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I4ALL\git\datasetchallenge\database\"/>
    </mc:Choice>
  </mc:AlternateContent>
  <xr:revisionPtr revIDLastSave="0" documentId="13_ncr:8001_{5FDD02D2-EB75-4433-A382-CBB9C80FEB2D}" xr6:coauthVersionLast="47" xr6:coauthVersionMax="47" xr10:uidLastSave="{00000000-0000-0000-0000-000000000000}"/>
  <workbookProtection workbookAlgorithmName="SHA-512" workbookHashValue="Ve4zCLnWzGhHIQjUfB8HDJHGnseRoa21zpbDMp70s+rCnObWuOX+siGDlW8Iq3kC+TygEggNNoV6JPfyZYK1jQ==" workbookSaltValue="D/x3t5/weFtbYrH1SWI8PQ==" workbookSpinCount="100000" lockStructure="1"/>
  <bookViews>
    <workbookView xWindow="-108" yWindow="-108" windowWidth="23256" windowHeight="12456" tabRatio="754" firstSheet="5" activeTab="14" xr2:uid="{DC38DFD6-0814-4743-9A87-D6C28BB21245}"/>
  </bookViews>
  <sheets>
    <sheet name="Name" sheetId="1" r:id="rId1"/>
    <sheet name="Last name" sheetId="4" r:id="rId2"/>
    <sheet name="Companies" sheetId="12" r:id="rId3"/>
    <sheet name="Genders" sheetId="2" r:id="rId4"/>
    <sheet name="Marital status" sheetId="13" r:id="rId5"/>
    <sheet name="Ethnicities" sheetId="5" r:id="rId6"/>
    <sheet name="Departments" sheetId="7" r:id="rId7"/>
    <sheet name="Background education" sheetId="9" r:id="rId8"/>
    <sheet name="Roles" sheetId="10" r:id="rId9"/>
    <sheet name="Levels" sheetId="11" r:id="rId10"/>
    <sheet name="Countries" sheetId="15" r:id="rId11"/>
    <sheet name="States" sheetId="14" r:id="rId12"/>
    <sheet name="Recruitment source" sheetId="18" r:id="rId13"/>
    <sheet name="Reasons for dismissal" sheetId="19" r:id="rId14"/>
    <sheet name="Employees" sheetId="6" r:id="rId15"/>
  </sheets>
  <functionGroups builtInGroupCount="19"/>
  <definedNames>
    <definedName name="_xlnm._FilterDatabase" localSheetId="7" hidden="1">'Background education'!$A$1:$B$1</definedName>
    <definedName name="_xlnm._FilterDatabase" localSheetId="2" hidden="1">Companies!$A$1:$B$1</definedName>
    <definedName name="_xlnm._FilterDatabase" localSheetId="10" hidden="1">Countries!$A$1:$B$1</definedName>
    <definedName name="_xlnm._FilterDatabase" localSheetId="6" hidden="1">Departments!$A$1:$B$1</definedName>
    <definedName name="_xlnm._FilterDatabase" localSheetId="14" hidden="1">Employees!$A$1:$AG$2031</definedName>
    <definedName name="_xlnm._FilterDatabase" localSheetId="5" hidden="1">Ethnicities!$A$1:$B$1</definedName>
    <definedName name="_xlnm._FilterDatabase" localSheetId="3" hidden="1">Genders!$A$1:$C$1</definedName>
    <definedName name="_xlnm._FilterDatabase" localSheetId="1" hidden="1">'Last name'!$A$1:$B$1</definedName>
    <definedName name="_xlnm._FilterDatabase" localSheetId="9" hidden="1">Levels!$A$1:$B$1</definedName>
    <definedName name="_xlnm._FilterDatabase" localSheetId="4" hidden="1">'Marital status'!$A$1:$B$1</definedName>
    <definedName name="_xlnm._FilterDatabase" localSheetId="0" hidden="1">Name!$A$4:$D$4</definedName>
    <definedName name="_xlnm._FilterDatabase" localSheetId="13" hidden="1">'Reasons for dismissal'!$A$1:$B$1</definedName>
    <definedName name="_xlnm._FilterDatabase" localSheetId="12" hidden="1">'Recruitment source'!$A$1:$C$1</definedName>
    <definedName name="_xlnm._FilterDatabase" localSheetId="8" hidden="1">Roles!$A$1:$B$1</definedName>
    <definedName name="_xlnm._FilterDatabase" localSheetId="11" hidden="1">States!$A$1:$C$1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5" i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" i="6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5" i="1"/>
  <c r="I298" i="6" l="1" a="1"/>
  <c r="I298" i="6" s="1"/>
  <c r="J298" i="6" s="1"/>
  <c r="I538" i="6" a="1"/>
  <c r="I538" i="6" s="1"/>
  <c r="J538" i="6" s="1"/>
  <c r="I744" i="6" a="1"/>
  <c r="I744" i="6" s="1"/>
  <c r="J744" i="6" s="1"/>
  <c r="I920" i="6" a="1"/>
  <c r="I920" i="6" s="1"/>
  <c r="J920" i="6" s="1"/>
  <c r="I1045" i="6" a="1"/>
  <c r="I1045" i="6" s="1"/>
  <c r="J1045" i="6" s="1"/>
  <c r="I1117" i="6" a="1"/>
  <c r="I1117" i="6" s="1"/>
  <c r="J1117" i="6" s="1"/>
  <c r="I1189" i="6" a="1"/>
  <c r="I1189" i="6" s="1"/>
  <c r="J1189" i="6" s="1"/>
  <c r="I1333" i="6" a="1"/>
  <c r="I1333" i="6" s="1"/>
  <c r="J1333" i="6" s="1"/>
  <c r="I1549" i="6" a="1"/>
  <c r="I1549" i="6" s="1"/>
  <c r="J1549" i="6" s="1"/>
  <c r="I1619" i="6" a="1"/>
  <c r="I1619" i="6" s="1"/>
  <c r="J1619" i="6" s="1"/>
  <c r="I1657" i="6" a="1"/>
  <c r="I1657" i="6" s="1"/>
  <c r="J1657" i="6" s="1"/>
  <c r="I1690" i="6" a="1"/>
  <c r="I1690" i="6" s="1"/>
  <c r="J1690" i="6" s="1"/>
  <c r="I1714" i="6" a="1"/>
  <c r="I1714" i="6" s="1"/>
  <c r="J1714" i="6" s="1"/>
  <c r="I1730" i="6" a="1"/>
  <c r="I1730" i="6" s="1"/>
  <c r="J1730" i="6" s="1"/>
  <c r="I1742" i="6" a="1"/>
  <c r="I1742" i="6" s="1"/>
  <c r="J1742" i="6" s="1"/>
  <c r="I1754" i="6" a="1"/>
  <c r="I1754" i="6" s="1"/>
  <c r="J1754" i="6" s="1"/>
  <c r="I1766" i="6" a="1"/>
  <c r="I1766" i="6" s="1"/>
  <c r="J1766" i="6" s="1"/>
  <c r="I1778" i="6" a="1"/>
  <c r="I1778" i="6" s="1"/>
  <c r="J1778" i="6" s="1"/>
  <c r="I1790" i="6" a="1"/>
  <c r="I1790" i="6" s="1"/>
  <c r="J1790" i="6" s="1"/>
  <c r="I1802" i="6" a="1"/>
  <c r="I1802" i="6" s="1"/>
  <c r="J1802" i="6" s="1"/>
  <c r="I1814" i="6" a="1"/>
  <c r="I1814" i="6" s="1"/>
  <c r="J1814" i="6" s="1"/>
  <c r="I1826" i="6" a="1"/>
  <c r="I1826" i="6" s="1"/>
  <c r="J1826" i="6" s="1"/>
  <c r="I1838" i="6" a="1"/>
  <c r="I1838" i="6" s="1"/>
  <c r="J1838" i="6" s="1"/>
  <c r="I1850" i="6" a="1"/>
  <c r="I1850" i="6" s="1"/>
  <c r="J1850" i="6" s="1"/>
  <c r="I1862" i="6" a="1"/>
  <c r="I1862" i="6" s="1"/>
  <c r="J1862" i="6" s="1"/>
  <c r="I1874" i="6" a="1"/>
  <c r="I1874" i="6" s="1"/>
  <c r="J1874" i="6" s="1"/>
  <c r="I1886" i="6" a="1"/>
  <c r="I1886" i="6" s="1"/>
  <c r="J1886" i="6" s="1"/>
  <c r="I1922" i="6" a="1"/>
  <c r="I1922" i="6" s="1"/>
  <c r="J1922" i="6" s="1"/>
  <c r="I1934" i="6" a="1"/>
  <c r="I1934" i="6" s="1"/>
  <c r="J1934" i="6" s="1"/>
  <c r="I1946" i="6" a="1"/>
  <c r="I1946" i="6" s="1"/>
  <c r="J1946" i="6" s="1"/>
  <c r="I1958" i="6" a="1"/>
  <c r="I1958" i="6" s="1"/>
  <c r="J1958" i="6" s="1"/>
  <c r="I1970" i="6" a="1"/>
  <c r="I1970" i="6" s="1"/>
  <c r="J1970" i="6" s="1"/>
  <c r="I1982" i="6" a="1"/>
  <c r="I1982" i="6" s="1"/>
  <c r="J1982" i="6" s="1"/>
  <c r="I1994" i="6" a="1"/>
  <c r="I1994" i="6" s="1"/>
  <c r="J1994" i="6" s="1"/>
  <c r="I2018" i="6" a="1"/>
  <c r="I2018" i="6" s="1"/>
  <c r="J2018" i="6" s="1"/>
  <c r="I2030" i="6" a="1"/>
  <c r="I2030" i="6" s="1"/>
  <c r="J2030" i="6" s="1"/>
  <c r="AA3" i="6"/>
  <c r="AB3" i="6" s="1"/>
  <c r="AA4" i="6"/>
  <c r="AB4" i="6" s="1"/>
  <c r="AA5" i="6"/>
  <c r="AB5" i="6" s="1"/>
  <c r="AA6" i="6"/>
  <c r="AB6" i="6" s="1"/>
  <c r="AA7" i="6"/>
  <c r="AB7" i="6" s="1"/>
  <c r="AA8" i="6"/>
  <c r="AB8" i="6" s="1"/>
  <c r="AA9" i="6"/>
  <c r="AB9" i="6" s="1"/>
  <c r="AA10" i="6"/>
  <c r="AB10" i="6" s="1"/>
  <c r="AA11" i="6"/>
  <c r="AB11" i="6" s="1"/>
  <c r="AA12" i="6"/>
  <c r="AB12" i="6" s="1"/>
  <c r="AA13" i="6"/>
  <c r="AB13" i="6" s="1"/>
  <c r="AA14" i="6"/>
  <c r="AB14" i="6" s="1"/>
  <c r="AA15" i="6"/>
  <c r="AB15" i="6" s="1"/>
  <c r="AA16" i="6"/>
  <c r="AB16" i="6" s="1"/>
  <c r="AA17" i="6"/>
  <c r="AB17" i="6" s="1"/>
  <c r="AA18" i="6"/>
  <c r="AB18" i="6" s="1"/>
  <c r="AA19" i="6"/>
  <c r="AB19" i="6" s="1"/>
  <c r="AA20" i="6"/>
  <c r="AB20" i="6" s="1"/>
  <c r="AA21" i="6"/>
  <c r="AB21" i="6" s="1"/>
  <c r="AA22" i="6"/>
  <c r="AB22" i="6" s="1"/>
  <c r="AA23" i="6"/>
  <c r="AB23" i="6" s="1"/>
  <c r="AA24" i="6"/>
  <c r="AB24" i="6" s="1"/>
  <c r="AA25" i="6"/>
  <c r="AB25" i="6" s="1"/>
  <c r="AA26" i="6"/>
  <c r="AB26" i="6" s="1"/>
  <c r="AA27" i="6"/>
  <c r="AB27" i="6" s="1"/>
  <c r="AA28" i="6"/>
  <c r="AB28" i="6" s="1"/>
  <c r="AA29" i="6"/>
  <c r="AB29" i="6" s="1"/>
  <c r="AA30" i="6"/>
  <c r="AB30" i="6" s="1"/>
  <c r="AA31" i="6"/>
  <c r="AB31" i="6" s="1"/>
  <c r="AA32" i="6"/>
  <c r="AB32" i="6" s="1"/>
  <c r="AA33" i="6"/>
  <c r="AB33" i="6" s="1"/>
  <c r="AA34" i="6"/>
  <c r="AB34" i="6" s="1"/>
  <c r="AA35" i="6"/>
  <c r="AB35" i="6" s="1"/>
  <c r="AA36" i="6"/>
  <c r="AB36" i="6" s="1"/>
  <c r="AA37" i="6"/>
  <c r="AB37" i="6" s="1"/>
  <c r="AA38" i="6"/>
  <c r="AB38" i="6" s="1"/>
  <c r="AA39" i="6"/>
  <c r="AB39" i="6" s="1"/>
  <c r="AA40" i="6"/>
  <c r="AB40" i="6" s="1"/>
  <c r="AA41" i="6"/>
  <c r="AB41" i="6" s="1"/>
  <c r="AA42" i="6"/>
  <c r="AB42" i="6" s="1"/>
  <c r="AA43" i="6"/>
  <c r="AB43" i="6" s="1"/>
  <c r="AA44" i="6"/>
  <c r="AB44" i="6" s="1"/>
  <c r="AA45" i="6"/>
  <c r="AB45" i="6" s="1"/>
  <c r="AA46" i="6"/>
  <c r="AB46" i="6" s="1"/>
  <c r="AA47" i="6"/>
  <c r="AB47" i="6" s="1"/>
  <c r="AA48" i="6"/>
  <c r="AB48" i="6" s="1"/>
  <c r="AA49" i="6"/>
  <c r="AB49" i="6" s="1"/>
  <c r="AA50" i="6"/>
  <c r="AB50" i="6" s="1"/>
  <c r="AA51" i="6"/>
  <c r="AB51" i="6" s="1"/>
  <c r="AA52" i="6"/>
  <c r="AB52" i="6" s="1"/>
  <c r="AA53" i="6"/>
  <c r="AB53" i="6" s="1"/>
  <c r="AA54" i="6"/>
  <c r="AB54" i="6" s="1"/>
  <c r="AA55" i="6"/>
  <c r="AB55" i="6" s="1"/>
  <c r="AA56" i="6"/>
  <c r="AB56" i="6" s="1"/>
  <c r="AA57" i="6"/>
  <c r="AB57" i="6" s="1"/>
  <c r="AA58" i="6"/>
  <c r="AB58" i="6" s="1"/>
  <c r="AA59" i="6"/>
  <c r="AB59" i="6" s="1"/>
  <c r="AA60" i="6"/>
  <c r="AB60" i="6" s="1"/>
  <c r="AA61" i="6"/>
  <c r="AB61" i="6" s="1"/>
  <c r="AA62" i="6"/>
  <c r="AB62" i="6" s="1"/>
  <c r="AA63" i="6"/>
  <c r="AB63" i="6" s="1"/>
  <c r="AA64" i="6"/>
  <c r="AB64" i="6" s="1"/>
  <c r="AA65" i="6"/>
  <c r="AB65" i="6" s="1"/>
  <c r="AA66" i="6"/>
  <c r="AB66" i="6" s="1"/>
  <c r="AA67" i="6"/>
  <c r="AB67" i="6" s="1"/>
  <c r="AA68" i="6"/>
  <c r="AB68" i="6" s="1"/>
  <c r="AA69" i="6"/>
  <c r="AB69" i="6" s="1"/>
  <c r="AA70" i="6"/>
  <c r="AB70" i="6" s="1"/>
  <c r="AA71" i="6"/>
  <c r="AB71" i="6" s="1"/>
  <c r="AA72" i="6"/>
  <c r="AB72" i="6" s="1"/>
  <c r="AA73" i="6"/>
  <c r="AB73" i="6" s="1"/>
  <c r="AA74" i="6"/>
  <c r="AB74" i="6" s="1"/>
  <c r="AA75" i="6"/>
  <c r="AB75" i="6" s="1"/>
  <c r="AA76" i="6"/>
  <c r="AB76" i="6" s="1"/>
  <c r="AA77" i="6"/>
  <c r="AB77" i="6" s="1"/>
  <c r="AA78" i="6"/>
  <c r="AB78" i="6" s="1"/>
  <c r="AA79" i="6"/>
  <c r="AB79" i="6" s="1"/>
  <c r="AA80" i="6"/>
  <c r="AB80" i="6" s="1"/>
  <c r="AA81" i="6"/>
  <c r="AB81" i="6" s="1"/>
  <c r="AA82" i="6"/>
  <c r="AB82" i="6" s="1"/>
  <c r="AA83" i="6"/>
  <c r="AB83" i="6" s="1"/>
  <c r="AA84" i="6"/>
  <c r="AB84" i="6" s="1"/>
  <c r="AA85" i="6"/>
  <c r="AB85" i="6" s="1"/>
  <c r="AA86" i="6"/>
  <c r="AB86" i="6" s="1"/>
  <c r="AA87" i="6"/>
  <c r="AB87" i="6" s="1"/>
  <c r="AA88" i="6"/>
  <c r="AB88" i="6" s="1"/>
  <c r="AA89" i="6"/>
  <c r="AB89" i="6" s="1"/>
  <c r="AA90" i="6"/>
  <c r="AB90" i="6" s="1"/>
  <c r="AA91" i="6"/>
  <c r="AB91" i="6" s="1"/>
  <c r="AA92" i="6"/>
  <c r="AB92" i="6" s="1"/>
  <c r="AA93" i="6"/>
  <c r="AB93" i="6" s="1"/>
  <c r="AA94" i="6"/>
  <c r="AB94" i="6" s="1"/>
  <c r="AA95" i="6"/>
  <c r="AB95" i="6" s="1"/>
  <c r="AA96" i="6"/>
  <c r="AB96" i="6" s="1"/>
  <c r="AA97" i="6"/>
  <c r="AB97" i="6" s="1"/>
  <c r="AA98" i="6"/>
  <c r="AB98" i="6" s="1"/>
  <c r="AA99" i="6"/>
  <c r="AB99" i="6" s="1"/>
  <c r="AA100" i="6"/>
  <c r="AB100" i="6" s="1"/>
  <c r="AA101" i="6"/>
  <c r="AB101" i="6" s="1"/>
  <c r="AA102" i="6"/>
  <c r="AB102" i="6" s="1"/>
  <c r="AA103" i="6"/>
  <c r="AB103" i="6" s="1"/>
  <c r="AA104" i="6"/>
  <c r="AB104" i="6" s="1"/>
  <c r="AA105" i="6"/>
  <c r="AB105" i="6" s="1"/>
  <c r="AA106" i="6"/>
  <c r="AB106" i="6" s="1"/>
  <c r="AA107" i="6"/>
  <c r="AB107" i="6" s="1"/>
  <c r="AA108" i="6"/>
  <c r="AB108" i="6" s="1"/>
  <c r="AA109" i="6"/>
  <c r="AB109" i="6" s="1"/>
  <c r="AA110" i="6"/>
  <c r="AB110" i="6" s="1"/>
  <c r="AA111" i="6"/>
  <c r="AB111" i="6" s="1"/>
  <c r="AA112" i="6"/>
  <c r="AB112" i="6" s="1"/>
  <c r="AA113" i="6"/>
  <c r="AB113" i="6" s="1"/>
  <c r="AA114" i="6"/>
  <c r="AB114" i="6" s="1"/>
  <c r="AA115" i="6"/>
  <c r="AB115" i="6" s="1"/>
  <c r="AA116" i="6"/>
  <c r="AB116" i="6" s="1"/>
  <c r="AA117" i="6"/>
  <c r="AB117" i="6" s="1"/>
  <c r="AA118" i="6"/>
  <c r="AB118" i="6" s="1"/>
  <c r="AA119" i="6"/>
  <c r="AB119" i="6" s="1"/>
  <c r="AA120" i="6"/>
  <c r="AB120" i="6" s="1"/>
  <c r="AA121" i="6"/>
  <c r="AB121" i="6" s="1"/>
  <c r="AA122" i="6"/>
  <c r="AB122" i="6" s="1"/>
  <c r="AA123" i="6"/>
  <c r="AB123" i="6" s="1"/>
  <c r="AA124" i="6"/>
  <c r="AB124" i="6" s="1"/>
  <c r="AA125" i="6"/>
  <c r="AB125" i="6" s="1"/>
  <c r="AA126" i="6"/>
  <c r="AB126" i="6" s="1"/>
  <c r="AA127" i="6"/>
  <c r="AB127" i="6" s="1"/>
  <c r="AA128" i="6"/>
  <c r="AB128" i="6" s="1"/>
  <c r="AA129" i="6"/>
  <c r="AB129" i="6" s="1"/>
  <c r="AA130" i="6"/>
  <c r="AB130" i="6" s="1"/>
  <c r="AA131" i="6"/>
  <c r="AB131" i="6" s="1"/>
  <c r="AA132" i="6"/>
  <c r="AB132" i="6" s="1"/>
  <c r="AA133" i="6"/>
  <c r="AB133" i="6" s="1"/>
  <c r="AA134" i="6"/>
  <c r="AB134" i="6" s="1"/>
  <c r="AA135" i="6"/>
  <c r="AB135" i="6" s="1"/>
  <c r="AA136" i="6"/>
  <c r="AB136" i="6" s="1"/>
  <c r="AA137" i="6"/>
  <c r="AB137" i="6" s="1"/>
  <c r="AA138" i="6"/>
  <c r="AB138" i="6" s="1"/>
  <c r="AA139" i="6"/>
  <c r="AB139" i="6" s="1"/>
  <c r="AA140" i="6"/>
  <c r="AB140" i="6" s="1"/>
  <c r="AA141" i="6"/>
  <c r="AB141" i="6" s="1"/>
  <c r="AA142" i="6"/>
  <c r="AB142" i="6" s="1"/>
  <c r="AA143" i="6"/>
  <c r="AB143" i="6" s="1"/>
  <c r="AA144" i="6"/>
  <c r="AB144" i="6" s="1"/>
  <c r="AA145" i="6"/>
  <c r="AB145" i="6" s="1"/>
  <c r="AA146" i="6"/>
  <c r="AB146" i="6" s="1"/>
  <c r="AA147" i="6"/>
  <c r="AB147" i="6" s="1"/>
  <c r="AA148" i="6"/>
  <c r="AB148" i="6" s="1"/>
  <c r="AA149" i="6"/>
  <c r="AB149" i="6" s="1"/>
  <c r="AA150" i="6"/>
  <c r="AB150" i="6" s="1"/>
  <c r="AA151" i="6"/>
  <c r="AB151" i="6" s="1"/>
  <c r="AA152" i="6"/>
  <c r="AB152" i="6" s="1"/>
  <c r="AA153" i="6"/>
  <c r="AB153" i="6" s="1"/>
  <c r="AA154" i="6"/>
  <c r="AB154" i="6" s="1"/>
  <c r="AA155" i="6"/>
  <c r="AB155" i="6" s="1"/>
  <c r="AA156" i="6"/>
  <c r="AB156" i="6" s="1"/>
  <c r="AA157" i="6"/>
  <c r="AB157" i="6" s="1"/>
  <c r="AA158" i="6"/>
  <c r="AB158" i="6" s="1"/>
  <c r="AA159" i="6"/>
  <c r="AB159" i="6" s="1"/>
  <c r="AA160" i="6"/>
  <c r="AB160" i="6" s="1"/>
  <c r="AA161" i="6"/>
  <c r="AB161" i="6" s="1"/>
  <c r="AA162" i="6"/>
  <c r="AB162" i="6" s="1"/>
  <c r="AA163" i="6"/>
  <c r="AB163" i="6" s="1"/>
  <c r="AA164" i="6"/>
  <c r="AB164" i="6" s="1"/>
  <c r="AA165" i="6"/>
  <c r="AB165" i="6" s="1"/>
  <c r="AA166" i="6"/>
  <c r="AB166" i="6" s="1"/>
  <c r="AA167" i="6"/>
  <c r="AB167" i="6" s="1"/>
  <c r="AA168" i="6"/>
  <c r="AB168" i="6" s="1"/>
  <c r="AA169" i="6"/>
  <c r="AB169" i="6" s="1"/>
  <c r="AA170" i="6"/>
  <c r="AB170" i="6" s="1"/>
  <c r="AA171" i="6"/>
  <c r="AB171" i="6" s="1"/>
  <c r="AA172" i="6"/>
  <c r="AB172" i="6" s="1"/>
  <c r="AA173" i="6"/>
  <c r="AB173" i="6" s="1"/>
  <c r="AA174" i="6"/>
  <c r="AB174" i="6" s="1"/>
  <c r="AA175" i="6"/>
  <c r="AB175" i="6" s="1"/>
  <c r="AA176" i="6"/>
  <c r="AB176" i="6" s="1"/>
  <c r="AA177" i="6"/>
  <c r="AB177" i="6" s="1"/>
  <c r="AA178" i="6"/>
  <c r="AB178" i="6" s="1"/>
  <c r="AA179" i="6"/>
  <c r="AB179" i="6" s="1"/>
  <c r="AA180" i="6"/>
  <c r="AB180" i="6" s="1"/>
  <c r="AA181" i="6"/>
  <c r="AB181" i="6" s="1"/>
  <c r="AA182" i="6"/>
  <c r="AB182" i="6" s="1"/>
  <c r="AA183" i="6"/>
  <c r="AB183" i="6" s="1"/>
  <c r="AA184" i="6"/>
  <c r="AB184" i="6" s="1"/>
  <c r="AA185" i="6"/>
  <c r="AB185" i="6" s="1"/>
  <c r="AA186" i="6"/>
  <c r="AB186" i="6" s="1"/>
  <c r="AA187" i="6"/>
  <c r="AB187" i="6" s="1"/>
  <c r="AA188" i="6"/>
  <c r="AB188" i="6" s="1"/>
  <c r="AA189" i="6"/>
  <c r="AB189" i="6" s="1"/>
  <c r="AA190" i="6"/>
  <c r="AB190" i="6" s="1"/>
  <c r="AA191" i="6"/>
  <c r="AB191" i="6" s="1"/>
  <c r="AA192" i="6"/>
  <c r="AB192" i="6" s="1"/>
  <c r="AA193" i="6"/>
  <c r="AB193" i="6" s="1"/>
  <c r="AA194" i="6"/>
  <c r="AB194" i="6" s="1"/>
  <c r="AA195" i="6"/>
  <c r="AB195" i="6" s="1"/>
  <c r="AA196" i="6"/>
  <c r="AB196" i="6" s="1"/>
  <c r="AA197" i="6"/>
  <c r="AB197" i="6" s="1"/>
  <c r="AA198" i="6"/>
  <c r="AB198" i="6" s="1"/>
  <c r="AA199" i="6"/>
  <c r="AB199" i="6" s="1"/>
  <c r="AA200" i="6"/>
  <c r="AB200" i="6" s="1"/>
  <c r="AA201" i="6"/>
  <c r="AB201" i="6" s="1"/>
  <c r="AA202" i="6"/>
  <c r="AB202" i="6" s="1"/>
  <c r="AA203" i="6"/>
  <c r="AB203" i="6" s="1"/>
  <c r="AA204" i="6"/>
  <c r="AB204" i="6" s="1"/>
  <c r="AA205" i="6"/>
  <c r="AB205" i="6" s="1"/>
  <c r="AA206" i="6"/>
  <c r="AB206" i="6" s="1"/>
  <c r="AA207" i="6"/>
  <c r="AB207" i="6" s="1"/>
  <c r="AA208" i="6"/>
  <c r="AB208" i="6" s="1"/>
  <c r="AA209" i="6"/>
  <c r="AB209" i="6" s="1"/>
  <c r="AA210" i="6"/>
  <c r="AB210" i="6" s="1"/>
  <c r="AA211" i="6"/>
  <c r="AB211" i="6" s="1"/>
  <c r="AA212" i="6"/>
  <c r="AB212" i="6" s="1"/>
  <c r="AA213" i="6"/>
  <c r="AB213" i="6" s="1"/>
  <c r="AA214" i="6"/>
  <c r="AB214" i="6" s="1"/>
  <c r="AA215" i="6"/>
  <c r="AB215" i="6" s="1"/>
  <c r="AA216" i="6"/>
  <c r="AB216" i="6" s="1"/>
  <c r="AA217" i="6"/>
  <c r="AB217" i="6" s="1"/>
  <c r="AA218" i="6"/>
  <c r="AB218" i="6" s="1"/>
  <c r="AA219" i="6"/>
  <c r="AB219" i="6" s="1"/>
  <c r="AA220" i="6"/>
  <c r="AB220" i="6" s="1"/>
  <c r="AA221" i="6"/>
  <c r="AB221" i="6" s="1"/>
  <c r="AA222" i="6"/>
  <c r="AB222" i="6" s="1"/>
  <c r="AA223" i="6"/>
  <c r="AB223" i="6" s="1"/>
  <c r="AA224" i="6"/>
  <c r="AB224" i="6" s="1"/>
  <c r="AA225" i="6"/>
  <c r="AB225" i="6" s="1"/>
  <c r="AA226" i="6"/>
  <c r="AB226" i="6" s="1"/>
  <c r="AA227" i="6"/>
  <c r="AB227" i="6" s="1"/>
  <c r="AA228" i="6"/>
  <c r="AB228" i="6" s="1"/>
  <c r="AA229" i="6"/>
  <c r="AB229" i="6" s="1"/>
  <c r="AA230" i="6"/>
  <c r="AB230" i="6" s="1"/>
  <c r="AA231" i="6"/>
  <c r="AB231" i="6" s="1"/>
  <c r="AA232" i="6"/>
  <c r="AB232" i="6" s="1"/>
  <c r="AA233" i="6"/>
  <c r="AB233" i="6" s="1"/>
  <c r="AA234" i="6"/>
  <c r="AB234" i="6" s="1"/>
  <c r="AA235" i="6"/>
  <c r="AB235" i="6" s="1"/>
  <c r="AA236" i="6"/>
  <c r="AB236" i="6" s="1"/>
  <c r="AA237" i="6"/>
  <c r="AB237" i="6" s="1"/>
  <c r="AA238" i="6"/>
  <c r="AB238" i="6" s="1"/>
  <c r="AA239" i="6"/>
  <c r="AB239" i="6" s="1"/>
  <c r="AA240" i="6"/>
  <c r="AB240" i="6" s="1"/>
  <c r="AA241" i="6"/>
  <c r="AB241" i="6" s="1"/>
  <c r="AA242" i="6"/>
  <c r="AB242" i="6" s="1"/>
  <c r="AA243" i="6"/>
  <c r="AB243" i="6" s="1"/>
  <c r="AA244" i="6"/>
  <c r="AB244" i="6" s="1"/>
  <c r="AA245" i="6"/>
  <c r="AB245" i="6" s="1"/>
  <c r="AA246" i="6"/>
  <c r="AB246" i="6" s="1"/>
  <c r="AA247" i="6"/>
  <c r="AB247" i="6" s="1"/>
  <c r="AA248" i="6"/>
  <c r="AB248" i="6" s="1"/>
  <c r="AA249" i="6"/>
  <c r="AB249" i="6" s="1"/>
  <c r="AA250" i="6"/>
  <c r="AB250" i="6" s="1"/>
  <c r="AA251" i="6"/>
  <c r="AB251" i="6" s="1"/>
  <c r="AA252" i="6"/>
  <c r="AB252" i="6" s="1"/>
  <c r="AA253" i="6"/>
  <c r="AB253" i="6" s="1"/>
  <c r="AA254" i="6"/>
  <c r="AB254" i="6" s="1"/>
  <c r="AA255" i="6"/>
  <c r="AB255" i="6" s="1"/>
  <c r="AA256" i="6"/>
  <c r="AB256" i="6" s="1"/>
  <c r="AA257" i="6"/>
  <c r="AB257" i="6" s="1"/>
  <c r="AA258" i="6"/>
  <c r="AB258" i="6" s="1"/>
  <c r="AA259" i="6"/>
  <c r="AB259" i="6" s="1"/>
  <c r="AA260" i="6"/>
  <c r="AB260" i="6" s="1"/>
  <c r="AA261" i="6"/>
  <c r="AB261" i="6" s="1"/>
  <c r="AA262" i="6"/>
  <c r="AB262" i="6" s="1"/>
  <c r="AA263" i="6"/>
  <c r="AB263" i="6" s="1"/>
  <c r="AA264" i="6"/>
  <c r="AB264" i="6" s="1"/>
  <c r="AA265" i="6"/>
  <c r="AB265" i="6" s="1"/>
  <c r="AA266" i="6"/>
  <c r="AB266" i="6" s="1"/>
  <c r="AA267" i="6"/>
  <c r="AB267" i="6" s="1"/>
  <c r="AA268" i="6"/>
  <c r="AB268" i="6" s="1"/>
  <c r="AA269" i="6"/>
  <c r="AB269" i="6" s="1"/>
  <c r="AA270" i="6"/>
  <c r="AB270" i="6" s="1"/>
  <c r="AA271" i="6"/>
  <c r="AB271" i="6" s="1"/>
  <c r="AA272" i="6"/>
  <c r="AB272" i="6" s="1"/>
  <c r="AA273" i="6"/>
  <c r="AB273" i="6" s="1"/>
  <c r="AA274" i="6"/>
  <c r="AB274" i="6" s="1"/>
  <c r="AA275" i="6"/>
  <c r="AB275" i="6" s="1"/>
  <c r="AA276" i="6"/>
  <c r="AB276" i="6" s="1"/>
  <c r="AA277" i="6"/>
  <c r="AB277" i="6" s="1"/>
  <c r="AA278" i="6"/>
  <c r="AB278" i="6" s="1"/>
  <c r="AA279" i="6"/>
  <c r="AB279" i="6" s="1"/>
  <c r="AA280" i="6"/>
  <c r="AB280" i="6" s="1"/>
  <c r="AA281" i="6"/>
  <c r="AB281" i="6" s="1"/>
  <c r="AA282" i="6"/>
  <c r="AB282" i="6" s="1"/>
  <c r="AA283" i="6"/>
  <c r="AB283" i="6" s="1"/>
  <c r="AA284" i="6"/>
  <c r="AB284" i="6" s="1"/>
  <c r="AA285" i="6"/>
  <c r="AB285" i="6" s="1"/>
  <c r="AA286" i="6"/>
  <c r="AB286" i="6" s="1"/>
  <c r="AA287" i="6"/>
  <c r="AB287" i="6" s="1"/>
  <c r="AA288" i="6"/>
  <c r="AB288" i="6" s="1"/>
  <c r="AA289" i="6"/>
  <c r="AB289" i="6" s="1"/>
  <c r="AA290" i="6"/>
  <c r="AB290" i="6" s="1"/>
  <c r="AA291" i="6"/>
  <c r="AB291" i="6" s="1"/>
  <c r="AA292" i="6"/>
  <c r="AB292" i="6" s="1"/>
  <c r="AA293" i="6"/>
  <c r="AB293" i="6" s="1"/>
  <c r="AA294" i="6"/>
  <c r="AB294" i="6" s="1"/>
  <c r="AA295" i="6"/>
  <c r="AB295" i="6" s="1"/>
  <c r="AA296" i="6"/>
  <c r="AB296" i="6" s="1"/>
  <c r="AA297" i="6"/>
  <c r="AB297" i="6" s="1"/>
  <c r="AA298" i="6"/>
  <c r="AB298" i="6" s="1"/>
  <c r="AA299" i="6"/>
  <c r="AB299" i="6" s="1"/>
  <c r="AA300" i="6"/>
  <c r="AB300" i="6" s="1"/>
  <c r="AA301" i="6"/>
  <c r="AB301" i="6" s="1"/>
  <c r="AA302" i="6"/>
  <c r="AB302" i="6" s="1"/>
  <c r="AA303" i="6"/>
  <c r="AB303" i="6" s="1"/>
  <c r="AA304" i="6"/>
  <c r="AB304" i="6" s="1"/>
  <c r="AA305" i="6"/>
  <c r="AB305" i="6" s="1"/>
  <c r="AA306" i="6"/>
  <c r="AB306" i="6" s="1"/>
  <c r="AA307" i="6"/>
  <c r="AB307" i="6" s="1"/>
  <c r="AA308" i="6"/>
  <c r="AB308" i="6" s="1"/>
  <c r="AA309" i="6"/>
  <c r="AB309" i="6" s="1"/>
  <c r="AA310" i="6"/>
  <c r="AB310" i="6" s="1"/>
  <c r="AA311" i="6"/>
  <c r="AB311" i="6" s="1"/>
  <c r="AA312" i="6"/>
  <c r="AB312" i="6" s="1"/>
  <c r="AA313" i="6"/>
  <c r="AB313" i="6" s="1"/>
  <c r="AA314" i="6"/>
  <c r="AB314" i="6" s="1"/>
  <c r="AA315" i="6"/>
  <c r="AB315" i="6" s="1"/>
  <c r="AA316" i="6"/>
  <c r="AB316" i="6" s="1"/>
  <c r="AA317" i="6"/>
  <c r="AB317" i="6" s="1"/>
  <c r="AA318" i="6"/>
  <c r="AB318" i="6" s="1"/>
  <c r="AA319" i="6"/>
  <c r="AB319" i="6" s="1"/>
  <c r="AA320" i="6"/>
  <c r="AB320" i="6" s="1"/>
  <c r="AA321" i="6"/>
  <c r="AB321" i="6" s="1"/>
  <c r="AA322" i="6"/>
  <c r="AB322" i="6" s="1"/>
  <c r="AA323" i="6"/>
  <c r="AB323" i="6" s="1"/>
  <c r="AA324" i="6"/>
  <c r="AB324" i="6" s="1"/>
  <c r="AA325" i="6"/>
  <c r="AB325" i="6" s="1"/>
  <c r="AA326" i="6"/>
  <c r="AB326" i="6" s="1"/>
  <c r="AA327" i="6"/>
  <c r="AB327" i="6" s="1"/>
  <c r="AA328" i="6"/>
  <c r="AB328" i="6" s="1"/>
  <c r="AA329" i="6"/>
  <c r="AB329" i="6" s="1"/>
  <c r="AA330" i="6"/>
  <c r="AB330" i="6" s="1"/>
  <c r="AA331" i="6"/>
  <c r="AB331" i="6" s="1"/>
  <c r="AA332" i="6"/>
  <c r="AB332" i="6" s="1"/>
  <c r="AA333" i="6"/>
  <c r="AB333" i="6" s="1"/>
  <c r="AA334" i="6"/>
  <c r="AB334" i="6" s="1"/>
  <c r="AA335" i="6"/>
  <c r="AB335" i="6" s="1"/>
  <c r="AA336" i="6"/>
  <c r="AB336" i="6" s="1"/>
  <c r="AA337" i="6"/>
  <c r="AB337" i="6" s="1"/>
  <c r="AA338" i="6"/>
  <c r="AB338" i="6" s="1"/>
  <c r="AA339" i="6"/>
  <c r="AB339" i="6" s="1"/>
  <c r="AA340" i="6"/>
  <c r="AB340" i="6" s="1"/>
  <c r="AA341" i="6"/>
  <c r="AB341" i="6" s="1"/>
  <c r="AA342" i="6"/>
  <c r="AB342" i="6" s="1"/>
  <c r="AA343" i="6"/>
  <c r="AB343" i="6" s="1"/>
  <c r="AA344" i="6"/>
  <c r="AB344" i="6" s="1"/>
  <c r="AA345" i="6"/>
  <c r="AB345" i="6" s="1"/>
  <c r="AA346" i="6"/>
  <c r="AB346" i="6" s="1"/>
  <c r="AA347" i="6"/>
  <c r="AB347" i="6" s="1"/>
  <c r="AA348" i="6"/>
  <c r="AB348" i="6" s="1"/>
  <c r="AA349" i="6"/>
  <c r="AB349" i="6" s="1"/>
  <c r="AA350" i="6"/>
  <c r="AB350" i="6" s="1"/>
  <c r="AA351" i="6"/>
  <c r="AB351" i="6" s="1"/>
  <c r="AA352" i="6"/>
  <c r="AB352" i="6" s="1"/>
  <c r="AA353" i="6"/>
  <c r="AB353" i="6" s="1"/>
  <c r="AA354" i="6"/>
  <c r="AB354" i="6" s="1"/>
  <c r="AA355" i="6"/>
  <c r="AB355" i="6" s="1"/>
  <c r="AA356" i="6"/>
  <c r="AB356" i="6" s="1"/>
  <c r="AA357" i="6"/>
  <c r="AB357" i="6" s="1"/>
  <c r="AA358" i="6"/>
  <c r="AB358" i="6" s="1"/>
  <c r="AA359" i="6"/>
  <c r="AB359" i="6" s="1"/>
  <c r="AA360" i="6"/>
  <c r="AB360" i="6" s="1"/>
  <c r="AA361" i="6"/>
  <c r="AB361" i="6" s="1"/>
  <c r="AA362" i="6"/>
  <c r="AB362" i="6" s="1"/>
  <c r="AA363" i="6"/>
  <c r="AB363" i="6" s="1"/>
  <c r="AA364" i="6"/>
  <c r="AB364" i="6" s="1"/>
  <c r="AA365" i="6"/>
  <c r="AB365" i="6" s="1"/>
  <c r="AA366" i="6"/>
  <c r="AB366" i="6" s="1"/>
  <c r="AA367" i="6"/>
  <c r="AB367" i="6" s="1"/>
  <c r="AA368" i="6"/>
  <c r="AB368" i="6" s="1"/>
  <c r="AA369" i="6"/>
  <c r="AB369" i="6" s="1"/>
  <c r="AA370" i="6"/>
  <c r="AB370" i="6" s="1"/>
  <c r="AA371" i="6"/>
  <c r="AB371" i="6" s="1"/>
  <c r="AA372" i="6"/>
  <c r="AB372" i="6" s="1"/>
  <c r="AA373" i="6"/>
  <c r="AB373" i="6" s="1"/>
  <c r="AA374" i="6"/>
  <c r="AB374" i="6" s="1"/>
  <c r="AA375" i="6"/>
  <c r="AB375" i="6" s="1"/>
  <c r="AA376" i="6"/>
  <c r="AB376" i="6" s="1"/>
  <c r="AA377" i="6"/>
  <c r="AB377" i="6" s="1"/>
  <c r="AA378" i="6"/>
  <c r="AB378" i="6" s="1"/>
  <c r="AA379" i="6"/>
  <c r="AB379" i="6" s="1"/>
  <c r="AA380" i="6"/>
  <c r="AB380" i="6" s="1"/>
  <c r="AA381" i="6"/>
  <c r="AB381" i="6" s="1"/>
  <c r="AA382" i="6"/>
  <c r="AB382" i="6" s="1"/>
  <c r="AA383" i="6"/>
  <c r="AB383" i="6" s="1"/>
  <c r="AA384" i="6"/>
  <c r="AB384" i="6" s="1"/>
  <c r="AA385" i="6"/>
  <c r="AB385" i="6" s="1"/>
  <c r="AA386" i="6"/>
  <c r="AB386" i="6" s="1"/>
  <c r="AA387" i="6"/>
  <c r="AB387" i="6" s="1"/>
  <c r="AA388" i="6"/>
  <c r="AB388" i="6" s="1"/>
  <c r="AA389" i="6"/>
  <c r="AB389" i="6" s="1"/>
  <c r="AA390" i="6"/>
  <c r="AB390" i="6" s="1"/>
  <c r="AA391" i="6"/>
  <c r="AB391" i="6" s="1"/>
  <c r="AA392" i="6"/>
  <c r="AB392" i="6" s="1"/>
  <c r="AA393" i="6"/>
  <c r="AB393" i="6" s="1"/>
  <c r="AA394" i="6"/>
  <c r="AB394" i="6" s="1"/>
  <c r="AA395" i="6"/>
  <c r="AB395" i="6" s="1"/>
  <c r="AA396" i="6"/>
  <c r="AB396" i="6" s="1"/>
  <c r="AA397" i="6"/>
  <c r="AB397" i="6" s="1"/>
  <c r="AA398" i="6"/>
  <c r="AB398" i="6" s="1"/>
  <c r="AA399" i="6"/>
  <c r="AB399" i="6" s="1"/>
  <c r="AA400" i="6"/>
  <c r="AB400" i="6" s="1"/>
  <c r="AA401" i="6"/>
  <c r="AB401" i="6" s="1"/>
  <c r="AA402" i="6"/>
  <c r="AB402" i="6" s="1"/>
  <c r="AA403" i="6"/>
  <c r="AB403" i="6" s="1"/>
  <c r="AA404" i="6"/>
  <c r="AB404" i="6" s="1"/>
  <c r="AA405" i="6"/>
  <c r="AB405" i="6" s="1"/>
  <c r="AA406" i="6"/>
  <c r="AB406" i="6" s="1"/>
  <c r="AA407" i="6"/>
  <c r="AB407" i="6" s="1"/>
  <c r="AA408" i="6"/>
  <c r="AB408" i="6" s="1"/>
  <c r="AA409" i="6"/>
  <c r="AB409" i="6" s="1"/>
  <c r="AA410" i="6"/>
  <c r="AB410" i="6" s="1"/>
  <c r="AA411" i="6"/>
  <c r="AB411" i="6" s="1"/>
  <c r="AA412" i="6"/>
  <c r="AB412" i="6" s="1"/>
  <c r="AA413" i="6"/>
  <c r="AB413" i="6" s="1"/>
  <c r="AA414" i="6"/>
  <c r="AB414" i="6" s="1"/>
  <c r="AA415" i="6"/>
  <c r="AB415" i="6" s="1"/>
  <c r="AA416" i="6"/>
  <c r="AB416" i="6" s="1"/>
  <c r="AA417" i="6"/>
  <c r="AB417" i="6" s="1"/>
  <c r="AA418" i="6"/>
  <c r="AB418" i="6" s="1"/>
  <c r="AA419" i="6"/>
  <c r="AB419" i="6" s="1"/>
  <c r="AA420" i="6"/>
  <c r="AB420" i="6" s="1"/>
  <c r="AA421" i="6"/>
  <c r="AB421" i="6" s="1"/>
  <c r="AA422" i="6"/>
  <c r="AB422" i="6" s="1"/>
  <c r="AA423" i="6"/>
  <c r="AB423" i="6" s="1"/>
  <c r="AA424" i="6"/>
  <c r="AB424" i="6" s="1"/>
  <c r="AA425" i="6"/>
  <c r="AB425" i="6" s="1"/>
  <c r="AA426" i="6"/>
  <c r="AB426" i="6" s="1"/>
  <c r="AA427" i="6"/>
  <c r="AB427" i="6" s="1"/>
  <c r="AA428" i="6"/>
  <c r="AB428" i="6" s="1"/>
  <c r="AA429" i="6"/>
  <c r="AB429" i="6" s="1"/>
  <c r="AA430" i="6"/>
  <c r="AB430" i="6" s="1"/>
  <c r="AA431" i="6"/>
  <c r="AB431" i="6" s="1"/>
  <c r="AA432" i="6"/>
  <c r="AB432" i="6" s="1"/>
  <c r="AA433" i="6"/>
  <c r="AB433" i="6" s="1"/>
  <c r="AA434" i="6"/>
  <c r="AB434" i="6" s="1"/>
  <c r="AA435" i="6"/>
  <c r="AB435" i="6" s="1"/>
  <c r="AA436" i="6"/>
  <c r="AB436" i="6" s="1"/>
  <c r="AA437" i="6"/>
  <c r="AB437" i="6" s="1"/>
  <c r="AA438" i="6"/>
  <c r="AB438" i="6" s="1"/>
  <c r="AA439" i="6"/>
  <c r="AB439" i="6" s="1"/>
  <c r="AA440" i="6"/>
  <c r="AB440" i="6" s="1"/>
  <c r="AA441" i="6"/>
  <c r="AB441" i="6" s="1"/>
  <c r="AA442" i="6"/>
  <c r="AB442" i="6" s="1"/>
  <c r="AA443" i="6"/>
  <c r="AB443" i="6" s="1"/>
  <c r="AA444" i="6"/>
  <c r="AB444" i="6" s="1"/>
  <c r="AA445" i="6"/>
  <c r="AB445" i="6" s="1"/>
  <c r="AA446" i="6"/>
  <c r="AB446" i="6" s="1"/>
  <c r="AA447" i="6"/>
  <c r="AB447" i="6" s="1"/>
  <c r="AA448" i="6"/>
  <c r="AB448" i="6" s="1"/>
  <c r="AA449" i="6"/>
  <c r="AB449" i="6" s="1"/>
  <c r="AA450" i="6"/>
  <c r="AB450" i="6" s="1"/>
  <c r="AA451" i="6"/>
  <c r="AB451" i="6" s="1"/>
  <c r="AA452" i="6"/>
  <c r="AB452" i="6" s="1"/>
  <c r="AA453" i="6"/>
  <c r="AB453" i="6" s="1"/>
  <c r="AA454" i="6"/>
  <c r="AB454" i="6" s="1"/>
  <c r="AA455" i="6"/>
  <c r="AB455" i="6" s="1"/>
  <c r="AA456" i="6"/>
  <c r="AB456" i="6" s="1"/>
  <c r="AA457" i="6"/>
  <c r="AB457" i="6" s="1"/>
  <c r="AA458" i="6"/>
  <c r="AB458" i="6" s="1"/>
  <c r="AA459" i="6"/>
  <c r="AB459" i="6" s="1"/>
  <c r="AA460" i="6"/>
  <c r="AB460" i="6" s="1"/>
  <c r="AA461" i="6"/>
  <c r="AB461" i="6" s="1"/>
  <c r="AA462" i="6"/>
  <c r="AB462" i="6" s="1"/>
  <c r="AA463" i="6"/>
  <c r="AB463" i="6" s="1"/>
  <c r="AA464" i="6"/>
  <c r="AB464" i="6" s="1"/>
  <c r="AA465" i="6"/>
  <c r="AB465" i="6" s="1"/>
  <c r="AA466" i="6"/>
  <c r="AB466" i="6" s="1"/>
  <c r="AA467" i="6"/>
  <c r="AB467" i="6" s="1"/>
  <c r="AA468" i="6"/>
  <c r="AB468" i="6" s="1"/>
  <c r="AA469" i="6"/>
  <c r="AB469" i="6" s="1"/>
  <c r="AA470" i="6"/>
  <c r="AB470" i="6" s="1"/>
  <c r="AA471" i="6"/>
  <c r="AB471" i="6" s="1"/>
  <c r="AA472" i="6"/>
  <c r="AB472" i="6" s="1"/>
  <c r="AA473" i="6"/>
  <c r="AB473" i="6" s="1"/>
  <c r="AA474" i="6"/>
  <c r="AB474" i="6" s="1"/>
  <c r="AA475" i="6"/>
  <c r="AB475" i="6" s="1"/>
  <c r="AA476" i="6"/>
  <c r="AB476" i="6" s="1"/>
  <c r="AA477" i="6"/>
  <c r="AB477" i="6" s="1"/>
  <c r="AA478" i="6"/>
  <c r="AB478" i="6" s="1"/>
  <c r="AA479" i="6"/>
  <c r="AB479" i="6" s="1"/>
  <c r="AA480" i="6"/>
  <c r="AB480" i="6" s="1"/>
  <c r="AA481" i="6"/>
  <c r="AB481" i="6" s="1"/>
  <c r="AA482" i="6"/>
  <c r="AB482" i="6" s="1"/>
  <c r="AA483" i="6"/>
  <c r="AB483" i="6" s="1"/>
  <c r="AA484" i="6"/>
  <c r="AB484" i="6" s="1"/>
  <c r="AA485" i="6"/>
  <c r="AB485" i="6" s="1"/>
  <c r="AA486" i="6"/>
  <c r="AB486" i="6" s="1"/>
  <c r="AA487" i="6"/>
  <c r="AB487" i="6" s="1"/>
  <c r="AA488" i="6"/>
  <c r="AB488" i="6" s="1"/>
  <c r="AA489" i="6"/>
  <c r="AB489" i="6" s="1"/>
  <c r="AA490" i="6"/>
  <c r="AB490" i="6" s="1"/>
  <c r="AA491" i="6"/>
  <c r="AB491" i="6" s="1"/>
  <c r="AA492" i="6"/>
  <c r="AB492" i="6" s="1"/>
  <c r="AA493" i="6"/>
  <c r="AB493" i="6" s="1"/>
  <c r="AA494" i="6"/>
  <c r="AB494" i="6" s="1"/>
  <c r="AA495" i="6"/>
  <c r="AB495" i="6" s="1"/>
  <c r="AA496" i="6"/>
  <c r="AB496" i="6" s="1"/>
  <c r="AA497" i="6"/>
  <c r="AB497" i="6" s="1"/>
  <c r="AA498" i="6"/>
  <c r="AB498" i="6" s="1"/>
  <c r="AA499" i="6"/>
  <c r="AB499" i="6" s="1"/>
  <c r="AA500" i="6"/>
  <c r="AB500" i="6" s="1"/>
  <c r="AA501" i="6"/>
  <c r="AB501" i="6" s="1"/>
  <c r="AA502" i="6"/>
  <c r="AB502" i="6" s="1"/>
  <c r="AA503" i="6"/>
  <c r="AB503" i="6" s="1"/>
  <c r="AA504" i="6"/>
  <c r="AB504" i="6" s="1"/>
  <c r="AA505" i="6"/>
  <c r="AB505" i="6" s="1"/>
  <c r="AA506" i="6"/>
  <c r="AB506" i="6" s="1"/>
  <c r="AA507" i="6"/>
  <c r="AB507" i="6" s="1"/>
  <c r="AA508" i="6"/>
  <c r="AB508" i="6" s="1"/>
  <c r="AA509" i="6"/>
  <c r="AB509" i="6" s="1"/>
  <c r="AA510" i="6"/>
  <c r="AB510" i="6" s="1"/>
  <c r="AA511" i="6"/>
  <c r="AB511" i="6" s="1"/>
  <c r="AA512" i="6"/>
  <c r="AB512" i="6" s="1"/>
  <c r="AA513" i="6"/>
  <c r="AB513" i="6" s="1"/>
  <c r="AA514" i="6"/>
  <c r="AB514" i="6" s="1"/>
  <c r="AA515" i="6"/>
  <c r="AB515" i="6" s="1"/>
  <c r="AA516" i="6"/>
  <c r="AB516" i="6" s="1"/>
  <c r="AA517" i="6"/>
  <c r="AB517" i="6" s="1"/>
  <c r="AA518" i="6"/>
  <c r="AB518" i="6" s="1"/>
  <c r="AA519" i="6"/>
  <c r="AB519" i="6" s="1"/>
  <c r="AA520" i="6"/>
  <c r="AB520" i="6" s="1"/>
  <c r="AA521" i="6"/>
  <c r="AB521" i="6" s="1"/>
  <c r="AA522" i="6"/>
  <c r="AB522" i="6" s="1"/>
  <c r="AA523" i="6"/>
  <c r="AB523" i="6" s="1"/>
  <c r="AA524" i="6"/>
  <c r="AB524" i="6" s="1"/>
  <c r="AA525" i="6"/>
  <c r="AB525" i="6" s="1"/>
  <c r="AA526" i="6"/>
  <c r="AB526" i="6" s="1"/>
  <c r="AA527" i="6"/>
  <c r="AB527" i="6" s="1"/>
  <c r="AA528" i="6"/>
  <c r="AB528" i="6" s="1"/>
  <c r="AA529" i="6"/>
  <c r="AB529" i="6" s="1"/>
  <c r="AA530" i="6"/>
  <c r="AB530" i="6" s="1"/>
  <c r="AA531" i="6"/>
  <c r="AB531" i="6" s="1"/>
  <c r="AA532" i="6"/>
  <c r="AB532" i="6" s="1"/>
  <c r="AA533" i="6"/>
  <c r="AB533" i="6" s="1"/>
  <c r="AA534" i="6"/>
  <c r="AB534" i="6" s="1"/>
  <c r="AA535" i="6"/>
  <c r="AB535" i="6" s="1"/>
  <c r="AA536" i="6"/>
  <c r="AB536" i="6" s="1"/>
  <c r="AA537" i="6"/>
  <c r="AB537" i="6" s="1"/>
  <c r="AA538" i="6"/>
  <c r="AB538" i="6" s="1"/>
  <c r="AA539" i="6"/>
  <c r="AB539" i="6" s="1"/>
  <c r="AA540" i="6"/>
  <c r="AB540" i="6" s="1"/>
  <c r="AA541" i="6"/>
  <c r="AB541" i="6" s="1"/>
  <c r="AA542" i="6"/>
  <c r="AB542" i="6" s="1"/>
  <c r="AA543" i="6"/>
  <c r="AB543" i="6" s="1"/>
  <c r="AA544" i="6"/>
  <c r="AB544" i="6" s="1"/>
  <c r="AA545" i="6"/>
  <c r="AB545" i="6" s="1"/>
  <c r="AA546" i="6"/>
  <c r="AB546" i="6" s="1"/>
  <c r="AA547" i="6"/>
  <c r="AB547" i="6" s="1"/>
  <c r="AA548" i="6"/>
  <c r="AB548" i="6" s="1"/>
  <c r="AA549" i="6"/>
  <c r="AB549" i="6" s="1"/>
  <c r="AA550" i="6"/>
  <c r="AB550" i="6" s="1"/>
  <c r="AA551" i="6"/>
  <c r="AB551" i="6" s="1"/>
  <c r="AA552" i="6"/>
  <c r="AB552" i="6" s="1"/>
  <c r="AA553" i="6"/>
  <c r="AB553" i="6" s="1"/>
  <c r="AA554" i="6"/>
  <c r="AB554" i="6" s="1"/>
  <c r="AA555" i="6"/>
  <c r="AB555" i="6" s="1"/>
  <c r="AA556" i="6"/>
  <c r="AB556" i="6" s="1"/>
  <c r="AA557" i="6"/>
  <c r="AB557" i="6" s="1"/>
  <c r="AA558" i="6"/>
  <c r="AB558" i="6" s="1"/>
  <c r="AA559" i="6"/>
  <c r="AB559" i="6" s="1"/>
  <c r="AA560" i="6"/>
  <c r="AB560" i="6" s="1"/>
  <c r="AA561" i="6"/>
  <c r="AB561" i="6" s="1"/>
  <c r="AA562" i="6"/>
  <c r="AB562" i="6" s="1"/>
  <c r="AA563" i="6"/>
  <c r="AB563" i="6" s="1"/>
  <c r="AA564" i="6"/>
  <c r="AB564" i="6" s="1"/>
  <c r="AA565" i="6"/>
  <c r="AB565" i="6" s="1"/>
  <c r="AA566" i="6"/>
  <c r="AB566" i="6" s="1"/>
  <c r="AA567" i="6"/>
  <c r="AB567" i="6" s="1"/>
  <c r="AA568" i="6"/>
  <c r="AB568" i="6" s="1"/>
  <c r="AA569" i="6"/>
  <c r="AB569" i="6" s="1"/>
  <c r="AA570" i="6"/>
  <c r="AB570" i="6" s="1"/>
  <c r="AA571" i="6"/>
  <c r="AB571" i="6" s="1"/>
  <c r="AA572" i="6"/>
  <c r="AB572" i="6" s="1"/>
  <c r="AA573" i="6"/>
  <c r="AB573" i="6" s="1"/>
  <c r="AA574" i="6"/>
  <c r="AB574" i="6" s="1"/>
  <c r="AA575" i="6"/>
  <c r="AB575" i="6" s="1"/>
  <c r="AA576" i="6"/>
  <c r="AB576" i="6" s="1"/>
  <c r="AA577" i="6"/>
  <c r="AB577" i="6" s="1"/>
  <c r="AA578" i="6"/>
  <c r="AB578" i="6" s="1"/>
  <c r="AA579" i="6"/>
  <c r="AB579" i="6" s="1"/>
  <c r="AA580" i="6"/>
  <c r="AB580" i="6" s="1"/>
  <c r="AA581" i="6"/>
  <c r="AB581" i="6" s="1"/>
  <c r="AA582" i="6"/>
  <c r="AB582" i="6" s="1"/>
  <c r="AA583" i="6"/>
  <c r="AB583" i="6" s="1"/>
  <c r="AA584" i="6"/>
  <c r="AB584" i="6" s="1"/>
  <c r="AA585" i="6"/>
  <c r="AB585" i="6" s="1"/>
  <c r="AA586" i="6"/>
  <c r="AB586" i="6" s="1"/>
  <c r="AA587" i="6"/>
  <c r="AB587" i="6" s="1"/>
  <c r="AA588" i="6"/>
  <c r="AB588" i="6" s="1"/>
  <c r="AA589" i="6"/>
  <c r="AB589" i="6" s="1"/>
  <c r="AA590" i="6"/>
  <c r="AB590" i="6" s="1"/>
  <c r="AA591" i="6"/>
  <c r="AB591" i="6" s="1"/>
  <c r="AA592" i="6"/>
  <c r="AB592" i="6" s="1"/>
  <c r="AA593" i="6"/>
  <c r="AB593" i="6" s="1"/>
  <c r="AA594" i="6"/>
  <c r="AB594" i="6" s="1"/>
  <c r="AA595" i="6"/>
  <c r="AB595" i="6" s="1"/>
  <c r="AA596" i="6"/>
  <c r="AB596" i="6" s="1"/>
  <c r="AA597" i="6"/>
  <c r="AB597" i="6" s="1"/>
  <c r="AA598" i="6"/>
  <c r="AB598" i="6" s="1"/>
  <c r="AA599" i="6"/>
  <c r="AB599" i="6" s="1"/>
  <c r="AA600" i="6"/>
  <c r="AB600" i="6" s="1"/>
  <c r="AA601" i="6"/>
  <c r="AB601" i="6" s="1"/>
  <c r="AA602" i="6"/>
  <c r="AB602" i="6" s="1"/>
  <c r="AA603" i="6"/>
  <c r="AB603" i="6" s="1"/>
  <c r="AA604" i="6"/>
  <c r="AB604" i="6" s="1"/>
  <c r="AA605" i="6"/>
  <c r="AB605" i="6" s="1"/>
  <c r="AA606" i="6"/>
  <c r="AB606" i="6" s="1"/>
  <c r="AA607" i="6"/>
  <c r="AB607" i="6" s="1"/>
  <c r="AA608" i="6"/>
  <c r="AB608" i="6" s="1"/>
  <c r="AA609" i="6"/>
  <c r="AB609" i="6" s="1"/>
  <c r="AA610" i="6"/>
  <c r="AB610" i="6" s="1"/>
  <c r="AA611" i="6"/>
  <c r="AB611" i="6" s="1"/>
  <c r="AA612" i="6"/>
  <c r="AB612" i="6" s="1"/>
  <c r="AA613" i="6"/>
  <c r="AB613" i="6" s="1"/>
  <c r="AA614" i="6"/>
  <c r="AB614" i="6" s="1"/>
  <c r="AA615" i="6"/>
  <c r="AB615" i="6" s="1"/>
  <c r="AA616" i="6"/>
  <c r="AB616" i="6" s="1"/>
  <c r="AA617" i="6"/>
  <c r="AB617" i="6" s="1"/>
  <c r="AA618" i="6"/>
  <c r="AB618" i="6" s="1"/>
  <c r="AA619" i="6"/>
  <c r="AB619" i="6" s="1"/>
  <c r="AA620" i="6"/>
  <c r="AB620" i="6" s="1"/>
  <c r="AA621" i="6"/>
  <c r="AB621" i="6" s="1"/>
  <c r="AA622" i="6"/>
  <c r="AB622" i="6" s="1"/>
  <c r="AA623" i="6"/>
  <c r="AB623" i="6" s="1"/>
  <c r="AA624" i="6"/>
  <c r="AB624" i="6" s="1"/>
  <c r="AA625" i="6"/>
  <c r="AB625" i="6" s="1"/>
  <c r="AA626" i="6"/>
  <c r="AB626" i="6" s="1"/>
  <c r="AA627" i="6"/>
  <c r="AB627" i="6" s="1"/>
  <c r="AA628" i="6"/>
  <c r="AB628" i="6" s="1"/>
  <c r="AA629" i="6"/>
  <c r="AB629" i="6" s="1"/>
  <c r="AA630" i="6"/>
  <c r="AB630" i="6" s="1"/>
  <c r="AA631" i="6"/>
  <c r="AB631" i="6" s="1"/>
  <c r="AA632" i="6"/>
  <c r="AB632" i="6" s="1"/>
  <c r="AA633" i="6"/>
  <c r="AB633" i="6" s="1"/>
  <c r="AA634" i="6"/>
  <c r="AB634" i="6" s="1"/>
  <c r="AA635" i="6"/>
  <c r="AB635" i="6" s="1"/>
  <c r="AA636" i="6"/>
  <c r="AB636" i="6" s="1"/>
  <c r="AA637" i="6"/>
  <c r="AB637" i="6" s="1"/>
  <c r="AA638" i="6"/>
  <c r="AB638" i="6" s="1"/>
  <c r="AA639" i="6"/>
  <c r="AB639" i="6" s="1"/>
  <c r="AA640" i="6"/>
  <c r="AB640" i="6" s="1"/>
  <c r="AA641" i="6"/>
  <c r="AB641" i="6" s="1"/>
  <c r="AA642" i="6"/>
  <c r="AB642" i="6" s="1"/>
  <c r="AA643" i="6"/>
  <c r="AB643" i="6" s="1"/>
  <c r="AA644" i="6"/>
  <c r="AB644" i="6" s="1"/>
  <c r="AA645" i="6"/>
  <c r="AB645" i="6" s="1"/>
  <c r="AA646" i="6"/>
  <c r="AB646" i="6" s="1"/>
  <c r="AA647" i="6"/>
  <c r="AB647" i="6" s="1"/>
  <c r="AA648" i="6"/>
  <c r="AB648" i="6" s="1"/>
  <c r="AA649" i="6"/>
  <c r="AB649" i="6" s="1"/>
  <c r="AA650" i="6"/>
  <c r="AB650" i="6" s="1"/>
  <c r="AA651" i="6"/>
  <c r="AB651" i="6" s="1"/>
  <c r="AA652" i="6"/>
  <c r="AB652" i="6" s="1"/>
  <c r="AA653" i="6"/>
  <c r="AB653" i="6" s="1"/>
  <c r="AA654" i="6"/>
  <c r="AB654" i="6" s="1"/>
  <c r="AA655" i="6"/>
  <c r="AB655" i="6" s="1"/>
  <c r="AA656" i="6"/>
  <c r="AB656" i="6" s="1"/>
  <c r="AA657" i="6"/>
  <c r="AB657" i="6" s="1"/>
  <c r="AA658" i="6"/>
  <c r="AB658" i="6" s="1"/>
  <c r="AA659" i="6"/>
  <c r="AB659" i="6" s="1"/>
  <c r="AA660" i="6"/>
  <c r="AB660" i="6" s="1"/>
  <c r="AA661" i="6"/>
  <c r="AB661" i="6" s="1"/>
  <c r="AA662" i="6"/>
  <c r="AB662" i="6" s="1"/>
  <c r="AA663" i="6"/>
  <c r="AB663" i="6" s="1"/>
  <c r="AA664" i="6"/>
  <c r="AB664" i="6" s="1"/>
  <c r="AA665" i="6"/>
  <c r="AB665" i="6" s="1"/>
  <c r="AA666" i="6"/>
  <c r="AB666" i="6" s="1"/>
  <c r="AA667" i="6"/>
  <c r="AB667" i="6" s="1"/>
  <c r="AA668" i="6"/>
  <c r="AB668" i="6" s="1"/>
  <c r="AA669" i="6"/>
  <c r="AB669" i="6" s="1"/>
  <c r="AA670" i="6"/>
  <c r="AB670" i="6" s="1"/>
  <c r="AA671" i="6"/>
  <c r="AB671" i="6" s="1"/>
  <c r="AA672" i="6"/>
  <c r="AB672" i="6" s="1"/>
  <c r="AA673" i="6"/>
  <c r="AB673" i="6" s="1"/>
  <c r="AA674" i="6"/>
  <c r="AB674" i="6" s="1"/>
  <c r="AA675" i="6"/>
  <c r="AB675" i="6" s="1"/>
  <c r="AA676" i="6"/>
  <c r="AB676" i="6" s="1"/>
  <c r="AA677" i="6"/>
  <c r="AB677" i="6" s="1"/>
  <c r="AA678" i="6"/>
  <c r="AB678" i="6" s="1"/>
  <c r="AA679" i="6"/>
  <c r="AB679" i="6" s="1"/>
  <c r="AA680" i="6"/>
  <c r="AB680" i="6" s="1"/>
  <c r="AA681" i="6"/>
  <c r="AB681" i="6" s="1"/>
  <c r="AA682" i="6"/>
  <c r="AB682" i="6" s="1"/>
  <c r="AA683" i="6"/>
  <c r="AB683" i="6" s="1"/>
  <c r="AA684" i="6"/>
  <c r="AB684" i="6" s="1"/>
  <c r="AA685" i="6"/>
  <c r="AB685" i="6" s="1"/>
  <c r="AA686" i="6"/>
  <c r="AB686" i="6" s="1"/>
  <c r="AA687" i="6"/>
  <c r="AB687" i="6" s="1"/>
  <c r="AA688" i="6"/>
  <c r="AB688" i="6" s="1"/>
  <c r="AA689" i="6"/>
  <c r="AB689" i="6" s="1"/>
  <c r="AA690" i="6"/>
  <c r="AB690" i="6" s="1"/>
  <c r="AA691" i="6"/>
  <c r="AB691" i="6" s="1"/>
  <c r="AA692" i="6"/>
  <c r="AB692" i="6" s="1"/>
  <c r="AA693" i="6"/>
  <c r="AB693" i="6" s="1"/>
  <c r="AA694" i="6"/>
  <c r="AB694" i="6" s="1"/>
  <c r="AA695" i="6"/>
  <c r="AB695" i="6" s="1"/>
  <c r="AA696" i="6"/>
  <c r="AB696" i="6" s="1"/>
  <c r="AA697" i="6"/>
  <c r="AB697" i="6" s="1"/>
  <c r="AA698" i="6"/>
  <c r="AB698" i="6" s="1"/>
  <c r="AA699" i="6"/>
  <c r="AB699" i="6" s="1"/>
  <c r="AA700" i="6"/>
  <c r="AB700" i="6" s="1"/>
  <c r="AA701" i="6"/>
  <c r="AB701" i="6" s="1"/>
  <c r="AA702" i="6"/>
  <c r="AB702" i="6" s="1"/>
  <c r="AA703" i="6"/>
  <c r="AB703" i="6" s="1"/>
  <c r="AA704" i="6"/>
  <c r="AB704" i="6" s="1"/>
  <c r="AA705" i="6"/>
  <c r="AB705" i="6" s="1"/>
  <c r="AA706" i="6"/>
  <c r="AB706" i="6" s="1"/>
  <c r="AA707" i="6"/>
  <c r="AB707" i="6" s="1"/>
  <c r="AA708" i="6"/>
  <c r="AB708" i="6" s="1"/>
  <c r="AA709" i="6"/>
  <c r="AB709" i="6" s="1"/>
  <c r="AA710" i="6"/>
  <c r="AB710" i="6" s="1"/>
  <c r="AA711" i="6"/>
  <c r="AB711" i="6" s="1"/>
  <c r="AA712" i="6"/>
  <c r="AB712" i="6" s="1"/>
  <c r="AA713" i="6"/>
  <c r="AB713" i="6" s="1"/>
  <c r="AA714" i="6"/>
  <c r="AB714" i="6" s="1"/>
  <c r="AA715" i="6"/>
  <c r="AB715" i="6" s="1"/>
  <c r="AA716" i="6"/>
  <c r="AB716" i="6" s="1"/>
  <c r="AA717" i="6"/>
  <c r="AB717" i="6" s="1"/>
  <c r="AA718" i="6"/>
  <c r="AB718" i="6" s="1"/>
  <c r="AA719" i="6"/>
  <c r="AB719" i="6" s="1"/>
  <c r="AA720" i="6"/>
  <c r="AB720" i="6" s="1"/>
  <c r="AA721" i="6"/>
  <c r="AB721" i="6" s="1"/>
  <c r="AA722" i="6"/>
  <c r="AB722" i="6" s="1"/>
  <c r="AA723" i="6"/>
  <c r="AB723" i="6" s="1"/>
  <c r="AA724" i="6"/>
  <c r="AB724" i="6" s="1"/>
  <c r="AA725" i="6"/>
  <c r="AB725" i="6" s="1"/>
  <c r="AA726" i="6"/>
  <c r="AB726" i="6" s="1"/>
  <c r="AA727" i="6"/>
  <c r="AB727" i="6" s="1"/>
  <c r="AA728" i="6"/>
  <c r="AB728" i="6" s="1"/>
  <c r="AA729" i="6"/>
  <c r="AB729" i="6" s="1"/>
  <c r="AA730" i="6"/>
  <c r="AB730" i="6" s="1"/>
  <c r="AA731" i="6"/>
  <c r="AB731" i="6" s="1"/>
  <c r="AA732" i="6"/>
  <c r="AB732" i="6" s="1"/>
  <c r="AA733" i="6"/>
  <c r="AB733" i="6" s="1"/>
  <c r="AA734" i="6"/>
  <c r="AB734" i="6" s="1"/>
  <c r="AA735" i="6"/>
  <c r="AB735" i="6" s="1"/>
  <c r="AA736" i="6"/>
  <c r="AB736" i="6" s="1"/>
  <c r="AA737" i="6"/>
  <c r="AB737" i="6" s="1"/>
  <c r="AA738" i="6"/>
  <c r="AB738" i="6" s="1"/>
  <c r="AA739" i="6"/>
  <c r="AB739" i="6" s="1"/>
  <c r="AA740" i="6"/>
  <c r="AB740" i="6" s="1"/>
  <c r="AA741" i="6"/>
  <c r="AB741" i="6" s="1"/>
  <c r="AA742" i="6"/>
  <c r="AB742" i="6" s="1"/>
  <c r="AA743" i="6"/>
  <c r="AB743" i="6" s="1"/>
  <c r="AA744" i="6"/>
  <c r="AB744" i="6" s="1"/>
  <c r="AA745" i="6"/>
  <c r="AB745" i="6" s="1"/>
  <c r="AA746" i="6"/>
  <c r="AB746" i="6" s="1"/>
  <c r="AA747" i="6"/>
  <c r="AB747" i="6" s="1"/>
  <c r="AA748" i="6"/>
  <c r="AB748" i="6" s="1"/>
  <c r="AA749" i="6"/>
  <c r="AB749" i="6" s="1"/>
  <c r="AA750" i="6"/>
  <c r="AB750" i="6" s="1"/>
  <c r="AA751" i="6"/>
  <c r="AB751" i="6" s="1"/>
  <c r="AA752" i="6"/>
  <c r="AB752" i="6" s="1"/>
  <c r="AA753" i="6"/>
  <c r="AB753" i="6" s="1"/>
  <c r="AA754" i="6"/>
  <c r="AB754" i="6" s="1"/>
  <c r="AA755" i="6"/>
  <c r="AB755" i="6" s="1"/>
  <c r="AA756" i="6"/>
  <c r="AB756" i="6" s="1"/>
  <c r="AA757" i="6"/>
  <c r="AB757" i="6" s="1"/>
  <c r="AA758" i="6"/>
  <c r="AB758" i="6" s="1"/>
  <c r="AA759" i="6"/>
  <c r="AB759" i="6" s="1"/>
  <c r="AA760" i="6"/>
  <c r="AB760" i="6" s="1"/>
  <c r="AA761" i="6"/>
  <c r="AB761" i="6" s="1"/>
  <c r="AA762" i="6"/>
  <c r="AB762" i="6" s="1"/>
  <c r="AA763" i="6"/>
  <c r="AB763" i="6" s="1"/>
  <c r="AA764" i="6"/>
  <c r="AB764" i="6" s="1"/>
  <c r="AA765" i="6"/>
  <c r="AB765" i="6" s="1"/>
  <c r="AA766" i="6"/>
  <c r="AB766" i="6" s="1"/>
  <c r="AA767" i="6"/>
  <c r="AB767" i="6" s="1"/>
  <c r="AA768" i="6"/>
  <c r="AB768" i="6" s="1"/>
  <c r="AA769" i="6"/>
  <c r="AB769" i="6" s="1"/>
  <c r="AA770" i="6"/>
  <c r="AB770" i="6" s="1"/>
  <c r="AA771" i="6"/>
  <c r="AB771" i="6" s="1"/>
  <c r="AA772" i="6"/>
  <c r="AB772" i="6" s="1"/>
  <c r="AA773" i="6"/>
  <c r="AB773" i="6" s="1"/>
  <c r="AA774" i="6"/>
  <c r="AB774" i="6" s="1"/>
  <c r="AA775" i="6"/>
  <c r="AB775" i="6" s="1"/>
  <c r="AA776" i="6"/>
  <c r="AB776" i="6" s="1"/>
  <c r="AA777" i="6"/>
  <c r="AB777" i="6" s="1"/>
  <c r="AA778" i="6"/>
  <c r="AB778" i="6" s="1"/>
  <c r="AA779" i="6"/>
  <c r="AB779" i="6" s="1"/>
  <c r="AA780" i="6"/>
  <c r="AB780" i="6" s="1"/>
  <c r="AA781" i="6"/>
  <c r="AB781" i="6" s="1"/>
  <c r="AA782" i="6"/>
  <c r="AB782" i="6" s="1"/>
  <c r="AA783" i="6"/>
  <c r="AB783" i="6" s="1"/>
  <c r="AA784" i="6"/>
  <c r="AB784" i="6" s="1"/>
  <c r="AA785" i="6"/>
  <c r="AB785" i="6" s="1"/>
  <c r="AA786" i="6"/>
  <c r="AB786" i="6" s="1"/>
  <c r="AA787" i="6"/>
  <c r="AB787" i="6" s="1"/>
  <c r="AA788" i="6"/>
  <c r="AB788" i="6" s="1"/>
  <c r="AA789" i="6"/>
  <c r="AB789" i="6" s="1"/>
  <c r="AA790" i="6"/>
  <c r="AB790" i="6" s="1"/>
  <c r="AA791" i="6"/>
  <c r="AB791" i="6" s="1"/>
  <c r="AA792" i="6"/>
  <c r="AB792" i="6" s="1"/>
  <c r="AA793" i="6"/>
  <c r="AB793" i="6" s="1"/>
  <c r="AA794" i="6"/>
  <c r="AB794" i="6" s="1"/>
  <c r="AA795" i="6"/>
  <c r="AB795" i="6" s="1"/>
  <c r="AA796" i="6"/>
  <c r="AB796" i="6" s="1"/>
  <c r="AA797" i="6"/>
  <c r="AB797" i="6" s="1"/>
  <c r="AA798" i="6"/>
  <c r="AB798" i="6" s="1"/>
  <c r="AA799" i="6"/>
  <c r="AB799" i="6" s="1"/>
  <c r="AA800" i="6"/>
  <c r="AB800" i="6" s="1"/>
  <c r="AA801" i="6"/>
  <c r="AB801" i="6" s="1"/>
  <c r="AA802" i="6"/>
  <c r="AB802" i="6" s="1"/>
  <c r="AA803" i="6"/>
  <c r="AB803" i="6" s="1"/>
  <c r="AA804" i="6"/>
  <c r="AB804" i="6" s="1"/>
  <c r="AA805" i="6"/>
  <c r="AB805" i="6" s="1"/>
  <c r="AA806" i="6"/>
  <c r="AB806" i="6" s="1"/>
  <c r="AA807" i="6"/>
  <c r="AB807" i="6" s="1"/>
  <c r="AA808" i="6"/>
  <c r="AB808" i="6" s="1"/>
  <c r="AA809" i="6"/>
  <c r="AB809" i="6" s="1"/>
  <c r="AA810" i="6"/>
  <c r="AB810" i="6" s="1"/>
  <c r="AA811" i="6"/>
  <c r="AB811" i="6" s="1"/>
  <c r="AA812" i="6"/>
  <c r="AB812" i="6" s="1"/>
  <c r="AA813" i="6"/>
  <c r="AB813" i="6" s="1"/>
  <c r="AA814" i="6"/>
  <c r="AB814" i="6" s="1"/>
  <c r="AA815" i="6"/>
  <c r="AB815" i="6" s="1"/>
  <c r="AA816" i="6"/>
  <c r="AB816" i="6" s="1"/>
  <c r="AA817" i="6"/>
  <c r="AB817" i="6" s="1"/>
  <c r="AA818" i="6"/>
  <c r="AB818" i="6" s="1"/>
  <c r="AA819" i="6"/>
  <c r="AB819" i="6" s="1"/>
  <c r="AA820" i="6"/>
  <c r="AB820" i="6" s="1"/>
  <c r="AA821" i="6"/>
  <c r="AB821" i="6" s="1"/>
  <c r="AA822" i="6"/>
  <c r="AB822" i="6" s="1"/>
  <c r="AA823" i="6"/>
  <c r="AB823" i="6" s="1"/>
  <c r="AA824" i="6"/>
  <c r="AB824" i="6" s="1"/>
  <c r="AA825" i="6"/>
  <c r="AB825" i="6" s="1"/>
  <c r="AA826" i="6"/>
  <c r="AB826" i="6" s="1"/>
  <c r="AA827" i="6"/>
  <c r="AB827" i="6" s="1"/>
  <c r="AA828" i="6"/>
  <c r="AB828" i="6" s="1"/>
  <c r="AA829" i="6"/>
  <c r="AB829" i="6" s="1"/>
  <c r="AA830" i="6"/>
  <c r="AB830" i="6" s="1"/>
  <c r="AA831" i="6"/>
  <c r="AB831" i="6" s="1"/>
  <c r="AA832" i="6"/>
  <c r="AB832" i="6" s="1"/>
  <c r="AA833" i="6"/>
  <c r="AB833" i="6" s="1"/>
  <c r="AA834" i="6"/>
  <c r="AB834" i="6" s="1"/>
  <c r="AA835" i="6"/>
  <c r="AB835" i="6" s="1"/>
  <c r="AA836" i="6"/>
  <c r="AB836" i="6" s="1"/>
  <c r="AA837" i="6"/>
  <c r="AB837" i="6" s="1"/>
  <c r="AA838" i="6"/>
  <c r="AB838" i="6" s="1"/>
  <c r="AA839" i="6"/>
  <c r="AB839" i="6" s="1"/>
  <c r="AA840" i="6"/>
  <c r="AB840" i="6" s="1"/>
  <c r="AA841" i="6"/>
  <c r="AB841" i="6" s="1"/>
  <c r="AA842" i="6"/>
  <c r="AB842" i="6" s="1"/>
  <c r="AA843" i="6"/>
  <c r="AB843" i="6" s="1"/>
  <c r="AA844" i="6"/>
  <c r="AB844" i="6" s="1"/>
  <c r="AA845" i="6"/>
  <c r="AB845" i="6" s="1"/>
  <c r="AA846" i="6"/>
  <c r="AB846" i="6" s="1"/>
  <c r="AA847" i="6"/>
  <c r="AB847" i="6" s="1"/>
  <c r="AA848" i="6"/>
  <c r="AB848" i="6" s="1"/>
  <c r="AA849" i="6"/>
  <c r="AB849" i="6" s="1"/>
  <c r="AA850" i="6"/>
  <c r="AB850" i="6" s="1"/>
  <c r="AA851" i="6"/>
  <c r="AB851" i="6" s="1"/>
  <c r="AA852" i="6"/>
  <c r="AB852" i="6" s="1"/>
  <c r="AA853" i="6"/>
  <c r="AB853" i="6" s="1"/>
  <c r="AA854" i="6"/>
  <c r="AB854" i="6" s="1"/>
  <c r="AA855" i="6"/>
  <c r="AB855" i="6" s="1"/>
  <c r="AA856" i="6"/>
  <c r="AB856" i="6" s="1"/>
  <c r="AA857" i="6"/>
  <c r="AB857" i="6" s="1"/>
  <c r="AA858" i="6"/>
  <c r="AB858" i="6" s="1"/>
  <c r="AA859" i="6"/>
  <c r="AB859" i="6" s="1"/>
  <c r="AA860" i="6"/>
  <c r="AB860" i="6" s="1"/>
  <c r="AA861" i="6"/>
  <c r="AB861" i="6" s="1"/>
  <c r="AA862" i="6"/>
  <c r="AB862" i="6" s="1"/>
  <c r="AA863" i="6"/>
  <c r="AB863" i="6" s="1"/>
  <c r="AA864" i="6"/>
  <c r="AB864" i="6" s="1"/>
  <c r="AA865" i="6"/>
  <c r="AB865" i="6" s="1"/>
  <c r="AA866" i="6"/>
  <c r="AB866" i="6" s="1"/>
  <c r="AA867" i="6"/>
  <c r="AB867" i="6" s="1"/>
  <c r="AA868" i="6"/>
  <c r="AB868" i="6" s="1"/>
  <c r="AA869" i="6"/>
  <c r="AB869" i="6" s="1"/>
  <c r="AA870" i="6"/>
  <c r="AB870" i="6" s="1"/>
  <c r="AA871" i="6"/>
  <c r="AB871" i="6" s="1"/>
  <c r="AA872" i="6"/>
  <c r="AB872" i="6" s="1"/>
  <c r="AA873" i="6"/>
  <c r="AB873" i="6" s="1"/>
  <c r="AA874" i="6"/>
  <c r="AB874" i="6" s="1"/>
  <c r="AA875" i="6"/>
  <c r="AB875" i="6" s="1"/>
  <c r="AA876" i="6"/>
  <c r="AB876" i="6" s="1"/>
  <c r="AA877" i="6"/>
  <c r="AB877" i="6" s="1"/>
  <c r="AA878" i="6"/>
  <c r="AB878" i="6" s="1"/>
  <c r="AA879" i="6"/>
  <c r="AB879" i="6" s="1"/>
  <c r="AA880" i="6"/>
  <c r="AB880" i="6" s="1"/>
  <c r="AA881" i="6"/>
  <c r="AB881" i="6" s="1"/>
  <c r="AA882" i="6"/>
  <c r="AB882" i="6" s="1"/>
  <c r="AA883" i="6"/>
  <c r="AB883" i="6" s="1"/>
  <c r="AA884" i="6"/>
  <c r="AB884" i="6" s="1"/>
  <c r="AA885" i="6"/>
  <c r="AB885" i="6" s="1"/>
  <c r="AA886" i="6"/>
  <c r="AB886" i="6" s="1"/>
  <c r="AA887" i="6"/>
  <c r="AB887" i="6" s="1"/>
  <c r="AA888" i="6"/>
  <c r="AB888" i="6" s="1"/>
  <c r="AA889" i="6"/>
  <c r="AB889" i="6" s="1"/>
  <c r="AA890" i="6"/>
  <c r="AB890" i="6" s="1"/>
  <c r="AA891" i="6"/>
  <c r="AB891" i="6" s="1"/>
  <c r="AA892" i="6"/>
  <c r="AB892" i="6" s="1"/>
  <c r="AA893" i="6"/>
  <c r="AB893" i="6" s="1"/>
  <c r="AA894" i="6"/>
  <c r="AB894" i="6" s="1"/>
  <c r="AA895" i="6"/>
  <c r="AB895" i="6" s="1"/>
  <c r="AA896" i="6"/>
  <c r="AB896" i="6" s="1"/>
  <c r="AA897" i="6"/>
  <c r="AB897" i="6" s="1"/>
  <c r="AA898" i="6"/>
  <c r="AB898" i="6" s="1"/>
  <c r="AA899" i="6"/>
  <c r="AB899" i="6" s="1"/>
  <c r="AA900" i="6"/>
  <c r="AB900" i="6" s="1"/>
  <c r="AA901" i="6"/>
  <c r="AB901" i="6" s="1"/>
  <c r="AA902" i="6"/>
  <c r="AB902" i="6" s="1"/>
  <c r="AA903" i="6"/>
  <c r="AB903" i="6" s="1"/>
  <c r="AA904" i="6"/>
  <c r="AB904" i="6" s="1"/>
  <c r="AA905" i="6"/>
  <c r="AB905" i="6" s="1"/>
  <c r="AA906" i="6"/>
  <c r="AB906" i="6" s="1"/>
  <c r="AA907" i="6"/>
  <c r="AB907" i="6" s="1"/>
  <c r="AA908" i="6"/>
  <c r="AB908" i="6" s="1"/>
  <c r="AA909" i="6"/>
  <c r="AB909" i="6" s="1"/>
  <c r="AA910" i="6"/>
  <c r="AB910" i="6" s="1"/>
  <c r="AA911" i="6"/>
  <c r="AB911" i="6" s="1"/>
  <c r="AA912" i="6"/>
  <c r="AB912" i="6" s="1"/>
  <c r="AA913" i="6"/>
  <c r="AB913" i="6" s="1"/>
  <c r="AA914" i="6"/>
  <c r="AB914" i="6" s="1"/>
  <c r="AA915" i="6"/>
  <c r="AB915" i="6" s="1"/>
  <c r="AA916" i="6"/>
  <c r="AB916" i="6" s="1"/>
  <c r="AA917" i="6"/>
  <c r="AB917" i="6" s="1"/>
  <c r="AA918" i="6"/>
  <c r="AB918" i="6" s="1"/>
  <c r="AA919" i="6"/>
  <c r="AB919" i="6" s="1"/>
  <c r="AA920" i="6"/>
  <c r="AB920" i="6" s="1"/>
  <c r="AA921" i="6"/>
  <c r="AB921" i="6" s="1"/>
  <c r="AA922" i="6"/>
  <c r="AB922" i="6" s="1"/>
  <c r="AA923" i="6"/>
  <c r="AB923" i="6" s="1"/>
  <c r="AA924" i="6"/>
  <c r="AB924" i="6" s="1"/>
  <c r="AA925" i="6"/>
  <c r="AB925" i="6" s="1"/>
  <c r="AA926" i="6"/>
  <c r="AB926" i="6" s="1"/>
  <c r="AA927" i="6"/>
  <c r="AB927" i="6" s="1"/>
  <c r="AA928" i="6"/>
  <c r="AB928" i="6" s="1"/>
  <c r="AA929" i="6"/>
  <c r="AB929" i="6" s="1"/>
  <c r="AA930" i="6"/>
  <c r="AB930" i="6" s="1"/>
  <c r="AA931" i="6"/>
  <c r="AB931" i="6" s="1"/>
  <c r="AA932" i="6"/>
  <c r="AB932" i="6" s="1"/>
  <c r="AA933" i="6"/>
  <c r="AB933" i="6" s="1"/>
  <c r="AA934" i="6"/>
  <c r="AB934" i="6" s="1"/>
  <c r="AA935" i="6"/>
  <c r="AB935" i="6" s="1"/>
  <c r="AA936" i="6"/>
  <c r="AB936" i="6" s="1"/>
  <c r="AA937" i="6"/>
  <c r="AB937" i="6" s="1"/>
  <c r="AA938" i="6"/>
  <c r="AB938" i="6" s="1"/>
  <c r="AA939" i="6"/>
  <c r="AB939" i="6" s="1"/>
  <c r="AA940" i="6"/>
  <c r="AB940" i="6" s="1"/>
  <c r="AA941" i="6"/>
  <c r="AB941" i="6" s="1"/>
  <c r="AA942" i="6"/>
  <c r="AB942" i="6" s="1"/>
  <c r="AA943" i="6"/>
  <c r="AB943" i="6" s="1"/>
  <c r="AA944" i="6"/>
  <c r="AB944" i="6" s="1"/>
  <c r="AA945" i="6"/>
  <c r="AB945" i="6" s="1"/>
  <c r="AA946" i="6"/>
  <c r="AB946" i="6" s="1"/>
  <c r="AA947" i="6"/>
  <c r="AB947" i="6" s="1"/>
  <c r="AA948" i="6"/>
  <c r="AB948" i="6" s="1"/>
  <c r="AA949" i="6"/>
  <c r="AB949" i="6" s="1"/>
  <c r="AA950" i="6"/>
  <c r="AB950" i="6" s="1"/>
  <c r="AA951" i="6"/>
  <c r="AB951" i="6" s="1"/>
  <c r="AA952" i="6"/>
  <c r="AB952" i="6" s="1"/>
  <c r="AA953" i="6"/>
  <c r="AB953" i="6" s="1"/>
  <c r="AA954" i="6"/>
  <c r="AB954" i="6" s="1"/>
  <c r="AA955" i="6"/>
  <c r="AB955" i="6" s="1"/>
  <c r="AA956" i="6"/>
  <c r="AB956" i="6" s="1"/>
  <c r="AA957" i="6"/>
  <c r="AB957" i="6" s="1"/>
  <c r="AA958" i="6"/>
  <c r="AB958" i="6" s="1"/>
  <c r="AA959" i="6"/>
  <c r="AB959" i="6" s="1"/>
  <c r="AA960" i="6"/>
  <c r="AB960" i="6" s="1"/>
  <c r="AA961" i="6"/>
  <c r="AB961" i="6" s="1"/>
  <c r="AA962" i="6"/>
  <c r="AB962" i="6" s="1"/>
  <c r="AA963" i="6"/>
  <c r="AB963" i="6" s="1"/>
  <c r="AA964" i="6"/>
  <c r="AB964" i="6" s="1"/>
  <c r="AA965" i="6"/>
  <c r="AB965" i="6" s="1"/>
  <c r="AA966" i="6"/>
  <c r="AB966" i="6" s="1"/>
  <c r="AA967" i="6"/>
  <c r="AB967" i="6" s="1"/>
  <c r="AA968" i="6"/>
  <c r="AB968" i="6" s="1"/>
  <c r="AA969" i="6"/>
  <c r="AB969" i="6" s="1"/>
  <c r="AA970" i="6"/>
  <c r="AB970" i="6" s="1"/>
  <c r="AA971" i="6"/>
  <c r="AB971" i="6" s="1"/>
  <c r="AA972" i="6"/>
  <c r="AB972" i="6" s="1"/>
  <c r="AA973" i="6"/>
  <c r="AB973" i="6" s="1"/>
  <c r="AA974" i="6"/>
  <c r="AB974" i="6" s="1"/>
  <c r="AA975" i="6"/>
  <c r="AB975" i="6" s="1"/>
  <c r="AA976" i="6"/>
  <c r="AB976" i="6" s="1"/>
  <c r="AA977" i="6"/>
  <c r="AB977" i="6" s="1"/>
  <c r="AA978" i="6"/>
  <c r="AB978" i="6" s="1"/>
  <c r="AA979" i="6"/>
  <c r="AB979" i="6" s="1"/>
  <c r="AA980" i="6"/>
  <c r="AB980" i="6" s="1"/>
  <c r="AA981" i="6"/>
  <c r="AB981" i="6" s="1"/>
  <c r="AA982" i="6"/>
  <c r="AB982" i="6" s="1"/>
  <c r="AA983" i="6"/>
  <c r="AB983" i="6" s="1"/>
  <c r="AA984" i="6"/>
  <c r="AB984" i="6" s="1"/>
  <c r="AA985" i="6"/>
  <c r="AB985" i="6" s="1"/>
  <c r="AA986" i="6"/>
  <c r="AB986" i="6" s="1"/>
  <c r="AA987" i="6"/>
  <c r="AB987" i="6" s="1"/>
  <c r="AA988" i="6"/>
  <c r="AB988" i="6" s="1"/>
  <c r="AA989" i="6"/>
  <c r="AB989" i="6" s="1"/>
  <c r="AA990" i="6"/>
  <c r="AB990" i="6" s="1"/>
  <c r="AA991" i="6"/>
  <c r="AB991" i="6" s="1"/>
  <c r="AA992" i="6"/>
  <c r="AB992" i="6" s="1"/>
  <c r="AA993" i="6"/>
  <c r="AB993" i="6" s="1"/>
  <c r="AA994" i="6"/>
  <c r="AB994" i="6" s="1"/>
  <c r="AA995" i="6"/>
  <c r="AB995" i="6" s="1"/>
  <c r="AA996" i="6"/>
  <c r="AB996" i="6" s="1"/>
  <c r="AA997" i="6"/>
  <c r="AB997" i="6" s="1"/>
  <c r="AA998" i="6"/>
  <c r="AB998" i="6" s="1"/>
  <c r="AA999" i="6"/>
  <c r="AB999" i="6" s="1"/>
  <c r="AA1000" i="6"/>
  <c r="AB1000" i="6" s="1"/>
  <c r="AA1001" i="6"/>
  <c r="AB1001" i="6" s="1"/>
  <c r="AA1002" i="6"/>
  <c r="AB1002" i="6" s="1"/>
  <c r="AA1003" i="6"/>
  <c r="AB1003" i="6" s="1"/>
  <c r="AA1004" i="6"/>
  <c r="AB1004" i="6" s="1"/>
  <c r="AA1005" i="6"/>
  <c r="AB1005" i="6" s="1"/>
  <c r="AA1006" i="6"/>
  <c r="AB1006" i="6" s="1"/>
  <c r="AA1007" i="6"/>
  <c r="AB1007" i="6" s="1"/>
  <c r="AA1008" i="6"/>
  <c r="AB1008" i="6" s="1"/>
  <c r="AA1009" i="6"/>
  <c r="AB1009" i="6" s="1"/>
  <c r="AA1010" i="6"/>
  <c r="AB1010" i="6" s="1"/>
  <c r="AA1011" i="6"/>
  <c r="AB1011" i="6" s="1"/>
  <c r="AA1012" i="6"/>
  <c r="AB1012" i="6" s="1"/>
  <c r="AA1013" i="6"/>
  <c r="AB1013" i="6" s="1"/>
  <c r="AA1014" i="6"/>
  <c r="AB1014" i="6" s="1"/>
  <c r="AA1015" i="6"/>
  <c r="AB1015" i="6" s="1"/>
  <c r="AA1016" i="6"/>
  <c r="AB1016" i="6" s="1"/>
  <c r="AA1017" i="6"/>
  <c r="AB1017" i="6" s="1"/>
  <c r="AA1018" i="6"/>
  <c r="AB1018" i="6" s="1"/>
  <c r="AA1019" i="6"/>
  <c r="AB1019" i="6" s="1"/>
  <c r="AA1020" i="6"/>
  <c r="AB1020" i="6" s="1"/>
  <c r="AA1021" i="6"/>
  <c r="AB1021" i="6" s="1"/>
  <c r="AA1022" i="6"/>
  <c r="AB1022" i="6" s="1"/>
  <c r="AA1023" i="6"/>
  <c r="AB1023" i="6" s="1"/>
  <c r="AA1024" i="6"/>
  <c r="AB1024" i="6" s="1"/>
  <c r="AA1025" i="6"/>
  <c r="AB1025" i="6" s="1"/>
  <c r="AA1026" i="6"/>
  <c r="AB1026" i="6" s="1"/>
  <c r="AA1027" i="6"/>
  <c r="AB1027" i="6" s="1"/>
  <c r="AA1028" i="6"/>
  <c r="AB1028" i="6" s="1"/>
  <c r="AA1029" i="6"/>
  <c r="AB1029" i="6" s="1"/>
  <c r="AA1030" i="6"/>
  <c r="AB1030" i="6" s="1"/>
  <c r="AA1031" i="6"/>
  <c r="AB1031" i="6" s="1"/>
  <c r="AA1032" i="6"/>
  <c r="AB1032" i="6" s="1"/>
  <c r="AA1033" i="6"/>
  <c r="AB1033" i="6" s="1"/>
  <c r="AA1034" i="6"/>
  <c r="AB1034" i="6" s="1"/>
  <c r="AA1035" i="6"/>
  <c r="AB1035" i="6" s="1"/>
  <c r="AA1036" i="6"/>
  <c r="AB1036" i="6" s="1"/>
  <c r="AA1037" i="6"/>
  <c r="AB1037" i="6" s="1"/>
  <c r="AA1038" i="6"/>
  <c r="AB1038" i="6" s="1"/>
  <c r="AA1039" i="6"/>
  <c r="AB1039" i="6" s="1"/>
  <c r="AA1040" i="6"/>
  <c r="AB1040" i="6" s="1"/>
  <c r="AA1041" i="6"/>
  <c r="AB1041" i="6" s="1"/>
  <c r="AA1042" i="6"/>
  <c r="AB1042" i="6" s="1"/>
  <c r="AA1043" i="6"/>
  <c r="AB1043" i="6" s="1"/>
  <c r="AA1044" i="6"/>
  <c r="AB1044" i="6" s="1"/>
  <c r="AA1045" i="6"/>
  <c r="AB1045" i="6" s="1"/>
  <c r="AA1046" i="6"/>
  <c r="AB1046" i="6" s="1"/>
  <c r="AA1047" i="6"/>
  <c r="AB1047" i="6" s="1"/>
  <c r="AA1048" i="6"/>
  <c r="AB1048" i="6" s="1"/>
  <c r="AA1049" i="6"/>
  <c r="AB1049" i="6" s="1"/>
  <c r="AA1050" i="6"/>
  <c r="AB1050" i="6" s="1"/>
  <c r="AA1051" i="6"/>
  <c r="AB1051" i="6" s="1"/>
  <c r="AA1052" i="6"/>
  <c r="AB1052" i="6" s="1"/>
  <c r="AA1053" i="6"/>
  <c r="AB1053" i="6" s="1"/>
  <c r="AA1054" i="6"/>
  <c r="AB1054" i="6" s="1"/>
  <c r="AA1055" i="6"/>
  <c r="AB1055" i="6" s="1"/>
  <c r="AA1056" i="6"/>
  <c r="AB1056" i="6" s="1"/>
  <c r="AA1057" i="6"/>
  <c r="AB1057" i="6" s="1"/>
  <c r="AA1058" i="6"/>
  <c r="AB1058" i="6" s="1"/>
  <c r="AA1059" i="6"/>
  <c r="AB1059" i="6" s="1"/>
  <c r="AA1060" i="6"/>
  <c r="AB1060" i="6" s="1"/>
  <c r="AA1061" i="6"/>
  <c r="AB1061" i="6" s="1"/>
  <c r="AA1062" i="6"/>
  <c r="AB1062" i="6" s="1"/>
  <c r="AA1063" i="6"/>
  <c r="AB1063" i="6" s="1"/>
  <c r="AA1064" i="6"/>
  <c r="AB1064" i="6" s="1"/>
  <c r="AA1065" i="6"/>
  <c r="AB1065" i="6" s="1"/>
  <c r="AA1066" i="6"/>
  <c r="AB1066" i="6" s="1"/>
  <c r="AA1067" i="6"/>
  <c r="AB1067" i="6" s="1"/>
  <c r="AA1068" i="6"/>
  <c r="AB1068" i="6" s="1"/>
  <c r="AA1069" i="6"/>
  <c r="AB1069" i="6" s="1"/>
  <c r="AA1070" i="6"/>
  <c r="AB1070" i="6" s="1"/>
  <c r="AA1071" i="6"/>
  <c r="AB1071" i="6" s="1"/>
  <c r="AA1072" i="6"/>
  <c r="AB1072" i="6" s="1"/>
  <c r="AA1073" i="6"/>
  <c r="AB1073" i="6" s="1"/>
  <c r="AA1074" i="6"/>
  <c r="AB1074" i="6" s="1"/>
  <c r="AA1075" i="6"/>
  <c r="AB1075" i="6" s="1"/>
  <c r="AA1076" i="6"/>
  <c r="AB1076" i="6" s="1"/>
  <c r="AA1077" i="6"/>
  <c r="AB1077" i="6" s="1"/>
  <c r="AA1078" i="6"/>
  <c r="AB1078" i="6" s="1"/>
  <c r="AA1079" i="6"/>
  <c r="AB1079" i="6" s="1"/>
  <c r="AA1080" i="6"/>
  <c r="AB1080" i="6" s="1"/>
  <c r="AA1081" i="6"/>
  <c r="AB1081" i="6" s="1"/>
  <c r="AA1082" i="6"/>
  <c r="AB1082" i="6" s="1"/>
  <c r="AA1083" i="6"/>
  <c r="AB1083" i="6" s="1"/>
  <c r="AA1084" i="6"/>
  <c r="AB1084" i="6" s="1"/>
  <c r="AA1085" i="6"/>
  <c r="AB1085" i="6" s="1"/>
  <c r="AA1086" i="6"/>
  <c r="AB1086" i="6" s="1"/>
  <c r="AA1087" i="6"/>
  <c r="AB1087" i="6" s="1"/>
  <c r="AA1088" i="6"/>
  <c r="AB1088" i="6" s="1"/>
  <c r="AA1089" i="6"/>
  <c r="AB1089" i="6" s="1"/>
  <c r="AA1090" i="6"/>
  <c r="AB1090" i="6" s="1"/>
  <c r="AA1091" i="6"/>
  <c r="AB1091" i="6" s="1"/>
  <c r="AA1092" i="6"/>
  <c r="AB1092" i="6" s="1"/>
  <c r="AA1093" i="6"/>
  <c r="AB1093" i="6" s="1"/>
  <c r="AA1094" i="6"/>
  <c r="AB1094" i="6" s="1"/>
  <c r="AA1095" i="6"/>
  <c r="AB1095" i="6" s="1"/>
  <c r="AA1096" i="6"/>
  <c r="AB1096" i="6" s="1"/>
  <c r="AA1097" i="6"/>
  <c r="AB1097" i="6" s="1"/>
  <c r="AA1098" i="6"/>
  <c r="AB1098" i="6" s="1"/>
  <c r="AA1099" i="6"/>
  <c r="AB1099" i="6" s="1"/>
  <c r="AA1100" i="6"/>
  <c r="AB1100" i="6" s="1"/>
  <c r="AA1101" i="6"/>
  <c r="AB1101" i="6" s="1"/>
  <c r="AA1102" i="6"/>
  <c r="AB1102" i="6" s="1"/>
  <c r="AA1103" i="6"/>
  <c r="AB1103" i="6" s="1"/>
  <c r="AA1104" i="6"/>
  <c r="AB1104" i="6" s="1"/>
  <c r="AA1105" i="6"/>
  <c r="AB1105" i="6" s="1"/>
  <c r="AA1106" i="6"/>
  <c r="AB1106" i="6" s="1"/>
  <c r="AA1107" i="6"/>
  <c r="AB1107" i="6" s="1"/>
  <c r="AA1108" i="6"/>
  <c r="AB1108" i="6" s="1"/>
  <c r="AA1109" i="6"/>
  <c r="AB1109" i="6" s="1"/>
  <c r="AA1110" i="6"/>
  <c r="AB1110" i="6" s="1"/>
  <c r="AA1111" i="6"/>
  <c r="AB1111" i="6" s="1"/>
  <c r="AA1112" i="6"/>
  <c r="AB1112" i="6" s="1"/>
  <c r="AA1113" i="6"/>
  <c r="AB1113" i="6" s="1"/>
  <c r="AA1114" i="6"/>
  <c r="AB1114" i="6" s="1"/>
  <c r="AA1115" i="6"/>
  <c r="AB1115" i="6" s="1"/>
  <c r="AA1116" i="6"/>
  <c r="AB1116" i="6" s="1"/>
  <c r="AA1117" i="6"/>
  <c r="AB1117" i="6" s="1"/>
  <c r="AA1118" i="6"/>
  <c r="AB1118" i="6" s="1"/>
  <c r="AA1119" i="6"/>
  <c r="AB1119" i="6" s="1"/>
  <c r="AA1120" i="6"/>
  <c r="AB1120" i="6" s="1"/>
  <c r="AA1121" i="6"/>
  <c r="AB1121" i="6" s="1"/>
  <c r="AA1122" i="6"/>
  <c r="AB1122" i="6" s="1"/>
  <c r="AA1123" i="6"/>
  <c r="AB1123" i="6" s="1"/>
  <c r="AA1124" i="6"/>
  <c r="AB1124" i="6" s="1"/>
  <c r="AA1125" i="6"/>
  <c r="AB1125" i="6" s="1"/>
  <c r="AA1126" i="6"/>
  <c r="AB1126" i="6" s="1"/>
  <c r="AA1127" i="6"/>
  <c r="AB1127" i="6" s="1"/>
  <c r="AA1128" i="6"/>
  <c r="AB1128" i="6" s="1"/>
  <c r="AA1129" i="6"/>
  <c r="AB1129" i="6" s="1"/>
  <c r="AA1130" i="6"/>
  <c r="AB1130" i="6" s="1"/>
  <c r="AA1131" i="6"/>
  <c r="AB1131" i="6" s="1"/>
  <c r="AA1132" i="6"/>
  <c r="AB1132" i="6" s="1"/>
  <c r="AA1133" i="6"/>
  <c r="AB1133" i="6" s="1"/>
  <c r="AA1134" i="6"/>
  <c r="AB1134" i="6" s="1"/>
  <c r="AA1135" i="6"/>
  <c r="AB1135" i="6" s="1"/>
  <c r="AA1136" i="6"/>
  <c r="AB1136" i="6" s="1"/>
  <c r="AA1137" i="6"/>
  <c r="AB1137" i="6" s="1"/>
  <c r="AA1138" i="6"/>
  <c r="AB1138" i="6" s="1"/>
  <c r="AA1139" i="6"/>
  <c r="AB1139" i="6" s="1"/>
  <c r="AA1140" i="6"/>
  <c r="AB1140" i="6" s="1"/>
  <c r="AA1141" i="6"/>
  <c r="AB1141" i="6" s="1"/>
  <c r="AA1142" i="6"/>
  <c r="AB1142" i="6" s="1"/>
  <c r="AA1143" i="6"/>
  <c r="AB1143" i="6" s="1"/>
  <c r="AA1144" i="6"/>
  <c r="AB1144" i="6" s="1"/>
  <c r="AA1145" i="6"/>
  <c r="AB1145" i="6" s="1"/>
  <c r="AA1146" i="6"/>
  <c r="AB1146" i="6" s="1"/>
  <c r="AA1147" i="6"/>
  <c r="AB1147" i="6" s="1"/>
  <c r="AA1148" i="6"/>
  <c r="AB1148" i="6" s="1"/>
  <c r="AA1149" i="6"/>
  <c r="AB1149" i="6" s="1"/>
  <c r="AA1150" i="6"/>
  <c r="AB1150" i="6" s="1"/>
  <c r="AA1151" i="6"/>
  <c r="AB1151" i="6" s="1"/>
  <c r="AA1152" i="6"/>
  <c r="AB1152" i="6" s="1"/>
  <c r="AA1153" i="6"/>
  <c r="AB1153" i="6" s="1"/>
  <c r="AA1154" i="6"/>
  <c r="AB1154" i="6" s="1"/>
  <c r="AA1155" i="6"/>
  <c r="AB1155" i="6" s="1"/>
  <c r="AA1156" i="6"/>
  <c r="AB1156" i="6" s="1"/>
  <c r="AA1157" i="6"/>
  <c r="AB1157" i="6" s="1"/>
  <c r="AA1158" i="6"/>
  <c r="AB1158" i="6" s="1"/>
  <c r="AA1159" i="6"/>
  <c r="AB1159" i="6" s="1"/>
  <c r="AA1160" i="6"/>
  <c r="AB1160" i="6" s="1"/>
  <c r="AA1161" i="6"/>
  <c r="AB1161" i="6" s="1"/>
  <c r="AA1162" i="6"/>
  <c r="AB1162" i="6" s="1"/>
  <c r="AA1163" i="6"/>
  <c r="AB1163" i="6" s="1"/>
  <c r="AA1164" i="6"/>
  <c r="AB1164" i="6" s="1"/>
  <c r="AA1165" i="6"/>
  <c r="AB1165" i="6" s="1"/>
  <c r="AA1166" i="6"/>
  <c r="AB1166" i="6" s="1"/>
  <c r="AA1167" i="6"/>
  <c r="AB1167" i="6" s="1"/>
  <c r="AA1168" i="6"/>
  <c r="AB1168" i="6" s="1"/>
  <c r="AA1169" i="6"/>
  <c r="AB1169" i="6" s="1"/>
  <c r="AA1170" i="6"/>
  <c r="AB1170" i="6" s="1"/>
  <c r="AA1171" i="6"/>
  <c r="AB1171" i="6" s="1"/>
  <c r="AA1172" i="6"/>
  <c r="AB1172" i="6" s="1"/>
  <c r="AA1173" i="6"/>
  <c r="AB1173" i="6" s="1"/>
  <c r="AA1174" i="6"/>
  <c r="AB1174" i="6" s="1"/>
  <c r="AA1175" i="6"/>
  <c r="AB1175" i="6" s="1"/>
  <c r="AA1176" i="6"/>
  <c r="AB1176" i="6" s="1"/>
  <c r="AA1177" i="6"/>
  <c r="AB1177" i="6" s="1"/>
  <c r="AA1178" i="6"/>
  <c r="AB1178" i="6" s="1"/>
  <c r="AA1179" i="6"/>
  <c r="AB1179" i="6" s="1"/>
  <c r="AA1180" i="6"/>
  <c r="AB1180" i="6" s="1"/>
  <c r="AA1181" i="6"/>
  <c r="AB1181" i="6" s="1"/>
  <c r="AA1182" i="6"/>
  <c r="AB1182" i="6" s="1"/>
  <c r="AA1183" i="6"/>
  <c r="AB1183" i="6" s="1"/>
  <c r="AA1184" i="6"/>
  <c r="AB1184" i="6" s="1"/>
  <c r="AA1185" i="6"/>
  <c r="AB1185" i="6" s="1"/>
  <c r="AA1186" i="6"/>
  <c r="AB1186" i="6" s="1"/>
  <c r="AA1187" i="6"/>
  <c r="AB1187" i="6" s="1"/>
  <c r="AA1188" i="6"/>
  <c r="AB1188" i="6" s="1"/>
  <c r="AA1189" i="6"/>
  <c r="AB1189" i="6" s="1"/>
  <c r="AA1190" i="6"/>
  <c r="AB1190" i="6" s="1"/>
  <c r="AA1191" i="6"/>
  <c r="AB1191" i="6" s="1"/>
  <c r="AA1192" i="6"/>
  <c r="AB1192" i="6" s="1"/>
  <c r="AA1193" i="6"/>
  <c r="AB1193" i="6" s="1"/>
  <c r="AA1194" i="6"/>
  <c r="AB1194" i="6" s="1"/>
  <c r="AA1195" i="6"/>
  <c r="AB1195" i="6" s="1"/>
  <c r="AA1196" i="6"/>
  <c r="AB1196" i="6" s="1"/>
  <c r="AA1197" i="6"/>
  <c r="AB1197" i="6" s="1"/>
  <c r="AA1198" i="6"/>
  <c r="AB1198" i="6" s="1"/>
  <c r="AA1199" i="6"/>
  <c r="AB1199" i="6" s="1"/>
  <c r="AA1200" i="6"/>
  <c r="AB1200" i="6" s="1"/>
  <c r="AA1201" i="6"/>
  <c r="AB1201" i="6" s="1"/>
  <c r="AA1202" i="6"/>
  <c r="AB1202" i="6" s="1"/>
  <c r="AA1203" i="6"/>
  <c r="AB1203" i="6" s="1"/>
  <c r="AA1204" i="6"/>
  <c r="AB1204" i="6" s="1"/>
  <c r="AA1205" i="6"/>
  <c r="AB1205" i="6" s="1"/>
  <c r="AA1206" i="6"/>
  <c r="AB1206" i="6" s="1"/>
  <c r="AA1207" i="6"/>
  <c r="AB1207" i="6" s="1"/>
  <c r="AA1208" i="6"/>
  <c r="AB1208" i="6" s="1"/>
  <c r="AA1209" i="6"/>
  <c r="AB1209" i="6" s="1"/>
  <c r="AA1210" i="6"/>
  <c r="AB1210" i="6" s="1"/>
  <c r="AA1211" i="6"/>
  <c r="AB1211" i="6" s="1"/>
  <c r="AA1212" i="6"/>
  <c r="AB1212" i="6" s="1"/>
  <c r="AA1213" i="6"/>
  <c r="AB1213" i="6" s="1"/>
  <c r="AA1214" i="6"/>
  <c r="AB1214" i="6" s="1"/>
  <c r="AA1215" i="6"/>
  <c r="AB1215" i="6" s="1"/>
  <c r="AA1216" i="6"/>
  <c r="AB1216" i="6" s="1"/>
  <c r="AA1217" i="6"/>
  <c r="AB1217" i="6" s="1"/>
  <c r="AA1218" i="6"/>
  <c r="AB1218" i="6" s="1"/>
  <c r="AA1219" i="6"/>
  <c r="AB1219" i="6" s="1"/>
  <c r="AA1220" i="6"/>
  <c r="AB1220" i="6" s="1"/>
  <c r="AA1221" i="6"/>
  <c r="AB1221" i="6" s="1"/>
  <c r="AA1222" i="6"/>
  <c r="AB1222" i="6" s="1"/>
  <c r="AA1223" i="6"/>
  <c r="AB1223" i="6" s="1"/>
  <c r="AA1224" i="6"/>
  <c r="AB1224" i="6" s="1"/>
  <c r="AA1225" i="6"/>
  <c r="AB1225" i="6" s="1"/>
  <c r="AA1226" i="6"/>
  <c r="AB1226" i="6" s="1"/>
  <c r="AA1227" i="6"/>
  <c r="AB1227" i="6" s="1"/>
  <c r="AA1228" i="6"/>
  <c r="AB1228" i="6" s="1"/>
  <c r="AA1229" i="6"/>
  <c r="AB1229" i="6" s="1"/>
  <c r="AA1230" i="6"/>
  <c r="AB1230" i="6" s="1"/>
  <c r="AA1231" i="6"/>
  <c r="AB1231" i="6" s="1"/>
  <c r="AA1232" i="6"/>
  <c r="AB1232" i="6" s="1"/>
  <c r="AA1233" i="6"/>
  <c r="AB1233" i="6" s="1"/>
  <c r="AA1234" i="6"/>
  <c r="AB1234" i="6" s="1"/>
  <c r="AA1235" i="6"/>
  <c r="AB1235" i="6" s="1"/>
  <c r="AA1236" i="6"/>
  <c r="AB1236" i="6" s="1"/>
  <c r="AA1237" i="6"/>
  <c r="AB1237" i="6" s="1"/>
  <c r="AA1238" i="6"/>
  <c r="AB1238" i="6" s="1"/>
  <c r="AA1239" i="6"/>
  <c r="AB1239" i="6" s="1"/>
  <c r="AA1240" i="6"/>
  <c r="AB1240" i="6" s="1"/>
  <c r="AA1241" i="6"/>
  <c r="AB1241" i="6" s="1"/>
  <c r="AA1242" i="6"/>
  <c r="AB1242" i="6" s="1"/>
  <c r="AA1243" i="6"/>
  <c r="AB1243" i="6" s="1"/>
  <c r="AA1244" i="6"/>
  <c r="AB1244" i="6" s="1"/>
  <c r="AA1245" i="6"/>
  <c r="AB1245" i="6" s="1"/>
  <c r="AA1246" i="6"/>
  <c r="AB1246" i="6" s="1"/>
  <c r="AA1247" i="6"/>
  <c r="AB1247" i="6" s="1"/>
  <c r="AA1248" i="6"/>
  <c r="AB1248" i="6" s="1"/>
  <c r="AA1249" i="6"/>
  <c r="AB1249" i="6" s="1"/>
  <c r="AA1250" i="6"/>
  <c r="AB1250" i="6" s="1"/>
  <c r="AA1251" i="6"/>
  <c r="AB1251" i="6" s="1"/>
  <c r="AA1252" i="6"/>
  <c r="AB1252" i="6" s="1"/>
  <c r="AA1253" i="6"/>
  <c r="AB1253" i="6" s="1"/>
  <c r="AA1254" i="6"/>
  <c r="AB1254" i="6" s="1"/>
  <c r="AA1255" i="6"/>
  <c r="AB1255" i="6" s="1"/>
  <c r="AA1256" i="6"/>
  <c r="AB1256" i="6" s="1"/>
  <c r="AA1257" i="6"/>
  <c r="AB1257" i="6" s="1"/>
  <c r="AA1258" i="6"/>
  <c r="AB1258" i="6" s="1"/>
  <c r="AA1259" i="6"/>
  <c r="AB1259" i="6" s="1"/>
  <c r="AA1260" i="6"/>
  <c r="AB1260" i="6" s="1"/>
  <c r="AA1261" i="6"/>
  <c r="AB1261" i="6" s="1"/>
  <c r="AA1262" i="6"/>
  <c r="AB1262" i="6" s="1"/>
  <c r="AA1263" i="6"/>
  <c r="AB1263" i="6" s="1"/>
  <c r="AA1264" i="6"/>
  <c r="AB1264" i="6" s="1"/>
  <c r="AA1265" i="6"/>
  <c r="AB1265" i="6" s="1"/>
  <c r="AA1266" i="6"/>
  <c r="AB1266" i="6" s="1"/>
  <c r="AA1267" i="6"/>
  <c r="AB1267" i="6" s="1"/>
  <c r="AA1268" i="6"/>
  <c r="AB1268" i="6" s="1"/>
  <c r="AA1269" i="6"/>
  <c r="AB1269" i="6" s="1"/>
  <c r="AA1270" i="6"/>
  <c r="AB1270" i="6" s="1"/>
  <c r="AA1271" i="6"/>
  <c r="AB1271" i="6" s="1"/>
  <c r="AA1272" i="6"/>
  <c r="AB1272" i="6" s="1"/>
  <c r="AA1273" i="6"/>
  <c r="AB1273" i="6" s="1"/>
  <c r="AA1274" i="6"/>
  <c r="AB1274" i="6" s="1"/>
  <c r="AA1275" i="6"/>
  <c r="AB1275" i="6" s="1"/>
  <c r="AA1276" i="6"/>
  <c r="AB1276" i="6" s="1"/>
  <c r="AA1277" i="6"/>
  <c r="AB1277" i="6" s="1"/>
  <c r="AA1278" i="6"/>
  <c r="AB1278" i="6" s="1"/>
  <c r="AA1279" i="6"/>
  <c r="AB1279" i="6" s="1"/>
  <c r="AA1280" i="6"/>
  <c r="AB1280" i="6" s="1"/>
  <c r="AA1281" i="6"/>
  <c r="AB1281" i="6" s="1"/>
  <c r="AA1282" i="6"/>
  <c r="AB1282" i="6" s="1"/>
  <c r="AA1283" i="6"/>
  <c r="AB1283" i="6" s="1"/>
  <c r="AA1284" i="6"/>
  <c r="AB1284" i="6" s="1"/>
  <c r="AA1285" i="6"/>
  <c r="AB1285" i="6" s="1"/>
  <c r="AA1286" i="6"/>
  <c r="AB1286" i="6" s="1"/>
  <c r="AA1287" i="6"/>
  <c r="AB1287" i="6" s="1"/>
  <c r="AA1288" i="6"/>
  <c r="AB1288" i="6" s="1"/>
  <c r="AA1289" i="6"/>
  <c r="AB1289" i="6" s="1"/>
  <c r="AA1290" i="6"/>
  <c r="AB1290" i="6" s="1"/>
  <c r="AA1291" i="6"/>
  <c r="AB1291" i="6" s="1"/>
  <c r="AA1292" i="6"/>
  <c r="AB1292" i="6" s="1"/>
  <c r="AA1293" i="6"/>
  <c r="AB1293" i="6" s="1"/>
  <c r="AA1294" i="6"/>
  <c r="AB1294" i="6" s="1"/>
  <c r="AA1295" i="6"/>
  <c r="AB1295" i="6" s="1"/>
  <c r="AA1296" i="6"/>
  <c r="AB1296" i="6" s="1"/>
  <c r="AA1297" i="6"/>
  <c r="AB1297" i="6" s="1"/>
  <c r="AA1298" i="6"/>
  <c r="AB1298" i="6" s="1"/>
  <c r="AA1299" i="6"/>
  <c r="AB1299" i="6" s="1"/>
  <c r="AA1300" i="6"/>
  <c r="AB1300" i="6" s="1"/>
  <c r="AA1301" i="6"/>
  <c r="AB1301" i="6" s="1"/>
  <c r="AA1302" i="6"/>
  <c r="AB1302" i="6" s="1"/>
  <c r="AA1303" i="6"/>
  <c r="AB1303" i="6" s="1"/>
  <c r="AA1304" i="6"/>
  <c r="AB1304" i="6" s="1"/>
  <c r="AA1305" i="6"/>
  <c r="AB1305" i="6" s="1"/>
  <c r="AA1306" i="6"/>
  <c r="AB1306" i="6" s="1"/>
  <c r="AA1307" i="6"/>
  <c r="AB1307" i="6" s="1"/>
  <c r="AA1308" i="6"/>
  <c r="AB1308" i="6" s="1"/>
  <c r="AA1309" i="6"/>
  <c r="AB1309" i="6" s="1"/>
  <c r="AA1310" i="6"/>
  <c r="AB1310" i="6" s="1"/>
  <c r="AA1311" i="6"/>
  <c r="AB1311" i="6" s="1"/>
  <c r="AA1312" i="6"/>
  <c r="AB1312" i="6" s="1"/>
  <c r="AA1313" i="6"/>
  <c r="AB1313" i="6" s="1"/>
  <c r="AA1314" i="6"/>
  <c r="AB1314" i="6" s="1"/>
  <c r="AA1315" i="6"/>
  <c r="AB1315" i="6" s="1"/>
  <c r="AA1316" i="6"/>
  <c r="AB1316" i="6" s="1"/>
  <c r="AA1317" i="6"/>
  <c r="AB1317" i="6" s="1"/>
  <c r="AA1318" i="6"/>
  <c r="AB1318" i="6" s="1"/>
  <c r="AA1319" i="6"/>
  <c r="AB1319" i="6" s="1"/>
  <c r="AA1320" i="6"/>
  <c r="AB1320" i="6" s="1"/>
  <c r="AA1321" i="6"/>
  <c r="AB1321" i="6" s="1"/>
  <c r="AA1322" i="6"/>
  <c r="AB1322" i="6" s="1"/>
  <c r="AA1323" i="6"/>
  <c r="AB1323" i="6" s="1"/>
  <c r="AA1324" i="6"/>
  <c r="AB1324" i="6" s="1"/>
  <c r="AA1325" i="6"/>
  <c r="AB1325" i="6" s="1"/>
  <c r="AA1326" i="6"/>
  <c r="AB1326" i="6" s="1"/>
  <c r="AA1327" i="6"/>
  <c r="AB1327" i="6" s="1"/>
  <c r="AA1328" i="6"/>
  <c r="AB1328" i="6" s="1"/>
  <c r="AA1329" i="6"/>
  <c r="AB1329" i="6" s="1"/>
  <c r="AA1330" i="6"/>
  <c r="AB1330" i="6" s="1"/>
  <c r="AA1331" i="6"/>
  <c r="AB1331" i="6" s="1"/>
  <c r="AA1332" i="6"/>
  <c r="AB1332" i="6" s="1"/>
  <c r="AA1333" i="6"/>
  <c r="AB1333" i="6" s="1"/>
  <c r="AA1334" i="6"/>
  <c r="AB1334" i="6" s="1"/>
  <c r="AA1335" i="6"/>
  <c r="AB1335" i="6" s="1"/>
  <c r="AA1336" i="6"/>
  <c r="AB1336" i="6" s="1"/>
  <c r="AA1337" i="6"/>
  <c r="AB1337" i="6" s="1"/>
  <c r="AA1338" i="6"/>
  <c r="AB1338" i="6" s="1"/>
  <c r="AA1339" i="6"/>
  <c r="AB1339" i="6" s="1"/>
  <c r="AA1340" i="6"/>
  <c r="AB1340" i="6" s="1"/>
  <c r="AA1341" i="6"/>
  <c r="AB1341" i="6" s="1"/>
  <c r="AA1342" i="6"/>
  <c r="AB1342" i="6" s="1"/>
  <c r="AA1343" i="6"/>
  <c r="AB1343" i="6" s="1"/>
  <c r="AA1344" i="6"/>
  <c r="AB1344" i="6" s="1"/>
  <c r="AA1345" i="6"/>
  <c r="AB1345" i="6" s="1"/>
  <c r="AA1346" i="6"/>
  <c r="AB1346" i="6" s="1"/>
  <c r="AA1347" i="6"/>
  <c r="AB1347" i="6" s="1"/>
  <c r="AA1348" i="6"/>
  <c r="AB1348" i="6" s="1"/>
  <c r="AA1349" i="6"/>
  <c r="AB1349" i="6" s="1"/>
  <c r="AA1350" i="6"/>
  <c r="AB1350" i="6" s="1"/>
  <c r="AA1351" i="6"/>
  <c r="AB1351" i="6" s="1"/>
  <c r="AA1352" i="6"/>
  <c r="AB1352" i="6" s="1"/>
  <c r="AA1353" i="6"/>
  <c r="AB1353" i="6" s="1"/>
  <c r="AA1354" i="6"/>
  <c r="AB1354" i="6" s="1"/>
  <c r="AA1355" i="6"/>
  <c r="AB1355" i="6" s="1"/>
  <c r="AA1356" i="6"/>
  <c r="AB1356" i="6" s="1"/>
  <c r="AA1357" i="6"/>
  <c r="AB1357" i="6" s="1"/>
  <c r="AA1358" i="6"/>
  <c r="AB1358" i="6" s="1"/>
  <c r="AA1359" i="6"/>
  <c r="AB1359" i="6" s="1"/>
  <c r="AA1360" i="6"/>
  <c r="AB1360" i="6" s="1"/>
  <c r="AA1361" i="6"/>
  <c r="AB1361" i="6" s="1"/>
  <c r="AA1362" i="6"/>
  <c r="AB1362" i="6" s="1"/>
  <c r="AA1363" i="6"/>
  <c r="AB1363" i="6" s="1"/>
  <c r="AA1364" i="6"/>
  <c r="AB1364" i="6" s="1"/>
  <c r="AA1365" i="6"/>
  <c r="AB1365" i="6" s="1"/>
  <c r="AA1366" i="6"/>
  <c r="AB1366" i="6" s="1"/>
  <c r="AA1367" i="6"/>
  <c r="AB1367" i="6" s="1"/>
  <c r="AA1368" i="6"/>
  <c r="AB1368" i="6" s="1"/>
  <c r="AA1369" i="6"/>
  <c r="AB1369" i="6" s="1"/>
  <c r="AA1370" i="6"/>
  <c r="AB1370" i="6" s="1"/>
  <c r="AA1371" i="6"/>
  <c r="AB1371" i="6" s="1"/>
  <c r="AA1372" i="6"/>
  <c r="AB1372" i="6" s="1"/>
  <c r="AA1373" i="6"/>
  <c r="AB1373" i="6" s="1"/>
  <c r="AA1374" i="6"/>
  <c r="AB1374" i="6" s="1"/>
  <c r="AA1375" i="6"/>
  <c r="AB1375" i="6" s="1"/>
  <c r="AA1376" i="6"/>
  <c r="AB1376" i="6" s="1"/>
  <c r="AA1377" i="6"/>
  <c r="AB1377" i="6" s="1"/>
  <c r="AA1378" i="6"/>
  <c r="AB1378" i="6" s="1"/>
  <c r="AA1379" i="6"/>
  <c r="AB1379" i="6" s="1"/>
  <c r="AA1380" i="6"/>
  <c r="AB1380" i="6" s="1"/>
  <c r="AA1381" i="6"/>
  <c r="AB1381" i="6" s="1"/>
  <c r="AA1382" i="6"/>
  <c r="AB1382" i="6" s="1"/>
  <c r="AA1383" i="6"/>
  <c r="AB1383" i="6" s="1"/>
  <c r="AA1384" i="6"/>
  <c r="AB1384" i="6" s="1"/>
  <c r="AA1385" i="6"/>
  <c r="AB1385" i="6" s="1"/>
  <c r="AA1386" i="6"/>
  <c r="AB1386" i="6" s="1"/>
  <c r="AA1387" i="6"/>
  <c r="AB1387" i="6" s="1"/>
  <c r="AA1388" i="6"/>
  <c r="AB1388" i="6" s="1"/>
  <c r="AA1389" i="6"/>
  <c r="AB1389" i="6" s="1"/>
  <c r="AA1390" i="6"/>
  <c r="AB1390" i="6" s="1"/>
  <c r="AA1391" i="6"/>
  <c r="AB1391" i="6" s="1"/>
  <c r="AA1392" i="6"/>
  <c r="AB1392" i="6" s="1"/>
  <c r="AA1393" i="6"/>
  <c r="AB1393" i="6" s="1"/>
  <c r="AA1394" i="6"/>
  <c r="AB1394" i="6" s="1"/>
  <c r="AA1395" i="6"/>
  <c r="AB1395" i="6" s="1"/>
  <c r="AA1396" i="6"/>
  <c r="AB1396" i="6" s="1"/>
  <c r="AA1397" i="6"/>
  <c r="AB1397" i="6" s="1"/>
  <c r="AA1398" i="6"/>
  <c r="AB1398" i="6" s="1"/>
  <c r="AA1399" i="6"/>
  <c r="AB1399" i="6" s="1"/>
  <c r="AA1400" i="6"/>
  <c r="AB1400" i="6" s="1"/>
  <c r="AA1401" i="6"/>
  <c r="AB1401" i="6" s="1"/>
  <c r="AA1402" i="6"/>
  <c r="AB1402" i="6" s="1"/>
  <c r="AA1403" i="6"/>
  <c r="AB1403" i="6" s="1"/>
  <c r="AA1404" i="6"/>
  <c r="AB1404" i="6" s="1"/>
  <c r="AA1405" i="6"/>
  <c r="AB1405" i="6" s="1"/>
  <c r="AA1406" i="6"/>
  <c r="AB1406" i="6" s="1"/>
  <c r="AA1407" i="6"/>
  <c r="AB1407" i="6" s="1"/>
  <c r="AA1408" i="6"/>
  <c r="AB1408" i="6" s="1"/>
  <c r="AA1409" i="6"/>
  <c r="AB1409" i="6" s="1"/>
  <c r="AA1410" i="6"/>
  <c r="AB1410" i="6" s="1"/>
  <c r="AA1411" i="6"/>
  <c r="AB1411" i="6" s="1"/>
  <c r="AA1412" i="6"/>
  <c r="AB1412" i="6" s="1"/>
  <c r="AA1413" i="6"/>
  <c r="AB1413" i="6" s="1"/>
  <c r="AA1414" i="6"/>
  <c r="AB1414" i="6" s="1"/>
  <c r="AA1415" i="6"/>
  <c r="AB1415" i="6" s="1"/>
  <c r="AA1416" i="6"/>
  <c r="AB1416" i="6" s="1"/>
  <c r="AA1417" i="6"/>
  <c r="AB1417" i="6" s="1"/>
  <c r="AA1418" i="6"/>
  <c r="AB1418" i="6" s="1"/>
  <c r="AA1419" i="6"/>
  <c r="AB1419" i="6" s="1"/>
  <c r="AA1420" i="6"/>
  <c r="AB1420" i="6" s="1"/>
  <c r="AA1421" i="6"/>
  <c r="AB1421" i="6" s="1"/>
  <c r="AA1422" i="6"/>
  <c r="AB1422" i="6" s="1"/>
  <c r="AA1423" i="6"/>
  <c r="AB1423" i="6" s="1"/>
  <c r="AA1424" i="6"/>
  <c r="AB1424" i="6" s="1"/>
  <c r="AA1425" i="6"/>
  <c r="AB1425" i="6" s="1"/>
  <c r="AA1426" i="6"/>
  <c r="AB1426" i="6" s="1"/>
  <c r="AA1427" i="6"/>
  <c r="AB1427" i="6" s="1"/>
  <c r="AA1428" i="6"/>
  <c r="AB1428" i="6" s="1"/>
  <c r="AA1429" i="6"/>
  <c r="AB1429" i="6" s="1"/>
  <c r="AA1430" i="6"/>
  <c r="AB1430" i="6" s="1"/>
  <c r="AA1431" i="6"/>
  <c r="AB1431" i="6" s="1"/>
  <c r="AA1432" i="6"/>
  <c r="AB1432" i="6" s="1"/>
  <c r="AA1433" i="6"/>
  <c r="AB1433" i="6" s="1"/>
  <c r="AA1434" i="6"/>
  <c r="AB1434" i="6" s="1"/>
  <c r="AA1435" i="6"/>
  <c r="AB1435" i="6" s="1"/>
  <c r="AA1436" i="6"/>
  <c r="AB1436" i="6" s="1"/>
  <c r="AA1437" i="6"/>
  <c r="AB1437" i="6" s="1"/>
  <c r="AA1438" i="6"/>
  <c r="AB1438" i="6" s="1"/>
  <c r="AA1439" i="6"/>
  <c r="AB1439" i="6" s="1"/>
  <c r="AA1440" i="6"/>
  <c r="AB1440" i="6" s="1"/>
  <c r="AA1441" i="6"/>
  <c r="AB1441" i="6" s="1"/>
  <c r="AA1442" i="6"/>
  <c r="AB1442" i="6" s="1"/>
  <c r="AA1443" i="6"/>
  <c r="AB1443" i="6" s="1"/>
  <c r="AA1444" i="6"/>
  <c r="AB1444" i="6" s="1"/>
  <c r="AA1445" i="6"/>
  <c r="AB1445" i="6" s="1"/>
  <c r="AA1446" i="6"/>
  <c r="AB1446" i="6" s="1"/>
  <c r="AA1447" i="6"/>
  <c r="AB1447" i="6" s="1"/>
  <c r="AA1448" i="6"/>
  <c r="AB1448" i="6" s="1"/>
  <c r="AA1449" i="6"/>
  <c r="AB1449" i="6" s="1"/>
  <c r="AA1450" i="6"/>
  <c r="AB1450" i="6" s="1"/>
  <c r="AA1451" i="6"/>
  <c r="AB1451" i="6" s="1"/>
  <c r="AA1452" i="6"/>
  <c r="AB1452" i="6" s="1"/>
  <c r="AA1453" i="6"/>
  <c r="AB1453" i="6" s="1"/>
  <c r="AA1454" i="6"/>
  <c r="AB1454" i="6" s="1"/>
  <c r="AA1455" i="6"/>
  <c r="AB1455" i="6" s="1"/>
  <c r="AA1456" i="6"/>
  <c r="AB1456" i="6" s="1"/>
  <c r="AA1457" i="6"/>
  <c r="AB1457" i="6" s="1"/>
  <c r="AA1458" i="6"/>
  <c r="AB1458" i="6" s="1"/>
  <c r="AA1459" i="6"/>
  <c r="AB1459" i="6" s="1"/>
  <c r="AA1460" i="6"/>
  <c r="AB1460" i="6" s="1"/>
  <c r="AA1461" i="6"/>
  <c r="AB1461" i="6" s="1"/>
  <c r="AA1462" i="6"/>
  <c r="AB1462" i="6" s="1"/>
  <c r="AA1463" i="6"/>
  <c r="AB1463" i="6" s="1"/>
  <c r="AA1464" i="6"/>
  <c r="AB1464" i="6" s="1"/>
  <c r="AA1465" i="6"/>
  <c r="AB1465" i="6" s="1"/>
  <c r="AA1466" i="6"/>
  <c r="AB1466" i="6" s="1"/>
  <c r="AA1467" i="6"/>
  <c r="AB1467" i="6" s="1"/>
  <c r="AA1468" i="6"/>
  <c r="AB1468" i="6" s="1"/>
  <c r="AA1469" i="6"/>
  <c r="AB1469" i="6" s="1"/>
  <c r="AA1470" i="6"/>
  <c r="AB1470" i="6" s="1"/>
  <c r="AA1471" i="6"/>
  <c r="AB1471" i="6" s="1"/>
  <c r="AA1472" i="6"/>
  <c r="AB1472" i="6" s="1"/>
  <c r="AA1473" i="6"/>
  <c r="AB1473" i="6" s="1"/>
  <c r="AA1474" i="6"/>
  <c r="AB1474" i="6" s="1"/>
  <c r="AA1475" i="6"/>
  <c r="AB1475" i="6" s="1"/>
  <c r="AA1476" i="6"/>
  <c r="AB1476" i="6" s="1"/>
  <c r="AA1477" i="6"/>
  <c r="AB1477" i="6" s="1"/>
  <c r="AA1478" i="6"/>
  <c r="AB1478" i="6" s="1"/>
  <c r="AA1479" i="6"/>
  <c r="AB1479" i="6" s="1"/>
  <c r="AA1480" i="6"/>
  <c r="AB1480" i="6" s="1"/>
  <c r="AA1481" i="6"/>
  <c r="AB1481" i="6" s="1"/>
  <c r="AA1482" i="6"/>
  <c r="AB1482" i="6" s="1"/>
  <c r="AA1483" i="6"/>
  <c r="AB1483" i="6" s="1"/>
  <c r="AA1484" i="6"/>
  <c r="AB1484" i="6" s="1"/>
  <c r="AA1485" i="6"/>
  <c r="AB1485" i="6" s="1"/>
  <c r="AA1486" i="6"/>
  <c r="AB1486" i="6" s="1"/>
  <c r="AA1487" i="6"/>
  <c r="AB1487" i="6" s="1"/>
  <c r="AA1488" i="6"/>
  <c r="AB1488" i="6" s="1"/>
  <c r="AA1489" i="6"/>
  <c r="AB1489" i="6" s="1"/>
  <c r="AA1490" i="6"/>
  <c r="AB1490" i="6" s="1"/>
  <c r="AA1491" i="6"/>
  <c r="AB1491" i="6" s="1"/>
  <c r="AA1492" i="6"/>
  <c r="AB1492" i="6" s="1"/>
  <c r="AA1493" i="6"/>
  <c r="AB1493" i="6" s="1"/>
  <c r="AA1494" i="6"/>
  <c r="AB1494" i="6" s="1"/>
  <c r="AA1495" i="6"/>
  <c r="AB1495" i="6" s="1"/>
  <c r="AA1496" i="6"/>
  <c r="AB1496" i="6" s="1"/>
  <c r="AA1497" i="6"/>
  <c r="AB1497" i="6" s="1"/>
  <c r="AA1498" i="6"/>
  <c r="AB1498" i="6" s="1"/>
  <c r="AA1499" i="6"/>
  <c r="AB1499" i="6" s="1"/>
  <c r="AA1500" i="6"/>
  <c r="AB1500" i="6" s="1"/>
  <c r="AA1501" i="6"/>
  <c r="AB1501" i="6" s="1"/>
  <c r="AA1502" i="6"/>
  <c r="AB1502" i="6" s="1"/>
  <c r="AA1503" i="6"/>
  <c r="AB1503" i="6" s="1"/>
  <c r="AA1504" i="6"/>
  <c r="AB1504" i="6" s="1"/>
  <c r="AA1505" i="6"/>
  <c r="AB1505" i="6" s="1"/>
  <c r="AA1506" i="6"/>
  <c r="AB1506" i="6" s="1"/>
  <c r="AA1507" i="6"/>
  <c r="AB1507" i="6" s="1"/>
  <c r="AA1508" i="6"/>
  <c r="AB1508" i="6" s="1"/>
  <c r="AA1509" i="6"/>
  <c r="AB1509" i="6" s="1"/>
  <c r="AA1510" i="6"/>
  <c r="AB1510" i="6" s="1"/>
  <c r="AA1511" i="6"/>
  <c r="AB1511" i="6" s="1"/>
  <c r="AA1512" i="6"/>
  <c r="AB1512" i="6" s="1"/>
  <c r="AA1513" i="6"/>
  <c r="AB1513" i="6" s="1"/>
  <c r="AA1514" i="6"/>
  <c r="AB1514" i="6" s="1"/>
  <c r="AA1515" i="6"/>
  <c r="AB1515" i="6" s="1"/>
  <c r="AA1516" i="6"/>
  <c r="AB1516" i="6" s="1"/>
  <c r="AA1517" i="6"/>
  <c r="AB1517" i="6" s="1"/>
  <c r="AA1518" i="6"/>
  <c r="AB1518" i="6" s="1"/>
  <c r="AA1519" i="6"/>
  <c r="AB1519" i="6" s="1"/>
  <c r="AA1520" i="6"/>
  <c r="AB1520" i="6" s="1"/>
  <c r="AA1521" i="6"/>
  <c r="AB1521" i="6" s="1"/>
  <c r="AA1522" i="6"/>
  <c r="AB1522" i="6" s="1"/>
  <c r="AA1523" i="6"/>
  <c r="AB1523" i="6" s="1"/>
  <c r="AA1524" i="6"/>
  <c r="AB1524" i="6" s="1"/>
  <c r="AA1525" i="6"/>
  <c r="AB1525" i="6" s="1"/>
  <c r="AA1526" i="6"/>
  <c r="AB1526" i="6" s="1"/>
  <c r="AA1527" i="6"/>
  <c r="AB1527" i="6" s="1"/>
  <c r="AA1528" i="6"/>
  <c r="AB1528" i="6" s="1"/>
  <c r="AA1529" i="6"/>
  <c r="AB1529" i="6" s="1"/>
  <c r="AA1530" i="6"/>
  <c r="AB1530" i="6" s="1"/>
  <c r="AA1531" i="6"/>
  <c r="AB1531" i="6" s="1"/>
  <c r="AA1532" i="6"/>
  <c r="AB1532" i="6" s="1"/>
  <c r="AA1533" i="6"/>
  <c r="AB1533" i="6" s="1"/>
  <c r="AA1534" i="6"/>
  <c r="AB1534" i="6" s="1"/>
  <c r="AA1535" i="6"/>
  <c r="AB1535" i="6" s="1"/>
  <c r="AA1536" i="6"/>
  <c r="AB1536" i="6" s="1"/>
  <c r="AA1537" i="6"/>
  <c r="AB1537" i="6" s="1"/>
  <c r="AA1538" i="6"/>
  <c r="AB1538" i="6" s="1"/>
  <c r="AA1539" i="6"/>
  <c r="AB1539" i="6" s="1"/>
  <c r="AA1540" i="6"/>
  <c r="AB1540" i="6" s="1"/>
  <c r="AA1541" i="6"/>
  <c r="AB1541" i="6" s="1"/>
  <c r="AA1542" i="6"/>
  <c r="AB1542" i="6" s="1"/>
  <c r="AA1543" i="6"/>
  <c r="AB1543" i="6" s="1"/>
  <c r="AA1544" i="6"/>
  <c r="AB1544" i="6" s="1"/>
  <c r="AA1545" i="6"/>
  <c r="AB1545" i="6" s="1"/>
  <c r="AA1546" i="6"/>
  <c r="AB1546" i="6" s="1"/>
  <c r="AA1547" i="6"/>
  <c r="AB1547" i="6" s="1"/>
  <c r="AA1548" i="6"/>
  <c r="AB1548" i="6" s="1"/>
  <c r="AA1549" i="6"/>
  <c r="AB1549" i="6" s="1"/>
  <c r="AA1550" i="6"/>
  <c r="AB1550" i="6" s="1"/>
  <c r="AA1551" i="6"/>
  <c r="AB1551" i="6" s="1"/>
  <c r="AA1552" i="6"/>
  <c r="AB1552" i="6" s="1"/>
  <c r="AA1553" i="6"/>
  <c r="AB1553" i="6" s="1"/>
  <c r="AA1554" i="6"/>
  <c r="AB1554" i="6" s="1"/>
  <c r="AA1555" i="6"/>
  <c r="AB1555" i="6" s="1"/>
  <c r="AA1556" i="6"/>
  <c r="AB1556" i="6" s="1"/>
  <c r="AA1557" i="6"/>
  <c r="AB1557" i="6" s="1"/>
  <c r="AA1558" i="6"/>
  <c r="AB1558" i="6" s="1"/>
  <c r="AA1559" i="6"/>
  <c r="AB1559" i="6" s="1"/>
  <c r="AA1560" i="6"/>
  <c r="AB1560" i="6" s="1"/>
  <c r="AA1561" i="6"/>
  <c r="AB1561" i="6" s="1"/>
  <c r="AA1562" i="6"/>
  <c r="AB1562" i="6" s="1"/>
  <c r="AA1563" i="6"/>
  <c r="AB1563" i="6" s="1"/>
  <c r="AA1564" i="6"/>
  <c r="AB1564" i="6" s="1"/>
  <c r="AA1565" i="6"/>
  <c r="AB1565" i="6" s="1"/>
  <c r="AA1566" i="6"/>
  <c r="AB1566" i="6" s="1"/>
  <c r="AA1567" i="6"/>
  <c r="AB1567" i="6" s="1"/>
  <c r="AA1568" i="6"/>
  <c r="AB1568" i="6" s="1"/>
  <c r="AA1569" i="6"/>
  <c r="AB1569" i="6" s="1"/>
  <c r="AA1570" i="6"/>
  <c r="AB1570" i="6" s="1"/>
  <c r="AA1571" i="6"/>
  <c r="AB1571" i="6" s="1"/>
  <c r="AA1572" i="6"/>
  <c r="AB1572" i="6" s="1"/>
  <c r="AA1573" i="6"/>
  <c r="AB1573" i="6" s="1"/>
  <c r="AA1574" i="6"/>
  <c r="AB1574" i="6" s="1"/>
  <c r="AA1575" i="6"/>
  <c r="AB1575" i="6" s="1"/>
  <c r="AA1576" i="6"/>
  <c r="AB1576" i="6" s="1"/>
  <c r="AA1577" i="6"/>
  <c r="AB1577" i="6" s="1"/>
  <c r="AA1578" i="6"/>
  <c r="AB1578" i="6" s="1"/>
  <c r="AA1579" i="6"/>
  <c r="AB1579" i="6" s="1"/>
  <c r="AA1580" i="6"/>
  <c r="AB1580" i="6" s="1"/>
  <c r="AA1581" i="6"/>
  <c r="AB1581" i="6" s="1"/>
  <c r="AA1582" i="6"/>
  <c r="AB1582" i="6" s="1"/>
  <c r="AA1583" i="6"/>
  <c r="AB1583" i="6" s="1"/>
  <c r="AA1584" i="6"/>
  <c r="AB1584" i="6" s="1"/>
  <c r="AA1585" i="6"/>
  <c r="AB1585" i="6" s="1"/>
  <c r="AA1586" i="6"/>
  <c r="AB1586" i="6" s="1"/>
  <c r="AA1587" i="6"/>
  <c r="AB1587" i="6" s="1"/>
  <c r="AA1588" i="6"/>
  <c r="AB1588" i="6" s="1"/>
  <c r="AA1589" i="6"/>
  <c r="AB1589" i="6" s="1"/>
  <c r="AA1590" i="6"/>
  <c r="AB1590" i="6" s="1"/>
  <c r="AA1591" i="6"/>
  <c r="AB1591" i="6" s="1"/>
  <c r="AA1592" i="6"/>
  <c r="AB1592" i="6" s="1"/>
  <c r="AA1593" i="6"/>
  <c r="AB1593" i="6" s="1"/>
  <c r="AA1594" i="6"/>
  <c r="AB1594" i="6" s="1"/>
  <c r="AA1595" i="6"/>
  <c r="AB1595" i="6" s="1"/>
  <c r="AA1596" i="6"/>
  <c r="AB1596" i="6" s="1"/>
  <c r="AA1597" i="6"/>
  <c r="AB1597" i="6" s="1"/>
  <c r="AA1598" i="6"/>
  <c r="AB1598" i="6" s="1"/>
  <c r="AA1599" i="6"/>
  <c r="AB1599" i="6" s="1"/>
  <c r="AA1600" i="6"/>
  <c r="AB1600" i="6" s="1"/>
  <c r="AA1601" i="6"/>
  <c r="AB1601" i="6" s="1"/>
  <c r="AA1602" i="6"/>
  <c r="AB1602" i="6" s="1"/>
  <c r="AA1603" i="6"/>
  <c r="AB1603" i="6" s="1"/>
  <c r="AA1604" i="6"/>
  <c r="AB1604" i="6" s="1"/>
  <c r="AA1605" i="6"/>
  <c r="AB1605" i="6" s="1"/>
  <c r="AA1606" i="6"/>
  <c r="AB1606" i="6" s="1"/>
  <c r="AA1607" i="6"/>
  <c r="AB1607" i="6" s="1"/>
  <c r="AA1608" i="6"/>
  <c r="AB1608" i="6" s="1"/>
  <c r="AA1609" i="6"/>
  <c r="AB1609" i="6" s="1"/>
  <c r="AA1610" i="6"/>
  <c r="AB1610" i="6" s="1"/>
  <c r="AA1611" i="6"/>
  <c r="AB1611" i="6" s="1"/>
  <c r="AA1612" i="6"/>
  <c r="AB1612" i="6" s="1"/>
  <c r="AA1613" i="6"/>
  <c r="AB1613" i="6" s="1"/>
  <c r="AA1614" i="6"/>
  <c r="AB1614" i="6" s="1"/>
  <c r="AA1615" i="6"/>
  <c r="AB1615" i="6" s="1"/>
  <c r="AA1616" i="6"/>
  <c r="AB1616" i="6" s="1"/>
  <c r="AA1617" i="6"/>
  <c r="AB1617" i="6" s="1"/>
  <c r="AA1618" i="6"/>
  <c r="AB1618" i="6" s="1"/>
  <c r="AA1619" i="6"/>
  <c r="AB1619" i="6" s="1"/>
  <c r="AA1620" i="6"/>
  <c r="AB1620" i="6" s="1"/>
  <c r="AA1621" i="6"/>
  <c r="AB1621" i="6" s="1"/>
  <c r="AA1622" i="6"/>
  <c r="AB1622" i="6" s="1"/>
  <c r="AA1623" i="6"/>
  <c r="AB1623" i="6" s="1"/>
  <c r="AA1624" i="6"/>
  <c r="AB1624" i="6" s="1"/>
  <c r="AA1625" i="6"/>
  <c r="AB1625" i="6" s="1"/>
  <c r="AA1626" i="6"/>
  <c r="AB1626" i="6" s="1"/>
  <c r="AA1627" i="6"/>
  <c r="AB1627" i="6" s="1"/>
  <c r="AA1628" i="6"/>
  <c r="AB1628" i="6" s="1"/>
  <c r="AA1629" i="6"/>
  <c r="AB1629" i="6" s="1"/>
  <c r="AA1630" i="6"/>
  <c r="AB1630" i="6" s="1"/>
  <c r="AA1631" i="6"/>
  <c r="AB1631" i="6" s="1"/>
  <c r="AA1632" i="6"/>
  <c r="AB1632" i="6" s="1"/>
  <c r="AA1633" i="6"/>
  <c r="AB1633" i="6" s="1"/>
  <c r="AA1634" i="6"/>
  <c r="AB1634" i="6" s="1"/>
  <c r="AA1635" i="6"/>
  <c r="AB1635" i="6" s="1"/>
  <c r="AA1636" i="6"/>
  <c r="AB1636" i="6" s="1"/>
  <c r="AA1637" i="6"/>
  <c r="AB1637" i="6" s="1"/>
  <c r="AA1638" i="6"/>
  <c r="AB1638" i="6" s="1"/>
  <c r="AA1639" i="6"/>
  <c r="AB1639" i="6" s="1"/>
  <c r="AA1640" i="6"/>
  <c r="AB1640" i="6" s="1"/>
  <c r="AA1641" i="6"/>
  <c r="AB1641" i="6" s="1"/>
  <c r="AA1642" i="6"/>
  <c r="AB1642" i="6" s="1"/>
  <c r="AA1643" i="6"/>
  <c r="AB1643" i="6" s="1"/>
  <c r="AA1644" i="6"/>
  <c r="AB1644" i="6" s="1"/>
  <c r="AA1645" i="6"/>
  <c r="AB1645" i="6" s="1"/>
  <c r="AA1646" i="6"/>
  <c r="AB1646" i="6" s="1"/>
  <c r="AA1647" i="6"/>
  <c r="AB1647" i="6" s="1"/>
  <c r="AA1648" i="6"/>
  <c r="AB1648" i="6" s="1"/>
  <c r="AA1649" i="6"/>
  <c r="AB1649" i="6" s="1"/>
  <c r="AA1650" i="6"/>
  <c r="AB1650" i="6" s="1"/>
  <c r="AA1651" i="6"/>
  <c r="AB1651" i="6" s="1"/>
  <c r="AA1652" i="6"/>
  <c r="AB1652" i="6" s="1"/>
  <c r="AA1653" i="6"/>
  <c r="AB1653" i="6" s="1"/>
  <c r="AA1654" i="6"/>
  <c r="AB1654" i="6" s="1"/>
  <c r="AA1655" i="6"/>
  <c r="AB1655" i="6" s="1"/>
  <c r="AA1656" i="6"/>
  <c r="AB1656" i="6" s="1"/>
  <c r="AA1657" i="6"/>
  <c r="AB1657" i="6" s="1"/>
  <c r="AA1658" i="6"/>
  <c r="AB1658" i="6" s="1"/>
  <c r="AA1659" i="6"/>
  <c r="AB1659" i="6" s="1"/>
  <c r="AA1660" i="6"/>
  <c r="AB1660" i="6" s="1"/>
  <c r="AA1661" i="6"/>
  <c r="AB1661" i="6" s="1"/>
  <c r="AA1662" i="6"/>
  <c r="AB1662" i="6" s="1"/>
  <c r="AA1663" i="6"/>
  <c r="AB1663" i="6" s="1"/>
  <c r="AA1664" i="6"/>
  <c r="AB1664" i="6" s="1"/>
  <c r="AA1665" i="6"/>
  <c r="AB1665" i="6" s="1"/>
  <c r="AA1666" i="6"/>
  <c r="AB1666" i="6" s="1"/>
  <c r="AA1667" i="6"/>
  <c r="AB1667" i="6" s="1"/>
  <c r="AA1668" i="6"/>
  <c r="AB1668" i="6" s="1"/>
  <c r="AA1669" i="6"/>
  <c r="AB1669" i="6" s="1"/>
  <c r="AA1670" i="6"/>
  <c r="AB1670" i="6" s="1"/>
  <c r="AA1671" i="6"/>
  <c r="AB1671" i="6" s="1"/>
  <c r="AA1672" i="6"/>
  <c r="AB1672" i="6" s="1"/>
  <c r="AA1673" i="6"/>
  <c r="AB1673" i="6" s="1"/>
  <c r="AA1674" i="6"/>
  <c r="AB1674" i="6" s="1"/>
  <c r="AA1675" i="6"/>
  <c r="AB1675" i="6" s="1"/>
  <c r="AA1676" i="6"/>
  <c r="AB1676" i="6" s="1"/>
  <c r="AA1677" i="6"/>
  <c r="AB1677" i="6" s="1"/>
  <c r="AA1678" i="6"/>
  <c r="AB1678" i="6" s="1"/>
  <c r="AA1679" i="6"/>
  <c r="AB1679" i="6" s="1"/>
  <c r="AA1680" i="6"/>
  <c r="AB1680" i="6" s="1"/>
  <c r="AA1681" i="6"/>
  <c r="AB1681" i="6" s="1"/>
  <c r="AA1682" i="6"/>
  <c r="AB1682" i="6" s="1"/>
  <c r="AA1683" i="6"/>
  <c r="AB1683" i="6" s="1"/>
  <c r="AA1684" i="6"/>
  <c r="AB1684" i="6" s="1"/>
  <c r="AA1685" i="6"/>
  <c r="AB1685" i="6" s="1"/>
  <c r="AA1686" i="6"/>
  <c r="AB1686" i="6" s="1"/>
  <c r="AA1687" i="6"/>
  <c r="AB1687" i="6" s="1"/>
  <c r="AA1688" i="6"/>
  <c r="AB1688" i="6" s="1"/>
  <c r="AA1689" i="6"/>
  <c r="AB1689" i="6" s="1"/>
  <c r="AA1690" i="6"/>
  <c r="AB1690" i="6" s="1"/>
  <c r="AA1691" i="6"/>
  <c r="AB1691" i="6" s="1"/>
  <c r="AA1692" i="6"/>
  <c r="AB1692" i="6" s="1"/>
  <c r="AA1693" i="6"/>
  <c r="AB1693" i="6" s="1"/>
  <c r="AA1694" i="6"/>
  <c r="AB1694" i="6" s="1"/>
  <c r="AA1695" i="6"/>
  <c r="AB1695" i="6" s="1"/>
  <c r="AA1696" i="6"/>
  <c r="AB1696" i="6" s="1"/>
  <c r="AA1697" i="6"/>
  <c r="AB1697" i="6" s="1"/>
  <c r="AA1698" i="6"/>
  <c r="AB1698" i="6" s="1"/>
  <c r="AA1699" i="6"/>
  <c r="AB1699" i="6" s="1"/>
  <c r="AA1700" i="6"/>
  <c r="AB1700" i="6" s="1"/>
  <c r="AA1701" i="6"/>
  <c r="AB1701" i="6" s="1"/>
  <c r="AA1702" i="6"/>
  <c r="AB1702" i="6" s="1"/>
  <c r="AA1703" i="6"/>
  <c r="AB1703" i="6" s="1"/>
  <c r="AA1704" i="6"/>
  <c r="AB1704" i="6" s="1"/>
  <c r="AA1705" i="6"/>
  <c r="AB1705" i="6" s="1"/>
  <c r="AA1706" i="6"/>
  <c r="AB1706" i="6" s="1"/>
  <c r="AA1707" i="6"/>
  <c r="AB1707" i="6" s="1"/>
  <c r="AA1708" i="6"/>
  <c r="AB1708" i="6" s="1"/>
  <c r="AA1709" i="6"/>
  <c r="AB1709" i="6" s="1"/>
  <c r="AA1710" i="6"/>
  <c r="AB1710" i="6" s="1"/>
  <c r="AA1711" i="6"/>
  <c r="AB1711" i="6" s="1"/>
  <c r="AA1712" i="6"/>
  <c r="AB1712" i="6" s="1"/>
  <c r="AA1713" i="6"/>
  <c r="AB1713" i="6" s="1"/>
  <c r="AA1714" i="6"/>
  <c r="AB1714" i="6" s="1"/>
  <c r="AA1715" i="6"/>
  <c r="AB1715" i="6" s="1"/>
  <c r="AA1716" i="6"/>
  <c r="AB1716" i="6" s="1"/>
  <c r="AA1717" i="6"/>
  <c r="AB1717" i="6" s="1"/>
  <c r="AA1718" i="6"/>
  <c r="AB1718" i="6" s="1"/>
  <c r="AA1719" i="6"/>
  <c r="AB1719" i="6" s="1"/>
  <c r="AA1720" i="6"/>
  <c r="AB1720" i="6" s="1"/>
  <c r="AA1721" i="6"/>
  <c r="AB1721" i="6" s="1"/>
  <c r="AA1722" i="6"/>
  <c r="AB1722" i="6" s="1"/>
  <c r="AA1723" i="6"/>
  <c r="AB1723" i="6" s="1"/>
  <c r="AA1724" i="6"/>
  <c r="AB1724" i="6" s="1"/>
  <c r="AA1725" i="6"/>
  <c r="AB1725" i="6" s="1"/>
  <c r="AA1726" i="6"/>
  <c r="AB1726" i="6" s="1"/>
  <c r="AA1727" i="6"/>
  <c r="AB1727" i="6" s="1"/>
  <c r="AA1728" i="6"/>
  <c r="AB1728" i="6" s="1"/>
  <c r="AA1729" i="6"/>
  <c r="AB1729" i="6" s="1"/>
  <c r="AA1730" i="6"/>
  <c r="AB1730" i="6" s="1"/>
  <c r="AA1731" i="6"/>
  <c r="AB1731" i="6" s="1"/>
  <c r="AA1732" i="6"/>
  <c r="AB1732" i="6" s="1"/>
  <c r="AA1733" i="6"/>
  <c r="AB1733" i="6" s="1"/>
  <c r="AA1734" i="6"/>
  <c r="AB1734" i="6" s="1"/>
  <c r="AA1735" i="6"/>
  <c r="AB1735" i="6" s="1"/>
  <c r="AA1736" i="6"/>
  <c r="AB1736" i="6" s="1"/>
  <c r="AA1737" i="6"/>
  <c r="AB1737" i="6" s="1"/>
  <c r="AA1738" i="6"/>
  <c r="AB1738" i="6" s="1"/>
  <c r="AA1739" i="6"/>
  <c r="AB1739" i="6" s="1"/>
  <c r="AA1740" i="6"/>
  <c r="AB1740" i="6" s="1"/>
  <c r="AA1741" i="6"/>
  <c r="AB1741" i="6" s="1"/>
  <c r="AA1742" i="6"/>
  <c r="AB1742" i="6" s="1"/>
  <c r="AA1743" i="6"/>
  <c r="AB1743" i="6" s="1"/>
  <c r="AA1744" i="6"/>
  <c r="AB1744" i="6" s="1"/>
  <c r="AA1745" i="6"/>
  <c r="AB1745" i="6" s="1"/>
  <c r="AA1746" i="6"/>
  <c r="AB1746" i="6" s="1"/>
  <c r="AA1747" i="6"/>
  <c r="AB1747" i="6" s="1"/>
  <c r="AA1748" i="6"/>
  <c r="AB1748" i="6" s="1"/>
  <c r="AA1749" i="6"/>
  <c r="AB1749" i="6" s="1"/>
  <c r="AA1750" i="6"/>
  <c r="AB1750" i="6" s="1"/>
  <c r="AA1751" i="6"/>
  <c r="AB1751" i="6" s="1"/>
  <c r="AA1752" i="6"/>
  <c r="AB1752" i="6" s="1"/>
  <c r="AA1753" i="6"/>
  <c r="AB1753" i="6" s="1"/>
  <c r="AA1754" i="6"/>
  <c r="AB1754" i="6" s="1"/>
  <c r="AA1755" i="6"/>
  <c r="AB1755" i="6" s="1"/>
  <c r="AA1756" i="6"/>
  <c r="AB1756" i="6" s="1"/>
  <c r="AA1757" i="6"/>
  <c r="AB1757" i="6" s="1"/>
  <c r="AA1758" i="6"/>
  <c r="AB1758" i="6" s="1"/>
  <c r="AA1759" i="6"/>
  <c r="AB1759" i="6" s="1"/>
  <c r="AA1760" i="6"/>
  <c r="AB1760" i="6" s="1"/>
  <c r="AA1761" i="6"/>
  <c r="AB1761" i="6" s="1"/>
  <c r="AA1762" i="6"/>
  <c r="AB1762" i="6" s="1"/>
  <c r="AA1763" i="6"/>
  <c r="AB1763" i="6" s="1"/>
  <c r="AA1764" i="6"/>
  <c r="AB1764" i="6" s="1"/>
  <c r="AA1765" i="6"/>
  <c r="AB1765" i="6" s="1"/>
  <c r="AA1766" i="6"/>
  <c r="AB1766" i="6" s="1"/>
  <c r="AA1767" i="6"/>
  <c r="AB1767" i="6" s="1"/>
  <c r="AA1768" i="6"/>
  <c r="AB1768" i="6" s="1"/>
  <c r="AA1769" i="6"/>
  <c r="AB1769" i="6" s="1"/>
  <c r="AA1770" i="6"/>
  <c r="AB1770" i="6" s="1"/>
  <c r="AA1771" i="6"/>
  <c r="AB1771" i="6" s="1"/>
  <c r="AA1772" i="6"/>
  <c r="AB1772" i="6" s="1"/>
  <c r="AA1773" i="6"/>
  <c r="AB1773" i="6" s="1"/>
  <c r="AA1774" i="6"/>
  <c r="AB1774" i="6" s="1"/>
  <c r="AA1775" i="6"/>
  <c r="AB1775" i="6" s="1"/>
  <c r="AA1776" i="6"/>
  <c r="AB1776" i="6" s="1"/>
  <c r="AA1777" i="6"/>
  <c r="AB1777" i="6" s="1"/>
  <c r="AA1778" i="6"/>
  <c r="AB1778" i="6" s="1"/>
  <c r="AA1779" i="6"/>
  <c r="AB1779" i="6" s="1"/>
  <c r="AA1780" i="6"/>
  <c r="AB1780" i="6" s="1"/>
  <c r="AA1781" i="6"/>
  <c r="AB1781" i="6" s="1"/>
  <c r="AA1782" i="6"/>
  <c r="AB1782" i="6" s="1"/>
  <c r="AA1783" i="6"/>
  <c r="AB1783" i="6" s="1"/>
  <c r="AA1784" i="6"/>
  <c r="AB1784" i="6" s="1"/>
  <c r="AA1785" i="6"/>
  <c r="AB1785" i="6" s="1"/>
  <c r="AA1786" i="6"/>
  <c r="AB1786" i="6" s="1"/>
  <c r="AA1787" i="6"/>
  <c r="AB1787" i="6" s="1"/>
  <c r="AA1788" i="6"/>
  <c r="AB1788" i="6" s="1"/>
  <c r="AA1789" i="6"/>
  <c r="AB1789" i="6" s="1"/>
  <c r="AA1790" i="6"/>
  <c r="AB1790" i="6" s="1"/>
  <c r="AA1791" i="6"/>
  <c r="AB1791" i="6" s="1"/>
  <c r="AA1792" i="6"/>
  <c r="AB1792" i="6" s="1"/>
  <c r="AA1793" i="6"/>
  <c r="AB1793" i="6" s="1"/>
  <c r="AA1794" i="6"/>
  <c r="AB1794" i="6" s="1"/>
  <c r="AA1795" i="6"/>
  <c r="AB1795" i="6" s="1"/>
  <c r="AA1796" i="6"/>
  <c r="AB1796" i="6" s="1"/>
  <c r="AA1797" i="6"/>
  <c r="AB1797" i="6" s="1"/>
  <c r="AA1798" i="6"/>
  <c r="AB1798" i="6" s="1"/>
  <c r="AA1799" i="6"/>
  <c r="AB1799" i="6" s="1"/>
  <c r="AA1800" i="6"/>
  <c r="AB1800" i="6" s="1"/>
  <c r="AA1801" i="6"/>
  <c r="AB1801" i="6" s="1"/>
  <c r="AA1802" i="6"/>
  <c r="AB1802" i="6" s="1"/>
  <c r="AA1803" i="6"/>
  <c r="AB1803" i="6" s="1"/>
  <c r="AA1804" i="6"/>
  <c r="AB1804" i="6" s="1"/>
  <c r="AA1805" i="6"/>
  <c r="AB1805" i="6" s="1"/>
  <c r="AA1806" i="6"/>
  <c r="AB1806" i="6" s="1"/>
  <c r="AA1807" i="6"/>
  <c r="AB1807" i="6" s="1"/>
  <c r="AA1808" i="6"/>
  <c r="AB1808" i="6" s="1"/>
  <c r="AA1809" i="6"/>
  <c r="AB1809" i="6" s="1"/>
  <c r="AA1810" i="6"/>
  <c r="AB1810" i="6" s="1"/>
  <c r="AA1811" i="6"/>
  <c r="AB1811" i="6" s="1"/>
  <c r="AA1812" i="6"/>
  <c r="AB1812" i="6" s="1"/>
  <c r="AA1813" i="6"/>
  <c r="AB1813" i="6" s="1"/>
  <c r="AA1814" i="6"/>
  <c r="AB1814" i="6" s="1"/>
  <c r="AA1815" i="6"/>
  <c r="AB1815" i="6" s="1"/>
  <c r="AA1816" i="6"/>
  <c r="AB1816" i="6" s="1"/>
  <c r="AA1817" i="6"/>
  <c r="AB1817" i="6" s="1"/>
  <c r="AA1818" i="6"/>
  <c r="AB1818" i="6" s="1"/>
  <c r="AA1819" i="6"/>
  <c r="AB1819" i="6" s="1"/>
  <c r="AA1820" i="6"/>
  <c r="AB1820" i="6" s="1"/>
  <c r="AA1821" i="6"/>
  <c r="AB1821" i="6" s="1"/>
  <c r="AA1822" i="6"/>
  <c r="AB1822" i="6" s="1"/>
  <c r="AA1823" i="6"/>
  <c r="AB1823" i="6" s="1"/>
  <c r="AA1824" i="6"/>
  <c r="AB1824" i="6" s="1"/>
  <c r="AA1825" i="6"/>
  <c r="AB1825" i="6" s="1"/>
  <c r="AA1826" i="6"/>
  <c r="AB1826" i="6" s="1"/>
  <c r="AA1827" i="6"/>
  <c r="AB1827" i="6" s="1"/>
  <c r="AA1828" i="6"/>
  <c r="AB1828" i="6" s="1"/>
  <c r="AA1829" i="6"/>
  <c r="AB1829" i="6" s="1"/>
  <c r="AA1830" i="6"/>
  <c r="AB1830" i="6" s="1"/>
  <c r="AA1831" i="6"/>
  <c r="AB1831" i="6" s="1"/>
  <c r="AA1832" i="6"/>
  <c r="AB1832" i="6" s="1"/>
  <c r="AA1833" i="6"/>
  <c r="AB1833" i="6" s="1"/>
  <c r="AA1834" i="6"/>
  <c r="AB1834" i="6" s="1"/>
  <c r="AA1835" i="6"/>
  <c r="AB1835" i="6" s="1"/>
  <c r="AA1836" i="6"/>
  <c r="AB1836" i="6" s="1"/>
  <c r="AA1837" i="6"/>
  <c r="AB1837" i="6" s="1"/>
  <c r="AA1838" i="6"/>
  <c r="AB1838" i="6" s="1"/>
  <c r="AA1839" i="6"/>
  <c r="AB1839" i="6" s="1"/>
  <c r="AA1840" i="6"/>
  <c r="AB1840" i="6" s="1"/>
  <c r="AA1841" i="6"/>
  <c r="AB1841" i="6" s="1"/>
  <c r="AA1842" i="6"/>
  <c r="AB1842" i="6" s="1"/>
  <c r="AA1843" i="6"/>
  <c r="AB1843" i="6" s="1"/>
  <c r="AA1844" i="6"/>
  <c r="AB1844" i="6" s="1"/>
  <c r="AA1845" i="6"/>
  <c r="AB1845" i="6" s="1"/>
  <c r="AA1846" i="6"/>
  <c r="AB1846" i="6" s="1"/>
  <c r="AA1847" i="6"/>
  <c r="AB1847" i="6" s="1"/>
  <c r="AA1848" i="6"/>
  <c r="AB1848" i="6" s="1"/>
  <c r="AA1849" i="6"/>
  <c r="AB1849" i="6" s="1"/>
  <c r="AA1850" i="6"/>
  <c r="AB1850" i="6" s="1"/>
  <c r="AA1851" i="6"/>
  <c r="AB1851" i="6" s="1"/>
  <c r="AA1852" i="6"/>
  <c r="AB1852" i="6" s="1"/>
  <c r="AA1853" i="6"/>
  <c r="AB1853" i="6" s="1"/>
  <c r="AA1854" i="6"/>
  <c r="AB1854" i="6" s="1"/>
  <c r="AA1855" i="6"/>
  <c r="AB1855" i="6" s="1"/>
  <c r="AA1856" i="6"/>
  <c r="AB1856" i="6" s="1"/>
  <c r="AA1857" i="6"/>
  <c r="AB1857" i="6" s="1"/>
  <c r="AA1858" i="6"/>
  <c r="AB1858" i="6" s="1"/>
  <c r="AA1859" i="6"/>
  <c r="AB1859" i="6" s="1"/>
  <c r="AA1860" i="6"/>
  <c r="AB1860" i="6" s="1"/>
  <c r="AA1861" i="6"/>
  <c r="AB1861" i="6" s="1"/>
  <c r="AA1862" i="6"/>
  <c r="AB1862" i="6" s="1"/>
  <c r="AA1863" i="6"/>
  <c r="AB1863" i="6" s="1"/>
  <c r="AA1864" i="6"/>
  <c r="AB1864" i="6" s="1"/>
  <c r="AA1865" i="6"/>
  <c r="AB1865" i="6" s="1"/>
  <c r="AA1866" i="6"/>
  <c r="AB1866" i="6" s="1"/>
  <c r="AA1867" i="6"/>
  <c r="AB1867" i="6" s="1"/>
  <c r="AA1868" i="6"/>
  <c r="AB1868" i="6" s="1"/>
  <c r="AA1869" i="6"/>
  <c r="AB1869" i="6" s="1"/>
  <c r="AA1870" i="6"/>
  <c r="AB1870" i="6" s="1"/>
  <c r="AA1871" i="6"/>
  <c r="AB1871" i="6" s="1"/>
  <c r="AA1872" i="6"/>
  <c r="AB1872" i="6" s="1"/>
  <c r="AA1873" i="6"/>
  <c r="AB1873" i="6" s="1"/>
  <c r="AA1874" i="6"/>
  <c r="AB1874" i="6" s="1"/>
  <c r="AA1875" i="6"/>
  <c r="AB1875" i="6" s="1"/>
  <c r="AA1876" i="6"/>
  <c r="AB1876" i="6" s="1"/>
  <c r="AA1877" i="6"/>
  <c r="AB1877" i="6" s="1"/>
  <c r="AA1878" i="6"/>
  <c r="AB1878" i="6" s="1"/>
  <c r="AA1879" i="6"/>
  <c r="AB1879" i="6" s="1"/>
  <c r="AA1880" i="6"/>
  <c r="AB1880" i="6" s="1"/>
  <c r="AA1881" i="6"/>
  <c r="AB1881" i="6" s="1"/>
  <c r="AA1882" i="6"/>
  <c r="AB1882" i="6" s="1"/>
  <c r="AA1883" i="6"/>
  <c r="AB1883" i="6" s="1"/>
  <c r="AA1884" i="6"/>
  <c r="AB1884" i="6" s="1"/>
  <c r="AA1885" i="6"/>
  <c r="AB1885" i="6" s="1"/>
  <c r="AA1886" i="6"/>
  <c r="AB1886" i="6" s="1"/>
  <c r="AA1887" i="6"/>
  <c r="AB1887" i="6" s="1"/>
  <c r="AA1888" i="6"/>
  <c r="AB1888" i="6" s="1"/>
  <c r="AA1889" i="6"/>
  <c r="AB1889" i="6" s="1"/>
  <c r="AA1890" i="6"/>
  <c r="AB1890" i="6" s="1"/>
  <c r="AA1891" i="6"/>
  <c r="AB1891" i="6" s="1"/>
  <c r="AA1892" i="6"/>
  <c r="AB1892" i="6" s="1"/>
  <c r="AA1893" i="6"/>
  <c r="AB1893" i="6" s="1"/>
  <c r="AA1894" i="6"/>
  <c r="AB1894" i="6" s="1"/>
  <c r="AA1895" i="6"/>
  <c r="AB1895" i="6" s="1"/>
  <c r="AA1896" i="6"/>
  <c r="AB1896" i="6" s="1"/>
  <c r="AA1897" i="6"/>
  <c r="AB1897" i="6" s="1"/>
  <c r="AA1898" i="6"/>
  <c r="AB1898" i="6" s="1"/>
  <c r="AA1899" i="6"/>
  <c r="AB1899" i="6" s="1"/>
  <c r="AA1900" i="6"/>
  <c r="AB1900" i="6" s="1"/>
  <c r="AA1901" i="6"/>
  <c r="AB1901" i="6" s="1"/>
  <c r="AA1902" i="6"/>
  <c r="AB1902" i="6" s="1"/>
  <c r="AA1903" i="6"/>
  <c r="AB1903" i="6" s="1"/>
  <c r="AA1904" i="6"/>
  <c r="AB1904" i="6" s="1"/>
  <c r="AA1905" i="6"/>
  <c r="AB1905" i="6" s="1"/>
  <c r="AA1906" i="6"/>
  <c r="AB1906" i="6" s="1"/>
  <c r="AA1907" i="6"/>
  <c r="AB1907" i="6" s="1"/>
  <c r="AA1908" i="6"/>
  <c r="AB1908" i="6" s="1"/>
  <c r="AA1909" i="6"/>
  <c r="AB1909" i="6" s="1"/>
  <c r="AA1910" i="6"/>
  <c r="AB1910" i="6" s="1"/>
  <c r="AA1911" i="6"/>
  <c r="AB1911" i="6" s="1"/>
  <c r="AA1912" i="6"/>
  <c r="AB1912" i="6" s="1"/>
  <c r="AA1913" i="6"/>
  <c r="AB1913" i="6" s="1"/>
  <c r="AA1914" i="6"/>
  <c r="AB1914" i="6" s="1"/>
  <c r="AA1915" i="6"/>
  <c r="AB1915" i="6" s="1"/>
  <c r="AA1916" i="6"/>
  <c r="AB1916" i="6" s="1"/>
  <c r="AA1917" i="6"/>
  <c r="AB1917" i="6" s="1"/>
  <c r="AA1918" i="6"/>
  <c r="AB1918" i="6" s="1"/>
  <c r="AA1919" i="6"/>
  <c r="AB1919" i="6" s="1"/>
  <c r="AA1920" i="6"/>
  <c r="AB1920" i="6" s="1"/>
  <c r="AA1921" i="6"/>
  <c r="AB1921" i="6" s="1"/>
  <c r="AA1922" i="6"/>
  <c r="AB1922" i="6" s="1"/>
  <c r="AA1923" i="6"/>
  <c r="AB1923" i="6" s="1"/>
  <c r="AA1924" i="6"/>
  <c r="AB1924" i="6" s="1"/>
  <c r="AA1925" i="6"/>
  <c r="AB1925" i="6" s="1"/>
  <c r="AA1926" i="6"/>
  <c r="AB1926" i="6" s="1"/>
  <c r="AA1927" i="6"/>
  <c r="AB1927" i="6" s="1"/>
  <c r="AA1928" i="6"/>
  <c r="AB1928" i="6" s="1"/>
  <c r="AA1929" i="6"/>
  <c r="AB1929" i="6" s="1"/>
  <c r="AA1930" i="6"/>
  <c r="AB1930" i="6" s="1"/>
  <c r="AA1931" i="6"/>
  <c r="AB1931" i="6" s="1"/>
  <c r="AA1932" i="6"/>
  <c r="AB1932" i="6" s="1"/>
  <c r="AA1933" i="6"/>
  <c r="AB1933" i="6" s="1"/>
  <c r="AA1934" i="6"/>
  <c r="AB1934" i="6" s="1"/>
  <c r="AA1935" i="6"/>
  <c r="AB1935" i="6" s="1"/>
  <c r="AA1936" i="6"/>
  <c r="AB1936" i="6" s="1"/>
  <c r="AA1937" i="6"/>
  <c r="AB1937" i="6" s="1"/>
  <c r="AA1938" i="6"/>
  <c r="AB1938" i="6" s="1"/>
  <c r="AA1939" i="6"/>
  <c r="AB1939" i="6" s="1"/>
  <c r="AA1940" i="6"/>
  <c r="AB1940" i="6" s="1"/>
  <c r="AA1941" i="6"/>
  <c r="AB1941" i="6" s="1"/>
  <c r="AA1942" i="6"/>
  <c r="AB1942" i="6" s="1"/>
  <c r="AA1943" i="6"/>
  <c r="AB1943" i="6" s="1"/>
  <c r="AA1944" i="6"/>
  <c r="AB1944" i="6" s="1"/>
  <c r="AA1945" i="6"/>
  <c r="AB1945" i="6" s="1"/>
  <c r="AA1946" i="6"/>
  <c r="AB1946" i="6" s="1"/>
  <c r="AA1947" i="6"/>
  <c r="AB1947" i="6" s="1"/>
  <c r="AA1948" i="6"/>
  <c r="AB1948" i="6" s="1"/>
  <c r="AA1949" i="6"/>
  <c r="AB1949" i="6" s="1"/>
  <c r="AA1950" i="6"/>
  <c r="AB1950" i="6" s="1"/>
  <c r="AA1951" i="6"/>
  <c r="AB1951" i="6" s="1"/>
  <c r="AA1952" i="6"/>
  <c r="AB1952" i="6" s="1"/>
  <c r="AA1953" i="6"/>
  <c r="AB1953" i="6" s="1"/>
  <c r="AA1954" i="6"/>
  <c r="AB1954" i="6" s="1"/>
  <c r="AA1955" i="6"/>
  <c r="AB1955" i="6" s="1"/>
  <c r="AA1956" i="6"/>
  <c r="AB1956" i="6" s="1"/>
  <c r="AA1957" i="6"/>
  <c r="AB1957" i="6" s="1"/>
  <c r="AA1958" i="6"/>
  <c r="AB1958" i="6" s="1"/>
  <c r="AA1959" i="6"/>
  <c r="AB1959" i="6" s="1"/>
  <c r="AA1960" i="6"/>
  <c r="AB1960" i="6" s="1"/>
  <c r="AA1961" i="6"/>
  <c r="AB1961" i="6" s="1"/>
  <c r="AA1962" i="6"/>
  <c r="AB1962" i="6" s="1"/>
  <c r="AA1963" i="6"/>
  <c r="AB1963" i="6" s="1"/>
  <c r="AA1964" i="6"/>
  <c r="AB1964" i="6" s="1"/>
  <c r="AA1965" i="6"/>
  <c r="AB1965" i="6" s="1"/>
  <c r="AA1966" i="6"/>
  <c r="AB1966" i="6" s="1"/>
  <c r="AA1967" i="6"/>
  <c r="AB1967" i="6" s="1"/>
  <c r="AA1968" i="6"/>
  <c r="AB1968" i="6" s="1"/>
  <c r="AA1969" i="6"/>
  <c r="AB1969" i="6" s="1"/>
  <c r="AA1970" i="6"/>
  <c r="AB1970" i="6" s="1"/>
  <c r="AA1971" i="6"/>
  <c r="AB1971" i="6" s="1"/>
  <c r="AA1972" i="6"/>
  <c r="AB1972" i="6" s="1"/>
  <c r="AA1973" i="6"/>
  <c r="AB1973" i="6" s="1"/>
  <c r="AA1974" i="6"/>
  <c r="AB1974" i="6" s="1"/>
  <c r="AA1975" i="6"/>
  <c r="AB1975" i="6" s="1"/>
  <c r="AA1976" i="6"/>
  <c r="AB1976" i="6" s="1"/>
  <c r="AA1977" i="6"/>
  <c r="AB1977" i="6" s="1"/>
  <c r="AA1978" i="6"/>
  <c r="AB1978" i="6" s="1"/>
  <c r="AA1979" i="6"/>
  <c r="AB1979" i="6" s="1"/>
  <c r="AA1980" i="6"/>
  <c r="AB1980" i="6" s="1"/>
  <c r="AA1981" i="6"/>
  <c r="AB1981" i="6" s="1"/>
  <c r="AA1982" i="6"/>
  <c r="AB1982" i="6" s="1"/>
  <c r="AA1983" i="6"/>
  <c r="AB1983" i="6" s="1"/>
  <c r="AA1984" i="6"/>
  <c r="AB1984" i="6" s="1"/>
  <c r="AA1985" i="6"/>
  <c r="AB1985" i="6" s="1"/>
  <c r="AA1986" i="6"/>
  <c r="AB1986" i="6" s="1"/>
  <c r="AA1987" i="6"/>
  <c r="AB1987" i="6" s="1"/>
  <c r="AA1988" i="6"/>
  <c r="AB1988" i="6" s="1"/>
  <c r="AA1989" i="6"/>
  <c r="AB1989" i="6" s="1"/>
  <c r="AA1990" i="6"/>
  <c r="AB1990" i="6" s="1"/>
  <c r="AA1991" i="6"/>
  <c r="AB1991" i="6" s="1"/>
  <c r="AA1992" i="6"/>
  <c r="AB1992" i="6" s="1"/>
  <c r="AA1993" i="6"/>
  <c r="AB1993" i="6" s="1"/>
  <c r="AA1994" i="6"/>
  <c r="AB1994" i="6" s="1"/>
  <c r="AA1995" i="6"/>
  <c r="AB1995" i="6" s="1"/>
  <c r="AA1996" i="6"/>
  <c r="AB1996" i="6" s="1"/>
  <c r="AA1997" i="6"/>
  <c r="AB1997" i="6" s="1"/>
  <c r="AA1998" i="6"/>
  <c r="AB1998" i="6" s="1"/>
  <c r="AA1999" i="6"/>
  <c r="AB1999" i="6" s="1"/>
  <c r="AA2000" i="6"/>
  <c r="AB2000" i="6" s="1"/>
  <c r="AA2001" i="6"/>
  <c r="AB2001" i="6" s="1"/>
  <c r="AA2002" i="6"/>
  <c r="AB2002" i="6" s="1"/>
  <c r="AA2003" i="6"/>
  <c r="AB2003" i="6" s="1"/>
  <c r="AA2004" i="6"/>
  <c r="AB2004" i="6" s="1"/>
  <c r="AA2005" i="6"/>
  <c r="AB2005" i="6" s="1"/>
  <c r="AA2006" i="6"/>
  <c r="AB2006" i="6" s="1"/>
  <c r="AA2007" i="6"/>
  <c r="AB2007" i="6" s="1"/>
  <c r="AA2008" i="6"/>
  <c r="AB2008" i="6" s="1"/>
  <c r="AA2009" i="6"/>
  <c r="AB2009" i="6" s="1"/>
  <c r="AA2010" i="6"/>
  <c r="AB2010" i="6" s="1"/>
  <c r="AA2011" i="6"/>
  <c r="AB2011" i="6" s="1"/>
  <c r="AA2012" i="6"/>
  <c r="AB2012" i="6" s="1"/>
  <c r="AA2013" i="6"/>
  <c r="AB2013" i="6" s="1"/>
  <c r="AA2014" i="6"/>
  <c r="AB2014" i="6" s="1"/>
  <c r="AA2015" i="6"/>
  <c r="AB2015" i="6" s="1"/>
  <c r="AA2016" i="6"/>
  <c r="AB2016" i="6" s="1"/>
  <c r="AA2017" i="6"/>
  <c r="AB2017" i="6" s="1"/>
  <c r="AA2018" i="6"/>
  <c r="AB2018" i="6" s="1"/>
  <c r="AA2019" i="6"/>
  <c r="AB2019" i="6" s="1"/>
  <c r="AA2020" i="6"/>
  <c r="AB2020" i="6" s="1"/>
  <c r="AA2021" i="6"/>
  <c r="AB2021" i="6" s="1"/>
  <c r="AA2022" i="6"/>
  <c r="AB2022" i="6" s="1"/>
  <c r="AA2023" i="6"/>
  <c r="AB2023" i="6" s="1"/>
  <c r="AA2024" i="6"/>
  <c r="AB2024" i="6" s="1"/>
  <c r="AA2025" i="6"/>
  <c r="AB2025" i="6" s="1"/>
  <c r="AA2026" i="6"/>
  <c r="AB2026" i="6" s="1"/>
  <c r="AA2027" i="6"/>
  <c r="AB2027" i="6" s="1"/>
  <c r="AA2028" i="6"/>
  <c r="AB2028" i="6" s="1"/>
  <c r="AA2029" i="6"/>
  <c r="AB2029" i="6" s="1"/>
  <c r="AA2030" i="6"/>
  <c r="AB2030" i="6" s="1"/>
  <c r="AA2031" i="6"/>
  <c r="AB2031" i="6" s="1"/>
  <c r="AA2" i="6"/>
  <c r="AB2" i="6" s="1"/>
  <c r="M3" i="6" a="1"/>
  <c r="M3" i="6" s="1"/>
  <c r="N3" i="6" s="1"/>
  <c r="M4" i="6" a="1"/>
  <c r="M4" i="6" s="1"/>
  <c r="N4" i="6" s="1"/>
  <c r="M5" i="6" a="1"/>
  <c r="M5" i="6" s="1"/>
  <c r="N5" i="6" s="1"/>
  <c r="M6" i="6" a="1"/>
  <c r="M6" i="6" s="1"/>
  <c r="N6" i="6" s="1"/>
  <c r="M7" i="6" a="1"/>
  <c r="M7" i="6" s="1"/>
  <c r="N7" i="6" s="1"/>
  <c r="M8" i="6" a="1"/>
  <c r="M8" i="6" s="1"/>
  <c r="N8" i="6" s="1"/>
  <c r="M9" i="6" a="1"/>
  <c r="M9" i="6" s="1"/>
  <c r="N9" i="6" s="1"/>
  <c r="M10" i="6" a="1"/>
  <c r="M10" i="6" s="1"/>
  <c r="N10" i="6" s="1"/>
  <c r="M11" i="6" a="1"/>
  <c r="M11" i="6" s="1"/>
  <c r="N11" i="6" s="1"/>
  <c r="M12" i="6" a="1"/>
  <c r="M12" i="6" s="1"/>
  <c r="N12" i="6" s="1"/>
  <c r="M13" i="6" a="1"/>
  <c r="M13" i="6" s="1"/>
  <c r="N13" i="6" s="1"/>
  <c r="M14" i="6" a="1"/>
  <c r="M14" i="6" s="1"/>
  <c r="N14" i="6" s="1"/>
  <c r="M15" i="6" a="1"/>
  <c r="M15" i="6" s="1"/>
  <c r="N15" i="6" s="1"/>
  <c r="M16" i="6" a="1"/>
  <c r="M16" i="6" s="1"/>
  <c r="N16" i="6" s="1"/>
  <c r="M17" i="6" a="1"/>
  <c r="M17" i="6" s="1"/>
  <c r="N17" i="6" s="1"/>
  <c r="M18" i="6" a="1"/>
  <c r="M18" i="6" s="1"/>
  <c r="N18" i="6" s="1"/>
  <c r="M19" i="6" a="1"/>
  <c r="M19" i="6" s="1"/>
  <c r="N19" i="6" s="1"/>
  <c r="M20" i="6" a="1"/>
  <c r="M20" i="6" s="1"/>
  <c r="N20" i="6" s="1"/>
  <c r="M21" i="6" a="1"/>
  <c r="M21" i="6" s="1"/>
  <c r="N21" i="6" s="1"/>
  <c r="M22" i="6" a="1"/>
  <c r="M22" i="6" s="1"/>
  <c r="N22" i="6" s="1"/>
  <c r="M23" i="6" a="1"/>
  <c r="M23" i="6" s="1"/>
  <c r="N23" i="6" s="1"/>
  <c r="M24" i="6" a="1"/>
  <c r="M24" i="6" s="1"/>
  <c r="N24" i="6" s="1"/>
  <c r="M25" i="6" a="1"/>
  <c r="M25" i="6" s="1"/>
  <c r="N25" i="6" s="1"/>
  <c r="M26" i="6" a="1"/>
  <c r="M26" i="6" s="1"/>
  <c r="N26" i="6" s="1"/>
  <c r="M27" i="6" a="1"/>
  <c r="M27" i="6" s="1"/>
  <c r="N27" i="6" s="1"/>
  <c r="M28" i="6" a="1"/>
  <c r="M28" i="6" s="1"/>
  <c r="N28" i="6" s="1"/>
  <c r="M29" i="6" a="1"/>
  <c r="M29" i="6" s="1"/>
  <c r="N29" i="6" s="1"/>
  <c r="M30" i="6" a="1"/>
  <c r="M30" i="6" s="1"/>
  <c r="N30" i="6" s="1"/>
  <c r="M31" i="6" a="1"/>
  <c r="M31" i="6" s="1"/>
  <c r="N31" i="6" s="1"/>
  <c r="M32" i="6" a="1"/>
  <c r="M32" i="6" s="1"/>
  <c r="N32" i="6" s="1"/>
  <c r="M33" i="6" a="1"/>
  <c r="M33" i="6" s="1"/>
  <c r="N33" i="6" s="1"/>
  <c r="M34" i="6" a="1"/>
  <c r="M34" i="6" s="1"/>
  <c r="N34" i="6" s="1"/>
  <c r="M35" i="6" a="1"/>
  <c r="M35" i="6" s="1"/>
  <c r="N35" i="6" s="1"/>
  <c r="M36" i="6" a="1"/>
  <c r="M36" i="6" s="1"/>
  <c r="N36" i="6" s="1"/>
  <c r="M37" i="6" a="1"/>
  <c r="M37" i="6" s="1"/>
  <c r="N37" i="6" s="1"/>
  <c r="M38" i="6" a="1"/>
  <c r="M38" i="6" s="1"/>
  <c r="N38" i="6" s="1"/>
  <c r="M39" i="6" a="1"/>
  <c r="M39" i="6" s="1"/>
  <c r="N39" i="6" s="1"/>
  <c r="M40" i="6" a="1"/>
  <c r="M40" i="6" s="1"/>
  <c r="N40" i="6" s="1"/>
  <c r="M41" i="6" a="1"/>
  <c r="M41" i="6" s="1"/>
  <c r="N41" i="6" s="1"/>
  <c r="M42" i="6" a="1"/>
  <c r="M42" i="6" s="1"/>
  <c r="N42" i="6" s="1"/>
  <c r="M43" i="6" a="1"/>
  <c r="M43" i="6" s="1"/>
  <c r="N43" i="6" s="1"/>
  <c r="M44" i="6" a="1"/>
  <c r="M44" i="6" s="1"/>
  <c r="N44" i="6" s="1"/>
  <c r="M45" i="6" a="1"/>
  <c r="M45" i="6" s="1"/>
  <c r="N45" i="6" s="1"/>
  <c r="M46" i="6" a="1"/>
  <c r="M46" i="6" s="1"/>
  <c r="N46" i="6" s="1"/>
  <c r="M47" i="6" a="1"/>
  <c r="M47" i="6" s="1"/>
  <c r="N47" i="6" s="1"/>
  <c r="M48" i="6" a="1"/>
  <c r="M48" i="6" s="1"/>
  <c r="N48" i="6" s="1"/>
  <c r="M49" i="6" a="1"/>
  <c r="M49" i="6" s="1"/>
  <c r="N49" i="6" s="1"/>
  <c r="M50" i="6" a="1"/>
  <c r="M50" i="6" s="1"/>
  <c r="N50" i="6" s="1"/>
  <c r="M51" i="6" a="1"/>
  <c r="M51" i="6" s="1"/>
  <c r="N51" i="6" s="1"/>
  <c r="M52" i="6" a="1"/>
  <c r="M52" i="6" s="1"/>
  <c r="N52" i="6" s="1"/>
  <c r="M53" i="6" a="1"/>
  <c r="M53" i="6" s="1"/>
  <c r="N53" i="6" s="1"/>
  <c r="M54" i="6" a="1"/>
  <c r="M54" i="6" s="1"/>
  <c r="N54" i="6" s="1"/>
  <c r="M55" i="6" a="1"/>
  <c r="M55" i="6" s="1"/>
  <c r="N55" i="6" s="1"/>
  <c r="M56" i="6" a="1"/>
  <c r="M56" i="6" s="1"/>
  <c r="N56" i="6" s="1"/>
  <c r="M57" i="6" a="1"/>
  <c r="M57" i="6" s="1"/>
  <c r="N57" i="6" s="1"/>
  <c r="M58" i="6" a="1"/>
  <c r="M58" i="6" s="1"/>
  <c r="N58" i="6" s="1"/>
  <c r="M59" i="6" a="1"/>
  <c r="M59" i="6" s="1"/>
  <c r="N59" i="6" s="1"/>
  <c r="M60" i="6" a="1"/>
  <c r="M60" i="6" s="1"/>
  <c r="N60" i="6" s="1"/>
  <c r="M61" i="6" a="1"/>
  <c r="M61" i="6" s="1"/>
  <c r="N61" i="6" s="1"/>
  <c r="M62" i="6" a="1"/>
  <c r="M62" i="6" s="1"/>
  <c r="N62" i="6" s="1"/>
  <c r="M63" i="6" a="1"/>
  <c r="M63" i="6" s="1"/>
  <c r="N63" i="6" s="1"/>
  <c r="M64" i="6" a="1"/>
  <c r="M64" i="6" s="1"/>
  <c r="N64" i="6" s="1"/>
  <c r="M65" i="6" a="1"/>
  <c r="M65" i="6" s="1"/>
  <c r="N65" i="6" s="1"/>
  <c r="M66" i="6" a="1"/>
  <c r="M66" i="6" s="1"/>
  <c r="N66" i="6" s="1"/>
  <c r="M67" i="6" a="1"/>
  <c r="M67" i="6" s="1"/>
  <c r="N67" i="6" s="1"/>
  <c r="M68" i="6" a="1"/>
  <c r="M68" i="6" s="1"/>
  <c r="N68" i="6" s="1"/>
  <c r="M69" i="6" a="1"/>
  <c r="M69" i="6" s="1"/>
  <c r="N69" i="6" s="1"/>
  <c r="M70" i="6" a="1"/>
  <c r="M70" i="6" s="1"/>
  <c r="N70" i="6" s="1"/>
  <c r="M71" i="6" a="1"/>
  <c r="M71" i="6" s="1"/>
  <c r="N71" i="6" s="1"/>
  <c r="M72" i="6" a="1"/>
  <c r="M72" i="6" s="1"/>
  <c r="N72" i="6" s="1"/>
  <c r="M73" i="6" a="1"/>
  <c r="M73" i="6" s="1"/>
  <c r="N73" i="6" s="1"/>
  <c r="M74" i="6" a="1"/>
  <c r="M74" i="6" s="1"/>
  <c r="N74" i="6" s="1"/>
  <c r="M75" i="6" a="1"/>
  <c r="M75" i="6" s="1"/>
  <c r="N75" i="6" s="1"/>
  <c r="M76" i="6" a="1"/>
  <c r="M76" i="6" s="1"/>
  <c r="N76" i="6" s="1"/>
  <c r="M77" i="6" a="1"/>
  <c r="M77" i="6" s="1"/>
  <c r="N77" i="6" s="1"/>
  <c r="M78" i="6" a="1"/>
  <c r="M78" i="6" s="1"/>
  <c r="N78" i="6" s="1"/>
  <c r="M79" i="6" a="1"/>
  <c r="M79" i="6" s="1"/>
  <c r="N79" i="6" s="1"/>
  <c r="M80" i="6" a="1"/>
  <c r="M80" i="6" s="1"/>
  <c r="N80" i="6" s="1"/>
  <c r="M81" i="6" a="1"/>
  <c r="M81" i="6" s="1"/>
  <c r="N81" i="6" s="1"/>
  <c r="M82" i="6" a="1"/>
  <c r="M82" i="6" s="1"/>
  <c r="N82" i="6" s="1"/>
  <c r="M83" i="6" a="1"/>
  <c r="M83" i="6" s="1"/>
  <c r="N83" i="6" s="1"/>
  <c r="M84" i="6" a="1"/>
  <c r="M84" i="6" s="1"/>
  <c r="N84" i="6" s="1"/>
  <c r="M85" i="6" a="1"/>
  <c r="M85" i="6" s="1"/>
  <c r="N85" i="6" s="1"/>
  <c r="M86" i="6" a="1"/>
  <c r="M86" i="6" s="1"/>
  <c r="N86" i="6" s="1"/>
  <c r="M87" i="6" a="1"/>
  <c r="M87" i="6" s="1"/>
  <c r="N87" i="6" s="1"/>
  <c r="M88" i="6" a="1"/>
  <c r="M88" i="6" s="1"/>
  <c r="N88" i="6" s="1"/>
  <c r="M89" i="6" a="1"/>
  <c r="M89" i="6" s="1"/>
  <c r="N89" i="6" s="1"/>
  <c r="M90" i="6" a="1"/>
  <c r="M90" i="6" s="1"/>
  <c r="N90" i="6" s="1"/>
  <c r="M91" i="6" a="1"/>
  <c r="M91" i="6" s="1"/>
  <c r="N91" i="6" s="1"/>
  <c r="M92" i="6" a="1"/>
  <c r="M92" i="6" s="1"/>
  <c r="N92" i="6" s="1"/>
  <c r="M93" i="6" a="1"/>
  <c r="M93" i="6" s="1"/>
  <c r="N93" i="6" s="1"/>
  <c r="M94" i="6" a="1"/>
  <c r="M94" i="6" s="1"/>
  <c r="N94" i="6" s="1"/>
  <c r="M95" i="6" a="1"/>
  <c r="M95" i="6" s="1"/>
  <c r="N95" i="6" s="1"/>
  <c r="M96" i="6" a="1"/>
  <c r="M96" i="6" s="1"/>
  <c r="N96" i="6" s="1"/>
  <c r="M97" i="6" a="1"/>
  <c r="M97" i="6" s="1"/>
  <c r="N97" i="6" s="1"/>
  <c r="M98" i="6" a="1"/>
  <c r="M98" i="6" s="1"/>
  <c r="N98" i="6" s="1"/>
  <c r="M99" i="6" a="1"/>
  <c r="M99" i="6" s="1"/>
  <c r="N99" i="6" s="1"/>
  <c r="M100" i="6" a="1"/>
  <c r="M100" i="6" s="1"/>
  <c r="N100" i="6" s="1"/>
  <c r="M101" i="6" a="1"/>
  <c r="M101" i="6" s="1"/>
  <c r="N101" i="6" s="1"/>
  <c r="M102" i="6" a="1"/>
  <c r="M102" i="6" s="1"/>
  <c r="N102" i="6" s="1"/>
  <c r="M103" i="6" a="1"/>
  <c r="M103" i="6" s="1"/>
  <c r="N103" i="6" s="1"/>
  <c r="M104" i="6" a="1"/>
  <c r="M104" i="6" s="1"/>
  <c r="N104" i="6" s="1"/>
  <c r="M105" i="6" a="1"/>
  <c r="M105" i="6" s="1"/>
  <c r="N105" i="6" s="1"/>
  <c r="M106" i="6" a="1"/>
  <c r="M106" i="6" s="1"/>
  <c r="N106" i="6" s="1"/>
  <c r="M107" i="6" a="1"/>
  <c r="M107" i="6" s="1"/>
  <c r="N107" i="6" s="1"/>
  <c r="M108" i="6" a="1"/>
  <c r="M108" i="6" s="1"/>
  <c r="N108" i="6" s="1"/>
  <c r="M109" i="6" a="1"/>
  <c r="M109" i="6" s="1"/>
  <c r="N109" i="6" s="1"/>
  <c r="M110" i="6" a="1"/>
  <c r="M110" i="6" s="1"/>
  <c r="N110" i="6" s="1"/>
  <c r="M111" i="6" a="1"/>
  <c r="M111" i="6" s="1"/>
  <c r="N111" i="6" s="1"/>
  <c r="M112" i="6" a="1"/>
  <c r="M112" i="6" s="1"/>
  <c r="N112" i="6" s="1"/>
  <c r="M113" i="6" a="1"/>
  <c r="M113" i="6" s="1"/>
  <c r="N113" i="6" s="1"/>
  <c r="M114" i="6" a="1"/>
  <c r="M114" i="6" s="1"/>
  <c r="N114" i="6" s="1"/>
  <c r="M115" i="6" a="1"/>
  <c r="M115" i="6" s="1"/>
  <c r="N115" i="6" s="1"/>
  <c r="M116" i="6" a="1"/>
  <c r="M116" i="6" s="1"/>
  <c r="N116" i="6" s="1"/>
  <c r="M117" i="6" a="1"/>
  <c r="M117" i="6" s="1"/>
  <c r="N117" i="6" s="1"/>
  <c r="M118" i="6" a="1"/>
  <c r="M118" i="6" s="1"/>
  <c r="N118" i="6" s="1"/>
  <c r="M119" i="6" a="1"/>
  <c r="M119" i="6" s="1"/>
  <c r="N119" i="6" s="1"/>
  <c r="M120" i="6" a="1"/>
  <c r="M120" i="6" s="1"/>
  <c r="N120" i="6" s="1"/>
  <c r="M121" i="6" a="1"/>
  <c r="M121" i="6" s="1"/>
  <c r="N121" i="6" s="1"/>
  <c r="M122" i="6" a="1"/>
  <c r="M122" i="6" s="1"/>
  <c r="N122" i="6" s="1"/>
  <c r="M123" i="6" a="1"/>
  <c r="M123" i="6" s="1"/>
  <c r="N123" i="6" s="1"/>
  <c r="M124" i="6" a="1"/>
  <c r="M124" i="6" s="1"/>
  <c r="N124" i="6" s="1"/>
  <c r="M125" i="6" a="1"/>
  <c r="M125" i="6" s="1"/>
  <c r="N125" i="6" s="1"/>
  <c r="M126" i="6" a="1"/>
  <c r="M126" i="6" s="1"/>
  <c r="N126" i="6" s="1"/>
  <c r="M127" i="6" a="1"/>
  <c r="M127" i="6" s="1"/>
  <c r="N127" i="6" s="1"/>
  <c r="M128" i="6" a="1"/>
  <c r="M128" i="6" s="1"/>
  <c r="N128" i="6" s="1"/>
  <c r="M129" i="6" a="1"/>
  <c r="M129" i="6" s="1"/>
  <c r="N129" i="6" s="1"/>
  <c r="M130" i="6" a="1"/>
  <c r="M130" i="6" s="1"/>
  <c r="N130" i="6" s="1"/>
  <c r="M131" i="6" a="1"/>
  <c r="M131" i="6" s="1"/>
  <c r="N131" i="6" s="1"/>
  <c r="M132" i="6" a="1"/>
  <c r="M132" i="6" s="1"/>
  <c r="N132" i="6" s="1"/>
  <c r="M133" i="6" a="1"/>
  <c r="M133" i="6" s="1"/>
  <c r="N133" i="6" s="1"/>
  <c r="M134" i="6" a="1"/>
  <c r="M134" i="6" s="1"/>
  <c r="N134" i="6" s="1"/>
  <c r="M135" i="6" a="1"/>
  <c r="M135" i="6" s="1"/>
  <c r="N135" i="6" s="1"/>
  <c r="M136" i="6" a="1"/>
  <c r="M136" i="6" s="1"/>
  <c r="N136" i="6" s="1"/>
  <c r="M137" i="6" a="1"/>
  <c r="M137" i="6" s="1"/>
  <c r="N137" i="6" s="1"/>
  <c r="M138" i="6" a="1"/>
  <c r="M138" i="6" s="1"/>
  <c r="N138" i="6" s="1"/>
  <c r="M139" i="6" a="1"/>
  <c r="M139" i="6" s="1"/>
  <c r="N139" i="6" s="1"/>
  <c r="M140" i="6" a="1"/>
  <c r="M140" i="6" s="1"/>
  <c r="N140" i="6" s="1"/>
  <c r="M141" i="6" a="1"/>
  <c r="M141" i="6" s="1"/>
  <c r="N141" i="6" s="1"/>
  <c r="M142" i="6" a="1"/>
  <c r="M142" i="6" s="1"/>
  <c r="N142" i="6" s="1"/>
  <c r="M143" i="6" a="1"/>
  <c r="M143" i="6" s="1"/>
  <c r="N143" i="6" s="1"/>
  <c r="M144" i="6" a="1"/>
  <c r="M144" i="6" s="1"/>
  <c r="N144" i="6" s="1"/>
  <c r="M145" i="6" a="1"/>
  <c r="M145" i="6" s="1"/>
  <c r="N145" i="6" s="1"/>
  <c r="M146" i="6" a="1"/>
  <c r="M146" i="6" s="1"/>
  <c r="N146" i="6" s="1"/>
  <c r="M147" i="6" a="1"/>
  <c r="M147" i="6" s="1"/>
  <c r="N147" i="6" s="1"/>
  <c r="M148" i="6" a="1"/>
  <c r="M148" i="6" s="1"/>
  <c r="N148" i="6" s="1"/>
  <c r="M149" i="6" a="1"/>
  <c r="M149" i="6" s="1"/>
  <c r="N149" i="6" s="1"/>
  <c r="M150" i="6" a="1"/>
  <c r="M150" i="6" s="1"/>
  <c r="N150" i="6" s="1"/>
  <c r="M151" i="6" a="1"/>
  <c r="M151" i="6" s="1"/>
  <c r="N151" i="6" s="1"/>
  <c r="M152" i="6" a="1"/>
  <c r="M152" i="6" s="1"/>
  <c r="N152" i="6" s="1"/>
  <c r="M153" i="6" a="1"/>
  <c r="M153" i="6" s="1"/>
  <c r="N153" i="6" s="1"/>
  <c r="M154" i="6" a="1"/>
  <c r="M154" i="6" s="1"/>
  <c r="N154" i="6" s="1"/>
  <c r="M155" i="6" a="1"/>
  <c r="M155" i="6" s="1"/>
  <c r="N155" i="6" s="1"/>
  <c r="M156" i="6" a="1"/>
  <c r="M156" i="6" s="1"/>
  <c r="N156" i="6" s="1"/>
  <c r="M157" i="6" a="1"/>
  <c r="M157" i="6" s="1"/>
  <c r="N157" i="6" s="1"/>
  <c r="M158" i="6" a="1"/>
  <c r="M158" i="6" s="1"/>
  <c r="N158" i="6" s="1"/>
  <c r="M159" i="6" a="1"/>
  <c r="M159" i="6" s="1"/>
  <c r="N159" i="6" s="1"/>
  <c r="M160" i="6" a="1"/>
  <c r="M160" i="6" s="1"/>
  <c r="N160" i="6" s="1"/>
  <c r="M161" i="6" a="1"/>
  <c r="M161" i="6" s="1"/>
  <c r="N161" i="6" s="1"/>
  <c r="M162" i="6" a="1"/>
  <c r="M162" i="6" s="1"/>
  <c r="N162" i="6" s="1"/>
  <c r="M163" i="6" a="1"/>
  <c r="M163" i="6" s="1"/>
  <c r="N163" i="6" s="1"/>
  <c r="M164" i="6" a="1"/>
  <c r="M164" i="6" s="1"/>
  <c r="N164" i="6" s="1"/>
  <c r="M165" i="6" a="1"/>
  <c r="M165" i="6" s="1"/>
  <c r="N165" i="6" s="1"/>
  <c r="M166" i="6" a="1"/>
  <c r="M166" i="6" s="1"/>
  <c r="N166" i="6" s="1"/>
  <c r="M167" i="6" a="1"/>
  <c r="M167" i="6" s="1"/>
  <c r="N167" i="6" s="1"/>
  <c r="M168" i="6" a="1"/>
  <c r="M168" i="6" s="1"/>
  <c r="N168" i="6" s="1"/>
  <c r="M169" i="6" a="1"/>
  <c r="M169" i="6" s="1"/>
  <c r="N169" i="6" s="1"/>
  <c r="M170" i="6" a="1"/>
  <c r="M170" i="6" s="1"/>
  <c r="N170" i="6" s="1"/>
  <c r="M171" i="6" a="1"/>
  <c r="M171" i="6" s="1"/>
  <c r="N171" i="6" s="1"/>
  <c r="M172" i="6" a="1"/>
  <c r="M172" i="6" s="1"/>
  <c r="N172" i="6" s="1"/>
  <c r="M173" i="6" a="1"/>
  <c r="M173" i="6" s="1"/>
  <c r="N173" i="6" s="1"/>
  <c r="M174" i="6" a="1"/>
  <c r="M174" i="6" s="1"/>
  <c r="N174" i="6" s="1"/>
  <c r="M175" i="6" a="1"/>
  <c r="M175" i="6" s="1"/>
  <c r="N175" i="6" s="1"/>
  <c r="M176" i="6" a="1"/>
  <c r="M176" i="6" s="1"/>
  <c r="N176" i="6" s="1"/>
  <c r="M177" i="6" a="1"/>
  <c r="M177" i="6" s="1"/>
  <c r="N177" i="6" s="1"/>
  <c r="M178" i="6" a="1"/>
  <c r="M178" i="6" s="1"/>
  <c r="N178" i="6" s="1"/>
  <c r="M179" i="6" a="1"/>
  <c r="M179" i="6" s="1"/>
  <c r="N179" i="6" s="1"/>
  <c r="M180" i="6" a="1"/>
  <c r="M180" i="6" s="1"/>
  <c r="N180" i="6" s="1"/>
  <c r="M181" i="6" a="1"/>
  <c r="M181" i="6" s="1"/>
  <c r="N181" i="6" s="1"/>
  <c r="M182" i="6" a="1"/>
  <c r="M182" i="6" s="1"/>
  <c r="N182" i="6" s="1"/>
  <c r="M183" i="6" a="1"/>
  <c r="M183" i="6" s="1"/>
  <c r="N183" i="6" s="1"/>
  <c r="M184" i="6" a="1"/>
  <c r="M184" i="6" s="1"/>
  <c r="N184" i="6" s="1"/>
  <c r="M185" i="6" a="1"/>
  <c r="M185" i="6" s="1"/>
  <c r="N185" i="6" s="1"/>
  <c r="M186" i="6" a="1"/>
  <c r="M186" i="6" s="1"/>
  <c r="N186" i="6" s="1"/>
  <c r="M187" i="6" a="1"/>
  <c r="M187" i="6" s="1"/>
  <c r="N187" i="6" s="1"/>
  <c r="M188" i="6" a="1"/>
  <c r="M188" i="6" s="1"/>
  <c r="N188" i="6" s="1"/>
  <c r="M189" i="6" a="1"/>
  <c r="M189" i="6" s="1"/>
  <c r="N189" i="6" s="1"/>
  <c r="M190" i="6" a="1"/>
  <c r="M190" i="6" s="1"/>
  <c r="N190" i="6" s="1"/>
  <c r="M191" i="6" a="1"/>
  <c r="M191" i="6" s="1"/>
  <c r="N191" i="6" s="1"/>
  <c r="M192" i="6" a="1"/>
  <c r="M192" i="6" s="1"/>
  <c r="N192" i="6" s="1"/>
  <c r="M193" i="6" a="1"/>
  <c r="M193" i="6" s="1"/>
  <c r="N193" i="6" s="1"/>
  <c r="M194" i="6" a="1"/>
  <c r="M194" i="6" s="1"/>
  <c r="N194" i="6" s="1"/>
  <c r="M195" i="6" a="1"/>
  <c r="M195" i="6" s="1"/>
  <c r="N195" i="6" s="1"/>
  <c r="M196" i="6" a="1"/>
  <c r="M196" i="6" s="1"/>
  <c r="N196" i="6" s="1"/>
  <c r="M197" i="6" a="1"/>
  <c r="M197" i="6" s="1"/>
  <c r="N197" i="6" s="1"/>
  <c r="M198" i="6" a="1"/>
  <c r="M198" i="6" s="1"/>
  <c r="N198" i="6" s="1"/>
  <c r="M199" i="6" a="1"/>
  <c r="M199" i="6" s="1"/>
  <c r="N199" i="6" s="1"/>
  <c r="M200" i="6" a="1"/>
  <c r="M200" i="6" s="1"/>
  <c r="N200" i="6" s="1"/>
  <c r="M201" i="6" a="1"/>
  <c r="M201" i="6" s="1"/>
  <c r="N201" i="6" s="1"/>
  <c r="M202" i="6" a="1"/>
  <c r="M202" i="6" s="1"/>
  <c r="N202" i="6" s="1"/>
  <c r="M203" i="6" a="1"/>
  <c r="M203" i="6" s="1"/>
  <c r="N203" i="6" s="1"/>
  <c r="M204" i="6" a="1"/>
  <c r="M204" i="6" s="1"/>
  <c r="N204" i="6" s="1"/>
  <c r="M205" i="6" a="1"/>
  <c r="M205" i="6" s="1"/>
  <c r="N205" i="6" s="1"/>
  <c r="M206" i="6" a="1"/>
  <c r="M206" i="6" s="1"/>
  <c r="N206" i="6" s="1"/>
  <c r="M207" i="6" a="1"/>
  <c r="M207" i="6" s="1"/>
  <c r="N207" i="6" s="1"/>
  <c r="M208" i="6" a="1"/>
  <c r="M208" i="6" s="1"/>
  <c r="N208" i="6" s="1"/>
  <c r="M209" i="6" a="1"/>
  <c r="M209" i="6" s="1"/>
  <c r="N209" i="6" s="1"/>
  <c r="M210" i="6" a="1"/>
  <c r="M210" i="6" s="1"/>
  <c r="N210" i="6" s="1"/>
  <c r="M211" i="6" a="1"/>
  <c r="M211" i="6" s="1"/>
  <c r="N211" i="6" s="1"/>
  <c r="M212" i="6" a="1"/>
  <c r="M212" i="6" s="1"/>
  <c r="N212" i="6" s="1"/>
  <c r="M213" i="6" a="1"/>
  <c r="M213" i="6" s="1"/>
  <c r="N213" i="6" s="1"/>
  <c r="M214" i="6" a="1"/>
  <c r="M214" i="6" s="1"/>
  <c r="N214" i="6" s="1"/>
  <c r="M215" i="6" a="1"/>
  <c r="M215" i="6" s="1"/>
  <c r="N215" i="6" s="1"/>
  <c r="M216" i="6" a="1"/>
  <c r="M216" i="6" s="1"/>
  <c r="N216" i="6" s="1"/>
  <c r="M217" i="6" a="1"/>
  <c r="M217" i="6" s="1"/>
  <c r="N217" i="6" s="1"/>
  <c r="M218" i="6" a="1"/>
  <c r="M218" i="6" s="1"/>
  <c r="N218" i="6" s="1"/>
  <c r="M219" i="6" a="1"/>
  <c r="M219" i="6" s="1"/>
  <c r="N219" i="6" s="1"/>
  <c r="M220" i="6" a="1"/>
  <c r="M220" i="6" s="1"/>
  <c r="N220" i="6" s="1"/>
  <c r="M221" i="6" a="1"/>
  <c r="M221" i="6" s="1"/>
  <c r="N221" i="6" s="1"/>
  <c r="M222" i="6" a="1"/>
  <c r="M222" i="6" s="1"/>
  <c r="N222" i="6" s="1"/>
  <c r="M223" i="6" a="1"/>
  <c r="M223" i="6" s="1"/>
  <c r="N223" i="6" s="1"/>
  <c r="M224" i="6" a="1"/>
  <c r="M224" i="6" s="1"/>
  <c r="N224" i="6" s="1"/>
  <c r="M225" i="6" a="1"/>
  <c r="M225" i="6" s="1"/>
  <c r="N225" i="6" s="1"/>
  <c r="M226" i="6" a="1"/>
  <c r="M226" i="6" s="1"/>
  <c r="N226" i="6" s="1"/>
  <c r="M227" i="6" a="1"/>
  <c r="M227" i="6" s="1"/>
  <c r="N227" i="6" s="1"/>
  <c r="M228" i="6" a="1"/>
  <c r="M228" i="6" s="1"/>
  <c r="N228" i="6" s="1"/>
  <c r="M229" i="6" a="1"/>
  <c r="M229" i="6" s="1"/>
  <c r="N229" i="6" s="1"/>
  <c r="M230" i="6" a="1"/>
  <c r="M230" i="6" s="1"/>
  <c r="N230" i="6" s="1"/>
  <c r="M231" i="6" a="1"/>
  <c r="M231" i="6" s="1"/>
  <c r="N231" i="6" s="1"/>
  <c r="M232" i="6" a="1"/>
  <c r="M232" i="6" s="1"/>
  <c r="N232" i="6" s="1"/>
  <c r="M233" i="6" a="1"/>
  <c r="M233" i="6" s="1"/>
  <c r="N233" i="6" s="1"/>
  <c r="M234" i="6" a="1"/>
  <c r="M234" i="6" s="1"/>
  <c r="N234" i="6" s="1"/>
  <c r="M235" i="6" a="1"/>
  <c r="M235" i="6" s="1"/>
  <c r="N235" i="6" s="1"/>
  <c r="M236" i="6" a="1"/>
  <c r="M236" i="6" s="1"/>
  <c r="N236" i="6" s="1"/>
  <c r="M237" i="6" a="1"/>
  <c r="M237" i="6" s="1"/>
  <c r="N237" i="6" s="1"/>
  <c r="M238" i="6" a="1"/>
  <c r="M238" i="6" s="1"/>
  <c r="N238" i="6" s="1"/>
  <c r="M239" i="6" a="1"/>
  <c r="M239" i="6" s="1"/>
  <c r="N239" i="6" s="1"/>
  <c r="M240" i="6" a="1"/>
  <c r="M240" i="6" s="1"/>
  <c r="N240" i="6" s="1"/>
  <c r="M241" i="6" a="1"/>
  <c r="M241" i="6" s="1"/>
  <c r="N241" i="6" s="1"/>
  <c r="M242" i="6" a="1"/>
  <c r="M242" i="6" s="1"/>
  <c r="N242" i="6" s="1"/>
  <c r="M243" i="6" a="1"/>
  <c r="M243" i="6" s="1"/>
  <c r="N243" i="6" s="1"/>
  <c r="M244" i="6" a="1"/>
  <c r="M244" i="6" s="1"/>
  <c r="N244" i="6" s="1"/>
  <c r="M245" i="6" a="1"/>
  <c r="M245" i="6" s="1"/>
  <c r="N245" i="6" s="1"/>
  <c r="M246" i="6" a="1"/>
  <c r="M246" i="6" s="1"/>
  <c r="N246" i="6" s="1"/>
  <c r="M247" i="6" a="1"/>
  <c r="M247" i="6" s="1"/>
  <c r="N247" i="6" s="1"/>
  <c r="M248" i="6" a="1"/>
  <c r="M248" i="6" s="1"/>
  <c r="N248" i="6" s="1"/>
  <c r="M249" i="6" a="1"/>
  <c r="M249" i="6" s="1"/>
  <c r="N249" i="6" s="1"/>
  <c r="M250" i="6" a="1"/>
  <c r="M250" i="6" s="1"/>
  <c r="N250" i="6" s="1"/>
  <c r="M251" i="6" a="1"/>
  <c r="M251" i="6" s="1"/>
  <c r="N251" i="6" s="1"/>
  <c r="M252" i="6" a="1"/>
  <c r="M252" i="6" s="1"/>
  <c r="N252" i="6" s="1"/>
  <c r="M253" i="6" a="1"/>
  <c r="M253" i="6" s="1"/>
  <c r="N253" i="6" s="1"/>
  <c r="M254" i="6" a="1"/>
  <c r="M254" i="6" s="1"/>
  <c r="N254" i="6" s="1"/>
  <c r="M255" i="6" a="1"/>
  <c r="M255" i="6" s="1"/>
  <c r="N255" i="6" s="1"/>
  <c r="M256" i="6" a="1"/>
  <c r="M256" i="6" s="1"/>
  <c r="N256" i="6" s="1"/>
  <c r="M257" i="6" a="1"/>
  <c r="M257" i="6" s="1"/>
  <c r="N257" i="6" s="1"/>
  <c r="M258" i="6" a="1"/>
  <c r="M258" i="6" s="1"/>
  <c r="N258" i="6" s="1"/>
  <c r="M259" i="6" a="1"/>
  <c r="M259" i="6" s="1"/>
  <c r="N259" i="6" s="1"/>
  <c r="M260" i="6" a="1"/>
  <c r="M260" i="6" s="1"/>
  <c r="N260" i="6" s="1"/>
  <c r="M261" i="6" a="1"/>
  <c r="M261" i="6" s="1"/>
  <c r="N261" i="6" s="1"/>
  <c r="M262" i="6" a="1"/>
  <c r="M262" i="6" s="1"/>
  <c r="N262" i="6" s="1"/>
  <c r="M263" i="6" a="1"/>
  <c r="M263" i="6" s="1"/>
  <c r="N263" i="6" s="1"/>
  <c r="M264" i="6" a="1"/>
  <c r="M264" i="6" s="1"/>
  <c r="N264" i="6" s="1"/>
  <c r="M265" i="6" a="1"/>
  <c r="M265" i="6" s="1"/>
  <c r="N265" i="6" s="1"/>
  <c r="M266" i="6" a="1"/>
  <c r="M266" i="6" s="1"/>
  <c r="N266" i="6" s="1"/>
  <c r="M267" i="6" a="1"/>
  <c r="M267" i="6" s="1"/>
  <c r="N267" i="6" s="1"/>
  <c r="M268" i="6" a="1"/>
  <c r="M268" i="6" s="1"/>
  <c r="N268" i="6" s="1"/>
  <c r="M269" i="6" a="1"/>
  <c r="M269" i="6" s="1"/>
  <c r="N269" i="6" s="1"/>
  <c r="M270" i="6" a="1"/>
  <c r="M270" i="6" s="1"/>
  <c r="N270" i="6" s="1"/>
  <c r="M271" i="6" a="1"/>
  <c r="M271" i="6" s="1"/>
  <c r="N271" i="6" s="1"/>
  <c r="M272" i="6" a="1"/>
  <c r="M272" i="6" s="1"/>
  <c r="N272" i="6" s="1"/>
  <c r="M273" i="6" a="1"/>
  <c r="M273" i="6" s="1"/>
  <c r="N273" i="6" s="1"/>
  <c r="M274" i="6" a="1"/>
  <c r="M274" i="6" s="1"/>
  <c r="N274" i="6" s="1"/>
  <c r="M275" i="6" a="1"/>
  <c r="M275" i="6" s="1"/>
  <c r="N275" i="6" s="1"/>
  <c r="M276" i="6" a="1"/>
  <c r="M276" i="6" s="1"/>
  <c r="N276" i="6" s="1"/>
  <c r="M277" i="6" a="1"/>
  <c r="M277" i="6" s="1"/>
  <c r="N277" i="6" s="1"/>
  <c r="M278" i="6" a="1"/>
  <c r="M278" i="6" s="1"/>
  <c r="N278" i="6" s="1"/>
  <c r="M279" i="6" a="1"/>
  <c r="M279" i="6" s="1"/>
  <c r="N279" i="6" s="1"/>
  <c r="M280" i="6" a="1"/>
  <c r="M280" i="6" s="1"/>
  <c r="N280" i="6" s="1"/>
  <c r="M281" i="6" a="1"/>
  <c r="M281" i="6" s="1"/>
  <c r="N281" i="6" s="1"/>
  <c r="M282" i="6" a="1"/>
  <c r="M282" i="6" s="1"/>
  <c r="N282" i="6" s="1"/>
  <c r="M283" i="6" a="1"/>
  <c r="M283" i="6" s="1"/>
  <c r="N283" i="6" s="1"/>
  <c r="M284" i="6" a="1"/>
  <c r="M284" i="6" s="1"/>
  <c r="N284" i="6" s="1"/>
  <c r="M285" i="6" a="1"/>
  <c r="M285" i="6" s="1"/>
  <c r="N285" i="6" s="1"/>
  <c r="M286" i="6" a="1"/>
  <c r="M286" i="6" s="1"/>
  <c r="N286" i="6" s="1"/>
  <c r="M287" i="6" a="1"/>
  <c r="M287" i="6" s="1"/>
  <c r="N287" i="6" s="1"/>
  <c r="M288" i="6" a="1"/>
  <c r="M288" i="6" s="1"/>
  <c r="N288" i="6" s="1"/>
  <c r="M289" i="6" a="1"/>
  <c r="M289" i="6" s="1"/>
  <c r="N289" i="6" s="1"/>
  <c r="M290" i="6" a="1"/>
  <c r="M290" i="6" s="1"/>
  <c r="N290" i="6" s="1"/>
  <c r="M291" i="6" a="1"/>
  <c r="M291" i="6" s="1"/>
  <c r="N291" i="6" s="1"/>
  <c r="M292" i="6" a="1"/>
  <c r="M292" i="6" s="1"/>
  <c r="N292" i="6" s="1"/>
  <c r="M293" i="6" a="1"/>
  <c r="M293" i="6" s="1"/>
  <c r="N293" i="6" s="1"/>
  <c r="M294" i="6" a="1"/>
  <c r="M294" i="6" s="1"/>
  <c r="N294" i="6" s="1"/>
  <c r="M295" i="6" a="1"/>
  <c r="M295" i="6" s="1"/>
  <c r="N295" i="6" s="1"/>
  <c r="M296" i="6" a="1"/>
  <c r="M296" i="6" s="1"/>
  <c r="N296" i="6" s="1"/>
  <c r="M297" i="6" a="1"/>
  <c r="M297" i="6" s="1"/>
  <c r="N297" i="6" s="1"/>
  <c r="M298" i="6" a="1"/>
  <c r="M298" i="6" s="1"/>
  <c r="N298" i="6" s="1"/>
  <c r="M299" i="6" a="1"/>
  <c r="M299" i="6" s="1"/>
  <c r="N299" i="6" s="1"/>
  <c r="M300" i="6" a="1"/>
  <c r="M300" i="6" s="1"/>
  <c r="N300" i="6" s="1"/>
  <c r="M301" i="6" a="1"/>
  <c r="M301" i="6" s="1"/>
  <c r="N301" i="6" s="1"/>
  <c r="M302" i="6" a="1"/>
  <c r="M302" i="6" s="1"/>
  <c r="N302" i="6" s="1"/>
  <c r="M303" i="6" a="1"/>
  <c r="M303" i="6" s="1"/>
  <c r="N303" i="6" s="1"/>
  <c r="M304" i="6" a="1"/>
  <c r="M304" i="6" s="1"/>
  <c r="N304" i="6" s="1"/>
  <c r="M305" i="6" a="1"/>
  <c r="M305" i="6" s="1"/>
  <c r="N305" i="6" s="1"/>
  <c r="M306" i="6" a="1"/>
  <c r="M306" i="6" s="1"/>
  <c r="N306" i="6" s="1"/>
  <c r="M307" i="6" a="1"/>
  <c r="M307" i="6" s="1"/>
  <c r="N307" i="6" s="1"/>
  <c r="M308" i="6" a="1"/>
  <c r="M308" i="6" s="1"/>
  <c r="N308" i="6" s="1"/>
  <c r="M309" i="6" a="1"/>
  <c r="M309" i="6" s="1"/>
  <c r="N309" i="6" s="1"/>
  <c r="M310" i="6" a="1"/>
  <c r="M310" i="6" s="1"/>
  <c r="N310" i="6" s="1"/>
  <c r="M311" i="6" a="1"/>
  <c r="M311" i="6" s="1"/>
  <c r="N311" i="6" s="1"/>
  <c r="M312" i="6" a="1"/>
  <c r="M312" i="6" s="1"/>
  <c r="N312" i="6" s="1"/>
  <c r="M313" i="6" a="1"/>
  <c r="M313" i="6" s="1"/>
  <c r="N313" i="6" s="1"/>
  <c r="M314" i="6" a="1"/>
  <c r="M314" i="6" s="1"/>
  <c r="N314" i="6" s="1"/>
  <c r="M315" i="6" a="1"/>
  <c r="M315" i="6" s="1"/>
  <c r="N315" i="6" s="1"/>
  <c r="M316" i="6" a="1"/>
  <c r="M316" i="6" s="1"/>
  <c r="N316" i="6" s="1"/>
  <c r="M317" i="6" a="1"/>
  <c r="M317" i="6" s="1"/>
  <c r="N317" i="6" s="1"/>
  <c r="M318" i="6" a="1"/>
  <c r="M318" i="6" s="1"/>
  <c r="N318" i="6" s="1"/>
  <c r="M319" i="6" a="1"/>
  <c r="M319" i="6" s="1"/>
  <c r="N319" i="6" s="1"/>
  <c r="M320" i="6" a="1"/>
  <c r="M320" i="6" s="1"/>
  <c r="N320" i="6" s="1"/>
  <c r="M321" i="6" a="1"/>
  <c r="M321" i="6" s="1"/>
  <c r="N321" i="6" s="1"/>
  <c r="M322" i="6" a="1"/>
  <c r="M322" i="6" s="1"/>
  <c r="N322" i="6" s="1"/>
  <c r="M323" i="6" a="1"/>
  <c r="M323" i="6" s="1"/>
  <c r="N323" i="6" s="1"/>
  <c r="M324" i="6" a="1"/>
  <c r="M324" i="6" s="1"/>
  <c r="N324" i="6" s="1"/>
  <c r="M325" i="6" a="1"/>
  <c r="M325" i="6" s="1"/>
  <c r="N325" i="6" s="1"/>
  <c r="M326" i="6" a="1"/>
  <c r="M326" i="6" s="1"/>
  <c r="N326" i="6" s="1"/>
  <c r="M327" i="6" a="1"/>
  <c r="M327" i="6" s="1"/>
  <c r="N327" i="6" s="1"/>
  <c r="M328" i="6" a="1"/>
  <c r="M328" i="6" s="1"/>
  <c r="N328" i="6" s="1"/>
  <c r="M329" i="6" a="1"/>
  <c r="M329" i="6" s="1"/>
  <c r="N329" i="6" s="1"/>
  <c r="M330" i="6" a="1"/>
  <c r="M330" i="6" s="1"/>
  <c r="N330" i="6" s="1"/>
  <c r="M331" i="6" a="1"/>
  <c r="M331" i="6" s="1"/>
  <c r="N331" i="6" s="1"/>
  <c r="M332" i="6" a="1"/>
  <c r="M332" i="6" s="1"/>
  <c r="N332" i="6" s="1"/>
  <c r="M333" i="6" a="1"/>
  <c r="M333" i="6" s="1"/>
  <c r="N333" i="6" s="1"/>
  <c r="M334" i="6" a="1"/>
  <c r="M334" i="6" s="1"/>
  <c r="N334" i="6" s="1"/>
  <c r="M335" i="6" a="1"/>
  <c r="M335" i="6" s="1"/>
  <c r="N335" i="6" s="1"/>
  <c r="M336" i="6" a="1"/>
  <c r="M336" i="6" s="1"/>
  <c r="N336" i="6" s="1"/>
  <c r="M337" i="6" a="1"/>
  <c r="M337" i="6" s="1"/>
  <c r="N337" i="6" s="1"/>
  <c r="M338" i="6" a="1"/>
  <c r="M338" i="6" s="1"/>
  <c r="N338" i="6" s="1"/>
  <c r="M339" i="6" a="1"/>
  <c r="M339" i="6" s="1"/>
  <c r="N339" i="6" s="1"/>
  <c r="M340" i="6" a="1"/>
  <c r="M340" i="6" s="1"/>
  <c r="N340" i="6" s="1"/>
  <c r="M341" i="6" a="1"/>
  <c r="M341" i="6" s="1"/>
  <c r="N341" i="6" s="1"/>
  <c r="M342" i="6" a="1"/>
  <c r="M342" i="6" s="1"/>
  <c r="N342" i="6" s="1"/>
  <c r="M343" i="6" a="1"/>
  <c r="M343" i="6" s="1"/>
  <c r="N343" i="6" s="1"/>
  <c r="M344" i="6" a="1"/>
  <c r="M344" i="6" s="1"/>
  <c r="N344" i="6" s="1"/>
  <c r="M345" i="6" a="1"/>
  <c r="M345" i="6" s="1"/>
  <c r="N345" i="6" s="1"/>
  <c r="M346" i="6" a="1"/>
  <c r="M346" i="6" s="1"/>
  <c r="N346" i="6" s="1"/>
  <c r="M347" i="6" a="1"/>
  <c r="M347" i="6" s="1"/>
  <c r="N347" i="6" s="1"/>
  <c r="M348" i="6" a="1"/>
  <c r="M348" i="6" s="1"/>
  <c r="N348" i="6" s="1"/>
  <c r="M349" i="6" a="1"/>
  <c r="M349" i="6" s="1"/>
  <c r="N349" i="6" s="1"/>
  <c r="M350" i="6" a="1"/>
  <c r="M350" i="6" s="1"/>
  <c r="N350" i="6" s="1"/>
  <c r="M351" i="6" a="1"/>
  <c r="M351" i="6" s="1"/>
  <c r="N351" i="6" s="1"/>
  <c r="M352" i="6" a="1"/>
  <c r="M352" i="6" s="1"/>
  <c r="N352" i="6" s="1"/>
  <c r="M353" i="6" a="1"/>
  <c r="M353" i="6" s="1"/>
  <c r="N353" i="6" s="1"/>
  <c r="M354" i="6" a="1"/>
  <c r="M354" i="6" s="1"/>
  <c r="N354" i="6" s="1"/>
  <c r="M355" i="6" a="1"/>
  <c r="M355" i="6" s="1"/>
  <c r="N355" i="6" s="1"/>
  <c r="M356" i="6" a="1"/>
  <c r="M356" i="6" s="1"/>
  <c r="N356" i="6" s="1"/>
  <c r="M357" i="6" a="1"/>
  <c r="M357" i="6" s="1"/>
  <c r="N357" i="6" s="1"/>
  <c r="M358" i="6" a="1"/>
  <c r="M358" i="6" s="1"/>
  <c r="N358" i="6" s="1"/>
  <c r="M359" i="6" a="1"/>
  <c r="M359" i="6" s="1"/>
  <c r="N359" i="6" s="1"/>
  <c r="M360" i="6" a="1"/>
  <c r="M360" i="6" s="1"/>
  <c r="N360" i="6" s="1"/>
  <c r="M361" i="6" a="1"/>
  <c r="M361" i="6" s="1"/>
  <c r="N361" i="6" s="1"/>
  <c r="M362" i="6" a="1"/>
  <c r="M362" i="6" s="1"/>
  <c r="N362" i="6" s="1"/>
  <c r="M363" i="6" a="1"/>
  <c r="M363" i="6" s="1"/>
  <c r="N363" i="6" s="1"/>
  <c r="M364" i="6" a="1"/>
  <c r="M364" i="6" s="1"/>
  <c r="N364" i="6" s="1"/>
  <c r="M365" i="6" a="1"/>
  <c r="M365" i="6" s="1"/>
  <c r="N365" i="6" s="1"/>
  <c r="M366" i="6" a="1"/>
  <c r="M366" i="6" s="1"/>
  <c r="N366" i="6" s="1"/>
  <c r="M367" i="6" a="1"/>
  <c r="M367" i="6" s="1"/>
  <c r="N367" i="6" s="1"/>
  <c r="M368" i="6" a="1"/>
  <c r="M368" i="6" s="1"/>
  <c r="N368" i="6" s="1"/>
  <c r="M369" i="6" a="1"/>
  <c r="M369" i="6" s="1"/>
  <c r="N369" i="6" s="1"/>
  <c r="M370" i="6" a="1"/>
  <c r="M370" i="6" s="1"/>
  <c r="N370" i="6" s="1"/>
  <c r="M371" i="6" a="1"/>
  <c r="M371" i="6" s="1"/>
  <c r="N371" i="6" s="1"/>
  <c r="M372" i="6" a="1"/>
  <c r="M372" i="6" s="1"/>
  <c r="N372" i="6" s="1"/>
  <c r="M373" i="6" a="1"/>
  <c r="M373" i="6" s="1"/>
  <c r="N373" i="6" s="1"/>
  <c r="M374" i="6" a="1"/>
  <c r="M374" i="6" s="1"/>
  <c r="N374" i="6" s="1"/>
  <c r="M375" i="6" a="1"/>
  <c r="M375" i="6" s="1"/>
  <c r="N375" i="6" s="1"/>
  <c r="M376" i="6" a="1"/>
  <c r="M376" i="6" s="1"/>
  <c r="N376" i="6" s="1"/>
  <c r="M377" i="6" a="1"/>
  <c r="M377" i="6" s="1"/>
  <c r="N377" i="6" s="1"/>
  <c r="M378" i="6" a="1"/>
  <c r="M378" i="6" s="1"/>
  <c r="N378" i="6" s="1"/>
  <c r="M379" i="6" a="1"/>
  <c r="M379" i="6" s="1"/>
  <c r="N379" i="6" s="1"/>
  <c r="M380" i="6" a="1"/>
  <c r="M380" i="6" s="1"/>
  <c r="N380" i="6" s="1"/>
  <c r="M381" i="6" a="1"/>
  <c r="M381" i="6" s="1"/>
  <c r="N381" i="6" s="1"/>
  <c r="M382" i="6" a="1"/>
  <c r="M382" i="6" s="1"/>
  <c r="N382" i="6" s="1"/>
  <c r="M383" i="6" a="1"/>
  <c r="M383" i="6" s="1"/>
  <c r="N383" i="6" s="1"/>
  <c r="M384" i="6" a="1"/>
  <c r="M384" i="6" s="1"/>
  <c r="N384" i="6" s="1"/>
  <c r="M385" i="6" a="1"/>
  <c r="M385" i="6" s="1"/>
  <c r="N385" i="6" s="1"/>
  <c r="M386" i="6" a="1"/>
  <c r="M386" i="6" s="1"/>
  <c r="N386" i="6" s="1"/>
  <c r="M387" i="6" a="1"/>
  <c r="M387" i="6" s="1"/>
  <c r="N387" i="6" s="1"/>
  <c r="M388" i="6" a="1"/>
  <c r="M388" i="6" s="1"/>
  <c r="N388" i="6" s="1"/>
  <c r="M389" i="6" a="1"/>
  <c r="M389" i="6" s="1"/>
  <c r="N389" i="6" s="1"/>
  <c r="M390" i="6" a="1"/>
  <c r="M390" i="6" s="1"/>
  <c r="N390" i="6" s="1"/>
  <c r="M391" i="6" a="1"/>
  <c r="M391" i="6" s="1"/>
  <c r="N391" i="6" s="1"/>
  <c r="M392" i="6" a="1"/>
  <c r="M392" i="6" s="1"/>
  <c r="N392" i="6" s="1"/>
  <c r="M393" i="6" a="1"/>
  <c r="M393" i="6" s="1"/>
  <c r="N393" i="6" s="1"/>
  <c r="M394" i="6" a="1"/>
  <c r="M394" i="6" s="1"/>
  <c r="N394" i="6" s="1"/>
  <c r="M395" i="6" a="1"/>
  <c r="M395" i="6" s="1"/>
  <c r="N395" i="6" s="1"/>
  <c r="M396" i="6" a="1"/>
  <c r="M396" i="6" s="1"/>
  <c r="N396" i="6" s="1"/>
  <c r="M397" i="6" a="1"/>
  <c r="M397" i="6" s="1"/>
  <c r="N397" i="6" s="1"/>
  <c r="M398" i="6" a="1"/>
  <c r="M398" i="6" s="1"/>
  <c r="N398" i="6" s="1"/>
  <c r="M399" i="6" a="1"/>
  <c r="M399" i="6" s="1"/>
  <c r="N399" i="6" s="1"/>
  <c r="M400" i="6" a="1"/>
  <c r="M400" i="6" s="1"/>
  <c r="N400" i="6" s="1"/>
  <c r="M401" i="6" a="1"/>
  <c r="M401" i="6" s="1"/>
  <c r="N401" i="6" s="1"/>
  <c r="M402" i="6" a="1"/>
  <c r="M402" i="6" s="1"/>
  <c r="N402" i="6" s="1"/>
  <c r="M403" i="6" a="1"/>
  <c r="M403" i="6" s="1"/>
  <c r="N403" i="6" s="1"/>
  <c r="M404" i="6" a="1"/>
  <c r="M404" i="6" s="1"/>
  <c r="N404" i="6" s="1"/>
  <c r="M405" i="6" a="1"/>
  <c r="M405" i="6" s="1"/>
  <c r="N405" i="6" s="1"/>
  <c r="M406" i="6" a="1"/>
  <c r="M406" i="6" s="1"/>
  <c r="N406" i="6" s="1"/>
  <c r="M407" i="6" a="1"/>
  <c r="M407" i="6" s="1"/>
  <c r="N407" i="6" s="1"/>
  <c r="M408" i="6" a="1"/>
  <c r="M408" i="6" s="1"/>
  <c r="N408" i="6" s="1"/>
  <c r="M409" i="6" a="1"/>
  <c r="M409" i="6" s="1"/>
  <c r="N409" i="6" s="1"/>
  <c r="M410" i="6" a="1"/>
  <c r="M410" i="6" s="1"/>
  <c r="N410" i="6" s="1"/>
  <c r="M411" i="6" a="1"/>
  <c r="M411" i="6" s="1"/>
  <c r="N411" i="6" s="1"/>
  <c r="M412" i="6" a="1"/>
  <c r="M412" i="6" s="1"/>
  <c r="N412" i="6" s="1"/>
  <c r="M413" i="6" a="1"/>
  <c r="M413" i="6" s="1"/>
  <c r="N413" i="6" s="1"/>
  <c r="M414" i="6" a="1"/>
  <c r="M414" i="6" s="1"/>
  <c r="N414" i="6" s="1"/>
  <c r="M415" i="6" a="1"/>
  <c r="M415" i="6" s="1"/>
  <c r="N415" i="6" s="1"/>
  <c r="M416" i="6" a="1"/>
  <c r="M416" i="6" s="1"/>
  <c r="N416" i="6" s="1"/>
  <c r="M417" i="6" a="1"/>
  <c r="M417" i="6" s="1"/>
  <c r="N417" i="6" s="1"/>
  <c r="M418" i="6" a="1"/>
  <c r="M418" i="6" s="1"/>
  <c r="N418" i="6" s="1"/>
  <c r="M419" i="6" a="1"/>
  <c r="M419" i="6" s="1"/>
  <c r="N419" i="6" s="1"/>
  <c r="M420" i="6" a="1"/>
  <c r="M420" i="6" s="1"/>
  <c r="N420" i="6" s="1"/>
  <c r="M421" i="6" a="1"/>
  <c r="M421" i="6" s="1"/>
  <c r="N421" i="6" s="1"/>
  <c r="M422" i="6" a="1"/>
  <c r="M422" i="6" s="1"/>
  <c r="N422" i="6" s="1"/>
  <c r="M423" i="6" a="1"/>
  <c r="M423" i="6" s="1"/>
  <c r="N423" i="6" s="1"/>
  <c r="M424" i="6" a="1"/>
  <c r="M424" i="6" s="1"/>
  <c r="N424" i="6" s="1"/>
  <c r="M425" i="6" a="1"/>
  <c r="M425" i="6" s="1"/>
  <c r="N425" i="6" s="1"/>
  <c r="M426" i="6" a="1"/>
  <c r="M426" i="6" s="1"/>
  <c r="N426" i="6" s="1"/>
  <c r="M427" i="6" a="1"/>
  <c r="M427" i="6" s="1"/>
  <c r="N427" i="6" s="1"/>
  <c r="M428" i="6" a="1"/>
  <c r="M428" i="6" s="1"/>
  <c r="N428" i="6" s="1"/>
  <c r="M429" i="6" a="1"/>
  <c r="M429" i="6" s="1"/>
  <c r="N429" i="6" s="1"/>
  <c r="M430" i="6" a="1"/>
  <c r="M430" i="6" s="1"/>
  <c r="N430" i="6" s="1"/>
  <c r="M431" i="6" a="1"/>
  <c r="M431" i="6" s="1"/>
  <c r="N431" i="6" s="1"/>
  <c r="M432" i="6" a="1"/>
  <c r="M432" i="6" s="1"/>
  <c r="N432" i="6" s="1"/>
  <c r="M433" i="6" a="1"/>
  <c r="M433" i="6" s="1"/>
  <c r="N433" i="6" s="1"/>
  <c r="M434" i="6" a="1"/>
  <c r="M434" i="6" s="1"/>
  <c r="N434" i="6" s="1"/>
  <c r="M435" i="6" a="1"/>
  <c r="M435" i="6" s="1"/>
  <c r="N435" i="6" s="1"/>
  <c r="M436" i="6" a="1"/>
  <c r="M436" i="6" s="1"/>
  <c r="N436" i="6" s="1"/>
  <c r="M437" i="6" a="1"/>
  <c r="M437" i="6" s="1"/>
  <c r="N437" i="6" s="1"/>
  <c r="M438" i="6" a="1"/>
  <c r="M438" i="6" s="1"/>
  <c r="N438" i="6" s="1"/>
  <c r="M439" i="6" a="1"/>
  <c r="M439" i="6" s="1"/>
  <c r="N439" i="6" s="1"/>
  <c r="M440" i="6" a="1"/>
  <c r="M440" i="6" s="1"/>
  <c r="N440" i="6" s="1"/>
  <c r="M441" i="6" a="1"/>
  <c r="M441" i="6" s="1"/>
  <c r="N441" i="6" s="1"/>
  <c r="M442" i="6" a="1"/>
  <c r="M442" i="6" s="1"/>
  <c r="N442" i="6" s="1"/>
  <c r="M443" i="6" a="1"/>
  <c r="M443" i="6" s="1"/>
  <c r="N443" i="6" s="1"/>
  <c r="M444" i="6" a="1"/>
  <c r="M444" i="6" s="1"/>
  <c r="N444" i="6" s="1"/>
  <c r="M445" i="6" a="1"/>
  <c r="M445" i="6" s="1"/>
  <c r="N445" i="6" s="1"/>
  <c r="M446" i="6" a="1"/>
  <c r="M446" i="6" s="1"/>
  <c r="N446" i="6" s="1"/>
  <c r="M447" i="6" a="1"/>
  <c r="M447" i="6" s="1"/>
  <c r="N447" i="6" s="1"/>
  <c r="M448" i="6" a="1"/>
  <c r="M448" i="6" s="1"/>
  <c r="N448" i="6" s="1"/>
  <c r="M449" i="6" a="1"/>
  <c r="M449" i="6" s="1"/>
  <c r="N449" i="6" s="1"/>
  <c r="M450" i="6" a="1"/>
  <c r="M450" i="6" s="1"/>
  <c r="N450" i="6" s="1"/>
  <c r="M451" i="6" a="1"/>
  <c r="M451" i="6" s="1"/>
  <c r="N451" i="6" s="1"/>
  <c r="M452" i="6" a="1"/>
  <c r="M452" i="6" s="1"/>
  <c r="N452" i="6" s="1"/>
  <c r="M453" i="6" a="1"/>
  <c r="M453" i="6" s="1"/>
  <c r="N453" i="6" s="1"/>
  <c r="M454" i="6" a="1"/>
  <c r="M454" i="6" s="1"/>
  <c r="N454" i="6" s="1"/>
  <c r="M455" i="6" a="1"/>
  <c r="M455" i="6" s="1"/>
  <c r="N455" i="6" s="1"/>
  <c r="M456" i="6" a="1"/>
  <c r="M456" i="6" s="1"/>
  <c r="N456" i="6" s="1"/>
  <c r="M457" i="6" a="1"/>
  <c r="M457" i="6" s="1"/>
  <c r="N457" i="6" s="1"/>
  <c r="M458" i="6" a="1"/>
  <c r="M458" i="6" s="1"/>
  <c r="N458" i="6" s="1"/>
  <c r="M459" i="6" a="1"/>
  <c r="M459" i="6" s="1"/>
  <c r="N459" i="6" s="1"/>
  <c r="M460" i="6" a="1"/>
  <c r="M460" i="6" s="1"/>
  <c r="N460" i="6" s="1"/>
  <c r="M461" i="6" a="1"/>
  <c r="M461" i="6" s="1"/>
  <c r="N461" i="6" s="1"/>
  <c r="M462" i="6" a="1"/>
  <c r="M462" i="6" s="1"/>
  <c r="N462" i="6" s="1"/>
  <c r="M463" i="6" a="1"/>
  <c r="M463" i="6" s="1"/>
  <c r="N463" i="6" s="1"/>
  <c r="M464" i="6" a="1"/>
  <c r="M464" i="6" s="1"/>
  <c r="N464" i="6" s="1"/>
  <c r="M465" i="6" a="1"/>
  <c r="M465" i="6" s="1"/>
  <c r="N465" i="6" s="1"/>
  <c r="M466" i="6" a="1"/>
  <c r="M466" i="6" s="1"/>
  <c r="N466" i="6" s="1"/>
  <c r="M467" i="6" a="1"/>
  <c r="M467" i="6" s="1"/>
  <c r="N467" i="6" s="1"/>
  <c r="M468" i="6" a="1"/>
  <c r="M468" i="6" s="1"/>
  <c r="N468" i="6" s="1"/>
  <c r="M469" i="6" a="1"/>
  <c r="M469" i="6" s="1"/>
  <c r="N469" i="6" s="1"/>
  <c r="M470" i="6" a="1"/>
  <c r="M470" i="6" s="1"/>
  <c r="N470" i="6" s="1"/>
  <c r="M471" i="6" a="1"/>
  <c r="M471" i="6" s="1"/>
  <c r="N471" i="6" s="1"/>
  <c r="M472" i="6" a="1"/>
  <c r="M472" i="6" s="1"/>
  <c r="N472" i="6" s="1"/>
  <c r="M473" i="6" a="1"/>
  <c r="M473" i="6" s="1"/>
  <c r="N473" i="6" s="1"/>
  <c r="M474" i="6" a="1"/>
  <c r="M474" i="6" s="1"/>
  <c r="N474" i="6" s="1"/>
  <c r="M475" i="6" a="1"/>
  <c r="M475" i="6" s="1"/>
  <c r="N475" i="6" s="1"/>
  <c r="M476" i="6" a="1"/>
  <c r="M476" i="6" s="1"/>
  <c r="N476" i="6" s="1"/>
  <c r="M477" i="6" a="1"/>
  <c r="M477" i="6" s="1"/>
  <c r="N477" i="6" s="1"/>
  <c r="M478" i="6" a="1"/>
  <c r="M478" i="6" s="1"/>
  <c r="N478" i="6" s="1"/>
  <c r="M479" i="6" a="1"/>
  <c r="M479" i="6" s="1"/>
  <c r="N479" i="6" s="1"/>
  <c r="M480" i="6" a="1"/>
  <c r="M480" i="6" s="1"/>
  <c r="N480" i="6" s="1"/>
  <c r="M481" i="6" a="1"/>
  <c r="M481" i="6" s="1"/>
  <c r="N481" i="6" s="1"/>
  <c r="M482" i="6" a="1"/>
  <c r="M482" i="6" s="1"/>
  <c r="N482" i="6" s="1"/>
  <c r="M483" i="6" a="1"/>
  <c r="M483" i="6" s="1"/>
  <c r="N483" i="6" s="1"/>
  <c r="M484" i="6" a="1"/>
  <c r="M484" i="6" s="1"/>
  <c r="N484" i="6" s="1"/>
  <c r="M485" i="6" a="1"/>
  <c r="M485" i="6" s="1"/>
  <c r="N485" i="6" s="1"/>
  <c r="M486" i="6" a="1"/>
  <c r="M486" i="6" s="1"/>
  <c r="N486" i="6" s="1"/>
  <c r="M487" i="6" a="1"/>
  <c r="M487" i="6" s="1"/>
  <c r="N487" i="6" s="1"/>
  <c r="M488" i="6" a="1"/>
  <c r="M488" i="6" s="1"/>
  <c r="N488" i="6" s="1"/>
  <c r="M489" i="6" a="1"/>
  <c r="M489" i="6" s="1"/>
  <c r="N489" i="6" s="1"/>
  <c r="M490" i="6" a="1"/>
  <c r="M490" i="6" s="1"/>
  <c r="N490" i="6" s="1"/>
  <c r="M491" i="6" a="1"/>
  <c r="M491" i="6" s="1"/>
  <c r="N491" i="6" s="1"/>
  <c r="M492" i="6" a="1"/>
  <c r="M492" i="6" s="1"/>
  <c r="N492" i="6" s="1"/>
  <c r="M493" i="6" a="1"/>
  <c r="M493" i="6" s="1"/>
  <c r="N493" i="6" s="1"/>
  <c r="M494" i="6" a="1"/>
  <c r="M494" i="6" s="1"/>
  <c r="N494" i="6" s="1"/>
  <c r="M495" i="6" a="1"/>
  <c r="M495" i="6" s="1"/>
  <c r="N495" i="6" s="1"/>
  <c r="M496" i="6" a="1"/>
  <c r="M496" i="6" s="1"/>
  <c r="N496" i="6" s="1"/>
  <c r="M497" i="6" a="1"/>
  <c r="M497" i="6" s="1"/>
  <c r="N497" i="6" s="1"/>
  <c r="M498" i="6" a="1"/>
  <c r="M498" i="6" s="1"/>
  <c r="N498" i="6" s="1"/>
  <c r="M499" i="6" a="1"/>
  <c r="M499" i="6" s="1"/>
  <c r="N499" i="6" s="1"/>
  <c r="M500" i="6" a="1"/>
  <c r="M500" i="6" s="1"/>
  <c r="N500" i="6" s="1"/>
  <c r="M501" i="6" a="1"/>
  <c r="M501" i="6" s="1"/>
  <c r="N501" i="6" s="1"/>
  <c r="M502" i="6" a="1"/>
  <c r="M502" i="6" s="1"/>
  <c r="N502" i="6" s="1"/>
  <c r="M503" i="6" a="1"/>
  <c r="M503" i="6" s="1"/>
  <c r="N503" i="6" s="1"/>
  <c r="M504" i="6" a="1"/>
  <c r="M504" i="6" s="1"/>
  <c r="N504" i="6" s="1"/>
  <c r="M505" i="6" a="1"/>
  <c r="M505" i="6" s="1"/>
  <c r="N505" i="6" s="1"/>
  <c r="M506" i="6" a="1"/>
  <c r="M506" i="6" s="1"/>
  <c r="N506" i="6" s="1"/>
  <c r="M507" i="6" a="1"/>
  <c r="M507" i="6" s="1"/>
  <c r="N507" i="6" s="1"/>
  <c r="M508" i="6" a="1"/>
  <c r="M508" i="6" s="1"/>
  <c r="N508" i="6" s="1"/>
  <c r="M509" i="6" a="1"/>
  <c r="M509" i="6" s="1"/>
  <c r="N509" i="6" s="1"/>
  <c r="M510" i="6" a="1"/>
  <c r="M510" i="6" s="1"/>
  <c r="N510" i="6" s="1"/>
  <c r="M511" i="6" a="1"/>
  <c r="M511" i="6" s="1"/>
  <c r="N511" i="6" s="1"/>
  <c r="M512" i="6" a="1"/>
  <c r="M512" i="6" s="1"/>
  <c r="N512" i="6" s="1"/>
  <c r="M513" i="6" a="1"/>
  <c r="M513" i="6" s="1"/>
  <c r="N513" i="6" s="1"/>
  <c r="M514" i="6" a="1"/>
  <c r="M514" i="6" s="1"/>
  <c r="N514" i="6" s="1"/>
  <c r="M515" i="6" a="1"/>
  <c r="M515" i="6" s="1"/>
  <c r="N515" i="6" s="1"/>
  <c r="M516" i="6" a="1"/>
  <c r="M516" i="6" s="1"/>
  <c r="N516" i="6" s="1"/>
  <c r="M517" i="6" a="1"/>
  <c r="M517" i="6" s="1"/>
  <c r="N517" i="6" s="1"/>
  <c r="M518" i="6" a="1"/>
  <c r="M518" i="6" s="1"/>
  <c r="N518" i="6" s="1"/>
  <c r="M519" i="6" a="1"/>
  <c r="M519" i="6" s="1"/>
  <c r="N519" i="6" s="1"/>
  <c r="M520" i="6" a="1"/>
  <c r="M520" i="6" s="1"/>
  <c r="N520" i="6" s="1"/>
  <c r="M521" i="6" a="1"/>
  <c r="M521" i="6" s="1"/>
  <c r="N521" i="6" s="1"/>
  <c r="M522" i="6" a="1"/>
  <c r="M522" i="6" s="1"/>
  <c r="N522" i="6" s="1"/>
  <c r="M523" i="6" a="1"/>
  <c r="M523" i="6" s="1"/>
  <c r="N523" i="6" s="1"/>
  <c r="M524" i="6" a="1"/>
  <c r="M524" i="6" s="1"/>
  <c r="N524" i="6" s="1"/>
  <c r="M525" i="6" a="1"/>
  <c r="M525" i="6" s="1"/>
  <c r="N525" i="6" s="1"/>
  <c r="M526" i="6" a="1"/>
  <c r="M526" i="6" s="1"/>
  <c r="N526" i="6" s="1"/>
  <c r="M527" i="6" a="1"/>
  <c r="M527" i="6" s="1"/>
  <c r="N527" i="6" s="1"/>
  <c r="M528" i="6" a="1"/>
  <c r="M528" i="6" s="1"/>
  <c r="N528" i="6" s="1"/>
  <c r="M529" i="6" a="1"/>
  <c r="M529" i="6" s="1"/>
  <c r="N529" i="6" s="1"/>
  <c r="M530" i="6" a="1"/>
  <c r="M530" i="6" s="1"/>
  <c r="N530" i="6" s="1"/>
  <c r="M531" i="6" a="1"/>
  <c r="M531" i="6" s="1"/>
  <c r="N531" i="6" s="1"/>
  <c r="M532" i="6" a="1"/>
  <c r="M532" i="6" s="1"/>
  <c r="N532" i="6" s="1"/>
  <c r="M533" i="6" a="1"/>
  <c r="M533" i="6" s="1"/>
  <c r="N533" i="6" s="1"/>
  <c r="M534" i="6" a="1"/>
  <c r="M534" i="6" s="1"/>
  <c r="N534" i="6" s="1"/>
  <c r="M535" i="6" a="1"/>
  <c r="M535" i="6" s="1"/>
  <c r="N535" i="6" s="1"/>
  <c r="M536" i="6" a="1"/>
  <c r="M536" i="6" s="1"/>
  <c r="N536" i="6" s="1"/>
  <c r="M537" i="6" a="1"/>
  <c r="M537" i="6" s="1"/>
  <c r="N537" i="6" s="1"/>
  <c r="M538" i="6" a="1"/>
  <c r="M538" i="6" s="1"/>
  <c r="N538" i="6" s="1"/>
  <c r="M539" i="6" a="1"/>
  <c r="M539" i="6" s="1"/>
  <c r="N539" i="6" s="1"/>
  <c r="M540" i="6" a="1"/>
  <c r="M540" i="6" s="1"/>
  <c r="N540" i="6" s="1"/>
  <c r="M541" i="6" a="1"/>
  <c r="M541" i="6" s="1"/>
  <c r="N541" i="6" s="1"/>
  <c r="M542" i="6" a="1"/>
  <c r="M542" i="6" s="1"/>
  <c r="N542" i="6" s="1"/>
  <c r="M543" i="6" a="1"/>
  <c r="M543" i="6" s="1"/>
  <c r="N543" i="6" s="1"/>
  <c r="M544" i="6" a="1"/>
  <c r="M544" i="6" s="1"/>
  <c r="N544" i="6" s="1"/>
  <c r="M545" i="6" a="1"/>
  <c r="M545" i="6" s="1"/>
  <c r="N545" i="6" s="1"/>
  <c r="M546" i="6" a="1"/>
  <c r="M546" i="6" s="1"/>
  <c r="N546" i="6" s="1"/>
  <c r="M547" i="6" a="1"/>
  <c r="M547" i="6" s="1"/>
  <c r="N547" i="6" s="1"/>
  <c r="M548" i="6" a="1"/>
  <c r="M548" i="6" s="1"/>
  <c r="N548" i="6" s="1"/>
  <c r="M549" i="6" a="1"/>
  <c r="M549" i="6" s="1"/>
  <c r="N549" i="6" s="1"/>
  <c r="M550" i="6" a="1"/>
  <c r="M550" i="6" s="1"/>
  <c r="N550" i="6" s="1"/>
  <c r="M551" i="6" a="1"/>
  <c r="M551" i="6" s="1"/>
  <c r="N551" i="6" s="1"/>
  <c r="M552" i="6" a="1"/>
  <c r="M552" i="6" s="1"/>
  <c r="N552" i="6" s="1"/>
  <c r="M553" i="6" a="1"/>
  <c r="M553" i="6" s="1"/>
  <c r="N553" i="6" s="1"/>
  <c r="M554" i="6" a="1"/>
  <c r="M554" i="6" s="1"/>
  <c r="N554" i="6" s="1"/>
  <c r="M555" i="6" a="1"/>
  <c r="M555" i="6" s="1"/>
  <c r="N555" i="6" s="1"/>
  <c r="M556" i="6" a="1"/>
  <c r="M556" i="6" s="1"/>
  <c r="N556" i="6" s="1"/>
  <c r="M557" i="6" a="1"/>
  <c r="M557" i="6" s="1"/>
  <c r="N557" i="6" s="1"/>
  <c r="M558" i="6" a="1"/>
  <c r="M558" i="6" s="1"/>
  <c r="N558" i="6" s="1"/>
  <c r="M559" i="6" a="1"/>
  <c r="M559" i="6" s="1"/>
  <c r="N559" i="6" s="1"/>
  <c r="M560" i="6" a="1"/>
  <c r="M560" i="6" s="1"/>
  <c r="N560" i="6" s="1"/>
  <c r="M561" i="6" a="1"/>
  <c r="M561" i="6" s="1"/>
  <c r="N561" i="6" s="1"/>
  <c r="M562" i="6" a="1"/>
  <c r="M562" i="6" s="1"/>
  <c r="N562" i="6" s="1"/>
  <c r="M563" i="6" a="1"/>
  <c r="M563" i="6" s="1"/>
  <c r="N563" i="6" s="1"/>
  <c r="M564" i="6" a="1"/>
  <c r="M564" i="6" s="1"/>
  <c r="N564" i="6" s="1"/>
  <c r="M565" i="6" a="1"/>
  <c r="M565" i="6" s="1"/>
  <c r="N565" i="6" s="1"/>
  <c r="M566" i="6" a="1"/>
  <c r="M566" i="6" s="1"/>
  <c r="N566" i="6" s="1"/>
  <c r="M567" i="6" a="1"/>
  <c r="M567" i="6" s="1"/>
  <c r="N567" i="6" s="1"/>
  <c r="M568" i="6" a="1"/>
  <c r="M568" i="6" s="1"/>
  <c r="N568" i="6" s="1"/>
  <c r="M569" i="6" a="1"/>
  <c r="M569" i="6" s="1"/>
  <c r="N569" i="6" s="1"/>
  <c r="M570" i="6" a="1"/>
  <c r="M570" i="6" s="1"/>
  <c r="N570" i="6" s="1"/>
  <c r="M571" i="6" a="1"/>
  <c r="M571" i="6" s="1"/>
  <c r="N571" i="6" s="1"/>
  <c r="M572" i="6" a="1"/>
  <c r="M572" i="6" s="1"/>
  <c r="N572" i="6" s="1"/>
  <c r="M573" i="6" a="1"/>
  <c r="M573" i="6" s="1"/>
  <c r="N573" i="6" s="1"/>
  <c r="M574" i="6" a="1"/>
  <c r="M574" i="6" s="1"/>
  <c r="N574" i="6" s="1"/>
  <c r="M575" i="6" a="1"/>
  <c r="M575" i="6" s="1"/>
  <c r="N575" i="6" s="1"/>
  <c r="M576" i="6" a="1"/>
  <c r="M576" i="6" s="1"/>
  <c r="N576" i="6" s="1"/>
  <c r="M577" i="6" a="1"/>
  <c r="M577" i="6" s="1"/>
  <c r="N577" i="6" s="1"/>
  <c r="M578" i="6" a="1"/>
  <c r="M578" i="6" s="1"/>
  <c r="N578" i="6" s="1"/>
  <c r="M579" i="6" a="1"/>
  <c r="M579" i="6" s="1"/>
  <c r="N579" i="6" s="1"/>
  <c r="M580" i="6" a="1"/>
  <c r="M580" i="6" s="1"/>
  <c r="N580" i="6" s="1"/>
  <c r="M581" i="6" a="1"/>
  <c r="M581" i="6" s="1"/>
  <c r="N581" i="6" s="1"/>
  <c r="M582" i="6" a="1"/>
  <c r="M582" i="6" s="1"/>
  <c r="N582" i="6" s="1"/>
  <c r="M583" i="6" a="1"/>
  <c r="M583" i="6" s="1"/>
  <c r="N583" i="6" s="1"/>
  <c r="M584" i="6" a="1"/>
  <c r="M584" i="6" s="1"/>
  <c r="N584" i="6" s="1"/>
  <c r="M585" i="6" a="1"/>
  <c r="M585" i="6" s="1"/>
  <c r="N585" i="6" s="1"/>
  <c r="M586" i="6" a="1"/>
  <c r="M586" i="6" s="1"/>
  <c r="N586" i="6" s="1"/>
  <c r="M587" i="6" a="1"/>
  <c r="M587" i="6" s="1"/>
  <c r="N587" i="6" s="1"/>
  <c r="M588" i="6" a="1"/>
  <c r="M588" i="6" s="1"/>
  <c r="N588" i="6" s="1"/>
  <c r="M589" i="6" a="1"/>
  <c r="M589" i="6" s="1"/>
  <c r="N589" i="6" s="1"/>
  <c r="M590" i="6" a="1"/>
  <c r="M590" i="6" s="1"/>
  <c r="N590" i="6" s="1"/>
  <c r="M591" i="6" a="1"/>
  <c r="M591" i="6" s="1"/>
  <c r="N591" i="6" s="1"/>
  <c r="M592" i="6" a="1"/>
  <c r="M592" i="6" s="1"/>
  <c r="N592" i="6" s="1"/>
  <c r="M593" i="6" a="1"/>
  <c r="M593" i="6" s="1"/>
  <c r="N593" i="6" s="1"/>
  <c r="M594" i="6" a="1"/>
  <c r="M594" i="6" s="1"/>
  <c r="N594" i="6" s="1"/>
  <c r="M595" i="6" a="1"/>
  <c r="M595" i="6" s="1"/>
  <c r="N595" i="6" s="1"/>
  <c r="M596" i="6" a="1"/>
  <c r="M596" i="6" s="1"/>
  <c r="N596" i="6" s="1"/>
  <c r="M597" i="6" a="1"/>
  <c r="M597" i="6" s="1"/>
  <c r="N597" i="6" s="1"/>
  <c r="M598" i="6" a="1"/>
  <c r="M598" i="6" s="1"/>
  <c r="N598" i="6" s="1"/>
  <c r="M599" i="6" a="1"/>
  <c r="M599" i="6" s="1"/>
  <c r="N599" i="6" s="1"/>
  <c r="M600" i="6" a="1"/>
  <c r="M600" i="6" s="1"/>
  <c r="N600" i="6" s="1"/>
  <c r="M601" i="6" a="1"/>
  <c r="M601" i="6" s="1"/>
  <c r="N601" i="6" s="1"/>
  <c r="M602" i="6" a="1"/>
  <c r="M602" i="6" s="1"/>
  <c r="N602" i="6" s="1"/>
  <c r="M603" i="6" a="1"/>
  <c r="M603" i="6" s="1"/>
  <c r="N603" i="6" s="1"/>
  <c r="M604" i="6" a="1"/>
  <c r="M604" i="6" s="1"/>
  <c r="N604" i="6" s="1"/>
  <c r="M605" i="6" a="1"/>
  <c r="M605" i="6" s="1"/>
  <c r="N605" i="6" s="1"/>
  <c r="M606" i="6" a="1"/>
  <c r="M606" i="6" s="1"/>
  <c r="N606" i="6" s="1"/>
  <c r="M607" i="6" a="1"/>
  <c r="M607" i="6" s="1"/>
  <c r="N607" i="6" s="1"/>
  <c r="M608" i="6" a="1"/>
  <c r="M608" i="6" s="1"/>
  <c r="N608" i="6" s="1"/>
  <c r="M609" i="6" a="1"/>
  <c r="M609" i="6" s="1"/>
  <c r="N609" i="6" s="1"/>
  <c r="M610" i="6" a="1"/>
  <c r="M610" i="6" s="1"/>
  <c r="N610" i="6" s="1"/>
  <c r="M611" i="6" a="1"/>
  <c r="M611" i="6" s="1"/>
  <c r="N611" i="6" s="1"/>
  <c r="M612" i="6" a="1"/>
  <c r="M612" i="6" s="1"/>
  <c r="N612" i="6" s="1"/>
  <c r="M613" i="6" a="1"/>
  <c r="M613" i="6" s="1"/>
  <c r="N613" i="6" s="1"/>
  <c r="M614" i="6" a="1"/>
  <c r="M614" i="6" s="1"/>
  <c r="N614" i="6" s="1"/>
  <c r="M615" i="6" a="1"/>
  <c r="M615" i="6" s="1"/>
  <c r="N615" i="6" s="1"/>
  <c r="M616" i="6" a="1"/>
  <c r="M616" i="6" s="1"/>
  <c r="N616" i="6" s="1"/>
  <c r="M617" i="6" a="1"/>
  <c r="M617" i="6" s="1"/>
  <c r="N617" i="6" s="1"/>
  <c r="M618" i="6" a="1"/>
  <c r="M618" i="6" s="1"/>
  <c r="N618" i="6" s="1"/>
  <c r="M619" i="6" a="1"/>
  <c r="M619" i="6" s="1"/>
  <c r="N619" i="6" s="1"/>
  <c r="M620" i="6" a="1"/>
  <c r="M620" i="6" s="1"/>
  <c r="N620" i="6" s="1"/>
  <c r="M621" i="6" a="1"/>
  <c r="M621" i="6" s="1"/>
  <c r="N621" i="6" s="1"/>
  <c r="M622" i="6" a="1"/>
  <c r="M622" i="6" s="1"/>
  <c r="N622" i="6" s="1"/>
  <c r="M623" i="6" a="1"/>
  <c r="M623" i="6" s="1"/>
  <c r="N623" i="6" s="1"/>
  <c r="M624" i="6" a="1"/>
  <c r="M624" i="6" s="1"/>
  <c r="N624" i="6" s="1"/>
  <c r="M625" i="6" a="1"/>
  <c r="M625" i="6" s="1"/>
  <c r="N625" i="6" s="1"/>
  <c r="M626" i="6" a="1"/>
  <c r="M626" i="6" s="1"/>
  <c r="N626" i="6" s="1"/>
  <c r="M627" i="6" a="1"/>
  <c r="M627" i="6" s="1"/>
  <c r="N627" i="6" s="1"/>
  <c r="M628" i="6" a="1"/>
  <c r="M628" i="6" s="1"/>
  <c r="N628" i="6" s="1"/>
  <c r="M629" i="6" a="1"/>
  <c r="M629" i="6" s="1"/>
  <c r="N629" i="6" s="1"/>
  <c r="M630" i="6" a="1"/>
  <c r="M630" i="6" s="1"/>
  <c r="N630" i="6" s="1"/>
  <c r="M631" i="6" a="1"/>
  <c r="M631" i="6" s="1"/>
  <c r="N631" i="6" s="1"/>
  <c r="M632" i="6" a="1"/>
  <c r="M632" i="6" s="1"/>
  <c r="N632" i="6" s="1"/>
  <c r="M633" i="6" a="1"/>
  <c r="M633" i="6" s="1"/>
  <c r="N633" i="6" s="1"/>
  <c r="M634" i="6" a="1"/>
  <c r="M634" i="6" s="1"/>
  <c r="N634" i="6" s="1"/>
  <c r="M635" i="6" a="1"/>
  <c r="M635" i="6" s="1"/>
  <c r="N635" i="6" s="1"/>
  <c r="M636" i="6" a="1"/>
  <c r="M636" i="6" s="1"/>
  <c r="N636" i="6" s="1"/>
  <c r="M637" i="6" a="1"/>
  <c r="M637" i="6" s="1"/>
  <c r="N637" i="6" s="1"/>
  <c r="M638" i="6" a="1"/>
  <c r="M638" i="6" s="1"/>
  <c r="N638" i="6" s="1"/>
  <c r="M639" i="6" a="1"/>
  <c r="M639" i="6" s="1"/>
  <c r="N639" i="6" s="1"/>
  <c r="M640" i="6" a="1"/>
  <c r="M640" i="6" s="1"/>
  <c r="N640" i="6" s="1"/>
  <c r="M641" i="6" a="1"/>
  <c r="M641" i="6" s="1"/>
  <c r="N641" i="6" s="1"/>
  <c r="M642" i="6" a="1"/>
  <c r="M642" i="6" s="1"/>
  <c r="N642" i="6" s="1"/>
  <c r="M643" i="6" a="1"/>
  <c r="M643" i="6" s="1"/>
  <c r="N643" i="6" s="1"/>
  <c r="M644" i="6" a="1"/>
  <c r="M644" i="6" s="1"/>
  <c r="N644" i="6" s="1"/>
  <c r="M645" i="6" a="1"/>
  <c r="M645" i="6" s="1"/>
  <c r="N645" i="6" s="1"/>
  <c r="M646" i="6" a="1"/>
  <c r="M646" i="6" s="1"/>
  <c r="N646" i="6" s="1"/>
  <c r="M647" i="6" a="1"/>
  <c r="M647" i="6" s="1"/>
  <c r="N647" i="6" s="1"/>
  <c r="M648" i="6" a="1"/>
  <c r="M648" i="6" s="1"/>
  <c r="N648" i="6" s="1"/>
  <c r="M649" i="6" a="1"/>
  <c r="M649" i="6" s="1"/>
  <c r="N649" i="6" s="1"/>
  <c r="M650" i="6" a="1"/>
  <c r="M650" i="6" s="1"/>
  <c r="N650" i="6" s="1"/>
  <c r="M651" i="6" a="1"/>
  <c r="M651" i="6" s="1"/>
  <c r="N651" i="6" s="1"/>
  <c r="M652" i="6" a="1"/>
  <c r="M652" i="6" s="1"/>
  <c r="N652" i="6" s="1"/>
  <c r="M653" i="6" a="1"/>
  <c r="M653" i="6" s="1"/>
  <c r="N653" i="6" s="1"/>
  <c r="M654" i="6" a="1"/>
  <c r="M654" i="6" s="1"/>
  <c r="N654" i="6" s="1"/>
  <c r="M655" i="6" a="1"/>
  <c r="M655" i="6" s="1"/>
  <c r="N655" i="6" s="1"/>
  <c r="M656" i="6" a="1"/>
  <c r="M656" i="6" s="1"/>
  <c r="N656" i="6" s="1"/>
  <c r="M657" i="6" a="1"/>
  <c r="M657" i="6" s="1"/>
  <c r="N657" i="6" s="1"/>
  <c r="M658" i="6" a="1"/>
  <c r="M658" i="6" s="1"/>
  <c r="N658" i="6" s="1"/>
  <c r="M659" i="6" a="1"/>
  <c r="M659" i="6" s="1"/>
  <c r="N659" i="6" s="1"/>
  <c r="M660" i="6" a="1"/>
  <c r="M660" i="6" s="1"/>
  <c r="N660" i="6" s="1"/>
  <c r="M661" i="6" a="1"/>
  <c r="M661" i="6" s="1"/>
  <c r="N661" i="6" s="1"/>
  <c r="M662" i="6" a="1"/>
  <c r="M662" i="6" s="1"/>
  <c r="N662" i="6" s="1"/>
  <c r="M663" i="6" a="1"/>
  <c r="M663" i="6" s="1"/>
  <c r="N663" i="6" s="1"/>
  <c r="M664" i="6" a="1"/>
  <c r="M664" i="6" s="1"/>
  <c r="N664" i="6" s="1"/>
  <c r="M665" i="6" a="1"/>
  <c r="M665" i="6" s="1"/>
  <c r="N665" i="6" s="1"/>
  <c r="M666" i="6" a="1"/>
  <c r="M666" i="6" s="1"/>
  <c r="N666" i="6" s="1"/>
  <c r="M667" i="6" a="1"/>
  <c r="M667" i="6" s="1"/>
  <c r="N667" i="6" s="1"/>
  <c r="M668" i="6" a="1"/>
  <c r="M668" i="6" s="1"/>
  <c r="N668" i="6" s="1"/>
  <c r="M669" i="6" a="1"/>
  <c r="M669" i="6" s="1"/>
  <c r="N669" i="6" s="1"/>
  <c r="M670" i="6" a="1"/>
  <c r="M670" i="6" s="1"/>
  <c r="N670" i="6" s="1"/>
  <c r="M671" i="6" a="1"/>
  <c r="M671" i="6" s="1"/>
  <c r="N671" i="6" s="1"/>
  <c r="M672" i="6" a="1"/>
  <c r="M672" i="6" s="1"/>
  <c r="N672" i="6" s="1"/>
  <c r="M673" i="6" a="1"/>
  <c r="M673" i="6" s="1"/>
  <c r="N673" i="6" s="1"/>
  <c r="M674" i="6" a="1"/>
  <c r="M674" i="6" s="1"/>
  <c r="N674" i="6" s="1"/>
  <c r="M675" i="6" a="1"/>
  <c r="M675" i="6" s="1"/>
  <c r="N675" i="6" s="1"/>
  <c r="M676" i="6" a="1"/>
  <c r="M676" i="6" s="1"/>
  <c r="N676" i="6" s="1"/>
  <c r="M677" i="6" a="1"/>
  <c r="M677" i="6" s="1"/>
  <c r="N677" i="6" s="1"/>
  <c r="M678" i="6" a="1"/>
  <c r="M678" i="6" s="1"/>
  <c r="N678" i="6" s="1"/>
  <c r="M679" i="6" a="1"/>
  <c r="M679" i="6" s="1"/>
  <c r="N679" i="6" s="1"/>
  <c r="M680" i="6" a="1"/>
  <c r="M680" i="6" s="1"/>
  <c r="N680" i="6" s="1"/>
  <c r="M681" i="6" a="1"/>
  <c r="M681" i="6" s="1"/>
  <c r="N681" i="6" s="1"/>
  <c r="M682" i="6" a="1"/>
  <c r="M682" i="6" s="1"/>
  <c r="N682" i="6" s="1"/>
  <c r="M683" i="6" a="1"/>
  <c r="M683" i="6" s="1"/>
  <c r="N683" i="6" s="1"/>
  <c r="M684" i="6" a="1"/>
  <c r="M684" i="6" s="1"/>
  <c r="N684" i="6" s="1"/>
  <c r="M685" i="6" a="1"/>
  <c r="M685" i="6" s="1"/>
  <c r="N685" i="6" s="1"/>
  <c r="M686" i="6" a="1"/>
  <c r="M686" i="6" s="1"/>
  <c r="N686" i="6" s="1"/>
  <c r="M687" i="6" a="1"/>
  <c r="M687" i="6" s="1"/>
  <c r="N687" i="6" s="1"/>
  <c r="M688" i="6" a="1"/>
  <c r="M688" i="6" s="1"/>
  <c r="N688" i="6" s="1"/>
  <c r="M689" i="6" a="1"/>
  <c r="M689" i="6" s="1"/>
  <c r="N689" i="6" s="1"/>
  <c r="M690" i="6" a="1"/>
  <c r="M690" i="6" s="1"/>
  <c r="N690" i="6" s="1"/>
  <c r="M691" i="6" a="1"/>
  <c r="M691" i="6" s="1"/>
  <c r="N691" i="6" s="1"/>
  <c r="M692" i="6" a="1"/>
  <c r="M692" i="6" s="1"/>
  <c r="N692" i="6" s="1"/>
  <c r="M693" i="6" a="1"/>
  <c r="M693" i="6" s="1"/>
  <c r="N693" i="6" s="1"/>
  <c r="M694" i="6" a="1"/>
  <c r="M694" i="6" s="1"/>
  <c r="N694" i="6" s="1"/>
  <c r="M695" i="6" a="1"/>
  <c r="M695" i="6" s="1"/>
  <c r="N695" i="6" s="1"/>
  <c r="M696" i="6" a="1"/>
  <c r="M696" i="6" s="1"/>
  <c r="N696" i="6" s="1"/>
  <c r="M697" i="6" a="1"/>
  <c r="M697" i="6" s="1"/>
  <c r="N697" i="6" s="1"/>
  <c r="M698" i="6" a="1"/>
  <c r="M698" i="6" s="1"/>
  <c r="N698" i="6" s="1"/>
  <c r="M699" i="6" a="1"/>
  <c r="M699" i="6" s="1"/>
  <c r="N699" i="6" s="1"/>
  <c r="M700" i="6" a="1"/>
  <c r="M700" i="6" s="1"/>
  <c r="N700" i="6" s="1"/>
  <c r="M701" i="6" a="1"/>
  <c r="M701" i="6" s="1"/>
  <c r="N701" i="6" s="1"/>
  <c r="M702" i="6" a="1"/>
  <c r="M702" i="6" s="1"/>
  <c r="N702" i="6" s="1"/>
  <c r="M703" i="6" a="1"/>
  <c r="M703" i="6" s="1"/>
  <c r="N703" i="6" s="1"/>
  <c r="M704" i="6" a="1"/>
  <c r="M704" i="6" s="1"/>
  <c r="N704" i="6" s="1"/>
  <c r="M705" i="6" a="1"/>
  <c r="M705" i="6" s="1"/>
  <c r="N705" i="6" s="1"/>
  <c r="M706" i="6" a="1"/>
  <c r="M706" i="6" s="1"/>
  <c r="N706" i="6" s="1"/>
  <c r="M707" i="6" a="1"/>
  <c r="M707" i="6" s="1"/>
  <c r="N707" i="6" s="1"/>
  <c r="M708" i="6" a="1"/>
  <c r="M708" i="6" s="1"/>
  <c r="N708" i="6" s="1"/>
  <c r="M709" i="6" a="1"/>
  <c r="M709" i="6" s="1"/>
  <c r="N709" i="6" s="1"/>
  <c r="M710" i="6" a="1"/>
  <c r="M710" i="6" s="1"/>
  <c r="N710" i="6" s="1"/>
  <c r="M711" i="6" a="1"/>
  <c r="M711" i="6" s="1"/>
  <c r="N711" i="6" s="1"/>
  <c r="M712" i="6" a="1"/>
  <c r="M712" i="6" s="1"/>
  <c r="N712" i="6" s="1"/>
  <c r="M713" i="6" a="1"/>
  <c r="M713" i="6" s="1"/>
  <c r="N713" i="6" s="1"/>
  <c r="M714" i="6" a="1"/>
  <c r="M714" i="6" s="1"/>
  <c r="N714" i="6" s="1"/>
  <c r="M715" i="6" a="1"/>
  <c r="M715" i="6" s="1"/>
  <c r="N715" i="6" s="1"/>
  <c r="M716" i="6" a="1"/>
  <c r="M716" i="6" s="1"/>
  <c r="N716" i="6" s="1"/>
  <c r="M717" i="6" a="1"/>
  <c r="M717" i="6" s="1"/>
  <c r="N717" i="6" s="1"/>
  <c r="M718" i="6" a="1"/>
  <c r="M718" i="6" s="1"/>
  <c r="N718" i="6" s="1"/>
  <c r="M719" i="6" a="1"/>
  <c r="M719" i="6" s="1"/>
  <c r="N719" i="6" s="1"/>
  <c r="M720" i="6" a="1"/>
  <c r="M720" i="6" s="1"/>
  <c r="N720" i="6" s="1"/>
  <c r="M721" i="6" a="1"/>
  <c r="M721" i="6" s="1"/>
  <c r="N721" i="6" s="1"/>
  <c r="M722" i="6" a="1"/>
  <c r="M722" i="6" s="1"/>
  <c r="N722" i="6" s="1"/>
  <c r="M723" i="6" a="1"/>
  <c r="M723" i="6" s="1"/>
  <c r="N723" i="6" s="1"/>
  <c r="M724" i="6" a="1"/>
  <c r="M724" i="6" s="1"/>
  <c r="N724" i="6" s="1"/>
  <c r="M725" i="6" a="1"/>
  <c r="M725" i="6" s="1"/>
  <c r="N725" i="6" s="1"/>
  <c r="M726" i="6" a="1"/>
  <c r="M726" i="6" s="1"/>
  <c r="N726" i="6" s="1"/>
  <c r="M727" i="6" a="1"/>
  <c r="M727" i="6" s="1"/>
  <c r="N727" i="6" s="1"/>
  <c r="M728" i="6" a="1"/>
  <c r="M728" i="6" s="1"/>
  <c r="N728" i="6" s="1"/>
  <c r="M729" i="6" a="1"/>
  <c r="M729" i="6" s="1"/>
  <c r="N729" i="6" s="1"/>
  <c r="M730" i="6" a="1"/>
  <c r="M730" i="6" s="1"/>
  <c r="N730" i="6" s="1"/>
  <c r="M731" i="6" a="1"/>
  <c r="M731" i="6" s="1"/>
  <c r="N731" i="6" s="1"/>
  <c r="M732" i="6" a="1"/>
  <c r="M732" i="6" s="1"/>
  <c r="N732" i="6" s="1"/>
  <c r="M733" i="6" a="1"/>
  <c r="M733" i="6" s="1"/>
  <c r="N733" i="6" s="1"/>
  <c r="M734" i="6" a="1"/>
  <c r="M734" i="6" s="1"/>
  <c r="N734" i="6" s="1"/>
  <c r="M735" i="6" a="1"/>
  <c r="M735" i="6" s="1"/>
  <c r="N735" i="6" s="1"/>
  <c r="M736" i="6" a="1"/>
  <c r="M736" i="6" s="1"/>
  <c r="N736" i="6" s="1"/>
  <c r="M737" i="6" a="1"/>
  <c r="M737" i="6" s="1"/>
  <c r="N737" i="6" s="1"/>
  <c r="M738" i="6" a="1"/>
  <c r="M738" i="6" s="1"/>
  <c r="N738" i="6" s="1"/>
  <c r="M739" i="6" a="1"/>
  <c r="M739" i="6" s="1"/>
  <c r="N739" i="6" s="1"/>
  <c r="M740" i="6" a="1"/>
  <c r="M740" i="6" s="1"/>
  <c r="N740" i="6" s="1"/>
  <c r="M741" i="6" a="1"/>
  <c r="M741" i="6" s="1"/>
  <c r="N741" i="6" s="1"/>
  <c r="M742" i="6" a="1"/>
  <c r="M742" i="6" s="1"/>
  <c r="N742" i="6" s="1"/>
  <c r="M743" i="6" a="1"/>
  <c r="M743" i="6" s="1"/>
  <c r="N743" i="6" s="1"/>
  <c r="M744" i="6" a="1"/>
  <c r="M744" i="6" s="1"/>
  <c r="N744" i="6" s="1"/>
  <c r="M745" i="6" a="1"/>
  <c r="M745" i="6" s="1"/>
  <c r="N745" i="6" s="1"/>
  <c r="M746" i="6" a="1"/>
  <c r="M746" i="6" s="1"/>
  <c r="N746" i="6" s="1"/>
  <c r="M747" i="6" a="1"/>
  <c r="M747" i="6" s="1"/>
  <c r="N747" i="6" s="1"/>
  <c r="M748" i="6" a="1"/>
  <c r="M748" i="6" s="1"/>
  <c r="N748" i="6" s="1"/>
  <c r="M749" i="6" a="1"/>
  <c r="M749" i="6" s="1"/>
  <c r="N749" i="6" s="1"/>
  <c r="M750" i="6" a="1"/>
  <c r="M750" i="6" s="1"/>
  <c r="N750" i="6" s="1"/>
  <c r="M751" i="6" a="1"/>
  <c r="M751" i="6" s="1"/>
  <c r="N751" i="6" s="1"/>
  <c r="M752" i="6" a="1"/>
  <c r="M752" i="6" s="1"/>
  <c r="N752" i="6" s="1"/>
  <c r="M753" i="6" a="1"/>
  <c r="M753" i="6" s="1"/>
  <c r="N753" i="6" s="1"/>
  <c r="M754" i="6" a="1"/>
  <c r="M754" i="6" s="1"/>
  <c r="N754" i="6" s="1"/>
  <c r="M755" i="6" a="1"/>
  <c r="M755" i="6" s="1"/>
  <c r="N755" i="6" s="1"/>
  <c r="M756" i="6" a="1"/>
  <c r="M756" i="6" s="1"/>
  <c r="N756" i="6" s="1"/>
  <c r="M757" i="6" a="1"/>
  <c r="M757" i="6" s="1"/>
  <c r="N757" i="6" s="1"/>
  <c r="M758" i="6" a="1"/>
  <c r="M758" i="6" s="1"/>
  <c r="N758" i="6" s="1"/>
  <c r="M759" i="6" a="1"/>
  <c r="M759" i="6" s="1"/>
  <c r="N759" i="6" s="1"/>
  <c r="M760" i="6" a="1"/>
  <c r="M760" i="6" s="1"/>
  <c r="N760" i="6" s="1"/>
  <c r="M761" i="6" a="1"/>
  <c r="M761" i="6" s="1"/>
  <c r="N761" i="6" s="1"/>
  <c r="M762" i="6" a="1"/>
  <c r="M762" i="6" s="1"/>
  <c r="N762" i="6" s="1"/>
  <c r="M763" i="6" a="1"/>
  <c r="M763" i="6" s="1"/>
  <c r="N763" i="6" s="1"/>
  <c r="M764" i="6" a="1"/>
  <c r="M764" i="6" s="1"/>
  <c r="N764" i="6" s="1"/>
  <c r="M765" i="6" a="1"/>
  <c r="M765" i="6" s="1"/>
  <c r="N765" i="6" s="1"/>
  <c r="M766" i="6" a="1"/>
  <c r="M766" i="6" s="1"/>
  <c r="N766" i="6" s="1"/>
  <c r="M767" i="6" a="1"/>
  <c r="M767" i="6" s="1"/>
  <c r="N767" i="6" s="1"/>
  <c r="M768" i="6" a="1"/>
  <c r="M768" i="6" s="1"/>
  <c r="N768" i="6" s="1"/>
  <c r="M769" i="6" a="1"/>
  <c r="M769" i="6" s="1"/>
  <c r="N769" i="6" s="1"/>
  <c r="M770" i="6" a="1"/>
  <c r="M770" i="6" s="1"/>
  <c r="N770" i="6" s="1"/>
  <c r="M771" i="6" a="1"/>
  <c r="M771" i="6" s="1"/>
  <c r="N771" i="6" s="1"/>
  <c r="M772" i="6" a="1"/>
  <c r="M772" i="6" s="1"/>
  <c r="N772" i="6" s="1"/>
  <c r="M773" i="6" a="1"/>
  <c r="M773" i="6" s="1"/>
  <c r="N773" i="6" s="1"/>
  <c r="M774" i="6" a="1"/>
  <c r="M774" i="6" s="1"/>
  <c r="N774" i="6" s="1"/>
  <c r="M775" i="6" a="1"/>
  <c r="M775" i="6" s="1"/>
  <c r="N775" i="6" s="1"/>
  <c r="M776" i="6" a="1"/>
  <c r="M776" i="6" s="1"/>
  <c r="N776" i="6" s="1"/>
  <c r="M777" i="6" a="1"/>
  <c r="M777" i="6" s="1"/>
  <c r="N777" i="6" s="1"/>
  <c r="M778" i="6" a="1"/>
  <c r="M778" i="6" s="1"/>
  <c r="N778" i="6" s="1"/>
  <c r="M779" i="6" a="1"/>
  <c r="M779" i="6" s="1"/>
  <c r="N779" i="6" s="1"/>
  <c r="M780" i="6" a="1"/>
  <c r="M780" i="6" s="1"/>
  <c r="N780" i="6" s="1"/>
  <c r="M781" i="6" a="1"/>
  <c r="M781" i="6" s="1"/>
  <c r="N781" i="6" s="1"/>
  <c r="M782" i="6" a="1"/>
  <c r="M782" i="6" s="1"/>
  <c r="N782" i="6" s="1"/>
  <c r="M783" i="6" a="1"/>
  <c r="M783" i="6" s="1"/>
  <c r="N783" i="6" s="1"/>
  <c r="M784" i="6" a="1"/>
  <c r="M784" i="6" s="1"/>
  <c r="N784" i="6" s="1"/>
  <c r="M785" i="6" a="1"/>
  <c r="M785" i="6" s="1"/>
  <c r="N785" i="6" s="1"/>
  <c r="M786" i="6" a="1"/>
  <c r="M786" i="6" s="1"/>
  <c r="N786" i="6" s="1"/>
  <c r="M787" i="6" a="1"/>
  <c r="M787" i="6" s="1"/>
  <c r="N787" i="6" s="1"/>
  <c r="M788" i="6" a="1"/>
  <c r="M788" i="6" s="1"/>
  <c r="N788" i="6" s="1"/>
  <c r="M789" i="6" a="1"/>
  <c r="M789" i="6" s="1"/>
  <c r="N789" i="6" s="1"/>
  <c r="M790" i="6" a="1"/>
  <c r="M790" i="6" s="1"/>
  <c r="N790" i="6" s="1"/>
  <c r="M791" i="6" a="1"/>
  <c r="M791" i="6" s="1"/>
  <c r="N791" i="6" s="1"/>
  <c r="M792" i="6" a="1"/>
  <c r="M792" i="6" s="1"/>
  <c r="N792" i="6" s="1"/>
  <c r="M793" i="6" a="1"/>
  <c r="M793" i="6" s="1"/>
  <c r="N793" i="6" s="1"/>
  <c r="M794" i="6" a="1"/>
  <c r="M794" i="6" s="1"/>
  <c r="N794" i="6" s="1"/>
  <c r="M795" i="6" a="1"/>
  <c r="M795" i="6" s="1"/>
  <c r="N795" i="6" s="1"/>
  <c r="M796" i="6" a="1"/>
  <c r="M796" i="6" s="1"/>
  <c r="N796" i="6" s="1"/>
  <c r="M797" i="6" a="1"/>
  <c r="M797" i="6" s="1"/>
  <c r="N797" i="6" s="1"/>
  <c r="M798" i="6" a="1"/>
  <c r="M798" i="6" s="1"/>
  <c r="N798" i="6" s="1"/>
  <c r="M799" i="6" a="1"/>
  <c r="M799" i="6" s="1"/>
  <c r="N799" i="6" s="1"/>
  <c r="M800" i="6" a="1"/>
  <c r="M800" i="6" s="1"/>
  <c r="N800" i="6" s="1"/>
  <c r="M801" i="6" a="1"/>
  <c r="M801" i="6" s="1"/>
  <c r="N801" i="6" s="1"/>
  <c r="M802" i="6" a="1"/>
  <c r="M802" i="6" s="1"/>
  <c r="N802" i="6" s="1"/>
  <c r="M803" i="6" a="1"/>
  <c r="M803" i="6" s="1"/>
  <c r="N803" i="6" s="1"/>
  <c r="M804" i="6" a="1"/>
  <c r="M804" i="6" s="1"/>
  <c r="N804" i="6" s="1"/>
  <c r="M805" i="6" a="1"/>
  <c r="M805" i="6" s="1"/>
  <c r="N805" i="6" s="1"/>
  <c r="M806" i="6" a="1"/>
  <c r="M806" i="6" s="1"/>
  <c r="N806" i="6" s="1"/>
  <c r="M807" i="6" a="1"/>
  <c r="M807" i="6" s="1"/>
  <c r="N807" i="6" s="1"/>
  <c r="M808" i="6" a="1"/>
  <c r="M808" i="6" s="1"/>
  <c r="N808" i="6" s="1"/>
  <c r="M809" i="6" a="1"/>
  <c r="M809" i="6" s="1"/>
  <c r="N809" i="6" s="1"/>
  <c r="M810" i="6" a="1"/>
  <c r="M810" i="6" s="1"/>
  <c r="N810" i="6" s="1"/>
  <c r="M811" i="6" a="1"/>
  <c r="M811" i="6" s="1"/>
  <c r="N811" i="6" s="1"/>
  <c r="M812" i="6" a="1"/>
  <c r="M812" i="6" s="1"/>
  <c r="N812" i="6" s="1"/>
  <c r="M813" i="6" a="1"/>
  <c r="M813" i="6" s="1"/>
  <c r="N813" i="6" s="1"/>
  <c r="M814" i="6" a="1"/>
  <c r="M814" i="6" s="1"/>
  <c r="N814" i="6" s="1"/>
  <c r="M815" i="6" a="1"/>
  <c r="M815" i="6" s="1"/>
  <c r="N815" i="6" s="1"/>
  <c r="M816" i="6" a="1"/>
  <c r="M816" i="6" s="1"/>
  <c r="N816" i="6" s="1"/>
  <c r="M817" i="6" a="1"/>
  <c r="M817" i="6" s="1"/>
  <c r="N817" i="6" s="1"/>
  <c r="M818" i="6" a="1"/>
  <c r="M818" i="6" s="1"/>
  <c r="N818" i="6" s="1"/>
  <c r="M819" i="6" a="1"/>
  <c r="M819" i="6" s="1"/>
  <c r="N819" i="6" s="1"/>
  <c r="M820" i="6" a="1"/>
  <c r="M820" i="6" s="1"/>
  <c r="N820" i="6" s="1"/>
  <c r="M821" i="6" a="1"/>
  <c r="M821" i="6" s="1"/>
  <c r="N821" i="6" s="1"/>
  <c r="M822" i="6" a="1"/>
  <c r="M822" i="6" s="1"/>
  <c r="N822" i="6" s="1"/>
  <c r="M823" i="6" a="1"/>
  <c r="M823" i="6" s="1"/>
  <c r="N823" i="6" s="1"/>
  <c r="M824" i="6" a="1"/>
  <c r="M824" i="6" s="1"/>
  <c r="N824" i="6" s="1"/>
  <c r="M825" i="6" a="1"/>
  <c r="M825" i="6" s="1"/>
  <c r="N825" i="6" s="1"/>
  <c r="M826" i="6" a="1"/>
  <c r="M826" i="6" s="1"/>
  <c r="N826" i="6" s="1"/>
  <c r="M827" i="6" a="1"/>
  <c r="M827" i="6" s="1"/>
  <c r="N827" i="6" s="1"/>
  <c r="M828" i="6" a="1"/>
  <c r="M828" i="6" s="1"/>
  <c r="N828" i="6" s="1"/>
  <c r="M829" i="6" a="1"/>
  <c r="M829" i="6" s="1"/>
  <c r="N829" i="6" s="1"/>
  <c r="M830" i="6" a="1"/>
  <c r="M830" i="6" s="1"/>
  <c r="N830" i="6" s="1"/>
  <c r="M831" i="6" a="1"/>
  <c r="M831" i="6" s="1"/>
  <c r="N831" i="6" s="1"/>
  <c r="M832" i="6" a="1"/>
  <c r="M832" i="6" s="1"/>
  <c r="N832" i="6" s="1"/>
  <c r="M833" i="6" a="1"/>
  <c r="M833" i="6" s="1"/>
  <c r="N833" i="6" s="1"/>
  <c r="M834" i="6" a="1"/>
  <c r="M834" i="6" s="1"/>
  <c r="N834" i="6" s="1"/>
  <c r="M835" i="6" a="1"/>
  <c r="M835" i="6" s="1"/>
  <c r="N835" i="6" s="1"/>
  <c r="M836" i="6" a="1"/>
  <c r="M836" i="6" s="1"/>
  <c r="N836" i="6" s="1"/>
  <c r="M837" i="6" a="1"/>
  <c r="M837" i="6" s="1"/>
  <c r="N837" i="6" s="1"/>
  <c r="M838" i="6" a="1"/>
  <c r="M838" i="6" s="1"/>
  <c r="N838" i="6" s="1"/>
  <c r="M839" i="6" a="1"/>
  <c r="M839" i="6" s="1"/>
  <c r="N839" i="6" s="1"/>
  <c r="M840" i="6" a="1"/>
  <c r="M840" i="6" s="1"/>
  <c r="N840" i="6" s="1"/>
  <c r="M841" i="6" a="1"/>
  <c r="M841" i="6" s="1"/>
  <c r="N841" i="6" s="1"/>
  <c r="M842" i="6" a="1"/>
  <c r="M842" i="6" s="1"/>
  <c r="N842" i="6" s="1"/>
  <c r="M843" i="6" a="1"/>
  <c r="M843" i="6" s="1"/>
  <c r="N843" i="6" s="1"/>
  <c r="M844" i="6" a="1"/>
  <c r="M844" i="6" s="1"/>
  <c r="N844" i="6" s="1"/>
  <c r="M845" i="6" a="1"/>
  <c r="M845" i="6" s="1"/>
  <c r="N845" i="6" s="1"/>
  <c r="M846" i="6" a="1"/>
  <c r="M846" i="6" s="1"/>
  <c r="N846" i="6" s="1"/>
  <c r="M847" i="6" a="1"/>
  <c r="M847" i="6" s="1"/>
  <c r="N847" i="6" s="1"/>
  <c r="M848" i="6" a="1"/>
  <c r="M848" i="6" s="1"/>
  <c r="N848" i="6" s="1"/>
  <c r="M849" i="6" a="1"/>
  <c r="M849" i="6" s="1"/>
  <c r="N849" i="6" s="1"/>
  <c r="M850" i="6" a="1"/>
  <c r="M850" i="6" s="1"/>
  <c r="N850" i="6" s="1"/>
  <c r="M851" i="6" a="1"/>
  <c r="M851" i="6" s="1"/>
  <c r="N851" i="6" s="1"/>
  <c r="M852" i="6" a="1"/>
  <c r="M852" i="6" s="1"/>
  <c r="N852" i="6" s="1"/>
  <c r="M853" i="6" a="1"/>
  <c r="M853" i="6" s="1"/>
  <c r="N853" i="6" s="1"/>
  <c r="M854" i="6" a="1"/>
  <c r="M854" i="6" s="1"/>
  <c r="N854" i="6" s="1"/>
  <c r="M855" i="6" a="1"/>
  <c r="M855" i="6" s="1"/>
  <c r="N855" i="6" s="1"/>
  <c r="M856" i="6" a="1"/>
  <c r="M856" i="6" s="1"/>
  <c r="N856" i="6" s="1"/>
  <c r="M857" i="6" a="1"/>
  <c r="M857" i="6" s="1"/>
  <c r="N857" i="6" s="1"/>
  <c r="M858" i="6" a="1"/>
  <c r="M858" i="6" s="1"/>
  <c r="N858" i="6" s="1"/>
  <c r="M859" i="6" a="1"/>
  <c r="M859" i="6" s="1"/>
  <c r="N859" i="6" s="1"/>
  <c r="M860" i="6" a="1"/>
  <c r="M860" i="6" s="1"/>
  <c r="N860" i="6" s="1"/>
  <c r="M861" i="6" a="1"/>
  <c r="M861" i="6" s="1"/>
  <c r="N861" i="6" s="1"/>
  <c r="M862" i="6" a="1"/>
  <c r="M862" i="6" s="1"/>
  <c r="N862" i="6" s="1"/>
  <c r="M863" i="6" a="1"/>
  <c r="M863" i="6" s="1"/>
  <c r="N863" i="6" s="1"/>
  <c r="M864" i="6" a="1"/>
  <c r="M864" i="6" s="1"/>
  <c r="N864" i="6" s="1"/>
  <c r="M865" i="6" a="1"/>
  <c r="M865" i="6" s="1"/>
  <c r="N865" i="6" s="1"/>
  <c r="M866" i="6" a="1"/>
  <c r="M866" i="6" s="1"/>
  <c r="N866" i="6" s="1"/>
  <c r="M867" i="6" a="1"/>
  <c r="M867" i="6" s="1"/>
  <c r="N867" i="6" s="1"/>
  <c r="M868" i="6" a="1"/>
  <c r="M868" i="6" s="1"/>
  <c r="N868" i="6" s="1"/>
  <c r="M869" i="6" a="1"/>
  <c r="M869" i="6" s="1"/>
  <c r="N869" i="6" s="1"/>
  <c r="M870" i="6" a="1"/>
  <c r="M870" i="6" s="1"/>
  <c r="N870" i="6" s="1"/>
  <c r="M871" i="6" a="1"/>
  <c r="M871" i="6" s="1"/>
  <c r="N871" i="6" s="1"/>
  <c r="M872" i="6" a="1"/>
  <c r="M872" i="6" s="1"/>
  <c r="N872" i="6" s="1"/>
  <c r="M873" i="6" a="1"/>
  <c r="M873" i="6" s="1"/>
  <c r="N873" i="6" s="1"/>
  <c r="M874" i="6" a="1"/>
  <c r="M874" i="6" s="1"/>
  <c r="N874" i="6" s="1"/>
  <c r="M875" i="6" a="1"/>
  <c r="M875" i="6" s="1"/>
  <c r="N875" i="6" s="1"/>
  <c r="M876" i="6" a="1"/>
  <c r="M876" i="6" s="1"/>
  <c r="N876" i="6" s="1"/>
  <c r="M877" i="6" a="1"/>
  <c r="M877" i="6" s="1"/>
  <c r="N877" i="6" s="1"/>
  <c r="M878" i="6" a="1"/>
  <c r="M878" i="6" s="1"/>
  <c r="N878" i="6" s="1"/>
  <c r="M879" i="6" a="1"/>
  <c r="M879" i="6" s="1"/>
  <c r="N879" i="6" s="1"/>
  <c r="M880" i="6" a="1"/>
  <c r="M880" i="6" s="1"/>
  <c r="N880" i="6" s="1"/>
  <c r="M881" i="6" a="1"/>
  <c r="M881" i="6" s="1"/>
  <c r="N881" i="6" s="1"/>
  <c r="M882" i="6" a="1"/>
  <c r="M882" i="6" s="1"/>
  <c r="N882" i="6" s="1"/>
  <c r="M883" i="6" a="1"/>
  <c r="M883" i="6" s="1"/>
  <c r="N883" i="6" s="1"/>
  <c r="M884" i="6" a="1"/>
  <c r="M884" i="6" s="1"/>
  <c r="N884" i="6" s="1"/>
  <c r="M885" i="6" a="1"/>
  <c r="M885" i="6" s="1"/>
  <c r="N885" i="6" s="1"/>
  <c r="M886" i="6" a="1"/>
  <c r="M886" i="6" s="1"/>
  <c r="N886" i="6" s="1"/>
  <c r="M887" i="6" a="1"/>
  <c r="M887" i="6" s="1"/>
  <c r="N887" i="6" s="1"/>
  <c r="M888" i="6" a="1"/>
  <c r="M888" i="6" s="1"/>
  <c r="N888" i="6" s="1"/>
  <c r="M889" i="6" a="1"/>
  <c r="M889" i="6" s="1"/>
  <c r="N889" i="6" s="1"/>
  <c r="M890" i="6" a="1"/>
  <c r="M890" i="6" s="1"/>
  <c r="N890" i="6" s="1"/>
  <c r="M891" i="6" a="1"/>
  <c r="M891" i="6" s="1"/>
  <c r="N891" i="6" s="1"/>
  <c r="M892" i="6" a="1"/>
  <c r="M892" i="6" s="1"/>
  <c r="N892" i="6" s="1"/>
  <c r="M893" i="6" a="1"/>
  <c r="M893" i="6" s="1"/>
  <c r="N893" i="6" s="1"/>
  <c r="M894" i="6" a="1"/>
  <c r="M894" i="6" s="1"/>
  <c r="N894" i="6" s="1"/>
  <c r="M895" i="6" a="1"/>
  <c r="M895" i="6" s="1"/>
  <c r="N895" i="6" s="1"/>
  <c r="M896" i="6" a="1"/>
  <c r="M896" i="6" s="1"/>
  <c r="N896" i="6" s="1"/>
  <c r="M897" i="6" a="1"/>
  <c r="M897" i="6" s="1"/>
  <c r="N897" i="6" s="1"/>
  <c r="M898" i="6" a="1"/>
  <c r="M898" i="6" s="1"/>
  <c r="N898" i="6" s="1"/>
  <c r="M899" i="6" a="1"/>
  <c r="M899" i="6" s="1"/>
  <c r="N899" i="6" s="1"/>
  <c r="M900" i="6" a="1"/>
  <c r="M900" i="6" s="1"/>
  <c r="N900" i="6" s="1"/>
  <c r="M901" i="6" a="1"/>
  <c r="M901" i="6" s="1"/>
  <c r="N901" i="6" s="1"/>
  <c r="M902" i="6" a="1"/>
  <c r="M902" i="6" s="1"/>
  <c r="N902" i="6" s="1"/>
  <c r="M903" i="6" a="1"/>
  <c r="M903" i="6" s="1"/>
  <c r="N903" i="6" s="1"/>
  <c r="M904" i="6" a="1"/>
  <c r="M904" i="6" s="1"/>
  <c r="N904" i="6" s="1"/>
  <c r="M905" i="6" a="1"/>
  <c r="M905" i="6" s="1"/>
  <c r="N905" i="6" s="1"/>
  <c r="M906" i="6" a="1"/>
  <c r="M906" i="6" s="1"/>
  <c r="N906" i="6" s="1"/>
  <c r="M907" i="6" a="1"/>
  <c r="M907" i="6" s="1"/>
  <c r="N907" i="6" s="1"/>
  <c r="M908" i="6" a="1"/>
  <c r="M908" i="6" s="1"/>
  <c r="N908" i="6" s="1"/>
  <c r="M909" i="6" a="1"/>
  <c r="M909" i="6" s="1"/>
  <c r="N909" i="6" s="1"/>
  <c r="M910" i="6" a="1"/>
  <c r="M910" i="6" s="1"/>
  <c r="N910" i="6" s="1"/>
  <c r="M911" i="6" a="1"/>
  <c r="M911" i="6" s="1"/>
  <c r="N911" i="6" s="1"/>
  <c r="M912" i="6" a="1"/>
  <c r="M912" i="6" s="1"/>
  <c r="N912" i="6" s="1"/>
  <c r="M913" i="6" a="1"/>
  <c r="M913" i="6" s="1"/>
  <c r="N913" i="6" s="1"/>
  <c r="M914" i="6" a="1"/>
  <c r="M914" i="6" s="1"/>
  <c r="N914" i="6" s="1"/>
  <c r="M915" i="6" a="1"/>
  <c r="M915" i="6" s="1"/>
  <c r="N915" i="6" s="1"/>
  <c r="M916" i="6" a="1"/>
  <c r="M916" i="6" s="1"/>
  <c r="N916" i="6" s="1"/>
  <c r="M917" i="6" a="1"/>
  <c r="M917" i="6" s="1"/>
  <c r="N917" i="6" s="1"/>
  <c r="M918" i="6" a="1"/>
  <c r="M918" i="6" s="1"/>
  <c r="N918" i="6" s="1"/>
  <c r="M919" i="6" a="1"/>
  <c r="M919" i="6" s="1"/>
  <c r="N919" i="6" s="1"/>
  <c r="M920" i="6" a="1"/>
  <c r="M920" i="6" s="1"/>
  <c r="N920" i="6" s="1"/>
  <c r="M921" i="6" a="1"/>
  <c r="M921" i="6" s="1"/>
  <c r="N921" i="6" s="1"/>
  <c r="M922" i="6" a="1"/>
  <c r="M922" i="6" s="1"/>
  <c r="N922" i="6" s="1"/>
  <c r="M923" i="6" a="1"/>
  <c r="M923" i="6" s="1"/>
  <c r="N923" i="6" s="1"/>
  <c r="M924" i="6" a="1"/>
  <c r="M924" i="6" s="1"/>
  <c r="N924" i="6" s="1"/>
  <c r="M925" i="6" a="1"/>
  <c r="M925" i="6" s="1"/>
  <c r="N925" i="6" s="1"/>
  <c r="M926" i="6" a="1"/>
  <c r="M926" i="6" s="1"/>
  <c r="N926" i="6" s="1"/>
  <c r="M927" i="6" a="1"/>
  <c r="M927" i="6" s="1"/>
  <c r="N927" i="6" s="1"/>
  <c r="M928" i="6" a="1"/>
  <c r="M928" i="6" s="1"/>
  <c r="N928" i="6" s="1"/>
  <c r="M929" i="6" a="1"/>
  <c r="M929" i="6" s="1"/>
  <c r="N929" i="6" s="1"/>
  <c r="M930" i="6" a="1"/>
  <c r="M930" i="6" s="1"/>
  <c r="N930" i="6" s="1"/>
  <c r="M931" i="6" a="1"/>
  <c r="M931" i="6" s="1"/>
  <c r="N931" i="6" s="1"/>
  <c r="M932" i="6" a="1"/>
  <c r="M932" i="6" s="1"/>
  <c r="N932" i="6" s="1"/>
  <c r="M933" i="6" a="1"/>
  <c r="M933" i="6" s="1"/>
  <c r="N933" i="6" s="1"/>
  <c r="M934" i="6" a="1"/>
  <c r="M934" i="6" s="1"/>
  <c r="N934" i="6" s="1"/>
  <c r="M935" i="6" a="1"/>
  <c r="M935" i="6" s="1"/>
  <c r="N935" i="6" s="1"/>
  <c r="M936" i="6" a="1"/>
  <c r="M936" i="6" s="1"/>
  <c r="N936" i="6" s="1"/>
  <c r="M937" i="6" a="1"/>
  <c r="M937" i="6" s="1"/>
  <c r="N937" i="6" s="1"/>
  <c r="M938" i="6" a="1"/>
  <c r="M938" i="6" s="1"/>
  <c r="N938" i="6" s="1"/>
  <c r="M939" i="6" a="1"/>
  <c r="M939" i="6" s="1"/>
  <c r="N939" i="6" s="1"/>
  <c r="M940" i="6" a="1"/>
  <c r="M940" i="6" s="1"/>
  <c r="N940" i="6" s="1"/>
  <c r="M941" i="6" a="1"/>
  <c r="M941" i="6" s="1"/>
  <c r="N941" i="6" s="1"/>
  <c r="M942" i="6" a="1"/>
  <c r="M942" i="6" s="1"/>
  <c r="N942" i="6" s="1"/>
  <c r="M943" i="6" a="1"/>
  <c r="M943" i="6" s="1"/>
  <c r="N943" i="6" s="1"/>
  <c r="M944" i="6" a="1"/>
  <c r="M944" i="6" s="1"/>
  <c r="N944" i="6" s="1"/>
  <c r="M945" i="6" a="1"/>
  <c r="M945" i="6" s="1"/>
  <c r="N945" i="6" s="1"/>
  <c r="M946" i="6" a="1"/>
  <c r="M946" i="6" s="1"/>
  <c r="N946" i="6" s="1"/>
  <c r="M947" i="6" a="1"/>
  <c r="M947" i="6" s="1"/>
  <c r="N947" i="6" s="1"/>
  <c r="M948" i="6" a="1"/>
  <c r="M948" i="6" s="1"/>
  <c r="N948" i="6" s="1"/>
  <c r="M949" i="6" a="1"/>
  <c r="M949" i="6" s="1"/>
  <c r="N949" i="6" s="1"/>
  <c r="M950" i="6" a="1"/>
  <c r="M950" i="6" s="1"/>
  <c r="N950" i="6" s="1"/>
  <c r="M951" i="6" a="1"/>
  <c r="M951" i="6" s="1"/>
  <c r="N951" i="6" s="1"/>
  <c r="M952" i="6" a="1"/>
  <c r="M952" i="6" s="1"/>
  <c r="N952" i="6" s="1"/>
  <c r="M953" i="6" a="1"/>
  <c r="M953" i="6" s="1"/>
  <c r="N953" i="6" s="1"/>
  <c r="M954" i="6" a="1"/>
  <c r="M954" i="6" s="1"/>
  <c r="N954" i="6" s="1"/>
  <c r="M955" i="6" a="1"/>
  <c r="M955" i="6" s="1"/>
  <c r="N955" i="6" s="1"/>
  <c r="M956" i="6" a="1"/>
  <c r="M956" i="6" s="1"/>
  <c r="N956" i="6" s="1"/>
  <c r="M957" i="6" a="1"/>
  <c r="M957" i="6" s="1"/>
  <c r="N957" i="6" s="1"/>
  <c r="M958" i="6" a="1"/>
  <c r="M958" i="6" s="1"/>
  <c r="N958" i="6" s="1"/>
  <c r="M959" i="6" a="1"/>
  <c r="M959" i="6" s="1"/>
  <c r="N959" i="6" s="1"/>
  <c r="M960" i="6" a="1"/>
  <c r="M960" i="6" s="1"/>
  <c r="N960" i="6" s="1"/>
  <c r="M961" i="6" a="1"/>
  <c r="M961" i="6" s="1"/>
  <c r="N961" i="6" s="1"/>
  <c r="M962" i="6" a="1"/>
  <c r="M962" i="6" s="1"/>
  <c r="N962" i="6" s="1"/>
  <c r="M963" i="6" a="1"/>
  <c r="M963" i="6" s="1"/>
  <c r="N963" i="6" s="1"/>
  <c r="M964" i="6" a="1"/>
  <c r="M964" i="6" s="1"/>
  <c r="N964" i="6" s="1"/>
  <c r="M965" i="6" a="1"/>
  <c r="M965" i="6" s="1"/>
  <c r="N965" i="6" s="1"/>
  <c r="M966" i="6" a="1"/>
  <c r="M966" i="6" s="1"/>
  <c r="N966" i="6" s="1"/>
  <c r="M967" i="6" a="1"/>
  <c r="M967" i="6" s="1"/>
  <c r="N967" i="6" s="1"/>
  <c r="M968" i="6" a="1"/>
  <c r="M968" i="6" s="1"/>
  <c r="N968" i="6" s="1"/>
  <c r="M969" i="6" a="1"/>
  <c r="M969" i="6" s="1"/>
  <c r="N969" i="6" s="1"/>
  <c r="M970" i="6" a="1"/>
  <c r="M970" i="6" s="1"/>
  <c r="N970" i="6" s="1"/>
  <c r="M971" i="6" a="1"/>
  <c r="M971" i="6" s="1"/>
  <c r="N971" i="6" s="1"/>
  <c r="M972" i="6" a="1"/>
  <c r="M972" i="6" s="1"/>
  <c r="N972" i="6" s="1"/>
  <c r="M973" i="6" a="1"/>
  <c r="M973" i="6" s="1"/>
  <c r="N973" i="6" s="1"/>
  <c r="M974" i="6" a="1"/>
  <c r="M974" i="6" s="1"/>
  <c r="N974" i="6" s="1"/>
  <c r="M975" i="6" a="1"/>
  <c r="M975" i="6" s="1"/>
  <c r="N975" i="6" s="1"/>
  <c r="M976" i="6" a="1"/>
  <c r="M976" i="6" s="1"/>
  <c r="N976" i="6" s="1"/>
  <c r="M977" i="6" a="1"/>
  <c r="M977" i="6" s="1"/>
  <c r="N977" i="6" s="1"/>
  <c r="M978" i="6" a="1"/>
  <c r="M978" i="6" s="1"/>
  <c r="N978" i="6" s="1"/>
  <c r="M979" i="6" a="1"/>
  <c r="M979" i="6" s="1"/>
  <c r="N979" i="6" s="1"/>
  <c r="M980" i="6" a="1"/>
  <c r="M980" i="6" s="1"/>
  <c r="N980" i="6" s="1"/>
  <c r="M981" i="6" a="1"/>
  <c r="M981" i="6" s="1"/>
  <c r="N981" i="6" s="1"/>
  <c r="M982" i="6" a="1"/>
  <c r="M982" i="6" s="1"/>
  <c r="N982" i="6" s="1"/>
  <c r="M983" i="6" a="1"/>
  <c r="M983" i="6" s="1"/>
  <c r="N983" i="6" s="1"/>
  <c r="M984" i="6" a="1"/>
  <c r="M984" i="6" s="1"/>
  <c r="N984" i="6" s="1"/>
  <c r="M985" i="6" a="1"/>
  <c r="M985" i="6" s="1"/>
  <c r="N985" i="6" s="1"/>
  <c r="M986" i="6" a="1"/>
  <c r="M986" i="6" s="1"/>
  <c r="N986" i="6" s="1"/>
  <c r="M987" i="6" a="1"/>
  <c r="M987" i="6" s="1"/>
  <c r="N987" i="6" s="1"/>
  <c r="M988" i="6" a="1"/>
  <c r="M988" i="6" s="1"/>
  <c r="N988" i="6" s="1"/>
  <c r="M989" i="6" a="1"/>
  <c r="M989" i="6" s="1"/>
  <c r="N989" i="6" s="1"/>
  <c r="M990" i="6" a="1"/>
  <c r="M990" i="6" s="1"/>
  <c r="N990" i="6" s="1"/>
  <c r="M991" i="6" a="1"/>
  <c r="M991" i="6" s="1"/>
  <c r="N991" i="6" s="1"/>
  <c r="M992" i="6" a="1"/>
  <c r="M992" i="6" s="1"/>
  <c r="N992" i="6" s="1"/>
  <c r="M993" i="6" a="1"/>
  <c r="M993" i="6" s="1"/>
  <c r="N993" i="6" s="1"/>
  <c r="M994" i="6" a="1"/>
  <c r="M994" i="6" s="1"/>
  <c r="N994" i="6" s="1"/>
  <c r="M995" i="6" a="1"/>
  <c r="M995" i="6" s="1"/>
  <c r="N995" i="6" s="1"/>
  <c r="M996" i="6" a="1"/>
  <c r="M996" i="6" s="1"/>
  <c r="N996" i="6" s="1"/>
  <c r="M997" i="6" a="1"/>
  <c r="M997" i="6" s="1"/>
  <c r="N997" i="6" s="1"/>
  <c r="M998" i="6" a="1"/>
  <c r="M998" i="6" s="1"/>
  <c r="N998" i="6" s="1"/>
  <c r="M999" i="6" a="1"/>
  <c r="M999" i="6" s="1"/>
  <c r="N999" i="6" s="1"/>
  <c r="M1000" i="6" a="1"/>
  <c r="M1000" i="6" s="1"/>
  <c r="N1000" i="6" s="1"/>
  <c r="M1001" i="6" a="1"/>
  <c r="M1001" i="6" s="1"/>
  <c r="N1001" i="6" s="1"/>
  <c r="M1002" i="6" a="1"/>
  <c r="M1002" i="6" s="1"/>
  <c r="N1002" i="6" s="1"/>
  <c r="M1003" i="6" a="1"/>
  <c r="M1003" i="6" s="1"/>
  <c r="N1003" i="6" s="1"/>
  <c r="M1004" i="6" a="1"/>
  <c r="M1004" i="6" s="1"/>
  <c r="N1004" i="6" s="1"/>
  <c r="M1005" i="6" a="1"/>
  <c r="M1005" i="6" s="1"/>
  <c r="N1005" i="6" s="1"/>
  <c r="M1006" i="6" a="1"/>
  <c r="M1006" i="6" s="1"/>
  <c r="N1006" i="6" s="1"/>
  <c r="M1007" i="6" a="1"/>
  <c r="M1007" i="6" s="1"/>
  <c r="N1007" i="6" s="1"/>
  <c r="M1008" i="6" a="1"/>
  <c r="M1008" i="6" s="1"/>
  <c r="N1008" i="6" s="1"/>
  <c r="M1009" i="6" a="1"/>
  <c r="M1009" i="6" s="1"/>
  <c r="N1009" i="6" s="1"/>
  <c r="M1010" i="6" a="1"/>
  <c r="M1010" i="6" s="1"/>
  <c r="N1010" i="6" s="1"/>
  <c r="M1011" i="6" a="1"/>
  <c r="M1011" i="6" s="1"/>
  <c r="N1011" i="6" s="1"/>
  <c r="M1012" i="6" a="1"/>
  <c r="M1012" i="6" s="1"/>
  <c r="N1012" i="6" s="1"/>
  <c r="M1013" i="6" a="1"/>
  <c r="M1013" i="6" s="1"/>
  <c r="N1013" i="6" s="1"/>
  <c r="M1014" i="6" a="1"/>
  <c r="M1014" i="6" s="1"/>
  <c r="N1014" i="6" s="1"/>
  <c r="M1015" i="6" a="1"/>
  <c r="M1015" i="6" s="1"/>
  <c r="N1015" i="6" s="1"/>
  <c r="M1016" i="6" a="1"/>
  <c r="M1016" i="6" s="1"/>
  <c r="N1016" i="6" s="1"/>
  <c r="M1017" i="6" a="1"/>
  <c r="M1017" i="6" s="1"/>
  <c r="N1017" i="6" s="1"/>
  <c r="M1018" i="6" a="1"/>
  <c r="M1018" i="6" s="1"/>
  <c r="N1018" i="6" s="1"/>
  <c r="M1019" i="6" a="1"/>
  <c r="M1019" i="6" s="1"/>
  <c r="N1019" i="6" s="1"/>
  <c r="M1020" i="6" a="1"/>
  <c r="M1020" i="6" s="1"/>
  <c r="N1020" i="6" s="1"/>
  <c r="M1021" i="6" a="1"/>
  <c r="M1021" i="6" s="1"/>
  <c r="N1021" i="6" s="1"/>
  <c r="M1022" i="6" a="1"/>
  <c r="M1022" i="6" s="1"/>
  <c r="N1022" i="6" s="1"/>
  <c r="M1023" i="6" a="1"/>
  <c r="M1023" i="6" s="1"/>
  <c r="N1023" i="6" s="1"/>
  <c r="M1024" i="6" a="1"/>
  <c r="M1024" i="6" s="1"/>
  <c r="N1024" i="6" s="1"/>
  <c r="M1025" i="6" a="1"/>
  <c r="M1025" i="6" s="1"/>
  <c r="N1025" i="6" s="1"/>
  <c r="M1026" i="6" a="1"/>
  <c r="M1026" i="6" s="1"/>
  <c r="N1026" i="6" s="1"/>
  <c r="M1027" i="6" a="1"/>
  <c r="M1027" i="6" s="1"/>
  <c r="N1027" i="6" s="1"/>
  <c r="M1028" i="6" a="1"/>
  <c r="M1028" i="6" s="1"/>
  <c r="N1028" i="6" s="1"/>
  <c r="M1029" i="6" a="1"/>
  <c r="M1029" i="6" s="1"/>
  <c r="N1029" i="6" s="1"/>
  <c r="M1030" i="6" a="1"/>
  <c r="M1030" i="6" s="1"/>
  <c r="N1030" i="6" s="1"/>
  <c r="M1031" i="6" a="1"/>
  <c r="M1031" i="6" s="1"/>
  <c r="N1031" i="6" s="1"/>
  <c r="M1032" i="6" a="1"/>
  <c r="M1032" i="6" s="1"/>
  <c r="N1032" i="6" s="1"/>
  <c r="M1033" i="6" a="1"/>
  <c r="M1033" i="6" s="1"/>
  <c r="N1033" i="6" s="1"/>
  <c r="M1034" i="6" a="1"/>
  <c r="M1034" i="6" s="1"/>
  <c r="N1034" i="6" s="1"/>
  <c r="M1035" i="6" a="1"/>
  <c r="M1035" i="6" s="1"/>
  <c r="N1035" i="6" s="1"/>
  <c r="M1036" i="6" a="1"/>
  <c r="M1036" i="6" s="1"/>
  <c r="N1036" i="6" s="1"/>
  <c r="M1037" i="6" a="1"/>
  <c r="M1037" i="6" s="1"/>
  <c r="N1037" i="6" s="1"/>
  <c r="M1038" i="6" a="1"/>
  <c r="M1038" i="6" s="1"/>
  <c r="N1038" i="6" s="1"/>
  <c r="M1039" i="6" a="1"/>
  <c r="M1039" i="6" s="1"/>
  <c r="N1039" i="6" s="1"/>
  <c r="M1040" i="6" a="1"/>
  <c r="M1040" i="6" s="1"/>
  <c r="N1040" i="6" s="1"/>
  <c r="M1041" i="6" a="1"/>
  <c r="M1041" i="6" s="1"/>
  <c r="N1041" i="6" s="1"/>
  <c r="M1042" i="6" a="1"/>
  <c r="M1042" i="6" s="1"/>
  <c r="N1042" i="6" s="1"/>
  <c r="M1043" i="6" a="1"/>
  <c r="M1043" i="6" s="1"/>
  <c r="N1043" i="6" s="1"/>
  <c r="M1044" i="6" a="1"/>
  <c r="M1044" i="6" s="1"/>
  <c r="N1044" i="6" s="1"/>
  <c r="M1045" i="6" a="1"/>
  <c r="M1045" i="6" s="1"/>
  <c r="N1045" i="6" s="1"/>
  <c r="M1046" i="6" a="1"/>
  <c r="M1046" i="6" s="1"/>
  <c r="N1046" i="6" s="1"/>
  <c r="M1047" i="6" a="1"/>
  <c r="M1047" i="6" s="1"/>
  <c r="N1047" i="6" s="1"/>
  <c r="M1048" i="6" a="1"/>
  <c r="M1048" i="6" s="1"/>
  <c r="N1048" i="6" s="1"/>
  <c r="M1049" i="6" a="1"/>
  <c r="M1049" i="6" s="1"/>
  <c r="N1049" i="6" s="1"/>
  <c r="M1050" i="6" a="1"/>
  <c r="M1050" i="6" s="1"/>
  <c r="N1050" i="6" s="1"/>
  <c r="M1051" i="6" a="1"/>
  <c r="M1051" i="6" s="1"/>
  <c r="N1051" i="6" s="1"/>
  <c r="M1052" i="6" a="1"/>
  <c r="M1052" i="6" s="1"/>
  <c r="N1052" i="6" s="1"/>
  <c r="M1053" i="6" a="1"/>
  <c r="M1053" i="6" s="1"/>
  <c r="N1053" i="6" s="1"/>
  <c r="M1054" i="6" a="1"/>
  <c r="M1054" i="6" s="1"/>
  <c r="N1054" i="6" s="1"/>
  <c r="M1055" i="6" a="1"/>
  <c r="M1055" i="6" s="1"/>
  <c r="N1055" i="6" s="1"/>
  <c r="M1056" i="6" a="1"/>
  <c r="M1056" i="6" s="1"/>
  <c r="N1056" i="6" s="1"/>
  <c r="M1057" i="6" a="1"/>
  <c r="M1057" i="6" s="1"/>
  <c r="N1057" i="6" s="1"/>
  <c r="M1058" i="6" a="1"/>
  <c r="M1058" i="6" s="1"/>
  <c r="N1058" i="6" s="1"/>
  <c r="M1059" i="6" a="1"/>
  <c r="M1059" i="6" s="1"/>
  <c r="N1059" i="6" s="1"/>
  <c r="M1060" i="6" a="1"/>
  <c r="M1060" i="6" s="1"/>
  <c r="N1060" i="6" s="1"/>
  <c r="M1061" i="6" a="1"/>
  <c r="M1061" i="6" s="1"/>
  <c r="N1061" i="6" s="1"/>
  <c r="M1062" i="6" a="1"/>
  <c r="M1062" i="6" s="1"/>
  <c r="N1062" i="6" s="1"/>
  <c r="M1063" i="6" a="1"/>
  <c r="M1063" i="6" s="1"/>
  <c r="N1063" i="6" s="1"/>
  <c r="M1064" i="6" a="1"/>
  <c r="M1064" i="6" s="1"/>
  <c r="N1064" i="6" s="1"/>
  <c r="M1065" i="6" a="1"/>
  <c r="M1065" i="6" s="1"/>
  <c r="N1065" i="6" s="1"/>
  <c r="M1066" i="6" a="1"/>
  <c r="M1066" i="6" s="1"/>
  <c r="N1066" i="6" s="1"/>
  <c r="M1067" i="6" a="1"/>
  <c r="M1067" i="6" s="1"/>
  <c r="N1067" i="6" s="1"/>
  <c r="M1068" i="6" a="1"/>
  <c r="M1068" i="6" s="1"/>
  <c r="N1068" i="6" s="1"/>
  <c r="M1069" i="6" a="1"/>
  <c r="M1069" i="6" s="1"/>
  <c r="N1069" i="6" s="1"/>
  <c r="M1070" i="6" a="1"/>
  <c r="M1070" i="6" s="1"/>
  <c r="N1070" i="6" s="1"/>
  <c r="M1071" i="6" a="1"/>
  <c r="M1071" i="6" s="1"/>
  <c r="N1071" i="6" s="1"/>
  <c r="M1072" i="6" a="1"/>
  <c r="M1072" i="6" s="1"/>
  <c r="N1072" i="6" s="1"/>
  <c r="M1073" i="6" a="1"/>
  <c r="M1073" i="6" s="1"/>
  <c r="N1073" i="6" s="1"/>
  <c r="M1074" i="6" a="1"/>
  <c r="M1074" i="6" s="1"/>
  <c r="N1074" i="6" s="1"/>
  <c r="M1075" i="6" a="1"/>
  <c r="M1075" i="6" s="1"/>
  <c r="N1075" i="6" s="1"/>
  <c r="M1076" i="6" a="1"/>
  <c r="M1076" i="6" s="1"/>
  <c r="N1076" i="6" s="1"/>
  <c r="M1077" i="6" a="1"/>
  <c r="M1077" i="6" s="1"/>
  <c r="N1077" i="6" s="1"/>
  <c r="M1078" i="6" a="1"/>
  <c r="M1078" i="6" s="1"/>
  <c r="N1078" i="6" s="1"/>
  <c r="M1079" i="6" a="1"/>
  <c r="M1079" i="6" s="1"/>
  <c r="N1079" i="6" s="1"/>
  <c r="M1080" i="6" a="1"/>
  <c r="M1080" i="6" s="1"/>
  <c r="N1080" i="6" s="1"/>
  <c r="M1081" i="6" a="1"/>
  <c r="M1081" i="6" s="1"/>
  <c r="N1081" i="6" s="1"/>
  <c r="M1082" i="6" a="1"/>
  <c r="M1082" i="6" s="1"/>
  <c r="N1082" i="6" s="1"/>
  <c r="M1083" i="6" a="1"/>
  <c r="M1083" i="6" s="1"/>
  <c r="N1083" i="6" s="1"/>
  <c r="M1084" i="6" a="1"/>
  <c r="M1084" i="6" s="1"/>
  <c r="N1084" i="6" s="1"/>
  <c r="M1085" i="6" a="1"/>
  <c r="M1085" i="6" s="1"/>
  <c r="N1085" i="6" s="1"/>
  <c r="M1086" i="6" a="1"/>
  <c r="M1086" i="6" s="1"/>
  <c r="N1086" i="6" s="1"/>
  <c r="M1087" i="6" a="1"/>
  <c r="M1087" i="6" s="1"/>
  <c r="N1087" i="6" s="1"/>
  <c r="M1088" i="6" a="1"/>
  <c r="M1088" i="6" s="1"/>
  <c r="N1088" i="6" s="1"/>
  <c r="M1089" i="6" a="1"/>
  <c r="M1089" i="6" s="1"/>
  <c r="N1089" i="6" s="1"/>
  <c r="M1090" i="6" a="1"/>
  <c r="M1090" i="6" s="1"/>
  <c r="N1090" i="6" s="1"/>
  <c r="M1091" i="6" a="1"/>
  <c r="M1091" i="6" s="1"/>
  <c r="N1091" i="6" s="1"/>
  <c r="M1092" i="6" a="1"/>
  <c r="M1092" i="6" s="1"/>
  <c r="N1092" i="6" s="1"/>
  <c r="M1093" i="6" a="1"/>
  <c r="M1093" i="6" s="1"/>
  <c r="N1093" i="6" s="1"/>
  <c r="M1094" i="6" a="1"/>
  <c r="M1094" i="6" s="1"/>
  <c r="N1094" i="6" s="1"/>
  <c r="M1095" i="6" a="1"/>
  <c r="M1095" i="6" s="1"/>
  <c r="N1095" i="6" s="1"/>
  <c r="M1096" i="6" a="1"/>
  <c r="M1096" i="6" s="1"/>
  <c r="N1096" i="6" s="1"/>
  <c r="M1097" i="6" a="1"/>
  <c r="M1097" i="6" s="1"/>
  <c r="N1097" i="6" s="1"/>
  <c r="M1098" i="6" a="1"/>
  <c r="M1098" i="6" s="1"/>
  <c r="N1098" i="6" s="1"/>
  <c r="M1099" i="6" a="1"/>
  <c r="M1099" i="6" s="1"/>
  <c r="N1099" i="6" s="1"/>
  <c r="M1100" i="6" a="1"/>
  <c r="M1100" i="6" s="1"/>
  <c r="N1100" i="6" s="1"/>
  <c r="M1101" i="6" a="1"/>
  <c r="M1101" i="6" s="1"/>
  <c r="N1101" i="6" s="1"/>
  <c r="M1102" i="6" a="1"/>
  <c r="M1102" i="6" s="1"/>
  <c r="N1102" i="6" s="1"/>
  <c r="M1103" i="6" a="1"/>
  <c r="M1103" i="6" s="1"/>
  <c r="N1103" i="6" s="1"/>
  <c r="M1104" i="6" a="1"/>
  <c r="M1104" i="6" s="1"/>
  <c r="N1104" i="6" s="1"/>
  <c r="M1105" i="6" a="1"/>
  <c r="M1105" i="6" s="1"/>
  <c r="N1105" i="6" s="1"/>
  <c r="M1106" i="6" a="1"/>
  <c r="M1106" i="6" s="1"/>
  <c r="N1106" i="6" s="1"/>
  <c r="M1107" i="6" a="1"/>
  <c r="M1107" i="6" s="1"/>
  <c r="N1107" i="6" s="1"/>
  <c r="M1108" i="6" a="1"/>
  <c r="M1108" i="6" s="1"/>
  <c r="N1108" i="6" s="1"/>
  <c r="M1109" i="6" a="1"/>
  <c r="M1109" i="6" s="1"/>
  <c r="N1109" i="6" s="1"/>
  <c r="M1110" i="6" a="1"/>
  <c r="M1110" i="6" s="1"/>
  <c r="N1110" i="6" s="1"/>
  <c r="M1111" i="6" a="1"/>
  <c r="M1111" i="6" s="1"/>
  <c r="N1111" i="6" s="1"/>
  <c r="M1112" i="6" a="1"/>
  <c r="M1112" i="6" s="1"/>
  <c r="N1112" i="6" s="1"/>
  <c r="M1113" i="6" a="1"/>
  <c r="M1113" i="6" s="1"/>
  <c r="N1113" i="6" s="1"/>
  <c r="M1114" i="6" a="1"/>
  <c r="M1114" i="6" s="1"/>
  <c r="N1114" i="6" s="1"/>
  <c r="M1115" i="6" a="1"/>
  <c r="M1115" i="6" s="1"/>
  <c r="N1115" i="6" s="1"/>
  <c r="M1116" i="6" a="1"/>
  <c r="M1116" i="6" s="1"/>
  <c r="N1116" i="6" s="1"/>
  <c r="M1117" i="6" a="1"/>
  <c r="M1117" i="6" s="1"/>
  <c r="N1117" i="6" s="1"/>
  <c r="M1118" i="6" a="1"/>
  <c r="M1118" i="6" s="1"/>
  <c r="N1118" i="6" s="1"/>
  <c r="M1119" i="6" a="1"/>
  <c r="M1119" i="6" s="1"/>
  <c r="N1119" i="6" s="1"/>
  <c r="M1120" i="6" a="1"/>
  <c r="M1120" i="6" s="1"/>
  <c r="N1120" i="6" s="1"/>
  <c r="M1121" i="6" a="1"/>
  <c r="M1121" i="6" s="1"/>
  <c r="N1121" i="6" s="1"/>
  <c r="M1122" i="6" a="1"/>
  <c r="M1122" i="6" s="1"/>
  <c r="N1122" i="6" s="1"/>
  <c r="M1123" i="6" a="1"/>
  <c r="M1123" i="6" s="1"/>
  <c r="N1123" i="6" s="1"/>
  <c r="M1124" i="6" a="1"/>
  <c r="M1124" i="6" s="1"/>
  <c r="N1124" i="6" s="1"/>
  <c r="M1125" i="6" a="1"/>
  <c r="M1125" i="6" s="1"/>
  <c r="N1125" i="6" s="1"/>
  <c r="M1126" i="6" a="1"/>
  <c r="M1126" i="6" s="1"/>
  <c r="N1126" i="6" s="1"/>
  <c r="M1127" i="6" a="1"/>
  <c r="M1127" i="6" s="1"/>
  <c r="N1127" i="6" s="1"/>
  <c r="M1128" i="6" a="1"/>
  <c r="M1128" i="6" s="1"/>
  <c r="N1128" i="6" s="1"/>
  <c r="M1129" i="6" a="1"/>
  <c r="M1129" i="6" s="1"/>
  <c r="N1129" i="6" s="1"/>
  <c r="M1130" i="6" a="1"/>
  <c r="M1130" i="6" s="1"/>
  <c r="N1130" i="6" s="1"/>
  <c r="M1131" i="6" a="1"/>
  <c r="M1131" i="6" s="1"/>
  <c r="N1131" i="6" s="1"/>
  <c r="M1132" i="6" a="1"/>
  <c r="M1132" i="6" s="1"/>
  <c r="N1132" i="6" s="1"/>
  <c r="M1133" i="6" a="1"/>
  <c r="M1133" i="6" s="1"/>
  <c r="N1133" i="6" s="1"/>
  <c r="M1134" i="6" a="1"/>
  <c r="M1134" i="6" s="1"/>
  <c r="N1134" i="6" s="1"/>
  <c r="M1135" i="6" a="1"/>
  <c r="M1135" i="6" s="1"/>
  <c r="N1135" i="6" s="1"/>
  <c r="M1136" i="6" a="1"/>
  <c r="M1136" i="6" s="1"/>
  <c r="N1136" i="6" s="1"/>
  <c r="M1137" i="6" a="1"/>
  <c r="M1137" i="6" s="1"/>
  <c r="N1137" i="6" s="1"/>
  <c r="M1138" i="6" a="1"/>
  <c r="M1138" i="6" s="1"/>
  <c r="N1138" i="6" s="1"/>
  <c r="M1139" i="6" a="1"/>
  <c r="M1139" i="6" s="1"/>
  <c r="N1139" i="6" s="1"/>
  <c r="M1140" i="6" a="1"/>
  <c r="M1140" i="6" s="1"/>
  <c r="N1140" i="6" s="1"/>
  <c r="M1141" i="6" a="1"/>
  <c r="M1141" i="6" s="1"/>
  <c r="N1141" i="6" s="1"/>
  <c r="M1142" i="6" a="1"/>
  <c r="M1142" i="6" s="1"/>
  <c r="N1142" i="6" s="1"/>
  <c r="M1143" i="6" a="1"/>
  <c r="M1143" i="6" s="1"/>
  <c r="N1143" i="6" s="1"/>
  <c r="M1144" i="6" a="1"/>
  <c r="M1144" i="6" s="1"/>
  <c r="N1144" i="6" s="1"/>
  <c r="M1145" i="6" a="1"/>
  <c r="M1145" i="6" s="1"/>
  <c r="N1145" i="6" s="1"/>
  <c r="M1146" i="6" a="1"/>
  <c r="M1146" i="6" s="1"/>
  <c r="N1146" i="6" s="1"/>
  <c r="M1147" i="6" a="1"/>
  <c r="M1147" i="6" s="1"/>
  <c r="N1147" i="6" s="1"/>
  <c r="M1148" i="6" a="1"/>
  <c r="M1148" i="6" s="1"/>
  <c r="N1148" i="6" s="1"/>
  <c r="M1149" i="6" a="1"/>
  <c r="M1149" i="6" s="1"/>
  <c r="N1149" i="6" s="1"/>
  <c r="M1150" i="6" a="1"/>
  <c r="M1150" i="6" s="1"/>
  <c r="N1150" i="6" s="1"/>
  <c r="M1151" i="6" a="1"/>
  <c r="M1151" i="6" s="1"/>
  <c r="N1151" i="6" s="1"/>
  <c r="M1152" i="6" a="1"/>
  <c r="M1152" i="6" s="1"/>
  <c r="N1152" i="6" s="1"/>
  <c r="M1153" i="6" a="1"/>
  <c r="M1153" i="6" s="1"/>
  <c r="N1153" i="6" s="1"/>
  <c r="M1154" i="6" a="1"/>
  <c r="M1154" i="6" s="1"/>
  <c r="N1154" i="6" s="1"/>
  <c r="M1155" i="6" a="1"/>
  <c r="M1155" i="6" s="1"/>
  <c r="N1155" i="6" s="1"/>
  <c r="M1156" i="6" a="1"/>
  <c r="M1156" i="6" s="1"/>
  <c r="N1156" i="6" s="1"/>
  <c r="M1157" i="6" a="1"/>
  <c r="M1157" i="6" s="1"/>
  <c r="N1157" i="6" s="1"/>
  <c r="M1158" i="6" a="1"/>
  <c r="M1158" i="6" s="1"/>
  <c r="N1158" i="6" s="1"/>
  <c r="M1159" i="6" a="1"/>
  <c r="M1159" i="6" s="1"/>
  <c r="N1159" i="6" s="1"/>
  <c r="M1160" i="6" a="1"/>
  <c r="M1160" i="6" s="1"/>
  <c r="N1160" i="6" s="1"/>
  <c r="M1161" i="6" a="1"/>
  <c r="M1161" i="6" s="1"/>
  <c r="N1161" i="6" s="1"/>
  <c r="M1162" i="6" a="1"/>
  <c r="M1162" i="6" s="1"/>
  <c r="N1162" i="6" s="1"/>
  <c r="M1163" i="6" a="1"/>
  <c r="M1163" i="6" s="1"/>
  <c r="N1163" i="6" s="1"/>
  <c r="M1164" i="6" a="1"/>
  <c r="M1164" i="6" s="1"/>
  <c r="N1164" i="6" s="1"/>
  <c r="M1165" i="6" a="1"/>
  <c r="M1165" i="6" s="1"/>
  <c r="N1165" i="6" s="1"/>
  <c r="M1166" i="6" a="1"/>
  <c r="M1166" i="6" s="1"/>
  <c r="N1166" i="6" s="1"/>
  <c r="M1167" i="6" a="1"/>
  <c r="M1167" i="6" s="1"/>
  <c r="N1167" i="6" s="1"/>
  <c r="M1168" i="6" a="1"/>
  <c r="M1168" i="6" s="1"/>
  <c r="N1168" i="6" s="1"/>
  <c r="M1169" i="6" a="1"/>
  <c r="M1169" i="6" s="1"/>
  <c r="N1169" i="6" s="1"/>
  <c r="M1170" i="6" a="1"/>
  <c r="M1170" i="6" s="1"/>
  <c r="N1170" i="6" s="1"/>
  <c r="M1171" i="6" a="1"/>
  <c r="M1171" i="6" s="1"/>
  <c r="N1171" i="6" s="1"/>
  <c r="M1172" i="6" a="1"/>
  <c r="M1172" i="6" s="1"/>
  <c r="N1172" i="6" s="1"/>
  <c r="M1173" i="6" a="1"/>
  <c r="M1173" i="6" s="1"/>
  <c r="N1173" i="6" s="1"/>
  <c r="M1174" i="6" a="1"/>
  <c r="M1174" i="6" s="1"/>
  <c r="N1174" i="6" s="1"/>
  <c r="M1175" i="6" a="1"/>
  <c r="M1175" i="6" s="1"/>
  <c r="N1175" i="6" s="1"/>
  <c r="M1176" i="6" a="1"/>
  <c r="M1176" i="6" s="1"/>
  <c r="N1176" i="6" s="1"/>
  <c r="M1177" i="6" a="1"/>
  <c r="M1177" i="6" s="1"/>
  <c r="N1177" i="6" s="1"/>
  <c r="M1178" i="6" a="1"/>
  <c r="M1178" i="6" s="1"/>
  <c r="N1178" i="6" s="1"/>
  <c r="M1179" i="6" a="1"/>
  <c r="M1179" i="6" s="1"/>
  <c r="N1179" i="6" s="1"/>
  <c r="M1180" i="6" a="1"/>
  <c r="M1180" i="6" s="1"/>
  <c r="N1180" i="6" s="1"/>
  <c r="M1181" i="6" a="1"/>
  <c r="M1181" i="6" s="1"/>
  <c r="N1181" i="6" s="1"/>
  <c r="M1182" i="6" a="1"/>
  <c r="M1182" i="6" s="1"/>
  <c r="N1182" i="6" s="1"/>
  <c r="M1183" i="6" a="1"/>
  <c r="M1183" i="6" s="1"/>
  <c r="N1183" i="6" s="1"/>
  <c r="M1184" i="6" a="1"/>
  <c r="M1184" i="6" s="1"/>
  <c r="N1184" i="6" s="1"/>
  <c r="M1185" i="6" a="1"/>
  <c r="M1185" i="6" s="1"/>
  <c r="N1185" i="6" s="1"/>
  <c r="M1186" i="6" a="1"/>
  <c r="M1186" i="6" s="1"/>
  <c r="N1186" i="6" s="1"/>
  <c r="M1187" i="6" a="1"/>
  <c r="M1187" i="6" s="1"/>
  <c r="N1187" i="6" s="1"/>
  <c r="M1188" i="6" a="1"/>
  <c r="M1188" i="6" s="1"/>
  <c r="N1188" i="6" s="1"/>
  <c r="M1189" i="6" a="1"/>
  <c r="M1189" i="6" s="1"/>
  <c r="N1189" i="6" s="1"/>
  <c r="M1190" i="6" a="1"/>
  <c r="M1190" i="6" s="1"/>
  <c r="N1190" i="6" s="1"/>
  <c r="M1191" i="6" a="1"/>
  <c r="M1191" i="6" s="1"/>
  <c r="N1191" i="6" s="1"/>
  <c r="M1192" i="6" a="1"/>
  <c r="M1192" i="6" s="1"/>
  <c r="N1192" i="6" s="1"/>
  <c r="M1193" i="6" a="1"/>
  <c r="M1193" i="6" s="1"/>
  <c r="N1193" i="6" s="1"/>
  <c r="M1194" i="6" a="1"/>
  <c r="M1194" i="6" s="1"/>
  <c r="N1194" i="6" s="1"/>
  <c r="M1195" i="6" a="1"/>
  <c r="M1195" i="6" s="1"/>
  <c r="N1195" i="6" s="1"/>
  <c r="M1196" i="6" a="1"/>
  <c r="M1196" i="6" s="1"/>
  <c r="N1196" i="6" s="1"/>
  <c r="M1197" i="6" a="1"/>
  <c r="M1197" i="6" s="1"/>
  <c r="N1197" i="6" s="1"/>
  <c r="M1198" i="6" a="1"/>
  <c r="M1198" i="6" s="1"/>
  <c r="N1198" i="6" s="1"/>
  <c r="M1199" i="6" a="1"/>
  <c r="M1199" i="6" s="1"/>
  <c r="N1199" i="6" s="1"/>
  <c r="M1200" i="6" a="1"/>
  <c r="M1200" i="6" s="1"/>
  <c r="N1200" i="6" s="1"/>
  <c r="M1201" i="6" a="1"/>
  <c r="M1201" i="6" s="1"/>
  <c r="N1201" i="6" s="1"/>
  <c r="M1202" i="6" a="1"/>
  <c r="M1202" i="6" s="1"/>
  <c r="N1202" i="6" s="1"/>
  <c r="M1203" i="6" a="1"/>
  <c r="M1203" i="6" s="1"/>
  <c r="N1203" i="6" s="1"/>
  <c r="M1204" i="6" a="1"/>
  <c r="M1204" i="6" s="1"/>
  <c r="N1204" i="6" s="1"/>
  <c r="M1205" i="6" a="1"/>
  <c r="M1205" i="6" s="1"/>
  <c r="N1205" i="6" s="1"/>
  <c r="M1206" i="6" a="1"/>
  <c r="M1206" i="6" s="1"/>
  <c r="N1206" i="6" s="1"/>
  <c r="M1207" i="6" a="1"/>
  <c r="M1207" i="6" s="1"/>
  <c r="N1207" i="6" s="1"/>
  <c r="M1208" i="6" a="1"/>
  <c r="M1208" i="6" s="1"/>
  <c r="N1208" i="6" s="1"/>
  <c r="M1209" i="6" a="1"/>
  <c r="M1209" i="6" s="1"/>
  <c r="N1209" i="6" s="1"/>
  <c r="M1210" i="6" a="1"/>
  <c r="M1210" i="6" s="1"/>
  <c r="N1210" i="6" s="1"/>
  <c r="M1211" i="6" a="1"/>
  <c r="M1211" i="6" s="1"/>
  <c r="N1211" i="6" s="1"/>
  <c r="M1212" i="6" a="1"/>
  <c r="M1212" i="6" s="1"/>
  <c r="N1212" i="6" s="1"/>
  <c r="M1213" i="6" a="1"/>
  <c r="M1213" i="6" s="1"/>
  <c r="N1213" i="6" s="1"/>
  <c r="M1214" i="6" a="1"/>
  <c r="M1214" i="6" s="1"/>
  <c r="N1214" i="6" s="1"/>
  <c r="M1215" i="6" a="1"/>
  <c r="M1215" i="6" s="1"/>
  <c r="N1215" i="6" s="1"/>
  <c r="M1216" i="6" a="1"/>
  <c r="M1216" i="6" s="1"/>
  <c r="N1216" i="6" s="1"/>
  <c r="M1217" i="6" a="1"/>
  <c r="M1217" i="6" s="1"/>
  <c r="N1217" i="6" s="1"/>
  <c r="M1218" i="6" a="1"/>
  <c r="M1218" i="6" s="1"/>
  <c r="N1218" i="6" s="1"/>
  <c r="M1219" i="6" a="1"/>
  <c r="M1219" i="6" s="1"/>
  <c r="N1219" i="6" s="1"/>
  <c r="M1220" i="6" a="1"/>
  <c r="M1220" i="6" s="1"/>
  <c r="N1220" i="6" s="1"/>
  <c r="M1221" i="6" a="1"/>
  <c r="M1221" i="6" s="1"/>
  <c r="N1221" i="6" s="1"/>
  <c r="M1222" i="6" a="1"/>
  <c r="M1222" i="6" s="1"/>
  <c r="N1222" i="6" s="1"/>
  <c r="M1223" i="6" a="1"/>
  <c r="M1223" i="6" s="1"/>
  <c r="N1223" i="6" s="1"/>
  <c r="M1224" i="6" a="1"/>
  <c r="M1224" i="6" s="1"/>
  <c r="N1224" i="6" s="1"/>
  <c r="M1225" i="6" a="1"/>
  <c r="M1225" i="6" s="1"/>
  <c r="N1225" i="6" s="1"/>
  <c r="M1226" i="6" a="1"/>
  <c r="M1226" i="6" s="1"/>
  <c r="N1226" i="6" s="1"/>
  <c r="M1227" i="6" a="1"/>
  <c r="M1227" i="6" s="1"/>
  <c r="N1227" i="6" s="1"/>
  <c r="M1228" i="6" a="1"/>
  <c r="M1228" i="6" s="1"/>
  <c r="N1228" i="6" s="1"/>
  <c r="M1229" i="6" a="1"/>
  <c r="M1229" i="6" s="1"/>
  <c r="N1229" i="6" s="1"/>
  <c r="M1230" i="6" a="1"/>
  <c r="M1230" i="6" s="1"/>
  <c r="N1230" i="6" s="1"/>
  <c r="M1231" i="6" a="1"/>
  <c r="M1231" i="6" s="1"/>
  <c r="N1231" i="6" s="1"/>
  <c r="M1232" i="6" a="1"/>
  <c r="M1232" i="6" s="1"/>
  <c r="N1232" i="6" s="1"/>
  <c r="M1233" i="6" a="1"/>
  <c r="M1233" i="6" s="1"/>
  <c r="N1233" i="6" s="1"/>
  <c r="M1234" i="6" a="1"/>
  <c r="M1234" i="6" s="1"/>
  <c r="N1234" i="6" s="1"/>
  <c r="M1235" i="6" a="1"/>
  <c r="M1235" i="6" s="1"/>
  <c r="N1235" i="6" s="1"/>
  <c r="M1236" i="6" a="1"/>
  <c r="M1236" i="6" s="1"/>
  <c r="N1236" i="6" s="1"/>
  <c r="M1237" i="6" a="1"/>
  <c r="M1237" i="6" s="1"/>
  <c r="N1237" i="6" s="1"/>
  <c r="M1238" i="6" a="1"/>
  <c r="M1238" i="6" s="1"/>
  <c r="N1238" i="6" s="1"/>
  <c r="M1239" i="6" a="1"/>
  <c r="M1239" i="6" s="1"/>
  <c r="N1239" i="6" s="1"/>
  <c r="M1240" i="6" a="1"/>
  <c r="M1240" i="6" s="1"/>
  <c r="N1240" i="6" s="1"/>
  <c r="M1241" i="6" a="1"/>
  <c r="M1241" i="6" s="1"/>
  <c r="N1241" i="6" s="1"/>
  <c r="M1242" i="6" a="1"/>
  <c r="M1242" i="6" s="1"/>
  <c r="N1242" i="6" s="1"/>
  <c r="M1243" i="6" a="1"/>
  <c r="M1243" i="6" s="1"/>
  <c r="N1243" i="6" s="1"/>
  <c r="M1244" i="6" a="1"/>
  <c r="M1244" i="6" s="1"/>
  <c r="N1244" i="6" s="1"/>
  <c r="M1245" i="6" a="1"/>
  <c r="M1245" i="6" s="1"/>
  <c r="N1245" i="6" s="1"/>
  <c r="M1246" i="6" a="1"/>
  <c r="M1246" i="6" s="1"/>
  <c r="N1246" i="6" s="1"/>
  <c r="M1247" i="6" a="1"/>
  <c r="M1247" i="6" s="1"/>
  <c r="N1247" i="6" s="1"/>
  <c r="M1248" i="6" a="1"/>
  <c r="M1248" i="6" s="1"/>
  <c r="N1248" i="6" s="1"/>
  <c r="M1249" i="6" a="1"/>
  <c r="M1249" i="6" s="1"/>
  <c r="N1249" i="6" s="1"/>
  <c r="M1250" i="6" a="1"/>
  <c r="M1250" i="6" s="1"/>
  <c r="N1250" i="6" s="1"/>
  <c r="M1251" i="6" a="1"/>
  <c r="M1251" i="6" s="1"/>
  <c r="N1251" i="6" s="1"/>
  <c r="M1252" i="6" a="1"/>
  <c r="M1252" i="6" s="1"/>
  <c r="N1252" i="6" s="1"/>
  <c r="M1253" i="6" a="1"/>
  <c r="M1253" i="6" s="1"/>
  <c r="N1253" i="6" s="1"/>
  <c r="M1254" i="6" a="1"/>
  <c r="M1254" i="6" s="1"/>
  <c r="N1254" i="6" s="1"/>
  <c r="M1255" i="6" a="1"/>
  <c r="M1255" i="6" s="1"/>
  <c r="N1255" i="6" s="1"/>
  <c r="M1256" i="6" a="1"/>
  <c r="M1256" i="6" s="1"/>
  <c r="N1256" i="6" s="1"/>
  <c r="M1257" i="6" a="1"/>
  <c r="M1257" i="6" s="1"/>
  <c r="N1257" i="6" s="1"/>
  <c r="M1258" i="6" a="1"/>
  <c r="M1258" i="6" s="1"/>
  <c r="N1258" i="6" s="1"/>
  <c r="M1259" i="6" a="1"/>
  <c r="M1259" i="6" s="1"/>
  <c r="N1259" i="6" s="1"/>
  <c r="M1260" i="6" a="1"/>
  <c r="M1260" i="6" s="1"/>
  <c r="N1260" i="6" s="1"/>
  <c r="M1261" i="6" a="1"/>
  <c r="M1261" i="6" s="1"/>
  <c r="N1261" i="6" s="1"/>
  <c r="M1262" i="6" a="1"/>
  <c r="M1262" i="6" s="1"/>
  <c r="N1262" i="6" s="1"/>
  <c r="M1263" i="6" a="1"/>
  <c r="M1263" i="6" s="1"/>
  <c r="N1263" i="6" s="1"/>
  <c r="M1264" i="6" a="1"/>
  <c r="M1264" i="6" s="1"/>
  <c r="N1264" i="6" s="1"/>
  <c r="M1265" i="6" a="1"/>
  <c r="M1265" i="6" s="1"/>
  <c r="N1265" i="6" s="1"/>
  <c r="M1266" i="6" a="1"/>
  <c r="M1266" i="6" s="1"/>
  <c r="N1266" i="6" s="1"/>
  <c r="M1267" i="6" a="1"/>
  <c r="M1267" i="6" s="1"/>
  <c r="N1267" i="6" s="1"/>
  <c r="M1268" i="6" a="1"/>
  <c r="M1268" i="6" s="1"/>
  <c r="N1268" i="6" s="1"/>
  <c r="M1269" i="6" a="1"/>
  <c r="M1269" i="6" s="1"/>
  <c r="N1269" i="6" s="1"/>
  <c r="M1270" i="6" a="1"/>
  <c r="M1270" i="6" s="1"/>
  <c r="N1270" i="6" s="1"/>
  <c r="M1271" i="6" a="1"/>
  <c r="M1271" i="6" s="1"/>
  <c r="N1271" i="6" s="1"/>
  <c r="M1272" i="6" a="1"/>
  <c r="M1272" i="6" s="1"/>
  <c r="N1272" i="6" s="1"/>
  <c r="M1273" i="6" a="1"/>
  <c r="M1273" i="6" s="1"/>
  <c r="N1273" i="6" s="1"/>
  <c r="M1274" i="6" a="1"/>
  <c r="M1274" i="6" s="1"/>
  <c r="N1274" i="6" s="1"/>
  <c r="M1275" i="6" a="1"/>
  <c r="M1275" i="6" s="1"/>
  <c r="N1275" i="6" s="1"/>
  <c r="M1276" i="6" a="1"/>
  <c r="M1276" i="6" s="1"/>
  <c r="N1276" i="6" s="1"/>
  <c r="M1277" i="6" a="1"/>
  <c r="M1277" i="6" s="1"/>
  <c r="N1277" i="6" s="1"/>
  <c r="M1278" i="6" a="1"/>
  <c r="M1278" i="6" s="1"/>
  <c r="N1278" i="6" s="1"/>
  <c r="M1279" i="6" a="1"/>
  <c r="M1279" i="6" s="1"/>
  <c r="N1279" i="6" s="1"/>
  <c r="M1280" i="6" a="1"/>
  <c r="M1280" i="6" s="1"/>
  <c r="N1280" i="6" s="1"/>
  <c r="M1281" i="6" a="1"/>
  <c r="M1281" i="6" s="1"/>
  <c r="N1281" i="6" s="1"/>
  <c r="M1282" i="6" a="1"/>
  <c r="M1282" i="6" s="1"/>
  <c r="N1282" i="6" s="1"/>
  <c r="M1283" i="6" a="1"/>
  <c r="M1283" i="6" s="1"/>
  <c r="N1283" i="6" s="1"/>
  <c r="M1284" i="6" a="1"/>
  <c r="M1284" i="6" s="1"/>
  <c r="N1284" i="6" s="1"/>
  <c r="M1285" i="6" a="1"/>
  <c r="M1285" i="6" s="1"/>
  <c r="N1285" i="6" s="1"/>
  <c r="M1286" i="6" a="1"/>
  <c r="M1286" i="6" s="1"/>
  <c r="N1286" i="6" s="1"/>
  <c r="M1287" i="6" a="1"/>
  <c r="M1287" i="6" s="1"/>
  <c r="N1287" i="6" s="1"/>
  <c r="M1288" i="6" a="1"/>
  <c r="M1288" i="6" s="1"/>
  <c r="N1288" i="6" s="1"/>
  <c r="M1289" i="6" a="1"/>
  <c r="M1289" i="6" s="1"/>
  <c r="N1289" i="6" s="1"/>
  <c r="M1290" i="6" a="1"/>
  <c r="M1290" i="6" s="1"/>
  <c r="N1290" i="6" s="1"/>
  <c r="M1291" i="6" a="1"/>
  <c r="M1291" i="6" s="1"/>
  <c r="N1291" i="6" s="1"/>
  <c r="M1292" i="6" a="1"/>
  <c r="M1292" i="6" s="1"/>
  <c r="N1292" i="6" s="1"/>
  <c r="M1293" i="6" a="1"/>
  <c r="M1293" i="6" s="1"/>
  <c r="N1293" i="6" s="1"/>
  <c r="M1294" i="6" a="1"/>
  <c r="M1294" i="6" s="1"/>
  <c r="N1294" i="6" s="1"/>
  <c r="M1295" i="6" a="1"/>
  <c r="M1295" i="6" s="1"/>
  <c r="N1295" i="6" s="1"/>
  <c r="M1296" i="6" a="1"/>
  <c r="M1296" i="6" s="1"/>
  <c r="N1296" i="6" s="1"/>
  <c r="M1297" i="6" a="1"/>
  <c r="M1297" i="6" s="1"/>
  <c r="N1297" i="6" s="1"/>
  <c r="M1298" i="6" a="1"/>
  <c r="M1298" i="6" s="1"/>
  <c r="N1298" i="6" s="1"/>
  <c r="M1299" i="6" a="1"/>
  <c r="M1299" i="6" s="1"/>
  <c r="N1299" i="6" s="1"/>
  <c r="M1300" i="6" a="1"/>
  <c r="M1300" i="6" s="1"/>
  <c r="N1300" i="6" s="1"/>
  <c r="M1301" i="6" a="1"/>
  <c r="M1301" i="6" s="1"/>
  <c r="N1301" i="6" s="1"/>
  <c r="M1302" i="6" a="1"/>
  <c r="M1302" i="6" s="1"/>
  <c r="N1302" i="6" s="1"/>
  <c r="M1303" i="6" a="1"/>
  <c r="M1303" i="6" s="1"/>
  <c r="N1303" i="6" s="1"/>
  <c r="M1304" i="6" a="1"/>
  <c r="M1304" i="6" s="1"/>
  <c r="N1304" i="6" s="1"/>
  <c r="M1305" i="6" a="1"/>
  <c r="M1305" i="6" s="1"/>
  <c r="N1305" i="6" s="1"/>
  <c r="M1306" i="6" a="1"/>
  <c r="M1306" i="6" s="1"/>
  <c r="N1306" i="6" s="1"/>
  <c r="M1307" i="6" a="1"/>
  <c r="M1307" i="6" s="1"/>
  <c r="N1307" i="6" s="1"/>
  <c r="M1308" i="6" a="1"/>
  <c r="M1308" i="6" s="1"/>
  <c r="N1308" i="6" s="1"/>
  <c r="M1309" i="6" a="1"/>
  <c r="M1309" i="6" s="1"/>
  <c r="N1309" i="6" s="1"/>
  <c r="M1310" i="6" a="1"/>
  <c r="M1310" i="6" s="1"/>
  <c r="N1310" i="6" s="1"/>
  <c r="M1311" i="6" a="1"/>
  <c r="M1311" i="6" s="1"/>
  <c r="N1311" i="6" s="1"/>
  <c r="M1312" i="6" a="1"/>
  <c r="M1312" i="6" s="1"/>
  <c r="N1312" i="6" s="1"/>
  <c r="M1313" i="6" a="1"/>
  <c r="M1313" i="6" s="1"/>
  <c r="N1313" i="6" s="1"/>
  <c r="M1314" i="6" a="1"/>
  <c r="M1314" i="6" s="1"/>
  <c r="N1314" i="6" s="1"/>
  <c r="M1315" i="6" a="1"/>
  <c r="M1315" i="6" s="1"/>
  <c r="N1315" i="6" s="1"/>
  <c r="M1316" i="6" a="1"/>
  <c r="M1316" i="6" s="1"/>
  <c r="N1316" i="6" s="1"/>
  <c r="M1317" i="6" a="1"/>
  <c r="M1317" i="6" s="1"/>
  <c r="N1317" i="6" s="1"/>
  <c r="M1318" i="6" a="1"/>
  <c r="M1318" i="6" s="1"/>
  <c r="N1318" i="6" s="1"/>
  <c r="M1319" i="6" a="1"/>
  <c r="M1319" i="6" s="1"/>
  <c r="N1319" i="6" s="1"/>
  <c r="M1320" i="6" a="1"/>
  <c r="M1320" i="6" s="1"/>
  <c r="N1320" i="6" s="1"/>
  <c r="M1321" i="6" a="1"/>
  <c r="M1321" i="6" s="1"/>
  <c r="N1321" i="6" s="1"/>
  <c r="M1322" i="6" a="1"/>
  <c r="M1322" i="6" s="1"/>
  <c r="N1322" i="6" s="1"/>
  <c r="M1323" i="6" a="1"/>
  <c r="M1323" i="6" s="1"/>
  <c r="N1323" i="6" s="1"/>
  <c r="M1324" i="6" a="1"/>
  <c r="M1324" i="6" s="1"/>
  <c r="N1324" i="6" s="1"/>
  <c r="M1325" i="6" a="1"/>
  <c r="M1325" i="6" s="1"/>
  <c r="N1325" i="6" s="1"/>
  <c r="M1326" i="6" a="1"/>
  <c r="M1326" i="6" s="1"/>
  <c r="N1326" i="6" s="1"/>
  <c r="M1327" i="6" a="1"/>
  <c r="M1327" i="6" s="1"/>
  <c r="N1327" i="6" s="1"/>
  <c r="M1328" i="6" a="1"/>
  <c r="M1328" i="6" s="1"/>
  <c r="N1328" i="6" s="1"/>
  <c r="M1329" i="6" a="1"/>
  <c r="M1329" i="6" s="1"/>
  <c r="N1329" i="6" s="1"/>
  <c r="M1330" i="6" a="1"/>
  <c r="M1330" i="6" s="1"/>
  <c r="N1330" i="6" s="1"/>
  <c r="M1331" i="6" a="1"/>
  <c r="M1331" i="6" s="1"/>
  <c r="N1331" i="6" s="1"/>
  <c r="M1332" i="6" a="1"/>
  <c r="M1332" i="6" s="1"/>
  <c r="N1332" i="6" s="1"/>
  <c r="M1333" i="6" a="1"/>
  <c r="M1333" i="6" s="1"/>
  <c r="N1333" i="6" s="1"/>
  <c r="M1334" i="6" a="1"/>
  <c r="M1334" i="6" s="1"/>
  <c r="N1334" i="6" s="1"/>
  <c r="M1335" i="6" a="1"/>
  <c r="M1335" i="6" s="1"/>
  <c r="N1335" i="6" s="1"/>
  <c r="M1336" i="6" a="1"/>
  <c r="M1336" i="6" s="1"/>
  <c r="N1336" i="6" s="1"/>
  <c r="M1337" i="6" a="1"/>
  <c r="M1337" i="6" s="1"/>
  <c r="N1337" i="6" s="1"/>
  <c r="M1338" i="6" a="1"/>
  <c r="M1338" i="6" s="1"/>
  <c r="N1338" i="6" s="1"/>
  <c r="M1339" i="6" a="1"/>
  <c r="M1339" i="6" s="1"/>
  <c r="N1339" i="6" s="1"/>
  <c r="M1340" i="6" a="1"/>
  <c r="M1340" i="6" s="1"/>
  <c r="N1340" i="6" s="1"/>
  <c r="M1341" i="6" a="1"/>
  <c r="M1341" i="6" s="1"/>
  <c r="N1341" i="6" s="1"/>
  <c r="M1342" i="6" a="1"/>
  <c r="M1342" i="6" s="1"/>
  <c r="N1342" i="6" s="1"/>
  <c r="M1343" i="6" a="1"/>
  <c r="M1343" i="6" s="1"/>
  <c r="N1343" i="6" s="1"/>
  <c r="M1344" i="6" a="1"/>
  <c r="M1344" i="6" s="1"/>
  <c r="N1344" i="6" s="1"/>
  <c r="M1345" i="6" a="1"/>
  <c r="M1345" i="6" s="1"/>
  <c r="N1345" i="6" s="1"/>
  <c r="M1346" i="6" a="1"/>
  <c r="M1346" i="6" s="1"/>
  <c r="N1346" i="6" s="1"/>
  <c r="M1347" i="6" a="1"/>
  <c r="M1347" i="6" s="1"/>
  <c r="N1347" i="6" s="1"/>
  <c r="M1348" i="6" a="1"/>
  <c r="M1348" i="6" s="1"/>
  <c r="N1348" i="6" s="1"/>
  <c r="M1349" i="6" a="1"/>
  <c r="M1349" i="6" s="1"/>
  <c r="N1349" i="6" s="1"/>
  <c r="M1350" i="6" a="1"/>
  <c r="M1350" i="6" s="1"/>
  <c r="N1350" i="6" s="1"/>
  <c r="M1351" i="6" a="1"/>
  <c r="M1351" i="6" s="1"/>
  <c r="N1351" i="6" s="1"/>
  <c r="M1352" i="6" a="1"/>
  <c r="M1352" i="6" s="1"/>
  <c r="N1352" i="6" s="1"/>
  <c r="M1353" i="6" a="1"/>
  <c r="M1353" i="6" s="1"/>
  <c r="N1353" i="6" s="1"/>
  <c r="M1354" i="6" a="1"/>
  <c r="M1354" i="6" s="1"/>
  <c r="N1354" i="6" s="1"/>
  <c r="M1355" i="6" a="1"/>
  <c r="M1355" i="6" s="1"/>
  <c r="N1355" i="6" s="1"/>
  <c r="M1356" i="6" a="1"/>
  <c r="M1356" i="6" s="1"/>
  <c r="N1356" i="6" s="1"/>
  <c r="M1357" i="6" a="1"/>
  <c r="M1357" i="6" s="1"/>
  <c r="N1357" i="6" s="1"/>
  <c r="M1358" i="6" a="1"/>
  <c r="M1358" i="6" s="1"/>
  <c r="N1358" i="6" s="1"/>
  <c r="M1359" i="6" a="1"/>
  <c r="M1359" i="6" s="1"/>
  <c r="N1359" i="6" s="1"/>
  <c r="M1360" i="6" a="1"/>
  <c r="M1360" i="6" s="1"/>
  <c r="N1360" i="6" s="1"/>
  <c r="M1361" i="6" a="1"/>
  <c r="M1361" i="6" s="1"/>
  <c r="N1361" i="6" s="1"/>
  <c r="M1362" i="6" a="1"/>
  <c r="M1362" i="6" s="1"/>
  <c r="N1362" i="6" s="1"/>
  <c r="M1363" i="6" a="1"/>
  <c r="M1363" i="6" s="1"/>
  <c r="N1363" i="6" s="1"/>
  <c r="M1364" i="6" a="1"/>
  <c r="M1364" i="6" s="1"/>
  <c r="N1364" i="6" s="1"/>
  <c r="M1365" i="6" a="1"/>
  <c r="M1365" i="6" s="1"/>
  <c r="N1365" i="6" s="1"/>
  <c r="M1366" i="6" a="1"/>
  <c r="M1366" i="6" s="1"/>
  <c r="N1366" i="6" s="1"/>
  <c r="M1367" i="6" a="1"/>
  <c r="M1367" i="6" s="1"/>
  <c r="N1367" i="6" s="1"/>
  <c r="M1368" i="6" a="1"/>
  <c r="M1368" i="6" s="1"/>
  <c r="N1368" i="6" s="1"/>
  <c r="M1369" i="6" a="1"/>
  <c r="M1369" i="6" s="1"/>
  <c r="N1369" i="6" s="1"/>
  <c r="M1370" i="6" a="1"/>
  <c r="M1370" i="6" s="1"/>
  <c r="N1370" i="6" s="1"/>
  <c r="M1371" i="6" a="1"/>
  <c r="M1371" i="6" s="1"/>
  <c r="N1371" i="6" s="1"/>
  <c r="M1372" i="6" a="1"/>
  <c r="M1372" i="6" s="1"/>
  <c r="N1372" i="6" s="1"/>
  <c r="M1373" i="6" a="1"/>
  <c r="M1373" i="6" s="1"/>
  <c r="N1373" i="6" s="1"/>
  <c r="M1374" i="6" a="1"/>
  <c r="M1374" i="6" s="1"/>
  <c r="N1374" i="6" s="1"/>
  <c r="M1375" i="6" a="1"/>
  <c r="M1375" i="6" s="1"/>
  <c r="N1375" i="6" s="1"/>
  <c r="M1376" i="6" a="1"/>
  <c r="M1376" i="6" s="1"/>
  <c r="N1376" i="6" s="1"/>
  <c r="M1377" i="6" a="1"/>
  <c r="M1377" i="6" s="1"/>
  <c r="N1377" i="6" s="1"/>
  <c r="M1378" i="6" a="1"/>
  <c r="M1378" i="6" s="1"/>
  <c r="N1378" i="6" s="1"/>
  <c r="M1379" i="6" a="1"/>
  <c r="M1379" i="6" s="1"/>
  <c r="N1379" i="6" s="1"/>
  <c r="M1380" i="6" a="1"/>
  <c r="M1380" i="6" s="1"/>
  <c r="N1380" i="6" s="1"/>
  <c r="M1381" i="6" a="1"/>
  <c r="M1381" i="6" s="1"/>
  <c r="N1381" i="6" s="1"/>
  <c r="M1382" i="6" a="1"/>
  <c r="M1382" i="6" s="1"/>
  <c r="N1382" i="6" s="1"/>
  <c r="M1383" i="6" a="1"/>
  <c r="M1383" i="6" s="1"/>
  <c r="N1383" i="6" s="1"/>
  <c r="M1384" i="6" a="1"/>
  <c r="M1384" i="6" s="1"/>
  <c r="N1384" i="6" s="1"/>
  <c r="M1385" i="6" a="1"/>
  <c r="M1385" i="6" s="1"/>
  <c r="N1385" i="6" s="1"/>
  <c r="M1386" i="6" a="1"/>
  <c r="M1386" i="6" s="1"/>
  <c r="N1386" i="6" s="1"/>
  <c r="M1387" i="6" a="1"/>
  <c r="M1387" i="6" s="1"/>
  <c r="N1387" i="6" s="1"/>
  <c r="M1388" i="6" a="1"/>
  <c r="M1388" i="6" s="1"/>
  <c r="N1388" i="6" s="1"/>
  <c r="M1389" i="6" a="1"/>
  <c r="M1389" i="6" s="1"/>
  <c r="N1389" i="6" s="1"/>
  <c r="M1390" i="6" a="1"/>
  <c r="M1390" i="6" s="1"/>
  <c r="N1390" i="6" s="1"/>
  <c r="M1391" i="6" a="1"/>
  <c r="M1391" i="6" s="1"/>
  <c r="N1391" i="6" s="1"/>
  <c r="M1392" i="6" a="1"/>
  <c r="M1392" i="6" s="1"/>
  <c r="N1392" i="6" s="1"/>
  <c r="M1393" i="6" a="1"/>
  <c r="M1393" i="6" s="1"/>
  <c r="N1393" i="6" s="1"/>
  <c r="M1394" i="6" a="1"/>
  <c r="M1394" i="6" s="1"/>
  <c r="N1394" i="6" s="1"/>
  <c r="M1395" i="6" a="1"/>
  <c r="M1395" i="6" s="1"/>
  <c r="N1395" i="6" s="1"/>
  <c r="M1396" i="6" a="1"/>
  <c r="M1396" i="6" s="1"/>
  <c r="N1396" i="6" s="1"/>
  <c r="M1397" i="6" a="1"/>
  <c r="M1397" i="6" s="1"/>
  <c r="N1397" i="6" s="1"/>
  <c r="M1398" i="6" a="1"/>
  <c r="M1398" i="6" s="1"/>
  <c r="N1398" i="6" s="1"/>
  <c r="M1399" i="6" a="1"/>
  <c r="M1399" i="6" s="1"/>
  <c r="N1399" i="6" s="1"/>
  <c r="M1400" i="6" a="1"/>
  <c r="M1400" i="6" s="1"/>
  <c r="N1400" i="6" s="1"/>
  <c r="M1401" i="6" a="1"/>
  <c r="M1401" i="6" s="1"/>
  <c r="N1401" i="6" s="1"/>
  <c r="M1402" i="6" a="1"/>
  <c r="M1402" i="6" s="1"/>
  <c r="N1402" i="6" s="1"/>
  <c r="M1403" i="6" a="1"/>
  <c r="M1403" i="6" s="1"/>
  <c r="N1403" i="6" s="1"/>
  <c r="M1404" i="6" a="1"/>
  <c r="M1404" i="6" s="1"/>
  <c r="N1404" i="6" s="1"/>
  <c r="M1405" i="6" a="1"/>
  <c r="M1405" i="6" s="1"/>
  <c r="N1405" i="6" s="1"/>
  <c r="M1406" i="6" a="1"/>
  <c r="M1406" i="6" s="1"/>
  <c r="N1406" i="6" s="1"/>
  <c r="M1407" i="6" a="1"/>
  <c r="M1407" i="6" s="1"/>
  <c r="N1407" i="6" s="1"/>
  <c r="M1408" i="6" a="1"/>
  <c r="M1408" i="6" s="1"/>
  <c r="N1408" i="6" s="1"/>
  <c r="M1409" i="6" a="1"/>
  <c r="M1409" i="6" s="1"/>
  <c r="N1409" i="6" s="1"/>
  <c r="M1410" i="6" a="1"/>
  <c r="M1410" i="6" s="1"/>
  <c r="N1410" i="6" s="1"/>
  <c r="M1411" i="6" a="1"/>
  <c r="M1411" i="6" s="1"/>
  <c r="N1411" i="6" s="1"/>
  <c r="M1412" i="6" a="1"/>
  <c r="M1412" i="6" s="1"/>
  <c r="N1412" i="6" s="1"/>
  <c r="M1413" i="6" a="1"/>
  <c r="M1413" i="6" s="1"/>
  <c r="N1413" i="6" s="1"/>
  <c r="M1414" i="6" a="1"/>
  <c r="M1414" i="6" s="1"/>
  <c r="N1414" i="6" s="1"/>
  <c r="M1415" i="6" a="1"/>
  <c r="M1415" i="6" s="1"/>
  <c r="N1415" i="6" s="1"/>
  <c r="M1416" i="6" a="1"/>
  <c r="M1416" i="6" s="1"/>
  <c r="N1416" i="6" s="1"/>
  <c r="M1417" i="6" a="1"/>
  <c r="M1417" i="6" s="1"/>
  <c r="N1417" i="6" s="1"/>
  <c r="M1418" i="6" a="1"/>
  <c r="M1418" i="6" s="1"/>
  <c r="N1418" i="6" s="1"/>
  <c r="M1419" i="6" a="1"/>
  <c r="M1419" i="6" s="1"/>
  <c r="N1419" i="6" s="1"/>
  <c r="M1420" i="6" a="1"/>
  <c r="M1420" i="6" s="1"/>
  <c r="N1420" i="6" s="1"/>
  <c r="M1421" i="6" a="1"/>
  <c r="M1421" i="6" s="1"/>
  <c r="N1421" i="6" s="1"/>
  <c r="M1422" i="6" a="1"/>
  <c r="M1422" i="6" s="1"/>
  <c r="N1422" i="6" s="1"/>
  <c r="M1423" i="6" a="1"/>
  <c r="M1423" i="6" s="1"/>
  <c r="N1423" i="6" s="1"/>
  <c r="M1424" i="6" a="1"/>
  <c r="M1424" i="6" s="1"/>
  <c r="N1424" i="6" s="1"/>
  <c r="M1425" i="6" a="1"/>
  <c r="M1425" i="6" s="1"/>
  <c r="N1425" i="6" s="1"/>
  <c r="M1426" i="6" a="1"/>
  <c r="M1426" i="6" s="1"/>
  <c r="N1426" i="6" s="1"/>
  <c r="M1427" i="6" a="1"/>
  <c r="M1427" i="6" s="1"/>
  <c r="N1427" i="6" s="1"/>
  <c r="M1428" i="6" a="1"/>
  <c r="M1428" i="6" s="1"/>
  <c r="N1428" i="6" s="1"/>
  <c r="M1429" i="6" a="1"/>
  <c r="M1429" i="6" s="1"/>
  <c r="N1429" i="6" s="1"/>
  <c r="M1430" i="6" a="1"/>
  <c r="M1430" i="6" s="1"/>
  <c r="N1430" i="6" s="1"/>
  <c r="M1431" i="6" a="1"/>
  <c r="M1431" i="6" s="1"/>
  <c r="N1431" i="6" s="1"/>
  <c r="M1432" i="6" a="1"/>
  <c r="M1432" i="6" s="1"/>
  <c r="N1432" i="6" s="1"/>
  <c r="M1433" i="6" a="1"/>
  <c r="M1433" i="6" s="1"/>
  <c r="N1433" i="6" s="1"/>
  <c r="M1434" i="6" a="1"/>
  <c r="M1434" i="6" s="1"/>
  <c r="N1434" i="6" s="1"/>
  <c r="M1435" i="6" a="1"/>
  <c r="M1435" i="6" s="1"/>
  <c r="N1435" i="6" s="1"/>
  <c r="M1436" i="6" a="1"/>
  <c r="M1436" i="6" s="1"/>
  <c r="N1436" i="6" s="1"/>
  <c r="M1437" i="6" a="1"/>
  <c r="M1437" i="6" s="1"/>
  <c r="N1437" i="6" s="1"/>
  <c r="M1438" i="6" a="1"/>
  <c r="M1438" i="6" s="1"/>
  <c r="N1438" i="6" s="1"/>
  <c r="M1439" i="6" a="1"/>
  <c r="M1439" i="6" s="1"/>
  <c r="N1439" i="6" s="1"/>
  <c r="M1440" i="6" a="1"/>
  <c r="M1440" i="6" s="1"/>
  <c r="N1440" i="6" s="1"/>
  <c r="M1441" i="6" a="1"/>
  <c r="M1441" i="6" s="1"/>
  <c r="N1441" i="6" s="1"/>
  <c r="M1442" i="6" a="1"/>
  <c r="M1442" i="6" s="1"/>
  <c r="N1442" i="6" s="1"/>
  <c r="M1443" i="6" a="1"/>
  <c r="M1443" i="6" s="1"/>
  <c r="N1443" i="6" s="1"/>
  <c r="M1444" i="6" a="1"/>
  <c r="M1444" i="6" s="1"/>
  <c r="N1444" i="6" s="1"/>
  <c r="M1445" i="6" a="1"/>
  <c r="M1445" i="6" s="1"/>
  <c r="N1445" i="6" s="1"/>
  <c r="M1446" i="6" a="1"/>
  <c r="M1446" i="6" s="1"/>
  <c r="N1446" i="6" s="1"/>
  <c r="M1447" i="6" a="1"/>
  <c r="M1447" i="6" s="1"/>
  <c r="N1447" i="6" s="1"/>
  <c r="M1448" i="6" a="1"/>
  <c r="M1448" i="6" s="1"/>
  <c r="N1448" i="6" s="1"/>
  <c r="M1449" i="6" a="1"/>
  <c r="M1449" i="6" s="1"/>
  <c r="N1449" i="6" s="1"/>
  <c r="M1450" i="6" a="1"/>
  <c r="M1450" i="6" s="1"/>
  <c r="N1450" i="6" s="1"/>
  <c r="M1451" i="6" a="1"/>
  <c r="M1451" i="6" s="1"/>
  <c r="N1451" i="6" s="1"/>
  <c r="M1452" i="6" a="1"/>
  <c r="M1452" i="6" s="1"/>
  <c r="N1452" i="6" s="1"/>
  <c r="M1453" i="6" a="1"/>
  <c r="M1453" i="6" s="1"/>
  <c r="N1453" i="6" s="1"/>
  <c r="M1454" i="6" a="1"/>
  <c r="M1454" i="6" s="1"/>
  <c r="N1454" i="6" s="1"/>
  <c r="M1455" i="6" a="1"/>
  <c r="M1455" i="6" s="1"/>
  <c r="N1455" i="6" s="1"/>
  <c r="M1456" i="6" a="1"/>
  <c r="M1456" i="6" s="1"/>
  <c r="N1456" i="6" s="1"/>
  <c r="M1457" i="6" a="1"/>
  <c r="M1457" i="6" s="1"/>
  <c r="N1457" i="6" s="1"/>
  <c r="M1458" i="6" a="1"/>
  <c r="M1458" i="6" s="1"/>
  <c r="N1458" i="6" s="1"/>
  <c r="M1459" i="6" a="1"/>
  <c r="M1459" i="6" s="1"/>
  <c r="N1459" i="6" s="1"/>
  <c r="M1460" i="6" a="1"/>
  <c r="M1460" i="6" s="1"/>
  <c r="N1460" i="6" s="1"/>
  <c r="M1461" i="6" a="1"/>
  <c r="M1461" i="6" s="1"/>
  <c r="N1461" i="6" s="1"/>
  <c r="M1462" i="6" a="1"/>
  <c r="M1462" i="6" s="1"/>
  <c r="N1462" i="6" s="1"/>
  <c r="M1463" i="6" a="1"/>
  <c r="M1463" i="6" s="1"/>
  <c r="N1463" i="6" s="1"/>
  <c r="M1464" i="6" a="1"/>
  <c r="M1464" i="6" s="1"/>
  <c r="N1464" i="6" s="1"/>
  <c r="M1465" i="6" a="1"/>
  <c r="M1465" i="6" s="1"/>
  <c r="N1465" i="6" s="1"/>
  <c r="M1466" i="6" a="1"/>
  <c r="M1466" i="6" s="1"/>
  <c r="N1466" i="6" s="1"/>
  <c r="M1467" i="6" a="1"/>
  <c r="M1467" i="6" s="1"/>
  <c r="N1467" i="6" s="1"/>
  <c r="M1468" i="6" a="1"/>
  <c r="M1468" i="6" s="1"/>
  <c r="N1468" i="6" s="1"/>
  <c r="M1469" i="6" a="1"/>
  <c r="M1469" i="6" s="1"/>
  <c r="N1469" i="6" s="1"/>
  <c r="M1470" i="6" a="1"/>
  <c r="M1470" i="6" s="1"/>
  <c r="N1470" i="6" s="1"/>
  <c r="M1471" i="6" a="1"/>
  <c r="M1471" i="6" s="1"/>
  <c r="N1471" i="6" s="1"/>
  <c r="M1472" i="6" a="1"/>
  <c r="M1472" i="6" s="1"/>
  <c r="N1472" i="6" s="1"/>
  <c r="M1473" i="6" a="1"/>
  <c r="M1473" i="6" s="1"/>
  <c r="N1473" i="6" s="1"/>
  <c r="M1474" i="6" a="1"/>
  <c r="M1474" i="6" s="1"/>
  <c r="N1474" i="6" s="1"/>
  <c r="M1475" i="6" a="1"/>
  <c r="M1475" i="6" s="1"/>
  <c r="N1475" i="6" s="1"/>
  <c r="M1476" i="6" a="1"/>
  <c r="M1476" i="6" s="1"/>
  <c r="N1476" i="6" s="1"/>
  <c r="M1477" i="6" a="1"/>
  <c r="M1477" i="6" s="1"/>
  <c r="N1477" i="6" s="1"/>
  <c r="M1478" i="6" a="1"/>
  <c r="M1478" i="6" s="1"/>
  <c r="N1478" i="6" s="1"/>
  <c r="M1479" i="6" a="1"/>
  <c r="M1479" i="6" s="1"/>
  <c r="N1479" i="6" s="1"/>
  <c r="M1480" i="6" a="1"/>
  <c r="M1480" i="6" s="1"/>
  <c r="N1480" i="6" s="1"/>
  <c r="M1481" i="6" a="1"/>
  <c r="M1481" i="6" s="1"/>
  <c r="N1481" i="6" s="1"/>
  <c r="M1482" i="6" a="1"/>
  <c r="M1482" i="6" s="1"/>
  <c r="N1482" i="6" s="1"/>
  <c r="M1483" i="6" a="1"/>
  <c r="M1483" i="6" s="1"/>
  <c r="N1483" i="6" s="1"/>
  <c r="M1484" i="6" a="1"/>
  <c r="M1484" i="6" s="1"/>
  <c r="N1484" i="6" s="1"/>
  <c r="M1485" i="6" a="1"/>
  <c r="M1485" i="6" s="1"/>
  <c r="N1485" i="6" s="1"/>
  <c r="M1486" i="6" a="1"/>
  <c r="M1486" i="6" s="1"/>
  <c r="N1486" i="6" s="1"/>
  <c r="M1487" i="6" a="1"/>
  <c r="M1487" i="6" s="1"/>
  <c r="N1487" i="6" s="1"/>
  <c r="M1488" i="6" a="1"/>
  <c r="M1488" i="6" s="1"/>
  <c r="N1488" i="6" s="1"/>
  <c r="M1489" i="6" a="1"/>
  <c r="M1489" i="6" s="1"/>
  <c r="N1489" i="6" s="1"/>
  <c r="M1490" i="6" a="1"/>
  <c r="M1490" i="6" s="1"/>
  <c r="N1490" i="6" s="1"/>
  <c r="M1491" i="6" a="1"/>
  <c r="M1491" i="6" s="1"/>
  <c r="N1491" i="6" s="1"/>
  <c r="M1492" i="6" a="1"/>
  <c r="M1492" i="6" s="1"/>
  <c r="N1492" i="6" s="1"/>
  <c r="M1493" i="6" a="1"/>
  <c r="M1493" i="6" s="1"/>
  <c r="N1493" i="6" s="1"/>
  <c r="M1494" i="6" a="1"/>
  <c r="M1494" i="6" s="1"/>
  <c r="N1494" i="6" s="1"/>
  <c r="M1495" i="6" a="1"/>
  <c r="M1495" i="6" s="1"/>
  <c r="N1495" i="6" s="1"/>
  <c r="M1496" i="6" a="1"/>
  <c r="M1496" i="6" s="1"/>
  <c r="N1496" i="6" s="1"/>
  <c r="M1497" i="6" a="1"/>
  <c r="M1497" i="6" s="1"/>
  <c r="N1497" i="6" s="1"/>
  <c r="M1498" i="6" a="1"/>
  <c r="M1498" i="6" s="1"/>
  <c r="N1498" i="6" s="1"/>
  <c r="M1499" i="6" a="1"/>
  <c r="M1499" i="6" s="1"/>
  <c r="N1499" i="6" s="1"/>
  <c r="M1500" i="6" a="1"/>
  <c r="M1500" i="6" s="1"/>
  <c r="N1500" i="6" s="1"/>
  <c r="M1501" i="6" a="1"/>
  <c r="M1501" i="6" s="1"/>
  <c r="N1501" i="6" s="1"/>
  <c r="M1502" i="6" a="1"/>
  <c r="M1502" i="6" s="1"/>
  <c r="N1502" i="6" s="1"/>
  <c r="M1503" i="6" a="1"/>
  <c r="M1503" i="6" s="1"/>
  <c r="N1503" i="6" s="1"/>
  <c r="M1504" i="6" a="1"/>
  <c r="M1504" i="6" s="1"/>
  <c r="N1504" i="6" s="1"/>
  <c r="M1505" i="6" a="1"/>
  <c r="M1505" i="6" s="1"/>
  <c r="N1505" i="6" s="1"/>
  <c r="M1506" i="6" a="1"/>
  <c r="M1506" i="6" s="1"/>
  <c r="N1506" i="6" s="1"/>
  <c r="M1507" i="6" a="1"/>
  <c r="M1507" i="6" s="1"/>
  <c r="N1507" i="6" s="1"/>
  <c r="M1508" i="6" a="1"/>
  <c r="M1508" i="6" s="1"/>
  <c r="N1508" i="6" s="1"/>
  <c r="M1509" i="6" a="1"/>
  <c r="M1509" i="6" s="1"/>
  <c r="N1509" i="6" s="1"/>
  <c r="M1510" i="6" a="1"/>
  <c r="M1510" i="6" s="1"/>
  <c r="N1510" i="6" s="1"/>
  <c r="M1511" i="6" a="1"/>
  <c r="M1511" i="6" s="1"/>
  <c r="N1511" i="6" s="1"/>
  <c r="M1512" i="6" a="1"/>
  <c r="M1512" i="6" s="1"/>
  <c r="N1512" i="6" s="1"/>
  <c r="M1513" i="6" a="1"/>
  <c r="M1513" i="6" s="1"/>
  <c r="N1513" i="6" s="1"/>
  <c r="M1514" i="6" a="1"/>
  <c r="M1514" i="6" s="1"/>
  <c r="N1514" i="6" s="1"/>
  <c r="M1515" i="6" a="1"/>
  <c r="M1515" i="6" s="1"/>
  <c r="N1515" i="6" s="1"/>
  <c r="M1516" i="6" a="1"/>
  <c r="M1516" i="6" s="1"/>
  <c r="N1516" i="6" s="1"/>
  <c r="M1517" i="6" a="1"/>
  <c r="M1517" i="6" s="1"/>
  <c r="N1517" i="6" s="1"/>
  <c r="M1518" i="6" a="1"/>
  <c r="M1518" i="6" s="1"/>
  <c r="N1518" i="6" s="1"/>
  <c r="M1519" i="6" a="1"/>
  <c r="M1519" i="6" s="1"/>
  <c r="N1519" i="6" s="1"/>
  <c r="M1520" i="6" a="1"/>
  <c r="M1520" i="6" s="1"/>
  <c r="N1520" i="6" s="1"/>
  <c r="M1521" i="6" a="1"/>
  <c r="M1521" i="6" s="1"/>
  <c r="N1521" i="6" s="1"/>
  <c r="M1522" i="6" a="1"/>
  <c r="M1522" i="6" s="1"/>
  <c r="N1522" i="6" s="1"/>
  <c r="M1523" i="6" a="1"/>
  <c r="M1523" i="6" s="1"/>
  <c r="N1523" i="6" s="1"/>
  <c r="M1524" i="6" a="1"/>
  <c r="M1524" i="6" s="1"/>
  <c r="N1524" i="6" s="1"/>
  <c r="M1525" i="6" a="1"/>
  <c r="M1525" i="6" s="1"/>
  <c r="N1525" i="6" s="1"/>
  <c r="M1526" i="6" a="1"/>
  <c r="M1526" i="6" s="1"/>
  <c r="N1526" i="6" s="1"/>
  <c r="M1527" i="6" a="1"/>
  <c r="M1527" i="6" s="1"/>
  <c r="N1527" i="6" s="1"/>
  <c r="M1528" i="6" a="1"/>
  <c r="M1528" i="6" s="1"/>
  <c r="N1528" i="6" s="1"/>
  <c r="M1529" i="6" a="1"/>
  <c r="M1529" i="6" s="1"/>
  <c r="N1529" i="6" s="1"/>
  <c r="M1530" i="6" a="1"/>
  <c r="M1530" i="6" s="1"/>
  <c r="N1530" i="6" s="1"/>
  <c r="M1531" i="6" a="1"/>
  <c r="M1531" i="6" s="1"/>
  <c r="N1531" i="6" s="1"/>
  <c r="M1532" i="6" a="1"/>
  <c r="M1532" i="6" s="1"/>
  <c r="N1532" i="6" s="1"/>
  <c r="M1533" i="6" a="1"/>
  <c r="M1533" i="6" s="1"/>
  <c r="N1533" i="6" s="1"/>
  <c r="M1534" i="6" a="1"/>
  <c r="M1534" i="6" s="1"/>
  <c r="N1534" i="6" s="1"/>
  <c r="M1535" i="6" a="1"/>
  <c r="M1535" i="6" s="1"/>
  <c r="N1535" i="6" s="1"/>
  <c r="M1536" i="6" a="1"/>
  <c r="M1536" i="6" s="1"/>
  <c r="N1536" i="6" s="1"/>
  <c r="M1537" i="6" a="1"/>
  <c r="M1537" i="6" s="1"/>
  <c r="N1537" i="6" s="1"/>
  <c r="M1538" i="6" a="1"/>
  <c r="M1538" i="6" s="1"/>
  <c r="N1538" i="6" s="1"/>
  <c r="M1539" i="6" a="1"/>
  <c r="M1539" i="6" s="1"/>
  <c r="N1539" i="6" s="1"/>
  <c r="M1540" i="6" a="1"/>
  <c r="M1540" i="6" s="1"/>
  <c r="N1540" i="6" s="1"/>
  <c r="M1541" i="6" a="1"/>
  <c r="M1541" i="6" s="1"/>
  <c r="N1541" i="6" s="1"/>
  <c r="M1542" i="6" a="1"/>
  <c r="M1542" i="6" s="1"/>
  <c r="N1542" i="6" s="1"/>
  <c r="M1543" i="6" a="1"/>
  <c r="M1543" i="6" s="1"/>
  <c r="N1543" i="6" s="1"/>
  <c r="M1544" i="6" a="1"/>
  <c r="M1544" i="6" s="1"/>
  <c r="N1544" i="6" s="1"/>
  <c r="M1545" i="6" a="1"/>
  <c r="M1545" i="6" s="1"/>
  <c r="N1545" i="6" s="1"/>
  <c r="M1546" i="6" a="1"/>
  <c r="M1546" i="6" s="1"/>
  <c r="N1546" i="6" s="1"/>
  <c r="M1547" i="6" a="1"/>
  <c r="M1547" i="6" s="1"/>
  <c r="N1547" i="6" s="1"/>
  <c r="M1548" i="6" a="1"/>
  <c r="M1548" i="6" s="1"/>
  <c r="N1548" i="6" s="1"/>
  <c r="M1549" i="6" a="1"/>
  <c r="M1549" i="6" s="1"/>
  <c r="N1549" i="6" s="1"/>
  <c r="M1550" i="6" a="1"/>
  <c r="M1550" i="6" s="1"/>
  <c r="N1550" i="6" s="1"/>
  <c r="M1551" i="6" a="1"/>
  <c r="M1551" i="6" s="1"/>
  <c r="N1551" i="6" s="1"/>
  <c r="M1552" i="6" a="1"/>
  <c r="M1552" i="6" s="1"/>
  <c r="N1552" i="6" s="1"/>
  <c r="M1553" i="6" a="1"/>
  <c r="M1553" i="6" s="1"/>
  <c r="N1553" i="6" s="1"/>
  <c r="M1554" i="6" a="1"/>
  <c r="M1554" i="6" s="1"/>
  <c r="N1554" i="6" s="1"/>
  <c r="M1555" i="6" a="1"/>
  <c r="M1555" i="6" s="1"/>
  <c r="N1555" i="6" s="1"/>
  <c r="M1556" i="6" a="1"/>
  <c r="M1556" i="6" s="1"/>
  <c r="N1556" i="6" s="1"/>
  <c r="M1557" i="6" a="1"/>
  <c r="M1557" i="6" s="1"/>
  <c r="N1557" i="6" s="1"/>
  <c r="M1558" i="6" a="1"/>
  <c r="M1558" i="6" s="1"/>
  <c r="N1558" i="6" s="1"/>
  <c r="M1559" i="6" a="1"/>
  <c r="M1559" i="6" s="1"/>
  <c r="N1559" i="6" s="1"/>
  <c r="M1560" i="6" a="1"/>
  <c r="M1560" i="6" s="1"/>
  <c r="N1560" i="6" s="1"/>
  <c r="M1561" i="6" a="1"/>
  <c r="M1561" i="6" s="1"/>
  <c r="N1561" i="6" s="1"/>
  <c r="M1562" i="6" a="1"/>
  <c r="M1562" i="6" s="1"/>
  <c r="N1562" i="6" s="1"/>
  <c r="M1563" i="6" a="1"/>
  <c r="M1563" i="6" s="1"/>
  <c r="N1563" i="6" s="1"/>
  <c r="M1564" i="6" a="1"/>
  <c r="M1564" i="6" s="1"/>
  <c r="N1564" i="6" s="1"/>
  <c r="M1565" i="6" a="1"/>
  <c r="M1565" i="6" s="1"/>
  <c r="N1565" i="6" s="1"/>
  <c r="M1566" i="6" a="1"/>
  <c r="M1566" i="6" s="1"/>
  <c r="N1566" i="6" s="1"/>
  <c r="M1567" i="6" a="1"/>
  <c r="M1567" i="6" s="1"/>
  <c r="N1567" i="6" s="1"/>
  <c r="M1568" i="6" a="1"/>
  <c r="M1568" i="6" s="1"/>
  <c r="N1568" i="6" s="1"/>
  <c r="M1569" i="6" a="1"/>
  <c r="M1569" i="6" s="1"/>
  <c r="N1569" i="6" s="1"/>
  <c r="M1570" i="6" a="1"/>
  <c r="M1570" i="6" s="1"/>
  <c r="N1570" i="6" s="1"/>
  <c r="M1571" i="6" a="1"/>
  <c r="M1571" i="6" s="1"/>
  <c r="N1571" i="6" s="1"/>
  <c r="M1572" i="6" a="1"/>
  <c r="M1572" i="6" s="1"/>
  <c r="N1572" i="6" s="1"/>
  <c r="M1573" i="6" a="1"/>
  <c r="M1573" i="6" s="1"/>
  <c r="N1573" i="6" s="1"/>
  <c r="M1574" i="6" a="1"/>
  <c r="M1574" i="6" s="1"/>
  <c r="N1574" i="6" s="1"/>
  <c r="M1575" i="6" a="1"/>
  <c r="M1575" i="6" s="1"/>
  <c r="N1575" i="6" s="1"/>
  <c r="M1576" i="6" a="1"/>
  <c r="M1576" i="6" s="1"/>
  <c r="N1576" i="6" s="1"/>
  <c r="M1577" i="6" a="1"/>
  <c r="M1577" i="6" s="1"/>
  <c r="N1577" i="6" s="1"/>
  <c r="M1578" i="6" a="1"/>
  <c r="M1578" i="6" s="1"/>
  <c r="N1578" i="6" s="1"/>
  <c r="M1579" i="6" a="1"/>
  <c r="M1579" i="6" s="1"/>
  <c r="N1579" i="6" s="1"/>
  <c r="M1580" i="6" a="1"/>
  <c r="M1580" i="6" s="1"/>
  <c r="N1580" i="6" s="1"/>
  <c r="M1581" i="6" a="1"/>
  <c r="M1581" i="6" s="1"/>
  <c r="N1581" i="6" s="1"/>
  <c r="M1582" i="6" a="1"/>
  <c r="M1582" i="6" s="1"/>
  <c r="N1582" i="6" s="1"/>
  <c r="M1583" i="6" a="1"/>
  <c r="M1583" i="6" s="1"/>
  <c r="N1583" i="6" s="1"/>
  <c r="M1584" i="6" a="1"/>
  <c r="M1584" i="6" s="1"/>
  <c r="N1584" i="6" s="1"/>
  <c r="M1585" i="6" a="1"/>
  <c r="M1585" i="6" s="1"/>
  <c r="N1585" i="6" s="1"/>
  <c r="M1586" i="6" a="1"/>
  <c r="M1586" i="6" s="1"/>
  <c r="N1586" i="6" s="1"/>
  <c r="M1587" i="6" a="1"/>
  <c r="M1587" i="6" s="1"/>
  <c r="N1587" i="6" s="1"/>
  <c r="M1588" i="6" a="1"/>
  <c r="M1588" i="6" s="1"/>
  <c r="N1588" i="6" s="1"/>
  <c r="M1589" i="6" a="1"/>
  <c r="M1589" i="6" s="1"/>
  <c r="N1589" i="6" s="1"/>
  <c r="M1590" i="6" a="1"/>
  <c r="M1590" i="6" s="1"/>
  <c r="N1590" i="6" s="1"/>
  <c r="M1591" i="6" a="1"/>
  <c r="M1591" i="6" s="1"/>
  <c r="N1591" i="6" s="1"/>
  <c r="M1592" i="6" a="1"/>
  <c r="M1592" i="6" s="1"/>
  <c r="N1592" i="6" s="1"/>
  <c r="M1593" i="6" a="1"/>
  <c r="M1593" i="6" s="1"/>
  <c r="N1593" i="6" s="1"/>
  <c r="M1594" i="6" a="1"/>
  <c r="M1594" i="6" s="1"/>
  <c r="N1594" i="6" s="1"/>
  <c r="M1595" i="6" a="1"/>
  <c r="M1595" i="6" s="1"/>
  <c r="N1595" i="6" s="1"/>
  <c r="M1596" i="6" a="1"/>
  <c r="M1596" i="6" s="1"/>
  <c r="N1596" i="6" s="1"/>
  <c r="M1597" i="6" a="1"/>
  <c r="M1597" i="6" s="1"/>
  <c r="N1597" i="6" s="1"/>
  <c r="M1598" i="6" a="1"/>
  <c r="M1598" i="6" s="1"/>
  <c r="N1598" i="6" s="1"/>
  <c r="M1599" i="6" a="1"/>
  <c r="M1599" i="6" s="1"/>
  <c r="N1599" i="6" s="1"/>
  <c r="M1600" i="6" a="1"/>
  <c r="M1600" i="6" s="1"/>
  <c r="N1600" i="6" s="1"/>
  <c r="M1601" i="6" a="1"/>
  <c r="M1601" i="6" s="1"/>
  <c r="N1601" i="6" s="1"/>
  <c r="M1602" i="6" a="1"/>
  <c r="M1602" i="6" s="1"/>
  <c r="N1602" i="6" s="1"/>
  <c r="M1603" i="6" a="1"/>
  <c r="M1603" i="6" s="1"/>
  <c r="N1603" i="6" s="1"/>
  <c r="M1604" i="6" a="1"/>
  <c r="M1604" i="6" s="1"/>
  <c r="N1604" i="6" s="1"/>
  <c r="M1605" i="6" a="1"/>
  <c r="M1605" i="6" s="1"/>
  <c r="N1605" i="6" s="1"/>
  <c r="M1606" i="6" a="1"/>
  <c r="M1606" i="6" s="1"/>
  <c r="N1606" i="6" s="1"/>
  <c r="M1607" i="6" a="1"/>
  <c r="M1607" i="6" s="1"/>
  <c r="N1607" i="6" s="1"/>
  <c r="M1608" i="6" a="1"/>
  <c r="M1608" i="6" s="1"/>
  <c r="N1608" i="6" s="1"/>
  <c r="M1609" i="6" a="1"/>
  <c r="M1609" i="6" s="1"/>
  <c r="N1609" i="6" s="1"/>
  <c r="M1610" i="6" a="1"/>
  <c r="M1610" i="6" s="1"/>
  <c r="N1610" i="6" s="1"/>
  <c r="M1611" i="6" a="1"/>
  <c r="M1611" i="6" s="1"/>
  <c r="N1611" i="6" s="1"/>
  <c r="M1612" i="6" a="1"/>
  <c r="M1612" i="6" s="1"/>
  <c r="N1612" i="6" s="1"/>
  <c r="M1613" i="6" a="1"/>
  <c r="M1613" i="6" s="1"/>
  <c r="N1613" i="6" s="1"/>
  <c r="M1614" i="6" a="1"/>
  <c r="M1614" i="6" s="1"/>
  <c r="N1614" i="6" s="1"/>
  <c r="M1615" i="6" a="1"/>
  <c r="M1615" i="6" s="1"/>
  <c r="N1615" i="6" s="1"/>
  <c r="M1616" i="6" a="1"/>
  <c r="M1616" i="6" s="1"/>
  <c r="N1616" i="6" s="1"/>
  <c r="M1617" i="6" a="1"/>
  <c r="M1617" i="6" s="1"/>
  <c r="N1617" i="6" s="1"/>
  <c r="M1618" i="6" a="1"/>
  <c r="M1618" i="6" s="1"/>
  <c r="N1618" i="6" s="1"/>
  <c r="M1619" i="6" a="1"/>
  <c r="M1619" i="6" s="1"/>
  <c r="N1619" i="6" s="1"/>
  <c r="M1620" i="6" a="1"/>
  <c r="M1620" i="6" s="1"/>
  <c r="N1620" i="6" s="1"/>
  <c r="M1621" i="6" a="1"/>
  <c r="M1621" i="6" s="1"/>
  <c r="N1621" i="6" s="1"/>
  <c r="M1622" i="6" a="1"/>
  <c r="M1622" i="6" s="1"/>
  <c r="N1622" i="6" s="1"/>
  <c r="M1623" i="6" a="1"/>
  <c r="M1623" i="6" s="1"/>
  <c r="N1623" i="6" s="1"/>
  <c r="M1624" i="6" a="1"/>
  <c r="M1624" i="6" s="1"/>
  <c r="N1624" i="6" s="1"/>
  <c r="M1625" i="6" a="1"/>
  <c r="M1625" i="6" s="1"/>
  <c r="N1625" i="6" s="1"/>
  <c r="M1626" i="6" a="1"/>
  <c r="M1626" i="6" s="1"/>
  <c r="N1626" i="6" s="1"/>
  <c r="M1627" i="6" a="1"/>
  <c r="M1627" i="6" s="1"/>
  <c r="N1627" i="6" s="1"/>
  <c r="M1628" i="6" a="1"/>
  <c r="M1628" i="6" s="1"/>
  <c r="N1628" i="6" s="1"/>
  <c r="M1629" i="6" a="1"/>
  <c r="M1629" i="6" s="1"/>
  <c r="N1629" i="6" s="1"/>
  <c r="M1630" i="6" a="1"/>
  <c r="M1630" i="6" s="1"/>
  <c r="N1630" i="6" s="1"/>
  <c r="M1631" i="6" a="1"/>
  <c r="M1631" i="6" s="1"/>
  <c r="N1631" i="6" s="1"/>
  <c r="M1632" i="6" a="1"/>
  <c r="M1632" i="6" s="1"/>
  <c r="N1632" i="6" s="1"/>
  <c r="M1633" i="6" a="1"/>
  <c r="M1633" i="6" s="1"/>
  <c r="N1633" i="6" s="1"/>
  <c r="M1634" i="6" a="1"/>
  <c r="M1634" i="6" s="1"/>
  <c r="N1634" i="6" s="1"/>
  <c r="M1635" i="6" a="1"/>
  <c r="M1635" i="6" s="1"/>
  <c r="N1635" i="6" s="1"/>
  <c r="M1636" i="6" a="1"/>
  <c r="M1636" i="6" s="1"/>
  <c r="N1636" i="6" s="1"/>
  <c r="M1637" i="6" a="1"/>
  <c r="M1637" i="6" s="1"/>
  <c r="N1637" i="6" s="1"/>
  <c r="M1638" i="6" a="1"/>
  <c r="M1638" i="6" s="1"/>
  <c r="N1638" i="6" s="1"/>
  <c r="M1639" i="6" a="1"/>
  <c r="M1639" i="6" s="1"/>
  <c r="N1639" i="6" s="1"/>
  <c r="M1640" i="6" a="1"/>
  <c r="M1640" i="6" s="1"/>
  <c r="N1640" i="6" s="1"/>
  <c r="M1641" i="6" a="1"/>
  <c r="M1641" i="6" s="1"/>
  <c r="N1641" i="6" s="1"/>
  <c r="M1642" i="6" a="1"/>
  <c r="M1642" i="6" s="1"/>
  <c r="N1642" i="6" s="1"/>
  <c r="M1643" i="6" a="1"/>
  <c r="M1643" i="6" s="1"/>
  <c r="N1643" i="6" s="1"/>
  <c r="M1644" i="6" a="1"/>
  <c r="M1644" i="6" s="1"/>
  <c r="N1644" i="6" s="1"/>
  <c r="M1645" i="6" a="1"/>
  <c r="M1645" i="6" s="1"/>
  <c r="N1645" i="6" s="1"/>
  <c r="M1646" i="6" a="1"/>
  <c r="M1646" i="6" s="1"/>
  <c r="N1646" i="6" s="1"/>
  <c r="M1647" i="6" a="1"/>
  <c r="M1647" i="6" s="1"/>
  <c r="N1647" i="6" s="1"/>
  <c r="M1648" i="6" a="1"/>
  <c r="M1648" i="6" s="1"/>
  <c r="N1648" i="6" s="1"/>
  <c r="M1649" i="6" a="1"/>
  <c r="M1649" i="6" s="1"/>
  <c r="N1649" i="6" s="1"/>
  <c r="M1650" i="6" a="1"/>
  <c r="M1650" i="6" s="1"/>
  <c r="N1650" i="6" s="1"/>
  <c r="M1651" i="6" a="1"/>
  <c r="M1651" i="6" s="1"/>
  <c r="N1651" i="6" s="1"/>
  <c r="M1652" i="6" a="1"/>
  <c r="M1652" i="6" s="1"/>
  <c r="N1652" i="6" s="1"/>
  <c r="M1653" i="6" a="1"/>
  <c r="M1653" i="6" s="1"/>
  <c r="N1653" i="6" s="1"/>
  <c r="M1654" i="6" a="1"/>
  <c r="M1654" i="6" s="1"/>
  <c r="N1654" i="6" s="1"/>
  <c r="M1655" i="6" a="1"/>
  <c r="M1655" i="6" s="1"/>
  <c r="N1655" i="6" s="1"/>
  <c r="M1656" i="6" a="1"/>
  <c r="M1656" i="6" s="1"/>
  <c r="N1656" i="6" s="1"/>
  <c r="M1657" i="6" a="1"/>
  <c r="M1657" i="6" s="1"/>
  <c r="N1657" i="6" s="1"/>
  <c r="M1658" i="6" a="1"/>
  <c r="M1658" i="6" s="1"/>
  <c r="N1658" i="6" s="1"/>
  <c r="M1659" i="6" a="1"/>
  <c r="M1659" i="6" s="1"/>
  <c r="N1659" i="6" s="1"/>
  <c r="M1660" i="6" a="1"/>
  <c r="M1660" i="6" s="1"/>
  <c r="N1660" i="6" s="1"/>
  <c r="M1661" i="6" a="1"/>
  <c r="M1661" i="6" s="1"/>
  <c r="N1661" i="6" s="1"/>
  <c r="M1662" i="6" a="1"/>
  <c r="M1662" i="6" s="1"/>
  <c r="N1662" i="6" s="1"/>
  <c r="M1663" i="6" a="1"/>
  <c r="M1663" i="6" s="1"/>
  <c r="N1663" i="6" s="1"/>
  <c r="M1664" i="6" a="1"/>
  <c r="M1664" i="6" s="1"/>
  <c r="N1664" i="6" s="1"/>
  <c r="M1665" i="6" a="1"/>
  <c r="M1665" i="6" s="1"/>
  <c r="N1665" i="6" s="1"/>
  <c r="M1666" i="6" a="1"/>
  <c r="M1666" i="6" s="1"/>
  <c r="N1666" i="6" s="1"/>
  <c r="M1667" i="6" a="1"/>
  <c r="M1667" i="6" s="1"/>
  <c r="N1667" i="6" s="1"/>
  <c r="M1668" i="6" a="1"/>
  <c r="M1668" i="6" s="1"/>
  <c r="N1668" i="6" s="1"/>
  <c r="M1669" i="6" a="1"/>
  <c r="M1669" i="6" s="1"/>
  <c r="N1669" i="6" s="1"/>
  <c r="M1670" i="6" a="1"/>
  <c r="M1670" i="6" s="1"/>
  <c r="N1670" i="6" s="1"/>
  <c r="M1671" i="6" a="1"/>
  <c r="M1671" i="6" s="1"/>
  <c r="N1671" i="6" s="1"/>
  <c r="M1672" i="6" a="1"/>
  <c r="M1672" i="6" s="1"/>
  <c r="N1672" i="6" s="1"/>
  <c r="M1673" i="6" a="1"/>
  <c r="M1673" i="6" s="1"/>
  <c r="N1673" i="6" s="1"/>
  <c r="M1674" i="6" a="1"/>
  <c r="M1674" i="6" s="1"/>
  <c r="N1674" i="6" s="1"/>
  <c r="M1675" i="6" a="1"/>
  <c r="M1675" i="6" s="1"/>
  <c r="N1675" i="6" s="1"/>
  <c r="M1676" i="6" a="1"/>
  <c r="M1676" i="6" s="1"/>
  <c r="N1676" i="6" s="1"/>
  <c r="M1677" i="6" a="1"/>
  <c r="M1677" i="6" s="1"/>
  <c r="N1677" i="6" s="1"/>
  <c r="M1678" i="6" a="1"/>
  <c r="M1678" i="6" s="1"/>
  <c r="N1678" i="6" s="1"/>
  <c r="M1679" i="6" a="1"/>
  <c r="M1679" i="6" s="1"/>
  <c r="N1679" i="6" s="1"/>
  <c r="M1680" i="6" a="1"/>
  <c r="M1680" i="6" s="1"/>
  <c r="N1680" i="6" s="1"/>
  <c r="M1681" i="6" a="1"/>
  <c r="M1681" i="6" s="1"/>
  <c r="N1681" i="6" s="1"/>
  <c r="M1682" i="6" a="1"/>
  <c r="M1682" i="6" s="1"/>
  <c r="N1682" i="6" s="1"/>
  <c r="M1683" i="6" a="1"/>
  <c r="M1683" i="6" s="1"/>
  <c r="N1683" i="6" s="1"/>
  <c r="M1684" i="6" a="1"/>
  <c r="M1684" i="6" s="1"/>
  <c r="N1684" i="6" s="1"/>
  <c r="M1685" i="6" a="1"/>
  <c r="M1685" i="6" s="1"/>
  <c r="N1685" i="6" s="1"/>
  <c r="M1686" i="6" a="1"/>
  <c r="M1686" i="6" s="1"/>
  <c r="N1686" i="6" s="1"/>
  <c r="M1687" i="6" a="1"/>
  <c r="M1687" i="6" s="1"/>
  <c r="N1687" i="6" s="1"/>
  <c r="M1688" i="6" a="1"/>
  <c r="M1688" i="6" s="1"/>
  <c r="N1688" i="6" s="1"/>
  <c r="M1689" i="6" a="1"/>
  <c r="M1689" i="6" s="1"/>
  <c r="N1689" i="6" s="1"/>
  <c r="M1690" i="6" a="1"/>
  <c r="M1690" i="6" s="1"/>
  <c r="N1690" i="6" s="1"/>
  <c r="M1691" i="6" a="1"/>
  <c r="M1691" i="6" s="1"/>
  <c r="N1691" i="6" s="1"/>
  <c r="M1692" i="6" a="1"/>
  <c r="M1692" i="6" s="1"/>
  <c r="N1692" i="6" s="1"/>
  <c r="M1693" i="6" a="1"/>
  <c r="M1693" i="6" s="1"/>
  <c r="N1693" i="6" s="1"/>
  <c r="M1694" i="6" a="1"/>
  <c r="M1694" i="6" s="1"/>
  <c r="N1694" i="6" s="1"/>
  <c r="M1695" i="6" a="1"/>
  <c r="M1695" i="6" s="1"/>
  <c r="N1695" i="6" s="1"/>
  <c r="M1696" i="6" a="1"/>
  <c r="M1696" i="6" s="1"/>
  <c r="N1696" i="6" s="1"/>
  <c r="M1697" i="6" a="1"/>
  <c r="M1697" i="6" s="1"/>
  <c r="N1697" i="6" s="1"/>
  <c r="M1698" i="6" a="1"/>
  <c r="M1698" i="6" s="1"/>
  <c r="N1698" i="6" s="1"/>
  <c r="M1699" i="6" a="1"/>
  <c r="M1699" i="6" s="1"/>
  <c r="N1699" i="6" s="1"/>
  <c r="M1700" i="6" a="1"/>
  <c r="M1700" i="6" s="1"/>
  <c r="N1700" i="6" s="1"/>
  <c r="M1701" i="6" a="1"/>
  <c r="M1701" i="6" s="1"/>
  <c r="N1701" i="6" s="1"/>
  <c r="M1702" i="6" a="1"/>
  <c r="M1702" i="6" s="1"/>
  <c r="N1702" i="6" s="1"/>
  <c r="M1703" i="6" a="1"/>
  <c r="M1703" i="6" s="1"/>
  <c r="N1703" i="6" s="1"/>
  <c r="M1704" i="6" a="1"/>
  <c r="M1704" i="6" s="1"/>
  <c r="N1704" i="6" s="1"/>
  <c r="M1705" i="6" a="1"/>
  <c r="M1705" i="6" s="1"/>
  <c r="N1705" i="6" s="1"/>
  <c r="M1706" i="6" a="1"/>
  <c r="M1706" i="6" s="1"/>
  <c r="N1706" i="6" s="1"/>
  <c r="M1707" i="6" a="1"/>
  <c r="M1707" i="6" s="1"/>
  <c r="N1707" i="6" s="1"/>
  <c r="M1708" i="6" a="1"/>
  <c r="M1708" i="6" s="1"/>
  <c r="N1708" i="6" s="1"/>
  <c r="M1709" i="6" a="1"/>
  <c r="M1709" i="6" s="1"/>
  <c r="N1709" i="6" s="1"/>
  <c r="M1710" i="6" a="1"/>
  <c r="M1710" i="6" s="1"/>
  <c r="N1710" i="6" s="1"/>
  <c r="M1711" i="6" a="1"/>
  <c r="M1711" i="6" s="1"/>
  <c r="N1711" i="6" s="1"/>
  <c r="M1712" i="6" a="1"/>
  <c r="M1712" i="6" s="1"/>
  <c r="N1712" i="6" s="1"/>
  <c r="M1713" i="6" a="1"/>
  <c r="M1713" i="6" s="1"/>
  <c r="N1713" i="6" s="1"/>
  <c r="M1714" i="6" a="1"/>
  <c r="M1714" i="6" s="1"/>
  <c r="N1714" i="6" s="1"/>
  <c r="M1715" i="6" a="1"/>
  <c r="M1715" i="6" s="1"/>
  <c r="N1715" i="6" s="1"/>
  <c r="M1716" i="6" a="1"/>
  <c r="M1716" i="6" s="1"/>
  <c r="N1716" i="6" s="1"/>
  <c r="M1717" i="6" a="1"/>
  <c r="M1717" i="6" s="1"/>
  <c r="N1717" i="6" s="1"/>
  <c r="M1718" i="6" a="1"/>
  <c r="M1718" i="6" s="1"/>
  <c r="N1718" i="6" s="1"/>
  <c r="M1719" i="6" a="1"/>
  <c r="M1719" i="6" s="1"/>
  <c r="N1719" i="6" s="1"/>
  <c r="M1720" i="6" a="1"/>
  <c r="M1720" i="6" s="1"/>
  <c r="N1720" i="6" s="1"/>
  <c r="M1721" i="6" a="1"/>
  <c r="M1721" i="6" s="1"/>
  <c r="N1721" i="6" s="1"/>
  <c r="M1722" i="6" a="1"/>
  <c r="M1722" i="6" s="1"/>
  <c r="N1722" i="6" s="1"/>
  <c r="M1723" i="6" a="1"/>
  <c r="M1723" i="6" s="1"/>
  <c r="N1723" i="6" s="1"/>
  <c r="M1724" i="6" a="1"/>
  <c r="M1724" i="6" s="1"/>
  <c r="N1724" i="6" s="1"/>
  <c r="M1725" i="6" a="1"/>
  <c r="M1725" i="6" s="1"/>
  <c r="N1725" i="6" s="1"/>
  <c r="M1726" i="6" a="1"/>
  <c r="M1726" i="6" s="1"/>
  <c r="N1726" i="6" s="1"/>
  <c r="M1727" i="6" a="1"/>
  <c r="M1727" i="6" s="1"/>
  <c r="N1727" i="6" s="1"/>
  <c r="M1728" i="6" a="1"/>
  <c r="M1728" i="6" s="1"/>
  <c r="N1728" i="6" s="1"/>
  <c r="M1729" i="6" a="1"/>
  <c r="M1729" i="6" s="1"/>
  <c r="N1729" i="6" s="1"/>
  <c r="M1730" i="6" a="1"/>
  <c r="M1730" i="6" s="1"/>
  <c r="N1730" i="6" s="1"/>
  <c r="M1731" i="6" a="1"/>
  <c r="M1731" i="6" s="1"/>
  <c r="N1731" i="6" s="1"/>
  <c r="M1732" i="6" a="1"/>
  <c r="M1732" i="6" s="1"/>
  <c r="N1732" i="6" s="1"/>
  <c r="M1733" i="6" a="1"/>
  <c r="M1733" i="6" s="1"/>
  <c r="N1733" i="6" s="1"/>
  <c r="M1734" i="6" a="1"/>
  <c r="M1734" i="6" s="1"/>
  <c r="N1734" i="6" s="1"/>
  <c r="M1735" i="6" a="1"/>
  <c r="M1735" i="6" s="1"/>
  <c r="N1735" i="6" s="1"/>
  <c r="M1736" i="6" a="1"/>
  <c r="M1736" i="6" s="1"/>
  <c r="N1736" i="6" s="1"/>
  <c r="M1737" i="6" a="1"/>
  <c r="M1737" i="6" s="1"/>
  <c r="N1737" i="6" s="1"/>
  <c r="M1738" i="6" a="1"/>
  <c r="M1738" i="6" s="1"/>
  <c r="N1738" i="6" s="1"/>
  <c r="M1739" i="6" a="1"/>
  <c r="M1739" i="6" s="1"/>
  <c r="N1739" i="6" s="1"/>
  <c r="M1740" i="6" a="1"/>
  <c r="M1740" i="6" s="1"/>
  <c r="N1740" i="6" s="1"/>
  <c r="M1741" i="6" a="1"/>
  <c r="M1741" i="6" s="1"/>
  <c r="N1741" i="6" s="1"/>
  <c r="M1742" i="6" a="1"/>
  <c r="M1742" i="6" s="1"/>
  <c r="N1742" i="6" s="1"/>
  <c r="M1743" i="6" a="1"/>
  <c r="M1743" i="6" s="1"/>
  <c r="N1743" i="6" s="1"/>
  <c r="M1744" i="6" a="1"/>
  <c r="M1744" i="6" s="1"/>
  <c r="N1744" i="6" s="1"/>
  <c r="M1745" i="6" a="1"/>
  <c r="M1745" i="6" s="1"/>
  <c r="N1745" i="6" s="1"/>
  <c r="M1746" i="6" a="1"/>
  <c r="M1746" i="6" s="1"/>
  <c r="N1746" i="6" s="1"/>
  <c r="M1747" i="6" a="1"/>
  <c r="M1747" i="6" s="1"/>
  <c r="N1747" i="6" s="1"/>
  <c r="M1748" i="6" a="1"/>
  <c r="M1748" i="6" s="1"/>
  <c r="N1748" i="6" s="1"/>
  <c r="M1749" i="6" a="1"/>
  <c r="M1749" i="6" s="1"/>
  <c r="N1749" i="6" s="1"/>
  <c r="M1750" i="6" a="1"/>
  <c r="M1750" i="6" s="1"/>
  <c r="N1750" i="6" s="1"/>
  <c r="M1751" i="6" a="1"/>
  <c r="M1751" i="6" s="1"/>
  <c r="N1751" i="6" s="1"/>
  <c r="M1752" i="6" a="1"/>
  <c r="M1752" i="6" s="1"/>
  <c r="N1752" i="6" s="1"/>
  <c r="M1753" i="6" a="1"/>
  <c r="M1753" i="6" s="1"/>
  <c r="N1753" i="6" s="1"/>
  <c r="M1754" i="6" a="1"/>
  <c r="M1754" i="6" s="1"/>
  <c r="N1754" i="6" s="1"/>
  <c r="M1755" i="6" a="1"/>
  <c r="M1755" i="6" s="1"/>
  <c r="N1755" i="6" s="1"/>
  <c r="M1756" i="6" a="1"/>
  <c r="M1756" i="6" s="1"/>
  <c r="N1756" i="6" s="1"/>
  <c r="M1757" i="6" a="1"/>
  <c r="M1757" i="6" s="1"/>
  <c r="N1757" i="6" s="1"/>
  <c r="M1758" i="6" a="1"/>
  <c r="M1758" i="6" s="1"/>
  <c r="N1758" i="6" s="1"/>
  <c r="M1759" i="6" a="1"/>
  <c r="M1759" i="6" s="1"/>
  <c r="N1759" i="6" s="1"/>
  <c r="M1760" i="6" a="1"/>
  <c r="M1760" i="6" s="1"/>
  <c r="N1760" i="6" s="1"/>
  <c r="M1761" i="6" a="1"/>
  <c r="M1761" i="6" s="1"/>
  <c r="N1761" i="6" s="1"/>
  <c r="M1762" i="6" a="1"/>
  <c r="M1762" i="6" s="1"/>
  <c r="N1762" i="6" s="1"/>
  <c r="M1763" i="6" a="1"/>
  <c r="M1763" i="6" s="1"/>
  <c r="N1763" i="6" s="1"/>
  <c r="M1764" i="6" a="1"/>
  <c r="M1764" i="6" s="1"/>
  <c r="N1764" i="6" s="1"/>
  <c r="M1765" i="6" a="1"/>
  <c r="M1765" i="6" s="1"/>
  <c r="N1765" i="6" s="1"/>
  <c r="M1766" i="6" a="1"/>
  <c r="M1766" i="6" s="1"/>
  <c r="N1766" i="6" s="1"/>
  <c r="M1767" i="6" a="1"/>
  <c r="M1767" i="6" s="1"/>
  <c r="N1767" i="6" s="1"/>
  <c r="M1768" i="6" a="1"/>
  <c r="M1768" i="6" s="1"/>
  <c r="N1768" i="6" s="1"/>
  <c r="M1769" i="6" a="1"/>
  <c r="M1769" i="6" s="1"/>
  <c r="N1769" i="6" s="1"/>
  <c r="M1770" i="6" a="1"/>
  <c r="M1770" i="6" s="1"/>
  <c r="N1770" i="6" s="1"/>
  <c r="M1771" i="6" a="1"/>
  <c r="M1771" i="6" s="1"/>
  <c r="N1771" i="6" s="1"/>
  <c r="M1772" i="6" a="1"/>
  <c r="M1772" i="6" s="1"/>
  <c r="N1772" i="6" s="1"/>
  <c r="M1773" i="6" a="1"/>
  <c r="M1773" i="6" s="1"/>
  <c r="N1773" i="6" s="1"/>
  <c r="M1774" i="6" a="1"/>
  <c r="M1774" i="6" s="1"/>
  <c r="N1774" i="6" s="1"/>
  <c r="M1775" i="6" a="1"/>
  <c r="M1775" i="6" s="1"/>
  <c r="N1775" i="6" s="1"/>
  <c r="M1776" i="6" a="1"/>
  <c r="M1776" i="6" s="1"/>
  <c r="N1776" i="6" s="1"/>
  <c r="M1777" i="6" a="1"/>
  <c r="M1777" i="6" s="1"/>
  <c r="N1777" i="6" s="1"/>
  <c r="M1778" i="6" a="1"/>
  <c r="M1778" i="6" s="1"/>
  <c r="N1778" i="6" s="1"/>
  <c r="M1779" i="6" a="1"/>
  <c r="M1779" i="6" s="1"/>
  <c r="N1779" i="6" s="1"/>
  <c r="M1780" i="6" a="1"/>
  <c r="M1780" i="6" s="1"/>
  <c r="N1780" i="6" s="1"/>
  <c r="M1781" i="6" a="1"/>
  <c r="M1781" i="6" s="1"/>
  <c r="N1781" i="6" s="1"/>
  <c r="M1782" i="6" a="1"/>
  <c r="M1782" i="6" s="1"/>
  <c r="N1782" i="6" s="1"/>
  <c r="M1783" i="6" a="1"/>
  <c r="M1783" i="6" s="1"/>
  <c r="N1783" i="6" s="1"/>
  <c r="M1784" i="6" a="1"/>
  <c r="M1784" i="6" s="1"/>
  <c r="N1784" i="6" s="1"/>
  <c r="M1785" i="6" a="1"/>
  <c r="M1785" i="6" s="1"/>
  <c r="N1785" i="6" s="1"/>
  <c r="M1786" i="6" a="1"/>
  <c r="M1786" i="6" s="1"/>
  <c r="N1786" i="6" s="1"/>
  <c r="M1787" i="6" a="1"/>
  <c r="M1787" i="6" s="1"/>
  <c r="N1787" i="6" s="1"/>
  <c r="M1788" i="6" a="1"/>
  <c r="M1788" i="6" s="1"/>
  <c r="N1788" i="6" s="1"/>
  <c r="M1789" i="6" a="1"/>
  <c r="M1789" i="6" s="1"/>
  <c r="N1789" i="6" s="1"/>
  <c r="M1790" i="6" a="1"/>
  <c r="M1790" i="6" s="1"/>
  <c r="N1790" i="6" s="1"/>
  <c r="M1791" i="6" a="1"/>
  <c r="M1791" i="6" s="1"/>
  <c r="N1791" i="6" s="1"/>
  <c r="M1792" i="6" a="1"/>
  <c r="M1792" i="6" s="1"/>
  <c r="N1792" i="6" s="1"/>
  <c r="M1793" i="6" a="1"/>
  <c r="M1793" i="6" s="1"/>
  <c r="N1793" i="6" s="1"/>
  <c r="M1794" i="6" a="1"/>
  <c r="M1794" i="6" s="1"/>
  <c r="N1794" i="6" s="1"/>
  <c r="M1795" i="6" a="1"/>
  <c r="M1795" i="6" s="1"/>
  <c r="N1795" i="6" s="1"/>
  <c r="M1796" i="6" a="1"/>
  <c r="M1796" i="6" s="1"/>
  <c r="N1796" i="6" s="1"/>
  <c r="M1797" i="6" a="1"/>
  <c r="M1797" i="6" s="1"/>
  <c r="N1797" i="6" s="1"/>
  <c r="M1798" i="6" a="1"/>
  <c r="M1798" i="6" s="1"/>
  <c r="N1798" i="6" s="1"/>
  <c r="M1799" i="6" a="1"/>
  <c r="M1799" i="6" s="1"/>
  <c r="N1799" i="6" s="1"/>
  <c r="M1800" i="6" a="1"/>
  <c r="M1800" i="6" s="1"/>
  <c r="N1800" i="6" s="1"/>
  <c r="M1801" i="6" a="1"/>
  <c r="M1801" i="6" s="1"/>
  <c r="N1801" i="6" s="1"/>
  <c r="M1802" i="6" a="1"/>
  <c r="M1802" i="6" s="1"/>
  <c r="N1802" i="6" s="1"/>
  <c r="M1803" i="6" a="1"/>
  <c r="M1803" i="6" s="1"/>
  <c r="N1803" i="6" s="1"/>
  <c r="M1804" i="6" a="1"/>
  <c r="M1804" i="6" s="1"/>
  <c r="N1804" i="6" s="1"/>
  <c r="M1805" i="6" a="1"/>
  <c r="M1805" i="6" s="1"/>
  <c r="N1805" i="6" s="1"/>
  <c r="M1806" i="6" a="1"/>
  <c r="M1806" i="6" s="1"/>
  <c r="N1806" i="6" s="1"/>
  <c r="M1807" i="6" a="1"/>
  <c r="M1807" i="6" s="1"/>
  <c r="N1807" i="6" s="1"/>
  <c r="M1808" i="6" a="1"/>
  <c r="M1808" i="6" s="1"/>
  <c r="N1808" i="6" s="1"/>
  <c r="M1809" i="6" a="1"/>
  <c r="M1809" i="6" s="1"/>
  <c r="N1809" i="6" s="1"/>
  <c r="M1810" i="6" a="1"/>
  <c r="M1810" i="6" s="1"/>
  <c r="N1810" i="6" s="1"/>
  <c r="M1811" i="6" a="1"/>
  <c r="M1811" i="6" s="1"/>
  <c r="N1811" i="6" s="1"/>
  <c r="M1812" i="6" a="1"/>
  <c r="M1812" i="6" s="1"/>
  <c r="N1812" i="6" s="1"/>
  <c r="M1813" i="6" a="1"/>
  <c r="M1813" i="6" s="1"/>
  <c r="N1813" i="6" s="1"/>
  <c r="M1814" i="6" a="1"/>
  <c r="M1814" i="6" s="1"/>
  <c r="N1814" i="6" s="1"/>
  <c r="M1815" i="6" a="1"/>
  <c r="M1815" i="6" s="1"/>
  <c r="N1815" i="6" s="1"/>
  <c r="M1816" i="6" a="1"/>
  <c r="M1816" i="6" s="1"/>
  <c r="N1816" i="6" s="1"/>
  <c r="M1817" i="6" a="1"/>
  <c r="M1817" i="6" s="1"/>
  <c r="N1817" i="6" s="1"/>
  <c r="M1818" i="6" a="1"/>
  <c r="M1818" i="6" s="1"/>
  <c r="N1818" i="6" s="1"/>
  <c r="M1819" i="6" a="1"/>
  <c r="M1819" i="6" s="1"/>
  <c r="N1819" i="6" s="1"/>
  <c r="M1820" i="6" a="1"/>
  <c r="M1820" i="6" s="1"/>
  <c r="N1820" i="6" s="1"/>
  <c r="M1821" i="6" a="1"/>
  <c r="M1821" i="6" s="1"/>
  <c r="N1821" i="6" s="1"/>
  <c r="M1822" i="6" a="1"/>
  <c r="M1822" i="6" s="1"/>
  <c r="N1822" i="6" s="1"/>
  <c r="M1823" i="6" a="1"/>
  <c r="M1823" i="6" s="1"/>
  <c r="N1823" i="6" s="1"/>
  <c r="M1824" i="6" a="1"/>
  <c r="M1824" i="6" s="1"/>
  <c r="N1824" i="6" s="1"/>
  <c r="M1825" i="6" a="1"/>
  <c r="M1825" i="6" s="1"/>
  <c r="N1825" i="6" s="1"/>
  <c r="M1826" i="6" a="1"/>
  <c r="M1826" i="6" s="1"/>
  <c r="N1826" i="6" s="1"/>
  <c r="M1827" i="6" a="1"/>
  <c r="M1827" i="6" s="1"/>
  <c r="N1827" i="6" s="1"/>
  <c r="M1828" i="6" a="1"/>
  <c r="M1828" i="6" s="1"/>
  <c r="N1828" i="6" s="1"/>
  <c r="M1829" i="6" a="1"/>
  <c r="M1829" i="6" s="1"/>
  <c r="N1829" i="6" s="1"/>
  <c r="M1830" i="6" a="1"/>
  <c r="M1830" i="6" s="1"/>
  <c r="N1830" i="6" s="1"/>
  <c r="M1831" i="6" a="1"/>
  <c r="M1831" i="6" s="1"/>
  <c r="N1831" i="6" s="1"/>
  <c r="M1832" i="6" a="1"/>
  <c r="M1832" i="6" s="1"/>
  <c r="N1832" i="6" s="1"/>
  <c r="M1833" i="6" a="1"/>
  <c r="M1833" i="6" s="1"/>
  <c r="N1833" i="6" s="1"/>
  <c r="M1834" i="6" a="1"/>
  <c r="M1834" i="6" s="1"/>
  <c r="N1834" i="6" s="1"/>
  <c r="M1835" i="6" a="1"/>
  <c r="M1835" i="6" s="1"/>
  <c r="N1835" i="6" s="1"/>
  <c r="M1836" i="6" a="1"/>
  <c r="M1836" i="6" s="1"/>
  <c r="N1836" i="6" s="1"/>
  <c r="M1837" i="6" a="1"/>
  <c r="M1837" i="6" s="1"/>
  <c r="N1837" i="6" s="1"/>
  <c r="M1838" i="6" a="1"/>
  <c r="M1838" i="6" s="1"/>
  <c r="N1838" i="6" s="1"/>
  <c r="M1839" i="6" a="1"/>
  <c r="M1839" i="6" s="1"/>
  <c r="N1839" i="6" s="1"/>
  <c r="M1840" i="6" a="1"/>
  <c r="M1840" i="6" s="1"/>
  <c r="N1840" i="6" s="1"/>
  <c r="M1841" i="6" a="1"/>
  <c r="M1841" i="6" s="1"/>
  <c r="N1841" i="6" s="1"/>
  <c r="M1842" i="6" a="1"/>
  <c r="M1842" i="6" s="1"/>
  <c r="N1842" i="6" s="1"/>
  <c r="M1843" i="6" a="1"/>
  <c r="M1843" i="6" s="1"/>
  <c r="N1843" i="6" s="1"/>
  <c r="M1844" i="6" a="1"/>
  <c r="M1844" i="6" s="1"/>
  <c r="N1844" i="6" s="1"/>
  <c r="M1845" i="6" a="1"/>
  <c r="M1845" i="6" s="1"/>
  <c r="N1845" i="6" s="1"/>
  <c r="M1846" i="6" a="1"/>
  <c r="M1846" i="6" s="1"/>
  <c r="N1846" i="6" s="1"/>
  <c r="M1847" i="6" a="1"/>
  <c r="M1847" i="6" s="1"/>
  <c r="N1847" i="6" s="1"/>
  <c r="M1848" i="6" a="1"/>
  <c r="M1848" i="6" s="1"/>
  <c r="N1848" i="6" s="1"/>
  <c r="M1849" i="6" a="1"/>
  <c r="M1849" i="6" s="1"/>
  <c r="N1849" i="6" s="1"/>
  <c r="M1850" i="6" a="1"/>
  <c r="M1850" i="6" s="1"/>
  <c r="N1850" i="6" s="1"/>
  <c r="M1851" i="6" a="1"/>
  <c r="M1851" i="6" s="1"/>
  <c r="N1851" i="6" s="1"/>
  <c r="M1852" i="6" a="1"/>
  <c r="M1852" i="6" s="1"/>
  <c r="N1852" i="6" s="1"/>
  <c r="M1853" i="6" a="1"/>
  <c r="M1853" i="6" s="1"/>
  <c r="N1853" i="6" s="1"/>
  <c r="M1854" i="6" a="1"/>
  <c r="M1854" i="6" s="1"/>
  <c r="N1854" i="6" s="1"/>
  <c r="M1855" i="6" a="1"/>
  <c r="M1855" i="6" s="1"/>
  <c r="N1855" i="6" s="1"/>
  <c r="M1856" i="6" a="1"/>
  <c r="M1856" i="6" s="1"/>
  <c r="N1856" i="6" s="1"/>
  <c r="M1857" i="6" a="1"/>
  <c r="M1857" i="6" s="1"/>
  <c r="N1857" i="6" s="1"/>
  <c r="M1858" i="6" a="1"/>
  <c r="M1858" i="6" s="1"/>
  <c r="N1858" i="6" s="1"/>
  <c r="M1859" i="6" a="1"/>
  <c r="M1859" i="6" s="1"/>
  <c r="N1859" i="6" s="1"/>
  <c r="M1860" i="6" a="1"/>
  <c r="M1860" i="6" s="1"/>
  <c r="N1860" i="6" s="1"/>
  <c r="M1861" i="6" a="1"/>
  <c r="M1861" i="6" s="1"/>
  <c r="N1861" i="6" s="1"/>
  <c r="M1862" i="6" a="1"/>
  <c r="M1862" i="6" s="1"/>
  <c r="N1862" i="6" s="1"/>
  <c r="M1863" i="6" a="1"/>
  <c r="M1863" i="6" s="1"/>
  <c r="N1863" i="6" s="1"/>
  <c r="M1864" i="6" a="1"/>
  <c r="M1864" i="6" s="1"/>
  <c r="N1864" i="6" s="1"/>
  <c r="M1865" i="6" a="1"/>
  <c r="M1865" i="6" s="1"/>
  <c r="N1865" i="6" s="1"/>
  <c r="M1866" i="6" a="1"/>
  <c r="M1866" i="6" s="1"/>
  <c r="N1866" i="6" s="1"/>
  <c r="M1867" i="6" a="1"/>
  <c r="M1867" i="6" s="1"/>
  <c r="N1867" i="6" s="1"/>
  <c r="M1868" i="6" a="1"/>
  <c r="M1868" i="6" s="1"/>
  <c r="N1868" i="6" s="1"/>
  <c r="M1869" i="6" a="1"/>
  <c r="M1869" i="6" s="1"/>
  <c r="N1869" i="6" s="1"/>
  <c r="M1870" i="6" a="1"/>
  <c r="M1870" i="6" s="1"/>
  <c r="N1870" i="6" s="1"/>
  <c r="M1871" i="6" a="1"/>
  <c r="M1871" i="6" s="1"/>
  <c r="N1871" i="6" s="1"/>
  <c r="M1872" i="6" a="1"/>
  <c r="M1872" i="6" s="1"/>
  <c r="N1872" i="6" s="1"/>
  <c r="M1873" i="6" a="1"/>
  <c r="M1873" i="6" s="1"/>
  <c r="N1873" i="6" s="1"/>
  <c r="M1874" i="6" a="1"/>
  <c r="M1874" i="6" s="1"/>
  <c r="N1874" i="6" s="1"/>
  <c r="M1875" i="6" a="1"/>
  <c r="M1875" i="6" s="1"/>
  <c r="N1875" i="6" s="1"/>
  <c r="M1876" i="6" a="1"/>
  <c r="M1876" i="6" s="1"/>
  <c r="N1876" i="6" s="1"/>
  <c r="M1877" i="6" a="1"/>
  <c r="M1877" i="6" s="1"/>
  <c r="N1877" i="6" s="1"/>
  <c r="M1878" i="6" a="1"/>
  <c r="M1878" i="6" s="1"/>
  <c r="N1878" i="6" s="1"/>
  <c r="M1879" i="6" a="1"/>
  <c r="M1879" i="6" s="1"/>
  <c r="N1879" i="6" s="1"/>
  <c r="M1880" i="6" a="1"/>
  <c r="M1880" i="6" s="1"/>
  <c r="N1880" i="6" s="1"/>
  <c r="M1881" i="6" a="1"/>
  <c r="M1881" i="6" s="1"/>
  <c r="N1881" i="6" s="1"/>
  <c r="M1882" i="6" a="1"/>
  <c r="M1882" i="6" s="1"/>
  <c r="N1882" i="6" s="1"/>
  <c r="M1883" i="6" a="1"/>
  <c r="M1883" i="6" s="1"/>
  <c r="N1883" i="6" s="1"/>
  <c r="M1884" i="6" a="1"/>
  <c r="M1884" i="6" s="1"/>
  <c r="N1884" i="6" s="1"/>
  <c r="M1885" i="6" a="1"/>
  <c r="M1885" i="6" s="1"/>
  <c r="N1885" i="6" s="1"/>
  <c r="M1886" i="6" a="1"/>
  <c r="M1886" i="6" s="1"/>
  <c r="N1886" i="6" s="1"/>
  <c r="M1887" i="6" a="1"/>
  <c r="M1887" i="6" s="1"/>
  <c r="N1887" i="6" s="1"/>
  <c r="M1888" i="6" a="1"/>
  <c r="M1888" i="6" s="1"/>
  <c r="N1888" i="6" s="1"/>
  <c r="M1889" i="6" a="1"/>
  <c r="M1889" i="6" s="1"/>
  <c r="N1889" i="6" s="1"/>
  <c r="M1890" i="6" a="1"/>
  <c r="M1890" i="6" s="1"/>
  <c r="N1890" i="6" s="1"/>
  <c r="M1891" i="6" a="1"/>
  <c r="M1891" i="6" s="1"/>
  <c r="N1891" i="6" s="1"/>
  <c r="M1892" i="6" a="1"/>
  <c r="M1892" i="6" s="1"/>
  <c r="N1892" i="6" s="1"/>
  <c r="M1893" i="6" a="1"/>
  <c r="M1893" i="6" s="1"/>
  <c r="N1893" i="6" s="1"/>
  <c r="M1894" i="6" a="1"/>
  <c r="M1894" i="6" s="1"/>
  <c r="N1894" i="6" s="1"/>
  <c r="M1895" i="6" a="1"/>
  <c r="M1895" i="6" s="1"/>
  <c r="N1895" i="6" s="1"/>
  <c r="M1896" i="6" a="1"/>
  <c r="M1896" i="6" s="1"/>
  <c r="N1896" i="6" s="1"/>
  <c r="M1897" i="6" a="1"/>
  <c r="M1897" i="6" s="1"/>
  <c r="N1897" i="6" s="1"/>
  <c r="M1898" i="6" a="1"/>
  <c r="M1898" i="6" s="1"/>
  <c r="N1898" i="6" s="1"/>
  <c r="M1899" i="6" a="1"/>
  <c r="M1899" i="6" s="1"/>
  <c r="N1899" i="6" s="1"/>
  <c r="M1900" i="6" a="1"/>
  <c r="M1900" i="6" s="1"/>
  <c r="N1900" i="6" s="1"/>
  <c r="M1901" i="6" a="1"/>
  <c r="M1901" i="6" s="1"/>
  <c r="N1901" i="6" s="1"/>
  <c r="M1902" i="6" a="1"/>
  <c r="M1902" i="6" s="1"/>
  <c r="N1902" i="6" s="1"/>
  <c r="M1903" i="6" a="1"/>
  <c r="M1903" i="6" s="1"/>
  <c r="N1903" i="6" s="1"/>
  <c r="M1904" i="6" a="1"/>
  <c r="M1904" i="6" s="1"/>
  <c r="N1904" i="6" s="1"/>
  <c r="M1905" i="6" a="1"/>
  <c r="M1905" i="6" s="1"/>
  <c r="N1905" i="6" s="1"/>
  <c r="M1906" i="6" a="1"/>
  <c r="M1906" i="6" s="1"/>
  <c r="N1906" i="6" s="1"/>
  <c r="M1907" i="6" a="1"/>
  <c r="M1907" i="6" s="1"/>
  <c r="N1907" i="6" s="1"/>
  <c r="M1908" i="6" a="1"/>
  <c r="M1908" i="6" s="1"/>
  <c r="N1908" i="6" s="1"/>
  <c r="M1909" i="6" a="1"/>
  <c r="M1909" i="6" s="1"/>
  <c r="N1909" i="6" s="1"/>
  <c r="M1910" i="6" a="1"/>
  <c r="M1910" i="6" s="1"/>
  <c r="N1910" i="6" s="1"/>
  <c r="M1911" i="6" a="1"/>
  <c r="M1911" i="6" s="1"/>
  <c r="N1911" i="6" s="1"/>
  <c r="M1912" i="6" a="1"/>
  <c r="M1912" i="6" s="1"/>
  <c r="N1912" i="6" s="1"/>
  <c r="M1913" i="6" a="1"/>
  <c r="M1913" i="6" s="1"/>
  <c r="N1913" i="6" s="1"/>
  <c r="M1914" i="6" a="1"/>
  <c r="M1914" i="6" s="1"/>
  <c r="N1914" i="6" s="1"/>
  <c r="M1915" i="6" a="1"/>
  <c r="M1915" i="6" s="1"/>
  <c r="N1915" i="6" s="1"/>
  <c r="M1916" i="6" a="1"/>
  <c r="M1916" i="6" s="1"/>
  <c r="N1916" i="6" s="1"/>
  <c r="M1917" i="6" a="1"/>
  <c r="M1917" i="6" s="1"/>
  <c r="N1917" i="6" s="1"/>
  <c r="M1918" i="6" a="1"/>
  <c r="M1918" i="6" s="1"/>
  <c r="N1918" i="6" s="1"/>
  <c r="M1919" i="6" a="1"/>
  <c r="M1919" i="6" s="1"/>
  <c r="N1919" i="6" s="1"/>
  <c r="M1920" i="6" a="1"/>
  <c r="M1920" i="6" s="1"/>
  <c r="N1920" i="6" s="1"/>
  <c r="M1921" i="6" a="1"/>
  <c r="M1921" i="6" s="1"/>
  <c r="N1921" i="6" s="1"/>
  <c r="M1922" i="6" a="1"/>
  <c r="M1922" i="6" s="1"/>
  <c r="N1922" i="6" s="1"/>
  <c r="M1923" i="6" a="1"/>
  <c r="M1923" i="6" s="1"/>
  <c r="N1923" i="6" s="1"/>
  <c r="M1924" i="6" a="1"/>
  <c r="M1924" i="6" s="1"/>
  <c r="N1924" i="6" s="1"/>
  <c r="M1925" i="6" a="1"/>
  <c r="M1925" i="6" s="1"/>
  <c r="N1925" i="6" s="1"/>
  <c r="M1926" i="6" a="1"/>
  <c r="M1926" i="6" s="1"/>
  <c r="N1926" i="6" s="1"/>
  <c r="M1927" i="6" a="1"/>
  <c r="M1927" i="6" s="1"/>
  <c r="N1927" i="6" s="1"/>
  <c r="M1928" i="6" a="1"/>
  <c r="M1928" i="6" s="1"/>
  <c r="N1928" i="6" s="1"/>
  <c r="M1929" i="6" a="1"/>
  <c r="M1929" i="6" s="1"/>
  <c r="N1929" i="6" s="1"/>
  <c r="M1930" i="6" a="1"/>
  <c r="M1930" i="6" s="1"/>
  <c r="N1930" i="6" s="1"/>
  <c r="M1931" i="6" a="1"/>
  <c r="M1931" i="6" s="1"/>
  <c r="N1931" i="6" s="1"/>
  <c r="M1932" i="6" a="1"/>
  <c r="M1932" i="6" s="1"/>
  <c r="N1932" i="6" s="1"/>
  <c r="M1933" i="6" a="1"/>
  <c r="M1933" i="6" s="1"/>
  <c r="N1933" i="6" s="1"/>
  <c r="M1934" i="6" a="1"/>
  <c r="M1934" i="6" s="1"/>
  <c r="N1934" i="6" s="1"/>
  <c r="M1935" i="6" a="1"/>
  <c r="M1935" i="6" s="1"/>
  <c r="N1935" i="6" s="1"/>
  <c r="M1936" i="6" a="1"/>
  <c r="M1936" i="6" s="1"/>
  <c r="N1936" i="6" s="1"/>
  <c r="M1937" i="6" a="1"/>
  <c r="M1937" i="6" s="1"/>
  <c r="N1937" i="6" s="1"/>
  <c r="M1938" i="6" a="1"/>
  <c r="M1938" i="6" s="1"/>
  <c r="N1938" i="6" s="1"/>
  <c r="M1939" i="6" a="1"/>
  <c r="M1939" i="6" s="1"/>
  <c r="N1939" i="6" s="1"/>
  <c r="M1940" i="6" a="1"/>
  <c r="M1940" i="6" s="1"/>
  <c r="N1940" i="6" s="1"/>
  <c r="M1941" i="6" a="1"/>
  <c r="M1941" i="6" s="1"/>
  <c r="N1941" i="6" s="1"/>
  <c r="M1942" i="6" a="1"/>
  <c r="M1942" i="6" s="1"/>
  <c r="N1942" i="6" s="1"/>
  <c r="M1943" i="6" a="1"/>
  <c r="M1943" i="6" s="1"/>
  <c r="N1943" i="6" s="1"/>
  <c r="M1944" i="6" a="1"/>
  <c r="M1944" i="6" s="1"/>
  <c r="N1944" i="6" s="1"/>
  <c r="M1945" i="6" a="1"/>
  <c r="M1945" i="6" s="1"/>
  <c r="N1945" i="6" s="1"/>
  <c r="M1946" i="6" a="1"/>
  <c r="M1946" i="6" s="1"/>
  <c r="N1946" i="6" s="1"/>
  <c r="M1947" i="6" a="1"/>
  <c r="M1947" i="6" s="1"/>
  <c r="N1947" i="6" s="1"/>
  <c r="M1948" i="6" a="1"/>
  <c r="M1948" i="6" s="1"/>
  <c r="N1948" i="6" s="1"/>
  <c r="M1949" i="6" a="1"/>
  <c r="M1949" i="6" s="1"/>
  <c r="N1949" i="6" s="1"/>
  <c r="M1950" i="6" a="1"/>
  <c r="M1950" i="6" s="1"/>
  <c r="N1950" i="6" s="1"/>
  <c r="M1951" i="6" a="1"/>
  <c r="M1951" i="6" s="1"/>
  <c r="N1951" i="6" s="1"/>
  <c r="M1952" i="6" a="1"/>
  <c r="M1952" i="6" s="1"/>
  <c r="N1952" i="6" s="1"/>
  <c r="M1953" i="6" a="1"/>
  <c r="M1953" i="6" s="1"/>
  <c r="N1953" i="6" s="1"/>
  <c r="M1954" i="6" a="1"/>
  <c r="M1954" i="6" s="1"/>
  <c r="N1954" i="6" s="1"/>
  <c r="M1955" i="6" a="1"/>
  <c r="M1955" i="6" s="1"/>
  <c r="N1955" i="6" s="1"/>
  <c r="M1956" i="6" a="1"/>
  <c r="M1956" i="6" s="1"/>
  <c r="N1956" i="6" s="1"/>
  <c r="M1957" i="6" a="1"/>
  <c r="M1957" i="6" s="1"/>
  <c r="N1957" i="6" s="1"/>
  <c r="M1958" i="6" a="1"/>
  <c r="M1958" i="6" s="1"/>
  <c r="N1958" i="6" s="1"/>
  <c r="M1959" i="6" a="1"/>
  <c r="M1959" i="6" s="1"/>
  <c r="N1959" i="6" s="1"/>
  <c r="M1960" i="6" a="1"/>
  <c r="M1960" i="6" s="1"/>
  <c r="N1960" i="6" s="1"/>
  <c r="M1961" i="6" a="1"/>
  <c r="M1961" i="6" s="1"/>
  <c r="N1961" i="6" s="1"/>
  <c r="M1962" i="6" a="1"/>
  <c r="M1962" i="6" s="1"/>
  <c r="N1962" i="6" s="1"/>
  <c r="M1963" i="6" a="1"/>
  <c r="M1963" i="6" s="1"/>
  <c r="N1963" i="6" s="1"/>
  <c r="M1964" i="6" a="1"/>
  <c r="M1964" i="6" s="1"/>
  <c r="N1964" i="6" s="1"/>
  <c r="M1965" i="6" a="1"/>
  <c r="M1965" i="6" s="1"/>
  <c r="N1965" i="6" s="1"/>
  <c r="M1966" i="6" a="1"/>
  <c r="M1966" i="6" s="1"/>
  <c r="N1966" i="6" s="1"/>
  <c r="M1967" i="6" a="1"/>
  <c r="M1967" i="6" s="1"/>
  <c r="N1967" i="6" s="1"/>
  <c r="M1968" i="6" a="1"/>
  <c r="M1968" i="6" s="1"/>
  <c r="N1968" i="6" s="1"/>
  <c r="M1969" i="6" a="1"/>
  <c r="M1969" i="6" s="1"/>
  <c r="N1969" i="6" s="1"/>
  <c r="M1970" i="6" a="1"/>
  <c r="M1970" i="6" s="1"/>
  <c r="N1970" i="6" s="1"/>
  <c r="M1971" i="6" a="1"/>
  <c r="M1971" i="6" s="1"/>
  <c r="N1971" i="6" s="1"/>
  <c r="M1972" i="6" a="1"/>
  <c r="M1972" i="6" s="1"/>
  <c r="N1972" i="6" s="1"/>
  <c r="M1973" i="6" a="1"/>
  <c r="M1973" i="6" s="1"/>
  <c r="N1973" i="6" s="1"/>
  <c r="M1974" i="6" a="1"/>
  <c r="M1974" i="6" s="1"/>
  <c r="N1974" i="6" s="1"/>
  <c r="M1975" i="6" a="1"/>
  <c r="M1975" i="6" s="1"/>
  <c r="N1975" i="6" s="1"/>
  <c r="M1976" i="6" a="1"/>
  <c r="M1976" i="6" s="1"/>
  <c r="N1976" i="6" s="1"/>
  <c r="M1977" i="6" a="1"/>
  <c r="M1977" i="6" s="1"/>
  <c r="N1977" i="6" s="1"/>
  <c r="M1978" i="6" a="1"/>
  <c r="M1978" i="6" s="1"/>
  <c r="N1978" i="6" s="1"/>
  <c r="M1979" i="6" a="1"/>
  <c r="M1979" i="6" s="1"/>
  <c r="N1979" i="6" s="1"/>
  <c r="M1980" i="6" a="1"/>
  <c r="M1980" i="6" s="1"/>
  <c r="N1980" i="6" s="1"/>
  <c r="M1981" i="6" a="1"/>
  <c r="M1981" i="6" s="1"/>
  <c r="N1981" i="6" s="1"/>
  <c r="M1982" i="6" a="1"/>
  <c r="M1982" i="6" s="1"/>
  <c r="N1982" i="6" s="1"/>
  <c r="M1983" i="6" a="1"/>
  <c r="M1983" i="6" s="1"/>
  <c r="N1983" i="6" s="1"/>
  <c r="M1984" i="6" a="1"/>
  <c r="M1984" i="6" s="1"/>
  <c r="N1984" i="6" s="1"/>
  <c r="M1985" i="6" a="1"/>
  <c r="M1985" i="6" s="1"/>
  <c r="N1985" i="6" s="1"/>
  <c r="M1986" i="6" a="1"/>
  <c r="M1986" i="6" s="1"/>
  <c r="N1986" i="6" s="1"/>
  <c r="M1987" i="6" a="1"/>
  <c r="M1987" i="6" s="1"/>
  <c r="N1987" i="6" s="1"/>
  <c r="M1988" i="6" a="1"/>
  <c r="M1988" i="6" s="1"/>
  <c r="N1988" i="6" s="1"/>
  <c r="M1989" i="6" a="1"/>
  <c r="M1989" i="6" s="1"/>
  <c r="N1989" i="6" s="1"/>
  <c r="M1990" i="6" a="1"/>
  <c r="M1990" i="6" s="1"/>
  <c r="N1990" i="6" s="1"/>
  <c r="M1991" i="6" a="1"/>
  <c r="M1991" i="6" s="1"/>
  <c r="N1991" i="6" s="1"/>
  <c r="M1992" i="6" a="1"/>
  <c r="M1992" i="6" s="1"/>
  <c r="N1992" i="6" s="1"/>
  <c r="M1993" i="6" a="1"/>
  <c r="M1993" i="6" s="1"/>
  <c r="N1993" i="6" s="1"/>
  <c r="M1994" i="6" a="1"/>
  <c r="M1994" i="6" s="1"/>
  <c r="N1994" i="6" s="1"/>
  <c r="M1995" i="6" a="1"/>
  <c r="M1995" i="6" s="1"/>
  <c r="N1995" i="6" s="1"/>
  <c r="M1996" i="6" a="1"/>
  <c r="M1996" i="6" s="1"/>
  <c r="N1996" i="6" s="1"/>
  <c r="M1997" i="6" a="1"/>
  <c r="M1997" i="6" s="1"/>
  <c r="N1997" i="6" s="1"/>
  <c r="M1998" i="6" a="1"/>
  <c r="M1998" i="6" s="1"/>
  <c r="N1998" i="6" s="1"/>
  <c r="M1999" i="6" a="1"/>
  <c r="M1999" i="6" s="1"/>
  <c r="N1999" i="6" s="1"/>
  <c r="M2000" i="6" a="1"/>
  <c r="M2000" i="6" s="1"/>
  <c r="N2000" i="6" s="1"/>
  <c r="M2001" i="6" a="1"/>
  <c r="M2001" i="6" s="1"/>
  <c r="N2001" i="6" s="1"/>
  <c r="M2002" i="6" a="1"/>
  <c r="M2002" i="6" s="1"/>
  <c r="N2002" i="6" s="1"/>
  <c r="M2003" i="6" a="1"/>
  <c r="M2003" i="6" s="1"/>
  <c r="N2003" i="6" s="1"/>
  <c r="M2004" i="6" a="1"/>
  <c r="M2004" i="6" s="1"/>
  <c r="N2004" i="6" s="1"/>
  <c r="M2005" i="6" a="1"/>
  <c r="M2005" i="6" s="1"/>
  <c r="N2005" i="6" s="1"/>
  <c r="M2006" i="6" a="1"/>
  <c r="M2006" i="6" s="1"/>
  <c r="N2006" i="6" s="1"/>
  <c r="M2007" i="6" a="1"/>
  <c r="M2007" i="6" s="1"/>
  <c r="N2007" i="6" s="1"/>
  <c r="M2008" i="6" a="1"/>
  <c r="M2008" i="6" s="1"/>
  <c r="N2008" i="6" s="1"/>
  <c r="M2009" i="6" a="1"/>
  <c r="M2009" i="6" s="1"/>
  <c r="N2009" i="6" s="1"/>
  <c r="M2010" i="6" a="1"/>
  <c r="M2010" i="6" s="1"/>
  <c r="N2010" i="6" s="1"/>
  <c r="M2011" i="6" a="1"/>
  <c r="M2011" i="6" s="1"/>
  <c r="N2011" i="6" s="1"/>
  <c r="M2012" i="6" a="1"/>
  <c r="M2012" i="6" s="1"/>
  <c r="N2012" i="6" s="1"/>
  <c r="M2013" i="6" a="1"/>
  <c r="M2013" i="6" s="1"/>
  <c r="N2013" i="6" s="1"/>
  <c r="M2014" i="6" a="1"/>
  <c r="M2014" i="6" s="1"/>
  <c r="N2014" i="6" s="1"/>
  <c r="M2015" i="6" a="1"/>
  <c r="M2015" i="6" s="1"/>
  <c r="N2015" i="6" s="1"/>
  <c r="M2016" i="6" a="1"/>
  <c r="M2016" i="6" s="1"/>
  <c r="N2016" i="6" s="1"/>
  <c r="M2017" i="6" a="1"/>
  <c r="M2017" i="6" s="1"/>
  <c r="N2017" i="6" s="1"/>
  <c r="M2018" i="6" a="1"/>
  <c r="M2018" i="6" s="1"/>
  <c r="N2018" i="6" s="1"/>
  <c r="M2019" i="6" a="1"/>
  <c r="M2019" i="6" s="1"/>
  <c r="N2019" i="6" s="1"/>
  <c r="M2020" i="6" a="1"/>
  <c r="M2020" i="6" s="1"/>
  <c r="N2020" i="6" s="1"/>
  <c r="M2021" i="6" a="1"/>
  <c r="M2021" i="6" s="1"/>
  <c r="N2021" i="6" s="1"/>
  <c r="M2022" i="6" a="1"/>
  <c r="M2022" i="6" s="1"/>
  <c r="N2022" i="6" s="1"/>
  <c r="M2023" i="6" a="1"/>
  <c r="M2023" i="6" s="1"/>
  <c r="N2023" i="6" s="1"/>
  <c r="M2024" i="6" a="1"/>
  <c r="M2024" i="6" s="1"/>
  <c r="N2024" i="6" s="1"/>
  <c r="M2025" i="6" a="1"/>
  <c r="M2025" i="6" s="1"/>
  <c r="N2025" i="6" s="1"/>
  <c r="M2026" i="6" a="1"/>
  <c r="M2026" i="6" s="1"/>
  <c r="N2026" i="6" s="1"/>
  <c r="M2027" i="6" a="1"/>
  <c r="M2027" i="6" s="1"/>
  <c r="N2027" i="6" s="1"/>
  <c r="M2028" i="6" a="1"/>
  <c r="M2028" i="6" s="1"/>
  <c r="N2028" i="6" s="1"/>
  <c r="M2029" i="6" a="1"/>
  <c r="M2029" i="6" s="1"/>
  <c r="N2029" i="6" s="1"/>
  <c r="M2030" i="6" a="1"/>
  <c r="M2030" i="6" s="1"/>
  <c r="N2030" i="6" s="1"/>
  <c r="M2031" i="6" a="1"/>
  <c r="M2031" i="6" s="1"/>
  <c r="N2031" i="6" s="1"/>
  <c r="M2" i="6" a="1"/>
  <c r="M2" i="6" s="1"/>
  <c r="N2" i="6" s="1"/>
  <c r="A3" i="6" a="1"/>
  <c r="A3" i="6" s="1"/>
  <c r="B3" i="6" s="1"/>
  <c r="A4" i="6" a="1"/>
  <c r="A4" i="6" s="1"/>
  <c r="B4" i="6" s="1"/>
  <c r="A5" i="6" a="1"/>
  <c r="A5" i="6" s="1"/>
  <c r="B5" i="6" s="1"/>
  <c r="A6" i="6" a="1"/>
  <c r="A6" i="6" s="1"/>
  <c r="B6" i="6" s="1"/>
  <c r="A7" i="6" a="1"/>
  <c r="A7" i="6" s="1"/>
  <c r="B7" i="6" s="1"/>
  <c r="A8" i="6" a="1"/>
  <c r="A8" i="6" s="1"/>
  <c r="B8" i="6" s="1"/>
  <c r="A9" i="6" a="1"/>
  <c r="A9" i="6" s="1"/>
  <c r="B9" i="6" s="1"/>
  <c r="A10" i="6" a="1"/>
  <c r="A10" i="6" s="1"/>
  <c r="B10" i="6" s="1"/>
  <c r="A11" i="6" a="1"/>
  <c r="A11" i="6" s="1"/>
  <c r="B11" i="6" s="1"/>
  <c r="A12" i="6" a="1"/>
  <c r="A12" i="6" s="1"/>
  <c r="B12" i="6" s="1"/>
  <c r="A13" i="6" a="1"/>
  <c r="A13" i="6" s="1"/>
  <c r="B13" i="6" s="1"/>
  <c r="A14" i="6" a="1"/>
  <c r="A14" i="6" s="1"/>
  <c r="B14" i="6" s="1"/>
  <c r="A15" i="6" a="1"/>
  <c r="A15" i="6" s="1"/>
  <c r="B15" i="6" s="1"/>
  <c r="A16" i="6" a="1"/>
  <c r="A16" i="6" s="1"/>
  <c r="B16" i="6" s="1"/>
  <c r="A17" i="6" a="1"/>
  <c r="A17" i="6" s="1"/>
  <c r="B17" i="6" s="1"/>
  <c r="A18" i="6" a="1"/>
  <c r="A18" i="6" s="1"/>
  <c r="B18" i="6" s="1"/>
  <c r="A19" i="6" a="1"/>
  <c r="A19" i="6" s="1"/>
  <c r="B19" i="6" s="1"/>
  <c r="A20" i="6" a="1"/>
  <c r="A20" i="6" s="1"/>
  <c r="B20" i="6" s="1"/>
  <c r="A21" i="6" a="1"/>
  <c r="A21" i="6" s="1"/>
  <c r="B21" i="6" s="1"/>
  <c r="A22" i="6" a="1"/>
  <c r="A22" i="6" s="1"/>
  <c r="B22" i="6" s="1"/>
  <c r="A23" i="6" a="1"/>
  <c r="A23" i="6" s="1"/>
  <c r="B23" i="6" s="1"/>
  <c r="A24" i="6" a="1"/>
  <c r="A24" i="6" s="1"/>
  <c r="B24" i="6" s="1"/>
  <c r="A25" i="6" a="1"/>
  <c r="A25" i="6" s="1"/>
  <c r="B25" i="6" s="1"/>
  <c r="A26" i="6" a="1"/>
  <c r="A26" i="6" s="1"/>
  <c r="B26" i="6" s="1"/>
  <c r="A27" i="6" a="1"/>
  <c r="A27" i="6" s="1"/>
  <c r="B27" i="6" s="1"/>
  <c r="A28" i="6" a="1"/>
  <c r="A28" i="6" s="1"/>
  <c r="B28" i="6" s="1"/>
  <c r="A29" i="6" a="1"/>
  <c r="A29" i="6" s="1"/>
  <c r="B29" i="6" s="1"/>
  <c r="A30" i="6" a="1"/>
  <c r="A30" i="6" s="1"/>
  <c r="B30" i="6" s="1"/>
  <c r="A31" i="6" a="1"/>
  <c r="A31" i="6" s="1"/>
  <c r="B31" i="6" s="1"/>
  <c r="A32" i="6" a="1"/>
  <c r="A32" i="6" s="1"/>
  <c r="B32" i="6" s="1"/>
  <c r="A33" i="6" a="1"/>
  <c r="A33" i="6" s="1"/>
  <c r="B33" i="6" s="1"/>
  <c r="A34" i="6" a="1"/>
  <c r="A34" i="6" s="1"/>
  <c r="B34" i="6" s="1"/>
  <c r="A35" i="6" a="1"/>
  <c r="A35" i="6" s="1"/>
  <c r="B35" i="6" s="1"/>
  <c r="A36" i="6" a="1"/>
  <c r="A36" i="6" s="1"/>
  <c r="B36" i="6" s="1"/>
  <c r="A37" i="6" a="1"/>
  <c r="A37" i="6" s="1"/>
  <c r="B37" i="6" s="1"/>
  <c r="A38" i="6" a="1"/>
  <c r="A38" i="6" s="1"/>
  <c r="B38" i="6" s="1"/>
  <c r="A39" i="6" a="1"/>
  <c r="A39" i="6" s="1"/>
  <c r="B39" i="6" s="1"/>
  <c r="A40" i="6" a="1"/>
  <c r="A40" i="6" s="1"/>
  <c r="B40" i="6" s="1"/>
  <c r="A41" i="6" a="1"/>
  <c r="A41" i="6" s="1"/>
  <c r="B41" i="6" s="1"/>
  <c r="A42" i="6" a="1"/>
  <c r="A42" i="6" s="1"/>
  <c r="B42" i="6" s="1"/>
  <c r="A43" i="6" a="1"/>
  <c r="A43" i="6" s="1"/>
  <c r="B43" i="6" s="1"/>
  <c r="A44" i="6" a="1"/>
  <c r="A44" i="6" s="1"/>
  <c r="B44" i="6" s="1"/>
  <c r="A45" i="6" a="1"/>
  <c r="A45" i="6" s="1"/>
  <c r="B45" i="6" s="1"/>
  <c r="A46" i="6" a="1"/>
  <c r="A46" i="6" s="1"/>
  <c r="B46" i="6" s="1"/>
  <c r="A47" i="6" a="1"/>
  <c r="A47" i="6" s="1"/>
  <c r="B47" i="6" s="1"/>
  <c r="A48" i="6" a="1"/>
  <c r="A48" i="6" s="1"/>
  <c r="B48" i="6" s="1"/>
  <c r="A49" i="6" a="1"/>
  <c r="A49" i="6" s="1"/>
  <c r="B49" i="6" s="1"/>
  <c r="A50" i="6" a="1"/>
  <c r="A50" i="6" s="1"/>
  <c r="B50" i="6" s="1"/>
  <c r="A51" i="6" a="1"/>
  <c r="A51" i="6" s="1"/>
  <c r="B51" i="6" s="1"/>
  <c r="A52" i="6" a="1"/>
  <c r="A52" i="6" s="1"/>
  <c r="B52" i="6" s="1"/>
  <c r="A53" i="6" a="1"/>
  <c r="A53" i="6" s="1"/>
  <c r="B53" i="6" s="1"/>
  <c r="A54" i="6" a="1"/>
  <c r="A54" i="6" s="1"/>
  <c r="B54" i="6" s="1"/>
  <c r="A55" i="6" a="1"/>
  <c r="A55" i="6" s="1"/>
  <c r="B55" i="6" s="1"/>
  <c r="A56" i="6" a="1"/>
  <c r="A56" i="6" s="1"/>
  <c r="B56" i="6" s="1"/>
  <c r="A57" i="6" a="1"/>
  <c r="A57" i="6" s="1"/>
  <c r="B57" i="6" s="1"/>
  <c r="A58" i="6" a="1"/>
  <c r="A58" i="6" s="1"/>
  <c r="B58" i="6" s="1"/>
  <c r="A59" i="6" a="1"/>
  <c r="A59" i="6" s="1"/>
  <c r="B59" i="6" s="1"/>
  <c r="A60" i="6" a="1"/>
  <c r="A60" i="6" s="1"/>
  <c r="B60" i="6" s="1"/>
  <c r="A61" i="6" a="1"/>
  <c r="A61" i="6" s="1"/>
  <c r="B61" i="6" s="1"/>
  <c r="A62" i="6" a="1"/>
  <c r="A62" i="6" s="1"/>
  <c r="B62" i="6" s="1"/>
  <c r="A63" i="6" a="1"/>
  <c r="A63" i="6" s="1"/>
  <c r="B63" i="6" s="1"/>
  <c r="A64" i="6" a="1"/>
  <c r="A64" i="6" s="1"/>
  <c r="B64" i="6" s="1"/>
  <c r="A65" i="6" a="1"/>
  <c r="A65" i="6" s="1"/>
  <c r="B65" i="6" s="1"/>
  <c r="A66" i="6" a="1"/>
  <c r="A66" i="6" s="1"/>
  <c r="B66" i="6" s="1"/>
  <c r="A67" i="6" a="1"/>
  <c r="A67" i="6" s="1"/>
  <c r="B67" i="6" s="1"/>
  <c r="A68" i="6" a="1"/>
  <c r="A68" i="6" s="1"/>
  <c r="B68" i="6" s="1"/>
  <c r="A69" i="6" a="1"/>
  <c r="A69" i="6" s="1"/>
  <c r="B69" i="6" s="1"/>
  <c r="A70" i="6" a="1"/>
  <c r="A70" i="6" s="1"/>
  <c r="B70" i="6" s="1"/>
  <c r="A71" i="6" a="1"/>
  <c r="A71" i="6" s="1"/>
  <c r="B71" i="6" s="1"/>
  <c r="A72" i="6" a="1"/>
  <c r="A72" i="6" s="1"/>
  <c r="B72" i="6" s="1"/>
  <c r="A73" i="6" a="1"/>
  <c r="A73" i="6" s="1"/>
  <c r="B73" i="6" s="1"/>
  <c r="A74" i="6" a="1"/>
  <c r="A74" i="6" s="1"/>
  <c r="B74" i="6" s="1"/>
  <c r="A75" i="6" a="1"/>
  <c r="A75" i="6" s="1"/>
  <c r="B75" i="6" s="1"/>
  <c r="A76" i="6" a="1"/>
  <c r="A76" i="6" s="1"/>
  <c r="B76" i="6" s="1"/>
  <c r="A77" i="6" a="1"/>
  <c r="A77" i="6" s="1"/>
  <c r="B77" i="6" s="1"/>
  <c r="A78" i="6" a="1"/>
  <c r="A78" i="6" s="1"/>
  <c r="B78" i="6" s="1"/>
  <c r="A79" i="6" a="1"/>
  <c r="A79" i="6" s="1"/>
  <c r="B79" i="6" s="1"/>
  <c r="A80" i="6" a="1"/>
  <c r="A80" i="6" s="1"/>
  <c r="B80" i="6" s="1"/>
  <c r="A81" i="6" a="1"/>
  <c r="A81" i="6" s="1"/>
  <c r="B81" i="6" s="1"/>
  <c r="A82" i="6" a="1"/>
  <c r="A82" i="6" s="1"/>
  <c r="B82" i="6" s="1"/>
  <c r="A83" i="6" a="1"/>
  <c r="A83" i="6" s="1"/>
  <c r="B83" i="6" s="1"/>
  <c r="A84" i="6" a="1"/>
  <c r="A84" i="6" s="1"/>
  <c r="B84" i="6" s="1"/>
  <c r="A85" i="6" a="1"/>
  <c r="A85" i="6" s="1"/>
  <c r="B85" i="6" s="1"/>
  <c r="A86" i="6" a="1"/>
  <c r="A86" i="6" s="1"/>
  <c r="B86" i="6" s="1"/>
  <c r="A87" i="6" a="1"/>
  <c r="A87" i="6" s="1"/>
  <c r="B87" i="6" s="1"/>
  <c r="A88" i="6" a="1"/>
  <c r="A88" i="6" s="1"/>
  <c r="B88" i="6" s="1"/>
  <c r="A89" i="6" a="1"/>
  <c r="A89" i="6" s="1"/>
  <c r="B89" i="6" s="1"/>
  <c r="A90" i="6" a="1"/>
  <c r="A90" i="6" s="1"/>
  <c r="B90" i="6" s="1"/>
  <c r="A91" i="6" a="1"/>
  <c r="A91" i="6" s="1"/>
  <c r="B91" i="6" s="1"/>
  <c r="A92" i="6" a="1"/>
  <c r="A92" i="6" s="1"/>
  <c r="B92" i="6" s="1"/>
  <c r="A93" i="6" a="1"/>
  <c r="A93" i="6" s="1"/>
  <c r="B93" i="6" s="1"/>
  <c r="A94" i="6" a="1"/>
  <c r="A94" i="6" s="1"/>
  <c r="B94" i="6" s="1"/>
  <c r="A95" i="6" a="1"/>
  <c r="A95" i="6" s="1"/>
  <c r="B95" i="6" s="1"/>
  <c r="A96" i="6" a="1"/>
  <c r="A96" i="6" s="1"/>
  <c r="B96" i="6" s="1"/>
  <c r="A97" i="6" a="1"/>
  <c r="A97" i="6" s="1"/>
  <c r="B97" i="6" s="1"/>
  <c r="A98" i="6" a="1"/>
  <c r="A98" i="6" s="1"/>
  <c r="B98" i="6" s="1"/>
  <c r="A99" i="6" a="1"/>
  <c r="A99" i="6" s="1"/>
  <c r="B99" i="6" s="1"/>
  <c r="A100" i="6" a="1"/>
  <c r="A100" i="6" s="1"/>
  <c r="B100" i="6" s="1"/>
  <c r="A101" i="6" a="1"/>
  <c r="A101" i="6" s="1"/>
  <c r="B101" i="6" s="1"/>
  <c r="A102" i="6" a="1"/>
  <c r="A102" i="6" s="1"/>
  <c r="B102" i="6" s="1"/>
  <c r="A103" i="6" a="1"/>
  <c r="A103" i="6" s="1"/>
  <c r="B103" i="6" s="1"/>
  <c r="A104" i="6" a="1"/>
  <c r="A104" i="6" s="1"/>
  <c r="B104" i="6" s="1"/>
  <c r="A105" i="6" a="1"/>
  <c r="A105" i="6" s="1"/>
  <c r="B105" i="6" s="1"/>
  <c r="A106" i="6" a="1"/>
  <c r="A106" i="6" s="1"/>
  <c r="B106" i="6" s="1"/>
  <c r="A107" i="6" a="1"/>
  <c r="A107" i="6" s="1"/>
  <c r="B107" i="6" s="1"/>
  <c r="A108" i="6" a="1"/>
  <c r="A108" i="6" s="1"/>
  <c r="B108" i="6" s="1"/>
  <c r="A109" i="6" a="1"/>
  <c r="A109" i="6" s="1"/>
  <c r="B109" i="6" s="1"/>
  <c r="A110" i="6" a="1"/>
  <c r="A110" i="6" s="1"/>
  <c r="B110" i="6" s="1"/>
  <c r="A111" i="6" a="1"/>
  <c r="A111" i="6" s="1"/>
  <c r="B111" i="6" s="1"/>
  <c r="A112" i="6" a="1"/>
  <c r="A112" i="6" s="1"/>
  <c r="B112" i="6" s="1"/>
  <c r="A113" i="6" a="1"/>
  <c r="A113" i="6" s="1"/>
  <c r="B113" i="6" s="1"/>
  <c r="A114" i="6" a="1"/>
  <c r="A114" i="6" s="1"/>
  <c r="B114" i="6" s="1"/>
  <c r="A115" i="6" a="1"/>
  <c r="A115" i="6" s="1"/>
  <c r="B115" i="6" s="1"/>
  <c r="A116" i="6" a="1"/>
  <c r="A116" i="6" s="1"/>
  <c r="B116" i="6" s="1"/>
  <c r="A117" i="6" a="1"/>
  <c r="A117" i="6" s="1"/>
  <c r="B117" i="6" s="1"/>
  <c r="A118" i="6" a="1"/>
  <c r="A118" i="6" s="1"/>
  <c r="B118" i="6" s="1"/>
  <c r="A119" i="6" a="1"/>
  <c r="A119" i="6" s="1"/>
  <c r="B119" i="6" s="1"/>
  <c r="A120" i="6" a="1"/>
  <c r="A120" i="6" s="1"/>
  <c r="B120" i="6" s="1"/>
  <c r="A121" i="6" a="1"/>
  <c r="A121" i="6" s="1"/>
  <c r="B121" i="6" s="1"/>
  <c r="A122" i="6" a="1"/>
  <c r="A122" i="6" s="1"/>
  <c r="B122" i="6" s="1"/>
  <c r="A123" i="6" a="1"/>
  <c r="A123" i="6" s="1"/>
  <c r="B123" i="6" s="1"/>
  <c r="A124" i="6" a="1"/>
  <c r="A124" i="6" s="1"/>
  <c r="B124" i="6" s="1"/>
  <c r="A125" i="6" a="1"/>
  <c r="A125" i="6" s="1"/>
  <c r="B125" i="6" s="1"/>
  <c r="A126" i="6" a="1"/>
  <c r="A126" i="6" s="1"/>
  <c r="B126" i="6" s="1"/>
  <c r="A127" i="6" a="1"/>
  <c r="A127" i="6" s="1"/>
  <c r="B127" i="6" s="1"/>
  <c r="A128" i="6" a="1"/>
  <c r="A128" i="6" s="1"/>
  <c r="B128" i="6" s="1"/>
  <c r="A129" i="6" a="1"/>
  <c r="A129" i="6" s="1"/>
  <c r="B129" i="6" s="1"/>
  <c r="A130" i="6" a="1"/>
  <c r="A130" i="6" s="1"/>
  <c r="B130" i="6" s="1"/>
  <c r="A131" i="6" a="1"/>
  <c r="A131" i="6" s="1"/>
  <c r="B131" i="6" s="1"/>
  <c r="A132" i="6" a="1"/>
  <c r="A132" i="6" s="1"/>
  <c r="B132" i="6" s="1"/>
  <c r="A133" i="6" a="1"/>
  <c r="A133" i="6" s="1"/>
  <c r="B133" i="6" s="1"/>
  <c r="A134" i="6" a="1"/>
  <c r="A134" i="6" s="1"/>
  <c r="B134" i="6" s="1"/>
  <c r="A135" i="6" a="1"/>
  <c r="A135" i="6" s="1"/>
  <c r="B135" i="6" s="1"/>
  <c r="A136" i="6" a="1"/>
  <c r="A136" i="6" s="1"/>
  <c r="B136" i="6" s="1"/>
  <c r="A137" i="6" a="1"/>
  <c r="A137" i="6" s="1"/>
  <c r="B137" i="6" s="1"/>
  <c r="A138" i="6" a="1"/>
  <c r="A138" i="6" s="1"/>
  <c r="B138" i="6" s="1"/>
  <c r="A139" i="6" a="1"/>
  <c r="A139" i="6" s="1"/>
  <c r="B139" i="6" s="1"/>
  <c r="A140" i="6" a="1"/>
  <c r="A140" i="6" s="1"/>
  <c r="B140" i="6" s="1"/>
  <c r="A141" i="6" a="1"/>
  <c r="A141" i="6" s="1"/>
  <c r="B141" i="6" s="1"/>
  <c r="A142" i="6" a="1"/>
  <c r="A142" i="6" s="1"/>
  <c r="B142" i="6" s="1"/>
  <c r="A143" i="6" a="1"/>
  <c r="A143" i="6" s="1"/>
  <c r="B143" i="6" s="1"/>
  <c r="A144" i="6" a="1"/>
  <c r="A144" i="6" s="1"/>
  <c r="B144" i="6" s="1"/>
  <c r="A145" i="6" a="1"/>
  <c r="A145" i="6" s="1"/>
  <c r="B145" i="6" s="1"/>
  <c r="A146" i="6" a="1"/>
  <c r="A146" i="6" s="1"/>
  <c r="B146" i="6" s="1"/>
  <c r="A147" i="6" a="1"/>
  <c r="A147" i="6" s="1"/>
  <c r="B147" i="6" s="1"/>
  <c r="A148" i="6" a="1"/>
  <c r="A148" i="6" s="1"/>
  <c r="B148" i="6" s="1"/>
  <c r="A149" i="6" a="1"/>
  <c r="A149" i="6" s="1"/>
  <c r="B149" i="6" s="1"/>
  <c r="A150" i="6" a="1"/>
  <c r="A150" i="6" s="1"/>
  <c r="B150" i="6" s="1"/>
  <c r="A151" i="6" a="1"/>
  <c r="A151" i="6" s="1"/>
  <c r="B151" i="6" s="1"/>
  <c r="A152" i="6" a="1"/>
  <c r="A152" i="6" s="1"/>
  <c r="B152" i="6" s="1"/>
  <c r="A153" i="6" a="1"/>
  <c r="A153" i="6" s="1"/>
  <c r="B153" i="6" s="1"/>
  <c r="A154" i="6" a="1"/>
  <c r="A154" i="6" s="1"/>
  <c r="B154" i="6" s="1"/>
  <c r="A155" i="6" a="1"/>
  <c r="A155" i="6" s="1"/>
  <c r="B155" i="6" s="1"/>
  <c r="A156" i="6" a="1"/>
  <c r="A156" i="6" s="1"/>
  <c r="B156" i="6" s="1"/>
  <c r="A157" i="6" a="1"/>
  <c r="A157" i="6" s="1"/>
  <c r="B157" i="6" s="1"/>
  <c r="A158" i="6" a="1"/>
  <c r="A158" i="6" s="1"/>
  <c r="B158" i="6" s="1"/>
  <c r="A159" i="6" a="1"/>
  <c r="A159" i="6" s="1"/>
  <c r="B159" i="6" s="1"/>
  <c r="A160" i="6" a="1"/>
  <c r="A160" i="6" s="1"/>
  <c r="B160" i="6" s="1"/>
  <c r="A161" i="6" a="1"/>
  <c r="A161" i="6" s="1"/>
  <c r="B161" i="6" s="1"/>
  <c r="A162" i="6" a="1"/>
  <c r="A162" i="6" s="1"/>
  <c r="B162" i="6" s="1"/>
  <c r="A163" i="6" a="1"/>
  <c r="A163" i="6" s="1"/>
  <c r="B163" i="6" s="1"/>
  <c r="A164" i="6" a="1"/>
  <c r="A164" i="6" s="1"/>
  <c r="B164" i="6" s="1"/>
  <c r="A165" i="6" a="1"/>
  <c r="A165" i="6" s="1"/>
  <c r="B165" i="6" s="1"/>
  <c r="A166" i="6" a="1"/>
  <c r="A166" i="6" s="1"/>
  <c r="B166" i="6" s="1"/>
  <c r="A167" i="6" a="1"/>
  <c r="A167" i="6" s="1"/>
  <c r="B167" i="6" s="1"/>
  <c r="A168" i="6" a="1"/>
  <c r="A168" i="6" s="1"/>
  <c r="B168" i="6" s="1"/>
  <c r="A169" i="6" a="1"/>
  <c r="A169" i="6" s="1"/>
  <c r="B169" i="6" s="1"/>
  <c r="A170" i="6" a="1"/>
  <c r="A170" i="6" s="1"/>
  <c r="B170" i="6" s="1"/>
  <c r="A171" i="6" a="1"/>
  <c r="A171" i="6" s="1"/>
  <c r="B171" i="6" s="1"/>
  <c r="A172" i="6" a="1"/>
  <c r="A172" i="6" s="1"/>
  <c r="B172" i="6" s="1"/>
  <c r="A173" i="6" a="1"/>
  <c r="A173" i="6" s="1"/>
  <c r="B173" i="6" s="1"/>
  <c r="A174" i="6" a="1"/>
  <c r="A174" i="6" s="1"/>
  <c r="B174" i="6" s="1"/>
  <c r="A175" i="6" a="1"/>
  <c r="A175" i="6" s="1"/>
  <c r="B175" i="6" s="1"/>
  <c r="A176" i="6" a="1"/>
  <c r="A176" i="6" s="1"/>
  <c r="B176" i="6" s="1"/>
  <c r="A177" i="6" a="1"/>
  <c r="A177" i="6" s="1"/>
  <c r="B177" i="6" s="1"/>
  <c r="A178" i="6" a="1"/>
  <c r="A178" i="6" s="1"/>
  <c r="B178" i="6" s="1"/>
  <c r="A179" i="6" a="1"/>
  <c r="A179" i="6" s="1"/>
  <c r="B179" i="6" s="1"/>
  <c r="A180" i="6" a="1"/>
  <c r="A180" i="6" s="1"/>
  <c r="B180" i="6" s="1"/>
  <c r="A181" i="6" a="1"/>
  <c r="A181" i="6" s="1"/>
  <c r="B181" i="6" s="1"/>
  <c r="A182" i="6" a="1"/>
  <c r="A182" i="6" s="1"/>
  <c r="B182" i="6" s="1"/>
  <c r="A183" i="6" a="1"/>
  <c r="A183" i="6" s="1"/>
  <c r="B183" i="6" s="1"/>
  <c r="A184" i="6" a="1"/>
  <c r="A184" i="6" s="1"/>
  <c r="B184" i="6" s="1"/>
  <c r="A185" i="6" a="1"/>
  <c r="A185" i="6" s="1"/>
  <c r="B185" i="6" s="1"/>
  <c r="A186" i="6" a="1"/>
  <c r="A186" i="6" s="1"/>
  <c r="B186" i="6" s="1"/>
  <c r="A187" i="6" a="1"/>
  <c r="A187" i="6" s="1"/>
  <c r="B187" i="6" s="1"/>
  <c r="A188" i="6" a="1"/>
  <c r="A188" i="6" s="1"/>
  <c r="B188" i="6" s="1"/>
  <c r="A189" i="6" a="1"/>
  <c r="A189" i="6" s="1"/>
  <c r="B189" i="6" s="1"/>
  <c r="A190" i="6" a="1"/>
  <c r="A190" i="6" s="1"/>
  <c r="B190" i="6" s="1"/>
  <c r="A191" i="6" a="1"/>
  <c r="A191" i="6" s="1"/>
  <c r="B191" i="6" s="1"/>
  <c r="A192" i="6" a="1"/>
  <c r="A192" i="6" s="1"/>
  <c r="B192" i="6" s="1"/>
  <c r="A193" i="6" a="1"/>
  <c r="A193" i="6" s="1"/>
  <c r="B193" i="6" s="1"/>
  <c r="A194" i="6" a="1"/>
  <c r="A194" i="6" s="1"/>
  <c r="B194" i="6" s="1"/>
  <c r="A195" i="6" a="1"/>
  <c r="A195" i="6" s="1"/>
  <c r="B195" i="6" s="1"/>
  <c r="A196" i="6" a="1"/>
  <c r="A196" i="6" s="1"/>
  <c r="B196" i="6" s="1"/>
  <c r="A197" i="6" a="1"/>
  <c r="A197" i="6" s="1"/>
  <c r="B197" i="6" s="1"/>
  <c r="A198" i="6" a="1"/>
  <c r="A198" i="6" s="1"/>
  <c r="B198" i="6" s="1"/>
  <c r="A199" i="6" a="1"/>
  <c r="A199" i="6" s="1"/>
  <c r="B199" i="6" s="1"/>
  <c r="A200" i="6" a="1"/>
  <c r="A200" i="6" s="1"/>
  <c r="B200" i="6" s="1"/>
  <c r="A201" i="6" a="1"/>
  <c r="A201" i="6" s="1"/>
  <c r="B201" i="6" s="1"/>
  <c r="A202" i="6" a="1"/>
  <c r="A202" i="6" s="1"/>
  <c r="B202" i="6" s="1"/>
  <c r="A203" i="6" a="1"/>
  <c r="A203" i="6" s="1"/>
  <c r="B203" i="6" s="1"/>
  <c r="A204" i="6" a="1"/>
  <c r="A204" i="6" s="1"/>
  <c r="B204" i="6" s="1"/>
  <c r="A205" i="6" a="1"/>
  <c r="A205" i="6" s="1"/>
  <c r="B205" i="6" s="1"/>
  <c r="A206" i="6" a="1"/>
  <c r="A206" i="6" s="1"/>
  <c r="B206" i="6" s="1"/>
  <c r="A207" i="6" a="1"/>
  <c r="A207" i="6" s="1"/>
  <c r="B207" i="6" s="1"/>
  <c r="A208" i="6" a="1"/>
  <c r="A208" i="6" s="1"/>
  <c r="B208" i="6" s="1"/>
  <c r="A209" i="6" a="1"/>
  <c r="A209" i="6" s="1"/>
  <c r="B209" i="6" s="1"/>
  <c r="A210" i="6" a="1"/>
  <c r="A210" i="6" s="1"/>
  <c r="B210" i="6" s="1"/>
  <c r="A211" i="6" a="1"/>
  <c r="A211" i="6" s="1"/>
  <c r="B211" i="6" s="1"/>
  <c r="A212" i="6" a="1"/>
  <c r="A212" i="6" s="1"/>
  <c r="B212" i="6" s="1"/>
  <c r="A213" i="6" a="1"/>
  <c r="A213" i="6" s="1"/>
  <c r="B213" i="6" s="1"/>
  <c r="A214" i="6" a="1"/>
  <c r="A214" i="6" s="1"/>
  <c r="B214" i="6" s="1"/>
  <c r="A215" i="6" a="1"/>
  <c r="A215" i="6" s="1"/>
  <c r="B215" i="6" s="1"/>
  <c r="A216" i="6" a="1"/>
  <c r="A216" i="6" s="1"/>
  <c r="B216" i="6" s="1"/>
  <c r="A217" i="6" a="1"/>
  <c r="A217" i="6" s="1"/>
  <c r="B217" i="6" s="1"/>
  <c r="A218" i="6" a="1"/>
  <c r="A218" i="6" s="1"/>
  <c r="B218" i="6" s="1"/>
  <c r="A219" i="6" a="1"/>
  <c r="A219" i="6" s="1"/>
  <c r="B219" i="6" s="1"/>
  <c r="A220" i="6" a="1"/>
  <c r="A220" i="6" s="1"/>
  <c r="B220" i="6" s="1"/>
  <c r="A221" i="6" a="1"/>
  <c r="A221" i="6" s="1"/>
  <c r="B221" i="6" s="1"/>
  <c r="A222" i="6" a="1"/>
  <c r="A222" i="6" s="1"/>
  <c r="B222" i="6" s="1"/>
  <c r="A223" i="6" a="1"/>
  <c r="A223" i="6" s="1"/>
  <c r="B223" i="6" s="1"/>
  <c r="A224" i="6" a="1"/>
  <c r="A224" i="6" s="1"/>
  <c r="B224" i="6" s="1"/>
  <c r="A225" i="6" a="1"/>
  <c r="A225" i="6" s="1"/>
  <c r="B225" i="6" s="1"/>
  <c r="A226" i="6" a="1"/>
  <c r="A226" i="6" s="1"/>
  <c r="B226" i="6" s="1"/>
  <c r="A227" i="6" a="1"/>
  <c r="A227" i="6" s="1"/>
  <c r="B227" i="6" s="1"/>
  <c r="A228" i="6" a="1"/>
  <c r="A228" i="6" s="1"/>
  <c r="B228" i="6" s="1"/>
  <c r="A229" i="6" a="1"/>
  <c r="A229" i="6" s="1"/>
  <c r="B229" i="6" s="1"/>
  <c r="A230" i="6" a="1"/>
  <c r="A230" i="6" s="1"/>
  <c r="B230" i="6" s="1"/>
  <c r="A231" i="6" a="1"/>
  <c r="A231" i="6" s="1"/>
  <c r="B231" i="6" s="1"/>
  <c r="A232" i="6" a="1"/>
  <c r="A232" i="6" s="1"/>
  <c r="B232" i="6" s="1"/>
  <c r="A233" i="6" a="1"/>
  <c r="A233" i="6" s="1"/>
  <c r="B233" i="6" s="1"/>
  <c r="A234" i="6" a="1"/>
  <c r="A234" i="6" s="1"/>
  <c r="B234" i="6" s="1"/>
  <c r="A235" i="6" a="1"/>
  <c r="A235" i="6" s="1"/>
  <c r="B235" i="6" s="1"/>
  <c r="A236" i="6" a="1"/>
  <c r="A236" i="6" s="1"/>
  <c r="B236" i="6" s="1"/>
  <c r="A237" i="6" a="1"/>
  <c r="A237" i="6" s="1"/>
  <c r="B237" i="6" s="1"/>
  <c r="A238" i="6" a="1"/>
  <c r="A238" i="6" s="1"/>
  <c r="B238" i="6" s="1"/>
  <c r="A239" i="6" a="1"/>
  <c r="A239" i="6" s="1"/>
  <c r="B239" i="6" s="1"/>
  <c r="A240" i="6" a="1"/>
  <c r="A240" i="6" s="1"/>
  <c r="B240" i="6" s="1"/>
  <c r="A241" i="6" a="1"/>
  <c r="A241" i="6" s="1"/>
  <c r="B241" i="6" s="1"/>
  <c r="A242" i="6" a="1"/>
  <c r="A242" i="6" s="1"/>
  <c r="B242" i="6" s="1"/>
  <c r="A243" i="6" a="1"/>
  <c r="A243" i="6" s="1"/>
  <c r="B243" i="6" s="1"/>
  <c r="A244" i="6" a="1"/>
  <c r="A244" i="6" s="1"/>
  <c r="B244" i="6" s="1"/>
  <c r="A245" i="6" a="1"/>
  <c r="A245" i="6" s="1"/>
  <c r="B245" i="6" s="1"/>
  <c r="A246" i="6" a="1"/>
  <c r="A246" i="6" s="1"/>
  <c r="B246" i="6" s="1"/>
  <c r="A247" i="6" a="1"/>
  <c r="A247" i="6" s="1"/>
  <c r="B247" i="6" s="1"/>
  <c r="A248" i="6" a="1"/>
  <c r="A248" i="6" s="1"/>
  <c r="B248" i="6" s="1"/>
  <c r="A249" i="6" a="1"/>
  <c r="A249" i="6" s="1"/>
  <c r="B249" i="6" s="1"/>
  <c r="A250" i="6" a="1"/>
  <c r="A250" i="6" s="1"/>
  <c r="B250" i="6" s="1"/>
  <c r="A251" i="6" a="1"/>
  <c r="A251" i="6" s="1"/>
  <c r="B251" i="6" s="1"/>
  <c r="A252" i="6" a="1"/>
  <c r="A252" i="6" s="1"/>
  <c r="B252" i="6" s="1"/>
  <c r="A253" i="6" a="1"/>
  <c r="A253" i="6" s="1"/>
  <c r="B253" i="6" s="1"/>
  <c r="A254" i="6" a="1"/>
  <c r="A254" i="6" s="1"/>
  <c r="B254" i="6" s="1"/>
  <c r="A255" i="6" a="1"/>
  <c r="A255" i="6" s="1"/>
  <c r="B255" i="6" s="1"/>
  <c r="A256" i="6" a="1"/>
  <c r="A256" i="6" s="1"/>
  <c r="B256" i="6" s="1"/>
  <c r="A257" i="6" a="1"/>
  <c r="A257" i="6" s="1"/>
  <c r="B257" i="6" s="1"/>
  <c r="A258" i="6" a="1"/>
  <c r="A258" i="6" s="1"/>
  <c r="B258" i="6" s="1"/>
  <c r="A259" i="6" a="1"/>
  <c r="A259" i="6" s="1"/>
  <c r="B259" i="6" s="1"/>
  <c r="A260" i="6" a="1"/>
  <c r="A260" i="6" s="1"/>
  <c r="B260" i="6" s="1"/>
  <c r="A261" i="6" a="1"/>
  <c r="A261" i="6" s="1"/>
  <c r="B261" i="6" s="1"/>
  <c r="A262" i="6" a="1"/>
  <c r="A262" i="6" s="1"/>
  <c r="B262" i="6" s="1"/>
  <c r="A263" i="6" a="1"/>
  <c r="A263" i="6" s="1"/>
  <c r="B263" i="6" s="1"/>
  <c r="A264" i="6" a="1"/>
  <c r="A264" i="6" s="1"/>
  <c r="B264" i="6" s="1"/>
  <c r="A265" i="6" a="1"/>
  <c r="A265" i="6" s="1"/>
  <c r="B265" i="6" s="1"/>
  <c r="A266" i="6" a="1"/>
  <c r="A266" i="6" s="1"/>
  <c r="B266" i="6" s="1"/>
  <c r="A267" i="6" a="1"/>
  <c r="A267" i="6" s="1"/>
  <c r="B267" i="6" s="1"/>
  <c r="A268" i="6" a="1"/>
  <c r="A268" i="6" s="1"/>
  <c r="B268" i="6" s="1"/>
  <c r="A269" i="6" a="1"/>
  <c r="A269" i="6" s="1"/>
  <c r="B269" i="6" s="1"/>
  <c r="A270" i="6" a="1"/>
  <c r="A270" i="6" s="1"/>
  <c r="B270" i="6" s="1"/>
  <c r="A271" i="6" a="1"/>
  <c r="A271" i="6" s="1"/>
  <c r="B271" i="6" s="1"/>
  <c r="A272" i="6" a="1"/>
  <c r="A272" i="6" s="1"/>
  <c r="B272" i="6" s="1"/>
  <c r="A273" i="6" a="1"/>
  <c r="A273" i="6" s="1"/>
  <c r="B273" i="6" s="1"/>
  <c r="A274" i="6" a="1"/>
  <c r="A274" i="6" s="1"/>
  <c r="B274" i="6" s="1"/>
  <c r="A275" i="6" a="1"/>
  <c r="A275" i="6" s="1"/>
  <c r="B275" i="6" s="1"/>
  <c r="A276" i="6" a="1"/>
  <c r="A276" i="6" s="1"/>
  <c r="B276" i="6" s="1"/>
  <c r="A277" i="6" a="1"/>
  <c r="A277" i="6" s="1"/>
  <c r="B277" i="6" s="1"/>
  <c r="A278" i="6" a="1"/>
  <c r="A278" i="6" s="1"/>
  <c r="B278" i="6" s="1"/>
  <c r="A279" i="6" a="1"/>
  <c r="A279" i="6" s="1"/>
  <c r="B279" i="6" s="1"/>
  <c r="A280" i="6" a="1"/>
  <c r="A280" i="6" s="1"/>
  <c r="B280" i="6" s="1"/>
  <c r="A281" i="6" a="1"/>
  <c r="A281" i="6" s="1"/>
  <c r="B281" i="6" s="1"/>
  <c r="A282" i="6" a="1"/>
  <c r="A282" i="6" s="1"/>
  <c r="B282" i="6" s="1"/>
  <c r="A283" i="6" a="1"/>
  <c r="A283" i="6" s="1"/>
  <c r="B283" i="6" s="1"/>
  <c r="A284" i="6" a="1"/>
  <c r="A284" i="6" s="1"/>
  <c r="B284" i="6" s="1"/>
  <c r="A285" i="6" a="1"/>
  <c r="A285" i="6" s="1"/>
  <c r="B285" i="6" s="1"/>
  <c r="A286" i="6" a="1"/>
  <c r="A286" i="6" s="1"/>
  <c r="B286" i="6" s="1"/>
  <c r="A287" i="6" a="1"/>
  <c r="A287" i="6" s="1"/>
  <c r="B287" i="6" s="1"/>
  <c r="A288" i="6" a="1"/>
  <c r="A288" i="6" s="1"/>
  <c r="B288" i="6" s="1"/>
  <c r="A289" i="6" a="1"/>
  <c r="A289" i="6" s="1"/>
  <c r="B289" i="6" s="1"/>
  <c r="A290" i="6" a="1"/>
  <c r="A290" i="6" s="1"/>
  <c r="B290" i="6" s="1"/>
  <c r="A291" i="6" a="1"/>
  <c r="A291" i="6" s="1"/>
  <c r="B291" i="6" s="1"/>
  <c r="A292" i="6" a="1"/>
  <c r="A292" i="6" s="1"/>
  <c r="B292" i="6" s="1"/>
  <c r="A293" i="6" a="1"/>
  <c r="A293" i="6" s="1"/>
  <c r="B293" i="6" s="1"/>
  <c r="A294" i="6" a="1"/>
  <c r="A294" i="6" s="1"/>
  <c r="B294" i="6" s="1"/>
  <c r="A295" i="6" a="1"/>
  <c r="A295" i="6" s="1"/>
  <c r="B295" i="6" s="1"/>
  <c r="A296" i="6" a="1"/>
  <c r="A296" i="6" s="1"/>
  <c r="B296" i="6" s="1"/>
  <c r="A297" i="6" a="1"/>
  <c r="A297" i="6" s="1"/>
  <c r="B297" i="6" s="1"/>
  <c r="A298" i="6" a="1"/>
  <c r="A298" i="6" s="1"/>
  <c r="B298" i="6" s="1"/>
  <c r="A299" i="6" a="1"/>
  <c r="A299" i="6" s="1"/>
  <c r="B299" i="6" s="1"/>
  <c r="A300" i="6" a="1"/>
  <c r="A300" i="6" s="1"/>
  <c r="B300" i="6" s="1"/>
  <c r="A301" i="6" a="1"/>
  <c r="A301" i="6" s="1"/>
  <c r="B301" i="6" s="1"/>
  <c r="A302" i="6" a="1"/>
  <c r="A302" i="6" s="1"/>
  <c r="B302" i="6" s="1"/>
  <c r="A303" i="6" a="1"/>
  <c r="A303" i="6" s="1"/>
  <c r="B303" i="6" s="1"/>
  <c r="A304" i="6" a="1"/>
  <c r="A304" i="6" s="1"/>
  <c r="B304" i="6" s="1"/>
  <c r="A305" i="6" a="1"/>
  <c r="A305" i="6" s="1"/>
  <c r="B305" i="6" s="1"/>
  <c r="A306" i="6" a="1"/>
  <c r="A306" i="6" s="1"/>
  <c r="B306" i="6" s="1"/>
  <c r="A307" i="6" a="1"/>
  <c r="A307" i="6" s="1"/>
  <c r="B307" i="6" s="1"/>
  <c r="A308" i="6" a="1"/>
  <c r="A308" i="6" s="1"/>
  <c r="B308" i="6" s="1"/>
  <c r="A309" i="6" a="1"/>
  <c r="A309" i="6" s="1"/>
  <c r="B309" i="6" s="1"/>
  <c r="A310" i="6" a="1"/>
  <c r="A310" i="6" s="1"/>
  <c r="B310" i="6" s="1"/>
  <c r="A311" i="6" a="1"/>
  <c r="A311" i="6" s="1"/>
  <c r="B311" i="6" s="1"/>
  <c r="A312" i="6" a="1"/>
  <c r="A312" i="6" s="1"/>
  <c r="B312" i="6" s="1"/>
  <c r="A313" i="6" a="1"/>
  <c r="A313" i="6" s="1"/>
  <c r="B313" i="6" s="1"/>
  <c r="A314" i="6" a="1"/>
  <c r="A314" i="6" s="1"/>
  <c r="B314" i="6" s="1"/>
  <c r="A315" i="6" a="1"/>
  <c r="A315" i="6" s="1"/>
  <c r="B315" i="6" s="1"/>
  <c r="A316" i="6" a="1"/>
  <c r="A316" i="6" s="1"/>
  <c r="B316" i="6" s="1"/>
  <c r="A317" i="6" a="1"/>
  <c r="A317" i="6" s="1"/>
  <c r="B317" i="6" s="1"/>
  <c r="A318" i="6" a="1"/>
  <c r="A318" i="6" s="1"/>
  <c r="B318" i="6" s="1"/>
  <c r="A319" i="6" a="1"/>
  <c r="A319" i="6" s="1"/>
  <c r="B319" i="6" s="1"/>
  <c r="A320" i="6" a="1"/>
  <c r="A320" i="6" s="1"/>
  <c r="B320" i="6" s="1"/>
  <c r="A321" i="6" a="1"/>
  <c r="A321" i="6" s="1"/>
  <c r="B321" i="6" s="1"/>
  <c r="A322" i="6" a="1"/>
  <c r="A322" i="6" s="1"/>
  <c r="B322" i="6" s="1"/>
  <c r="A323" i="6" a="1"/>
  <c r="A323" i="6" s="1"/>
  <c r="B323" i="6" s="1"/>
  <c r="A324" i="6" a="1"/>
  <c r="A324" i="6" s="1"/>
  <c r="B324" i="6" s="1"/>
  <c r="A325" i="6" a="1"/>
  <c r="A325" i="6" s="1"/>
  <c r="B325" i="6" s="1"/>
  <c r="A326" i="6" a="1"/>
  <c r="A326" i="6" s="1"/>
  <c r="B326" i="6" s="1"/>
  <c r="A327" i="6" a="1"/>
  <c r="A327" i="6" s="1"/>
  <c r="B327" i="6" s="1"/>
  <c r="A328" i="6" a="1"/>
  <c r="A328" i="6" s="1"/>
  <c r="B328" i="6" s="1"/>
  <c r="A329" i="6" a="1"/>
  <c r="A329" i="6" s="1"/>
  <c r="B329" i="6" s="1"/>
  <c r="A330" i="6" a="1"/>
  <c r="A330" i="6" s="1"/>
  <c r="B330" i="6" s="1"/>
  <c r="A331" i="6" a="1"/>
  <c r="A331" i="6" s="1"/>
  <c r="B331" i="6" s="1"/>
  <c r="A332" i="6" a="1"/>
  <c r="A332" i="6" s="1"/>
  <c r="B332" i="6" s="1"/>
  <c r="A333" i="6" a="1"/>
  <c r="A333" i="6" s="1"/>
  <c r="B333" i="6" s="1"/>
  <c r="A334" i="6" a="1"/>
  <c r="A334" i="6" s="1"/>
  <c r="B334" i="6" s="1"/>
  <c r="A335" i="6" a="1"/>
  <c r="A335" i="6" s="1"/>
  <c r="B335" i="6" s="1"/>
  <c r="A336" i="6" a="1"/>
  <c r="A336" i="6" s="1"/>
  <c r="B336" i="6" s="1"/>
  <c r="A337" i="6" a="1"/>
  <c r="A337" i="6" s="1"/>
  <c r="B337" i="6" s="1"/>
  <c r="A338" i="6" a="1"/>
  <c r="A338" i="6" s="1"/>
  <c r="B338" i="6" s="1"/>
  <c r="A339" i="6" a="1"/>
  <c r="A339" i="6" s="1"/>
  <c r="B339" i="6" s="1"/>
  <c r="A340" i="6" a="1"/>
  <c r="A340" i="6" s="1"/>
  <c r="B340" i="6" s="1"/>
  <c r="A341" i="6" a="1"/>
  <c r="A341" i="6" s="1"/>
  <c r="B341" i="6" s="1"/>
  <c r="A342" i="6" a="1"/>
  <c r="A342" i="6" s="1"/>
  <c r="B342" i="6" s="1"/>
  <c r="A343" i="6" a="1"/>
  <c r="A343" i="6" s="1"/>
  <c r="B343" i="6" s="1"/>
  <c r="A344" i="6" a="1"/>
  <c r="A344" i="6" s="1"/>
  <c r="B344" i="6" s="1"/>
  <c r="A345" i="6" a="1"/>
  <c r="A345" i="6" s="1"/>
  <c r="B345" i="6" s="1"/>
  <c r="A346" i="6" a="1"/>
  <c r="A346" i="6" s="1"/>
  <c r="B346" i="6" s="1"/>
  <c r="A347" i="6" a="1"/>
  <c r="A347" i="6" s="1"/>
  <c r="B347" i="6" s="1"/>
  <c r="A348" i="6" a="1"/>
  <c r="A348" i="6" s="1"/>
  <c r="B348" i="6" s="1"/>
  <c r="A349" i="6" a="1"/>
  <c r="A349" i="6" s="1"/>
  <c r="B349" i="6" s="1"/>
  <c r="A350" i="6" a="1"/>
  <c r="A350" i="6" s="1"/>
  <c r="B350" i="6" s="1"/>
  <c r="A351" i="6" a="1"/>
  <c r="A351" i="6" s="1"/>
  <c r="B351" i="6" s="1"/>
  <c r="A352" i="6" a="1"/>
  <c r="A352" i="6" s="1"/>
  <c r="B352" i="6" s="1"/>
  <c r="A353" i="6" a="1"/>
  <c r="A353" i="6" s="1"/>
  <c r="B353" i="6" s="1"/>
  <c r="A354" i="6" a="1"/>
  <c r="A354" i="6" s="1"/>
  <c r="B354" i="6" s="1"/>
  <c r="A355" i="6" a="1"/>
  <c r="A355" i="6" s="1"/>
  <c r="B355" i="6" s="1"/>
  <c r="A356" i="6" a="1"/>
  <c r="A356" i="6" s="1"/>
  <c r="B356" i="6" s="1"/>
  <c r="A357" i="6" a="1"/>
  <c r="A357" i="6" s="1"/>
  <c r="B357" i="6" s="1"/>
  <c r="A358" i="6" a="1"/>
  <c r="A358" i="6" s="1"/>
  <c r="B358" i="6" s="1"/>
  <c r="A359" i="6" a="1"/>
  <c r="A359" i="6" s="1"/>
  <c r="B359" i="6" s="1"/>
  <c r="A360" i="6" a="1"/>
  <c r="A360" i="6" s="1"/>
  <c r="B360" i="6" s="1"/>
  <c r="A361" i="6" a="1"/>
  <c r="A361" i="6" s="1"/>
  <c r="B361" i="6" s="1"/>
  <c r="A362" i="6" a="1"/>
  <c r="A362" i="6" s="1"/>
  <c r="B362" i="6" s="1"/>
  <c r="A363" i="6" a="1"/>
  <c r="A363" i="6" s="1"/>
  <c r="B363" i="6" s="1"/>
  <c r="A364" i="6" a="1"/>
  <c r="A364" i="6" s="1"/>
  <c r="B364" i="6" s="1"/>
  <c r="A365" i="6" a="1"/>
  <c r="A365" i="6" s="1"/>
  <c r="B365" i="6" s="1"/>
  <c r="A366" i="6" a="1"/>
  <c r="A366" i="6" s="1"/>
  <c r="B366" i="6" s="1"/>
  <c r="A367" i="6" a="1"/>
  <c r="A367" i="6" s="1"/>
  <c r="B367" i="6" s="1"/>
  <c r="A368" i="6" a="1"/>
  <c r="A368" i="6" s="1"/>
  <c r="B368" i="6" s="1"/>
  <c r="A369" i="6" a="1"/>
  <c r="A369" i="6" s="1"/>
  <c r="B369" i="6" s="1"/>
  <c r="A370" i="6" a="1"/>
  <c r="A370" i="6" s="1"/>
  <c r="B370" i="6" s="1"/>
  <c r="A371" i="6" a="1"/>
  <c r="A371" i="6" s="1"/>
  <c r="B371" i="6" s="1"/>
  <c r="A372" i="6" a="1"/>
  <c r="A372" i="6" s="1"/>
  <c r="B372" i="6" s="1"/>
  <c r="A373" i="6" a="1"/>
  <c r="A373" i="6" s="1"/>
  <c r="B373" i="6" s="1"/>
  <c r="A374" i="6" a="1"/>
  <c r="A374" i="6" s="1"/>
  <c r="B374" i="6" s="1"/>
  <c r="A375" i="6" a="1"/>
  <c r="A375" i="6" s="1"/>
  <c r="B375" i="6" s="1"/>
  <c r="A376" i="6" a="1"/>
  <c r="A376" i="6" s="1"/>
  <c r="B376" i="6" s="1"/>
  <c r="A377" i="6" a="1"/>
  <c r="A377" i="6" s="1"/>
  <c r="B377" i="6" s="1"/>
  <c r="A378" i="6" a="1"/>
  <c r="A378" i="6" s="1"/>
  <c r="B378" i="6" s="1"/>
  <c r="A379" i="6" a="1"/>
  <c r="A379" i="6" s="1"/>
  <c r="B379" i="6" s="1"/>
  <c r="A380" i="6" a="1"/>
  <c r="A380" i="6" s="1"/>
  <c r="B380" i="6" s="1"/>
  <c r="A381" i="6" a="1"/>
  <c r="A381" i="6" s="1"/>
  <c r="B381" i="6" s="1"/>
  <c r="A382" i="6" a="1"/>
  <c r="A382" i="6" s="1"/>
  <c r="B382" i="6" s="1"/>
  <c r="A383" i="6" a="1"/>
  <c r="A383" i="6" s="1"/>
  <c r="B383" i="6" s="1"/>
  <c r="A384" i="6" a="1"/>
  <c r="A384" i="6" s="1"/>
  <c r="B384" i="6" s="1"/>
  <c r="A385" i="6" a="1"/>
  <c r="A385" i="6" s="1"/>
  <c r="B385" i="6" s="1"/>
  <c r="A386" i="6" a="1"/>
  <c r="A386" i="6" s="1"/>
  <c r="B386" i="6" s="1"/>
  <c r="A387" i="6" a="1"/>
  <c r="A387" i="6" s="1"/>
  <c r="B387" i="6" s="1"/>
  <c r="A388" i="6" a="1"/>
  <c r="A388" i="6" s="1"/>
  <c r="B388" i="6" s="1"/>
  <c r="A389" i="6" a="1"/>
  <c r="A389" i="6" s="1"/>
  <c r="B389" i="6" s="1"/>
  <c r="A390" i="6" a="1"/>
  <c r="A390" i="6" s="1"/>
  <c r="B390" i="6" s="1"/>
  <c r="A391" i="6" a="1"/>
  <c r="A391" i="6" s="1"/>
  <c r="B391" i="6" s="1"/>
  <c r="A392" i="6" a="1"/>
  <c r="A392" i="6" s="1"/>
  <c r="B392" i="6" s="1"/>
  <c r="A393" i="6" a="1"/>
  <c r="A393" i="6" s="1"/>
  <c r="B393" i="6" s="1"/>
  <c r="A394" i="6" a="1"/>
  <c r="A394" i="6" s="1"/>
  <c r="B394" i="6" s="1"/>
  <c r="A395" i="6" a="1"/>
  <c r="A395" i="6" s="1"/>
  <c r="B395" i="6" s="1"/>
  <c r="A396" i="6" a="1"/>
  <c r="A396" i="6" s="1"/>
  <c r="B396" i="6" s="1"/>
  <c r="A397" i="6" a="1"/>
  <c r="A397" i="6" s="1"/>
  <c r="B397" i="6" s="1"/>
  <c r="A398" i="6" a="1"/>
  <c r="A398" i="6" s="1"/>
  <c r="B398" i="6" s="1"/>
  <c r="A399" i="6" a="1"/>
  <c r="A399" i="6" s="1"/>
  <c r="B399" i="6" s="1"/>
  <c r="A400" i="6" a="1"/>
  <c r="A400" i="6" s="1"/>
  <c r="B400" i="6" s="1"/>
  <c r="A401" i="6" a="1"/>
  <c r="A401" i="6" s="1"/>
  <c r="B401" i="6" s="1"/>
  <c r="A402" i="6" a="1"/>
  <c r="A402" i="6" s="1"/>
  <c r="B402" i="6" s="1"/>
  <c r="A403" i="6" a="1"/>
  <c r="A403" i="6" s="1"/>
  <c r="B403" i="6" s="1"/>
  <c r="A404" i="6" a="1"/>
  <c r="A404" i="6" s="1"/>
  <c r="B404" i="6" s="1"/>
  <c r="A405" i="6" a="1"/>
  <c r="A405" i="6" s="1"/>
  <c r="B405" i="6" s="1"/>
  <c r="A406" i="6" a="1"/>
  <c r="A406" i="6" s="1"/>
  <c r="B406" i="6" s="1"/>
  <c r="A407" i="6" a="1"/>
  <c r="A407" i="6" s="1"/>
  <c r="B407" i="6" s="1"/>
  <c r="A408" i="6" a="1"/>
  <c r="A408" i="6" s="1"/>
  <c r="B408" i="6" s="1"/>
  <c r="A409" i="6" a="1"/>
  <c r="A409" i="6" s="1"/>
  <c r="B409" i="6" s="1"/>
  <c r="A410" i="6" a="1"/>
  <c r="A410" i="6" s="1"/>
  <c r="B410" i="6" s="1"/>
  <c r="A411" i="6" a="1"/>
  <c r="A411" i="6" s="1"/>
  <c r="B411" i="6" s="1"/>
  <c r="A412" i="6" a="1"/>
  <c r="A412" i="6" s="1"/>
  <c r="B412" i="6" s="1"/>
  <c r="A413" i="6" a="1"/>
  <c r="A413" i="6" s="1"/>
  <c r="B413" i="6" s="1"/>
  <c r="A414" i="6" a="1"/>
  <c r="A414" i="6" s="1"/>
  <c r="B414" i="6" s="1"/>
  <c r="A415" i="6" a="1"/>
  <c r="A415" i="6" s="1"/>
  <c r="B415" i="6" s="1"/>
  <c r="A416" i="6" a="1"/>
  <c r="A416" i="6" s="1"/>
  <c r="B416" i="6" s="1"/>
  <c r="A417" i="6" a="1"/>
  <c r="A417" i="6" s="1"/>
  <c r="B417" i="6" s="1"/>
  <c r="A418" i="6" a="1"/>
  <c r="A418" i="6" s="1"/>
  <c r="B418" i="6" s="1"/>
  <c r="A419" i="6" a="1"/>
  <c r="A419" i="6" s="1"/>
  <c r="B419" i="6" s="1"/>
  <c r="A420" i="6" a="1"/>
  <c r="A420" i="6" s="1"/>
  <c r="B420" i="6" s="1"/>
  <c r="A421" i="6" a="1"/>
  <c r="A421" i="6" s="1"/>
  <c r="B421" i="6" s="1"/>
  <c r="A422" i="6" a="1"/>
  <c r="A422" i="6" s="1"/>
  <c r="B422" i="6" s="1"/>
  <c r="A423" i="6" a="1"/>
  <c r="A423" i="6" s="1"/>
  <c r="B423" i="6" s="1"/>
  <c r="A424" i="6" a="1"/>
  <c r="A424" i="6" s="1"/>
  <c r="B424" i="6" s="1"/>
  <c r="A425" i="6" a="1"/>
  <c r="A425" i="6" s="1"/>
  <c r="B425" i="6" s="1"/>
  <c r="A426" i="6" a="1"/>
  <c r="A426" i="6" s="1"/>
  <c r="B426" i="6" s="1"/>
  <c r="A427" i="6" a="1"/>
  <c r="A427" i="6" s="1"/>
  <c r="B427" i="6" s="1"/>
  <c r="A428" i="6" a="1"/>
  <c r="A428" i="6" s="1"/>
  <c r="B428" i="6" s="1"/>
  <c r="A429" i="6" a="1"/>
  <c r="A429" i="6" s="1"/>
  <c r="B429" i="6" s="1"/>
  <c r="A430" i="6" a="1"/>
  <c r="A430" i="6" s="1"/>
  <c r="B430" i="6" s="1"/>
  <c r="A431" i="6" a="1"/>
  <c r="A431" i="6" s="1"/>
  <c r="B431" i="6" s="1"/>
  <c r="A432" i="6" a="1"/>
  <c r="A432" i="6" s="1"/>
  <c r="B432" i="6" s="1"/>
  <c r="A433" i="6" a="1"/>
  <c r="A433" i="6" s="1"/>
  <c r="B433" i="6" s="1"/>
  <c r="A434" i="6" a="1"/>
  <c r="A434" i="6" s="1"/>
  <c r="B434" i="6" s="1"/>
  <c r="A435" i="6" a="1"/>
  <c r="A435" i="6" s="1"/>
  <c r="B435" i="6" s="1"/>
  <c r="A436" i="6" a="1"/>
  <c r="A436" i="6" s="1"/>
  <c r="B436" i="6" s="1"/>
  <c r="A437" i="6" a="1"/>
  <c r="A437" i="6" s="1"/>
  <c r="B437" i="6" s="1"/>
  <c r="A438" i="6" a="1"/>
  <c r="A438" i="6" s="1"/>
  <c r="B438" i="6" s="1"/>
  <c r="A439" i="6" a="1"/>
  <c r="A439" i="6" s="1"/>
  <c r="B439" i="6" s="1"/>
  <c r="A440" i="6" a="1"/>
  <c r="A440" i="6" s="1"/>
  <c r="B440" i="6" s="1"/>
  <c r="A441" i="6" a="1"/>
  <c r="A441" i="6" s="1"/>
  <c r="B441" i="6" s="1"/>
  <c r="A442" i="6" a="1"/>
  <c r="A442" i="6" s="1"/>
  <c r="B442" i="6" s="1"/>
  <c r="A443" i="6" a="1"/>
  <c r="A443" i="6" s="1"/>
  <c r="B443" i="6" s="1"/>
  <c r="A444" i="6" a="1"/>
  <c r="A444" i="6" s="1"/>
  <c r="B444" i="6" s="1"/>
  <c r="A445" i="6" a="1"/>
  <c r="A445" i="6" s="1"/>
  <c r="B445" i="6" s="1"/>
  <c r="A446" i="6" a="1"/>
  <c r="A446" i="6" s="1"/>
  <c r="B446" i="6" s="1"/>
  <c r="A447" i="6" a="1"/>
  <c r="A447" i="6" s="1"/>
  <c r="B447" i="6" s="1"/>
  <c r="A448" i="6" a="1"/>
  <c r="A448" i="6" s="1"/>
  <c r="B448" i="6" s="1"/>
  <c r="A449" i="6" a="1"/>
  <c r="A449" i="6" s="1"/>
  <c r="B449" i="6" s="1"/>
  <c r="A450" i="6" a="1"/>
  <c r="A450" i="6" s="1"/>
  <c r="B450" i="6" s="1"/>
  <c r="A451" i="6" a="1"/>
  <c r="A451" i="6" s="1"/>
  <c r="B451" i="6" s="1"/>
  <c r="A452" i="6" a="1"/>
  <c r="A452" i="6" s="1"/>
  <c r="B452" i="6" s="1"/>
  <c r="A453" i="6" a="1"/>
  <c r="A453" i="6" s="1"/>
  <c r="B453" i="6" s="1"/>
  <c r="A454" i="6" a="1"/>
  <c r="A454" i="6" s="1"/>
  <c r="B454" i="6" s="1"/>
  <c r="A455" i="6" a="1"/>
  <c r="A455" i="6" s="1"/>
  <c r="B455" i="6" s="1"/>
  <c r="A456" i="6" a="1"/>
  <c r="A456" i="6" s="1"/>
  <c r="B456" i="6" s="1"/>
  <c r="A457" i="6" a="1"/>
  <c r="A457" i="6" s="1"/>
  <c r="B457" i="6" s="1"/>
  <c r="A458" i="6" a="1"/>
  <c r="A458" i="6" s="1"/>
  <c r="B458" i="6" s="1"/>
  <c r="A459" i="6" a="1"/>
  <c r="A459" i="6" s="1"/>
  <c r="B459" i="6" s="1"/>
  <c r="A460" i="6" a="1"/>
  <c r="A460" i="6" s="1"/>
  <c r="B460" i="6" s="1"/>
  <c r="A461" i="6" a="1"/>
  <c r="A461" i="6" s="1"/>
  <c r="B461" i="6" s="1"/>
  <c r="A462" i="6" a="1"/>
  <c r="A462" i="6" s="1"/>
  <c r="B462" i="6" s="1"/>
  <c r="A463" i="6" a="1"/>
  <c r="A463" i="6" s="1"/>
  <c r="B463" i="6" s="1"/>
  <c r="A464" i="6" a="1"/>
  <c r="A464" i="6" s="1"/>
  <c r="B464" i="6" s="1"/>
  <c r="A465" i="6" a="1"/>
  <c r="A465" i="6" s="1"/>
  <c r="B465" i="6" s="1"/>
  <c r="A466" i="6" a="1"/>
  <c r="A466" i="6" s="1"/>
  <c r="B466" i="6" s="1"/>
  <c r="A467" i="6" a="1"/>
  <c r="A467" i="6" s="1"/>
  <c r="B467" i="6" s="1"/>
  <c r="A468" i="6" a="1"/>
  <c r="A468" i="6" s="1"/>
  <c r="B468" i="6" s="1"/>
  <c r="A469" i="6" a="1"/>
  <c r="A469" i="6" s="1"/>
  <c r="B469" i="6" s="1"/>
  <c r="A470" i="6" a="1"/>
  <c r="A470" i="6" s="1"/>
  <c r="B470" i="6" s="1"/>
  <c r="A471" i="6" a="1"/>
  <c r="A471" i="6" s="1"/>
  <c r="B471" i="6" s="1"/>
  <c r="A472" i="6" a="1"/>
  <c r="A472" i="6" s="1"/>
  <c r="B472" i="6" s="1"/>
  <c r="A473" i="6" a="1"/>
  <c r="A473" i="6" s="1"/>
  <c r="B473" i="6" s="1"/>
  <c r="A474" i="6" a="1"/>
  <c r="A474" i="6" s="1"/>
  <c r="B474" i="6" s="1"/>
  <c r="A475" i="6" a="1"/>
  <c r="A475" i="6" s="1"/>
  <c r="B475" i="6" s="1"/>
  <c r="A476" i="6" a="1"/>
  <c r="A476" i="6" s="1"/>
  <c r="B476" i="6" s="1"/>
  <c r="A477" i="6" a="1"/>
  <c r="A477" i="6" s="1"/>
  <c r="B477" i="6" s="1"/>
  <c r="A478" i="6" a="1"/>
  <c r="A478" i="6" s="1"/>
  <c r="B478" i="6" s="1"/>
  <c r="A479" i="6" a="1"/>
  <c r="A479" i="6" s="1"/>
  <c r="B479" i="6" s="1"/>
  <c r="A480" i="6" a="1"/>
  <c r="A480" i="6" s="1"/>
  <c r="B480" i="6" s="1"/>
  <c r="A481" i="6" a="1"/>
  <c r="A481" i="6" s="1"/>
  <c r="B481" i="6" s="1"/>
  <c r="A482" i="6" a="1"/>
  <c r="A482" i="6" s="1"/>
  <c r="B482" i="6" s="1"/>
  <c r="A483" i="6" a="1"/>
  <c r="A483" i="6" s="1"/>
  <c r="B483" i="6" s="1"/>
  <c r="A484" i="6" a="1"/>
  <c r="A484" i="6" s="1"/>
  <c r="B484" i="6" s="1"/>
  <c r="A485" i="6" a="1"/>
  <c r="A485" i="6" s="1"/>
  <c r="B485" i="6" s="1"/>
  <c r="A486" i="6" a="1"/>
  <c r="A486" i="6" s="1"/>
  <c r="B486" i="6" s="1"/>
  <c r="A487" i="6" a="1"/>
  <c r="A487" i="6" s="1"/>
  <c r="B487" i="6" s="1"/>
  <c r="A488" i="6" a="1"/>
  <c r="A488" i="6" s="1"/>
  <c r="B488" i="6" s="1"/>
  <c r="A489" i="6" a="1"/>
  <c r="A489" i="6" s="1"/>
  <c r="B489" i="6" s="1"/>
  <c r="A490" i="6" a="1"/>
  <c r="A490" i="6" s="1"/>
  <c r="B490" i="6" s="1"/>
  <c r="A491" i="6" a="1"/>
  <c r="A491" i="6" s="1"/>
  <c r="B491" i="6" s="1"/>
  <c r="A492" i="6" a="1"/>
  <c r="A492" i="6" s="1"/>
  <c r="B492" i="6" s="1"/>
  <c r="A493" i="6" a="1"/>
  <c r="A493" i="6" s="1"/>
  <c r="B493" i="6" s="1"/>
  <c r="A494" i="6" a="1"/>
  <c r="A494" i="6" s="1"/>
  <c r="B494" i="6" s="1"/>
  <c r="A495" i="6" a="1"/>
  <c r="A495" i="6" s="1"/>
  <c r="B495" i="6" s="1"/>
  <c r="A496" i="6" a="1"/>
  <c r="A496" i="6" s="1"/>
  <c r="B496" i="6" s="1"/>
  <c r="A497" i="6" a="1"/>
  <c r="A497" i="6" s="1"/>
  <c r="B497" i="6" s="1"/>
  <c r="A498" i="6" a="1"/>
  <c r="A498" i="6" s="1"/>
  <c r="B498" i="6" s="1"/>
  <c r="A499" i="6" a="1"/>
  <c r="A499" i="6" s="1"/>
  <c r="B499" i="6" s="1"/>
  <c r="A500" i="6" a="1"/>
  <c r="A500" i="6" s="1"/>
  <c r="B500" i="6" s="1"/>
  <c r="A501" i="6" a="1"/>
  <c r="A501" i="6" s="1"/>
  <c r="B501" i="6" s="1"/>
  <c r="A502" i="6" a="1"/>
  <c r="A502" i="6" s="1"/>
  <c r="B502" i="6" s="1"/>
  <c r="A503" i="6" a="1"/>
  <c r="A503" i="6" s="1"/>
  <c r="B503" i="6" s="1"/>
  <c r="A504" i="6" a="1"/>
  <c r="A504" i="6" s="1"/>
  <c r="B504" i="6" s="1"/>
  <c r="A505" i="6" a="1"/>
  <c r="A505" i="6" s="1"/>
  <c r="B505" i="6" s="1"/>
  <c r="A506" i="6" a="1"/>
  <c r="A506" i="6" s="1"/>
  <c r="B506" i="6" s="1"/>
  <c r="A507" i="6" a="1"/>
  <c r="A507" i="6" s="1"/>
  <c r="B507" i="6" s="1"/>
  <c r="A508" i="6" a="1"/>
  <c r="A508" i="6" s="1"/>
  <c r="B508" i="6" s="1"/>
  <c r="A509" i="6" a="1"/>
  <c r="A509" i="6" s="1"/>
  <c r="B509" i="6" s="1"/>
  <c r="A510" i="6" a="1"/>
  <c r="A510" i="6" s="1"/>
  <c r="B510" i="6" s="1"/>
  <c r="A511" i="6" a="1"/>
  <c r="A511" i="6" s="1"/>
  <c r="B511" i="6" s="1"/>
  <c r="A512" i="6" a="1"/>
  <c r="A512" i="6" s="1"/>
  <c r="B512" i="6" s="1"/>
  <c r="A513" i="6" a="1"/>
  <c r="A513" i="6" s="1"/>
  <c r="B513" i="6" s="1"/>
  <c r="A514" i="6" a="1"/>
  <c r="A514" i="6" s="1"/>
  <c r="B514" i="6" s="1"/>
  <c r="A515" i="6" a="1"/>
  <c r="A515" i="6" s="1"/>
  <c r="B515" i="6" s="1"/>
  <c r="A516" i="6" a="1"/>
  <c r="A516" i="6" s="1"/>
  <c r="B516" i="6" s="1"/>
  <c r="A517" i="6" a="1"/>
  <c r="A517" i="6" s="1"/>
  <c r="B517" i="6" s="1"/>
  <c r="A518" i="6" a="1"/>
  <c r="A518" i="6" s="1"/>
  <c r="B518" i="6" s="1"/>
  <c r="A519" i="6" a="1"/>
  <c r="A519" i="6" s="1"/>
  <c r="B519" i="6" s="1"/>
  <c r="A520" i="6" a="1"/>
  <c r="A520" i="6" s="1"/>
  <c r="B520" i="6" s="1"/>
  <c r="A521" i="6" a="1"/>
  <c r="A521" i="6" s="1"/>
  <c r="B521" i="6" s="1"/>
  <c r="A522" i="6" a="1"/>
  <c r="A522" i="6" s="1"/>
  <c r="B522" i="6" s="1"/>
  <c r="A523" i="6" a="1"/>
  <c r="A523" i="6" s="1"/>
  <c r="B523" i="6" s="1"/>
  <c r="A524" i="6" a="1"/>
  <c r="A524" i="6" s="1"/>
  <c r="B524" i="6" s="1"/>
  <c r="A525" i="6" a="1"/>
  <c r="A525" i="6" s="1"/>
  <c r="B525" i="6" s="1"/>
  <c r="A526" i="6" a="1"/>
  <c r="A526" i="6" s="1"/>
  <c r="B526" i="6" s="1"/>
  <c r="A527" i="6" a="1"/>
  <c r="A527" i="6" s="1"/>
  <c r="B527" i="6" s="1"/>
  <c r="A528" i="6" a="1"/>
  <c r="A528" i="6" s="1"/>
  <c r="B528" i="6" s="1"/>
  <c r="A529" i="6" a="1"/>
  <c r="A529" i="6" s="1"/>
  <c r="B529" i="6" s="1"/>
  <c r="A530" i="6" a="1"/>
  <c r="A530" i="6" s="1"/>
  <c r="B530" i="6" s="1"/>
  <c r="A531" i="6" a="1"/>
  <c r="A531" i="6" s="1"/>
  <c r="B531" i="6" s="1"/>
  <c r="A532" i="6" a="1"/>
  <c r="A532" i="6" s="1"/>
  <c r="B532" i="6" s="1"/>
  <c r="A533" i="6" a="1"/>
  <c r="A533" i="6" s="1"/>
  <c r="B533" i="6" s="1"/>
  <c r="A534" i="6" a="1"/>
  <c r="A534" i="6" s="1"/>
  <c r="B534" i="6" s="1"/>
  <c r="A535" i="6" a="1"/>
  <c r="A535" i="6" s="1"/>
  <c r="B535" i="6" s="1"/>
  <c r="A536" i="6" a="1"/>
  <c r="A536" i="6" s="1"/>
  <c r="B536" i="6" s="1"/>
  <c r="A537" i="6" a="1"/>
  <c r="A537" i="6" s="1"/>
  <c r="B537" i="6" s="1"/>
  <c r="A538" i="6" a="1"/>
  <c r="A538" i="6" s="1"/>
  <c r="B538" i="6" s="1"/>
  <c r="A539" i="6" a="1"/>
  <c r="A539" i="6" s="1"/>
  <c r="B539" i="6" s="1"/>
  <c r="A540" i="6" a="1"/>
  <c r="A540" i="6" s="1"/>
  <c r="B540" i="6" s="1"/>
  <c r="A541" i="6" a="1"/>
  <c r="A541" i="6" s="1"/>
  <c r="B541" i="6" s="1"/>
  <c r="A542" i="6" a="1"/>
  <c r="A542" i="6" s="1"/>
  <c r="B542" i="6" s="1"/>
  <c r="A543" i="6" a="1"/>
  <c r="A543" i="6" s="1"/>
  <c r="B543" i="6" s="1"/>
  <c r="A544" i="6" a="1"/>
  <c r="A544" i="6" s="1"/>
  <c r="B544" i="6" s="1"/>
  <c r="A545" i="6" a="1"/>
  <c r="A545" i="6" s="1"/>
  <c r="B545" i="6" s="1"/>
  <c r="A546" i="6" a="1"/>
  <c r="A546" i="6" s="1"/>
  <c r="B546" i="6" s="1"/>
  <c r="A547" i="6" a="1"/>
  <c r="A547" i="6" s="1"/>
  <c r="B547" i="6" s="1"/>
  <c r="A548" i="6" a="1"/>
  <c r="A548" i="6" s="1"/>
  <c r="B548" i="6" s="1"/>
  <c r="A549" i="6" a="1"/>
  <c r="A549" i="6" s="1"/>
  <c r="B549" i="6" s="1"/>
  <c r="A550" i="6" a="1"/>
  <c r="A550" i="6" s="1"/>
  <c r="B550" i="6" s="1"/>
  <c r="A551" i="6" a="1"/>
  <c r="A551" i="6" s="1"/>
  <c r="B551" i="6" s="1"/>
  <c r="A552" i="6" a="1"/>
  <c r="A552" i="6" s="1"/>
  <c r="B552" i="6" s="1"/>
  <c r="A553" i="6" a="1"/>
  <c r="A553" i="6" s="1"/>
  <c r="B553" i="6" s="1"/>
  <c r="A554" i="6" a="1"/>
  <c r="A554" i="6" s="1"/>
  <c r="B554" i="6" s="1"/>
  <c r="A555" i="6" a="1"/>
  <c r="A555" i="6" s="1"/>
  <c r="B555" i="6" s="1"/>
  <c r="A556" i="6" a="1"/>
  <c r="A556" i="6" s="1"/>
  <c r="B556" i="6" s="1"/>
  <c r="A557" i="6" a="1"/>
  <c r="A557" i="6" s="1"/>
  <c r="B557" i="6" s="1"/>
  <c r="A558" i="6" a="1"/>
  <c r="A558" i="6" s="1"/>
  <c r="B558" i="6" s="1"/>
  <c r="A559" i="6" a="1"/>
  <c r="A559" i="6" s="1"/>
  <c r="B559" i="6" s="1"/>
  <c r="A560" i="6" a="1"/>
  <c r="A560" i="6" s="1"/>
  <c r="B560" i="6" s="1"/>
  <c r="A561" i="6" a="1"/>
  <c r="A561" i="6" s="1"/>
  <c r="B561" i="6" s="1"/>
  <c r="A562" i="6" a="1"/>
  <c r="A562" i="6" s="1"/>
  <c r="B562" i="6" s="1"/>
  <c r="A563" i="6" a="1"/>
  <c r="A563" i="6" s="1"/>
  <c r="B563" i="6" s="1"/>
  <c r="A564" i="6" a="1"/>
  <c r="A564" i="6" s="1"/>
  <c r="B564" i="6" s="1"/>
  <c r="A565" i="6" a="1"/>
  <c r="A565" i="6" s="1"/>
  <c r="B565" i="6" s="1"/>
  <c r="A566" i="6" a="1"/>
  <c r="A566" i="6" s="1"/>
  <c r="B566" i="6" s="1"/>
  <c r="A567" i="6" a="1"/>
  <c r="A567" i="6" s="1"/>
  <c r="B567" i="6" s="1"/>
  <c r="A568" i="6" a="1"/>
  <c r="A568" i="6" s="1"/>
  <c r="B568" i="6" s="1"/>
  <c r="A569" i="6" a="1"/>
  <c r="A569" i="6" s="1"/>
  <c r="B569" i="6" s="1"/>
  <c r="A570" i="6" a="1"/>
  <c r="A570" i="6" s="1"/>
  <c r="B570" i="6" s="1"/>
  <c r="A571" i="6" a="1"/>
  <c r="A571" i="6" s="1"/>
  <c r="B571" i="6" s="1"/>
  <c r="A572" i="6" a="1"/>
  <c r="A572" i="6" s="1"/>
  <c r="B572" i="6" s="1"/>
  <c r="A573" i="6" a="1"/>
  <c r="A573" i="6" s="1"/>
  <c r="B573" i="6" s="1"/>
  <c r="A574" i="6" a="1"/>
  <c r="A574" i="6" s="1"/>
  <c r="B574" i="6" s="1"/>
  <c r="A575" i="6" a="1"/>
  <c r="A575" i="6" s="1"/>
  <c r="B575" i="6" s="1"/>
  <c r="A576" i="6" a="1"/>
  <c r="A576" i="6" s="1"/>
  <c r="B576" i="6" s="1"/>
  <c r="A577" i="6" a="1"/>
  <c r="A577" i="6" s="1"/>
  <c r="B577" i="6" s="1"/>
  <c r="A578" i="6" a="1"/>
  <c r="A578" i="6" s="1"/>
  <c r="B578" i="6" s="1"/>
  <c r="A579" i="6" a="1"/>
  <c r="A579" i="6" s="1"/>
  <c r="B579" i="6" s="1"/>
  <c r="A580" i="6" a="1"/>
  <c r="A580" i="6" s="1"/>
  <c r="B580" i="6" s="1"/>
  <c r="A581" i="6" a="1"/>
  <c r="A581" i="6" s="1"/>
  <c r="B581" i="6" s="1"/>
  <c r="A582" i="6" a="1"/>
  <c r="A582" i="6" s="1"/>
  <c r="B582" i="6" s="1"/>
  <c r="A583" i="6" a="1"/>
  <c r="A583" i="6" s="1"/>
  <c r="B583" i="6" s="1"/>
  <c r="A584" i="6" a="1"/>
  <c r="A584" i="6" s="1"/>
  <c r="B584" i="6" s="1"/>
  <c r="A585" i="6" a="1"/>
  <c r="A585" i="6" s="1"/>
  <c r="B585" i="6" s="1"/>
  <c r="A586" i="6" a="1"/>
  <c r="A586" i="6" s="1"/>
  <c r="B586" i="6" s="1"/>
  <c r="A587" i="6" a="1"/>
  <c r="A587" i="6" s="1"/>
  <c r="B587" i="6" s="1"/>
  <c r="A588" i="6" a="1"/>
  <c r="A588" i="6" s="1"/>
  <c r="B588" i="6" s="1"/>
  <c r="A589" i="6" a="1"/>
  <c r="A589" i="6" s="1"/>
  <c r="B589" i="6" s="1"/>
  <c r="A590" i="6" a="1"/>
  <c r="A590" i="6" s="1"/>
  <c r="B590" i="6" s="1"/>
  <c r="A591" i="6" a="1"/>
  <c r="A591" i="6" s="1"/>
  <c r="B591" i="6" s="1"/>
  <c r="A592" i="6" a="1"/>
  <c r="A592" i="6" s="1"/>
  <c r="B592" i="6" s="1"/>
  <c r="A593" i="6" a="1"/>
  <c r="A593" i="6" s="1"/>
  <c r="B593" i="6" s="1"/>
  <c r="A594" i="6" a="1"/>
  <c r="A594" i="6" s="1"/>
  <c r="B594" i="6" s="1"/>
  <c r="A595" i="6" a="1"/>
  <c r="A595" i="6" s="1"/>
  <c r="B595" i="6" s="1"/>
  <c r="A596" i="6" a="1"/>
  <c r="A596" i="6" s="1"/>
  <c r="B596" i="6" s="1"/>
  <c r="A597" i="6" a="1"/>
  <c r="A597" i="6" s="1"/>
  <c r="B597" i="6" s="1"/>
  <c r="A598" i="6" a="1"/>
  <c r="A598" i="6" s="1"/>
  <c r="B598" i="6" s="1"/>
  <c r="A599" i="6" a="1"/>
  <c r="A599" i="6" s="1"/>
  <c r="B599" i="6" s="1"/>
  <c r="A600" i="6" a="1"/>
  <c r="A600" i="6" s="1"/>
  <c r="B600" i="6" s="1"/>
  <c r="A601" i="6" a="1"/>
  <c r="A601" i="6" s="1"/>
  <c r="B601" i="6" s="1"/>
  <c r="A602" i="6" a="1"/>
  <c r="A602" i="6" s="1"/>
  <c r="B602" i="6" s="1"/>
  <c r="A603" i="6" a="1"/>
  <c r="A603" i="6" s="1"/>
  <c r="B603" i="6" s="1"/>
  <c r="A604" i="6" a="1"/>
  <c r="A604" i="6" s="1"/>
  <c r="B604" i="6" s="1"/>
  <c r="A605" i="6" a="1"/>
  <c r="A605" i="6" s="1"/>
  <c r="B605" i="6" s="1"/>
  <c r="A606" i="6" a="1"/>
  <c r="A606" i="6" s="1"/>
  <c r="B606" i="6" s="1"/>
  <c r="A607" i="6" a="1"/>
  <c r="A607" i="6" s="1"/>
  <c r="B607" i="6" s="1"/>
  <c r="A608" i="6" a="1"/>
  <c r="A608" i="6" s="1"/>
  <c r="B608" i="6" s="1"/>
  <c r="A609" i="6" a="1"/>
  <c r="A609" i="6" s="1"/>
  <c r="B609" i="6" s="1"/>
  <c r="A610" i="6" a="1"/>
  <c r="A610" i="6" s="1"/>
  <c r="B610" i="6" s="1"/>
  <c r="A611" i="6" a="1"/>
  <c r="A611" i="6" s="1"/>
  <c r="B611" i="6" s="1"/>
  <c r="A612" i="6" a="1"/>
  <c r="A612" i="6" s="1"/>
  <c r="B612" i="6" s="1"/>
  <c r="A613" i="6" a="1"/>
  <c r="A613" i="6" s="1"/>
  <c r="B613" i="6" s="1"/>
  <c r="A614" i="6" a="1"/>
  <c r="A614" i="6" s="1"/>
  <c r="B614" i="6" s="1"/>
  <c r="A615" i="6" a="1"/>
  <c r="A615" i="6" s="1"/>
  <c r="B615" i="6" s="1"/>
  <c r="A616" i="6" a="1"/>
  <c r="A616" i="6" s="1"/>
  <c r="B616" i="6" s="1"/>
  <c r="A617" i="6" a="1"/>
  <c r="A617" i="6" s="1"/>
  <c r="B617" i="6" s="1"/>
  <c r="A618" i="6" a="1"/>
  <c r="A618" i="6" s="1"/>
  <c r="B618" i="6" s="1"/>
  <c r="A619" i="6" a="1"/>
  <c r="A619" i="6" s="1"/>
  <c r="B619" i="6" s="1"/>
  <c r="A620" i="6" a="1"/>
  <c r="A620" i="6" s="1"/>
  <c r="B620" i="6" s="1"/>
  <c r="A621" i="6" a="1"/>
  <c r="A621" i="6" s="1"/>
  <c r="B621" i="6" s="1"/>
  <c r="A622" i="6" a="1"/>
  <c r="A622" i="6" s="1"/>
  <c r="B622" i="6" s="1"/>
  <c r="A623" i="6" a="1"/>
  <c r="A623" i="6" s="1"/>
  <c r="B623" i="6" s="1"/>
  <c r="A624" i="6" a="1"/>
  <c r="A624" i="6" s="1"/>
  <c r="B624" i="6" s="1"/>
  <c r="A625" i="6" a="1"/>
  <c r="A625" i="6" s="1"/>
  <c r="B625" i="6" s="1"/>
  <c r="A626" i="6" a="1"/>
  <c r="A626" i="6" s="1"/>
  <c r="B626" i="6" s="1"/>
  <c r="A627" i="6" a="1"/>
  <c r="A627" i="6" s="1"/>
  <c r="B627" i="6" s="1"/>
  <c r="A628" i="6" a="1"/>
  <c r="A628" i="6" s="1"/>
  <c r="B628" i="6" s="1"/>
  <c r="A629" i="6" a="1"/>
  <c r="A629" i="6" s="1"/>
  <c r="B629" i="6" s="1"/>
  <c r="A630" i="6" a="1"/>
  <c r="A630" i="6" s="1"/>
  <c r="B630" i="6" s="1"/>
  <c r="A631" i="6" a="1"/>
  <c r="A631" i="6" s="1"/>
  <c r="B631" i="6" s="1"/>
  <c r="A632" i="6" a="1"/>
  <c r="A632" i="6" s="1"/>
  <c r="B632" i="6" s="1"/>
  <c r="A633" i="6" a="1"/>
  <c r="A633" i="6" s="1"/>
  <c r="B633" i="6" s="1"/>
  <c r="A634" i="6" a="1"/>
  <c r="A634" i="6" s="1"/>
  <c r="B634" i="6" s="1"/>
  <c r="A635" i="6" a="1"/>
  <c r="A635" i="6" s="1"/>
  <c r="B635" i="6" s="1"/>
  <c r="A636" i="6" a="1"/>
  <c r="A636" i="6" s="1"/>
  <c r="B636" i="6" s="1"/>
  <c r="A637" i="6" a="1"/>
  <c r="A637" i="6" s="1"/>
  <c r="B637" i="6" s="1"/>
  <c r="A638" i="6" a="1"/>
  <c r="A638" i="6" s="1"/>
  <c r="B638" i="6" s="1"/>
  <c r="A639" i="6" a="1"/>
  <c r="A639" i="6" s="1"/>
  <c r="B639" i="6" s="1"/>
  <c r="A640" i="6" a="1"/>
  <c r="A640" i="6" s="1"/>
  <c r="B640" i="6" s="1"/>
  <c r="A641" i="6" a="1"/>
  <c r="A641" i="6" s="1"/>
  <c r="B641" i="6" s="1"/>
  <c r="A642" i="6" a="1"/>
  <c r="A642" i="6" s="1"/>
  <c r="B642" i="6" s="1"/>
  <c r="A643" i="6" a="1"/>
  <c r="A643" i="6" s="1"/>
  <c r="B643" i="6" s="1"/>
  <c r="A644" i="6" a="1"/>
  <c r="A644" i="6" s="1"/>
  <c r="B644" i="6" s="1"/>
  <c r="A645" i="6" a="1"/>
  <c r="A645" i="6" s="1"/>
  <c r="B645" i="6" s="1"/>
  <c r="A646" i="6" a="1"/>
  <c r="A646" i="6" s="1"/>
  <c r="B646" i="6" s="1"/>
  <c r="A647" i="6" a="1"/>
  <c r="A647" i="6" s="1"/>
  <c r="B647" i="6" s="1"/>
  <c r="A648" i="6" a="1"/>
  <c r="A648" i="6" s="1"/>
  <c r="B648" i="6" s="1"/>
  <c r="A649" i="6" a="1"/>
  <c r="A649" i="6" s="1"/>
  <c r="B649" i="6" s="1"/>
  <c r="A650" i="6" a="1"/>
  <c r="A650" i="6" s="1"/>
  <c r="B650" i="6" s="1"/>
  <c r="A651" i="6" a="1"/>
  <c r="A651" i="6" s="1"/>
  <c r="B651" i="6" s="1"/>
  <c r="A652" i="6" a="1"/>
  <c r="A652" i="6" s="1"/>
  <c r="B652" i="6" s="1"/>
  <c r="A653" i="6" a="1"/>
  <c r="A653" i="6" s="1"/>
  <c r="B653" i="6" s="1"/>
  <c r="A654" i="6" a="1"/>
  <c r="A654" i="6" s="1"/>
  <c r="B654" i="6" s="1"/>
  <c r="A655" i="6" a="1"/>
  <c r="A655" i="6" s="1"/>
  <c r="B655" i="6" s="1"/>
  <c r="A656" i="6" a="1"/>
  <c r="A656" i="6" s="1"/>
  <c r="B656" i="6" s="1"/>
  <c r="A657" i="6" a="1"/>
  <c r="A657" i="6" s="1"/>
  <c r="B657" i="6" s="1"/>
  <c r="A658" i="6" a="1"/>
  <c r="A658" i="6" s="1"/>
  <c r="B658" i="6" s="1"/>
  <c r="A659" i="6" a="1"/>
  <c r="A659" i="6" s="1"/>
  <c r="B659" i="6" s="1"/>
  <c r="A660" i="6" a="1"/>
  <c r="A660" i="6" s="1"/>
  <c r="B660" i="6" s="1"/>
  <c r="A661" i="6" a="1"/>
  <c r="A661" i="6" s="1"/>
  <c r="B661" i="6" s="1"/>
  <c r="A662" i="6" a="1"/>
  <c r="A662" i="6" s="1"/>
  <c r="B662" i="6" s="1"/>
  <c r="A663" i="6" a="1"/>
  <c r="A663" i="6" s="1"/>
  <c r="B663" i="6" s="1"/>
  <c r="A664" i="6" a="1"/>
  <c r="A664" i="6" s="1"/>
  <c r="B664" i="6" s="1"/>
  <c r="A665" i="6" a="1"/>
  <c r="A665" i="6" s="1"/>
  <c r="B665" i="6" s="1"/>
  <c r="A666" i="6" a="1"/>
  <c r="A666" i="6" s="1"/>
  <c r="B666" i="6" s="1"/>
  <c r="A667" i="6" a="1"/>
  <c r="A667" i="6" s="1"/>
  <c r="B667" i="6" s="1"/>
  <c r="A668" i="6" a="1"/>
  <c r="A668" i="6" s="1"/>
  <c r="B668" i="6" s="1"/>
  <c r="A669" i="6" a="1"/>
  <c r="A669" i="6" s="1"/>
  <c r="B669" i="6" s="1"/>
  <c r="A670" i="6" a="1"/>
  <c r="A670" i="6" s="1"/>
  <c r="B670" i="6" s="1"/>
  <c r="A671" i="6" a="1"/>
  <c r="A671" i="6" s="1"/>
  <c r="B671" i="6" s="1"/>
  <c r="A672" i="6" a="1"/>
  <c r="A672" i="6" s="1"/>
  <c r="B672" i="6" s="1"/>
  <c r="A673" i="6" a="1"/>
  <c r="A673" i="6" s="1"/>
  <c r="B673" i="6" s="1"/>
  <c r="A674" i="6" a="1"/>
  <c r="A674" i="6" s="1"/>
  <c r="B674" i="6" s="1"/>
  <c r="A675" i="6" a="1"/>
  <c r="A675" i="6" s="1"/>
  <c r="B675" i="6" s="1"/>
  <c r="A676" i="6" a="1"/>
  <c r="A676" i="6" s="1"/>
  <c r="B676" i="6" s="1"/>
  <c r="A677" i="6" a="1"/>
  <c r="A677" i="6" s="1"/>
  <c r="B677" i="6" s="1"/>
  <c r="A678" i="6" a="1"/>
  <c r="A678" i="6" s="1"/>
  <c r="B678" i="6" s="1"/>
  <c r="A679" i="6" a="1"/>
  <c r="A679" i="6" s="1"/>
  <c r="B679" i="6" s="1"/>
  <c r="A680" i="6" a="1"/>
  <c r="A680" i="6" s="1"/>
  <c r="B680" i="6" s="1"/>
  <c r="A681" i="6" a="1"/>
  <c r="A681" i="6" s="1"/>
  <c r="B681" i="6" s="1"/>
  <c r="A682" i="6" a="1"/>
  <c r="A682" i="6" s="1"/>
  <c r="B682" i="6" s="1"/>
  <c r="A683" i="6" a="1"/>
  <c r="A683" i="6" s="1"/>
  <c r="B683" i="6" s="1"/>
  <c r="A684" i="6" a="1"/>
  <c r="A684" i="6" s="1"/>
  <c r="B684" i="6" s="1"/>
  <c r="A685" i="6" a="1"/>
  <c r="A685" i="6" s="1"/>
  <c r="B685" i="6" s="1"/>
  <c r="A686" i="6" a="1"/>
  <c r="A686" i="6" s="1"/>
  <c r="B686" i="6" s="1"/>
  <c r="A687" i="6" a="1"/>
  <c r="A687" i="6" s="1"/>
  <c r="B687" i="6" s="1"/>
  <c r="A688" i="6" a="1"/>
  <c r="A688" i="6" s="1"/>
  <c r="B688" i="6" s="1"/>
  <c r="A689" i="6" a="1"/>
  <c r="A689" i="6" s="1"/>
  <c r="B689" i="6" s="1"/>
  <c r="A690" i="6" a="1"/>
  <c r="A690" i="6" s="1"/>
  <c r="B690" i="6" s="1"/>
  <c r="A691" i="6" a="1"/>
  <c r="A691" i="6" s="1"/>
  <c r="B691" i="6" s="1"/>
  <c r="A692" i="6" a="1"/>
  <c r="A692" i="6" s="1"/>
  <c r="B692" i="6" s="1"/>
  <c r="A693" i="6" a="1"/>
  <c r="A693" i="6" s="1"/>
  <c r="B693" i="6" s="1"/>
  <c r="A694" i="6" a="1"/>
  <c r="A694" i="6" s="1"/>
  <c r="B694" i="6" s="1"/>
  <c r="A695" i="6" a="1"/>
  <c r="A695" i="6" s="1"/>
  <c r="B695" i="6" s="1"/>
  <c r="A696" i="6" a="1"/>
  <c r="A696" i="6" s="1"/>
  <c r="B696" i="6" s="1"/>
  <c r="A697" i="6" a="1"/>
  <c r="A697" i="6" s="1"/>
  <c r="B697" i="6" s="1"/>
  <c r="A698" i="6" a="1"/>
  <c r="A698" i="6" s="1"/>
  <c r="B698" i="6" s="1"/>
  <c r="A699" i="6" a="1"/>
  <c r="A699" i="6" s="1"/>
  <c r="B699" i="6" s="1"/>
  <c r="A700" i="6" a="1"/>
  <c r="A700" i="6" s="1"/>
  <c r="B700" i="6" s="1"/>
  <c r="A701" i="6" a="1"/>
  <c r="A701" i="6" s="1"/>
  <c r="B701" i="6" s="1"/>
  <c r="A702" i="6" a="1"/>
  <c r="A702" i="6" s="1"/>
  <c r="B702" i="6" s="1"/>
  <c r="A703" i="6" a="1"/>
  <c r="A703" i="6" s="1"/>
  <c r="B703" i="6" s="1"/>
  <c r="A704" i="6" a="1"/>
  <c r="A704" i="6" s="1"/>
  <c r="B704" i="6" s="1"/>
  <c r="A705" i="6" a="1"/>
  <c r="A705" i="6" s="1"/>
  <c r="B705" i="6" s="1"/>
  <c r="A706" i="6" a="1"/>
  <c r="A706" i="6" s="1"/>
  <c r="B706" i="6" s="1"/>
  <c r="A707" i="6" a="1"/>
  <c r="A707" i="6" s="1"/>
  <c r="B707" i="6" s="1"/>
  <c r="A708" i="6" a="1"/>
  <c r="A708" i="6" s="1"/>
  <c r="B708" i="6" s="1"/>
  <c r="A709" i="6" a="1"/>
  <c r="A709" i="6" s="1"/>
  <c r="B709" i="6" s="1"/>
  <c r="A710" i="6" a="1"/>
  <c r="A710" i="6" s="1"/>
  <c r="B710" i="6" s="1"/>
  <c r="A711" i="6" a="1"/>
  <c r="A711" i="6" s="1"/>
  <c r="B711" i="6" s="1"/>
  <c r="A712" i="6" a="1"/>
  <c r="A712" i="6" s="1"/>
  <c r="B712" i="6" s="1"/>
  <c r="A713" i="6" a="1"/>
  <c r="A713" i="6" s="1"/>
  <c r="B713" i="6" s="1"/>
  <c r="A714" i="6" a="1"/>
  <c r="A714" i="6" s="1"/>
  <c r="B714" i="6" s="1"/>
  <c r="A715" i="6" a="1"/>
  <c r="A715" i="6" s="1"/>
  <c r="B715" i="6" s="1"/>
  <c r="A716" i="6" a="1"/>
  <c r="A716" i="6" s="1"/>
  <c r="B716" i="6" s="1"/>
  <c r="A717" i="6" a="1"/>
  <c r="A717" i="6" s="1"/>
  <c r="B717" i="6" s="1"/>
  <c r="A718" i="6" a="1"/>
  <c r="A718" i="6" s="1"/>
  <c r="B718" i="6" s="1"/>
  <c r="A719" i="6" a="1"/>
  <c r="A719" i="6" s="1"/>
  <c r="B719" i="6" s="1"/>
  <c r="A720" i="6" a="1"/>
  <c r="A720" i="6" s="1"/>
  <c r="B720" i="6" s="1"/>
  <c r="A721" i="6" a="1"/>
  <c r="A721" i="6" s="1"/>
  <c r="B721" i="6" s="1"/>
  <c r="A722" i="6" a="1"/>
  <c r="A722" i="6" s="1"/>
  <c r="B722" i="6" s="1"/>
  <c r="A723" i="6" a="1"/>
  <c r="A723" i="6" s="1"/>
  <c r="B723" i="6" s="1"/>
  <c r="A724" i="6" a="1"/>
  <c r="A724" i="6" s="1"/>
  <c r="B724" i="6" s="1"/>
  <c r="A725" i="6" a="1"/>
  <c r="A725" i="6" s="1"/>
  <c r="B725" i="6" s="1"/>
  <c r="A726" i="6" a="1"/>
  <c r="A726" i="6" s="1"/>
  <c r="B726" i="6" s="1"/>
  <c r="A727" i="6" a="1"/>
  <c r="A727" i="6" s="1"/>
  <c r="B727" i="6" s="1"/>
  <c r="A728" i="6" a="1"/>
  <c r="A728" i="6" s="1"/>
  <c r="B728" i="6" s="1"/>
  <c r="A729" i="6" a="1"/>
  <c r="A729" i="6" s="1"/>
  <c r="B729" i="6" s="1"/>
  <c r="A730" i="6" a="1"/>
  <c r="A730" i="6" s="1"/>
  <c r="B730" i="6" s="1"/>
  <c r="A731" i="6" a="1"/>
  <c r="A731" i="6" s="1"/>
  <c r="B731" i="6" s="1"/>
  <c r="A732" i="6" a="1"/>
  <c r="A732" i="6" s="1"/>
  <c r="B732" i="6" s="1"/>
  <c r="A733" i="6" a="1"/>
  <c r="A733" i="6" s="1"/>
  <c r="B733" i="6" s="1"/>
  <c r="A734" i="6" a="1"/>
  <c r="A734" i="6" s="1"/>
  <c r="B734" i="6" s="1"/>
  <c r="A735" i="6" a="1"/>
  <c r="A735" i="6" s="1"/>
  <c r="B735" i="6" s="1"/>
  <c r="A736" i="6" a="1"/>
  <c r="A736" i="6" s="1"/>
  <c r="B736" i="6" s="1"/>
  <c r="A737" i="6" a="1"/>
  <c r="A737" i="6" s="1"/>
  <c r="B737" i="6" s="1"/>
  <c r="A738" i="6" a="1"/>
  <c r="A738" i="6" s="1"/>
  <c r="B738" i="6" s="1"/>
  <c r="A739" i="6" a="1"/>
  <c r="A739" i="6" s="1"/>
  <c r="B739" i="6" s="1"/>
  <c r="A740" i="6" a="1"/>
  <c r="A740" i="6" s="1"/>
  <c r="B740" i="6" s="1"/>
  <c r="A741" i="6" a="1"/>
  <c r="A741" i="6" s="1"/>
  <c r="B741" i="6" s="1"/>
  <c r="A742" i="6" a="1"/>
  <c r="A742" i="6" s="1"/>
  <c r="B742" i="6" s="1"/>
  <c r="A743" i="6" a="1"/>
  <c r="A743" i="6" s="1"/>
  <c r="B743" i="6" s="1"/>
  <c r="A744" i="6" a="1"/>
  <c r="A744" i="6" s="1"/>
  <c r="B744" i="6" s="1"/>
  <c r="A745" i="6" a="1"/>
  <c r="A745" i="6" s="1"/>
  <c r="B745" i="6" s="1"/>
  <c r="A746" i="6" a="1"/>
  <c r="A746" i="6" s="1"/>
  <c r="B746" i="6" s="1"/>
  <c r="A747" i="6" a="1"/>
  <c r="A747" i="6" s="1"/>
  <c r="B747" i="6" s="1"/>
  <c r="A748" i="6" a="1"/>
  <c r="A748" i="6" s="1"/>
  <c r="B748" i="6" s="1"/>
  <c r="A749" i="6" a="1"/>
  <c r="A749" i="6" s="1"/>
  <c r="B749" i="6" s="1"/>
  <c r="A750" i="6" a="1"/>
  <c r="A750" i="6" s="1"/>
  <c r="B750" i="6" s="1"/>
  <c r="A751" i="6" a="1"/>
  <c r="A751" i="6" s="1"/>
  <c r="B751" i="6" s="1"/>
  <c r="A752" i="6" a="1"/>
  <c r="A752" i="6" s="1"/>
  <c r="B752" i="6" s="1"/>
  <c r="A753" i="6" a="1"/>
  <c r="A753" i="6" s="1"/>
  <c r="B753" i="6" s="1"/>
  <c r="A754" i="6" a="1"/>
  <c r="A754" i="6" s="1"/>
  <c r="B754" i="6" s="1"/>
  <c r="A755" i="6" a="1"/>
  <c r="A755" i="6" s="1"/>
  <c r="B755" i="6" s="1"/>
  <c r="A756" i="6" a="1"/>
  <c r="A756" i="6" s="1"/>
  <c r="B756" i="6" s="1"/>
  <c r="A757" i="6" a="1"/>
  <c r="A757" i="6" s="1"/>
  <c r="B757" i="6" s="1"/>
  <c r="A758" i="6" a="1"/>
  <c r="A758" i="6" s="1"/>
  <c r="B758" i="6" s="1"/>
  <c r="A759" i="6" a="1"/>
  <c r="A759" i="6" s="1"/>
  <c r="B759" i="6" s="1"/>
  <c r="A760" i="6" a="1"/>
  <c r="A760" i="6" s="1"/>
  <c r="B760" i="6" s="1"/>
  <c r="A761" i="6" a="1"/>
  <c r="A761" i="6" s="1"/>
  <c r="B761" i="6" s="1"/>
  <c r="A762" i="6" a="1"/>
  <c r="A762" i="6" s="1"/>
  <c r="B762" i="6" s="1"/>
  <c r="A763" i="6" a="1"/>
  <c r="A763" i="6" s="1"/>
  <c r="B763" i="6" s="1"/>
  <c r="A764" i="6" a="1"/>
  <c r="A764" i="6" s="1"/>
  <c r="B764" i="6" s="1"/>
  <c r="A765" i="6" a="1"/>
  <c r="A765" i="6" s="1"/>
  <c r="B765" i="6" s="1"/>
  <c r="A766" i="6" a="1"/>
  <c r="A766" i="6" s="1"/>
  <c r="B766" i="6" s="1"/>
  <c r="A767" i="6" a="1"/>
  <c r="A767" i="6" s="1"/>
  <c r="B767" i="6" s="1"/>
  <c r="A768" i="6" a="1"/>
  <c r="A768" i="6" s="1"/>
  <c r="B768" i="6" s="1"/>
  <c r="A769" i="6" a="1"/>
  <c r="A769" i="6" s="1"/>
  <c r="B769" i="6" s="1"/>
  <c r="A770" i="6" a="1"/>
  <c r="A770" i="6" s="1"/>
  <c r="B770" i="6" s="1"/>
  <c r="A771" i="6" a="1"/>
  <c r="A771" i="6" s="1"/>
  <c r="B771" i="6" s="1"/>
  <c r="A772" i="6" a="1"/>
  <c r="A772" i="6" s="1"/>
  <c r="B772" i="6" s="1"/>
  <c r="A773" i="6" a="1"/>
  <c r="A773" i="6" s="1"/>
  <c r="B773" i="6" s="1"/>
  <c r="A774" i="6" a="1"/>
  <c r="A774" i="6" s="1"/>
  <c r="B774" i="6" s="1"/>
  <c r="A775" i="6" a="1"/>
  <c r="A775" i="6" s="1"/>
  <c r="B775" i="6" s="1"/>
  <c r="A776" i="6" a="1"/>
  <c r="A776" i="6" s="1"/>
  <c r="B776" i="6" s="1"/>
  <c r="A777" i="6" a="1"/>
  <c r="A777" i="6" s="1"/>
  <c r="B777" i="6" s="1"/>
  <c r="A778" i="6" a="1"/>
  <c r="A778" i="6" s="1"/>
  <c r="B778" i="6" s="1"/>
  <c r="A779" i="6" a="1"/>
  <c r="A779" i="6" s="1"/>
  <c r="B779" i="6" s="1"/>
  <c r="A780" i="6" a="1"/>
  <c r="A780" i="6" s="1"/>
  <c r="B780" i="6" s="1"/>
  <c r="A781" i="6" a="1"/>
  <c r="A781" i="6" s="1"/>
  <c r="B781" i="6" s="1"/>
  <c r="A782" i="6" a="1"/>
  <c r="A782" i="6" s="1"/>
  <c r="B782" i="6" s="1"/>
  <c r="A783" i="6" a="1"/>
  <c r="A783" i="6" s="1"/>
  <c r="B783" i="6" s="1"/>
  <c r="A784" i="6" a="1"/>
  <c r="A784" i="6" s="1"/>
  <c r="B784" i="6" s="1"/>
  <c r="A785" i="6" a="1"/>
  <c r="A785" i="6" s="1"/>
  <c r="B785" i="6" s="1"/>
  <c r="A786" i="6" a="1"/>
  <c r="A786" i="6" s="1"/>
  <c r="B786" i="6" s="1"/>
  <c r="A787" i="6" a="1"/>
  <c r="A787" i="6" s="1"/>
  <c r="B787" i="6" s="1"/>
  <c r="A788" i="6" a="1"/>
  <c r="A788" i="6" s="1"/>
  <c r="B788" i="6" s="1"/>
  <c r="A789" i="6" a="1"/>
  <c r="A789" i="6" s="1"/>
  <c r="B789" i="6" s="1"/>
  <c r="A790" i="6" a="1"/>
  <c r="A790" i="6" s="1"/>
  <c r="B790" i="6" s="1"/>
  <c r="A791" i="6" a="1"/>
  <c r="A791" i="6" s="1"/>
  <c r="B791" i="6" s="1"/>
  <c r="A792" i="6" a="1"/>
  <c r="A792" i="6" s="1"/>
  <c r="B792" i="6" s="1"/>
  <c r="A793" i="6" a="1"/>
  <c r="A793" i="6" s="1"/>
  <c r="B793" i="6" s="1"/>
  <c r="A794" i="6" a="1"/>
  <c r="A794" i="6" s="1"/>
  <c r="B794" i="6" s="1"/>
  <c r="A795" i="6" a="1"/>
  <c r="A795" i="6" s="1"/>
  <c r="B795" i="6" s="1"/>
  <c r="A796" i="6" a="1"/>
  <c r="A796" i="6" s="1"/>
  <c r="B796" i="6" s="1"/>
  <c r="A797" i="6" a="1"/>
  <c r="A797" i="6" s="1"/>
  <c r="B797" i="6" s="1"/>
  <c r="A798" i="6" a="1"/>
  <c r="A798" i="6" s="1"/>
  <c r="B798" i="6" s="1"/>
  <c r="A799" i="6" a="1"/>
  <c r="A799" i="6" s="1"/>
  <c r="B799" i="6" s="1"/>
  <c r="A800" i="6" a="1"/>
  <c r="A800" i="6" s="1"/>
  <c r="B800" i="6" s="1"/>
  <c r="A801" i="6" a="1"/>
  <c r="A801" i="6" s="1"/>
  <c r="B801" i="6" s="1"/>
  <c r="A802" i="6" a="1"/>
  <c r="A802" i="6" s="1"/>
  <c r="B802" i="6" s="1"/>
  <c r="A803" i="6" a="1"/>
  <c r="A803" i="6" s="1"/>
  <c r="B803" i="6" s="1"/>
  <c r="A804" i="6" a="1"/>
  <c r="A804" i="6" s="1"/>
  <c r="B804" i="6" s="1"/>
  <c r="A805" i="6" a="1"/>
  <c r="A805" i="6" s="1"/>
  <c r="B805" i="6" s="1"/>
  <c r="A806" i="6" a="1"/>
  <c r="A806" i="6" s="1"/>
  <c r="B806" i="6" s="1"/>
  <c r="A807" i="6" a="1"/>
  <c r="A807" i="6" s="1"/>
  <c r="B807" i="6" s="1"/>
  <c r="A808" i="6" a="1"/>
  <c r="A808" i="6" s="1"/>
  <c r="B808" i="6" s="1"/>
  <c r="A809" i="6" a="1"/>
  <c r="A809" i="6" s="1"/>
  <c r="B809" i="6" s="1"/>
  <c r="A810" i="6" a="1"/>
  <c r="A810" i="6" s="1"/>
  <c r="B810" i="6" s="1"/>
  <c r="A811" i="6" a="1"/>
  <c r="A811" i="6" s="1"/>
  <c r="B811" i="6" s="1"/>
  <c r="A812" i="6" a="1"/>
  <c r="A812" i="6" s="1"/>
  <c r="B812" i="6" s="1"/>
  <c r="A813" i="6" a="1"/>
  <c r="A813" i="6" s="1"/>
  <c r="B813" i="6" s="1"/>
  <c r="A814" i="6" a="1"/>
  <c r="A814" i="6" s="1"/>
  <c r="B814" i="6" s="1"/>
  <c r="A815" i="6" a="1"/>
  <c r="A815" i="6" s="1"/>
  <c r="B815" i="6" s="1"/>
  <c r="A816" i="6" a="1"/>
  <c r="A816" i="6" s="1"/>
  <c r="B816" i="6" s="1"/>
  <c r="A817" i="6" a="1"/>
  <c r="A817" i="6" s="1"/>
  <c r="B817" i="6" s="1"/>
  <c r="A818" i="6" a="1"/>
  <c r="A818" i="6" s="1"/>
  <c r="B818" i="6" s="1"/>
  <c r="A819" i="6" a="1"/>
  <c r="A819" i="6" s="1"/>
  <c r="B819" i="6" s="1"/>
  <c r="A820" i="6" a="1"/>
  <c r="A820" i="6" s="1"/>
  <c r="B820" i="6" s="1"/>
  <c r="A821" i="6" a="1"/>
  <c r="A821" i="6" s="1"/>
  <c r="B821" i="6" s="1"/>
  <c r="A822" i="6" a="1"/>
  <c r="A822" i="6" s="1"/>
  <c r="B822" i="6" s="1"/>
  <c r="A823" i="6" a="1"/>
  <c r="A823" i="6" s="1"/>
  <c r="B823" i="6" s="1"/>
  <c r="A824" i="6" a="1"/>
  <c r="A824" i="6" s="1"/>
  <c r="B824" i="6" s="1"/>
  <c r="A825" i="6" a="1"/>
  <c r="A825" i="6" s="1"/>
  <c r="B825" i="6" s="1"/>
  <c r="A826" i="6" a="1"/>
  <c r="A826" i="6" s="1"/>
  <c r="B826" i="6" s="1"/>
  <c r="A827" i="6" a="1"/>
  <c r="A827" i="6" s="1"/>
  <c r="B827" i="6" s="1"/>
  <c r="A828" i="6" a="1"/>
  <c r="A828" i="6" s="1"/>
  <c r="B828" i="6" s="1"/>
  <c r="A829" i="6" a="1"/>
  <c r="A829" i="6" s="1"/>
  <c r="B829" i="6" s="1"/>
  <c r="A830" i="6" a="1"/>
  <c r="A830" i="6" s="1"/>
  <c r="B830" i="6" s="1"/>
  <c r="A831" i="6" a="1"/>
  <c r="A831" i="6" s="1"/>
  <c r="B831" i="6" s="1"/>
  <c r="A832" i="6" a="1"/>
  <c r="A832" i="6" s="1"/>
  <c r="B832" i="6" s="1"/>
  <c r="A833" i="6" a="1"/>
  <c r="A833" i="6" s="1"/>
  <c r="B833" i="6" s="1"/>
  <c r="A834" i="6" a="1"/>
  <c r="A834" i="6" s="1"/>
  <c r="B834" i="6" s="1"/>
  <c r="A835" i="6" a="1"/>
  <c r="A835" i="6" s="1"/>
  <c r="B835" i="6" s="1"/>
  <c r="A836" i="6" a="1"/>
  <c r="A836" i="6" s="1"/>
  <c r="B836" i="6" s="1"/>
  <c r="A837" i="6" a="1"/>
  <c r="A837" i="6" s="1"/>
  <c r="B837" i="6" s="1"/>
  <c r="A838" i="6" a="1"/>
  <c r="A838" i="6" s="1"/>
  <c r="B838" i="6" s="1"/>
  <c r="A839" i="6" a="1"/>
  <c r="A839" i="6" s="1"/>
  <c r="B839" i="6" s="1"/>
  <c r="A840" i="6" a="1"/>
  <c r="A840" i="6" s="1"/>
  <c r="B840" i="6" s="1"/>
  <c r="A841" i="6" a="1"/>
  <c r="A841" i="6" s="1"/>
  <c r="B841" i="6" s="1"/>
  <c r="A842" i="6" a="1"/>
  <c r="A842" i="6" s="1"/>
  <c r="B842" i="6" s="1"/>
  <c r="A843" i="6" a="1"/>
  <c r="A843" i="6" s="1"/>
  <c r="B843" i="6" s="1"/>
  <c r="A844" i="6" a="1"/>
  <c r="A844" i="6" s="1"/>
  <c r="B844" i="6" s="1"/>
  <c r="A845" i="6" a="1"/>
  <c r="A845" i="6" s="1"/>
  <c r="B845" i="6" s="1"/>
  <c r="A846" i="6" a="1"/>
  <c r="A846" i="6" s="1"/>
  <c r="B846" i="6" s="1"/>
  <c r="A847" i="6" a="1"/>
  <c r="A847" i="6" s="1"/>
  <c r="B847" i="6" s="1"/>
  <c r="A848" i="6" a="1"/>
  <c r="A848" i="6" s="1"/>
  <c r="B848" i="6" s="1"/>
  <c r="A849" i="6" a="1"/>
  <c r="A849" i="6" s="1"/>
  <c r="B849" i="6" s="1"/>
  <c r="A850" i="6" a="1"/>
  <c r="A850" i="6" s="1"/>
  <c r="B850" i="6" s="1"/>
  <c r="A851" i="6" a="1"/>
  <c r="A851" i="6" s="1"/>
  <c r="B851" i="6" s="1"/>
  <c r="A852" i="6" a="1"/>
  <c r="A852" i="6" s="1"/>
  <c r="B852" i="6" s="1"/>
  <c r="A853" i="6" a="1"/>
  <c r="A853" i="6" s="1"/>
  <c r="B853" i="6" s="1"/>
  <c r="A854" i="6" a="1"/>
  <c r="A854" i="6" s="1"/>
  <c r="B854" i="6" s="1"/>
  <c r="A855" i="6" a="1"/>
  <c r="A855" i="6" s="1"/>
  <c r="B855" i="6" s="1"/>
  <c r="A856" i="6" a="1"/>
  <c r="A856" i="6" s="1"/>
  <c r="B856" i="6" s="1"/>
  <c r="A857" i="6" a="1"/>
  <c r="A857" i="6" s="1"/>
  <c r="B857" i="6" s="1"/>
  <c r="A858" i="6" a="1"/>
  <c r="A858" i="6" s="1"/>
  <c r="B858" i="6" s="1"/>
  <c r="A859" i="6" a="1"/>
  <c r="A859" i="6" s="1"/>
  <c r="B859" i="6" s="1"/>
  <c r="A860" i="6" a="1"/>
  <c r="A860" i="6" s="1"/>
  <c r="B860" i="6" s="1"/>
  <c r="A861" i="6" a="1"/>
  <c r="A861" i="6" s="1"/>
  <c r="B861" i="6" s="1"/>
  <c r="A862" i="6" a="1"/>
  <c r="A862" i="6" s="1"/>
  <c r="B862" i="6" s="1"/>
  <c r="A863" i="6" a="1"/>
  <c r="A863" i="6" s="1"/>
  <c r="B863" i="6" s="1"/>
  <c r="A864" i="6" a="1"/>
  <c r="A864" i="6" s="1"/>
  <c r="B864" i="6" s="1"/>
  <c r="A865" i="6" a="1"/>
  <c r="A865" i="6" s="1"/>
  <c r="B865" i="6" s="1"/>
  <c r="A866" i="6" a="1"/>
  <c r="A866" i="6" s="1"/>
  <c r="B866" i="6" s="1"/>
  <c r="A867" i="6" a="1"/>
  <c r="A867" i="6" s="1"/>
  <c r="B867" i="6" s="1"/>
  <c r="A868" i="6" a="1"/>
  <c r="A868" i="6" s="1"/>
  <c r="B868" i="6" s="1"/>
  <c r="A869" i="6" a="1"/>
  <c r="A869" i="6" s="1"/>
  <c r="B869" i="6" s="1"/>
  <c r="A870" i="6" a="1"/>
  <c r="A870" i="6" s="1"/>
  <c r="B870" i="6" s="1"/>
  <c r="A871" i="6" a="1"/>
  <c r="A871" i="6" s="1"/>
  <c r="B871" i="6" s="1"/>
  <c r="A872" i="6" a="1"/>
  <c r="A872" i="6" s="1"/>
  <c r="B872" i="6" s="1"/>
  <c r="A873" i="6" a="1"/>
  <c r="A873" i="6" s="1"/>
  <c r="B873" i="6" s="1"/>
  <c r="A874" i="6" a="1"/>
  <c r="A874" i="6" s="1"/>
  <c r="B874" i="6" s="1"/>
  <c r="A875" i="6" a="1"/>
  <c r="A875" i="6" s="1"/>
  <c r="B875" i="6" s="1"/>
  <c r="A876" i="6" a="1"/>
  <c r="A876" i="6" s="1"/>
  <c r="B876" i="6" s="1"/>
  <c r="A877" i="6" a="1"/>
  <c r="A877" i="6" s="1"/>
  <c r="B877" i="6" s="1"/>
  <c r="A878" i="6" a="1"/>
  <c r="A878" i="6" s="1"/>
  <c r="B878" i="6" s="1"/>
  <c r="A879" i="6" a="1"/>
  <c r="A879" i="6" s="1"/>
  <c r="B879" i="6" s="1"/>
  <c r="A880" i="6" a="1"/>
  <c r="A880" i="6" s="1"/>
  <c r="B880" i="6" s="1"/>
  <c r="A881" i="6" a="1"/>
  <c r="A881" i="6" s="1"/>
  <c r="B881" i="6" s="1"/>
  <c r="A882" i="6" a="1"/>
  <c r="A882" i="6" s="1"/>
  <c r="B882" i="6" s="1"/>
  <c r="A883" i="6" a="1"/>
  <c r="A883" i="6" s="1"/>
  <c r="B883" i="6" s="1"/>
  <c r="A884" i="6" a="1"/>
  <c r="A884" i="6" s="1"/>
  <c r="B884" i="6" s="1"/>
  <c r="A885" i="6" a="1"/>
  <c r="A885" i="6" s="1"/>
  <c r="B885" i="6" s="1"/>
  <c r="A886" i="6" a="1"/>
  <c r="A886" i="6" s="1"/>
  <c r="B886" i="6" s="1"/>
  <c r="A887" i="6" a="1"/>
  <c r="A887" i="6" s="1"/>
  <c r="B887" i="6" s="1"/>
  <c r="A888" i="6" a="1"/>
  <c r="A888" i="6" s="1"/>
  <c r="B888" i="6" s="1"/>
  <c r="A889" i="6" a="1"/>
  <c r="A889" i="6" s="1"/>
  <c r="B889" i="6" s="1"/>
  <c r="A890" i="6" a="1"/>
  <c r="A890" i="6" s="1"/>
  <c r="B890" i="6" s="1"/>
  <c r="A891" i="6" a="1"/>
  <c r="A891" i="6" s="1"/>
  <c r="B891" i="6" s="1"/>
  <c r="A892" i="6" a="1"/>
  <c r="A892" i="6" s="1"/>
  <c r="B892" i="6" s="1"/>
  <c r="A893" i="6" a="1"/>
  <c r="A893" i="6" s="1"/>
  <c r="B893" i="6" s="1"/>
  <c r="A894" i="6" a="1"/>
  <c r="A894" i="6" s="1"/>
  <c r="B894" i="6" s="1"/>
  <c r="A895" i="6" a="1"/>
  <c r="A895" i="6" s="1"/>
  <c r="B895" i="6" s="1"/>
  <c r="A896" i="6" a="1"/>
  <c r="A896" i="6" s="1"/>
  <c r="B896" i="6" s="1"/>
  <c r="A897" i="6" a="1"/>
  <c r="A897" i="6" s="1"/>
  <c r="B897" i="6" s="1"/>
  <c r="A898" i="6" a="1"/>
  <c r="A898" i="6" s="1"/>
  <c r="B898" i="6" s="1"/>
  <c r="A899" i="6" a="1"/>
  <c r="A899" i="6" s="1"/>
  <c r="B899" i="6" s="1"/>
  <c r="A900" i="6" a="1"/>
  <c r="A900" i="6" s="1"/>
  <c r="B900" i="6" s="1"/>
  <c r="A901" i="6" a="1"/>
  <c r="A901" i="6" s="1"/>
  <c r="B901" i="6" s="1"/>
  <c r="A902" i="6" a="1"/>
  <c r="A902" i="6" s="1"/>
  <c r="B902" i="6" s="1"/>
  <c r="A903" i="6" a="1"/>
  <c r="A903" i="6" s="1"/>
  <c r="B903" i="6" s="1"/>
  <c r="A904" i="6" a="1"/>
  <c r="A904" i="6" s="1"/>
  <c r="B904" i="6" s="1"/>
  <c r="A905" i="6" a="1"/>
  <c r="A905" i="6" s="1"/>
  <c r="B905" i="6" s="1"/>
  <c r="A906" i="6" a="1"/>
  <c r="A906" i="6" s="1"/>
  <c r="B906" i="6" s="1"/>
  <c r="A907" i="6" a="1"/>
  <c r="A907" i="6" s="1"/>
  <c r="B907" i="6" s="1"/>
  <c r="A908" i="6" a="1"/>
  <c r="A908" i="6" s="1"/>
  <c r="B908" i="6" s="1"/>
  <c r="A909" i="6" a="1"/>
  <c r="A909" i="6" s="1"/>
  <c r="B909" i="6" s="1"/>
  <c r="A910" i="6" a="1"/>
  <c r="A910" i="6" s="1"/>
  <c r="B910" i="6" s="1"/>
  <c r="A911" i="6" a="1"/>
  <c r="A911" i="6" s="1"/>
  <c r="B911" i="6" s="1"/>
  <c r="A912" i="6" a="1"/>
  <c r="A912" i="6" s="1"/>
  <c r="B912" i="6" s="1"/>
  <c r="A913" i="6" a="1"/>
  <c r="A913" i="6" s="1"/>
  <c r="B913" i="6" s="1"/>
  <c r="A914" i="6" a="1"/>
  <c r="A914" i="6" s="1"/>
  <c r="B914" i="6" s="1"/>
  <c r="A915" i="6" a="1"/>
  <c r="A915" i="6" s="1"/>
  <c r="B915" i="6" s="1"/>
  <c r="A916" i="6" a="1"/>
  <c r="A916" i="6" s="1"/>
  <c r="B916" i="6" s="1"/>
  <c r="A917" i="6" a="1"/>
  <c r="A917" i="6" s="1"/>
  <c r="B917" i="6" s="1"/>
  <c r="A918" i="6" a="1"/>
  <c r="A918" i="6" s="1"/>
  <c r="B918" i="6" s="1"/>
  <c r="A919" i="6" a="1"/>
  <c r="A919" i="6" s="1"/>
  <c r="B919" i="6" s="1"/>
  <c r="A920" i="6" a="1"/>
  <c r="A920" i="6" s="1"/>
  <c r="B920" i="6" s="1"/>
  <c r="A921" i="6" a="1"/>
  <c r="A921" i="6" s="1"/>
  <c r="B921" i="6" s="1"/>
  <c r="A922" i="6" a="1"/>
  <c r="A922" i="6" s="1"/>
  <c r="B922" i="6" s="1"/>
  <c r="A923" i="6" a="1"/>
  <c r="A923" i="6" s="1"/>
  <c r="B923" i="6" s="1"/>
  <c r="A924" i="6" a="1"/>
  <c r="A924" i="6" s="1"/>
  <c r="B924" i="6" s="1"/>
  <c r="A925" i="6" a="1"/>
  <c r="A925" i="6" s="1"/>
  <c r="B925" i="6" s="1"/>
  <c r="A926" i="6" a="1"/>
  <c r="A926" i="6" s="1"/>
  <c r="B926" i="6" s="1"/>
  <c r="A927" i="6" a="1"/>
  <c r="A927" i="6" s="1"/>
  <c r="B927" i="6" s="1"/>
  <c r="A928" i="6" a="1"/>
  <c r="A928" i="6" s="1"/>
  <c r="B928" i="6" s="1"/>
  <c r="A929" i="6" a="1"/>
  <c r="A929" i="6" s="1"/>
  <c r="B929" i="6" s="1"/>
  <c r="A930" i="6" a="1"/>
  <c r="A930" i="6" s="1"/>
  <c r="B930" i="6" s="1"/>
  <c r="A931" i="6" a="1"/>
  <c r="A931" i="6" s="1"/>
  <c r="B931" i="6" s="1"/>
  <c r="A932" i="6" a="1"/>
  <c r="A932" i="6" s="1"/>
  <c r="B932" i="6" s="1"/>
  <c r="A933" i="6" a="1"/>
  <c r="A933" i="6" s="1"/>
  <c r="B933" i="6" s="1"/>
  <c r="A934" i="6" a="1"/>
  <c r="A934" i="6" s="1"/>
  <c r="B934" i="6" s="1"/>
  <c r="A935" i="6" a="1"/>
  <c r="A935" i="6" s="1"/>
  <c r="B935" i="6" s="1"/>
  <c r="A936" i="6" a="1"/>
  <c r="A936" i="6" s="1"/>
  <c r="B936" i="6" s="1"/>
  <c r="A937" i="6" a="1"/>
  <c r="A937" i="6" s="1"/>
  <c r="B937" i="6" s="1"/>
  <c r="A938" i="6" a="1"/>
  <c r="A938" i="6" s="1"/>
  <c r="B938" i="6" s="1"/>
  <c r="A939" i="6" a="1"/>
  <c r="A939" i="6" s="1"/>
  <c r="B939" i="6" s="1"/>
  <c r="A940" i="6" a="1"/>
  <c r="A940" i="6" s="1"/>
  <c r="B940" i="6" s="1"/>
  <c r="A941" i="6" a="1"/>
  <c r="A941" i="6" s="1"/>
  <c r="B941" i="6" s="1"/>
  <c r="A942" i="6" a="1"/>
  <c r="A942" i="6" s="1"/>
  <c r="B942" i="6" s="1"/>
  <c r="A943" i="6" a="1"/>
  <c r="A943" i="6" s="1"/>
  <c r="B943" i="6" s="1"/>
  <c r="A944" i="6" a="1"/>
  <c r="A944" i="6" s="1"/>
  <c r="B944" i="6" s="1"/>
  <c r="A945" i="6" a="1"/>
  <c r="A945" i="6" s="1"/>
  <c r="B945" i="6" s="1"/>
  <c r="A946" i="6" a="1"/>
  <c r="A946" i="6" s="1"/>
  <c r="B946" i="6" s="1"/>
  <c r="A947" i="6" a="1"/>
  <c r="A947" i="6" s="1"/>
  <c r="B947" i="6" s="1"/>
  <c r="A948" i="6" a="1"/>
  <c r="A948" i="6" s="1"/>
  <c r="B948" i="6" s="1"/>
  <c r="A949" i="6" a="1"/>
  <c r="A949" i="6" s="1"/>
  <c r="B949" i="6" s="1"/>
  <c r="A950" i="6" a="1"/>
  <c r="A950" i="6" s="1"/>
  <c r="B950" i="6" s="1"/>
  <c r="A951" i="6" a="1"/>
  <c r="A951" i="6" s="1"/>
  <c r="B951" i="6" s="1"/>
  <c r="A952" i="6" a="1"/>
  <c r="A952" i="6" s="1"/>
  <c r="B952" i="6" s="1"/>
  <c r="A953" i="6" a="1"/>
  <c r="A953" i="6" s="1"/>
  <c r="B953" i="6" s="1"/>
  <c r="A954" i="6" a="1"/>
  <c r="A954" i="6" s="1"/>
  <c r="B954" i="6" s="1"/>
  <c r="A955" i="6" a="1"/>
  <c r="A955" i="6" s="1"/>
  <c r="B955" i="6" s="1"/>
  <c r="A956" i="6" a="1"/>
  <c r="A956" i="6" s="1"/>
  <c r="B956" i="6" s="1"/>
  <c r="A957" i="6" a="1"/>
  <c r="A957" i="6" s="1"/>
  <c r="B957" i="6" s="1"/>
  <c r="A958" i="6" a="1"/>
  <c r="A958" i="6" s="1"/>
  <c r="B958" i="6" s="1"/>
  <c r="A959" i="6" a="1"/>
  <c r="A959" i="6" s="1"/>
  <c r="B959" i="6" s="1"/>
  <c r="A960" i="6" a="1"/>
  <c r="A960" i="6" s="1"/>
  <c r="B960" i="6" s="1"/>
  <c r="A961" i="6" a="1"/>
  <c r="A961" i="6" s="1"/>
  <c r="B961" i="6" s="1"/>
  <c r="A962" i="6" a="1"/>
  <c r="A962" i="6" s="1"/>
  <c r="B962" i="6" s="1"/>
  <c r="A963" i="6" a="1"/>
  <c r="A963" i="6" s="1"/>
  <c r="B963" i="6" s="1"/>
  <c r="A964" i="6" a="1"/>
  <c r="A964" i="6" s="1"/>
  <c r="B964" i="6" s="1"/>
  <c r="A965" i="6" a="1"/>
  <c r="A965" i="6" s="1"/>
  <c r="B965" i="6" s="1"/>
  <c r="A966" i="6" a="1"/>
  <c r="A966" i="6" s="1"/>
  <c r="B966" i="6" s="1"/>
  <c r="A967" i="6" a="1"/>
  <c r="A967" i="6" s="1"/>
  <c r="B967" i="6" s="1"/>
  <c r="A968" i="6" a="1"/>
  <c r="A968" i="6" s="1"/>
  <c r="B968" i="6" s="1"/>
  <c r="A969" i="6" a="1"/>
  <c r="A969" i="6" s="1"/>
  <c r="B969" i="6" s="1"/>
  <c r="A970" i="6" a="1"/>
  <c r="A970" i="6" s="1"/>
  <c r="B970" i="6" s="1"/>
  <c r="A971" i="6" a="1"/>
  <c r="A971" i="6" s="1"/>
  <c r="B971" i="6" s="1"/>
  <c r="A972" i="6" a="1"/>
  <c r="A972" i="6" s="1"/>
  <c r="B972" i="6" s="1"/>
  <c r="A973" i="6" a="1"/>
  <c r="A973" i="6" s="1"/>
  <c r="B973" i="6" s="1"/>
  <c r="A974" i="6" a="1"/>
  <c r="A974" i="6" s="1"/>
  <c r="B974" i="6" s="1"/>
  <c r="A975" i="6" a="1"/>
  <c r="A975" i="6" s="1"/>
  <c r="B975" i="6" s="1"/>
  <c r="A976" i="6" a="1"/>
  <c r="A976" i="6" s="1"/>
  <c r="B976" i="6" s="1"/>
  <c r="A977" i="6" a="1"/>
  <c r="A977" i="6" s="1"/>
  <c r="B977" i="6" s="1"/>
  <c r="A978" i="6" a="1"/>
  <c r="A978" i="6" s="1"/>
  <c r="B978" i="6" s="1"/>
  <c r="A979" i="6" a="1"/>
  <c r="A979" i="6" s="1"/>
  <c r="B979" i="6" s="1"/>
  <c r="A980" i="6" a="1"/>
  <c r="A980" i="6" s="1"/>
  <c r="B980" i="6" s="1"/>
  <c r="A981" i="6" a="1"/>
  <c r="A981" i="6" s="1"/>
  <c r="B981" i="6" s="1"/>
  <c r="A982" i="6" a="1"/>
  <c r="A982" i="6" s="1"/>
  <c r="B982" i="6" s="1"/>
  <c r="A983" i="6" a="1"/>
  <c r="A983" i="6" s="1"/>
  <c r="B983" i="6" s="1"/>
  <c r="A984" i="6" a="1"/>
  <c r="A984" i="6" s="1"/>
  <c r="B984" i="6" s="1"/>
  <c r="A985" i="6" a="1"/>
  <c r="A985" i="6" s="1"/>
  <c r="B985" i="6" s="1"/>
  <c r="A986" i="6" a="1"/>
  <c r="A986" i="6" s="1"/>
  <c r="B986" i="6" s="1"/>
  <c r="A987" i="6" a="1"/>
  <c r="A987" i="6" s="1"/>
  <c r="B987" i="6" s="1"/>
  <c r="A988" i="6" a="1"/>
  <c r="A988" i="6" s="1"/>
  <c r="B988" i="6" s="1"/>
  <c r="A989" i="6" a="1"/>
  <c r="A989" i="6" s="1"/>
  <c r="B989" i="6" s="1"/>
  <c r="A990" i="6" a="1"/>
  <c r="A990" i="6" s="1"/>
  <c r="B990" i="6" s="1"/>
  <c r="A991" i="6" a="1"/>
  <c r="A991" i="6" s="1"/>
  <c r="B991" i="6" s="1"/>
  <c r="A992" i="6" a="1"/>
  <c r="A992" i="6" s="1"/>
  <c r="B992" i="6" s="1"/>
  <c r="A993" i="6" a="1"/>
  <c r="A993" i="6" s="1"/>
  <c r="B993" i="6" s="1"/>
  <c r="A994" i="6" a="1"/>
  <c r="A994" i="6" s="1"/>
  <c r="B994" i="6" s="1"/>
  <c r="A995" i="6" a="1"/>
  <c r="A995" i="6" s="1"/>
  <c r="B995" i="6" s="1"/>
  <c r="A996" i="6" a="1"/>
  <c r="A996" i="6" s="1"/>
  <c r="B996" i="6" s="1"/>
  <c r="A997" i="6" a="1"/>
  <c r="A997" i="6" s="1"/>
  <c r="B997" i="6" s="1"/>
  <c r="A998" i="6" a="1"/>
  <c r="A998" i="6" s="1"/>
  <c r="B998" i="6" s="1"/>
  <c r="A999" i="6" a="1"/>
  <c r="A999" i="6" s="1"/>
  <c r="B999" i="6" s="1"/>
  <c r="A1000" i="6" a="1"/>
  <c r="A1000" i="6" s="1"/>
  <c r="B1000" i="6" s="1"/>
  <c r="A1001" i="6" a="1"/>
  <c r="A1001" i="6" s="1"/>
  <c r="B1001" i="6" s="1"/>
  <c r="A1002" i="6" a="1"/>
  <c r="A1002" i="6" s="1"/>
  <c r="B1002" i="6" s="1"/>
  <c r="A1003" i="6" a="1"/>
  <c r="A1003" i="6" s="1"/>
  <c r="B1003" i="6" s="1"/>
  <c r="A1004" i="6" a="1"/>
  <c r="A1004" i="6" s="1"/>
  <c r="B1004" i="6" s="1"/>
  <c r="A1005" i="6" a="1"/>
  <c r="A1005" i="6" s="1"/>
  <c r="B1005" i="6" s="1"/>
  <c r="A1006" i="6" a="1"/>
  <c r="A1006" i="6" s="1"/>
  <c r="B1006" i="6" s="1"/>
  <c r="A1007" i="6" a="1"/>
  <c r="A1007" i="6" s="1"/>
  <c r="B1007" i="6" s="1"/>
  <c r="A1008" i="6" a="1"/>
  <c r="A1008" i="6" s="1"/>
  <c r="B1008" i="6" s="1"/>
  <c r="A1009" i="6" a="1"/>
  <c r="A1009" i="6" s="1"/>
  <c r="B1009" i="6" s="1"/>
  <c r="A1010" i="6" a="1"/>
  <c r="A1010" i="6" s="1"/>
  <c r="B1010" i="6" s="1"/>
  <c r="A1011" i="6" a="1"/>
  <c r="A1011" i="6" s="1"/>
  <c r="B1011" i="6" s="1"/>
  <c r="A1012" i="6" a="1"/>
  <c r="A1012" i="6" s="1"/>
  <c r="B1012" i="6" s="1"/>
  <c r="A1013" i="6" a="1"/>
  <c r="A1013" i="6" s="1"/>
  <c r="B1013" i="6" s="1"/>
  <c r="A1014" i="6" a="1"/>
  <c r="A1014" i="6" s="1"/>
  <c r="B1014" i="6" s="1"/>
  <c r="A1015" i="6" a="1"/>
  <c r="A1015" i="6" s="1"/>
  <c r="B1015" i="6" s="1"/>
  <c r="A1016" i="6" a="1"/>
  <c r="A1016" i="6" s="1"/>
  <c r="B1016" i="6" s="1"/>
  <c r="A1017" i="6" a="1"/>
  <c r="A1017" i="6" s="1"/>
  <c r="B1017" i="6" s="1"/>
  <c r="A1018" i="6" a="1"/>
  <c r="A1018" i="6" s="1"/>
  <c r="B1018" i="6" s="1"/>
  <c r="A1019" i="6" a="1"/>
  <c r="A1019" i="6" s="1"/>
  <c r="B1019" i="6" s="1"/>
  <c r="A1020" i="6" a="1"/>
  <c r="A1020" i="6" s="1"/>
  <c r="B1020" i="6" s="1"/>
  <c r="A1021" i="6" a="1"/>
  <c r="A1021" i="6" s="1"/>
  <c r="B1021" i="6" s="1"/>
  <c r="A1022" i="6" a="1"/>
  <c r="A1022" i="6" s="1"/>
  <c r="B1022" i="6" s="1"/>
  <c r="A1023" i="6" a="1"/>
  <c r="A1023" i="6" s="1"/>
  <c r="B1023" i="6" s="1"/>
  <c r="A1024" i="6" a="1"/>
  <c r="A1024" i="6" s="1"/>
  <c r="B1024" i="6" s="1"/>
  <c r="A1025" i="6" a="1"/>
  <c r="A1025" i="6" s="1"/>
  <c r="B1025" i="6" s="1"/>
  <c r="A1026" i="6" a="1"/>
  <c r="A1026" i="6" s="1"/>
  <c r="B1026" i="6" s="1"/>
  <c r="A1027" i="6" a="1"/>
  <c r="A1027" i="6" s="1"/>
  <c r="B1027" i="6" s="1"/>
  <c r="A1028" i="6" a="1"/>
  <c r="A1028" i="6" s="1"/>
  <c r="B1028" i="6" s="1"/>
  <c r="A1029" i="6" a="1"/>
  <c r="A1029" i="6" s="1"/>
  <c r="B1029" i="6" s="1"/>
  <c r="A1030" i="6" a="1"/>
  <c r="A1030" i="6" s="1"/>
  <c r="B1030" i="6" s="1"/>
  <c r="A1031" i="6" a="1"/>
  <c r="A1031" i="6" s="1"/>
  <c r="B1031" i="6" s="1"/>
  <c r="A1032" i="6" a="1"/>
  <c r="A1032" i="6" s="1"/>
  <c r="B1032" i="6" s="1"/>
  <c r="A1033" i="6" a="1"/>
  <c r="A1033" i="6" s="1"/>
  <c r="B1033" i="6" s="1"/>
  <c r="A1034" i="6" a="1"/>
  <c r="A1034" i="6" s="1"/>
  <c r="B1034" i="6" s="1"/>
  <c r="A1035" i="6" a="1"/>
  <c r="A1035" i="6" s="1"/>
  <c r="B1035" i="6" s="1"/>
  <c r="A1036" i="6" a="1"/>
  <c r="A1036" i="6" s="1"/>
  <c r="B1036" i="6" s="1"/>
  <c r="A1037" i="6" a="1"/>
  <c r="A1037" i="6" s="1"/>
  <c r="B1037" i="6" s="1"/>
  <c r="A1038" i="6" a="1"/>
  <c r="A1038" i="6" s="1"/>
  <c r="B1038" i="6" s="1"/>
  <c r="A1039" i="6" a="1"/>
  <c r="A1039" i="6" s="1"/>
  <c r="B1039" i="6" s="1"/>
  <c r="A1040" i="6" a="1"/>
  <c r="A1040" i="6" s="1"/>
  <c r="B1040" i="6" s="1"/>
  <c r="A1041" i="6" a="1"/>
  <c r="A1041" i="6" s="1"/>
  <c r="B1041" i="6" s="1"/>
  <c r="A1042" i="6" a="1"/>
  <c r="A1042" i="6" s="1"/>
  <c r="B1042" i="6" s="1"/>
  <c r="A1043" i="6" a="1"/>
  <c r="A1043" i="6" s="1"/>
  <c r="B1043" i="6" s="1"/>
  <c r="A1044" i="6" a="1"/>
  <c r="A1044" i="6" s="1"/>
  <c r="B1044" i="6" s="1"/>
  <c r="A1045" i="6" a="1"/>
  <c r="A1045" i="6" s="1"/>
  <c r="B1045" i="6" s="1"/>
  <c r="A1046" i="6" a="1"/>
  <c r="A1046" i="6" s="1"/>
  <c r="B1046" i="6" s="1"/>
  <c r="A1047" i="6" a="1"/>
  <c r="A1047" i="6" s="1"/>
  <c r="B1047" i="6" s="1"/>
  <c r="A1048" i="6" a="1"/>
  <c r="A1048" i="6" s="1"/>
  <c r="B1048" i="6" s="1"/>
  <c r="A1049" i="6" a="1"/>
  <c r="A1049" i="6" s="1"/>
  <c r="B1049" i="6" s="1"/>
  <c r="A1050" i="6" a="1"/>
  <c r="A1050" i="6" s="1"/>
  <c r="B1050" i="6" s="1"/>
  <c r="A1051" i="6" a="1"/>
  <c r="A1051" i="6" s="1"/>
  <c r="B1051" i="6" s="1"/>
  <c r="A1052" i="6" a="1"/>
  <c r="A1052" i="6" s="1"/>
  <c r="B1052" i="6" s="1"/>
  <c r="A1053" i="6" a="1"/>
  <c r="A1053" i="6" s="1"/>
  <c r="B1053" i="6" s="1"/>
  <c r="A1054" i="6" a="1"/>
  <c r="A1054" i="6" s="1"/>
  <c r="B1054" i="6" s="1"/>
  <c r="A1055" i="6" a="1"/>
  <c r="A1055" i="6" s="1"/>
  <c r="B1055" i="6" s="1"/>
  <c r="A1056" i="6" a="1"/>
  <c r="A1056" i="6" s="1"/>
  <c r="B1056" i="6" s="1"/>
  <c r="A1057" i="6" a="1"/>
  <c r="A1057" i="6" s="1"/>
  <c r="B1057" i="6" s="1"/>
  <c r="A1058" i="6" a="1"/>
  <c r="A1058" i="6" s="1"/>
  <c r="B1058" i="6" s="1"/>
  <c r="A1059" i="6" a="1"/>
  <c r="A1059" i="6" s="1"/>
  <c r="B1059" i="6" s="1"/>
  <c r="A1060" i="6" a="1"/>
  <c r="A1060" i="6" s="1"/>
  <c r="B1060" i="6" s="1"/>
  <c r="A1061" i="6" a="1"/>
  <c r="A1061" i="6" s="1"/>
  <c r="B1061" i="6" s="1"/>
  <c r="A1062" i="6" a="1"/>
  <c r="A1062" i="6" s="1"/>
  <c r="B1062" i="6" s="1"/>
  <c r="A1063" i="6" a="1"/>
  <c r="A1063" i="6" s="1"/>
  <c r="B1063" i="6" s="1"/>
  <c r="A1064" i="6" a="1"/>
  <c r="A1064" i="6" s="1"/>
  <c r="B1064" i="6" s="1"/>
  <c r="A1065" i="6" a="1"/>
  <c r="A1065" i="6" s="1"/>
  <c r="B1065" i="6" s="1"/>
  <c r="A1066" i="6" a="1"/>
  <c r="A1066" i="6" s="1"/>
  <c r="B1066" i="6" s="1"/>
  <c r="A1067" i="6" a="1"/>
  <c r="A1067" i="6" s="1"/>
  <c r="B1067" i="6" s="1"/>
  <c r="A1068" i="6" a="1"/>
  <c r="A1068" i="6" s="1"/>
  <c r="B1068" i="6" s="1"/>
  <c r="A1069" i="6" a="1"/>
  <c r="A1069" i="6" s="1"/>
  <c r="B1069" i="6" s="1"/>
  <c r="A1070" i="6" a="1"/>
  <c r="A1070" i="6" s="1"/>
  <c r="B1070" i="6" s="1"/>
  <c r="A1071" i="6" a="1"/>
  <c r="A1071" i="6" s="1"/>
  <c r="B1071" i="6" s="1"/>
  <c r="A1072" i="6" a="1"/>
  <c r="A1072" i="6" s="1"/>
  <c r="B1072" i="6" s="1"/>
  <c r="A1073" i="6" a="1"/>
  <c r="A1073" i="6" s="1"/>
  <c r="B1073" i="6" s="1"/>
  <c r="A1074" i="6" a="1"/>
  <c r="A1074" i="6" s="1"/>
  <c r="B1074" i="6" s="1"/>
  <c r="A1075" i="6" a="1"/>
  <c r="A1075" i="6" s="1"/>
  <c r="B1075" i="6" s="1"/>
  <c r="A1076" i="6" a="1"/>
  <c r="A1076" i="6" s="1"/>
  <c r="B1076" i="6" s="1"/>
  <c r="A1077" i="6" a="1"/>
  <c r="A1077" i="6" s="1"/>
  <c r="B1077" i="6" s="1"/>
  <c r="A1078" i="6" a="1"/>
  <c r="A1078" i="6" s="1"/>
  <c r="B1078" i="6" s="1"/>
  <c r="A1079" i="6" a="1"/>
  <c r="A1079" i="6" s="1"/>
  <c r="B1079" i="6" s="1"/>
  <c r="A1080" i="6" a="1"/>
  <c r="A1080" i="6" s="1"/>
  <c r="B1080" i="6" s="1"/>
  <c r="A1081" i="6" a="1"/>
  <c r="A1081" i="6" s="1"/>
  <c r="B1081" i="6" s="1"/>
  <c r="A1082" i="6" a="1"/>
  <c r="A1082" i="6" s="1"/>
  <c r="B1082" i="6" s="1"/>
  <c r="A1083" i="6" a="1"/>
  <c r="A1083" i="6" s="1"/>
  <c r="B1083" i="6" s="1"/>
  <c r="A1084" i="6" a="1"/>
  <c r="A1084" i="6" s="1"/>
  <c r="B1084" i="6" s="1"/>
  <c r="A1085" i="6" a="1"/>
  <c r="A1085" i="6" s="1"/>
  <c r="B1085" i="6" s="1"/>
  <c r="A1086" i="6" a="1"/>
  <c r="A1086" i="6" s="1"/>
  <c r="B1086" i="6" s="1"/>
  <c r="A1087" i="6" a="1"/>
  <c r="A1087" i="6" s="1"/>
  <c r="B1087" i="6" s="1"/>
  <c r="A1088" i="6" a="1"/>
  <c r="A1088" i="6" s="1"/>
  <c r="B1088" i="6" s="1"/>
  <c r="A1089" i="6" a="1"/>
  <c r="A1089" i="6" s="1"/>
  <c r="B1089" i="6" s="1"/>
  <c r="A1090" i="6" a="1"/>
  <c r="A1090" i="6" s="1"/>
  <c r="B1090" i="6" s="1"/>
  <c r="A1091" i="6" a="1"/>
  <c r="A1091" i="6" s="1"/>
  <c r="B1091" i="6" s="1"/>
  <c r="A1092" i="6" a="1"/>
  <c r="A1092" i="6" s="1"/>
  <c r="B1092" i="6" s="1"/>
  <c r="A1093" i="6" a="1"/>
  <c r="A1093" i="6" s="1"/>
  <c r="B1093" i="6" s="1"/>
  <c r="A1094" i="6" a="1"/>
  <c r="A1094" i="6" s="1"/>
  <c r="B1094" i="6" s="1"/>
  <c r="A1095" i="6" a="1"/>
  <c r="A1095" i="6" s="1"/>
  <c r="B1095" i="6" s="1"/>
  <c r="A1096" i="6" a="1"/>
  <c r="A1096" i="6" s="1"/>
  <c r="B1096" i="6" s="1"/>
  <c r="A1097" i="6" a="1"/>
  <c r="A1097" i="6" s="1"/>
  <c r="B1097" i="6" s="1"/>
  <c r="A1098" i="6" a="1"/>
  <c r="A1098" i="6" s="1"/>
  <c r="B1098" i="6" s="1"/>
  <c r="A1099" i="6" a="1"/>
  <c r="A1099" i="6" s="1"/>
  <c r="B1099" i="6" s="1"/>
  <c r="A1100" i="6" a="1"/>
  <c r="A1100" i="6" s="1"/>
  <c r="B1100" i="6" s="1"/>
  <c r="A1101" i="6" a="1"/>
  <c r="A1101" i="6" s="1"/>
  <c r="B1101" i="6" s="1"/>
  <c r="A1102" i="6" a="1"/>
  <c r="A1102" i="6" s="1"/>
  <c r="B1102" i="6" s="1"/>
  <c r="A1103" i="6" a="1"/>
  <c r="A1103" i="6" s="1"/>
  <c r="B1103" i="6" s="1"/>
  <c r="A1104" i="6" a="1"/>
  <c r="A1104" i="6" s="1"/>
  <c r="B1104" i="6" s="1"/>
  <c r="A1105" i="6" a="1"/>
  <c r="A1105" i="6" s="1"/>
  <c r="B1105" i="6" s="1"/>
  <c r="A1106" i="6" a="1"/>
  <c r="A1106" i="6" s="1"/>
  <c r="B1106" i="6" s="1"/>
  <c r="A1107" i="6" a="1"/>
  <c r="A1107" i="6" s="1"/>
  <c r="B1107" i="6" s="1"/>
  <c r="A1108" i="6" a="1"/>
  <c r="A1108" i="6" s="1"/>
  <c r="B1108" i="6" s="1"/>
  <c r="A1109" i="6" a="1"/>
  <c r="A1109" i="6" s="1"/>
  <c r="B1109" i="6" s="1"/>
  <c r="A1110" i="6" a="1"/>
  <c r="A1110" i="6" s="1"/>
  <c r="B1110" i="6" s="1"/>
  <c r="A1111" i="6" a="1"/>
  <c r="A1111" i="6" s="1"/>
  <c r="B1111" i="6" s="1"/>
  <c r="A1112" i="6" a="1"/>
  <c r="A1112" i="6" s="1"/>
  <c r="B1112" i="6" s="1"/>
  <c r="A1113" i="6" a="1"/>
  <c r="A1113" i="6" s="1"/>
  <c r="B1113" i="6" s="1"/>
  <c r="A1114" i="6" a="1"/>
  <c r="A1114" i="6" s="1"/>
  <c r="B1114" i="6" s="1"/>
  <c r="A1115" i="6" a="1"/>
  <c r="A1115" i="6" s="1"/>
  <c r="B1115" i="6" s="1"/>
  <c r="A1116" i="6" a="1"/>
  <c r="A1116" i="6" s="1"/>
  <c r="B1116" i="6" s="1"/>
  <c r="A1117" i="6" a="1"/>
  <c r="A1117" i="6" s="1"/>
  <c r="B1117" i="6" s="1"/>
  <c r="A1118" i="6" a="1"/>
  <c r="A1118" i="6" s="1"/>
  <c r="B1118" i="6" s="1"/>
  <c r="A1119" i="6" a="1"/>
  <c r="A1119" i="6" s="1"/>
  <c r="B1119" i="6" s="1"/>
  <c r="A1120" i="6" a="1"/>
  <c r="A1120" i="6" s="1"/>
  <c r="B1120" i="6" s="1"/>
  <c r="A1121" i="6" a="1"/>
  <c r="A1121" i="6" s="1"/>
  <c r="B1121" i="6" s="1"/>
  <c r="A1122" i="6" a="1"/>
  <c r="A1122" i="6" s="1"/>
  <c r="B1122" i="6" s="1"/>
  <c r="A1123" i="6" a="1"/>
  <c r="A1123" i="6" s="1"/>
  <c r="B1123" i="6" s="1"/>
  <c r="A1124" i="6" a="1"/>
  <c r="A1124" i="6" s="1"/>
  <c r="B1124" i="6" s="1"/>
  <c r="A1125" i="6" a="1"/>
  <c r="A1125" i="6" s="1"/>
  <c r="B1125" i="6" s="1"/>
  <c r="A1126" i="6" a="1"/>
  <c r="A1126" i="6" s="1"/>
  <c r="B1126" i="6" s="1"/>
  <c r="A1127" i="6" a="1"/>
  <c r="A1127" i="6" s="1"/>
  <c r="B1127" i="6" s="1"/>
  <c r="A1128" i="6" a="1"/>
  <c r="A1128" i="6" s="1"/>
  <c r="B1128" i="6" s="1"/>
  <c r="A1129" i="6" a="1"/>
  <c r="A1129" i="6" s="1"/>
  <c r="B1129" i="6" s="1"/>
  <c r="A1130" i="6" a="1"/>
  <c r="A1130" i="6" s="1"/>
  <c r="B1130" i="6" s="1"/>
  <c r="A1131" i="6" a="1"/>
  <c r="A1131" i="6" s="1"/>
  <c r="B1131" i="6" s="1"/>
  <c r="A1132" i="6" a="1"/>
  <c r="A1132" i="6" s="1"/>
  <c r="B1132" i="6" s="1"/>
  <c r="A1133" i="6" a="1"/>
  <c r="A1133" i="6" s="1"/>
  <c r="B1133" i="6" s="1"/>
  <c r="A1134" i="6" a="1"/>
  <c r="A1134" i="6" s="1"/>
  <c r="B1134" i="6" s="1"/>
  <c r="A1135" i="6" a="1"/>
  <c r="A1135" i="6" s="1"/>
  <c r="B1135" i="6" s="1"/>
  <c r="A1136" i="6" a="1"/>
  <c r="A1136" i="6" s="1"/>
  <c r="B1136" i="6" s="1"/>
  <c r="A1137" i="6" a="1"/>
  <c r="A1137" i="6" s="1"/>
  <c r="B1137" i="6" s="1"/>
  <c r="A1138" i="6" a="1"/>
  <c r="A1138" i="6" s="1"/>
  <c r="B1138" i="6" s="1"/>
  <c r="A1139" i="6" a="1"/>
  <c r="A1139" i="6" s="1"/>
  <c r="B1139" i="6" s="1"/>
  <c r="A1140" i="6" a="1"/>
  <c r="A1140" i="6" s="1"/>
  <c r="B1140" i="6" s="1"/>
  <c r="A1141" i="6" a="1"/>
  <c r="A1141" i="6" s="1"/>
  <c r="B1141" i="6" s="1"/>
  <c r="A1142" i="6" a="1"/>
  <c r="A1142" i="6" s="1"/>
  <c r="B1142" i="6" s="1"/>
  <c r="A1143" i="6" a="1"/>
  <c r="A1143" i="6" s="1"/>
  <c r="B1143" i="6" s="1"/>
  <c r="A1144" i="6" a="1"/>
  <c r="A1144" i="6" s="1"/>
  <c r="B1144" i="6" s="1"/>
  <c r="A1145" i="6" a="1"/>
  <c r="A1145" i="6" s="1"/>
  <c r="B1145" i="6" s="1"/>
  <c r="A1146" i="6" a="1"/>
  <c r="A1146" i="6" s="1"/>
  <c r="B1146" i="6" s="1"/>
  <c r="A1147" i="6" a="1"/>
  <c r="A1147" i="6" s="1"/>
  <c r="B1147" i="6" s="1"/>
  <c r="A1148" i="6" a="1"/>
  <c r="A1148" i="6" s="1"/>
  <c r="B1148" i="6" s="1"/>
  <c r="A1149" i="6" a="1"/>
  <c r="A1149" i="6" s="1"/>
  <c r="B1149" i="6" s="1"/>
  <c r="A1150" i="6" a="1"/>
  <c r="A1150" i="6" s="1"/>
  <c r="B1150" i="6" s="1"/>
  <c r="A1151" i="6" a="1"/>
  <c r="A1151" i="6" s="1"/>
  <c r="B1151" i="6" s="1"/>
  <c r="A1152" i="6" a="1"/>
  <c r="A1152" i="6" s="1"/>
  <c r="B1152" i="6" s="1"/>
  <c r="A1153" i="6" a="1"/>
  <c r="A1153" i="6" s="1"/>
  <c r="B1153" i="6" s="1"/>
  <c r="A1154" i="6" a="1"/>
  <c r="A1154" i="6" s="1"/>
  <c r="B1154" i="6" s="1"/>
  <c r="A1155" i="6" a="1"/>
  <c r="A1155" i="6" s="1"/>
  <c r="B1155" i="6" s="1"/>
  <c r="A1156" i="6" a="1"/>
  <c r="A1156" i="6" s="1"/>
  <c r="B1156" i="6" s="1"/>
  <c r="A1157" i="6" a="1"/>
  <c r="A1157" i="6" s="1"/>
  <c r="B1157" i="6" s="1"/>
  <c r="A1158" i="6" a="1"/>
  <c r="A1158" i="6" s="1"/>
  <c r="B1158" i="6" s="1"/>
  <c r="A1159" i="6" a="1"/>
  <c r="A1159" i="6" s="1"/>
  <c r="B1159" i="6" s="1"/>
  <c r="A1160" i="6" a="1"/>
  <c r="A1160" i="6" s="1"/>
  <c r="B1160" i="6" s="1"/>
  <c r="A1161" i="6" a="1"/>
  <c r="A1161" i="6" s="1"/>
  <c r="B1161" i="6" s="1"/>
  <c r="A1162" i="6" a="1"/>
  <c r="A1162" i="6" s="1"/>
  <c r="B1162" i="6" s="1"/>
  <c r="A1163" i="6" a="1"/>
  <c r="A1163" i="6" s="1"/>
  <c r="B1163" i="6" s="1"/>
  <c r="A1164" i="6" a="1"/>
  <c r="A1164" i="6" s="1"/>
  <c r="B1164" i="6" s="1"/>
  <c r="A1165" i="6" a="1"/>
  <c r="A1165" i="6" s="1"/>
  <c r="B1165" i="6" s="1"/>
  <c r="A1166" i="6" a="1"/>
  <c r="A1166" i="6" s="1"/>
  <c r="B1166" i="6" s="1"/>
  <c r="A1167" i="6" a="1"/>
  <c r="A1167" i="6" s="1"/>
  <c r="B1167" i="6" s="1"/>
  <c r="A1168" i="6" a="1"/>
  <c r="A1168" i="6" s="1"/>
  <c r="B1168" i="6" s="1"/>
  <c r="A1169" i="6" a="1"/>
  <c r="A1169" i="6" s="1"/>
  <c r="B1169" i="6" s="1"/>
  <c r="A1170" i="6" a="1"/>
  <c r="A1170" i="6" s="1"/>
  <c r="B1170" i="6" s="1"/>
  <c r="A1171" i="6" a="1"/>
  <c r="A1171" i="6" s="1"/>
  <c r="B1171" i="6" s="1"/>
  <c r="A1172" i="6" a="1"/>
  <c r="A1172" i="6" s="1"/>
  <c r="B1172" i="6" s="1"/>
  <c r="A1173" i="6" a="1"/>
  <c r="A1173" i="6" s="1"/>
  <c r="B1173" i="6" s="1"/>
  <c r="A1174" i="6" a="1"/>
  <c r="A1174" i="6" s="1"/>
  <c r="B1174" i="6" s="1"/>
  <c r="A1175" i="6" a="1"/>
  <c r="A1175" i="6" s="1"/>
  <c r="B1175" i="6" s="1"/>
  <c r="A1176" i="6" a="1"/>
  <c r="A1176" i="6" s="1"/>
  <c r="B1176" i="6" s="1"/>
  <c r="A1177" i="6" a="1"/>
  <c r="A1177" i="6" s="1"/>
  <c r="B1177" i="6" s="1"/>
  <c r="A1178" i="6" a="1"/>
  <c r="A1178" i="6" s="1"/>
  <c r="B1178" i="6" s="1"/>
  <c r="A1179" i="6" a="1"/>
  <c r="A1179" i="6" s="1"/>
  <c r="B1179" i="6" s="1"/>
  <c r="A1180" i="6" a="1"/>
  <c r="A1180" i="6" s="1"/>
  <c r="B1180" i="6" s="1"/>
  <c r="A1181" i="6" a="1"/>
  <c r="A1181" i="6" s="1"/>
  <c r="B1181" i="6" s="1"/>
  <c r="A1182" i="6" a="1"/>
  <c r="A1182" i="6" s="1"/>
  <c r="B1182" i="6" s="1"/>
  <c r="A1183" i="6" a="1"/>
  <c r="A1183" i="6" s="1"/>
  <c r="B1183" i="6" s="1"/>
  <c r="A1184" i="6" a="1"/>
  <c r="A1184" i="6" s="1"/>
  <c r="B1184" i="6" s="1"/>
  <c r="A1185" i="6" a="1"/>
  <c r="A1185" i="6" s="1"/>
  <c r="B1185" i="6" s="1"/>
  <c r="A1186" i="6" a="1"/>
  <c r="A1186" i="6" s="1"/>
  <c r="B1186" i="6" s="1"/>
  <c r="A1187" i="6" a="1"/>
  <c r="A1187" i="6" s="1"/>
  <c r="B1187" i="6" s="1"/>
  <c r="A1188" i="6" a="1"/>
  <c r="A1188" i="6" s="1"/>
  <c r="B1188" i="6" s="1"/>
  <c r="A1189" i="6" a="1"/>
  <c r="A1189" i="6" s="1"/>
  <c r="B1189" i="6" s="1"/>
  <c r="A1190" i="6" a="1"/>
  <c r="A1190" i="6" s="1"/>
  <c r="B1190" i="6" s="1"/>
  <c r="A1191" i="6" a="1"/>
  <c r="A1191" i="6" s="1"/>
  <c r="B1191" i="6" s="1"/>
  <c r="A1192" i="6" a="1"/>
  <c r="A1192" i="6" s="1"/>
  <c r="B1192" i="6" s="1"/>
  <c r="A1193" i="6" a="1"/>
  <c r="A1193" i="6" s="1"/>
  <c r="B1193" i="6" s="1"/>
  <c r="A1194" i="6" a="1"/>
  <c r="A1194" i="6" s="1"/>
  <c r="B1194" i="6" s="1"/>
  <c r="A1195" i="6" a="1"/>
  <c r="A1195" i="6" s="1"/>
  <c r="B1195" i="6" s="1"/>
  <c r="A1196" i="6" a="1"/>
  <c r="A1196" i="6" s="1"/>
  <c r="B1196" i="6" s="1"/>
  <c r="A1197" i="6" a="1"/>
  <c r="A1197" i="6" s="1"/>
  <c r="B1197" i="6" s="1"/>
  <c r="A1198" i="6" a="1"/>
  <c r="A1198" i="6" s="1"/>
  <c r="B1198" i="6" s="1"/>
  <c r="A1199" i="6" a="1"/>
  <c r="A1199" i="6" s="1"/>
  <c r="B1199" i="6" s="1"/>
  <c r="A1200" i="6" a="1"/>
  <c r="A1200" i="6" s="1"/>
  <c r="B1200" i="6" s="1"/>
  <c r="A1201" i="6" a="1"/>
  <c r="A1201" i="6" s="1"/>
  <c r="B1201" i="6" s="1"/>
  <c r="A1202" i="6" a="1"/>
  <c r="A1202" i="6" s="1"/>
  <c r="B1202" i="6" s="1"/>
  <c r="A1203" i="6" a="1"/>
  <c r="A1203" i="6" s="1"/>
  <c r="B1203" i="6" s="1"/>
  <c r="A1204" i="6" a="1"/>
  <c r="A1204" i="6" s="1"/>
  <c r="B1204" i="6" s="1"/>
  <c r="A1205" i="6" a="1"/>
  <c r="A1205" i="6" s="1"/>
  <c r="B1205" i="6" s="1"/>
  <c r="A1206" i="6" a="1"/>
  <c r="A1206" i="6" s="1"/>
  <c r="B1206" i="6" s="1"/>
  <c r="A1207" i="6" a="1"/>
  <c r="A1207" i="6" s="1"/>
  <c r="B1207" i="6" s="1"/>
  <c r="A1208" i="6" a="1"/>
  <c r="A1208" i="6" s="1"/>
  <c r="B1208" i="6" s="1"/>
  <c r="A1209" i="6" a="1"/>
  <c r="A1209" i="6" s="1"/>
  <c r="B1209" i="6" s="1"/>
  <c r="A1210" i="6" a="1"/>
  <c r="A1210" i="6" s="1"/>
  <c r="B1210" i="6" s="1"/>
  <c r="A1211" i="6" a="1"/>
  <c r="A1211" i="6" s="1"/>
  <c r="B1211" i="6" s="1"/>
  <c r="A1212" i="6" a="1"/>
  <c r="A1212" i="6" s="1"/>
  <c r="B1212" i="6" s="1"/>
  <c r="A1213" i="6" a="1"/>
  <c r="A1213" i="6" s="1"/>
  <c r="B1213" i="6" s="1"/>
  <c r="A1214" i="6" a="1"/>
  <c r="A1214" i="6" s="1"/>
  <c r="B1214" i="6" s="1"/>
  <c r="A1215" i="6" a="1"/>
  <c r="A1215" i="6" s="1"/>
  <c r="B1215" i="6" s="1"/>
  <c r="A1216" i="6" a="1"/>
  <c r="A1216" i="6" s="1"/>
  <c r="B1216" i="6" s="1"/>
  <c r="A1217" i="6" a="1"/>
  <c r="A1217" i="6" s="1"/>
  <c r="B1217" i="6" s="1"/>
  <c r="A1218" i="6" a="1"/>
  <c r="A1218" i="6" s="1"/>
  <c r="B1218" i="6" s="1"/>
  <c r="A1219" i="6" a="1"/>
  <c r="A1219" i="6" s="1"/>
  <c r="B1219" i="6" s="1"/>
  <c r="A1220" i="6" a="1"/>
  <c r="A1220" i="6" s="1"/>
  <c r="B1220" i="6" s="1"/>
  <c r="A1221" i="6" a="1"/>
  <c r="A1221" i="6" s="1"/>
  <c r="B1221" i="6" s="1"/>
  <c r="A1222" i="6" a="1"/>
  <c r="A1222" i="6" s="1"/>
  <c r="B1222" i="6" s="1"/>
  <c r="A1223" i="6" a="1"/>
  <c r="A1223" i="6" s="1"/>
  <c r="B1223" i="6" s="1"/>
  <c r="A1224" i="6" a="1"/>
  <c r="A1224" i="6" s="1"/>
  <c r="B1224" i="6" s="1"/>
  <c r="A1225" i="6" a="1"/>
  <c r="A1225" i="6" s="1"/>
  <c r="B1225" i="6" s="1"/>
  <c r="A1226" i="6" a="1"/>
  <c r="A1226" i="6" s="1"/>
  <c r="B1226" i="6" s="1"/>
  <c r="A1227" i="6" a="1"/>
  <c r="A1227" i="6" s="1"/>
  <c r="B1227" i="6" s="1"/>
  <c r="A1228" i="6" a="1"/>
  <c r="A1228" i="6" s="1"/>
  <c r="B1228" i="6" s="1"/>
  <c r="A1229" i="6" a="1"/>
  <c r="A1229" i="6" s="1"/>
  <c r="B1229" i="6" s="1"/>
  <c r="A1230" i="6" a="1"/>
  <c r="A1230" i="6" s="1"/>
  <c r="B1230" i="6" s="1"/>
  <c r="A1231" i="6" a="1"/>
  <c r="A1231" i="6" s="1"/>
  <c r="B1231" i="6" s="1"/>
  <c r="A1232" i="6" a="1"/>
  <c r="A1232" i="6" s="1"/>
  <c r="B1232" i="6" s="1"/>
  <c r="A1233" i="6" a="1"/>
  <c r="A1233" i="6" s="1"/>
  <c r="B1233" i="6" s="1"/>
  <c r="A1234" i="6" a="1"/>
  <c r="A1234" i="6" s="1"/>
  <c r="B1234" i="6" s="1"/>
  <c r="A1235" i="6" a="1"/>
  <c r="A1235" i="6" s="1"/>
  <c r="B1235" i="6" s="1"/>
  <c r="A1236" i="6" a="1"/>
  <c r="A1236" i="6" s="1"/>
  <c r="B1236" i="6" s="1"/>
  <c r="A1237" i="6" a="1"/>
  <c r="A1237" i="6" s="1"/>
  <c r="B1237" i="6" s="1"/>
  <c r="A1238" i="6" a="1"/>
  <c r="A1238" i="6" s="1"/>
  <c r="B1238" i="6" s="1"/>
  <c r="A1239" i="6" a="1"/>
  <c r="A1239" i="6" s="1"/>
  <c r="B1239" i="6" s="1"/>
  <c r="A1240" i="6" a="1"/>
  <c r="A1240" i="6" s="1"/>
  <c r="B1240" i="6" s="1"/>
  <c r="A1241" i="6" a="1"/>
  <c r="A1241" i="6" s="1"/>
  <c r="B1241" i="6" s="1"/>
  <c r="A1242" i="6" a="1"/>
  <c r="A1242" i="6" s="1"/>
  <c r="B1242" i="6" s="1"/>
  <c r="A1243" i="6" a="1"/>
  <c r="A1243" i="6" s="1"/>
  <c r="B1243" i="6" s="1"/>
  <c r="A1244" i="6" a="1"/>
  <c r="A1244" i="6" s="1"/>
  <c r="B1244" i="6" s="1"/>
  <c r="A1245" i="6" a="1"/>
  <c r="A1245" i="6" s="1"/>
  <c r="B1245" i="6" s="1"/>
  <c r="A1246" i="6" a="1"/>
  <c r="A1246" i="6" s="1"/>
  <c r="B1246" i="6" s="1"/>
  <c r="A1247" i="6" a="1"/>
  <c r="A1247" i="6" s="1"/>
  <c r="B1247" i="6" s="1"/>
  <c r="A1248" i="6" a="1"/>
  <c r="A1248" i="6" s="1"/>
  <c r="B1248" i="6" s="1"/>
  <c r="A1249" i="6" a="1"/>
  <c r="A1249" i="6" s="1"/>
  <c r="B1249" i="6" s="1"/>
  <c r="A1250" i="6" a="1"/>
  <c r="A1250" i="6" s="1"/>
  <c r="B1250" i="6" s="1"/>
  <c r="A1251" i="6" a="1"/>
  <c r="A1251" i="6" s="1"/>
  <c r="B1251" i="6" s="1"/>
  <c r="A1252" i="6" a="1"/>
  <c r="A1252" i="6" s="1"/>
  <c r="B1252" i="6" s="1"/>
  <c r="A1253" i="6" a="1"/>
  <c r="A1253" i="6" s="1"/>
  <c r="B1253" i="6" s="1"/>
  <c r="A1254" i="6" a="1"/>
  <c r="A1254" i="6" s="1"/>
  <c r="B1254" i="6" s="1"/>
  <c r="A1255" i="6" a="1"/>
  <c r="A1255" i="6" s="1"/>
  <c r="B1255" i="6" s="1"/>
  <c r="A1256" i="6" a="1"/>
  <c r="A1256" i="6" s="1"/>
  <c r="B1256" i="6" s="1"/>
  <c r="A1257" i="6" a="1"/>
  <c r="A1257" i="6" s="1"/>
  <c r="B1257" i="6" s="1"/>
  <c r="A1258" i="6" a="1"/>
  <c r="A1258" i="6" s="1"/>
  <c r="B1258" i="6" s="1"/>
  <c r="A1259" i="6" a="1"/>
  <c r="A1259" i="6" s="1"/>
  <c r="B1259" i="6" s="1"/>
  <c r="A1260" i="6" a="1"/>
  <c r="A1260" i="6" s="1"/>
  <c r="B1260" i="6" s="1"/>
  <c r="A1261" i="6" a="1"/>
  <c r="A1261" i="6" s="1"/>
  <c r="B1261" i="6" s="1"/>
  <c r="A1262" i="6" a="1"/>
  <c r="A1262" i="6" s="1"/>
  <c r="B1262" i="6" s="1"/>
  <c r="A1263" i="6" a="1"/>
  <c r="A1263" i="6" s="1"/>
  <c r="B1263" i="6" s="1"/>
  <c r="A1264" i="6" a="1"/>
  <c r="A1264" i="6" s="1"/>
  <c r="B1264" i="6" s="1"/>
  <c r="A1265" i="6" a="1"/>
  <c r="A1265" i="6" s="1"/>
  <c r="B1265" i="6" s="1"/>
  <c r="A1266" i="6" a="1"/>
  <c r="A1266" i="6" s="1"/>
  <c r="B1266" i="6" s="1"/>
  <c r="A1267" i="6" a="1"/>
  <c r="A1267" i="6" s="1"/>
  <c r="B1267" i="6" s="1"/>
  <c r="A1268" i="6" a="1"/>
  <c r="A1268" i="6" s="1"/>
  <c r="B1268" i="6" s="1"/>
  <c r="A1269" i="6" a="1"/>
  <c r="A1269" i="6" s="1"/>
  <c r="B1269" i="6" s="1"/>
  <c r="A1270" i="6" a="1"/>
  <c r="A1270" i="6" s="1"/>
  <c r="B1270" i="6" s="1"/>
  <c r="A1271" i="6" a="1"/>
  <c r="A1271" i="6" s="1"/>
  <c r="B1271" i="6" s="1"/>
  <c r="A1272" i="6" a="1"/>
  <c r="A1272" i="6" s="1"/>
  <c r="B1272" i="6" s="1"/>
  <c r="A1273" i="6" a="1"/>
  <c r="A1273" i="6" s="1"/>
  <c r="B1273" i="6" s="1"/>
  <c r="A1274" i="6" a="1"/>
  <c r="A1274" i="6" s="1"/>
  <c r="B1274" i="6" s="1"/>
  <c r="A1275" i="6" a="1"/>
  <c r="A1275" i="6" s="1"/>
  <c r="B1275" i="6" s="1"/>
  <c r="A1276" i="6" a="1"/>
  <c r="A1276" i="6" s="1"/>
  <c r="B1276" i="6" s="1"/>
  <c r="A1277" i="6" a="1"/>
  <c r="A1277" i="6" s="1"/>
  <c r="B1277" i="6" s="1"/>
  <c r="A1278" i="6" a="1"/>
  <c r="A1278" i="6" s="1"/>
  <c r="B1278" i="6" s="1"/>
  <c r="A1279" i="6" a="1"/>
  <c r="A1279" i="6" s="1"/>
  <c r="B1279" i="6" s="1"/>
  <c r="A1280" i="6" a="1"/>
  <c r="A1280" i="6" s="1"/>
  <c r="B1280" i="6" s="1"/>
  <c r="A1281" i="6" a="1"/>
  <c r="A1281" i="6" s="1"/>
  <c r="B1281" i="6" s="1"/>
  <c r="A1282" i="6" a="1"/>
  <c r="A1282" i="6" s="1"/>
  <c r="B1282" i="6" s="1"/>
  <c r="A1283" i="6" a="1"/>
  <c r="A1283" i="6" s="1"/>
  <c r="B1283" i="6" s="1"/>
  <c r="A1284" i="6" a="1"/>
  <c r="A1284" i="6" s="1"/>
  <c r="B1284" i="6" s="1"/>
  <c r="A1285" i="6" a="1"/>
  <c r="A1285" i="6" s="1"/>
  <c r="B1285" i="6" s="1"/>
  <c r="A1286" i="6" a="1"/>
  <c r="A1286" i="6" s="1"/>
  <c r="B1286" i="6" s="1"/>
  <c r="A1287" i="6" a="1"/>
  <c r="A1287" i="6" s="1"/>
  <c r="B1287" i="6" s="1"/>
  <c r="A1288" i="6" a="1"/>
  <c r="A1288" i="6" s="1"/>
  <c r="B1288" i="6" s="1"/>
  <c r="A1289" i="6" a="1"/>
  <c r="A1289" i="6" s="1"/>
  <c r="B1289" i="6" s="1"/>
  <c r="A1290" i="6" a="1"/>
  <c r="A1290" i="6" s="1"/>
  <c r="B1290" i="6" s="1"/>
  <c r="A1291" i="6" a="1"/>
  <c r="A1291" i="6" s="1"/>
  <c r="B1291" i="6" s="1"/>
  <c r="A1292" i="6" a="1"/>
  <c r="A1292" i="6" s="1"/>
  <c r="B1292" i="6" s="1"/>
  <c r="A1293" i="6" a="1"/>
  <c r="A1293" i="6" s="1"/>
  <c r="B1293" i="6" s="1"/>
  <c r="A1294" i="6" a="1"/>
  <c r="A1294" i="6" s="1"/>
  <c r="B1294" i="6" s="1"/>
  <c r="A1295" i="6" a="1"/>
  <c r="A1295" i="6" s="1"/>
  <c r="B1295" i="6" s="1"/>
  <c r="A1296" i="6" a="1"/>
  <c r="A1296" i="6" s="1"/>
  <c r="B1296" i="6" s="1"/>
  <c r="A1297" i="6" a="1"/>
  <c r="A1297" i="6" s="1"/>
  <c r="B1297" i="6" s="1"/>
  <c r="A1298" i="6" a="1"/>
  <c r="A1298" i="6" s="1"/>
  <c r="B1298" i="6" s="1"/>
  <c r="A1299" i="6" a="1"/>
  <c r="A1299" i="6" s="1"/>
  <c r="B1299" i="6" s="1"/>
  <c r="A1300" i="6" a="1"/>
  <c r="A1300" i="6" s="1"/>
  <c r="B1300" i="6" s="1"/>
  <c r="A1301" i="6" a="1"/>
  <c r="A1301" i="6" s="1"/>
  <c r="B1301" i="6" s="1"/>
  <c r="A1302" i="6" a="1"/>
  <c r="A1302" i="6" s="1"/>
  <c r="B1302" i="6" s="1"/>
  <c r="A1303" i="6" a="1"/>
  <c r="A1303" i="6" s="1"/>
  <c r="B1303" i="6" s="1"/>
  <c r="A1304" i="6" a="1"/>
  <c r="A1304" i="6" s="1"/>
  <c r="B1304" i="6" s="1"/>
  <c r="A1305" i="6" a="1"/>
  <c r="A1305" i="6" s="1"/>
  <c r="B1305" i="6" s="1"/>
  <c r="A1306" i="6" a="1"/>
  <c r="A1306" i="6" s="1"/>
  <c r="B1306" i="6" s="1"/>
  <c r="A1307" i="6" a="1"/>
  <c r="A1307" i="6" s="1"/>
  <c r="B1307" i="6" s="1"/>
  <c r="A1308" i="6" a="1"/>
  <c r="A1308" i="6" s="1"/>
  <c r="B1308" i="6" s="1"/>
  <c r="A1309" i="6" a="1"/>
  <c r="A1309" i="6" s="1"/>
  <c r="B1309" i="6" s="1"/>
  <c r="A1310" i="6" a="1"/>
  <c r="A1310" i="6" s="1"/>
  <c r="B1310" i="6" s="1"/>
  <c r="A1311" i="6" a="1"/>
  <c r="A1311" i="6" s="1"/>
  <c r="B1311" i="6" s="1"/>
  <c r="A1312" i="6" a="1"/>
  <c r="A1312" i="6" s="1"/>
  <c r="B1312" i="6" s="1"/>
  <c r="A1313" i="6" a="1"/>
  <c r="A1313" i="6" s="1"/>
  <c r="B1313" i="6" s="1"/>
  <c r="A1314" i="6" a="1"/>
  <c r="A1314" i="6" s="1"/>
  <c r="B1314" i="6" s="1"/>
  <c r="A1315" i="6" a="1"/>
  <c r="A1315" i="6" s="1"/>
  <c r="B1315" i="6" s="1"/>
  <c r="A1316" i="6" a="1"/>
  <c r="A1316" i="6" s="1"/>
  <c r="B1316" i="6" s="1"/>
  <c r="A1317" i="6" a="1"/>
  <c r="A1317" i="6" s="1"/>
  <c r="B1317" i="6" s="1"/>
  <c r="A1318" i="6" a="1"/>
  <c r="A1318" i="6" s="1"/>
  <c r="B1318" i="6" s="1"/>
  <c r="A1319" i="6" a="1"/>
  <c r="A1319" i="6" s="1"/>
  <c r="B1319" i="6" s="1"/>
  <c r="A1320" i="6" a="1"/>
  <c r="A1320" i="6" s="1"/>
  <c r="B1320" i="6" s="1"/>
  <c r="A1321" i="6" a="1"/>
  <c r="A1321" i="6" s="1"/>
  <c r="B1321" i="6" s="1"/>
  <c r="A1322" i="6" a="1"/>
  <c r="A1322" i="6" s="1"/>
  <c r="B1322" i="6" s="1"/>
  <c r="A1323" i="6" a="1"/>
  <c r="A1323" i="6" s="1"/>
  <c r="B1323" i="6" s="1"/>
  <c r="A1324" i="6" a="1"/>
  <c r="A1324" i="6" s="1"/>
  <c r="B1324" i="6" s="1"/>
  <c r="A1325" i="6" a="1"/>
  <c r="A1325" i="6" s="1"/>
  <c r="B1325" i="6" s="1"/>
  <c r="A1326" i="6" a="1"/>
  <c r="A1326" i="6" s="1"/>
  <c r="B1326" i="6" s="1"/>
  <c r="A1327" i="6" a="1"/>
  <c r="A1327" i="6" s="1"/>
  <c r="B1327" i="6" s="1"/>
  <c r="A1328" i="6" a="1"/>
  <c r="A1328" i="6" s="1"/>
  <c r="B1328" i="6" s="1"/>
  <c r="A1329" i="6" a="1"/>
  <c r="A1329" i="6" s="1"/>
  <c r="B1329" i="6" s="1"/>
  <c r="A1330" i="6" a="1"/>
  <c r="A1330" i="6" s="1"/>
  <c r="B1330" i="6" s="1"/>
  <c r="A1331" i="6" a="1"/>
  <c r="A1331" i="6" s="1"/>
  <c r="B1331" i="6" s="1"/>
  <c r="A1332" i="6" a="1"/>
  <c r="A1332" i="6" s="1"/>
  <c r="B1332" i="6" s="1"/>
  <c r="A1333" i="6" a="1"/>
  <c r="A1333" i="6" s="1"/>
  <c r="B1333" i="6" s="1"/>
  <c r="A1334" i="6" a="1"/>
  <c r="A1334" i="6" s="1"/>
  <c r="B1334" i="6" s="1"/>
  <c r="A1335" i="6" a="1"/>
  <c r="A1335" i="6" s="1"/>
  <c r="B1335" i="6" s="1"/>
  <c r="A1336" i="6" a="1"/>
  <c r="A1336" i="6" s="1"/>
  <c r="B1336" i="6" s="1"/>
  <c r="A1337" i="6" a="1"/>
  <c r="A1337" i="6" s="1"/>
  <c r="B1337" i="6" s="1"/>
  <c r="A1338" i="6" a="1"/>
  <c r="A1338" i="6" s="1"/>
  <c r="B1338" i="6" s="1"/>
  <c r="A1339" i="6" a="1"/>
  <c r="A1339" i="6" s="1"/>
  <c r="B1339" i="6" s="1"/>
  <c r="A1340" i="6" a="1"/>
  <c r="A1340" i="6" s="1"/>
  <c r="B1340" i="6" s="1"/>
  <c r="A1341" i="6" a="1"/>
  <c r="A1341" i="6" s="1"/>
  <c r="B1341" i="6" s="1"/>
  <c r="A1342" i="6" a="1"/>
  <c r="A1342" i="6" s="1"/>
  <c r="B1342" i="6" s="1"/>
  <c r="A1343" i="6" a="1"/>
  <c r="A1343" i="6" s="1"/>
  <c r="B1343" i="6" s="1"/>
  <c r="A1344" i="6" a="1"/>
  <c r="A1344" i="6" s="1"/>
  <c r="B1344" i="6" s="1"/>
  <c r="A1345" i="6" a="1"/>
  <c r="A1345" i="6" s="1"/>
  <c r="B1345" i="6" s="1"/>
  <c r="A1346" i="6" a="1"/>
  <c r="A1346" i="6" s="1"/>
  <c r="B1346" i="6" s="1"/>
  <c r="A1347" i="6" a="1"/>
  <c r="A1347" i="6" s="1"/>
  <c r="B1347" i="6" s="1"/>
  <c r="A1348" i="6" a="1"/>
  <c r="A1348" i="6" s="1"/>
  <c r="B1348" i="6" s="1"/>
  <c r="A1349" i="6" a="1"/>
  <c r="A1349" i="6" s="1"/>
  <c r="B1349" i="6" s="1"/>
  <c r="A1350" i="6" a="1"/>
  <c r="A1350" i="6" s="1"/>
  <c r="B1350" i="6" s="1"/>
  <c r="A1351" i="6" a="1"/>
  <c r="A1351" i="6" s="1"/>
  <c r="B1351" i="6" s="1"/>
  <c r="A1352" i="6" a="1"/>
  <c r="A1352" i="6" s="1"/>
  <c r="B1352" i="6" s="1"/>
  <c r="A1353" i="6" a="1"/>
  <c r="A1353" i="6" s="1"/>
  <c r="B1353" i="6" s="1"/>
  <c r="A1354" i="6" a="1"/>
  <c r="A1354" i="6" s="1"/>
  <c r="B1354" i="6" s="1"/>
  <c r="A1355" i="6" a="1"/>
  <c r="A1355" i="6" s="1"/>
  <c r="B1355" i="6" s="1"/>
  <c r="A1356" i="6" a="1"/>
  <c r="A1356" i="6" s="1"/>
  <c r="B1356" i="6" s="1"/>
  <c r="A1357" i="6" a="1"/>
  <c r="A1357" i="6" s="1"/>
  <c r="B1357" i="6" s="1"/>
  <c r="A1358" i="6" a="1"/>
  <c r="A1358" i="6" s="1"/>
  <c r="B1358" i="6" s="1"/>
  <c r="A1359" i="6" a="1"/>
  <c r="A1359" i="6" s="1"/>
  <c r="B1359" i="6" s="1"/>
  <c r="A1360" i="6" a="1"/>
  <c r="A1360" i="6" s="1"/>
  <c r="B1360" i="6" s="1"/>
  <c r="A1361" i="6" a="1"/>
  <c r="A1361" i="6" s="1"/>
  <c r="B1361" i="6" s="1"/>
  <c r="A1362" i="6" a="1"/>
  <c r="A1362" i="6" s="1"/>
  <c r="B1362" i="6" s="1"/>
  <c r="A1363" i="6" a="1"/>
  <c r="A1363" i="6" s="1"/>
  <c r="B1363" i="6" s="1"/>
  <c r="A1364" i="6" a="1"/>
  <c r="A1364" i="6" s="1"/>
  <c r="B1364" i="6" s="1"/>
  <c r="A1365" i="6" a="1"/>
  <c r="A1365" i="6" s="1"/>
  <c r="B1365" i="6" s="1"/>
  <c r="A1366" i="6" a="1"/>
  <c r="A1366" i="6" s="1"/>
  <c r="B1366" i="6" s="1"/>
  <c r="A1367" i="6" a="1"/>
  <c r="A1367" i="6" s="1"/>
  <c r="B1367" i="6" s="1"/>
  <c r="A1368" i="6" a="1"/>
  <c r="A1368" i="6" s="1"/>
  <c r="B1368" i="6" s="1"/>
  <c r="A1369" i="6" a="1"/>
  <c r="A1369" i="6" s="1"/>
  <c r="B1369" i="6" s="1"/>
  <c r="A1370" i="6" a="1"/>
  <c r="A1370" i="6" s="1"/>
  <c r="B1370" i="6" s="1"/>
  <c r="A1371" i="6" a="1"/>
  <c r="A1371" i="6" s="1"/>
  <c r="B1371" i="6" s="1"/>
  <c r="A1372" i="6" a="1"/>
  <c r="A1372" i="6" s="1"/>
  <c r="B1372" i="6" s="1"/>
  <c r="A1373" i="6" a="1"/>
  <c r="A1373" i="6" s="1"/>
  <c r="B1373" i="6" s="1"/>
  <c r="A1374" i="6" a="1"/>
  <c r="A1374" i="6" s="1"/>
  <c r="B1374" i="6" s="1"/>
  <c r="A1375" i="6" a="1"/>
  <c r="A1375" i="6" s="1"/>
  <c r="B1375" i="6" s="1"/>
  <c r="A1376" i="6" a="1"/>
  <c r="A1376" i="6" s="1"/>
  <c r="B1376" i="6" s="1"/>
  <c r="A1377" i="6" a="1"/>
  <c r="A1377" i="6" s="1"/>
  <c r="B1377" i="6" s="1"/>
  <c r="A1378" i="6" a="1"/>
  <c r="A1378" i="6" s="1"/>
  <c r="B1378" i="6" s="1"/>
  <c r="A1379" i="6" a="1"/>
  <c r="A1379" i="6" s="1"/>
  <c r="B1379" i="6" s="1"/>
  <c r="A1380" i="6" a="1"/>
  <c r="A1380" i="6" s="1"/>
  <c r="B1380" i="6" s="1"/>
  <c r="A1381" i="6" a="1"/>
  <c r="A1381" i="6" s="1"/>
  <c r="B1381" i="6" s="1"/>
  <c r="A1382" i="6" a="1"/>
  <c r="A1382" i="6" s="1"/>
  <c r="B1382" i="6" s="1"/>
  <c r="A1383" i="6" a="1"/>
  <c r="A1383" i="6" s="1"/>
  <c r="B1383" i="6" s="1"/>
  <c r="A1384" i="6" a="1"/>
  <c r="A1384" i="6" s="1"/>
  <c r="B1384" i="6" s="1"/>
  <c r="A1385" i="6" a="1"/>
  <c r="A1385" i="6" s="1"/>
  <c r="B1385" i="6" s="1"/>
  <c r="A1386" i="6" a="1"/>
  <c r="A1386" i="6" s="1"/>
  <c r="B1386" i="6" s="1"/>
  <c r="A1387" i="6" a="1"/>
  <c r="A1387" i="6" s="1"/>
  <c r="B1387" i="6" s="1"/>
  <c r="A1388" i="6" a="1"/>
  <c r="A1388" i="6" s="1"/>
  <c r="B1388" i="6" s="1"/>
  <c r="A1389" i="6" a="1"/>
  <c r="A1389" i="6" s="1"/>
  <c r="B1389" i="6" s="1"/>
  <c r="A1390" i="6" a="1"/>
  <c r="A1390" i="6" s="1"/>
  <c r="B1390" i="6" s="1"/>
  <c r="A1391" i="6" a="1"/>
  <c r="A1391" i="6" s="1"/>
  <c r="B1391" i="6" s="1"/>
  <c r="A1392" i="6" a="1"/>
  <c r="A1392" i="6" s="1"/>
  <c r="B1392" i="6" s="1"/>
  <c r="A1393" i="6" a="1"/>
  <c r="A1393" i="6" s="1"/>
  <c r="B1393" i="6" s="1"/>
  <c r="A1394" i="6" a="1"/>
  <c r="A1394" i="6" s="1"/>
  <c r="B1394" i="6" s="1"/>
  <c r="A1395" i="6" a="1"/>
  <c r="A1395" i="6" s="1"/>
  <c r="B1395" i="6" s="1"/>
  <c r="A1396" i="6" a="1"/>
  <c r="A1396" i="6" s="1"/>
  <c r="B1396" i="6" s="1"/>
  <c r="A1397" i="6" a="1"/>
  <c r="A1397" i="6" s="1"/>
  <c r="B1397" i="6" s="1"/>
  <c r="A1398" i="6" a="1"/>
  <c r="A1398" i="6" s="1"/>
  <c r="B1398" i="6" s="1"/>
  <c r="A1399" i="6" a="1"/>
  <c r="A1399" i="6" s="1"/>
  <c r="B1399" i="6" s="1"/>
  <c r="A1400" i="6" a="1"/>
  <c r="A1400" i="6" s="1"/>
  <c r="B1400" i="6" s="1"/>
  <c r="A1401" i="6" a="1"/>
  <c r="A1401" i="6" s="1"/>
  <c r="B1401" i="6" s="1"/>
  <c r="A1402" i="6" a="1"/>
  <c r="A1402" i="6" s="1"/>
  <c r="B1402" i="6" s="1"/>
  <c r="A1403" i="6" a="1"/>
  <c r="A1403" i="6" s="1"/>
  <c r="B1403" i="6" s="1"/>
  <c r="A1404" i="6" a="1"/>
  <c r="A1404" i="6" s="1"/>
  <c r="B1404" i="6" s="1"/>
  <c r="A1405" i="6" a="1"/>
  <c r="A1405" i="6" s="1"/>
  <c r="B1405" i="6" s="1"/>
  <c r="A1406" i="6" a="1"/>
  <c r="A1406" i="6" s="1"/>
  <c r="B1406" i="6" s="1"/>
  <c r="A1407" i="6" a="1"/>
  <c r="A1407" i="6" s="1"/>
  <c r="B1407" i="6" s="1"/>
  <c r="A1408" i="6" a="1"/>
  <c r="A1408" i="6" s="1"/>
  <c r="B1408" i="6" s="1"/>
  <c r="A1409" i="6" a="1"/>
  <c r="A1409" i="6" s="1"/>
  <c r="B1409" i="6" s="1"/>
  <c r="A1410" i="6" a="1"/>
  <c r="A1410" i="6" s="1"/>
  <c r="B1410" i="6" s="1"/>
  <c r="A1411" i="6" a="1"/>
  <c r="A1411" i="6" s="1"/>
  <c r="B1411" i="6" s="1"/>
  <c r="A1412" i="6" a="1"/>
  <c r="A1412" i="6" s="1"/>
  <c r="B1412" i="6" s="1"/>
  <c r="A1413" i="6" a="1"/>
  <c r="A1413" i="6" s="1"/>
  <c r="B1413" i="6" s="1"/>
  <c r="A1414" i="6" a="1"/>
  <c r="A1414" i="6" s="1"/>
  <c r="B1414" i="6" s="1"/>
  <c r="A1415" i="6" a="1"/>
  <c r="A1415" i="6" s="1"/>
  <c r="B1415" i="6" s="1"/>
  <c r="A1416" i="6" a="1"/>
  <c r="A1416" i="6" s="1"/>
  <c r="B1416" i="6" s="1"/>
  <c r="A1417" i="6" a="1"/>
  <c r="A1417" i="6" s="1"/>
  <c r="B1417" i="6" s="1"/>
  <c r="A1418" i="6" a="1"/>
  <c r="A1418" i="6" s="1"/>
  <c r="B1418" i="6" s="1"/>
  <c r="A1419" i="6" a="1"/>
  <c r="A1419" i="6" s="1"/>
  <c r="B1419" i="6" s="1"/>
  <c r="A1420" i="6" a="1"/>
  <c r="A1420" i="6" s="1"/>
  <c r="B1420" i="6" s="1"/>
  <c r="A1421" i="6" a="1"/>
  <c r="A1421" i="6" s="1"/>
  <c r="B1421" i="6" s="1"/>
  <c r="A1422" i="6" a="1"/>
  <c r="A1422" i="6" s="1"/>
  <c r="B1422" i="6" s="1"/>
  <c r="A1423" i="6" a="1"/>
  <c r="A1423" i="6" s="1"/>
  <c r="B1423" i="6" s="1"/>
  <c r="A1424" i="6" a="1"/>
  <c r="A1424" i="6" s="1"/>
  <c r="B1424" i="6" s="1"/>
  <c r="A1425" i="6" a="1"/>
  <c r="A1425" i="6" s="1"/>
  <c r="B1425" i="6" s="1"/>
  <c r="A1426" i="6" a="1"/>
  <c r="A1426" i="6" s="1"/>
  <c r="B1426" i="6" s="1"/>
  <c r="A1427" i="6" a="1"/>
  <c r="A1427" i="6" s="1"/>
  <c r="B1427" i="6" s="1"/>
  <c r="A1428" i="6" a="1"/>
  <c r="A1428" i="6" s="1"/>
  <c r="B1428" i="6" s="1"/>
  <c r="A1429" i="6" a="1"/>
  <c r="A1429" i="6" s="1"/>
  <c r="B1429" i="6" s="1"/>
  <c r="A1430" i="6" a="1"/>
  <c r="A1430" i="6" s="1"/>
  <c r="B1430" i="6" s="1"/>
  <c r="A1431" i="6" a="1"/>
  <c r="A1431" i="6" s="1"/>
  <c r="B1431" i="6" s="1"/>
  <c r="A1432" i="6" a="1"/>
  <c r="A1432" i="6" s="1"/>
  <c r="B1432" i="6" s="1"/>
  <c r="A1433" i="6" a="1"/>
  <c r="A1433" i="6" s="1"/>
  <c r="B1433" i="6" s="1"/>
  <c r="A1434" i="6" a="1"/>
  <c r="A1434" i="6" s="1"/>
  <c r="B1434" i="6" s="1"/>
  <c r="A1435" i="6" a="1"/>
  <c r="A1435" i="6" s="1"/>
  <c r="B1435" i="6" s="1"/>
  <c r="A1436" i="6" a="1"/>
  <c r="A1436" i="6" s="1"/>
  <c r="B1436" i="6" s="1"/>
  <c r="A1437" i="6" a="1"/>
  <c r="A1437" i="6" s="1"/>
  <c r="B1437" i="6" s="1"/>
  <c r="A1438" i="6" a="1"/>
  <c r="A1438" i="6" s="1"/>
  <c r="B1438" i="6" s="1"/>
  <c r="A1439" i="6" a="1"/>
  <c r="A1439" i="6" s="1"/>
  <c r="B1439" i="6" s="1"/>
  <c r="A1440" i="6" a="1"/>
  <c r="A1440" i="6" s="1"/>
  <c r="B1440" i="6" s="1"/>
  <c r="A1441" i="6" a="1"/>
  <c r="A1441" i="6" s="1"/>
  <c r="B1441" i="6" s="1"/>
  <c r="A1442" i="6" a="1"/>
  <c r="A1442" i="6" s="1"/>
  <c r="B1442" i="6" s="1"/>
  <c r="A1443" i="6" a="1"/>
  <c r="A1443" i="6" s="1"/>
  <c r="B1443" i="6" s="1"/>
  <c r="A1444" i="6" a="1"/>
  <c r="A1444" i="6" s="1"/>
  <c r="B1444" i="6" s="1"/>
  <c r="A1445" i="6" a="1"/>
  <c r="A1445" i="6" s="1"/>
  <c r="B1445" i="6" s="1"/>
  <c r="A1446" i="6" a="1"/>
  <c r="A1446" i="6" s="1"/>
  <c r="B1446" i="6" s="1"/>
  <c r="A1447" i="6" a="1"/>
  <c r="A1447" i="6" s="1"/>
  <c r="B1447" i="6" s="1"/>
  <c r="A1448" i="6" a="1"/>
  <c r="A1448" i="6" s="1"/>
  <c r="B1448" i="6" s="1"/>
  <c r="A1449" i="6" a="1"/>
  <c r="A1449" i="6" s="1"/>
  <c r="B1449" i="6" s="1"/>
  <c r="A1450" i="6" a="1"/>
  <c r="A1450" i="6" s="1"/>
  <c r="B1450" i="6" s="1"/>
  <c r="A1451" i="6" a="1"/>
  <c r="A1451" i="6" s="1"/>
  <c r="B1451" i="6" s="1"/>
  <c r="A1452" i="6" a="1"/>
  <c r="A1452" i="6" s="1"/>
  <c r="B1452" i="6" s="1"/>
  <c r="A1453" i="6" a="1"/>
  <c r="A1453" i="6" s="1"/>
  <c r="B1453" i="6" s="1"/>
  <c r="A1454" i="6" a="1"/>
  <c r="A1454" i="6" s="1"/>
  <c r="B1454" i="6" s="1"/>
  <c r="A1455" i="6" a="1"/>
  <c r="A1455" i="6" s="1"/>
  <c r="B1455" i="6" s="1"/>
  <c r="A1456" i="6" a="1"/>
  <c r="A1456" i="6" s="1"/>
  <c r="B1456" i="6" s="1"/>
  <c r="A1457" i="6" a="1"/>
  <c r="A1457" i="6" s="1"/>
  <c r="B1457" i="6" s="1"/>
  <c r="A1458" i="6" a="1"/>
  <c r="A1458" i="6" s="1"/>
  <c r="B1458" i="6" s="1"/>
  <c r="A1459" i="6" a="1"/>
  <c r="A1459" i="6" s="1"/>
  <c r="B1459" i="6" s="1"/>
  <c r="A1460" i="6" a="1"/>
  <c r="A1460" i="6" s="1"/>
  <c r="B1460" i="6" s="1"/>
  <c r="A1461" i="6" a="1"/>
  <c r="A1461" i="6" s="1"/>
  <c r="B1461" i="6" s="1"/>
  <c r="A1462" i="6" a="1"/>
  <c r="A1462" i="6" s="1"/>
  <c r="B1462" i="6" s="1"/>
  <c r="A1463" i="6" a="1"/>
  <c r="A1463" i="6" s="1"/>
  <c r="B1463" i="6" s="1"/>
  <c r="A1464" i="6" a="1"/>
  <c r="A1464" i="6" s="1"/>
  <c r="B1464" i="6" s="1"/>
  <c r="A1465" i="6" a="1"/>
  <c r="A1465" i="6" s="1"/>
  <c r="B1465" i="6" s="1"/>
  <c r="A1466" i="6" a="1"/>
  <c r="A1466" i="6" s="1"/>
  <c r="B1466" i="6" s="1"/>
  <c r="A1467" i="6" a="1"/>
  <c r="A1467" i="6" s="1"/>
  <c r="B1467" i="6" s="1"/>
  <c r="A1468" i="6" a="1"/>
  <c r="A1468" i="6" s="1"/>
  <c r="B1468" i="6" s="1"/>
  <c r="A1469" i="6" a="1"/>
  <c r="A1469" i="6" s="1"/>
  <c r="B1469" i="6" s="1"/>
  <c r="A1470" i="6" a="1"/>
  <c r="A1470" i="6" s="1"/>
  <c r="B1470" i="6" s="1"/>
  <c r="A1471" i="6" a="1"/>
  <c r="A1471" i="6" s="1"/>
  <c r="B1471" i="6" s="1"/>
  <c r="A1472" i="6" a="1"/>
  <c r="A1472" i="6" s="1"/>
  <c r="B1472" i="6" s="1"/>
  <c r="A1473" i="6" a="1"/>
  <c r="A1473" i="6" s="1"/>
  <c r="B1473" i="6" s="1"/>
  <c r="A1474" i="6" a="1"/>
  <c r="A1474" i="6" s="1"/>
  <c r="B1474" i="6" s="1"/>
  <c r="A1475" i="6" a="1"/>
  <c r="A1475" i="6" s="1"/>
  <c r="B1475" i="6" s="1"/>
  <c r="A1476" i="6" a="1"/>
  <c r="A1476" i="6" s="1"/>
  <c r="B1476" i="6" s="1"/>
  <c r="A1477" i="6" a="1"/>
  <c r="A1477" i="6" s="1"/>
  <c r="B1477" i="6" s="1"/>
  <c r="A1478" i="6" a="1"/>
  <c r="A1478" i="6" s="1"/>
  <c r="B1478" i="6" s="1"/>
  <c r="A1479" i="6" a="1"/>
  <c r="A1479" i="6" s="1"/>
  <c r="B1479" i="6" s="1"/>
  <c r="A1480" i="6" a="1"/>
  <c r="A1480" i="6" s="1"/>
  <c r="B1480" i="6" s="1"/>
  <c r="A1481" i="6" a="1"/>
  <c r="A1481" i="6" s="1"/>
  <c r="B1481" i="6" s="1"/>
  <c r="A1482" i="6" a="1"/>
  <c r="A1482" i="6" s="1"/>
  <c r="B1482" i="6" s="1"/>
  <c r="A1483" i="6" a="1"/>
  <c r="A1483" i="6" s="1"/>
  <c r="B1483" i="6" s="1"/>
  <c r="A1484" i="6" a="1"/>
  <c r="A1484" i="6" s="1"/>
  <c r="B1484" i="6" s="1"/>
  <c r="A1485" i="6" a="1"/>
  <c r="A1485" i="6" s="1"/>
  <c r="B1485" i="6" s="1"/>
  <c r="A1486" i="6" a="1"/>
  <c r="A1486" i="6" s="1"/>
  <c r="B1486" i="6" s="1"/>
  <c r="A1487" i="6" a="1"/>
  <c r="A1487" i="6" s="1"/>
  <c r="B1487" i="6" s="1"/>
  <c r="A1488" i="6" a="1"/>
  <c r="A1488" i="6" s="1"/>
  <c r="B1488" i="6" s="1"/>
  <c r="A1489" i="6" a="1"/>
  <c r="A1489" i="6" s="1"/>
  <c r="B1489" i="6" s="1"/>
  <c r="A1490" i="6" a="1"/>
  <c r="A1490" i="6" s="1"/>
  <c r="B1490" i="6" s="1"/>
  <c r="A1491" i="6" a="1"/>
  <c r="A1491" i="6" s="1"/>
  <c r="B1491" i="6" s="1"/>
  <c r="A1492" i="6" a="1"/>
  <c r="A1492" i="6" s="1"/>
  <c r="B1492" i="6" s="1"/>
  <c r="A1493" i="6" a="1"/>
  <c r="A1493" i="6" s="1"/>
  <c r="B1493" i="6" s="1"/>
  <c r="A1494" i="6" a="1"/>
  <c r="A1494" i="6" s="1"/>
  <c r="B1494" i="6" s="1"/>
  <c r="A1495" i="6" a="1"/>
  <c r="A1495" i="6" s="1"/>
  <c r="B1495" i="6" s="1"/>
  <c r="A1496" i="6" a="1"/>
  <c r="A1496" i="6" s="1"/>
  <c r="B1496" i="6" s="1"/>
  <c r="A1497" i="6" a="1"/>
  <c r="A1497" i="6" s="1"/>
  <c r="B1497" i="6" s="1"/>
  <c r="A1498" i="6" a="1"/>
  <c r="A1498" i="6" s="1"/>
  <c r="B1498" i="6" s="1"/>
  <c r="A1499" i="6" a="1"/>
  <c r="A1499" i="6" s="1"/>
  <c r="B1499" i="6" s="1"/>
  <c r="A1500" i="6" a="1"/>
  <c r="A1500" i="6" s="1"/>
  <c r="B1500" i="6" s="1"/>
  <c r="A1501" i="6" a="1"/>
  <c r="A1501" i="6" s="1"/>
  <c r="B1501" i="6" s="1"/>
  <c r="A1502" i="6" a="1"/>
  <c r="A1502" i="6" s="1"/>
  <c r="B1502" i="6" s="1"/>
  <c r="A1503" i="6" a="1"/>
  <c r="A1503" i="6" s="1"/>
  <c r="B1503" i="6" s="1"/>
  <c r="A1504" i="6" a="1"/>
  <c r="A1504" i="6" s="1"/>
  <c r="B1504" i="6" s="1"/>
  <c r="A1505" i="6" a="1"/>
  <c r="A1505" i="6" s="1"/>
  <c r="B1505" i="6" s="1"/>
  <c r="A1506" i="6" a="1"/>
  <c r="A1506" i="6" s="1"/>
  <c r="B1506" i="6" s="1"/>
  <c r="A1507" i="6" a="1"/>
  <c r="A1507" i="6" s="1"/>
  <c r="B1507" i="6" s="1"/>
  <c r="A1508" i="6" a="1"/>
  <c r="A1508" i="6" s="1"/>
  <c r="B1508" i="6" s="1"/>
  <c r="A1509" i="6" a="1"/>
  <c r="A1509" i="6" s="1"/>
  <c r="B1509" i="6" s="1"/>
  <c r="A1510" i="6" a="1"/>
  <c r="A1510" i="6" s="1"/>
  <c r="B1510" i="6" s="1"/>
  <c r="A1511" i="6" a="1"/>
  <c r="A1511" i="6" s="1"/>
  <c r="B1511" i="6" s="1"/>
  <c r="A1512" i="6" a="1"/>
  <c r="A1512" i="6" s="1"/>
  <c r="B1512" i="6" s="1"/>
  <c r="A1513" i="6" a="1"/>
  <c r="A1513" i="6" s="1"/>
  <c r="B1513" i="6" s="1"/>
  <c r="A1514" i="6" a="1"/>
  <c r="A1514" i="6" s="1"/>
  <c r="B1514" i="6" s="1"/>
  <c r="A1515" i="6" a="1"/>
  <c r="A1515" i="6" s="1"/>
  <c r="B1515" i="6" s="1"/>
  <c r="A1516" i="6" a="1"/>
  <c r="A1516" i="6" s="1"/>
  <c r="B1516" i="6" s="1"/>
  <c r="A1517" i="6" a="1"/>
  <c r="A1517" i="6" s="1"/>
  <c r="B1517" i="6" s="1"/>
  <c r="A1518" i="6" a="1"/>
  <c r="A1518" i="6" s="1"/>
  <c r="B1518" i="6" s="1"/>
  <c r="A1519" i="6" a="1"/>
  <c r="A1519" i="6" s="1"/>
  <c r="B1519" i="6" s="1"/>
  <c r="A1520" i="6" a="1"/>
  <c r="A1520" i="6" s="1"/>
  <c r="B1520" i="6" s="1"/>
  <c r="A1521" i="6" a="1"/>
  <c r="A1521" i="6" s="1"/>
  <c r="B1521" i="6" s="1"/>
  <c r="A1522" i="6" a="1"/>
  <c r="A1522" i="6" s="1"/>
  <c r="B1522" i="6" s="1"/>
  <c r="A1523" i="6" a="1"/>
  <c r="A1523" i="6" s="1"/>
  <c r="B1523" i="6" s="1"/>
  <c r="A1524" i="6" a="1"/>
  <c r="A1524" i="6" s="1"/>
  <c r="B1524" i="6" s="1"/>
  <c r="A1525" i="6" a="1"/>
  <c r="A1525" i="6" s="1"/>
  <c r="B1525" i="6" s="1"/>
  <c r="A1526" i="6" a="1"/>
  <c r="A1526" i="6" s="1"/>
  <c r="B1526" i="6" s="1"/>
  <c r="A1527" i="6" a="1"/>
  <c r="A1527" i="6" s="1"/>
  <c r="B1527" i="6" s="1"/>
  <c r="A1528" i="6" a="1"/>
  <c r="A1528" i="6" s="1"/>
  <c r="B1528" i="6" s="1"/>
  <c r="A1529" i="6" a="1"/>
  <c r="A1529" i="6" s="1"/>
  <c r="B1529" i="6" s="1"/>
  <c r="A1530" i="6" a="1"/>
  <c r="A1530" i="6" s="1"/>
  <c r="B1530" i="6" s="1"/>
  <c r="A1531" i="6" a="1"/>
  <c r="A1531" i="6" s="1"/>
  <c r="B1531" i="6" s="1"/>
  <c r="A1532" i="6" a="1"/>
  <c r="A1532" i="6" s="1"/>
  <c r="B1532" i="6" s="1"/>
  <c r="A1533" i="6" a="1"/>
  <c r="A1533" i="6" s="1"/>
  <c r="B1533" i="6" s="1"/>
  <c r="A1534" i="6" a="1"/>
  <c r="A1534" i="6" s="1"/>
  <c r="B1534" i="6" s="1"/>
  <c r="A1535" i="6" a="1"/>
  <c r="A1535" i="6" s="1"/>
  <c r="B1535" i="6" s="1"/>
  <c r="A1536" i="6" a="1"/>
  <c r="A1536" i="6" s="1"/>
  <c r="B1536" i="6" s="1"/>
  <c r="A1537" i="6" a="1"/>
  <c r="A1537" i="6" s="1"/>
  <c r="B1537" i="6" s="1"/>
  <c r="A1538" i="6" a="1"/>
  <c r="A1538" i="6" s="1"/>
  <c r="B1538" i="6" s="1"/>
  <c r="A1539" i="6" a="1"/>
  <c r="A1539" i="6" s="1"/>
  <c r="B1539" i="6" s="1"/>
  <c r="A1540" i="6" a="1"/>
  <c r="A1540" i="6" s="1"/>
  <c r="B1540" i="6" s="1"/>
  <c r="A1541" i="6" a="1"/>
  <c r="A1541" i="6" s="1"/>
  <c r="B1541" i="6" s="1"/>
  <c r="A1542" i="6" a="1"/>
  <c r="A1542" i="6" s="1"/>
  <c r="B1542" i="6" s="1"/>
  <c r="A1543" i="6" a="1"/>
  <c r="A1543" i="6" s="1"/>
  <c r="B1543" i="6" s="1"/>
  <c r="A1544" i="6" a="1"/>
  <c r="A1544" i="6" s="1"/>
  <c r="B1544" i="6" s="1"/>
  <c r="A1545" i="6" a="1"/>
  <c r="A1545" i="6" s="1"/>
  <c r="B1545" i="6" s="1"/>
  <c r="A1546" i="6" a="1"/>
  <c r="A1546" i="6" s="1"/>
  <c r="B1546" i="6" s="1"/>
  <c r="A1547" i="6" a="1"/>
  <c r="A1547" i="6" s="1"/>
  <c r="B1547" i="6" s="1"/>
  <c r="A1548" i="6" a="1"/>
  <c r="A1548" i="6" s="1"/>
  <c r="B1548" i="6" s="1"/>
  <c r="A1549" i="6" a="1"/>
  <c r="A1549" i="6" s="1"/>
  <c r="B1549" i="6" s="1"/>
  <c r="A1550" i="6" a="1"/>
  <c r="A1550" i="6" s="1"/>
  <c r="B1550" i="6" s="1"/>
  <c r="A1551" i="6" a="1"/>
  <c r="A1551" i="6" s="1"/>
  <c r="B1551" i="6" s="1"/>
  <c r="A1552" i="6" a="1"/>
  <c r="A1552" i="6" s="1"/>
  <c r="B1552" i="6" s="1"/>
  <c r="A1553" i="6" a="1"/>
  <c r="A1553" i="6" s="1"/>
  <c r="B1553" i="6" s="1"/>
  <c r="A1554" i="6" a="1"/>
  <c r="A1554" i="6" s="1"/>
  <c r="B1554" i="6" s="1"/>
  <c r="A1555" i="6" a="1"/>
  <c r="A1555" i="6" s="1"/>
  <c r="B1555" i="6" s="1"/>
  <c r="A1556" i="6" a="1"/>
  <c r="A1556" i="6" s="1"/>
  <c r="B1556" i="6" s="1"/>
  <c r="A1557" i="6" a="1"/>
  <c r="A1557" i="6" s="1"/>
  <c r="B1557" i="6" s="1"/>
  <c r="A1558" i="6" a="1"/>
  <c r="A1558" i="6" s="1"/>
  <c r="B1558" i="6" s="1"/>
  <c r="A1559" i="6" a="1"/>
  <c r="A1559" i="6" s="1"/>
  <c r="B1559" i="6" s="1"/>
  <c r="A1560" i="6" a="1"/>
  <c r="A1560" i="6" s="1"/>
  <c r="B1560" i="6" s="1"/>
  <c r="A1561" i="6" a="1"/>
  <c r="A1561" i="6" s="1"/>
  <c r="B1561" i="6" s="1"/>
  <c r="A1562" i="6" a="1"/>
  <c r="A1562" i="6" s="1"/>
  <c r="B1562" i="6" s="1"/>
  <c r="A1563" i="6" a="1"/>
  <c r="A1563" i="6" s="1"/>
  <c r="B1563" i="6" s="1"/>
  <c r="A1564" i="6" a="1"/>
  <c r="A1564" i="6" s="1"/>
  <c r="B1564" i="6" s="1"/>
  <c r="A1565" i="6" a="1"/>
  <c r="A1565" i="6" s="1"/>
  <c r="B1565" i="6" s="1"/>
  <c r="A1566" i="6" a="1"/>
  <c r="A1566" i="6" s="1"/>
  <c r="B1566" i="6" s="1"/>
  <c r="A1567" i="6" a="1"/>
  <c r="A1567" i="6" s="1"/>
  <c r="B1567" i="6" s="1"/>
  <c r="A1568" i="6" a="1"/>
  <c r="A1568" i="6" s="1"/>
  <c r="B1568" i="6" s="1"/>
  <c r="A1569" i="6" a="1"/>
  <c r="A1569" i="6" s="1"/>
  <c r="B1569" i="6" s="1"/>
  <c r="A1570" i="6" a="1"/>
  <c r="A1570" i="6" s="1"/>
  <c r="B1570" i="6" s="1"/>
  <c r="A1571" i="6" a="1"/>
  <c r="A1571" i="6" s="1"/>
  <c r="B1571" i="6" s="1"/>
  <c r="A1572" i="6" a="1"/>
  <c r="A1572" i="6" s="1"/>
  <c r="B1572" i="6" s="1"/>
  <c r="A1573" i="6" a="1"/>
  <c r="A1573" i="6" s="1"/>
  <c r="B1573" i="6" s="1"/>
  <c r="A1574" i="6" a="1"/>
  <c r="A1574" i="6" s="1"/>
  <c r="B1574" i="6" s="1"/>
  <c r="A1575" i="6" a="1"/>
  <c r="A1575" i="6" s="1"/>
  <c r="B1575" i="6" s="1"/>
  <c r="A1576" i="6" a="1"/>
  <c r="A1576" i="6" s="1"/>
  <c r="B1576" i="6" s="1"/>
  <c r="A1577" i="6" a="1"/>
  <c r="A1577" i="6" s="1"/>
  <c r="B1577" i="6" s="1"/>
  <c r="A1578" i="6" a="1"/>
  <c r="A1578" i="6" s="1"/>
  <c r="B1578" i="6" s="1"/>
  <c r="A1579" i="6" a="1"/>
  <c r="A1579" i="6" s="1"/>
  <c r="B1579" i="6" s="1"/>
  <c r="A1580" i="6" a="1"/>
  <c r="A1580" i="6" s="1"/>
  <c r="B1580" i="6" s="1"/>
  <c r="A1581" i="6" a="1"/>
  <c r="A1581" i="6" s="1"/>
  <c r="B1581" i="6" s="1"/>
  <c r="A1582" i="6" a="1"/>
  <c r="A1582" i="6" s="1"/>
  <c r="B1582" i="6" s="1"/>
  <c r="A1583" i="6" a="1"/>
  <c r="A1583" i="6" s="1"/>
  <c r="B1583" i="6" s="1"/>
  <c r="A1584" i="6" a="1"/>
  <c r="A1584" i="6" s="1"/>
  <c r="B1584" i="6" s="1"/>
  <c r="A1585" i="6" a="1"/>
  <c r="A1585" i="6" s="1"/>
  <c r="B1585" i="6" s="1"/>
  <c r="A1586" i="6" a="1"/>
  <c r="A1586" i="6" s="1"/>
  <c r="B1586" i="6" s="1"/>
  <c r="A1587" i="6" a="1"/>
  <c r="A1587" i="6" s="1"/>
  <c r="B1587" i="6" s="1"/>
  <c r="A1588" i="6" a="1"/>
  <c r="A1588" i="6" s="1"/>
  <c r="B1588" i="6" s="1"/>
  <c r="A1589" i="6" a="1"/>
  <c r="A1589" i="6" s="1"/>
  <c r="B1589" i="6" s="1"/>
  <c r="A1590" i="6" a="1"/>
  <c r="A1590" i="6" s="1"/>
  <c r="B1590" i="6" s="1"/>
  <c r="A1591" i="6" a="1"/>
  <c r="A1591" i="6" s="1"/>
  <c r="B1591" i="6" s="1"/>
  <c r="A1592" i="6" a="1"/>
  <c r="A1592" i="6" s="1"/>
  <c r="B1592" i="6" s="1"/>
  <c r="A1593" i="6" a="1"/>
  <c r="A1593" i="6" s="1"/>
  <c r="B1593" i="6" s="1"/>
  <c r="A1594" i="6" a="1"/>
  <c r="A1594" i="6" s="1"/>
  <c r="B1594" i="6" s="1"/>
  <c r="A1595" i="6" a="1"/>
  <c r="A1595" i="6" s="1"/>
  <c r="B1595" i="6" s="1"/>
  <c r="A1596" i="6" a="1"/>
  <c r="A1596" i="6" s="1"/>
  <c r="B1596" i="6" s="1"/>
  <c r="A1597" i="6" a="1"/>
  <c r="A1597" i="6" s="1"/>
  <c r="B1597" i="6" s="1"/>
  <c r="A1598" i="6" a="1"/>
  <c r="A1598" i="6" s="1"/>
  <c r="B1598" i="6" s="1"/>
  <c r="A1599" i="6" a="1"/>
  <c r="A1599" i="6" s="1"/>
  <c r="B1599" i="6" s="1"/>
  <c r="A1600" i="6" a="1"/>
  <c r="A1600" i="6" s="1"/>
  <c r="B1600" i="6" s="1"/>
  <c r="A1601" i="6" a="1"/>
  <c r="A1601" i="6" s="1"/>
  <c r="B1601" i="6" s="1"/>
  <c r="A1602" i="6" a="1"/>
  <c r="A1602" i="6" s="1"/>
  <c r="B1602" i="6" s="1"/>
  <c r="A1603" i="6" a="1"/>
  <c r="A1603" i="6" s="1"/>
  <c r="B1603" i="6" s="1"/>
  <c r="A1604" i="6" a="1"/>
  <c r="A1604" i="6" s="1"/>
  <c r="B1604" i="6" s="1"/>
  <c r="A1605" i="6" a="1"/>
  <c r="A1605" i="6" s="1"/>
  <c r="B1605" i="6" s="1"/>
  <c r="A1606" i="6" a="1"/>
  <c r="A1606" i="6" s="1"/>
  <c r="B1606" i="6" s="1"/>
  <c r="A1607" i="6" a="1"/>
  <c r="A1607" i="6" s="1"/>
  <c r="B1607" i="6" s="1"/>
  <c r="A1608" i="6" a="1"/>
  <c r="A1608" i="6" s="1"/>
  <c r="B1608" i="6" s="1"/>
  <c r="A1609" i="6" a="1"/>
  <c r="A1609" i="6" s="1"/>
  <c r="B1609" i="6" s="1"/>
  <c r="A1610" i="6" a="1"/>
  <c r="A1610" i="6" s="1"/>
  <c r="B1610" i="6" s="1"/>
  <c r="A1611" i="6" a="1"/>
  <c r="A1611" i="6" s="1"/>
  <c r="B1611" i="6" s="1"/>
  <c r="A1612" i="6" a="1"/>
  <c r="A1612" i="6" s="1"/>
  <c r="B1612" i="6" s="1"/>
  <c r="A1613" i="6" a="1"/>
  <c r="A1613" i="6" s="1"/>
  <c r="B1613" i="6" s="1"/>
  <c r="A1614" i="6" a="1"/>
  <c r="A1614" i="6" s="1"/>
  <c r="B1614" i="6" s="1"/>
  <c r="A1615" i="6" a="1"/>
  <c r="A1615" i="6" s="1"/>
  <c r="B1615" i="6" s="1"/>
  <c r="A1616" i="6" a="1"/>
  <c r="A1616" i="6" s="1"/>
  <c r="B1616" i="6" s="1"/>
  <c r="A1617" i="6" a="1"/>
  <c r="A1617" i="6" s="1"/>
  <c r="B1617" i="6" s="1"/>
  <c r="A1618" i="6" a="1"/>
  <c r="A1618" i="6" s="1"/>
  <c r="B1618" i="6" s="1"/>
  <c r="A1619" i="6" a="1"/>
  <c r="A1619" i="6" s="1"/>
  <c r="B1619" i="6" s="1"/>
  <c r="A1620" i="6" a="1"/>
  <c r="A1620" i="6" s="1"/>
  <c r="B1620" i="6" s="1"/>
  <c r="A1621" i="6" a="1"/>
  <c r="A1621" i="6" s="1"/>
  <c r="B1621" i="6" s="1"/>
  <c r="A1622" i="6" a="1"/>
  <c r="A1622" i="6" s="1"/>
  <c r="B1622" i="6" s="1"/>
  <c r="A1623" i="6" a="1"/>
  <c r="A1623" i="6" s="1"/>
  <c r="B1623" i="6" s="1"/>
  <c r="A1624" i="6" a="1"/>
  <c r="A1624" i="6" s="1"/>
  <c r="B1624" i="6" s="1"/>
  <c r="A1625" i="6" a="1"/>
  <c r="A1625" i="6" s="1"/>
  <c r="B1625" i="6" s="1"/>
  <c r="A1626" i="6" a="1"/>
  <c r="A1626" i="6" s="1"/>
  <c r="B1626" i="6" s="1"/>
  <c r="A1627" i="6" a="1"/>
  <c r="A1627" i="6" s="1"/>
  <c r="B1627" i="6" s="1"/>
  <c r="A1628" i="6" a="1"/>
  <c r="A1628" i="6" s="1"/>
  <c r="B1628" i="6" s="1"/>
  <c r="A1629" i="6" a="1"/>
  <c r="A1629" i="6" s="1"/>
  <c r="B1629" i="6" s="1"/>
  <c r="A1630" i="6" a="1"/>
  <c r="A1630" i="6" s="1"/>
  <c r="B1630" i="6" s="1"/>
  <c r="A1631" i="6" a="1"/>
  <c r="A1631" i="6" s="1"/>
  <c r="B1631" i="6" s="1"/>
  <c r="A1632" i="6" a="1"/>
  <c r="A1632" i="6" s="1"/>
  <c r="B1632" i="6" s="1"/>
  <c r="A1633" i="6" a="1"/>
  <c r="A1633" i="6" s="1"/>
  <c r="B1633" i="6" s="1"/>
  <c r="A1634" i="6" a="1"/>
  <c r="A1634" i="6" s="1"/>
  <c r="B1634" i="6" s="1"/>
  <c r="A1635" i="6" a="1"/>
  <c r="A1635" i="6" s="1"/>
  <c r="B1635" i="6" s="1"/>
  <c r="A1636" i="6" a="1"/>
  <c r="A1636" i="6" s="1"/>
  <c r="B1636" i="6" s="1"/>
  <c r="A1637" i="6" a="1"/>
  <c r="A1637" i="6" s="1"/>
  <c r="B1637" i="6" s="1"/>
  <c r="A1638" i="6" a="1"/>
  <c r="A1638" i="6" s="1"/>
  <c r="B1638" i="6" s="1"/>
  <c r="A1639" i="6" a="1"/>
  <c r="A1639" i="6" s="1"/>
  <c r="B1639" i="6" s="1"/>
  <c r="A1640" i="6" a="1"/>
  <c r="A1640" i="6" s="1"/>
  <c r="B1640" i="6" s="1"/>
  <c r="A1641" i="6" a="1"/>
  <c r="A1641" i="6" s="1"/>
  <c r="B1641" i="6" s="1"/>
  <c r="A1642" i="6" a="1"/>
  <c r="A1642" i="6" s="1"/>
  <c r="B1642" i="6" s="1"/>
  <c r="A1643" i="6" a="1"/>
  <c r="A1643" i="6" s="1"/>
  <c r="B1643" i="6" s="1"/>
  <c r="A1644" i="6" a="1"/>
  <c r="A1644" i="6" s="1"/>
  <c r="B1644" i="6" s="1"/>
  <c r="A1645" i="6" a="1"/>
  <c r="A1645" i="6" s="1"/>
  <c r="B1645" i="6" s="1"/>
  <c r="A1646" i="6" a="1"/>
  <c r="A1646" i="6" s="1"/>
  <c r="B1646" i="6" s="1"/>
  <c r="A1647" i="6" a="1"/>
  <c r="A1647" i="6" s="1"/>
  <c r="B1647" i="6" s="1"/>
  <c r="A1648" i="6" a="1"/>
  <c r="A1648" i="6" s="1"/>
  <c r="B1648" i="6" s="1"/>
  <c r="A1649" i="6" a="1"/>
  <c r="A1649" i="6" s="1"/>
  <c r="B1649" i="6" s="1"/>
  <c r="A1650" i="6" a="1"/>
  <c r="A1650" i="6" s="1"/>
  <c r="B1650" i="6" s="1"/>
  <c r="A1651" i="6" a="1"/>
  <c r="A1651" i="6" s="1"/>
  <c r="B1651" i="6" s="1"/>
  <c r="A1652" i="6" a="1"/>
  <c r="A1652" i="6" s="1"/>
  <c r="B1652" i="6" s="1"/>
  <c r="A1653" i="6" a="1"/>
  <c r="A1653" i="6" s="1"/>
  <c r="B1653" i="6" s="1"/>
  <c r="A1654" i="6" a="1"/>
  <c r="A1654" i="6" s="1"/>
  <c r="B1654" i="6" s="1"/>
  <c r="A1655" i="6" a="1"/>
  <c r="A1655" i="6" s="1"/>
  <c r="B1655" i="6" s="1"/>
  <c r="A1656" i="6" a="1"/>
  <c r="A1656" i="6" s="1"/>
  <c r="B1656" i="6" s="1"/>
  <c r="A1657" i="6" a="1"/>
  <c r="A1657" i="6" s="1"/>
  <c r="B1657" i="6" s="1"/>
  <c r="A1658" i="6" a="1"/>
  <c r="A1658" i="6" s="1"/>
  <c r="B1658" i="6" s="1"/>
  <c r="A1659" i="6" a="1"/>
  <c r="A1659" i="6" s="1"/>
  <c r="B1659" i="6" s="1"/>
  <c r="A1660" i="6" a="1"/>
  <c r="A1660" i="6" s="1"/>
  <c r="B1660" i="6" s="1"/>
  <c r="A1661" i="6" a="1"/>
  <c r="A1661" i="6" s="1"/>
  <c r="B1661" i="6" s="1"/>
  <c r="A1662" i="6" a="1"/>
  <c r="A1662" i="6" s="1"/>
  <c r="B1662" i="6" s="1"/>
  <c r="A1663" i="6" a="1"/>
  <c r="A1663" i="6" s="1"/>
  <c r="B1663" i="6" s="1"/>
  <c r="A1664" i="6" a="1"/>
  <c r="A1664" i="6" s="1"/>
  <c r="B1664" i="6" s="1"/>
  <c r="A1665" i="6" a="1"/>
  <c r="A1665" i="6" s="1"/>
  <c r="B1665" i="6" s="1"/>
  <c r="A1666" i="6" a="1"/>
  <c r="A1666" i="6" s="1"/>
  <c r="B1666" i="6" s="1"/>
  <c r="A1667" i="6" a="1"/>
  <c r="A1667" i="6" s="1"/>
  <c r="B1667" i="6" s="1"/>
  <c r="A1668" i="6" a="1"/>
  <c r="A1668" i="6" s="1"/>
  <c r="B1668" i="6" s="1"/>
  <c r="A1669" i="6" a="1"/>
  <c r="A1669" i="6" s="1"/>
  <c r="B1669" i="6" s="1"/>
  <c r="A1670" i="6" a="1"/>
  <c r="A1670" i="6" s="1"/>
  <c r="B1670" i="6" s="1"/>
  <c r="A1671" i="6" a="1"/>
  <c r="A1671" i="6" s="1"/>
  <c r="B1671" i="6" s="1"/>
  <c r="A1672" i="6" a="1"/>
  <c r="A1672" i="6" s="1"/>
  <c r="B1672" i="6" s="1"/>
  <c r="A1673" i="6" a="1"/>
  <c r="A1673" i="6" s="1"/>
  <c r="B1673" i="6" s="1"/>
  <c r="A1674" i="6" a="1"/>
  <c r="A1674" i="6" s="1"/>
  <c r="B1674" i="6" s="1"/>
  <c r="A1675" i="6" a="1"/>
  <c r="A1675" i="6" s="1"/>
  <c r="B1675" i="6" s="1"/>
  <c r="A1676" i="6" a="1"/>
  <c r="A1676" i="6" s="1"/>
  <c r="B1676" i="6" s="1"/>
  <c r="A1677" i="6" a="1"/>
  <c r="A1677" i="6" s="1"/>
  <c r="B1677" i="6" s="1"/>
  <c r="A1678" i="6" a="1"/>
  <c r="A1678" i="6" s="1"/>
  <c r="B1678" i="6" s="1"/>
  <c r="A1679" i="6" a="1"/>
  <c r="A1679" i="6" s="1"/>
  <c r="B1679" i="6" s="1"/>
  <c r="A1680" i="6" a="1"/>
  <c r="A1680" i="6" s="1"/>
  <c r="B1680" i="6" s="1"/>
  <c r="A1681" i="6" a="1"/>
  <c r="A1681" i="6" s="1"/>
  <c r="B1681" i="6" s="1"/>
  <c r="A1682" i="6" a="1"/>
  <c r="A1682" i="6" s="1"/>
  <c r="B1682" i="6" s="1"/>
  <c r="A1683" i="6" a="1"/>
  <c r="A1683" i="6" s="1"/>
  <c r="B1683" i="6" s="1"/>
  <c r="A1684" i="6" a="1"/>
  <c r="A1684" i="6" s="1"/>
  <c r="B1684" i="6" s="1"/>
  <c r="A1685" i="6" a="1"/>
  <c r="A1685" i="6" s="1"/>
  <c r="B1685" i="6" s="1"/>
  <c r="A1686" i="6" a="1"/>
  <c r="A1686" i="6" s="1"/>
  <c r="B1686" i="6" s="1"/>
  <c r="A1687" i="6" a="1"/>
  <c r="A1687" i="6" s="1"/>
  <c r="B1687" i="6" s="1"/>
  <c r="A1688" i="6" a="1"/>
  <c r="A1688" i="6" s="1"/>
  <c r="B1688" i="6" s="1"/>
  <c r="A1689" i="6" a="1"/>
  <c r="A1689" i="6" s="1"/>
  <c r="B1689" i="6" s="1"/>
  <c r="A1690" i="6" a="1"/>
  <c r="A1690" i="6" s="1"/>
  <c r="B1690" i="6" s="1"/>
  <c r="A1691" i="6" a="1"/>
  <c r="A1691" i="6" s="1"/>
  <c r="B1691" i="6" s="1"/>
  <c r="A1692" i="6" a="1"/>
  <c r="A1692" i="6" s="1"/>
  <c r="B1692" i="6" s="1"/>
  <c r="A1693" i="6" a="1"/>
  <c r="A1693" i="6" s="1"/>
  <c r="B1693" i="6" s="1"/>
  <c r="A1694" i="6" a="1"/>
  <c r="A1694" i="6" s="1"/>
  <c r="B1694" i="6" s="1"/>
  <c r="A1695" i="6" a="1"/>
  <c r="A1695" i="6" s="1"/>
  <c r="B1695" i="6" s="1"/>
  <c r="A1696" i="6" a="1"/>
  <c r="A1696" i="6" s="1"/>
  <c r="B1696" i="6" s="1"/>
  <c r="A1697" i="6" a="1"/>
  <c r="A1697" i="6" s="1"/>
  <c r="B1697" i="6" s="1"/>
  <c r="A1698" i="6" a="1"/>
  <c r="A1698" i="6" s="1"/>
  <c r="B1698" i="6" s="1"/>
  <c r="A1699" i="6" a="1"/>
  <c r="A1699" i="6" s="1"/>
  <c r="B1699" i="6" s="1"/>
  <c r="A1700" i="6" a="1"/>
  <c r="A1700" i="6" s="1"/>
  <c r="B1700" i="6" s="1"/>
  <c r="A1701" i="6" a="1"/>
  <c r="A1701" i="6" s="1"/>
  <c r="B1701" i="6" s="1"/>
  <c r="A1702" i="6" a="1"/>
  <c r="A1702" i="6" s="1"/>
  <c r="B1702" i="6" s="1"/>
  <c r="A1703" i="6" a="1"/>
  <c r="A1703" i="6" s="1"/>
  <c r="B1703" i="6" s="1"/>
  <c r="A1704" i="6" a="1"/>
  <c r="A1704" i="6" s="1"/>
  <c r="B1704" i="6" s="1"/>
  <c r="A1705" i="6" a="1"/>
  <c r="A1705" i="6" s="1"/>
  <c r="B1705" i="6" s="1"/>
  <c r="A1706" i="6" a="1"/>
  <c r="A1706" i="6" s="1"/>
  <c r="B1706" i="6" s="1"/>
  <c r="A1707" i="6" a="1"/>
  <c r="A1707" i="6" s="1"/>
  <c r="B1707" i="6" s="1"/>
  <c r="A1708" i="6" a="1"/>
  <c r="A1708" i="6" s="1"/>
  <c r="B1708" i="6" s="1"/>
  <c r="A1709" i="6" a="1"/>
  <c r="A1709" i="6" s="1"/>
  <c r="B1709" i="6" s="1"/>
  <c r="A1710" i="6" a="1"/>
  <c r="A1710" i="6" s="1"/>
  <c r="B1710" i="6" s="1"/>
  <c r="A1711" i="6" a="1"/>
  <c r="A1711" i="6" s="1"/>
  <c r="B1711" i="6" s="1"/>
  <c r="A1712" i="6" a="1"/>
  <c r="A1712" i="6" s="1"/>
  <c r="B1712" i="6" s="1"/>
  <c r="A1713" i="6" a="1"/>
  <c r="A1713" i="6" s="1"/>
  <c r="B1713" i="6" s="1"/>
  <c r="A1714" i="6" a="1"/>
  <c r="A1714" i="6" s="1"/>
  <c r="B1714" i="6" s="1"/>
  <c r="A1715" i="6" a="1"/>
  <c r="A1715" i="6" s="1"/>
  <c r="B1715" i="6" s="1"/>
  <c r="A1716" i="6" a="1"/>
  <c r="A1716" i="6" s="1"/>
  <c r="B1716" i="6" s="1"/>
  <c r="A1717" i="6" a="1"/>
  <c r="A1717" i="6" s="1"/>
  <c r="B1717" i="6" s="1"/>
  <c r="A1718" i="6" a="1"/>
  <c r="A1718" i="6" s="1"/>
  <c r="B1718" i="6" s="1"/>
  <c r="A1719" i="6" a="1"/>
  <c r="A1719" i="6" s="1"/>
  <c r="B1719" i="6" s="1"/>
  <c r="A1720" i="6" a="1"/>
  <c r="A1720" i="6" s="1"/>
  <c r="B1720" i="6" s="1"/>
  <c r="A1721" i="6" a="1"/>
  <c r="A1721" i="6" s="1"/>
  <c r="B1721" i="6" s="1"/>
  <c r="A1722" i="6" a="1"/>
  <c r="A1722" i="6" s="1"/>
  <c r="B1722" i="6" s="1"/>
  <c r="A1723" i="6" a="1"/>
  <c r="A1723" i="6" s="1"/>
  <c r="B1723" i="6" s="1"/>
  <c r="A1724" i="6" a="1"/>
  <c r="A1724" i="6" s="1"/>
  <c r="B1724" i="6" s="1"/>
  <c r="A1725" i="6" a="1"/>
  <c r="A1725" i="6" s="1"/>
  <c r="B1725" i="6" s="1"/>
  <c r="A1726" i="6" a="1"/>
  <c r="A1726" i="6" s="1"/>
  <c r="B1726" i="6" s="1"/>
  <c r="A1727" i="6" a="1"/>
  <c r="A1727" i="6" s="1"/>
  <c r="B1727" i="6" s="1"/>
  <c r="A1728" i="6" a="1"/>
  <c r="A1728" i="6" s="1"/>
  <c r="B1728" i="6" s="1"/>
  <c r="A1729" i="6" a="1"/>
  <c r="A1729" i="6" s="1"/>
  <c r="B1729" i="6" s="1"/>
  <c r="A1730" i="6" a="1"/>
  <c r="A1730" i="6" s="1"/>
  <c r="B1730" i="6" s="1"/>
  <c r="A1731" i="6" a="1"/>
  <c r="A1731" i="6" s="1"/>
  <c r="B1731" i="6" s="1"/>
  <c r="A1732" i="6" a="1"/>
  <c r="A1732" i="6" s="1"/>
  <c r="B1732" i="6" s="1"/>
  <c r="A1733" i="6" a="1"/>
  <c r="A1733" i="6" s="1"/>
  <c r="B1733" i="6" s="1"/>
  <c r="A1734" i="6" a="1"/>
  <c r="A1734" i="6" s="1"/>
  <c r="B1734" i="6" s="1"/>
  <c r="A1735" i="6" a="1"/>
  <c r="A1735" i="6" s="1"/>
  <c r="B1735" i="6" s="1"/>
  <c r="A1736" i="6" a="1"/>
  <c r="A1736" i="6" s="1"/>
  <c r="B1736" i="6" s="1"/>
  <c r="A1737" i="6" a="1"/>
  <c r="A1737" i="6" s="1"/>
  <c r="B1737" i="6" s="1"/>
  <c r="A1738" i="6" a="1"/>
  <c r="A1738" i="6" s="1"/>
  <c r="B1738" i="6" s="1"/>
  <c r="A1739" i="6" a="1"/>
  <c r="A1739" i="6" s="1"/>
  <c r="B1739" i="6" s="1"/>
  <c r="A1740" i="6" a="1"/>
  <c r="A1740" i="6" s="1"/>
  <c r="B1740" i="6" s="1"/>
  <c r="A1741" i="6" a="1"/>
  <c r="A1741" i="6" s="1"/>
  <c r="B1741" i="6" s="1"/>
  <c r="A1742" i="6" a="1"/>
  <c r="A1742" i="6" s="1"/>
  <c r="B1742" i="6" s="1"/>
  <c r="A1743" i="6" a="1"/>
  <c r="A1743" i="6" s="1"/>
  <c r="B1743" i="6" s="1"/>
  <c r="A1744" i="6" a="1"/>
  <c r="A1744" i="6" s="1"/>
  <c r="B1744" i="6" s="1"/>
  <c r="A1745" i="6" a="1"/>
  <c r="A1745" i="6" s="1"/>
  <c r="B1745" i="6" s="1"/>
  <c r="A1746" i="6" a="1"/>
  <c r="A1746" i="6" s="1"/>
  <c r="B1746" i="6" s="1"/>
  <c r="A1747" i="6" a="1"/>
  <c r="A1747" i="6" s="1"/>
  <c r="B1747" i="6" s="1"/>
  <c r="A1748" i="6" a="1"/>
  <c r="A1748" i="6" s="1"/>
  <c r="B1748" i="6" s="1"/>
  <c r="A1749" i="6" a="1"/>
  <c r="A1749" i="6" s="1"/>
  <c r="B1749" i="6" s="1"/>
  <c r="A1750" i="6" a="1"/>
  <c r="A1750" i="6" s="1"/>
  <c r="B1750" i="6" s="1"/>
  <c r="A1751" i="6" a="1"/>
  <c r="A1751" i="6" s="1"/>
  <c r="B1751" i="6" s="1"/>
  <c r="A1752" i="6" a="1"/>
  <c r="A1752" i="6" s="1"/>
  <c r="B1752" i="6" s="1"/>
  <c r="A1753" i="6" a="1"/>
  <c r="A1753" i="6" s="1"/>
  <c r="B1753" i="6" s="1"/>
  <c r="A1754" i="6" a="1"/>
  <c r="A1754" i="6" s="1"/>
  <c r="B1754" i="6" s="1"/>
  <c r="A1755" i="6" a="1"/>
  <c r="A1755" i="6" s="1"/>
  <c r="B1755" i="6" s="1"/>
  <c r="A1756" i="6" a="1"/>
  <c r="A1756" i="6" s="1"/>
  <c r="B1756" i="6" s="1"/>
  <c r="A1757" i="6" a="1"/>
  <c r="A1757" i="6" s="1"/>
  <c r="B1757" i="6" s="1"/>
  <c r="A1758" i="6" a="1"/>
  <c r="A1758" i="6" s="1"/>
  <c r="B1758" i="6" s="1"/>
  <c r="A1759" i="6" a="1"/>
  <c r="A1759" i="6" s="1"/>
  <c r="B1759" i="6" s="1"/>
  <c r="A1760" i="6" a="1"/>
  <c r="A1760" i="6" s="1"/>
  <c r="B1760" i="6" s="1"/>
  <c r="A1761" i="6" a="1"/>
  <c r="A1761" i="6" s="1"/>
  <c r="B1761" i="6" s="1"/>
  <c r="A1762" i="6" a="1"/>
  <c r="A1762" i="6" s="1"/>
  <c r="B1762" i="6" s="1"/>
  <c r="A1763" i="6" a="1"/>
  <c r="A1763" i="6" s="1"/>
  <c r="B1763" i="6" s="1"/>
  <c r="A1764" i="6" a="1"/>
  <c r="A1764" i="6" s="1"/>
  <c r="B1764" i="6" s="1"/>
  <c r="A1765" i="6" a="1"/>
  <c r="A1765" i="6" s="1"/>
  <c r="B1765" i="6" s="1"/>
  <c r="A1766" i="6" a="1"/>
  <c r="A1766" i="6" s="1"/>
  <c r="B1766" i="6" s="1"/>
  <c r="A1767" i="6" a="1"/>
  <c r="A1767" i="6" s="1"/>
  <c r="B1767" i="6" s="1"/>
  <c r="A1768" i="6" a="1"/>
  <c r="A1768" i="6" s="1"/>
  <c r="B1768" i="6" s="1"/>
  <c r="A1769" i="6" a="1"/>
  <c r="A1769" i="6" s="1"/>
  <c r="B1769" i="6" s="1"/>
  <c r="A1770" i="6" a="1"/>
  <c r="A1770" i="6" s="1"/>
  <c r="B1770" i="6" s="1"/>
  <c r="A1771" i="6" a="1"/>
  <c r="A1771" i="6" s="1"/>
  <c r="B1771" i="6" s="1"/>
  <c r="A1772" i="6" a="1"/>
  <c r="A1772" i="6" s="1"/>
  <c r="B1772" i="6" s="1"/>
  <c r="A1773" i="6" a="1"/>
  <c r="A1773" i="6" s="1"/>
  <c r="B1773" i="6" s="1"/>
  <c r="A1774" i="6" a="1"/>
  <c r="A1774" i="6" s="1"/>
  <c r="B1774" i="6" s="1"/>
  <c r="A1775" i="6" a="1"/>
  <c r="A1775" i="6" s="1"/>
  <c r="B1775" i="6" s="1"/>
  <c r="A1776" i="6" a="1"/>
  <c r="A1776" i="6" s="1"/>
  <c r="B1776" i="6" s="1"/>
  <c r="A1777" i="6" a="1"/>
  <c r="A1777" i="6" s="1"/>
  <c r="B1777" i="6" s="1"/>
  <c r="A1778" i="6" a="1"/>
  <c r="A1778" i="6" s="1"/>
  <c r="B1778" i="6" s="1"/>
  <c r="A1779" i="6" a="1"/>
  <c r="A1779" i="6" s="1"/>
  <c r="B1779" i="6" s="1"/>
  <c r="A1780" i="6" a="1"/>
  <c r="A1780" i="6" s="1"/>
  <c r="B1780" i="6" s="1"/>
  <c r="A1781" i="6" a="1"/>
  <c r="A1781" i="6" s="1"/>
  <c r="B1781" i="6" s="1"/>
  <c r="A1782" i="6" a="1"/>
  <c r="A1782" i="6" s="1"/>
  <c r="B1782" i="6" s="1"/>
  <c r="A1783" i="6" a="1"/>
  <c r="A1783" i="6" s="1"/>
  <c r="B1783" i="6" s="1"/>
  <c r="A1784" i="6" a="1"/>
  <c r="A1784" i="6" s="1"/>
  <c r="B1784" i="6" s="1"/>
  <c r="A1785" i="6" a="1"/>
  <c r="A1785" i="6" s="1"/>
  <c r="B1785" i="6" s="1"/>
  <c r="A1786" i="6" a="1"/>
  <c r="A1786" i="6" s="1"/>
  <c r="B1786" i="6" s="1"/>
  <c r="A1787" i="6" a="1"/>
  <c r="A1787" i="6" s="1"/>
  <c r="B1787" i="6" s="1"/>
  <c r="A1788" i="6" a="1"/>
  <c r="A1788" i="6" s="1"/>
  <c r="B1788" i="6" s="1"/>
  <c r="A1789" i="6" a="1"/>
  <c r="A1789" i="6" s="1"/>
  <c r="B1789" i="6" s="1"/>
  <c r="A1790" i="6" a="1"/>
  <c r="A1790" i="6" s="1"/>
  <c r="B1790" i="6" s="1"/>
  <c r="A1791" i="6" a="1"/>
  <c r="A1791" i="6" s="1"/>
  <c r="B1791" i="6" s="1"/>
  <c r="A1792" i="6" a="1"/>
  <c r="A1792" i="6" s="1"/>
  <c r="B1792" i="6" s="1"/>
  <c r="A1793" i="6" a="1"/>
  <c r="A1793" i="6" s="1"/>
  <c r="B1793" i="6" s="1"/>
  <c r="A1794" i="6" a="1"/>
  <c r="A1794" i="6" s="1"/>
  <c r="B1794" i="6" s="1"/>
  <c r="A1795" i="6" a="1"/>
  <c r="A1795" i="6" s="1"/>
  <c r="B1795" i="6" s="1"/>
  <c r="A1796" i="6" a="1"/>
  <c r="A1796" i="6" s="1"/>
  <c r="B1796" i="6" s="1"/>
  <c r="A1797" i="6" a="1"/>
  <c r="A1797" i="6" s="1"/>
  <c r="B1797" i="6" s="1"/>
  <c r="A1798" i="6" a="1"/>
  <c r="A1798" i="6" s="1"/>
  <c r="B1798" i="6" s="1"/>
  <c r="A1799" i="6" a="1"/>
  <c r="A1799" i="6" s="1"/>
  <c r="B1799" i="6" s="1"/>
  <c r="A1800" i="6" a="1"/>
  <c r="A1800" i="6" s="1"/>
  <c r="B1800" i="6" s="1"/>
  <c r="A1801" i="6" a="1"/>
  <c r="A1801" i="6" s="1"/>
  <c r="B1801" i="6" s="1"/>
  <c r="A1802" i="6" a="1"/>
  <c r="A1802" i="6" s="1"/>
  <c r="B1802" i="6" s="1"/>
  <c r="A1803" i="6" a="1"/>
  <c r="A1803" i="6" s="1"/>
  <c r="B1803" i="6" s="1"/>
  <c r="A1804" i="6" a="1"/>
  <c r="A1804" i="6" s="1"/>
  <c r="B1804" i="6" s="1"/>
  <c r="A1805" i="6" a="1"/>
  <c r="A1805" i="6" s="1"/>
  <c r="B1805" i="6" s="1"/>
  <c r="A1806" i="6" a="1"/>
  <c r="A1806" i="6" s="1"/>
  <c r="B1806" i="6" s="1"/>
  <c r="A1807" i="6" a="1"/>
  <c r="A1807" i="6" s="1"/>
  <c r="B1807" i="6" s="1"/>
  <c r="A1808" i="6" a="1"/>
  <c r="A1808" i="6" s="1"/>
  <c r="B1808" i="6" s="1"/>
  <c r="A1809" i="6" a="1"/>
  <c r="A1809" i="6" s="1"/>
  <c r="B1809" i="6" s="1"/>
  <c r="A1810" i="6" a="1"/>
  <c r="A1810" i="6" s="1"/>
  <c r="B1810" i="6" s="1"/>
  <c r="A1811" i="6" a="1"/>
  <c r="A1811" i="6" s="1"/>
  <c r="B1811" i="6" s="1"/>
  <c r="A1812" i="6" a="1"/>
  <c r="A1812" i="6" s="1"/>
  <c r="B1812" i="6" s="1"/>
  <c r="A1813" i="6" a="1"/>
  <c r="A1813" i="6" s="1"/>
  <c r="B1813" i="6" s="1"/>
  <c r="A1814" i="6" a="1"/>
  <c r="A1814" i="6" s="1"/>
  <c r="B1814" i="6" s="1"/>
  <c r="A1815" i="6" a="1"/>
  <c r="A1815" i="6" s="1"/>
  <c r="B1815" i="6" s="1"/>
  <c r="A1816" i="6" a="1"/>
  <c r="A1816" i="6" s="1"/>
  <c r="B1816" i="6" s="1"/>
  <c r="A1817" i="6" a="1"/>
  <c r="A1817" i="6" s="1"/>
  <c r="B1817" i="6" s="1"/>
  <c r="A1818" i="6" a="1"/>
  <c r="A1818" i="6" s="1"/>
  <c r="B1818" i="6" s="1"/>
  <c r="A1819" i="6" a="1"/>
  <c r="A1819" i="6" s="1"/>
  <c r="B1819" i="6" s="1"/>
  <c r="A1820" i="6" a="1"/>
  <c r="A1820" i="6" s="1"/>
  <c r="B1820" i="6" s="1"/>
  <c r="A1821" i="6" a="1"/>
  <c r="A1821" i="6" s="1"/>
  <c r="B1821" i="6" s="1"/>
  <c r="A1822" i="6" a="1"/>
  <c r="A1822" i="6" s="1"/>
  <c r="B1822" i="6" s="1"/>
  <c r="A1823" i="6" a="1"/>
  <c r="A1823" i="6" s="1"/>
  <c r="B1823" i="6" s="1"/>
  <c r="A1824" i="6" a="1"/>
  <c r="A1824" i="6" s="1"/>
  <c r="B1824" i="6" s="1"/>
  <c r="A1825" i="6" a="1"/>
  <c r="A1825" i="6" s="1"/>
  <c r="B1825" i="6" s="1"/>
  <c r="A1826" i="6" a="1"/>
  <c r="A1826" i="6" s="1"/>
  <c r="B1826" i="6" s="1"/>
  <c r="A1827" i="6" a="1"/>
  <c r="A1827" i="6" s="1"/>
  <c r="B1827" i="6" s="1"/>
  <c r="A1828" i="6" a="1"/>
  <c r="A1828" i="6" s="1"/>
  <c r="B1828" i="6" s="1"/>
  <c r="A1829" i="6" a="1"/>
  <c r="A1829" i="6" s="1"/>
  <c r="B1829" i="6" s="1"/>
  <c r="A1830" i="6" a="1"/>
  <c r="A1830" i="6" s="1"/>
  <c r="B1830" i="6" s="1"/>
  <c r="A1831" i="6" a="1"/>
  <c r="A1831" i="6" s="1"/>
  <c r="B1831" i="6" s="1"/>
  <c r="A1832" i="6" a="1"/>
  <c r="A1832" i="6" s="1"/>
  <c r="B1832" i="6" s="1"/>
  <c r="A1833" i="6" a="1"/>
  <c r="A1833" i="6" s="1"/>
  <c r="B1833" i="6" s="1"/>
  <c r="A1834" i="6" a="1"/>
  <c r="A1834" i="6" s="1"/>
  <c r="B1834" i="6" s="1"/>
  <c r="A1835" i="6" a="1"/>
  <c r="A1835" i="6" s="1"/>
  <c r="B1835" i="6" s="1"/>
  <c r="A1836" i="6" a="1"/>
  <c r="A1836" i="6" s="1"/>
  <c r="B1836" i="6" s="1"/>
  <c r="A1837" i="6" a="1"/>
  <c r="A1837" i="6" s="1"/>
  <c r="B1837" i="6" s="1"/>
  <c r="A1838" i="6" a="1"/>
  <c r="A1838" i="6" s="1"/>
  <c r="B1838" i="6" s="1"/>
  <c r="A1839" i="6" a="1"/>
  <c r="A1839" i="6" s="1"/>
  <c r="B1839" i="6" s="1"/>
  <c r="A1840" i="6" a="1"/>
  <c r="A1840" i="6" s="1"/>
  <c r="B1840" i="6" s="1"/>
  <c r="A1841" i="6" a="1"/>
  <c r="A1841" i="6" s="1"/>
  <c r="B1841" i="6" s="1"/>
  <c r="A1842" i="6" a="1"/>
  <c r="A1842" i="6" s="1"/>
  <c r="B1842" i="6" s="1"/>
  <c r="A1843" i="6" a="1"/>
  <c r="A1843" i="6" s="1"/>
  <c r="B1843" i="6" s="1"/>
  <c r="A1844" i="6" a="1"/>
  <c r="A1844" i="6" s="1"/>
  <c r="B1844" i="6" s="1"/>
  <c r="A1845" i="6" a="1"/>
  <c r="A1845" i="6" s="1"/>
  <c r="B1845" i="6" s="1"/>
  <c r="A1846" i="6" a="1"/>
  <c r="A1846" i="6" s="1"/>
  <c r="B1846" i="6" s="1"/>
  <c r="A1847" i="6" a="1"/>
  <c r="A1847" i="6" s="1"/>
  <c r="B1847" i="6" s="1"/>
  <c r="A1848" i="6" a="1"/>
  <c r="A1848" i="6" s="1"/>
  <c r="B1848" i="6" s="1"/>
  <c r="A1849" i="6" a="1"/>
  <c r="A1849" i="6" s="1"/>
  <c r="B1849" i="6" s="1"/>
  <c r="A1850" i="6" a="1"/>
  <c r="A1850" i="6" s="1"/>
  <c r="B1850" i="6" s="1"/>
  <c r="A1851" i="6" a="1"/>
  <c r="A1851" i="6" s="1"/>
  <c r="B1851" i="6" s="1"/>
  <c r="A1852" i="6" a="1"/>
  <c r="A1852" i="6" s="1"/>
  <c r="B1852" i="6" s="1"/>
  <c r="A1853" i="6" a="1"/>
  <c r="A1853" i="6" s="1"/>
  <c r="B1853" i="6" s="1"/>
  <c r="A1854" i="6" a="1"/>
  <c r="A1854" i="6" s="1"/>
  <c r="B1854" i="6" s="1"/>
  <c r="A1855" i="6" a="1"/>
  <c r="A1855" i="6" s="1"/>
  <c r="B1855" i="6" s="1"/>
  <c r="A1856" i="6" a="1"/>
  <c r="A1856" i="6" s="1"/>
  <c r="B1856" i="6" s="1"/>
  <c r="A1857" i="6" a="1"/>
  <c r="A1857" i="6" s="1"/>
  <c r="B1857" i="6" s="1"/>
  <c r="A1858" i="6" a="1"/>
  <c r="A1858" i="6" s="1"/>
  <c r="B1858" i="6" s="1"/>
  <c r="A1859" i="6" a="1"/>
  <c r="A1859" i="6" s="1"/>
  <c r="B1859" i="6" s="1"/>
  <c r="A1860" i="6" a="1"/>
  <c r="A1860" i="6" s="1"/>
  <c r="B1860" i="6" s="1"/>
  <c r="A1861" i="6" a="1"/>
  <c r="A1861" i="6" s="1"/>
  <c r="B1861" i="6" s="1"/>
  <c r="A1862" i="6" a="1"/>
  <c r="A1862" i="6" s="1"/>
  <c r="B1862" i="6" s="1"/>
  <c r="A1863" i="6" a="1"/>
  <c r="A1863" i="6" s="1"/>
  <c r="B1863" i="6" s="1"/>
  <c r="A1864" i="6" a="1"/>
  <c r="A1864" i="6" s="1"/>
  <c r="B1864" i="6" s="1"/>
  <c r="A1865" i="6" a="1"/>
  <c r="A1865" i="6" s="1"/>
  <c r="B1865" i="6" s="1"/>
  <c r="A1866" i="6" a="1"/>
  <c r="A1866" i="6" s="1"/>
  <c r="B1866" i="6" s="1"/>
  <c r="A1867" i="6" a="1"/>
  <c r="A1867" i="6" s="1"/>
  <c r="B1867" i="6" s="1"/>
  <c r="A1868" i="6" a="1"/>
  <c r="A1868" i="6" s="1"/>
  <c r="B1868" i="6" s="1"/>
  <c r="A1869" i="6" a="1"/>
  <c r="A1869" i="6" s="1"/>
  <c r="B1869" i="6" s="1"/>
  <c r="A1870" i="6" a="1"/>
  <c r="A1870" i="6" s="1"/>
  <c r="B1870" i="6" s="1"/>
  <c r="A1871" i="6" a="1"/>
  <c r="A1871" i="6" s="1"/>
  <c r="B1871" i="6" s="1"/>
  <c r="A1872" i="6" a="1"/>
  <c r="A1872" i="6" s="1"/>
  <c r="B1872" i="6" s="1"/>
  <c r="A1873" i="6" a="1"/>
  <c r="A1873" i="6" s="1"/>
  <c r="B1873" i="6" s="1"/>
  <c r="A1874" i="6" a="1"/>
  <c r="A1874" i="6" s="1"/>
  <c r="B1874" i="6" s="1"/>
  <c r="A1875" i="6" a="1"/>
  <c r="A1875" i="6" s="1"/>
  <c r="B1875" i="6" s="1"/>
  <c r="A1876" i="6" a="1"/>
  <c r="A1876" i="6" s="1"/>
  <c r="B1876" i="6" s="1"/>
  <c r="A1877" i="6" a="1"/>
  <c r="A1877" i="6" s="1"/>
  <c r="B1877" i="6" s="1"/>
  <c r="A1878" i="6" a="1"/>
  <c r="A1878" i="6" s="1"/>
  <c r="B1878" i="6" s="1"/>
  <c r="A1879" i="6" a="1"/>
  <c r="A1879" i="6" s="1"/>
  <c r="B1879" i="6" s="1"/>
  <c r="A1880" i="6" a="1"/>
  <c r="A1880" i="6" s="1"/>
  <c r="B1880" i="6" s="1"/>
  <c r="A1881" i="6" a="1"/>
  <c r="A1881" i="6" s="1"/>
  <c r="B1881" i="6" s="1"/>
  <c r="A1882" i="6" a="1"/>
  <c r="A1882" i="6" s="1"/>
  <c r="B1882" i="6" s="1"/>
  <c r="A1883" i="6" a="1"/>
  <c r="A1883" i="6" s="1"/>
  <c r="B1883" i="6" s="1"/>
  <c r="A1884" i="6" a="1"/>
  <c r="A1884" i="6" s="1"/>
  <c r="B1884" i="6" s="1"/>
  <c r="A1885" i="6" a="1"/>
  <c r="A1885" i="6" s="1"/>
  <c r="B1885" i="6" s="1"/>
  <c r="A1886" i="6" a="1"/>
  <c r="A1886" i="6" s="1"/>
  <c r="B1886" i="6" s="1"/>
  <c r="A1887" i="6" a="1"/>
  <c r="A1887" i="6" s="1"/>
  <c r="B1887" i="6" s="1"/>
  <c r="A1888" i="6" a="1"/>
  <c r="A1888" i="6" s="1"/>
  <c r="B1888" i="6" s="1"/>
  <c r="A1889" i="6" a="1"/>
  <c r="A1889" i="6" s="1"/>
  <c r="B1889" i="6" s="1"/>
  <c r="A1890" i="6" a="1"/>
  <c r="A1890" i="6" s="1"/>
  <c r="B1890" i="6" s="1"/>
  <c r="A1891" i="6" a="1"/>
  <c r="A1891" i="6" s="1"/>
  <c r="B1891" i="6" s="1"/>
  <c r="A1892" i="6" a="1"/>
  <c r="A1892" i="6" s="1"/>
  <c r="B1892" i="6" s="1"/>
  <c r="A1893" i="6" a="1"/>
  <c r="A1893" i="6" s="1"/>
  <c r="B1893" i="6" s="1"/>
  <c r="A1894" i="6" a="1"/>
  <c r="A1894" i="6" s="1"/>
  <c r="B1894" i="6" s="1"/>
  <c r="A1895" i="6" a="1"/>
  <c r="A1895" i="6" s="1"/>
  <c r="B1895" i="6" s="1"/>
  <c r="A1896" i="6" a="1"/>
  <c r="A1896" i="6" s="1"/>
  <c r="B1896" i="6" s="1"/>
  <c r="A1897" i="6" a="1"/>
  <c r="A1897" i="6" s="1"/>
  <c r="B1897" i="6" s="1"/>
  <c r="A1898" i="6" a="1"/>
  <c r="A1898" i="6" s="1"/>
  <c r="B1898" i="6" s="1"/>
  <c r="A1899" i="6" a="1"/>
  <c r="A1899" i="6" s="1"/>
  <c r="B1899" i="6" s="1"/>
  <c r="A1900" i="6" a="1"/>
  <c r="A1900" i="6" s="1"/>
  <c r="B1900" i="6" s="1"/>
  <c r="A1901" i="6" a="1"/>
  <c r="A1901" i="6" s="1"/>
  <c r="B1901" i="6" s="1"/>
  <c r="A1902" i="6" a="1"/>
  <c r="A1902" i="6" s="1"/>
  <c r="B1902" i="6" s="1"/>
  <c r="A1903" i="6" a="1"/>
  <c r="A1903" i="6" s="1"/>
  <c r="B1903" i="6" s="1"/>
  <c r="A1904" i="6" a="1"/>
  <c r="A1904" i="6" s="1"/>
  <c r="B1904" i="6" s="1"/>
  <c r="A1905" i="6" a="1"/>
  <c r="A1905" i="6" s="1"/>
  <c r="B1905" i="6" s="1"/>
  <c r="A1906" i="6" a="1"/>
  <c r="A1906" i="6" s="1"/>
  <c r="B1906" i="6" s="1"/>
  <c r="A1907" i="6" a="1"/>
  <c r="A1907" i="6" s="1"/>
  <c r="B1907" i="6" s="1"/>
  <c r="A1908" i="6" a="1"/>
  <c r="A1908" i="6" s="1"/>
  <c r="B1908" i="6" s="1"/>
  <c r="A1909" i="6" a="1"/>
  <c r="A1909" i="6" s="1"/>
  <c r="B1909" i="6" s="1"/>
  <c r="A1910" i="6" a="1"/>
  <c r="A1910" i="6" s="1"/>
  <c r="B1910" i="6" s="1"/>
  <c r="A1911" i="6" a="1"/>
  <c r="A1911" i="6" s="1"/>
  <c r="B1911" i="6" s="1"/>
  <c r="A1912" i="6" a="1"/>
  <c r="A1912" i="6" s="1"/>
  <c r="B1912" i="6" s="1"/>
  <c r="A1913" i="6" a="1"/>
  <c r="A1913" i="6" s="1"/>
  <c r="B1913" i="6" s="1"/>
  <c r="A1914" i="6" a="1"/>
  <c r="A1914" i="6" s="1"/>
  <c r="B1914" i="6" s="1"/>
  <c r="A1915" i="6" a="1"/>
  <c r="A1915" i="6" s="1"/>
  <c r="B1915" i="6" s="1"/>
  <c r="A1916" i="6" a="1"/>
  <c r="A1916" i="6" s="1"/>
  <c r="B1916" i="6" s="1"/>
  <c r="A1917" i="6" a="1"/>
  <c r="A1917" i="6" s="1"/>
  <c r="B1917" i="6" s="1"/>
  <c r="A1918" i="6" a="1"/>
  <c r="A1918" i="6" s="1"/>
  <c r="B1918" i="6" s="1"/>
  <c r="A1919" i="6" a="1"/>
  <c r="A1919" i="6" s="1"/>
  <c r="B1919" i="6" s="1"/>
  <c r="A1920" i="6" a="1"/>
  <c r="A1920" i="6" s="1"/>
  <c r="B1920" i="6" s="1"/>
  <c r="A1921" i="6" a="1"/>
  <c r="A1921" i="6" s="1"/>
  <c r="B1921" i="6" s="1"/>
  <c r="A1922" i="6" a="1"/>
  <c r="A1922" i="6" s="1"/>
  <c r="B1922" i="6" s="1"/>
  <c r="A1923" i="6" a="1"/>
  <c r="A1923" i="6" s="1"/>
  <c r="B1923" i="6" s="1"/>
  <c r="A1924" i="6" a="1"/>
  <c r="A1924" i="6" s="1"/>
  <c r="B1924" i="6" s="1"/>
  <c r="A1925" i="6" a="1"/>
  <c r="A1925" i="6" s="1"/>
  <c r="B1925" i="6" s="1"/>
  <c r="A1926" i="6" a="1"/>
  <c r="A1926" i="6" s="1"/>
  <c r="B1926" i="6" s="1"/>
  <c r="A1927" i="6" a="1"/>
  <c r="A1927" i="6" s="1"/>
  <c r="B1927" i="6" s="1"/>
  <c r="A1928" i="6" a="1"/>
  <c r="A1928" i="6" s="1"/>
  <c r="B1928" i="6" s="1"/>
  <c r="A1929" i="6" a="1"/>
  <c r="A1929" i="6" s="1"/>
  <c r="B1929" i="6" s="1"/>
  <c r="A1930" i="6" a="1"/>
  <c r="A1930" i="6" s="1"/>
  <c r="B1930" i="6" s="1"/>
  <c r="A1931" i="6" a="1"/>
  <c r="A1931" i="6" s="1"/>
  <c r="B1931" i="6" s="1"/>
  <c r="A1932" i="6" a="1"/>
  <c r="A1932" i="6" s="1"/>
  <c r="B1932" i="6" s="1"/>
  <c r="A1933" i="6" a="1"/>
  <c r="A1933" i="6" s="1"/>
  <c r="B1933" i="6" s="1"/>
  <c r="A1934" i="6" a="1"/>
  <c r="A1934" i="6" s="1"/>
  <c r="B1934" i="6" s="1"/>
  <c r="A1935" i="6" a="1"/>
  <c r="A1935" i="6" s="1"/>
  <c r="B1935" i="6" s="1"/>
  <c r="A1936" i="6" a="1"/>
  <c r="A1936" i="6" s="1"/>
  <c r="B1936" i="6" s="1"/>
  <c r="A1937" i="6" a="1"/>
  <c r="A1937" i="6" s="1"/>
  <c r="B1937" i="6" s="1"/>
  <c r="A1938" i="6" a="1"/>
  <c r="A1938" i="6" s="1"/>
  <c r="B1938" i="6" s="1"/>
  <c r="A1939" i="6" a="1"/>
  <c r="A1939" i="6" s="1"/>
  <c r="B1939" i="6" s="1"/>
  <c r="A1940" i="6" a="1"/>
  <c r="A1940" i="6" s="1"/>
  <c r="B1940" i="6" s="1"/>
  <c r="A1941" i="6" a="1"/>
  <c r="A1941" i="6" s="1"/>
  <c r="B1941" i="6" s="1"/>
  <c r="A1942" i="6" a="1"/>
  <c r="A1942" i="6" s="1"/>
  <c r="B1942" i="6" s="1"/>
  <c r="A1943" i="6" a="1"/>
  <c r="A1943" i="6" s="1"/>
  <c r="B1943" i="6" s="1"/>
  <c r="A1944" i="6" a="1"/>
  <c r="A1944" i="6" s="1"/>
  <c r="B1944" i="6" s="1"/>
  <c r="A1945" i="6" a="1"/>
  <c r="A1945" i="6" s="1"/>
  <c r="B1945" i="6" s="1"/>
  <c r="A1946" i="6" a="1"/>
  <c r="A1946" i="6" s="1"/>
  <c r="B1946" i="6" s="1"/>
  <c r="A1947" i="6" a="1"/>
  <c r="A1947" i="6" s="1"/>
  <c r="B1947" i="6" s="1"/>
  <c r="A1948" i="6" a="1"/>
  <c r="A1948" i="6" s="1"/>
  <c r="B1948" i="6" s="1"/>
  <c r="A1949" i="6" a="1"/>
  <c r="A1949" i="6" s="1"/>
  <c r="B1949" i="6" s="1"/>
  <c r="A1950" i="6" a="1"/>
  <c r="A1950" i="6" s="1"/>
  <c r="B1950" i="6" s="1"/>
  <c r="A1951" i="6" a="1"/>
  <c r="A1951" i="6" s="1"/>
  <c r="B1951" i="6" s="1"/>
  <c r="A1952" i="6" a="1"/>
  <c r="A1952" i="6" s="1"/>
  <c r="B1952" i="6" s="1"/>
  <c r="A1953" i="6" a="1"/>
  <c r="A1953" i="6" s="1"/>
  <c r="B1953" i="6" s="1"/>
  <c r="A1954" i="6" a="1"/>
  <c r="A1954" i="6" s="1"/>
  <c r="B1954" i="6" s="1"/>
  <c r="A1955" i="6" a="1"/>
  <c r="A1955" i="6" s="1"/>
  <c r="B1955" i="6" s="1"/>
  <c r="A1956" i="6" a="1"/>
  <c r="A1956" i="6" s="1"/>
  <c r="B1956" i="6" s="1"/>
  <c r="A1957" i="6" a="1"/>
  <c r="A1957" i="6" s="1"/>
  <c r="B1957" i="6" s="1"/>
  <c r="A1958" i="6" a="1"/>
  <c r="A1958" i="6" s="1"/>
  <c r="B1958" i="6" s="1"/>
  <c r="A1959" i="6" a="1"/>
  <c r="A1959" i="6" s="1"/>
  <c r="B1959" i="6" s="1"/>
  <c r="A1960" i="6" a="1"/>
  <c r="A1960" i="6" s="1"/>
  <c r="B1960" i="6" s="1"/>
  <c r="A1961" i="6" a="1"/>
  <c r="A1961" i="6" s="1"/>
  <c r="B1961" i="6" s="1"/>
  <c r="A1962" i="6" a="1"/>
  <c r="A1962" i="6" s="1"/>
  <c r="B1962" i="6" s="1"/>
  <c r="A1963" i="6" a="1"/>
  <c r="A1963" i="6" s="1"/>
  <c r="B1963" i="6" s="1"/>
  <c r="A1964" i="6" a="1"/>
  <c r="A1964" i="6" s="1"/>
  <c r="B1964" i="6" s="1"/>
  <c r="A1965" i="6" a="1"/>
  <c r="A1965" i="6" s="1"/>
  <c r="B1965" i="6" s="1"/>
  <c r="A1966" i="6" a="1"/>
  <c r="A1966" i="6" s="1"/>
  <c r="B1966" i="6" s="1"/>
  <c r="A1967" i="6" a="1"/>
  <c r="A1967" i="6" s="1"/>
  <c r="B1967" i="6" s="1"/>
  <c r="A1968" i="6" a="1"/>
  <c r="A1968" i="6" s="1"/>
  <c r="B1968" i="6" s="1"/>
  <c r="A1969" i="6" a="1"/>
  <c r="A1969" i="6" s="1"/>
  <c r="B1969" i="6" s="1"/>
  <c r="A1970" i="6" a="1"/>
  <c r="A1970" i="6" s="1"/>
  <c r="B1970" i="6" s="1"/>
  <c r="A1971" i="6" a="1"/>
  <c r="A1971" i="6" s="1"/>
  <c r="B1971" i="6" s="1"/>
  <c r="A1972" i="6" a="1"/>
  <c r="A1972" i="6" s="1"/>
  <c r="B1972" i="6" s="1"/>
  <c r="A1973" i="6" a="1"/>
  <c r="A1973" i="6" s="1"/>
  <c r="B1973" i="6" s="1"/>
  <c r="A1974" i="6" a="1"/>
  <c r="A1974" i="6" s="1"/>
  <c r="B1974" i="6" s="1"/>
  <c r="A1975" i="6" a="1"/>
  <c r="A1975" i="6" s="1"/>
  <c r="B1975" i="6" s="1"/>
  <c r="A1976" i="6" a="1"/>
  <c r="A1976" i="6" s="1"/>
  <c r="B1976" i="6" s="1"/>
  <c r="A1977" i="6" a="1"/>
  <c r="A1977" i="6" s="1"/>
  <c r="B1977" i="6" s="1"/>
  <c r="A1978" i="6" a="1"/>
  <c r="A1978" i="6" s="1"/>
  <c r="B1978" i="6" s="1"/>
  <c r="A1979" i="6" a="1"/>
  <c r="A1979" i="6" s="1"/>
  <c r="B1979" i="6" s="1"/>
  <c r="A1980" i="6" a="1"/>
  <c r="A1980" i="6" s="1"/>
  <c r="B1980" i="6" s="1"/>
  <c r="A1981" i="6" a="1"/>
  <c r="A1981" i="6" s="1"/>
  <c r="B1981" i="6" s="1"/>
  <c r="A1982" i="6" a="1"/>
  <c r="A1982" i="6" s="1"/>
  <c r="B1982" i="6" s="1"/>
  <c r="A1983" i="6" a="1"/>
  <c r="A1983" i="6" s="1"/>
  <c r="B1983" i="6" s="1"/>
  <c r="A1984" i="6" a="1"/>
  <c r="A1984" i="6" s="1"/>
  <c r="B1984" i="6" s="1"/>
  <c r="A1985" i="6" a="1"/>
  <c r="A1985" i="6" s="1"/>
  <c r="B1985" i="6" s="1"/>
  <c r="A1986" i="6" a="1"/>
  <c r="A1986" i="6" s="1"/>
  <c r="B1986" i="6" s="1"/>
  <c r="A1987" i="6" a="1"/>
  <c r="A1987" i="6" s="1"/>
  <c r="B1987" i="6" s="1"/>
  <c r="A1988" i="6" a="1"/>
  <c r="A1988" i="6" s="1"/>
  <c r="B1988" i="6" s="1"/>
  <c r="A1989" i="6" a="1"/>
  <c r="A1989" i="6" s="1"/>
  <c r="B1989" i="6" s="1"/>
  <c r="A1990" i="6" a="1"/>
  <c r="A1990" i="6" s="1"/>
  <c r="B1990" i="6" s="1"/>
  <c r="A1991" i="6" a="1"/>
  <c r="A1991" i="6" s="1"/>
  <c r="B1991" i="6" s="1"/>
  <c r="A1992" i="6" a="1"/>
  <c r="A1992" i="6" s="1"/>
  <c r="B1992" i="6" s="1"/>
  <c r="A1993" i="6" a="1"/>
  <c r="A1993" i="6" s="1"/>
  <c r="B1993" i="6" s="1"/>
  <c r="A1994" i="6" a="1"/>
  <c r="A1994" i="6" s="1"/>
  <c r="B1994" i="6" s="1"/>
  <c r="A1995" i="6" a="1"/>
  <c r="A1995" i="6" s="1"/>
  <c r="B1995" i="6" s="1"/>
  <c r="A1996" i="6" a="1"/>
  <c r="A1996" i="6" s="1"/>
  <c r="B1996" i="6" s="1"/>
  <c r="A1997" i="6" a="1"/>
  <c r="A1997" i="6" s="1"/>
  <c r="B1997" i="6" s="1"/>
  <c r="A1998" i="6" a="1"/>
  <c r="A1998" i="6" s="1"/>
  <c r="B1998" i="6" s="1"/>
  <c r="A1999" i="6" a="1"/>
  <c r="A1999" i="6" s="1"/>
  <c r="B1999" i="6" s="1"/>
  <c r="A2000" i="6" a="1"/>
  <c r="A2000" i="6" s="1"/>
  <c r="B2000" i="6" s="1"/>
  <c r="A2001" i="6" a="1"/>
  <c r="A2001" i="6" s="1"/>
  <c r="B2001" i="6" s="1"/>
  <c r="A2002" i="6" a="1"/>
  <c r="A2002" i="6" s="1"/>
  <c r="B2002" i="6" s="1"/>
  <c r="A2003" i="6" a="1"/>
  <c r="A2003" i="6" s="1"/>
  <c r="B2003" i="6" s="1"/>
  <c r="A2004" i="6" a="1"/>
  <c r="A2004" i="6" s="1"/>
  <c r="B2004" i="6" s="1"/>
  <c r="A2005" i="6" a="1"/>
  <c r="A2005" i="6" s="1"/>
  <c r="B2005" i="6" s="1"/>
  <c r="A2006" i="6" a="1"/>
  <c r="A2006" i="6" s="1"/>
  <c r="B2006" i="6" s="1"/>
  <c r="A2007" i="6" a="1"/>
  <c r="A2007" i="6" s="1"/>
  <c r="B2007" i="6" s="1"/>
  <c r="A2008" i="6" a="1"/>
  <c r="A2008" i="6" s="1"/>
  <c r="B2008" i="6" s="1"/>
  <c r="A2009" i="6" a="1"/>
  <c r="A2009" i="6" s="1"/>
  <c r="B2009" i="6" s="1"/>
  <c r="A2010" i="6" a="1"/>
  <c r="A2010" i="6" s="1"/>
  <c r="B2010" i="6" s="1"/>
  <c r="A2011" i="6" a="1"/>
  <c r="A2011" i="6" s="1"/>
  <c r="B2011" i="6" s="1"/>
  <c r="A2012" i="6" a="1"/>
  <c r="A2012" i="6" s="1"/>
  <c r="B2012" i="6" s="1"/>
  <c r="A2013" i="6" a="1"/>
  <c r="A2013" i="6" s="1"/>
  <c r="B2013" i="6" s="1"/>
  <c r="A2014" i="6" a="1"/>
  <c r="A2014" i="6" s="1"/>
  <c r="B2014" i="6" s="1"/>
  <c r="A2015" i="6" a="1"/>
  <c r="A2015" i="6" s="1"/>
  <c r="B2015" i="6" s="1"/>
  <c r="A2016" i="6" a="1"/>
  <c r="A2016" i="6" s="1"/>
  <c r="B2016" i="6" s="1"/>
  <c r="A2017" i="6" a="1"/>
  <c r="A2017" i="6" s="1"/>
  <c r="B2017" i="6" s="1"/>
  <c r="A2018" i="6" a="1"/>
  <c r="A2018" i="6" s="1"/>
  <c r="B2018" i="6" s="1"/>
  <c r="A2019" i="6" a="1"/>
  <c r="A2019" i="6" s="1"/>
  <c r="B2019" i="6" s="1"/>
  <c r="A2020" i="6" a="1"/>
  <c r="A2020" i="6" s="1"/>
  <c r="B2020" i="6" s="1"/>
  <c r="A2021" i="6" a="1"/>
  <c r="A2021" i="6" s="1"/>
  <c r="B2021" i="6" s="1"/>
  <c r="A2022" i="6" a="1"/>
  <c r="A2022" i="6" s="1"/>
  <c r="B2022" i="6" s="1"/>
  <c r="A2023" i="6" a="1"/>
  <c r="A2023" i="6" s="1"/>
  <c r="B2023" i="6" s="1"/>
  <c r="A2024" i="6" a="1"/>
  <c r="A2024" i="6" s="1"/>
  <c r="B2024" i="6" s="1"/>
  <c r="A2025" i="6" a="1"/>
  <c r="A2025" i="6" s="1"/>
  <c r="B2025" i="6" s="1"/>
  <c r="A2026" i="6" a="1"/>
  <c r="A2026" i="6" s="1"/>
  <c r="B2026" i="6" s="1"/>
  <c r="A2027" i="6" a="1"/>
  <c r="A2027" i="6" s="1"/>
  <c r="B2027" i="6" s="1"/>
  <c r="A2028" i="6" a="1"/>
  <c r="A2028" i="6" s="1"/>
  <c r="B2028" i="6" s="1"/>
  <c r="A2029" i="6" a="1"/>
  <c r="A2029" i="6" s="1"/>
  <c r="B2029" i="6" s="1"/>
  <c r="A2030" i="6" a="1"/>
  <c r="A2030" i="6" s="1"/>
  <c r="B2030" i="6" s="1"/>
  <c r="A2031" i="6" a="1"/>
  <c r="A2031" i="6" s="1"/>
  <c r="B2031" i="6" s="1"/>
  <c r="A2" i="6" a="1"/>
  <c r="A2" i="6" s="1"/>
  <c r="B2" i="6" s="1"/>
  <c r="C3" i="6"/>
  <c r="V3" i="6" s="1"/>
  <c r="C4" i="6"/>
  <c r="V4" i="6" s="1"/>
  <c r="C5" i="6"/>
  <c r="V5" i="6" s="1"/>
  <c r="C6" i="6"/>
  <c r="V6" i="6" s="1"/>
  <c r="C7" i="6"/>
  <c r="V7" i="6" s="1"/>
  <c r="C8" i="6"/>
  <c r="V8" i="6" s="1"/>
  <c r="C9" i="6"/>
  <c r="V9" i="6" s="1"/>
  <c r="C10" i="6"/>
  <c r="V10" i="6" s="1"/>
  <c r="C11" i="6"/>
  <c r="V11" i="6" s="1"/>
  <c r="C12" i="6"/>
  <c r="V12" i="6" s="1"/>
  <c r="C13" i="6"/>
  <c r="V13" i="6" s="1"/>
  <c r="C14" i="6"/>
  <c r="V14" i="6" s="1"/>
  <c r="C15" i="6"/>
  <c r="V15" i="6" s="1"/>
  <c r="C16" i="6"/>
  <c r="V16" i="6" s="1"/>
  <c r="W16" i="6" s="1"/>
  <c r="C17" i="6"/>
  <c r="V17" i="6" s="1"/>
  <c r="W17" i="6" s="1"/>
  <c r="C18" i="6"/>
  <c r="V18" i="6" s="1"/>
  <c r="W18" i="6" s="1"/>
  <c r="C19" i="6"/>
  <c r="V19" i="6" s="1"/>
  <c r="W19" i="6" s="1"/>
  <c r="C20" i="6"/>
  <c r="V20" i="6" s="1"/>
  <c r="W20" i="6" s="1"/>
  <c r="C21" i="6"/>
  <c r="V21" i="6" s="1"/>
  <c r="W21" i="6" s="1"/>
  <c r="C22" i="6"/>
  <c r="V22" i="6" s="1"/>
  <c r="W22" i="6" s="1"/>
  <c r="C23" i="6"/>
  <c r="V23" i="6" s="1"/>
  <c r="W23" i="6" s="1"/>
  <c r="C24" i="6"/>
  <c r="V24" i="6" s="1"/>
  <c r="W24" i="6" s="1"/>
  <c r="C25" i="6"/>
  <c r="V25" i="6" s="1"/>
  <c r="W25" i="6" s="1"/>
  <c r="C26" i="6"/>
  <c r="V26" i="6" s="1"/>
  <c r="W26" i="6" s="1"/>
  <c r="C27" i="6"/>
  <c r="V27" i="6" s="1"/>
  <c r="W27" i="6" s="1"/>
  <c r="C28" i="6"/>
  <c r="V28" i="6" s="1"/>
  <c r="W28" i="6" s="1"/>
  <c r="C29" i="6"/>
  <c r="V29" i="6" s="1"/>
  <c r="W29" i="6" s="1"/>
  <c r="C30" i="6"/>
  <c r="V30" i="6" s="1"/>
  <c r="W30" i="6" s="1"/>
  <c r="C31" i="6"/>
  <c r="V31" i="6" s="1"/>
  <c r="W31" i="6" s="1"/>
  <c r="C32" i="6"/>
  <c r="V32" i="6" s="1"/>
  <c r="W32" i="6" s="1"/>
  <c r="C33" i="6"/>
  <c r="V33" i="6" s="1"/>
  <c r="W33" i="6" s="1"/>
  <c r="C34" i="6"/>
  <c r="V34" i="6" s="1"/>
  <c r="W34" i="6" s="1"/>
  <c r="C35" i="6"/>
  <c r="V35" i="6" s="1"/>
  <c r="W35" i="6" s="1"/>
  <c r="C36" i="6"/>
  <c r="V36" i="6" s="1"/>
  <c r="W36" i="6" s="1"/>
  <c r="C37" i="6"/>
  <c r="V37" i="6" s="1"/>
  <c r="W37" i="6" s="1"/>
  <c r="C38" i="6"/>
  <c r="V38" i="6" s="1"/>
  <c r="W38" i="6" s="1"/>
  <c r="C39" i="6"/>
  <c r="V39" i="6" s="1"/>
  <c r="W39" i="6" s="1"/>
  <c r="C40" i="6"/>
  <c r="V40" i="6" s="1"/>
  <c r="W40" i="6" s="1"/>
  <c r="C41" i="6"/>
  <c r="V41" i="6" s="1"/>
  <c r="W41" i="6" s="1"/>
  <c r="C42" i="6"/>
  <c r="V42" i="6" s="1"/>
  <c r="W42" i="6" s="1"/>
  <c r="C43" i="6"/>
  <c r="V43" i="6" s="1"/>
  <c r="W43" i="6" s="1"/>
  <c r="C44" i="6"/>
  <c r="V44" i="6" s="1"/>
  <c r="W44" i="6" s="1"/>
  <c r="C45" i="6"/>
  <c r="V45" i="6" s="1"/>
  <c r="W45" i="6" s="1"/>
  <c r="C46" i="6"/>
  <c r="V46" i="6" s="1"/>
  <c r="W46" i="6" s="1"/>
  <c r="C47" i="6"/>
  <c r="V47" i="6" s="1"/>
  <c r="W47" i="6" s="1"/>
  <c r="C48" i="6"/>
  <c r="V48" i="6" s="1"/>
  <c r="W48" i="6" s="1"/>
  <c r="C49" i="6"/>
  <c r="V49" i="6" s="1"/>
  <c r="W49" i="6" s="1"/>
  <c r="C50" i="6"/>
  <c r="V50" i="6" s="1"/>
  <c r="W50" i="6" s="1"/>
  <c r="C51" i="6"/>
  <c r="V51" i="6" s="1"/>
  <c r="W51" i="6" s="1"/>
  <c r="C52" i="6"/>
  <c r="V52" i="6" s="1"/>
  <c r="W52" i="6" s="1"/>
  <c r="C53" i="6"/>
  <c r="V53" i="6" s="1"/>
  <c r="W53" i="6" s="1"/>
  <c r="C54" i="6"/>
  <c r="V54" i="6" s="1"/>
  <c r="W54" i="6" s="1"/>
  <c r="C55" i="6"/>
  <c r="V55" i="6" s="1"/>
  <c r="W55" i="6" s="1"/>
  <c r="C56" i="6"/>
  <c r="V56" i="6" s="1"/>
  <c r="W56" i="6" s="1"/>
  <c r="C57" i="6"/>
  <c r="V57" i="6" s="1"/>
  <c r="W57" i="6" s="1"/>
  <c r="C58" i="6"/>
  <c r="V58" i="6" s="1"/>
  <c r="W58" i="6" s="1"/>
  <c r="C59" i="6"/>
  <c r="V59" i="6" s="1"/>
  <c r="W59" i="6" s="1"/>
  <c r="C60" i="6"/>
  <c r="V60" i="6" s="1"/>
  <c r="W60" i="6" s="1"/>
  <c r="C61" i="6"/>
  <c r="V61" i="6" s="1"/>
  <c r="W61" i="6" s="1"/>
  <c r="C62" i="6"/>
  <c r="V62" i="6" s="1"/>
  <c r="W62" i="6" s="1"/>
  <c r="C63" i="6"/>
  <c r="V63" i="6" s="1"/>
  <c r="W63" i="6" s="1"/>
  <c r="C64" i="6"/>
  <c r="V64" i="6" s="1"/>
  <c r="W64" i="6" s="1"/>
  <c r="C65" i="6"/>
  <c r="V65" i="6" s="1"/>
  <c r="W65" i="6" s="1"/>
  <c r="C66" i="6"/>
  <c r="V66" i="6" s="1"/>
  <c r="W66" i="6" s="1"/>
  <c r="C67" i="6"/>
  <c r="V67" i="6" s="1"/>
  <c r="W67" i="6" s="1"/>
  <c r="C68" i="6"/>
  <c r="V68" i="6" s="1"/>
  <c r="W68" i="6" s="1"/>
  <c r="C69" i="6"/>
  <c r="V69" i="6" s="1"/>
  <c r="W69" i="6" s="1"/>
  <c r="C70" i="6"/>
  <c r="C71" i="6"/>
  <c r="V71" i="6" s="1"/>
  <c r="W71" i="6" s="1"/>
  <c r="C72" i="6"/>
  <c r="V72" i="6" s="1"/>
  <c r="W72" i="6" s="1"/>
  <c r="C73" i="6"/>
  <c r="V73" i="6" s="1"/>
  <c r="W73" i="6" s="1"/>
  <c r="C74" i="6"/>
  <c r="V74" i="6" s="1"/>
  <c r="W74" i="6" s="1"/>
  <c r="C75" i="6"/>
  <c r="V75" i="6" s="1"/>
  <c r="W75" i="6" s="1"/>
  <c r="C76" i="6"/>
  <c r="V76" i="6" s="1"/>
  <c r="W76" i="6" s="1"/>
  <c r="C77" i="6"/>
  <c r="V77" i="6" s="1"/>
  <c r="W77" i="6" s="1"/>
  <c r="C78" i="6"/>
  <c r="V78" i="6" s="1"/>
  <c r="W78" i="6" s="1"/>
  <c r="C79" i="6"/>
  <c r="V79" i="6" s="1"/>
  <c r="W79" i="6" s="1"/>
  <c r="C80" i="6"/>
  <c r="V80" i="6" s="1"/>
  <c r="W80" i="6" s="1"/>
  <c r="C81" i="6"/>
  <c r="V81" i="6" s="1"/>
  <c r="W81" i="6" s="1"/>
  <c r="C82" i="6"/>
  <c r="V82" i="6" s="1"/>
  <c r="W82" i="6" s="1"/>
  <c r="C83" i="6"/>
  <c r="V83" i="6" s="1"/>
  <c r="W83" i="6" s="1"/>
  <c r="C84" i="6"/>
  <c r="V84" i="6" s="1"/>
  <c r="W84" i="6" s="1"/>
  <c r="C85" i="6"/>
  <c r="V85" i="6" s="1"/>
  <c r="W85" i="6" s="1"/>
  <c r="C86" i="6"/>
  <c r="V86" i="6" s="1"/>
  <c r="W86" i="6" s="1"/>
  <c r="C87" i="6"/>
  <c r="V87" i="6" s="1"/>
  <c r="W87" i="6" s="1"/>
  <c r="C88" i="6"/>
  <c r="V88" i="6" s="1"/>
  <c r="W88" i="6" s="1"/>
  <c r="C89" i="6"/>
  <c r="V89" i="6" s="1"/>
  <c r="W89" i="6" s="1"/>
  <c r="C90" i="6"/>
  <c r="V90" i="6" s="1"/>
  <c r="W90" i="6" s="1"/>
  <c r="C91" i="6"/>
  <c r="V91" i="6" s="1"/>
  <c r="W91" i="6" s="1"/>
  <c r="C92" i="6"/>
  <c r="V92" i="6" s="1"/>
  <c r="W92" i="6" s="1"/>
  <c r="C93" i="6"/>
  <c r="V93" i="6" s="1"/>
  <c r="W93" i="6" s="1"/>
  <c r="C94" i="6"/>
  <c r="V94" i="6" s="1"/>
  <c r="W94" i="6" s="1"/>
  <c r="C95" i="6"/>
  <c r="V95" i="6" s="1"/>
  <c r="W95" i="6" s="1"/>
  <c r="C96" i="6"/>
  <c r="V96" i="6" s="1"/>
  <c r="W96" i="6" s="1"/>
  <c r="C97" i="6"/>
  <c r="V97" i="6" s="1"/>
  <c r="W97" i="6" s="1"/>
  <c r="C98" i="6"/>
  <c r="V98" i="6" s="1"/>
  <c r="W98" i="6" s="1"/>
  <c r="C99" i="6"/>
  <c r="V99" i="6" s="1"/>
  <c r="W99" i="6" s="1"/>
  <c r="C100" i="6"/>
  <c r="V100" i="6" s="1"/>
  <c r="W100" i="6" s="1"/>
  <c r="C101" i="6"/>
  <c r="V101" i="6" s="1"/>
  <c r="W101" i="6" s="1"/>
  <c r="C102" i="6"/>
  <c r="V102" i="6" s="1"/>
  <c r="W102" i="6" s="1"/>
  <c r="C103" i="6"/>
  <c r="V103" i="6" s="1"/>
  <c r="W103" i="6" s="1"/>
  <c r="C104" i="6"/>
  <c r="V104" i="6" s="1"/>
  <c r="W104" i="6" s="1"/>
  <c r="C105" i="6"/>
  <c r="V105" i="6" s="1"/>
  <c r="W105" i="6" s="1"/>
  <c r="C106" i="6"/>
  <c r="C107" i="6"/>
  <c r="V107" i="6" s="1"/>
  <c r="W107" i="6" s="1"/>
  <c r="C108" i="6"/>
  <c r="V108" i="6" s="1"/>
  <c r="W108" i="6" s="1"/>
  <c r="C109" i="6"/>
  <c r="V109" i="6" s="1"/>
  <c r="W109" i="6" s="1"/>
  <c r="C110" i="6"/>
  <c r="V110" i="6" s="1"/>
  <c r="W110" i="6" s="1"/>
  <c r="C111" i="6"/>
  <c r="V111" i="6" s="1"/>
  <c r="W111" i="6" s="1"/>
  <c r="C112" i="6"/>
  <c r="V112" i="6" s="1"/>
  <c r="W112" i="6" s="1"/>
  <c r="C113" i="6"/>
  <c r="V113" i="6" s="1"/>
  <c r="W113" i="6" s="1"/>
  <c r="C114" i="6"/>
  <c r="V114" i="6" s="1"/>
  <c r="W114" i="6" s="1"/>
  <c r="C115" i="6"/>
  <c r="V115" i="6" s="1"/>
  <c r="W115" i="6" s="1"/>
  <c r="C116" i="6"/>
  <c r="V116" i="6" s="1"/>
  <c r="W116" i="6" s="1"/>
  <c r="C117" i="6"/>
  <c r="V117" i="6" s="1"/>
  <c r="W117" i="6" s="1"/>
  <c r="C118" i="6"/>
  <c r="V118" i="6" s="1"/>
  <c r="W118" i="6" s="1"/>
  <c r="C119" i="6"/>
  <c r="V119" i="6" s="1"/>
  <c r="W119" i="6" s="1"/>
  <c r="C120" i="6"/>
  <c r="V120" i="6" s="1"/>
  <c r="W120" i="6" s="1"/>
  <c r="C121" i="6"/>
  <c r="V121" i="6" s="1"/>
  <c r="W121" i="6" s="1"/>
  <c r="C122" i="6"/>
  <c r="V122" i="6" s="1"/>
  <c r="W122" i="6" s="1"/>
  <c r="C123" i="6"/>
  <c r="V123" i="6" s="1"/>
  <c r="W123" i="6" s="1"/>
  <c r="C124" i="6"/>
  <c r="V124" i="6" s="1"/>
  <c r="W124" i="6" s="1"/>
  <c r="C125" i="6"/>
  <c r="V125" i="6" s="1"/>
  <c r="W125" i="6" s="1"/>
  <c r="C126" i="6"/>
  <c r="V126" i="6" s="1"/>
  <c r="W126" i="6" s="1"/>
  <c r="C127" i="6"/>
  <c r="C128" i="6"/>
  <c r="V128" i="6" s="1"/>
  <c r="W128" i="6" s="1"/>
  <c r="C129" i="6"/>
  <c r="V129" i="6" s="1"/>
  <c r="W129" i="6" s="1"/>
  <c r="C130" i="6"/>
  <c r="V130" i="6" s="1"/>
  <c r="W130" i="6" s="1"/>
  <c r="C131" i="6"/>
  <c r="V131" i="6" s="1"/>
  <c r="W131" i="6" s="1"/>
  <c r="C132" i="6"/>
  <c r="V132" i="6" s="1"/>
  <c r="W132" i="6" s="1"/>
  <c r="C133" i="6"/>
  <c r="V133" i="6" s="1"/>
  <c r="W133" i="6" s="1"/>
  <c r="C134" i="6"/>
  <c r="V134" i="6" s="1"/>
  <c r="W134" i="6" s="1"/>
  <c r="C135" i="6"/>
  <c r="V135" i="6" s="1"/>
  <c r="W135" i="6" s="1"/>
  <c r="C136" i="6"/>
  <c r="V136" i="6" s="1"/>
  <c r="W136" i="6" s="1"/>
  <c r="C137" i="6"/>
  <c r="V137" i="6" s="1"/>
  <c r="W137" i="6" s="1"/>
  <c r="C138" i="6"/>
  <c r="V138" i="6" s="1"/>
  <c r="W138" i="6" s="1"/>
  <c r="C139" i="6"/>
  <c r="V139" i="6" s="1"/>
  <c r="W139" i="6" s="1"/>
  <c r="C140" i="6"/>
  <c r="V140" i="6" s="1"/>
  <c r="W140" i="6" s="1"/>
  <c r="C141" i="6"/>
  <c r="V141" i="6" s="1"/>
  <c r="W141" i="6" s="1"/>
  <c r="C142" i="6"/>
  <c r="V142" i="6" s="1"/>
  <c r="W142" i="6" s="1"/>
  <c r="C143" i="6"/>
  <c r="V143" i="6" s="1"/>
  <c r="W143" i="6" s="1"/>
  <c r="C144" i="6"/>
  <c r="V144" i="6" s="1"/>
  <c r="W144" i="6" s="1"/>
  <c r="C145" i="6"/>
  <c r="V145" i="6" s="1"/>
  <c r="W145" i="6" s="1"/>
  <c r="C146" i="6"/>
  <c r="V146" i="6" s="1"/>
  <c r="W146" i="6" s="1"/>
  <c r="C147" i="6"/>
  <c r="V147" i="6" s="1"/>
  <c r="W147" i="6" s="1"/>
  <c r="C148" i="6"/>
  <c r="V148" i="6" s="1"/>
  <c r="W148" i="6" s="1"/>
  <c r="C149" i="6"/>
  <c r="V149" i="6" s="1"/>
  <c r="W149" i="6" s="1"/>
  <c r="C150" i="6"/>
  <c r="V150" i="6" s="1"/>
  <c r="W150" i="6" s="1"/>
  <c r="C151" i="6"/>
  <c r="V151" i="6" s="1"/>
  <c r="W151" i="6" s="1"/>
  <c r="C152" i="6"/>
  <c r="V152" i="6" s="1"/>
  <c r="W152" i="6" s="1"/>
  <c r="C153" i="6"/>
  <c r="V153" i="6" s="1"/>
  <c r="W153" i="6" s="1"/>
  <c r="C154" i="6"/>
  <c r="V154" i="6" s="1"/>
  <c r="W154" i="6" s="1"/>
  <c r="C155" i="6"/>
  <c r="V155" i="6" s="1"/>
  <c r="W155" i="6" s="1"/>
  <c r="C156" i="6"/>
  <c r="V156" i="6" s="1"/>
  <c r="W156" i="6" s="1"/>
  <c r="C157" i="6"/>
  <c r="V157" i="6" s="1"/>
  <c r="W157" i="6" s="1"/>
  <c r="C158" i="6"/>
  <c r="V158" i="6" s="1"/>
  <c r="W158" i="6" s="1"/>
  <c r="C159" i="6"/>
  <c r="V159" i="6" s="1"/>
  <c r="W159" i="6" s="1"/>
  <c r="C160" i="6"/>
  <c r="V160" i="6" s="1"/>
  <c r="W160" i="6" s="1"/>
  <c r="C161" i="6"/>
  <c r="V161" i="6" s="1"/>
  <c r="W161" i="6" s="1"/>
  <c r="C162" i="6"/>
  <c r="V162" i="6" s="1"/>
  <c r="W162" i="6" s="1"/>
  <c r="C163" i="6"/>
  <c r="V163" i="6" s="1"/>
  <c r="W163" i="6" s="1"/>
  <c r="C164" i="6"/>
  <c r="V164" i="6" s="1"/>
  <c r="W164" i="6" s="1"/>
  <c r="C165" i="6"/>
  <c r="V165" i="6" s="1"/>
  <c r="W165" i="6" s="1"/>
  <c r="C166" i="6"/>
  <c r="V166" i="6" s="1"/>
  <c r="W166" i="6" s="1"/>
  <c r="C167" i="6"/>
  <c r="V167" i="6" s="1"/>
  <c r="W167" i="6" s="1"/>
  <c r="C168" i="6"/>
  <c r="V168" i="6" s="1"/>
  <c r="W168" i="6" s="1"/>
  <c r="C169" i="6"/>
  <c r="V169" i="6" s="1"/>
  <c r="W169" i="6" s="1"/>
  <c r="C170" i="6"/>
  <c r="V170" i="6" s="1"/>
  <c r="W170" i="6" s="1"/>
  <c r="C171" i="6"/>
  <c r="V171" i="6" s="1"/>
  <c r="W171" i="6" s="1"/>
  <c r="C172" i="6"/>
  <c r="V172" i="6" s="1"/>
  <c r="W172" i="6" s="1"/>
  <c r="C173" i="6"/>
  <c r="V173" i="6" s="1"/>
  <c r="W173" i="6" s="1"/>
  <c r="C174" i="6"/>
  <c r="V174" i="6" s="1"/>
  <c r="W174" i="6" s="1"/>
  <c r="C175" i="6"/>
  <c r="V175" i="6" s="1"/>
  <c r="W175" i="6" s="1"/>
  <c r="C176" i="6"/>
  <c r="V176" i="6" s="1"/>
  <c r="W176" i="6" s="1"/>
  <c r="C177" i="6"/>
  <c r="V177" i="6" s="1"/>
  <c r="W177" i="6" s="1"/>
  <c r="C178" i="6"/>
  <c r="V178" i="6" s="1"/>
  <c r="W178" i="6" s="1"/>
  <c r="C179" i="6"/>
  <c r="V179" i="6" s="1"/>
  <c r="W179" i="6" s="1"/>
  <c r="C180" i="6"/>
  <c r="V180" i="6" s="1"/>
  <c r="W180" i="6" s="1"/>
  <c r="C181" i="6"/>
  <c r="V181" i="6" s="1"/>
  <c r="W181" i="6" s="1"/>
  <c r="C182" i="6"/>
  <c r="V182" i="6" s="1"/>
  <c r="W182" i="6" s="1"/>
  <c r="C183" i="6"/>
  <c r="V183" i="6" s="1"/>
  <c r="W183" i="6" s="1"/>
  <c r="C184" i="6"/>
  <c r="V184" i="6" s="1"/>
  <c r="W184" i="6" s="1"/>
  <c r="C185" i="6"/>
  <c r="V185" i="6" s="1"/>
  <c r="W185" i="6" s="1"/>
  <c r="C186" i="6"/>
  <c r="V186" i="6" s="1"/>
  <c r="W186" i="6" s="1"/>
  <c r="C187" i="6"/>
  <c r="V187" i="6" s="1"/>
  <c r="W187" i="6" s="1"/>
  <c r="C188" i="6"/>
  <c r="V188" i="6" s="1"/>
  <c r="W188" i="6" s="1"/>
  <c r="C189" i="6"/>
  <c r="V189" i="6" s="1"/>
  <c r="W189" i="6" s="1"/>
  <c r="C190" i="6"/>
  <c r="C191" i="6"/>
  <c r="V191" i="6" s="1"/>
  <c r="W191" i="6" s="1"/>
  <c r="C192" i="6"/>
  <c r="V192" i="6" s="1"/>
  <c r="W192" i="6" s="1"/>
  <c r="C193" i="6"/>
  <c r="V193" i="6" s="1"/>
  <c r="W193" i="6" s="1"/>
  <c r="C194" i="6"/>
  <c r="V194" i="6" s="1"/>
  <c r="W194" i="6" s="1"/>
  <c r="C195" i="6"/>
  <c r="V195" i="6" s="1"/>
  <c r="W195" i="6" s="1"/>
  <c r="C196" i="6"/>
  <c r="V196" i="6" s="1"/>
  <c r="W196" i="6" s="1"/>
  <c r="C197" i="6"/>
  <c r="V197" i="6" s="1"/>
  <c r="W197" i="6" s="1"/>
  <c r="C198" i="6"/>
  <c r="V198" i="6" s="1"/>
  <c r="W198" i="6" s="1"/>
  <c r="C199" i="6"/>
  <c r="V199" i="6" s="1"/>
  <c r="W199" i="6" s="1"/>
  <c r="C200" i="6"/>
  <c r="V200" i="6" s="1"/>
  <c r="W200" i="6" s="1"/>
  <c r="C201" i="6"/>
  <c r="V201" i="6" s="1"/>
  <c r="W201" i="6" s="1"/>
  <c r="C202" i="6"/>
  <c r="V202" i="6" s="1"/>
  <c r="W202" i="6" s="1"/>
  <c r="C203" i="6"/>
  <c r="V203" i="6" s="1"/>
  <c r="W203" i="6" s="1"/>
  <c r="C204" i="6"/>
  <c r="V204" i="6" s="1"/>
  <c r="W204" i="6" s="1"/>
  <c r="C205" i="6"/>
  <c r="V205" i="6" s="1"/>
  <c r="W205" i="6" s="1"/>
  <c r="C206" i="6"/>
  <c r="V206" i="6" s="1"/>
  <c r="W206" i="6" s="1"/>
  <c r="C207" i="6"/>
  <c r="V207" i="6" s="1"/>
  <c r="W207" i="6" s="1"/>
  <c r="C208" i="6"/>
  <c r="V208" i="6" s="1"/>
  <c r="W208" i="6" s="1"/>
  <c r="C209" i="6"/>
  <c r="V209" i="6" s="1"/>
  <c r="W209" i="6" s="1"/>
  <c r="C210" i="6"/>
  <c r="C211" i="6"/>
  <c r="V211" i="6" s="1"/>
  <c r="W211" i="6" s="1"/>
  <c r="C212" i="6"/>
  <c r="V212" i="6" s="1"/>
  <c r="W212" i="6" s="1"/>
  <c r="C213" i="6"/>
  <c r="V213" i="6" s="1"/>
  <c r="W213" i="6" s="1"/>
  <c r="C214" i="6"/>
  <c r="C215" i="6"/>
  <c r="V215" i="6" s="1"/>
  <c r="W215" i="6" s="1"/>
  <c r="C216" i="6"/>
  <c r="V216" i="6" s="1"/>
  <c r="W216" i="6" s="1"/>
  <c r="C217" i="6"/>
  <c r="V217" i="6" s="1"/>
  <c r="W217" i="6" s="1"/>
  <c r="C218" i="6"/>
  <c r="V218" i="6" s="1"/>
  <c r="W218" i="6" s="1"/>
  <c r="C219" i="6"/>
  <c r="V219" i="6" s="1"/>
  <c r="W219" i="6" s="1"/>
  <c r="C220" i="6"/>
  <c r="V220" i="6" s="1"/>
  <c r="W220" i="6" s="1"/>
  <c r="C221" i="6"/>
  <c r="V221" i="6" s="1"/>
  <c r="W221" i="6" s="1"/>
  <c r="C222" i="6"/>
  <c r="V222" i="6" s="1"/>
  <c r="W222" i="6" s="1"/>
  <c r="C223" i="6"/>
  <c r="V223" i="6" s="1"/>
  <c r="W223" i="6" s="1"/>
  <c r="C224" i="6"/>
  <c r="V224" i="6" s="1"/>
  <c r="W224" i="6" s="1"/>
  <c r="C225" i="6"/>
  <c r="V225" i="6" s="1"/>
  <c r="W225" i="6" s="1"/>
  <c r="C226" i="6"/>
  <c r="V226" i="6" s="1"/>
  <c r="W226" i="6" s="1"/>
  <c r="C227" i="6"/>
  <c r="V227" i="6" s="1"/>
  <c r="W227" i="6" s="1"/>
  <c r="C228" i="6"/>
  <c r="V228" i="6" s="1"/>
  <c r="W228" i="6" s="1"/>
  <c r="C229" i="6"/>
  <c r="V229" i="6" s="1"/>
  <c r="W229" i="6" s="1"/>
  <c r="C230" i="6"/>
  <c r="V230" i="6" s="1"/>
  <c r="W230" i="6" s="1"/>
  <c r="C231" i="6"/>
  <c r="V231" i="6" s="1"/>
  <c r="W231" i="6" s="1"/>
  <c r="C232" i="6"/>
  <c r="V232" i="6" s="1"/>
  <c r="W232" i="6" s="1"/>
  <c r="C233" i="6"/>
  <c r="V233" i="6" s="1"/>
  <c r="W233" i="6" s="1"/>
  <c r="C234" i="6"/>
  <c r="V234" i="6" s="1"/>
  <c r="W234" i="6" s="1"/>
  <c r="C235" i="6"/>
  <c r="V235" i="6" s="1"/>
  <c r="W235" i="6" s="1"/>
  <c r="C236" i="6"/>
  <c r="V236" i="6" s="1"/>
  <c r="W236" i="6" s="1"/>
  <c r="C237" i="6"/>
  <c r="V237" i="6" s="1"/>
  <c r="W237" i="6" s="1"/>
  <c r="C238" i="6"/>
  <c r="C239" i="6"/>
  <c r="V239" i="6" s="1"/>
  <c r="W239" i="6" s="1"/>
  <c r="C240" i="6"/>
  <c r="V240" i="6" s="1"/>
  <c r="W240" i="6" s="1"/>
  <c r="C241" i="6"/>
  <c r="V241" i="6" s="1"/>
  <c r="W241" i="6" s="1"/>
  <c r="C242" i="6"/>
  <c r="V242" i="6" s="1"/>
  <c r="W242" i="6" s="1"/>
  <c r="C243" i="6"/>
  <c r="V243" i="6" s="1"/>
  <c r="W243" i="6" s="1"/>
  <c r="C244" i="6"/>
  <c r="V244" i="6" s="1"/>
  <c r="W244" i="6" s="1"/>
  <c r="C245" i="6"/>
  <c r="V245" i="6" s="1"/>
  <c r="W245" i="6" s="1"/>
  <c r="C246" i="6"/>
  <c r="V246" i="6" s="1"/>
  <c r="W246" i="6" s="1"/>
  <c r="C247" i="6"/>
  <c r="V247" i="6" s="1"/>
  <c r="W247" i="6" s="1"/>
  <c r="C248" i="6"/>
  <c r="V248" i="6" s="1"/>
  <c r="W248" i="6" s="1"/>
  <c r="C249" i="6"/>
  <c r="V249" i="6" s="1"/>
  <c r="W249" i="6" s="1"/>
  <c r="C250" i="6"/>
  <c r="V250" i="6" s="1"/>
  <c r="W250" i="6" s="1"/>
  <c r="C251" i="6"/>
  <c r="V251" i="6" s="1"/>
  <c r="W251" i="6" s="1"/>
  <c r="C252" i="6"/>
  <c r="V252" i="6" s="1"/>
  <c r="W252" i="6" s="1"/>
  <c r="C253" i="6"/>
  <c r="V253" i="6" s="1"/>
  <c r="W253" i="6" s="1"/>
  <c r="C254" i="6"/>
  <c r="V254" i="6" s="1"/>
  <c r="W254" i="6" s="1"/>
  <c r="C255" i="6"/>
  <c r="V255" i="6" s="1"/>
  <c r="W255" i="6" s="1"/>
  <c r="C256" i="6"/>
  <c r="V256" i="6" s="1"/>
  <c r="W256" i="6" s="1"/>
  <c r="C257" i="6"/>
  <c r="V257" i="6" s="1"/>
  <c r="W257" i="6" s="1"/>
  <c r="C258" i="6"/>
  <c r="V258" i="6" s="1"/>
  <c r="W258" i="6" s="1"/>
  <c r="C259" i="6"/>
  <c r="V259" i="6" s="1"/>
  <c r="W259" i="6" s="1"/>
  <c r="C260" i="6"/>
  <c r="V260" i="6" s="1"/>
  <c r="W260" i="6" s="1"/>
  <c r="C261" i="6"/>
  <c r="V261" i="6" s="1"/>
  <c r="W261" i="6" s="1"/>
  <c r="C262" i="6"/>
  <c r="V262" i="6" s="1"/>
  <c r="W262" i="6" s="1"/>
  <c r="C263" i="6"/>
  <c r="V263" i="6" s="1"/>
  <c r="W263" i="6" s="1"/>
  <c r="C264" i="6"/>
  <c r="V264" i="6" s="1"/>
  <c r="W264" i="6" s="1"/>
  <c r="C265" i="6"/>
  <c r="V265" i="6" s="1"/>
  <c r="W265" i="6" s="1"/>
  <c r="C266" i="6"/>
  <c r="V266" i="6" s="1"/>
  <c r="W266" i="6" s="1"/>
  <c r="C267" i="6"/>
  <c r="V267" i="6" s="1"/>
  <c r="W267" i="6" s="1"/>
  <c r="C268" i="6"/>
  <c r="V268" i="6" s="1"/>
  <c r="W268" i="6" s="1"/>
  <c r="C269" i="6"/>
  <c r="V269" i="6" s="1"/>
  <c r="W269" i="6" s="1"/>
  <c r="C270" i="6"/>
  <c r="V270" i="6" s="1"/>
  <c r="W270" i="6" s="1"/>
  <c r="C271" i="6"/>
  <c r="V271" i="6" s="1"/>
  <c r="W271" i="6" s="1"/>
  <c r="C272" i="6"/>
  <c r="V272" i="6" s="1"/>
  <c r="W272" i="6" s="1"/>
  <c r="C273" i="6"/>
  <c r="V273" i="6" s="1"/>
  <c r="W273" i="6" s="1"/>
  <c r="C274" i="6"/>
  <c r="V274" i="6" s="1"/>
  <c r="W274" i="6" s="1"/>
  <c r="C275" i="6"/>
  <c r="V275" i="6" s="1"/>
  <c r="W275" i="6" s="1"/>
  <c r="C276" i="6"/>
  <c r="V276" i="6" s="1"/>
  <c r="W276" i="6" s="1"/>
  <c r="C277" i="6"/>
  <c r="V277" i="6" s="1"/>
  <c r="W277" i="6" s="1"/>
  <c r="C278" i="6"/>
  <c r="V278" i="6" s="1"/>
  <c r="W278" i="6" s="1"/>
  <c r="C279" i="6"/>
  <c r="V279" i="6" s="1"/>
  <c r="W279" i="6" s="1"/>
  <c r="C280" i="6"/>
  <c r="V280" i="6" s="1"/>
  <c r="W280" i="6" s="1"/>
  <c r="C281" i="6"/>
  <c r="V281" i="6" s="1"/>
  <c r="W281" i="6" s="1"/>
  <c r="C282" i="6"/>
  <c r="V282" i="6" s="1"/>
  <c r="W282" i="6" s="1"/>
  <c r="C283" i="6"/>
  <c r="V283" i="6" s="1"/>
  <c r="W283" i="6" s="1"/>
  <c r="C284" i="6"/>
  <c r="V284" i="6" s="1"/>
  <c r="W284" i="6" s="1"/>
  <c r="C285" i="6"/>
  <c r="V285" i="6" s="1"/>
  <c r="W285" i="6" s="1"/>
  <c r="C286" i="6"/>
  <c r="V286" i="6" s="1"/>
  <c r="W286" i="6" s="1"/>
  <c r="C287" i="6"/>
  <c r="C288" i="6"/>
  <c r="V288" i="6" s="1"/>
  <c r="W288" i="6" s="1"/>
  <c r="C289" i="6"/>
  <c r="V289" i="6" s="1"/>
  <c r="W289" i="6" s="1"/>
  <c r="C290" i="6"/>
  <c r="V290" i="6" s="1"/>
  <c r="W290" i="6" s="1"/>
  <c r="C291" i="6"/>
  <c r="V291" i="6" s="1"/>
  <c r="W291" i="6" s="1"/>
  <c r="C292" i="6"/>
  <c r="V292" i="6" s="1"/>
  <c r="W292" i="6" s="1"/>
  <c r="C293" i="6"/>
  <c r="V293" i="6" s="1"/>
  <c r="W293" i="6" s="1"/>
  <c r="C294" i="6"/>
  <c r="V294" i="6" s="1"/>
  <c r="W294" i="6" s="1"/>
  <c r="C295" i="6"/>
  <c r="V295" i="6" s="1"/>
  <c r="W295" i="6" s="1"/>
  <c r="C296" i="6"/>
  <c r="V296" i="6" s="1"/>
  <c r="W296" i="6" s="1"/>
  <c r="C297" i="6"/>
  <c r="V297" i="6" s="1"/>
  <c r="W297" i="6" s="1"/>
  <c r="C298" i="6"/>
  <c r="V298" i="6" s="1"/>
  <c r="W298" i="6" s="1"/>
  <c r="C299" i="6"/>
  <c r="V299" i="6" s="1"/>
  <c r="W299" i="6" s="1"/>
  <c r="C300" i="6"/>
  <c r="V300" i="6" s="1"/>
  <c r="W300" i="6" s="1"/>
  <c r="C301" i="6"/>
  <c r="V301" i="6" s="1"/>
  <c r="W301" i="6" s="1"/>
  <c r="C302" i="6"/>
  <c r="V302" i="6" s="1"/>
  <c r="W302" i="6" s="1"/>
  <c r="C303" i="6"/>
  <c r="V303" i="6" s="1"/>
  <c r="W303" i="6" s="1"/>
  <c r="C304" i="6"/>
  <c r="V304" i="6" s="1"/>
  <c r="W304" i="6" s="1"/>
  <c r="C305" i="6"/>
  <c r="V305" i="6" s="1"/>
  <c r="W305" i="6" s="1"/>
  <c r="C306" i="6"/>
  <c r="V306" i="6" s="1"/>
  <c r="W306" i="6" s="1"/>
  <c r="C307" i="6"/>
  <c r="V307" i="6" s="1"/>
  <c r="W307" i="6" s="1"/>
  <c r="C308" i="6"/>
  <c r="V308" i="6" s="1"/>
  <c r="W308" i="6" s="1"/>
  <c r="C309" i="6"/>
  <c r="V309" i="6" s="1"/>
  <c r="W309" i="6" s="1"/>
  <c r="C310" i="6"/>
  <c r="V310" i="6" s="1"/>
  <c r="W310" i="6" s="1"/>
  <c r="C311" i="6"/>
  <c r="V311" i="6" s="1"/>
  <c r="W311" i="6" s="1"/>
  <c r="C312" i="6"/>
  <c r="V312" i="6" s="1"/>
  <c r="W312" i="6" s="1"/>
  <c r="C313" i="6"/>
  <c r="V313" i="6" s="1"/>
  <c r="W313" i="6" s="1"/>
  <c r="C314" i="6"/>
  <c r="V314" i="6" s="1"/>
  <c r="W314" i="6" s="1"/>
  <c r="C315" i="6"/>
  <c r="V315" i="6" s="1"/>
  <c r="W315" i="6" s="1"/>
  <c r="C316" i="6"/>
  <c r="V316" i="6" s="1"/>
  <c r="W316" i="6" s="1"/>
  <c r="C317" i="6"/>
  <c r="V317" i="6" s="1"/>
  <c r="W317" i="6" s="1"/>
  <c r="C318" i="6"/>
  <c r="V318" i="6" s="1"/>
  <c r="W318" i="6" s="1"/>
  <c r="C319" i="6"/>
  <c r="V319" i="6" s="1"/>
  <c r="W319" i="6" s="1"/>
  <c r="C320" i="6"/>
  <c r="V320" i="6" s="1"/>
  <c r="W320" i="6" s="1"/>
  <c r="C321" i="6"/>
  <c r="V321" i="6" s="1"/>
  <c r="W321" i="6" s="1"/>
  <c r="C322" i="6"/>
  <c r="V322" i="6" s="1"/>
  <c r="W322" i="6" s="1"/>
  <c r="C323" i="6"/>
  <c r="V323" i="6" s="1"/>
  <c r="W323" i="6" s="1"/>
  <c r="C324" i="6"/>
  <c r="V324" i="6" s="1"/>
  <c r="W324" i="6" s="1"/>
  <c r="C325" i="6"/>
  <c r="V325" i="6" s="1"/>
  <c r="W325" i="6" s="1"/>
  <c r="C326" i="6"/>
  <c r="V326" i="6" s="1"/>
  <c r="W326" i="6" s="1"/>
  <c r="C327" i="6"/>
  <c r="V327" i="6" s="1"/>
  <c r="W327" i="6" s="1"/>
  <c r="C328" i="6"/>
  <c r="V328" i="6" s="1"/>
  <c r="W328" i="6" s="1"/>
  <c r="C329" i="6"/>
  <c r="V329" i="6" s="1"/>
  <c r="W329" i="6" s="1"/>
  <c r="C330" i="6"/>
  <c r="V330" i="6" s="1"/>
  <c r="W330" i="6" s="1"/>
  <c r="C331" i="6"/>
  <c r="V331" i="6" s="1"/>
  <c r="W331" i="6" s="1"/>
  <c r="C332" i="6"/>
  <c r="V332" i="6" s="1"/>
  <c r="W332" i="6" s="1"/>
  <c r="C333" i="6"/>
  <c r="V333" i="6" s="1"/>
  <c r="W333" i="6" s="1"/>
  <c r="C334" i="6"/>
  <c r="V334" i="6" s="1"/>
  <c r="W334" i="6" s="1"/>
  <c r="C335" i="6"/>
  <c r="V335" i="6" s="1"/>
  <c r="W335" i="6" s="1"/>
  <c r="C336" i="6"/>
  <c r="V336" i="6" s="1"/>
  <c r="W336" i="6" s="1"/>
  <c r="C337" i="6"/>
  <c r="V337" i="6" s="1"/>
  <c r="W337" i="6" s="1"/>
  <c r="C338" i="6"/>
  <c r="V338" i="6" s="1"/>
  <c r="W338" i="6" s="1"/>
  <c r="C339" i="6"/>
  <c r="V339" i="6" s="1"/>
  <c r="W339" i="6" s="1"/>
  <c r="C340" i="6"/>
  <c r="V340" i="6" s="1"/>
  <c r="W340" i="6" s="1"/>
  <c r="C341" i="6"/>
  <c r="V341" i="6" s="1"/>
  <c r="W341" i="6" s="1"/>
  <c r="C342" i="6"/>
  <c r="V342" i="6" s="1"/>
  <c r="W342" i="6" s="1"/>
  <c r="C343" i="6"/>
  <c r="V343" i="6" s="1"/>
  <c r="W343" i="6" s="1"/>
  <c r="C344" i="6"/>
  <c r="V344" i="6" s="1"/>
  <c r="W344" i="6" s="1"/>
  <c r="C345" i="6"/>
  <c r="V345" i="6" s="1"/>
  <c r="W345" i="6" s="1"/>
  <c r="C346" i="6"/>
  <c r="V346" i="6" s="1"/>
  <c r="W346" i="6" s="1"/>
  <c r="C347" i="6"/>
  <c r="V347" i="6" s="1"/>
  <c r="W347" i="6" s="1"/>
  <c r="C348" i="6"/>
  <c r="V348" i="6" s="1"/>
  <c r="W348" i="6" s="1"/>
  <c r="C349" i="6"/>
  <c r="V349" i="6" s="1"/>
  <c r="W349" i="6" s="1"/>
  <c r="C350" i="6"/>
  <c r="V350" i="6" s="1"/>
  <c r="W350" i="6" s="1"/>
  <c r="C351" i="6"/>
  <c r="V351" i="6" s="1"/>
  <c r="W351" i="6" s="1"/>
  <c r="C352" i="6"/>
  <c r="V352" i="6" s="1"/>
  <c r="W352" i="6" s="1"/>
  <c r="C353" i="6"/>
  <c r="V353" i="6" s="1"/>
  <c r="W353" i="6" s="1"/>
  <c r="C354" i="6"/>
  <c r="V354" i="6" s="1"/>
  <c r="W354" i="6" s="1"/>
  <c r="C355" i="6"/>
  <c r="V355" i="6" s="1"/>
  <c r="W355" i="6" s="1"/>
  <c r="C356" i="6"/>
  <c r="V356" i="6" s="1"/>
  <c r="W356" i="6" s="1"/>
  <c r="C357" i="6"/>
  <c r="V357" i="6" s="1"/>
  <c r="W357" i="6" s="1"/>
  <c r="C358" i="6"/>
  <c r="V358" i="6" s="1"/>
  <c r="W358" i="6" s="1"/>
  <c r="C359" i="6"/>
  <c r="V359" i="6" s="1"/>
  <c r="W359" i="6" s="1"/>
  <c r="C360" i="6"/>
  <c r="V360" i="6" s="1"/>
  <c r="W360" i="6" s="1"/>
  <c r="C361" i="6"/>
  <c r="V361" i="6" s="1"/>
  <c r="W361" i="6" s="1"/>
  <c r="C362" i="6"/>
  <c r="V362" i="6" s="1"/>
  <c r="W362" i="6" s="1"/>
  <c r="C363" i="6"/>
  <c r="C364" i="6"/>
  <c r="V364" i="6" s="1"/>
  <c r="W364" i="6" s="1"/>
  <c r="C365" i="6"/>
  <c r="V365" i="6" s="1"/>
  <c r="W365" i="6" s="1"/>
  <c r="C366" i="6"/>
  <c r="V366" i="6" s="1"/>
  <c r="W366" i="6" s="1"/>
  <c r="C367" i="6"/>
  <c r="V367" i="6" s="1"/>
  <c r="W367" i="6" s="1"/>
  <c r="C368" i="6"/>
  <c r="V368" i="6" s="1"/>
  <c r="W368" i="6" s="1"/>
  <c r="C369" i="6"/>
  <c r="V369" i="6" s="1"/>
  <c r="W369" i="6" s="1"/>
  <c r="C370" i="6"/>
  <c r="V370" i="6" s="1"/>
  <c r="W370" i="6" s="1"/>
  <c r="C371" i="6"/>
  <c r="C372" i="6"/>
  <c r="V372" i="6" s="1"/>
  <c r="W372" i="6" s="1"/>
  <c r="C373" i="6"/>
  <c r="V373" i="6" s="1"/>
  <c r="W373" i="6" s="1"/>
  <c r="C374" i="6"/>
  <c r="V374" i="6" s="1"/>
  <c r="W374" i="6" s="1"/>
  <c r="C375" i="6"/>
  <c r="V375" i="6" s="1"/>
  <c r="W375" i="6" s="1"/>
  <c r="C376" i="6"/>
  <c r="V376" i="6" s="1"/>
  <c r="W376" i="6" s="1"/>
  <c r="C377" i="6"/>
  <c r="V377" i="6" s="1"/>
  <c r="W377" i="6" s="1"/>
  <c r="C378" i="6"/>
  <c r="V378" i="6" s="1"/>
  <c r="W378" i="6" s="1"/>
  <c r="C379" i="6"/>
  <c r="V379" i="6" s="1"/>
  <c r="W379" i="6" s="1"/>
  <c r="C380" i="6"/>
  <c r="V380" i="6" s="1"/>
  <c r="W380" i="6" s="1"/>
  <c r="C381" i="6"/>
  <c r="V381" i="6" s="1"/>
  <c r="W381" i="6" s="1"/>
  <c r="C382" i="6"/>
  <c r="V382" i="6" s="1"/>
  <c r="W382" i="6" s="1"/>
  <c r="C383" i="6"/>
  <c r="V383" i="6" s="1"/>
  <c r="W383" i="6" s="1"/>
  <c r="C384" i="6"/>
  <c r="V384" i="6" s="1"/>
  <c r="W384" i="6" s="1"/>
  <c r="C385" i="6"/>
  <c r="V385" i="6" s="1"/>
  <c r="W385" i="6" s="1"/>
  <c r="C386" i="6"/>
  <c r="V386" i="6" s="1"/>
  <c r="W386" i="6" s="1"/>
  <c r="C387" i="6"/>
  <c r="V387" i="6" s="1"/>
  <c r="W387" i="6" s="1"/>
  <c r="C388" i="6"/>
  <c r="V388" i="6" s="1"/>
  <c r="W388" i="6" s="1"/>
  <c r="C389" i="6"/>
  <c r="V389" i="6" s="1"/>
  <c r="W389" i="6" s="1"/>
  <c r="C390" i="6"/>
  <c r="V390" i="6" s="1"/>
  <c r="W390" i="6" s="1"/>
  <c r="C391" i="6"/>
  <c r="V391" i="6" s="1"/>
  <c r="W391" i="6" s="1"/>
  <c r="C392" i="6"/>
  <c r="V392" i="6" s="1"/>
  <c r="W392" i="6" s="1"/>
  <c r="C393" i="6"/>
  <c r="V393" i="6" s="1"/>
  <c r="W393" i="6" s="1"/>
  <c r="C394" i="6"/>
  <c r="V394" i="6" s="1"/>
  <c r="W394" i="6" s="1"/>
  <c r="C395" i="6"/>
  <c r="V395" i="6" s="1"/>
  <c r="W395" i="6" s="1"/>
  <c r="C396" i="6"/>
  <c r="V396" i="6" s="1"/>
  <c r="W396" i="6" s="1"/>
  <c r="C397" i="6"/>
  <c r="V397" i="6" s="1"/>
  <c r="W397" i="6" s="1"/>
  <c r="C398" i="6"/>
  <c r="V398" i="6" s="1"/>
  <c r="W398" i="6" s="1"/>
  <c r="C399" i="6"/>
  <c r="V399" i="6" s="1"/>
  <c r="W399" i="6" s="1"/>
  <c r="C400" i="6"/>
  <c r="V400" i="6" s="1"/>
  <c r="W400" i="6" s="1"/>
  <c r="C401" i="6"/>
  <c r="V401" i="6" s="1"/>
  <c r="W401" i="6" s="1"/>
  <c r="C402" i="6"/>
  <c r="V402" i="6" s="1"/>
  <c r="W402" i="6" s="1"/>
  <c r="C403" i="6"/>
  <c r="V403" i="6" s="1"/>
  <c r="W403" i="6" s="1"/>
  <c r="C404" i="6"/>
  <c r="V404" i="6" s="1"/>
  <c r="W404" i="6" s="1"/>
  <c r="C405" i="6"/>
  <c r="V405" i="6" s="1"/>
  <c r="W405" i="6" s="1"/>
  <c r="C406" i="6"/>
  <c r="V406" i="6" s="1"/>
  <c r="W406" i="6" s="1"/>
  <c r="C407" i="6"/>
  <c r="V407" i="6" s="1"/>
  <c r="W407" i="6" s="1"/>
  <c r="C408" i="6"/>
  <c r="V408" i="6" s="1"/>
  <c r="W408" i="6" s="1"/>
  <c r="C409" i="6"/>
  <c r="V409" i="6" s="1"/>
  <c r="W409" i="6" s="1"/>
  <c r="C410" i="6"/>
  <c r="V410" i="6" s="1"/>
  <c r="W410" i="6" s="1"/>
  <c r="C411" i="6"/>
  <c r="C412" i="6"/>
  <c r="C413" i="6"/>
  <c r="V413" i="6" s="1"/>
  <c r="W413" i="6" s="1"/>
  <c r="C414" i="6"/>
  <c r="V414" i="6" s="1"/>
  <c r="W414" i="6" s="1"/>
  <c r="C415" i="6"/>
  <c r="V415" i="6" s="1"/>
  <c r="W415" i="6" s="1"/>
  <c r="C416" i="6"/>
  <c r="V416" i="6" s="1"/>
  <c r="W416" i="6" s="1"/>
  <c r="C417" i="6"/>
  <c r="V417" i="6" s="1"/>
  <c r="W417" i="6" s="1"/>
  <c r="C418" i="6"/>
  <c r="V418" i="6" s="1"/>
  <c r="W418" i="6" s="1"/>
  <c r="C419" i="6"/>
  <c r="V419" i="6" s="1"/>
  <c r="W419" i="6" s="1"/>
  <c r="C420" i="6"/>
  <c r="V420" i="6" s="1"/>
  <c r="W420" i="6" s="1"/>
  <c r="C421" i="6"/>
  <c r="V421" i="6" s="1"/>
  <c r="W421" i="6" s="1"/>
  <c r="C422" i="6"/>
  <c r="V422" i="6" s="1"/>
  <c r="W422" i="6" s="1"/>
  <c r="C423" i="6"/>
  <c r="V423" i="6" s="1"/>
  <c r="W423" i="6" s="1"/>
  <c r="C424" i="6"/>
  <c r="V424" i="6" s="1"/>
  <c r="W424" i="6" s="1"/>
  <c r="C425" i="6"/>
  <c r="V425" i="6" s="1"/>
  <c r="W425" i="6" s="1"/>
  <c r="C426" i="6"/>
  <c r="V426" i="6" s="1"/>
  <c r="W426" i="6" s="1"/>
  <c r="C427" i="6"/>
  <c r="V427" i="6" s="1"/>
  <c r="W427" i="6" s="1"/>
  <c r="C428" i="6"/>
  <c r="V428" i="6" s="1"/>
  <c r="W428" i="6" s="1"/>
  <c r="C429" i="6"/>
  <c r="V429" i="6" s="1"/>
  <c r="W429" i="6" s="1"/>
  <c r="C430" i="6"/>
  <c r="V430" i="6" s="1"/>
  <c r="W430" i="6" s="1"/>
  <c r="C431" i="6"/>
  <c r="V431" i="6" s="1"/>
  <c r="W431" i="6" s="1"/>
  <c r="C432" i="6"/>
  <c r="V432" i="6" s="1"/>
  <c r="W432" i="6" s="1"/>
  <c r="C433" i="6"/>
  <c r="V433" i="6" s="1"/>
  <c r="W433" i="6" s="1"/>
  <c r="C434" i="6"/>
  <c r="V434" i="6" s="1"/>
  <c r="W434" i="6" s="1"/>
  <c r="C435" i="6"/>
  <c r="V435" i="6" s="1"/>
  <c r="W435" i="6" s="1"/>
  <c r="C436" i="6"/>
  <c r="V436" i="6" s="1"/>
  <c r="W436" i="6" s="1"/>
  <c r="C437" i="6"/>
  <c r="V437" i="6" s="1"/>
  <c r="W437" i="6" s="1"/>
  <c r="C438" i="6"/>
  <c r="V438" i="6" s="1"/>
  <c r="W438" i="6" s="1"/>
  <c r="C439" i="6"/>
  <c r="V439" i="6" s="1"/>
  <c r="W439" i="6" s="1"/>
  <c r="C440" i="6"/>
  <c r="V440" i="6" s="1"/>
  <c r="W440" i="6" s="1"/>
  <c r="C441" i="6"/>
  <c r="V441" i="6" s="1"/>
  <c r="W441" i="6" s="1"/>
  <c r="C442" i="6"/>
  <c r="V442" i="6" s="1"/>
  <c r="W442" i="6" s="1"/>
  <c r="C443" i="6"/>
  <c r="V443" i="6" s="1"/>
  <c r="W443" i="6" s="1"/>
  <c r="C444" i="6"/>
  <c r="V444" i="6" s="1"/>
  <c r="W444" i="6" s="1"/>
  <c r="C445" i="6"/>
  <c r="V445" i="6" s="1"/>
  <c r="W445" i="6" s="1"/>
  <c r="C446" i="6"/>
  <c r="V446" i="6" s="1"/>
  <c r="W446" i="6" s="1"/>
  <c r="C447" i="6"/>
  <c r="V447" i="6" s="1"/>
  <c r="W447" i="6" s="1"/>
  <c r="C448" i="6"/>
  <c r="V448" i="6" s="1"/>
  <c r="W448" i="6" s="1"/>
  <c r="C449" i="6"/>
  <c r="V449" i="6" s="1"/>
  <c r="W449" i="6" s="1"/>
  <c r="C450" i="6"/>
  <c r="V450" i="6" s="1"/>
  <c r="W450" i="6" s="1"/>
  <c r="C451" i="6"/>
  <c r="V451" i="6" s="1"/>
  <c r="W451" i="6" s="1"/>
  <c r="C452" i="6"/>
  <c r="V452" i="6" s="1"/>
  <c r="W452" i="6" s="1"/>
  <c r="C453" i="6"/>
  <c r="V453" i="6" s="1"/>
  <c r="W453" i="6" s="1"/>
  <c r="C454" i="6"/>
  <c r="V454" i="6" s="1"/>
  <c r="W454" i="6" s="1"/>
  <c r="C455" i="6"/>
  <c r="V455" i="6" s="1"/>
  <c r="W455" i="6" s="1"/>
  <c r="C456" i="6"/>
  <c r="V456" i="6" s="1"/>
  <c r="W456" i="6" s="1"/>
  <c r="C457" i="6"/>
  <c r="V457" i="6" s="1"/>
  <c r="W457" i="6" s="1"/>
  <c r="C458" i="6"/>
  <c r="V458" i="6" s="1"/>
  <c r="W458" i="6" s="1"/>
  <c r="C459" i="6"/>
  <c r="V459" i="6" s="1"/>
  <c r="W459" i="6" s="1"/>
  <c r="C460" i="6"/>
  <c r="V460" i="6" s="1"/>
  <c r="W460" i="6" s="1"/>
  <c r="C461" i="6"/>
  <c r="V461" i="6" s="1"/>
  <c r="W461" i="6" s="1"/>
  <c r="C462" i="6"/>
  <c r="V462" i="6" s="1"/>
  <c r="W462" i="6" s="1"/>
  <c r="C463" i="6"/>
  <c r="V463" i="6" s="1"/>
  <c r="W463" i="6" s="1"/>
  <c r="C464" i="6"/>
  <c r="V464" i="6" s="1"/>
  <c r="W464" i="6" s="1"/>
  <c r="C465" i="6"/>
  <c r="V465" i="6" s="1"/>
  <c r="W465" i="6" s="1"/>
  <c r="C466" i="6"/>
  <c r="V466" i="6" s="1"/>
  <c r="W466" i="6" s="1"/>
  <c r="C467" i="6"/>
  <c r="V467" i="6" s="1"/>
  <c r="W467" i="6" s="1"/>
  <c r="C468" i="6"/>
  <c r="V468" i="6" s="1"/>
  <c r="W468" i="6" s="1"/>
  <c r="C469" i="6"/>
  <c r="V469" i="6" s="1"/>
  <c r="W469" i="6" s="1"/>
  <c r="C470" i="6"/>
  <c r="V470" i="6" s="1"/>
  <c r="W470" i="6" s="1"/>
  <c r="C471" i="6"/>
  <c r="V471" i="6" s="1"/>
  <c r="W471" i="6" s="1"/>
  <c r="C472" i="6"/>
  <c r="V472" i="6" s="1"/>
  <c r="W472" i="6" s="1"/>
  <c r="C473" i="6"/>
  <c r="V473" i="6" s="1"/>
  <c r="W473" i="6" s="1"/>
  <c r="C474" i="6"/>
  <c r="V474" i="6" s="1"/>
  <c r="W474" i="6" s="1"/>
  <c r="C475" i="6"/>
  <c r="V475" i="6" s="1"/>
  <c r="W475" i="6" s="1"/>
  <c r="C476" i="6"/>
  <c r="V476" i="6" s="1"/>
  <c r="W476" i="6" s="1"/>
  <c r="C477" i="6"/>
  <c r="V477" i="6" s="1"/>
  <c r="W477" i="6" s="1"/>
  <c r="C478" i="6"/>
  <c r="V478" i="6" s="1"/>
  <c r="W478" i="6" s="1"/>
  <c r="C479" i="6"/>
  <c r="V479" i="6" s="1"/>
  <c r="W479" i="6" s="1"/>
  <c r="C480" i="6"/>
  <c r="V480" i="6" s="1"/>
  <c r="W480" i="6" s="1"/>
  <c r="C481" i="6"/>
  <c r="V481" i="6" s="1"/>
  <c r="W481" i="6" s="1"/>
  <c r="C482" i="6"/>
  <c r="V482" i="6" s="1"/>
  <c r="W482" i="6" s="1"/>
  <c r="C483" i="6"/>
  <c r="V483" i="6" s="1"/>
  <c r="W483" i="6" s="1"/>
  <c r="C484" i="6"/>
  <c r="V484" i="6" s="1"/>
  <c r="W484" i="6" s="1"/>
  <c r="C485" i="6"/>
  <c r="V485" i="6" s="1"/>
  <c r="W485" i="6" s="1"/>
  <c r="C486" i="6"/>
  <c r="V486" i="6" s="1"/>
  <c r="W486" i="6" s="1"/>
  <c r="C487" i="6"/>
  <c r="V487" i="6" s="1"/>
  <c r="W487" i="6" s="1"/>
  <c r="C488" i="6"/>
  <c r="V488" i="6" s="1"/>
  <c r="W488" i="6" s="1"/>
  <c r="C489" i="6"/>
  <c r="C490" i="6"/>
  <c r="V490" i="6" s="1"/>
  <c r="W490" i="6" s="1"/>
  <c r="C491" i="6"/>
  <c r="V491" i="6" s="1"/>
  <c r="W491" i="6" s="1"/>
  <c r="C492" i="6"/>
  <c r="V492" i="6" s="1"/>
  <c r="W492" i="6" s="1"/>
  <c r="C493" i="6"/>
  <c r="V493" i="6" s="1"/>
  <c r="W493" i="6" s="1"/>
  <c r="C494" i="6"/>
  <c r="V494" i="6" s="1"/>
  <c r="W494" i="6" s="1"/>
  <c r="C495" i="6"/>
  <c r="V495" i="6" s="1"/>
  <c r="W495" i="6" s="1"/>
  <c r="C496" i="6"/>
  <c r="V496" i="6" s="1"/>
  <c r="W496" i="6" s="1"/>
  <c r="C497" i="6"/>
  <c r="V497" i="6" s="1"/>
  <c r="W497" i="6" s="1"/>
  <c r="C498" i="6"/>
  <c r="V498" i="6" s="1"/>
  <c r="W498" i="6" s="1"/>
  <c r="C499" i="6"/>
  <c r="V499" i="6" s="1"/>
  <c r="W499" i="6" s="1"/>
  <c r="C500" i="6"/>
  <c r="V500" i="6" s="1"/>
  <c r="W500" i="6" s="1"/>
  <c r="C501" i="6"/>
  <c r="V501" i="6" s="1"/>
  <c r="W501" i="6" s="1"/>
  <c r="C502" i="6"/>
  <c r="V502" i="6" s="1"/>
  <c r="W502" i="6" s="1"/>
  <c r="C503" i="6"/>
  <c r="V503" i="6" s="1"/>
  <c r="W503" i="6" s="1"/>
  <c r="C504" i="6"/>
  <c r="V504" i="6" s="1"/>
  <c r="W504" i="6" s="1"/>
  <c r="C505" i="6"/>
  <c r="V505" i="6" s="1"/>
  <c r="W505" i="6" s="1"/>
  <c r="C506" i="6"/>
  <c r="V506" i="6" s="1"/>
  <c r="W506" i="6" s="1"/>
  <c r="C507" i="6"/>
  <c r="V507" i="6" s="1"/>
  <c r="W507" i="6" s="1"/>
  <c r="C508" i="6"/>
  <c r="V508" i="6" s="1"/>
  <c r="W508" i="6" s="1"/>
  <c r="C509" i="6"/>
  <c r="V509" i="6" s="1"/>
  <c r="W509" i="6" s="1"/>
  <c r="C510" i="6"/>
  <c r="V510" i="6" s="1"/>
  <c r="W510" i="6" s="1"/>
  <c r="C511" i="6"/>
  <c r="V511" i="6" s="1"/>
  <c r="W511" i="6" s="1"/>
  <c r="C512" i="6"/>
  <c r="V512" i="6" s="1"/>
  <c r="W512" i="6" s="1"/>
  <c r="C513" i="6"/>
  <c r="V513" i="6" s="1"/>
  <c r="W513" i="6" s="1"/>
  <c r="C514" i="6"/>
  <c r="V514" i="6" s="1"/>
  <c r="W514" i="6" s="1"/>
  <c r="C515" i="6"/>
  <c r="C516" i="6"/>
  <c r="V516" i="6" s="1"/>
  <c r="W516" i="6" s="1"/>
  <c r="C517" i="6"/>
  <c r="V517" i="6" s="1"/>
  <c r="W517" i="6" s="1"/>
  <c r="C518" i="6"/>
  <c r="V518" i="6" s="1"/>
  <c r="W518" i="6" s="1"/>
  <c r="C519" i="6"/>
  <c r="C520" i="6"/>
  <c r="V520" i="6" s="1"/>
  <c r="W520" i="6" s="1"/>
  <c r="C521" i="6"/>
  <c r="V521" i="6" s="1"/>
  <c r="W521" i="6" s="1"/>
  <c r="C522" i="6"/>
  <c r="V522" i="6" s="1"/>
  <c r="W522" i="6" s="1"/>
  <c r="C523" i="6"/>
  <c r="V523" i="6" s="1"/>
  <c r="W523" i="6" s="1"/>
  <c r="C524" i="6"/>
  <c r="V524" i="6" s="1"/>
  <c r="W524" i="6" s="1"/>
  <c r="C525" i="6"/>
  <c r="V525" i="6" s="1"/>
  <c r="W525" i="6" s="1"/>
  <c r="C526" i="6"/>
  <c r="V526" i="6" s="1"/>
  <c r="W526" i="6" s="1"/>
  <c r="C527" i="6"/>
  <c r="V527" i="6" s="1"/>
  <c r="W527" i="6" s="1"/>
  <c r="C528" i="6"/>
  <c r="V528" i="6" s="1"/>
  <c r="W528" i="6" s="1"/>
  <c r="C529" i="6"/>
  <c r="V529" i="6" s="1"/>
  <c r="W529" i="6" s="1"/>
  <c r="C530" i="6"/>
  <c r="V530" i="6" s="1"/>
  <c r="W530" i="6" s="1"/>
  <c r="C531" i="6"/>
  <c r="V531" i="6" s="1"/>
  <c r="W531" i="6" s="1"/>
  <c r="C532" i="6"/>
  <c r="V532" i="6" s="1"/>
  <c r="W532" i="6" s="1"/>
  <c r="C533" i="6"/>
  <c r="V533" i="6" s="1"/>
  <c r="W533" i="6" s="1"/>
  <c r="C534" i="6"/>
  <c r="V534" i="6" s="1"/>
  <c r="W534" i="6" s="1"/>
  <c r="C535" i="6"/>
  <c r="V535" i="6" s="1"/>
  <c r="W535" i="6" s="1"/>
  <c r="C536" i="6"/>
  <c r="V536" i="6" s="1"/>
  <c r="W536" i="6" s="1"/>
  <c r="C537" i="6"/>
  <c r="V537" i="6" s="1"/>
  <c r="W537" i="6" s="1"/>
  <c r="C538" i="6"/>
  <c r="V538" i="6" s="1"/>
  <c r="W538" i="6" s="1"/>
  <c r="C539" i="6"/>
  <c r="V539" i="6" s="1"/>
  <c r="W539" i="6" s="1"/>
  <c r="C540" i="6"/>
  <c r="V540" i="6" s="1"/>
  <c r="W540" i="6" s="1"/>
  <c r="C541" i="6"/>
  <c r="V541" i="6" s="1"/>
  <c r="W541" i="6" s="1"/>
  <c r="C542" i="6"/>
  <c r="V542" i="6" s="1"/>
  <c r="W542" i="6" s="1"/>
  <c r="C543" i="6"/>
  <c r="V543" i="6" s="1"/>
  <c r="W543" i="6" s="1"/>
  <c r="C544" i="6"/>
  <c r="V544" i="6" s="1"/>
  <c r="W544" i="6" s="1"/>
  <c r="C545" i="6"/>
  <c r="V545" i="6" s="1"/>
  <c r="W545" i="6" s="1"/>
  <c r="C546" i="6"/>
  <c r="V546" i="6" s="1"/>
  <c r="W546" i="6" s="1"/>
  <c r="C547" i="6"/>
  <c r="V547" i="6" s="1"/>
  <c r="W547" i="6" s="1"/>
  <c r="C548" i="6"/>
  <c r="V548" i="6" s="1"/>
  <c r="W548" i="6" s="1"/>
  <c r="C549" i="6"/>
  <c r="V549" i="6" s="1"/>
  <c r="W549" i="6" s="1"/>
  <c r="C550" i="6"/>
  <c r="V550" i="6" s="1"/>
  <c r="W550" i="6" s="1"/>
  <c r="C551" i="6"/>
  <c r="V551" i="6" s="1"/>
  <c r="W551" i="6" s="1"/>
  <c r="C552" i="6"/>
  <c r="V552" i="6" s="1"/>
  <c r="W552" i="6" s="1"/>
  <c r="C553" i="6"/>
  <c r="V553" i="6" s="1"/>
  <c r="W553" i="6" s="1"/>
  <c r="C554" i="6"/>
  <c r="V554" i="6" s="1"/>
  <c r="W554" i="6" s="1"/>
  <c r="C555" i="6"/>
  <c r="C556" i="6"/>
  <c r="V556" i="6" s="1"/>
  <c r="W556" i="6" s="1"/>
  <c r="C557" i="6"/>
  <c r="V557" i="6" s="1"/>
  <c r="W557" i="6" s="1"/>
  <c r="C558" i="6"/>
  <c r="V558" i="6" s="1"/>
  <c r="W558" i="6" s="1"/>
  <c r="C559" i="6"/>
  <c r="V559" i="6" s="1"/>
  <c r="W559" i="6" s="1"/>
  <c r="C560" i="6"/>
  <c r="V560" i="6" s="1"/>
  <c r="W560" i="6" s="1"/>
  <c r="C561" i="6"/>
  <c r="V561" i="6" s="1"/>
  <c r="W561" i="6" s="1"/>
  <c r="C562" i="6"/>
  <c r="V562" i="6" s="1"/>
  <c r="W562" i="6" s="1"/>
  <c r="C563" i="6"/>
  <c r="V563" i="6" s="1"/>
  <c r="W563" i="6" s="1"/>
  <c r="C564" i="6"/>
  <c r="V564" i="6" s="1"/>
  <c r="W564" i="6" s="1"/>
  <c r="C565" i="6"/>
  <c r="V565" i="6" s="1"/>
  <c r="W565" i="6" s="1"/>
  <c r="C566" i="6"/>
  <c r="V566" i="6" s="1"/>
  <c r="W566" i="6" s="1"/>
  <c r="C567" i="6"/>
  <c r="V567" i="6" s="1"/>
  <c r="W567" i="6" s="1"/>
  <c r="C568" i="6"/>
  <c r="V568" i="6" s="1"/>
  <c r="W568" i="6" s="1"/>
  <c r="C569" i="6"/>
  <c r="V569" i="6" s="1"/>
  <c r="W569" i="6" s="1"/>
  <c r="C570" i="6"/>
  <c r="V570" i="6" s="1"/>
  <c r="W570" i="6" s="1"/>
  <c r="C571" i="6"/>
  <c r="V571" i="6" s="1"/>
  <c r="W571" i="6" s="1"/>
  <c r="C572" i="6"/>
  <c r="V572" i="6" s="1"/>
  <c r="W572" i="6" s="1"/>
  <c r="C573" i="6"/>
  <c r="V573" i="6" s="1"/>
  <c r="W573" i="6" s="1"/>
  <c r="C574" i="6"/>
  <c r="V574" i="6" s="1"/>
  <c r="W574" i="6" s="1"/>
  <c r="C575" i="6"/>
  <c r="V575" i="6" s="1"/>
  <c r="W575" i="6" s="1"/>
  <c r="C576" i="6"/>
  <c r="V576" i="6" s="1"/>
  <c r="W576" i="6" s="1"/>
  <c r="C577" i="6"/>
  <c r="V577" i="6" s="1"/>
  <c r="W577" i="6" s="1"/>
  <c r="C578" i="6"/>
  <c r="V578" i="6" s="1"/>
  <c r="W578" i="6" s="1"/>
  <c r="C579" i="6"/>
  <c r="V579" i="6" s="1"/>
  <c r="W579" i="6" s="1"/>
  <c r="C580" i="6"/>
  <c r="V580" i="6" s="1"/>
  <c r="W580" i="6" s="1"/>
  <c r="C581" i="6"/>
  <c r="V581" i="6" s="1"/>
  <c r="W581" i="6" s="1"/>
  <c r="C582" i="6"/>
  <c r="V582" i="6" s="1"/>
  <c r="W582" i="6" s="1"/>
  <c r="C583" i="6"/>
  <c r="V583" i="6" s="1"/>
  <c r="W583" i="6" s="1"/>
  <c r="C584" i="6"/>
  <c r="V584" i="6" s="1"/>
  <c r="W584" i="6" s="1"/>
  <c r="C585" i="6"/>
  <c r="V585" i="6" s="1"/>
  <c r="W585" i="6" s="1"/>
  <c r="C586" i="6"/>
  <c r="C587" i="6"/>
  <c r="V587" i="6" s="1"/>
  <c r="W587" i="6" s="1"/>
  <c r="C588" i="6"/>
  <c r="V588" i="6" s="1"/>
  <c r="W588" i="6" s="1"/>
  <c r="C589" i="6"/>
  <c r="V589" i="6" s="1"/>
  <c r="W589" i="6" s="1"/>
  <c r="C590" i="6"/>
  <c r="V590" i="6" s="1"/>
  <c r="W590" i="6" s="1"/>
  <c r="C591" i="6"/>
  <c r="V591" i="6" s="1"/>
  <c r="W591" i="6" s="1"/>
  <c r="C592" i="6"/>
  <c r="V592" i="6" s="1"/>
  <c r="W592" i="6" s="1"/>
  <c r="C593" i="6"/>
  <c r="V593" i="6" s="1"/>
  <c r="W593" i="6" s="1"/>
  <c r="C594" i="6"/>
  <c r="V594" i="6" s="1"/>
  <c r="W594" i="6" s="1"/>
  <c r="C595" i="6"/>
  <c r="V595" i="6" s="1"/>
  <c r="W595" i="6" s="1"/>
  <c r="C596" i="6"/>
  <c r="V596" i="6" s="1"/>
  <c r="W596" i="6" s="1"/>
  <c r="C597" i="6"/>
  <c r="V597" i="6" s="1"/>
  <c r="W597" i="6" s="1"/>
  <c r="C598" i="6"/>
  <c r="V598" i="6" s="1"/>
  <c r="W598" i="6" s="1"/>
  <c r="C599" i="6"/>
  <c r="V599" i="6" s="1"/>
  <c r="W599" i="6" s="1"/>
  <c r="C600" i="6"/>
  <c r="V600" i="6" s="1"/>
  <c r="W600" i="6" s="1"/>
  <c r="C601" i="6"/>
  <c r="V601" i="6" s="1"/>
  <c r="W601" i="6" s="1"/>
  <c r="C602" i="6"/>
  <c r="V602" i="6" s="1"/>
  <c r="W602" i="6" s="1"/>
  <c r="C603" i="6"/>
  <c r="V603" i="6" s="1"/>
  <c r="W603" i="6" s="1"/>
  <c r="C604" i="6"/>
  <c r="V604" i="6" s="1"/>
  <c r="W604" i="6" s="1"/>
  <c r="C605" i="6"/>
  <c r="V605" i="6" s="1"/>
  <c r="W605" i="6" s="1"/>
  <c r="C606" i="6"/>
  <c r="V606" i="6" s="1"/>
  <c r="W606" i="6" s="1"/>
  <c r="C607" i="6"/>
  <c r="V607" i="6" s="1"/>
  <c r="W607" i="6" s="1"/>
  <c r="C608" i="6"/>
  <c r="V608" i="6" s="1"/>
  <c r="W608" i="6" s="1"/>
  <c r="C609" i="6"/>
  <c r="V609" i="6" s="1"/>
  <c r="W609" i="6" s="1"/>
  <c r="C610" i="6"/>
  <c r="V610" i="6" s="1"/>
  <c r="W610" i="6" s="1"/>
  <c r="C611" i="6"/>
  <c r="V611" i="6" s="1"/>
  <c r="W611" i="6" s="1"/>
  <c r="C612" i="6"/>
  <c r="V612" i="6" s="1"/>
  <c r="W612" i="6" s="1"/>
  <c r="C613" i="6"/>
  <c r="V613" i="6" s="1"/>
  <c r="W613" i="6" s="1"/>
  <c r="C614" i="6"/>
  <c r="V614" i="6" s="1"/>
  <c r="W614" i="6" s="1"/>
  <c r="C615" i="6"/>
  <c r="C616" i="6"/>
  <c r="V616" i="6" s="1"/>
  <c r="W616" i="6" s="1"/>
  <c r="C617" i="6"/>
  <c r="V617" i="6" s="1"/>
  <c r="W617" i="6" s="1"/>
  <c r="C618" i="6"/>
  <c r="C619" i="6"/>
  <c r="C620" i="6"/>
  <c r="V620" i="6" s="1"/>
  <c r="W620" i="6" s="1"/>
  <c r="C621" i="6"/>
  <c r="V621" i="6" s="1"/>
  <c r="W621" i="6" s="1"/>
  <c r="C622" i="6"/>
  <c r="V622" i="6" s="1"/>
  <c r="W622" i="6" s="1"/>
  <c r="C623" i="6"/>
  <c r="V623" i="6" s="1"/>
  <c r="W623" i="6" s="1"/>
  <c r="C624" i="6"/>
  <c r="V624" i="6" s="1"/>
  <c r="W624" i="6" s="1"/>
  <c r="C625" i="6"/>
  <c r="V625" i="6" s="1"/>
  <c r="W625" i="6" s="1"/>
  <c r="C626" i="6"/>
  <c r="V626" i="6" s="1"/>
  <c r="W626" i="6" s="1"/>
  <c r="C627" i="6"/>
  <c r="V627" i="6" s="1"/>
  <c r="W627" i="6" s="1"/>
  <c r="C628" i="6"/>
  <c r="V628" i="6" s="1"/>
  <c r="W628" i="6" s="1"/>
  <c r="C629" i="6"/>
  <c r="V629" i="6" s="1"/>
  <c r="W629" i="6" s="1"/>
  <c r="C630" i="6"/>
  <c r="V630" i="6" s="1"/>
  <c r="W630" i="6" s="1"/>
  <c r="C631" i="6"/>
  <c r="V631" i="6" s="1"/>
  <c r="W631" i="6" s="1"/>
  <c r="C632" i="6"/>
  <c r="V632" i="6" s="1"/>
  <c r="W632" i="6" s="1"/>
  <c r="C633" i="6"/>
  <c r="V633" i="6" s="1"/>
  <c r="W633" i="6" s="1"/>
  <c r="C634" i="6"/>
  <c r="V634" i="6" s="1"/>
  <c r="W634" i="6" s="1"/>
  <c r="C635" i="6"/>
  <c r="V635" i="6" s="1"/>
  <c r="W635" i="6" s="1"/>
  <c r="C636" i="6"/>
  <c r="V636" i="6" s="1"/>
  <c r="W636" i="6" s="1"/>
  <c r="C637" i="6"/>
  <c r="V637" i="6" s="1"/>
  <c r="W637" i="6" s="1"/>
  <c r="C638" i="6"/>
  <c r="V638" i="6" s="1"/>
  <c r="W638" i="6" s="1"/>
  <c r="C639" i="6"/>
  <c r="V639" i="6" s="1"/>
  <c r="W639" i="6" s="1"/>
  <c r="C640" i="6"/>
  <c r="V640" i="6" s="1"/>
  <c r="W640" i="6" s="1"/>
  <c r="C641" i="6"/>
  <c r="V641" i="6" s="1"/>
  <c r="W641" i="6" s="1"/>
  <c r="C642" i="6"/>
  <c r="V642" i="6" s="1"/>
  <c r="W642" i="6" s="1"/>
  <c r="C643" i="6"/>
  <c r="V643" i="6" s="1"/>
  <c r="W643" i="6" s="1"/>
  <c r="C644" i="6"/>
  <c r="V644" i="6" s="1"/>
  <c r="W644" i="6" s="1"/>
  <c r="C645" i="6"/>
  <c r="V645" i="6" s="1"/>
  <c r="W645" i="6" s="1"/>
  <c r="C646" i="6"/>
  <c r="V646" i="6" s="1"/>
  <c r="W646" i="6" s="1"/>
  <c r="C647" i="6"/>
  <c r="V647" i="6" s="1"/>
  <c r="W647" i="6" s="1"/>
  <c r="C648" i="6"/>
  <c r="V648" i="6" s="1"/>
  <c r="W648" i="6" s="1"/>
  <c r="C649" i="6"/>
  <c r="V649" i="6" s="1"/>
  <c r="W649" i="6" s="1"/>
  <c r="C650" i="6"/>
  <c r="V650" i="6" s="1"/>
  <c r="W650" i="6" s="1"/>
  <c r="C651" i="6"/>
  <c r="V651" i="6" s="1"/>
  <c r="W651" i="6" s="1"/>
  <c r="C652" i="6"/>
  <c r="V652" i="6" s="1"/>
  <c r="W652" i="6" s="1"/>
  <c r="C653" i="6"/>
  <c r="C654" i="6"/>
  <c r="V654" i="6" s="1"/>
  <c r="W654" i="6" s="1"/>
  <c r="C655" i="6"/>
  <c r="V655" i="6" s="1"/>
  <c r="W655" i="6" s="1"/>
  <c r="C656" i="6"/>
  <c r="V656" i="6" s="1"/>
  <c r="W656" i="6" s="1"/>
  <c r="C657" i="6"/>
  <c r="V657" i="6" s="1"/>
  <c r="W657" i="6" s="1"/>
  <c r="C658" i="6"/>
  <c r="V658" i="6" s="1"/>
  <c r="W658" i="6" s="1"/>
  <c r="C659" i="6"/>
  <c r="V659" i="6" s="1"/>
  <c r="W659" i="6" s="1"/>
  <c r="C660" i="6"/>
  <c r="V660" i="6" s="1"/>
  <c r="W660" i="6" s="1"/>
  <c r="C661" i="6"/>
  <c r="V661" i="6" s="1"/>
  <c r="W661" i="6" s="1"/>
  <c r="C662" i="6"/>
  <c r="V662" i="6" s="1"/>
  <c r="W662" i="6" s="1"/>
  <c r="C663" i="6"/>
  <c r="V663" i="6" s="1"/>
  <c r="W663" i="6" s="1"/>
  <c r="C664" i="6"/>
  <c r="V664" i="6" s="1"/>
  <c r="W664" i="6" s="1"/>
  <c r="C665" i="6"/>
  <c r="V665" i="6" s="1"/>
  <c r="W665" i="6" s="1"/>
  <c r="C666" i="6"/>
  <c r="V666" i="6" s="1"/>
  <c r="W666" i="6" s="1"/>
  <c r="C667" i="6"/>
  <c r="V667" i="6" s="1"/>
  <c r="W667" i="6" s="1"/>
  <c r="C668" i="6"/>
  <c r="V668" i="6" s="1"/>
  <c r="W668" i="6" s="1"/>
  <c r="C669" i="6"/>
  <c r="V669" i="6" s="1"/>
  <c r="W669" i="6" s="1"/>
  <c r="C670" i="6"/>
  <c r="V670" i="6" s="1"/>
  <c r="W670" i="6" s="1"/>
  <c r="C671" i="6"/>
  <c r="V671" i="6" s="1"/>
  <c r="W671" i="6" s="1"/>
  <c r="C672" i="6"/>
  <c r="V672" i="6" s="1"/>
  <c r="W672" i="6" s="1"/>
  <c r="C673" i="6"/>
  <c r="V673" i="6" s="1"/>
  <c r="W673" i="6" s="1"/>
  <c r="C674" i="6"/>
  <c r="V674" i="6" s="1"/>
  <c r="W674" i="6" s="1"/>
  <c r="C675" i="6"/>
  <c r="V675" i="6" s="1"/>
  <c r="W675" i="6" s="1"/>
  <c r="C676" i="6"/>
  <c r="C677" i="6"/>
  <c r="V677" i="6" s="1"/>
  <c r="W677" i="6" s="1"/>
  <c r="C678" i="6"/>
  <c r="V678" i="6" s="1"/>
  <c r="W678" i="6" s="1"/>
  <c r="C679" i="6"/>
  <c r="V679" i="6" s="1"/>
  <c r="W679" i="6" s="1"/>
  <c r="C680" i="6"/>
  <c r="V680" i="6" s="1"/>
  <c r="W680" i="6" s="1"/>
  <c r="C681" i="6"/>
  <c r="V681" i="6" s="1"/>
  <c r="W681" i="6" s="1"/>
  <c r="C682" i="6"/>
  <c r="V682" i="6" s="1"/>
  <c r="W682" i="6" s="1"/>
  <c r="C683" i="6"/>
  <c r="V683" i="6" s="1"/>
  <c r="W683" i="6" s="1"/>
  <c r="C684" i="6"/>
  <c r="V684" i="6" s="1"/>
  <c r="W684" i="6" s="1"/>
  <c r="C685" i="6"/>
  <c r="V685" i="6" s="1"/>
  <c r="W685" i="6" s="1"/>
  <c r="C686" i="6"/>
  <c r="V686" i="6" s="1"/>
  <c r="W686" i="6" s="1"/>
  <c r="C687" i="6"/>
  <c r="C688" i="6"/>
  <c r="V688" i="6" s="1"/>
  <c r="W688" i="6" s="1"/>
  <c r="C689" i="6"/>
  <c r="V689" i="6" s="1"/>
  <c r="W689" i="6" s="1"/>
  <c r="C690" i="6"/>
  <c r="V690" i="6" s="1"/>
  <c r="W690" i="6" s="1"/>
  <c r="C691" i="6"/>
  <c r="V691" i="6" s="1"/>
  <c r="W691" i="6" s="1"/>
  <c r="C692" i="6"/>
  <c r="V692" i="6" s="1"/>
  <c r="W692" i="6" s="1"/>
  <c r="C693" i="6"/>
  <c r="V693" i="6" s="1"/>
  <c r="W693" i="6" s="1"/>
  <c r="C694" i="6"/>
  <c r="V694" i="6" s="1"/>
  <c r="W694" i="6" s="1"/>
  <c r="C695" i="6"/>
  <c r="V695" i="6" s="1"/>
  <c r="W695" i="6" s="1"/>
  <c r="C696" i="6"/>
  <c r="V696" i="6" s="1"/>
  <c r="W696" i="6" s="1"/>
  <c r="C697" i="6"/>
  <c r="V697" i="6" s="1"/>
  <c r="W697" i="6" s="1"/>
  <c r="C698" i="6"/>
  <c r="V698" i="6" s="1"/>
  <c r="W698" i="6" s="1"/>
  <c r="C699" i="6"/>
  <c r="V699" i="6" s="1"/>
  <c r="W699" i="6" s="1"/>
  <c r="C700" i="6"/>
  <c r="V700" i="6" s="1"/>
  <c r="W700" i="6" s="1"/>
  <c r="C701" i="6"/>
  <c r="V701" i="6" s="1"/>
  <c r="W701" i="6" s="1"/>
  <c r="C702" i="6"/>
  <c r="V702" i="6" s="1"/>
  <c r="W702" i="6" s="1"/>
  <c r="C703" i="6"/>
  <c r="V703" i="6" s="1"/>
  <c r="W703" i="6" s="1"/>
  <c r="C704" i="6"/>
  <c r="V704" i="6" s="1"/>
  <c r="W704" i="6" s="1"/>
  <c r="C705" i="6"/>
  <c r="V705" i="6" s="1"/>
  <c r="W705" i="6" s="1"/>
  <c r="C706" i="6"/>
  <c r="V706" i="6" s="1"/>
  <c r="W706" i="6" s="1"/>
  <c r="C707" i="6"/>
  <c r="V707" i="6" s="1"/>
  <c r="W707" i="6" s="1"/>
  <c r="C708" i="6"/>
  <c r="V708" i="6" s="1"/>
  <c r="W708" i="6" s="1"/>
  <c r="C709" i="6"/>
  <c r="V709" i="6" s="1"/>
  <c r="W709" i="6" s="1"/>
  <c r="C710" i="6"/>
  <c r="V710" i="6" s="1"/>
  <c r="W710" i="6" s="1"/>
  <c r="C711" i="6"/>
  <c r="C712" i="6"/>
  <c r="V712" i="6" s="1"/>
  <c r="W712" i="6" s="1"/>
  <c r="C713" i="6"/>
  <c r="V713" i="6" s="1"/>
  <c r="W713" i="6" s="1"/>
  <c r="C714" i="6"/>
  <c r="V714" i="6" s="1"/>
  <c r="W714" i="6" s="1"/>
  <c r="C715" i="6"/>
  <c r="V715" i="6" s="1"/>
  <c r="W715" i="6" s="1"/>
  <c r="C716" i="6"/>
  <c r="V716" i="6" s="1"/>
  <c r="W716" i="6" s="1"/>
  <c r="C717" i="6"/>
  <c r="V717" i="6" s="1"/>
  <c r="W717" i="6" s="1"/>
  <c r="C718" i="6"/>
  <c r="C719" i="6"/>
  <c r="V719" i="6" s="1"/>
  <c r="W719" i="6" s="1"/>
  <c r="C720" i="6"/>
  <c r="V720" i="6" s="1"/>
  <c r="W720" i="6" s="1"/>
  <c r="C721" i="6"/>
  <c r="V721" i="6" s="1"/>
  <c r="W721" i="6" s="1"/>
  <c r="C722" i="6"/>
  <c r="V722" i="6" s="1"/>
  <c r="W722" i="6" s="1"/>
  <c r="C723" i="6"/>
  <c r="V723" i="6" s="1"/>
  <c r="W723" i="6" s="1"/>
  <c r="C724" i="6"/>
  <c r="V724" i="6" s="1"/>
  <c r="W724" i="6" s="1"/>
  <c r="C725" i="6"/>
  <c r="V725" i="6" s="1"/>
  <c r="W725" i="6" s="1"/>
  <c r="C726" i="6"/>
  <c r="V726" i="6" s="1"/>
  <c r="W726" i="6" s="1"/>
  <c r="C727" i="6"/>
  <c r="V727" i="6" s="1"/>
  <c r="W727" i="6" s="1"/>
  <c r="C728" i="6"/>
  <c r="V728" i="6" s="1"/>
  <c r="W728" i="6" s="1"/>
  <c r="C729" i="6"/>
  <c r="V729" i="6" s="1"/>
  <c r="W729" i="6" s="1"/>
  <c r="C730" i="6"/>
  <c r="V730" i="6" s="1"/>
  <c r="W730" i="6" s="1"/>
  <c r="C731" i="6"/>
  <c r="V731" i="6" s="1"/>
  <c r="W731" i="6" s="1"/>
  <c r="C732" i="6"/>
  <c r="V732" i="6" s="1"/>
  <c r="W732" i="6" s="1"/>
  <c r="C733" i="6"/>
  <c r="V733" i="6" s="1"/>
  <c r="W733" i="6" s="1"/>
  <c r="C734" i="6"/>
  <c r="V734" i="6" s="1"/>
  <c r="W734" i="6" s="1"/>
  <c r="C735" i="6"/>
  <c r="V735" i="6" s="1"/>
  <c r="W735" i="6" s="1"/>
  <c r="C736" i="6"/>
  <c r="V736" i="6" s="1"/>
  <c r="W736" i="6" s="1"/>
  <c r="C737" i="6"/>
  <c r="V737" i="6" s="1"/>
  <c r="W737" i="6" s="1"/>
  <c r="C738" i="6"/>
  <c r="V738" i="6" s="1"/>
  <c r="W738" i="6" s="1"/>
  <c r="C739" i="6"/>
  <c r="V739" i="6" s="1"/>
  <c r="W739" i="6" s="1"/>
  <c r="C740" i="6"/>
  <c r="V740" i="6" s="1"/>
  <c r="W740" i="6" s="1"/>
  <c r="C741" i="6"/>
  <c r="V741" i="6" s="1"/>
  <c r="W741" i="6" s="1"/>
  <c r="C742" i="6"/>
  <c r="V742" i="6" s="1"/>
  <c r="W742" i="6" s="1"/>
  <c r="C743" i="6"/>
  <c r="V743" i="6" s="1"/>
  <c r="W743" i="6" s="1"/>
  <c r="C744" i="6"/>
  <c r="V744" i="6" s="1"/>
  <c r="W744" i="6" s="1"/>
  <c r="C745" i="6"/>
  <c r="V745" i="6" s="1"/>
  <c r="W745" i="6" s="1"/>
  <c r="C746" i="6"/>
  <c r="V746" i="6" s="1"/>
  <c r="W746" i="6" s="1"/>
  <c r="C747" i="6"/>
  <c r="V747" i="6" s="1"/>
  <c r="W747" i="6" s="1"/>
  <c r="C748" i="6"/>
  <c r="V748" i="6" s="1"/>
  <c r="W748" i="6" s="1"/>
  <c r="C749" i="6"/>
  <c r="V749" i="6" s="1"/>
  <c r="W749" i="6" s="1"/>
  <c r="C750" i="6"/>
  <c r="V750" i="6" s="1"/>
  <c r="W750" i="6" s="1"/>
  <c r="C751" i="6"/>
  <c r="V751" i="6" s="1"/>
  <c r="W751" i="6" s="1"/>
  <c r="C752" i="6"/>
  <c r="V752" i="6" s="1"/>
  <c r="W752" i="6" s="1"/>
  <c r="C753" i="6"/>
  <c r="V753" i="6" s="1"/>
  <c r="W753" i="6" s="1"/>
  <c r="C754" i="6"/>
  <c r="C755" i="6"/>
  <c r="V755" i="6" s="1"/>
  <c r="W755" i="6" s="1"/>
  <c r="C756" i="6"/>
  <c r="V756" i="6" s="1"/>
  <c r="W756" i="6" s="1"/>
  <c r="C757" i="6"/>
  <c r="V757" i="6" s="1"/>
  <c r="W757" i="6" s="1"/>
  <c r="C758" i="6"/>
  <c r="V758" i="6" s="1"/>
  <c r="W758" i="6" s="1"/>
  <c r="C759" i="6"/>
  <c r="V759" i="6" s="1"/>
  <c r="W759" i="6" s="1"/>
  <c r="C760" i="6"/>
  <c r="V760" i="6" s="1"/>
  <c r="W760" i="6" s="1"/>
  <c r="C761" i="6"/>
  <c r="V761" i="6" s="1"/>
  <c r="W761" i="6" s="1"/>
  <c r="C762" i="6"/>
  <c r="V762" i="6" s="1"/>
  <c r="W762" i="6" s="1"/>
  <c r="C763" i="6"/>
  <c r="V763" i="6" s="1"/>
  <c r="W763" i="6" s="1"/>
  <c r="C764" i="6"/>
  <c r="V764" i="6" s="1"/>
  <c r="W764" i="6" s="1"/>
  <c r="C765" i="6"/>
  <c r="V765" i="6" s="1"/>
  <c r="W765" i="6" s="1"/>
  <c r="C766" i="6"/>
  <c r="V766" i="6" s="1"/>
  <c r="W766" i="6" s="1"/>
  <c r="C767" i="6"/>
  <c r="V767" i="6" s="1"/>
  <c r="W767" i="6" s="1"/>
  <c r="C768" i="6"/>
  <c r="V768" i="6" s="1"/>
  <c r="W768" i="6" s="1"/>
  <c r="C769" i="6"/>
  <c r="V769" i="6" s="1"/>
  <c r="W769" i="6" s="1"/>
  <c r="C770" i="6"/>
  <c r="V770" i="6" s="1"/>
  <c r="W770" i="6" s="1"/>
  <c r="C771" i="6"/>
  <c r="V771" i="6" s="1"/>
  <c r="W771" i="6" s="1"/>
  <c r="C772" i="6"/>
  <c r="V772" i="6" s="1"/>
  <c r="W772" i="6" s="1"/>
  <c r="C773" i="6"/>
  <c r="V773" i="6" s="1"/>
  <c r="W773" i="6" s="1"/>
  <c r="C774" i="6"/>
  <c r="V774" i="6" s="1"/>
  <c r="W774" i="6" s="1"/>
  <c r="C775" i="6"/>
  <c r="V775" i="6" s="1"/>
  <c r="W775" i="6" s="1"/>
  <c r="C776" i="6"/>
  <c r="V776" i="6" s="1"/>
  <c r="W776" i="6" s="1"/>
  <c r="C777" i="6"/>
  <c r="V777" i="6" s="1"/>
  <c r="W777" i="6" s="1"/>
  <c r="C778" i="6"/>
  <c r="V778" i="6" s="1"/>
  <c r="W778" i="6" s="1"/>
  <c r="C779" i="6"/>
  <c r="V779" i="6" s="1"/>
  <c r="W779" i="6" s="1"/>
  <c r="C780" i="6"/>
  <c r="V780" i="6" s="1"/>
  <c r="W780" i="6" s="1"/>
  <c r="C781" i="6"/>
  <c r="V781" i="6" s="1"/>
  <c r="W781" i="6" s="1"/>
  <c r="C782" i="6"/>
  <c r="V782" i="6" s="1"/>
  <c r="W782" i="6" s="1"/>
  <c r="C783" i="6"/>
  <c r="V783" i="6" s="1"/>
  <c r="W783" i="6" s="1"/>
  <c r="C784" i="6"/>
  <c r="V784" i="6" s="1"/>
  <c r="W784" i="6" s="1"/>
  <c r="C785" i="6"/>
  <c r="V785" i="6" s="1"/>
  <c r="W785" i="6" s="1"/>
  <c r="C786" i="6"/>
  <c r="V786" i="6" s="1"/>
  <c r="W786" i="6" s="1"/>
  <c r="C787" i="6"/>
  <c r="V787" i="6" s="1"/>
  <c r="W787" i="6" s="1"/>
  <c r="C788" i="6"/>
  <c r="V788" i="6" s="1"/>
  <c r="W788" i="6" s="1"/>
  <c r="C789" i="6"/>
  <c r="V789" i="6" s="1"/>
  <c r="W789" i="6" s="1"/>
  <c r="C790" i="6"/>
  <c r="V790" i="6" s="1"/>
  <c r="W790" i="6" s="1"/>
  <c r="C791" i="6"/>
  <c r="V791" i="6" s="1"/>
  <c r="W791" i="6" s="1"/>
  <c r="C792" i="6"/>
  <c r="V792" i="6" s="1"/>
  <c r="W792" i="6" s="1"/>
  <c r="C793" i="6"/>
  <c r="V793" i="6" s="1"/>
  <c r="W793" i="6" s="1"/>
  <c r="C794" i="6"/>
  <c r="V794" i="6" s="1"/>
  <c r="W794" i="6" s="1"/>
  <c r="C795" i="6"/>
  <c r="V795" i="6" s="1"/>
  <c r="W795" i="6" s="1"/>
  <c r="C796" i="6"/>
  <c r="V796" i="6" s="1"/>
  <c r="W796" i="6" s="1"/>
  <c r="C797" i="6"/>
  <c r="V797" i="6" s="1"/>
  <c r="W797" i="6" s="1"/>
  <c r="C798" i="6"/>
  <c r="V798" i="6" s="1"/>
  <c r="W798" i="6" s="1"/>
  <c r="C799" i="6"/>
  <c r="V799" i="6" s="1"/>
  <c r="W799" i="6" s="1"/>
  <c r="C800" i="6"/>
  <c r="V800" i="6" s="1"/>
  <c r="W800" i="6" s="1"/>
  <c r="C801" i="6"/>
  <c r="V801" i="6" s="1"/>
  <c r="W801" i="6" s="1"/>
  <c r="C802" i="6"/>
  <c r="V802" i="6" s="1"/>
  <c r="W802" i="6" s="1"/>
  <c r="C803" i="6"/>
  <c r="V803" i="6" s="1"/>
  <c r="W803" i="6" s="1"/>
  <c r="C804" i="6"/>
  <c r="V804" i="6" s="1"/>
  <c r="W804" i="6" s="1"/>
  <c r="C805" i="6"/>
  <c r="V805" i="6" s="1"/>
  <c r="W805" i="6" s="1"/>
  <c r="C806" i="6"/>
  <c r="V806" i="6" s="1"/>
  <c r="W806" i="6" s="1"/>
  <c r="C807" i="6"/>
  <c r="V807" i="6" s="1"/>
  <c r="W807" i="6" s="1"/>
  <c r="C808" i="6"/>
  <c r="C809" i="6"/>
  <c r="V809" i="6" s="1"/>
  <c r="W809" i="6" s="1"/>
  <c r="C810" i="6"/>
  <c r="C811" i="6"/>
  <c r="V811" i="6" s="1"/>
  <c r="W811" i="6" s="1"/>
  <c r="C812" i="6"/>
  <c r="V812" i="6" s="1"/>
  <c r="W812" i="6" s="1"/>
  <c r="C813" i="6"/>
  <c r="V813" i="6" s="1"/>
  <c r="W813" i="6" s="1"/>
  <c r="C814" i="6"/>
  <c r="V814" i="6" s="1"/>
  <c r="W814" i="6" s="1"/>
  <c r="C815" i="6"/>
  <c r="V815" i="6" s="1"/>
  <c r="W815" i="6" s="1"/>
  <c r="C816" i="6"/>
  <c r="V816" i="6" s="1"/>
  <c r="W816" i="6" s="1"/>
  <c r="C817" i="6"/>
  <c r="V817" i="6" s="1"/>
  <c r="W817" i="6" s="1"/>
  <c r="C818" i="6"/>
  <c r="V818" i="6" s="1"/>
  <c r="W818" i="6" s="1"/>
  <c r="C819" i="6"/>
  <c r="C820" i="6"/>
  <c r="V820" i="6" s="1"/>
  <c r="W820" i="6" s="1"/>
  <c r="C821" i="6"/>
  <c r="V821" i="6" s="1"/>
  <c r="W821" i="6" s="1"/>
  <c r="C822" i="6"/>
  <c r="V822" i="6" s="1"/>
  <c r="W822" i="6" s="1"/>
  <c r="C823" i="6"/>
  <c r="V823" i="6" s="1"/>
  <c r="W823" i="6" s="1"/>
  <c r="C824" i="6"/>
  <c r="V824" i="6" s="1"/>
  <c r="W824" i="6" s="1"/>
  <c r="C825" i="6"/>
  <c r="V825" i="6" s="1"/>
  <c r="W825" i="6" s="1"/>
  <c r="C826" i="6"/>
  <c r="V826" i="6" s="1"/>
  <c r="W826" i="6" s="1"/>
  <c r="C827" i="6"/>
  <c r="V827" i="6" s="1"/>
  <c r="W827" i="6" s="1"/>
  <c r="C828" i="6"/>
  <c r="V828" i="6" s="1"/>
  <c r="W828" i="6" s="1"/>
  <c r="C829" i="6"/>
  <c r="V829" i="6" s="1"/>
  <c r="W829" i="6" s="1"/>
  <c r="C830" i="6"/>
  <c r="V830" i="6" s="1"/>
  <c r="W830" i="6" s="1"/>
  <c r="C831" i="6"/>
  <c r="V831" i="6" s="1"/>
  <c r="W831" i="6" s="1"/>
  <c r="C832" i="6"/>
  <c r="V832" i="6" s="1"/>
  <c r="W832" i="6" s="1"/>
  <c r="C833" i="6"/>
  <c r="V833" i="6" s="1"/>
  <c r="W833" i="6" s="1"/>
  <c r="C834" i="6"/>
  <c r="V834" i="6" s="1"/>
  <c r="W834" i="6" s="1"/>
  <c r="C835" i="6"/>
  <c r="V835" i="6" s="1"/>
  <c r="W835" i="6" s="1"/>
  <c r="C836" i="6"/>
  <c r="V836" i="6" s="1"/>
  <c r="W836" i="6" s="1"/>
  <c r="C837" i="6"/>
  <c r="V837" i="6" s="1"/>
  <c r="W837" i="6" s="1"/>
  <c r="C838" i="6"/>
  <c r="V838" i="6" s="1"/>
  <c r="W838" i="6" s="1"/>
  <c r="C839" i="6"/>
  <c r="C840" i="6"/>
  <c r="V840" i="6" s="1"/>
  <c r="W840" i="6" s="1"/>
  <c r="C841" i="6"/>
  <c r="V841" i="6" s="1"/>
  <c r="W841" i="6" s="1"/>
  <c r="C842" i="6"/>
  <c r="V842" i="6" s="1"/>
  <c r="W842" i="6" s="1"/>
  <c r="C843" i="6"/>
  <c r="V843" i="6" s="1"/>
  <c r="W843" i="6" s="1"/>
  <c r="C844" i="6"/>
  <c r="V844" i="6" s="1"/>
  <c r="W844" i="6" s="1"/>
  <c r="C845" i="6"/>
  <c r="V845" i="6" s="1"/>
  <c r="W845" i="6" s="1"/>
  <c r="C846" i="6"/>
  <c r="V846" i="6" s="1"/>
  <c r="W846" i="6" s="1"/>
  <c r="C847" i="6"/>
  <c r="V847" i="6" s="1"/>
  <c r="W847" i="6" s="1"/>
  <c r="C848" i="6"/>
  <c r="V848" i="6" s="1"/>
  <c r="W848" i="6" s="1"/>
  <c r="C849" i="6"/>
  <c r="V849" i="6" s="1"/>
  <c r="W849" i="6" s="1"/>
  <c r="C850" i="6"/>
  <c r="V850" i="6" s="1"/>
  <c r="W850" i="6" s="1"/>
  <c r="C851" i="6"/>
  <c r="V851" i="6" s="1"/>
  <c r="W851" i="6" s="1"/>
  <c r="C852" i="6"/>
  <c r="V852" i="6" s="1"/>
  <c r="W852" i="6" s="1"/>
  <c r="C853" i="6"/>
  <c r="V853" i="6" s="1"/>
  <c r="W853" i="6" s="1"/>
  <c r="C854" i="6"/>
  <c r="V854" i="6" s="1"/>
  <c r="W854" i="6" s="1"/>
  <c r="C855" i="6"/>
  <c r="V855" i="6" s="1"/>
  <c r="W855" i="6" s="1"/>
  <c r="C856" i="6"/>
  <c r="V856" i="6" s="1"/>
  <c r="W856" i="6" s="1"/>
  <c r="C857" i="6"/>
  <c r="V857" i="6" s="1"/>
  <c r="W857" i="6" s="1"/>
  <c r="C858" i="6"/>
  <c r="V858" i="6" s="1"/>
  <c r="W858" i="6" s="1"/>
  <c r="C859" i="6"/>
  <c r="V859" i="6" s="1"/>
  <c r="W859" i="6" s="1"/>
  <c r="C860" i="6"/>
  <c r="V860" i="6" s="1"/>
  <c r="W860" i="6" s="1"/>
  <c r="C861" i="6"/>
  <c r="V861" i="6" s="1"/>
  <c r="W861" i="6" s="1"/>
  <c r="C862" i="6"/>
  <c r="V862" i="6" s="1"/>
  <c r="W862" i="6" s="1"/>
  <c r="C863" i="6"/>
  <c r="V863" i="6" s="1"/>
  <c r="W863" i="6" s="1"/>
  <c r="C864" i="6"/>
  <c r="V864" i="6" s="1"/>
  <c r="W864" i="6" s="1"/>
  <c r="C865" i="6"/>
  <c r="V865" i="6" s="1"/>
  <c r="W865" i="6" s="1"/>
  <c r="C866" i="6"/>
  <c r="V866" i="6" s="1"/>
  <c r="W866" i="6" s="1"/>
  <c r="C867" i="6"/>
  <c r="V867" i="6" s="1"/>
  <c r="W867" i="6" s="1"/>
  <c r="C868" i="6"/>
  <c r="V868" i="6" s="1"/>
  <c r="W868" i="6" s="1"/>
  <c r="C869" i="6"/>
  <c r="V869" i="6" s="1"/>
  <c r="W869" i="6" s="1"/>
  <c r="C870" i="6"/>
  <c r="V870" i="6" s="1"/>
  <c r="W870" i="6" s="1"/>
  <c r="C871" i="6"/>
  <c r="V871" i="6" s="1"/>
  <c r="W871" i="6" s="1"/>
  <c r="C872" i="6"/>
  <c r="V872" i="6" s="1"/>
  <c r="W872" i="6" s="1"/>
  <c r="C873" i="6"/>
  <c r="V873" i="6" s="1"/>
  <c r="W873" i="6" s="1"/>
  <c r="C874" i="6"/>
  <c r="V874" i="6" s="1"/>
  <c r="W874" i="6" s="1"/>
  <c r="C875" i="6"/>
  <c r="V875" i="6" s="1"/>
  <c r="W875" i="6" s="1"/>
  <c r="C876" i="6"/>
  <c r="V876" i="6" s="1"/>
  <c r="W876" i="6" s="1"/>
  <c r="C877" i="6"/>
  <c r="V877" i="6" s="1"/>
  <c r="W877" i="6" s="1"/>
  <c r="C878" i="6"/>
  <c r="V878" i="6" s="1"/>
  <c r="W878" i="6" s="1"/>
  <c r="C879" i="6"/>
  <c r="C880" i="6"/>
  <c r="V880" i="6" s="1"/>
  <c r="W880" i="6" s="1"/>
  <c r="C881" i="6"/>
  <c r="V881" i="6" s="1"/>
  <c r="W881" i="6" s="1"/>
  <c r="C882" i="6"/>
  <c r="V882" i="6" s="1"/>
  <c r="W882" i="6" s="1"/>
  <c r="C883" i="6"/>
  <c r="V883" i="6" s="1"/>
  <c r="W883" i="6" s="1"/>
  <c r="C884" i="6"/>
  <c r="V884" i="6" s="1"/>
  <c r="W884" i="6" s="1"/>
  <c r="C885" i="6"/>
  <c r="V885" i="6" s="1"/>
  <c r="W885" i="6" s="1"/>
  <c r="C886" i="6"/>
  <c r="V886" i="6" s="1"/>
  <c r="W886" i="6" s="1"/>
  <c r="C887" i="6"/>
  <c r="V887" i="6" s="1"/>
  <c r="W887" i="6" s="1"/>
  <c r="C888" i="6"/>
  <c r="V888" i="6" s="1"/>
  <c r="W888" i="6" s="1"/>
  <c r="C889" i="6"/>
  <c r="V889" i="6" s="1"/>
  <c r="W889" i="6" s="1"/>
  <c r="C890" i="6"/>
  <c r="V890" i="6" s="1"/>
  <c r="W890" i="6" s="1"/>
  <c r="C891" i="6"/>
  <c r="V891" i="6" s="1"/>
  <c r="W891" i="6" s="1"/>
  <c r="C892" i="6"/>
  <c r="V892" i="6" s="1"/>
  <c r="W892" i="6" s="1"/>
  <c r="C893" i="6"/>
  <c r="V893" i="6" s="1"/>
  <c r="W893" i="6" s="1"/>
  <c r="C894" i="6"/>
  <c r="V894" i="6" s="1"/>
  <c r="W894" i="6" s="1"/>
  <c r="C895" i="6"/>
  <c r="V895" i="6" s="1"/>
  <c r="W895" i="6" s="1"/>
  <c r="C896" i="6"/>
  <c r="V896" i="6" s="1"/>
  <c r="W896" i="6" s="1"/>
  <c r="C897" i="6"/>
  <c r="V897" i="6" s="1"/>
  <c r="W897" i="6" s="1"/>
  <c r="C898" i="6"/>
  <c r="V898" i="6" s="1"/>
  <c r="W898" i="6" s="1"/>
  <c r="C899" i="6"/>
  <c r="V899" i="6" s="1"/>
  <c r="W899" i="6" s="1"/>
  <c r="C900" i="6"/>
  <c r="V900" i="6" s="1"/>
  <c r="W900" i="6" s="1"/>
  <c r="C901" i="6"/>
  <c r="V901" i="6" s="1"/>
  <c r="W901" i="6" s="1"/>
  <c r="C902" i="6"/>
  <c r="V902" i="6" s="1"/>
  <c r="W902" i="6" s="1"/>
  <c r="C903" i="6"/>
  <c r="V903" i="6" s="1"/>
  <c r="W903" i="6" s="1"/>
  <c r="C904" i="6"/>
  <c r="V904" i="6" s="1"/>
  <c r="W904" i="6" s="1"/>
  <c r="C905" i="6"/>
  <c r="V905" i="6" s="1"/>
  <c r="W905" i="6" s="1"/>
  <c r="C906" i="6"/>
  <c r="V906" i="6" s="1"/>
  <c r="W906" i="6" s="1"/>
  <c r="C907" i="6"/>
  <c r="C908" i="6"/>
  <c r="V908" i="6" s="1"/>
  <c r="W908" i="6" s="1"/>
  <c r="C909" i="6"/>
  <c r="V909" i="6" s="1"/>
  <c r="W909" i="6" s="1"/>
  <c r="C910" i="6"/>
  <c r="V910" i="6" s="1"/>
  <c r="W910" i="6" s="1"/>
  <c r="C911" i="6"/>
  <c r="V911" i="6" s="1"/>
  <c r="W911" i="6" s="1"/>
  <c r="C912" i="6"/>
  <c r="V912" i="6" s="1"/>
  <c r="W912" i="6" s="1"/>
  <c r="C913" i="6"/>
  <c r="V913" i="6" s="1"/>
  <c r="W913" i="6" s="1"/>
  <c r="C914" i="6"/>
  <c r="V914" i="6" s="1"/>
  <c r="W914" i="6" s="1"/>
  <c r="C915" i="6"/>
  <c r="V915" i="6" s="1"/>
  <c r="W915" i="6" s="1"/>
  <c r="C916" i="6"/>
  <c r="V916" i="6" s="1"/>
  <c r="W916" i="6" s="1"/>
  <c r="C917" i="6"/>
  <c r="V917" i="6" s="1"/>
  <c r="W917" i="6" s="1"/>
  <c r="C918" i="6"/>
  <c r="V918" i="6" s="1"/>
  <c r="W918" i="6" s="1"/>
  <c r="C919" i="6"/>
  <c r="V919" i="6" s="1"/>
  <c r="W919" i="6" s="1"/>
  <c r="C920" i="6"/>
  <c r="V920" i="6" s="1"/>
  <c r="W920" i="6" s="1"/>
  <c r="C921" i="6"/>
  <c r="V921" i="6" s="1"/>
  <c r="W921" i="6" s="1"/>
  <c r="C922" i="6"/>
  <c r="V922" i="6" s="1"/>
  <c r="W922" i="6" s="1"/>
  <c r="C923" i="6"/>
  <c r="V923" i="6" s="1"/>
  <c r="W923" i="6" s="1"/>
  <c r="C924" i="6"/>
  <c r="V924" i="6" s="1"/>
  <c r="W924" i="6" s="1"/>
  <c r="C925" i="6"/>
  <c r="V925" i="6" s="1"/>
  <c r="W925" i="6" s="1"/>
  <c r="C926" i="6"/>
  <c r="V926" i="6" s="1"/>
  <c r="W926" i="6" s="1"/>
  <c r="C927" i="6"/>
  <c r="V927" i="6" s="1"/>
  <c r="W927" i="6" s="1"/>
  <c r="C928" i="6"/>
  <c r="V928" i="6" s="1"/>
  <c r="W928" i="6" s="1"/>
  <c r="C929" i="6"/>
  <c r="V929" i="6" s="1"/>
  <c r="W929" i="6" s="1"/>
  <c r="C930" i="6"/>
  <c r="V930" i="6" s="1"/>
  <c r="W930" i="6" s="1"/>
  <c r="C931" i="6"/>
  <c r="V931" i="6" s="1"/>
  <c r="W931" i="6" s="1"/>
  <c r="C932" i="6"/>
  <c r="V932" i="6" s="1"/>
  <c r="W932" i="6" s="1"/>
  <c r="C933" i="6"/>
  <c r="V933" i="6" s="1"/>
  <c r="W933" i="6" s="1"/>
  <c r="C934" i="6"/>
  <c r="V934" i="6" s="1"/>
  <c r="W934" i="6" s="1"/>
  <c r="C935" i="6"/>
  <c r="V935" i="6" s="1"/>
  <c r="W935" i="6" s="1"/>
  <c r="C936" i="6"/>
  <c r="V936" i="6" s="1"/>
  <c r="W936" i="6" s="1"/>
  <c r="C937" i="6"/>
  <c r="V937" i="6" s="1"/>
  <c r="W937" i="6" s="1"/>
  <c r="C938" i="6"/>
  <c r="V938" i="6" s="1"/>
  <c r="W938" i="6" s="1"/>
  <c r="C939" i="6"/>
  <c r="V939" i="6" s="1"/>
  <c r="W939" i="6" s="1"/>
  <c r="C940" i="6"/>
  <c r="V940" i="6" s="1"/>
  <c r="W940" i="6" s="1"/>
  <c r="C941" i="6"/>
  <c r="V941" i="6" s="1"/>
  <c r="W941" i="6" s="1"/>
  <c r="C942" i="6"/>
  <c r="V942" i="6" s="1"/>
  <c r="W942" i="6" s="1"/>
  <c r="C943" i="6"/>
  <c r="V943" i="6" s="1"/>
  <c r="W943" i="6" s="1"/>
  <c r="C944" i="6"/>
  <c r="V944" i="6" s="1"/>
  <c r="W944" i="6" s="1"/>
  <c r="C945" i="6"/>
  <c r="V945" i="6" s="1"/>
  <c r="W945" i="6" s="1"/>
  <c r="C946" i="6"/>
  <c r="V946" i="6" s="1"/>
  <c r="W946" i="6" s="1"/>
  <c r="C947" i="6"/>
  <c r="V947" i="6" s="1"/>
  <c r="W947" i="6" s="1"/>
  <c r="C948" i="6"/>
  <c r="V948" i="6" s="1"/>
  <c r="W948" i="6" s="1"/>
  <c r="C949" i="6"/>
  <c r="V949" i="6" s="1"/>
  <c r="W949" i="6" s="1"/>
  <c r="C950" i="6"/>
  <c r="V950" i="6" s="1"/>
  <c r="W950" i="6" s="1"/>
  <c r="C951" i="6"/>
  <c r="V951" i="6" s="1"/>
  <c r="W951" i="6" s="1"/>
  <c r="C952" i="6"/>
  <c r="V952" i="6" s="1"/>
  <c r="W952" i="6" s="1"/>
  <c r="C953" i="6"/>
  <c r="V953" i="6" s="1"/>
  <c r="W953" i="6" s="1"/>
  <c r="C954" i="6"/>
  <c r="V954" i="6" s="1"/>
  <c r="W954" i="6" s="1"/>
  <c r="C955" i="6"/>
  <c r="V955" i="6" s="1"/>
  <c r="W955" i="6" s="1"/>
  <c r="C956" i="6"/>
  <c r="V956" i="6" s="1"/>
  <c r="W956" i="6" s="1"/>
  <c r="C957" i="6"/>
  <c r="V957" i="6" s="1"/>
  <c r="W957" i="6" s="1"/>
  <c r="C958" i="6"/>
  <c r="V958" i="6" s="1"/>
  <c r="W958" i="6" s="1"/>
  <c r="C959" i="6"/>
  <c r="V959" i="6" s="1"/>
  <c r="W959" i="6" s="1"/>
  <c r="C960" i="6"/>
  <c r="V960" i="6" s="1"/>
  <c r="W960" i="6" s="1"/>
  <c r="C961" i="6"/>
  <c r="V961" i="6" s="1"/>
  <c r="W961" i="6" s="1"/>
  <c r="C962" i="6"/>
  <c r="V962" i="6" s="1"/>
  <c r="W962" i="6" s="1"/>
  <c r="C963" i="6"/>
  <c r="V963" i="6" s="1"/>
  <c r="W963" i="6" s="1"/>
  <c r="C964" i="6"/>
  <c r="C965" i="6"/>
  <c r="V965" i="6" s="1"/>
  <c r="W965" i="6" s="1"/>
  <c r="C966" i="6"/>
  <c r="V966" i="6" s="1"/>
  <c r="W966" i="6" s="1"/>
  <c r="C967" i="6"/>
  <c r="V967" i="6" s="1"/>
  <c r="W967" i="6" s="1"/>
  <c r="C968" i="6"/>
  <c r="V968" i="6" s="1"/>
  <c r="W968" i="6" s="1"/>
  <c r="C969" i="6"/>
  <c r="V969" i="6" s="1"/>
  <c r="W969" i="6" s="1"/>
  <c r="C970" i="6"/>
  <c r="V970" i="6" s="1"/>
  <c r="W970" i="6" s="1"/>
  <c r="C971" i="6"/>
  <c r="V971" i="6" s="1"/>
  <c r="W971" i="6" s="1"/>
  <c r="C972" i="6"/>
  <c r="V972" i="6" s="1"/>
  <c r="W972" i="6" s="1"/>
  <c r="C973" i="6"/>
  <c r="V973" i="6" s="1"/>
  <c r="W973" i="6" s="1"/>
  <c r="C974" i="6"/>
  <c r="V974" i="6" s="1"/>
  <c r="W974" i="6" s="1"/>
  <c r="C975" i="6"/>
  <c r="V975" i="6" s="1"/>
  <c r="W975" i="6" s="1"/>
  <c r="C976" i="6"/>
  <c r="V976" i="6" s="1"/>
  <c r="W976" i="6" s="1"/>
  <c r="C977" i="6"/>
  <c r="V977" i="6" s="1"/>
  <c r="W977" i="6" s="1"/>
  <c r="C978" i="6"/>
  <c r="V978" i="6" s="1"/>
  <c r="W978" i="6" s="1"/>
  <c r="C979" i="6"/>
  <c r="V979" i="6" s="1"/>
  <c r="W979" i="6" s="1"/>
  <c r="C980" i="6"/>
  <c r="V980" i="6" s="1"/>
  <c r="W980" i="6" s="1"/>
  <c r="C981" i="6"/>
  <c r="V981" i="6" s="1"/>
  <c r="W981" i="6" s="1"/>
  <c r="C982" i="6"/>
  <c r="V982" i="6" s="1"/>
  <c r="W982" i="6" s="1"/>
  <c r="C983" i="6"/>
  <c r="V983" i="6" s="1"/>
  <c r="W983" i="6" s="1"/>
  <c r="C984" i="6"/>
  <c r="V984" i="6" s="1"/>
  <c r="W984" i="6" s="1"/>
  <c r="C985" i="6"/>
  <c r="V985" i="6" s="1"/>
  <c r="W985" i="6" s="1"/>
  <c r="C986" i="6"/>
  <c r="V986" i="6" s="1"/>
  <c r="W986" i="6" s="1"/>
  <c r="C987" i="6"/>
  <c r="V987" i="6" s="1"/>
  <c r="W987" i="6" s="1"/>
  <c r="C988" i="6"/>
  <c r="V988" i="6" s="1"/>
  <c r="W988" i="6" s="1"/>
  <c r="C989" i="6"/>
  <c r="V989" i="6" s="1"/>
  <c r="W989" i="6" s="1"/>
  <c r="C990" i="6"/>
  <c r="V990" i="6" s="1"/>
  <c r="W990" i="6" s="1"/>
  <c r="C991" i="6"/>
  <c r="V991" i="6" s="1"/>
  <c r="W991" i="6" s="1"/>
  <c r="C992" i="6"/>
  <c r="V992" i="6" s="1"/>
  <c r="W992" i="6" s="1"/>
  <c r="C993" i="6"/>
  <c r="V993" i="6" s="1"/>
  <c r="W993" i="6" s="1"/>
  <c r="C994" i="6"/>
  <c r="V994" i="6" s="1"/>
  <c r="W994" i="6" s="1"/>
  <c r="C995" i="6"/>
  <c r="V995" i="6" s="1"/>
  <c r="W995" i="6" s="1"/>
  <c r="C996" i="6"/>
  <c r="V996" i="6" s="1"/>
  <c r="W996" i="6" s="1"/>
  <c r="C997" i="6"/>
  <c r="V997" i="6" s="1"/>
  <c r="W997" i="6" s="1"/>
  <c r="C998" i="6"/>
  <c r="V998" i="6" s="1"/>
  <c r="W998" i="6" s="1"/>
  <c r="C999" i="6"/>
  <c r="V999" i="6" s="1"/>
  <c r="W999" i="6" s="1"/>
  <c r="C1000" i="6"/>
  <c r="V1000" i="6" s="1"/>
  <c r="W1000" i="6" s="1"/>
  <c r="C1001" i="6"/>
  <c r="V1001" i="6" s="1"/>
  <c r="W1001" i="6" s="1"/>
  <c r="C1002" i="6"/>
  <c r="V1002" i="6" s="1"/>
  <c r="W1002" i="6" s="1"/>
  <c r="C1003" i="6"/>
  <c r="V1003" i="6" s="1"/>
  <c r="W1003" i="6" s="1"/>
  <c r="C1004" i="6"/>
  <c r="V1004" i="6" s="1"/>
  <c r="W1004" i="6" s="1"/>
  <c r="C1005" i="6"/>
  <c r="V1005" i="6" s="1"/>
  <c r="W1005" i="6" s="1"/>
  <c r="C1006" i="6"/>
  <c r="V1006" i="6" s="1"/>
  <c r="W1006" i="6" s="1"/>
  <c r="C1007" i="6"/>
  <c r="V1007" i="6" s="1"/>
  <c r="W1007" i="6" s="1"/>
  <c r="C1008" i="6"/>
  <c r="V1008" i="6" s="1"/>
  <c r="W1008" i="6" s="1"/>
  <c r="C1009" i="6"/>
  <c r="V1009" i="6" s="1"/>
  <c r="W1009" i="6" s="1"/>
  <c r="C1010" i="6"/>
  <c r="V1010" i="6" s="1"/>
  <c r="W1010" i="6" s="1"/>
  <c r="C1011" i="6"/>
  <c r="V1011" i="6" s="1"/>
  <c r="W1011" i="6" s="1"/>
  <c r="C1012" i="6"/>
  <c r="V1012" i="6" s="1"/>
  <c r="W1012" i="6" s="1"/>
  <c r="C1013" i="6"/>
  <c r="V1013" i="6" s="1"/>
  <c r="W1013" i="6" s="1"/>
  <c r="C1014" i="6"/>
  <c r="V1014" i="6" s="1"/>
  <c r="W1014" i="6" s="1"/>
  <c r="C1015" i="6"/>
  <c r="V1015" i="6" s="1"/>
  <c r="W1015" i="6" s="1"/>
  <c r="C1016" i="6"/>
  <c r="V1016" i="6" s="1"/>
  <c r="W1016" i="6" s="1"/>
  <c r="C1017" i="6"/>
  <c r="V1017" i="6" s="1"/>
  <c r="W1017" i="6" s="1"/>
  <c r="C1018" i="6"/>
  <c r="V1018" i="6" s="1"/>
  <c r="W1018" i="6" s="1"/>
  <c r="C1019" i="6"/>
  <c r="V1019" i="6" s="1"/>
  <c r="W1019" i="6" s="1"/>
  <c r="C1020" i="6"/>
  <c r="V1020" i="6" s="1"/>
  <c r="W1020" i="6" s="1"/>
  <c r="C1021" i="6"/>
  <c r="V1021" i="6" s="1"/>
  <c r="W1021" i="6" s="1"/>
  <c r="C1022" i="6"/>
  <c r="V1022" i="6" s="1"/>
  <c r="W1022" i="6" s="1"/>
  <c r="C1023" i="6"/>
  <c r="V1023" i="6" s="1"/>
  <c r="W1023" i="6" s="1"/>
  <c r="C1024" i="6"/>
  <c r="V1024" i="6" s="1"/>
  <c r="W1024" i="6" s="1"/>
  <c r="C1025" i="6"/>
  <c r="V1025" i="6" s="1"/>
  <c r="W1025" i="6" s="1"/>
  <c r="C1026" i="6"/>
  <c r="V1026" i="6" s="1"/>
  <c r="W1026" i="6" s="1"/>
  <c r="C1027" i="6"/>
  <c r="V1027" i="6" s="1"/>
  <c r="W1027" i="6" s="1"/>
  <c r="C1028" i="6"/>
  <c r="V1028" i="6" s="1"/>
  <c r="W1028" i="6" s="1"/>
  <c r="C1029" i="6"/>
  <c r="V1029" i="6" s="1"/>
  <c r="W1029" i="6" s="1"/>
  <c r="C1030" i="6"/>
  <c r="V1030" i="6" s="1"/>
  <c r="W1030" i="6" s="1"/>
  <c r="C1031" i="6"/>
  <c r="V1031" i="6" s="1"/>
  <c r="W1031" i="6" s="1"/>
  <c r="C1032" i="6"/>
  <c r="V1032" i="6" s="1"/>
  <c r="W1032" i="6" s="1"/>
  <c r="C1033" i="6"/>
  <c r="V1033" i="6" s="1"/>
  <c r="W1033" i="6" s="1"/>
  <c r="C1034" i="6"/>
  <c r="V1034" i="6" s="1"/>
  <c r="W1034" i="6" s="1"/>
  <c r="C1035" i="6"/>
  <c r="V1035" i="6" s="1"/>
  <c r="W1035" i="6" s="1"/>
  <c r="C1036" i="6"/>
  <c r="V1036" i="6" s="1"/>
  <c r="W1036" i="6" s="1"/>
  <c r="C1037" i="6"/>
  <c r="V1037" i="6" s="1"/>
  <c r="W1037" i="6" s="1"/>
  <c r="C1038" i="6"/>
  <c r="V1038" i="6" s="1"/>
  <c r="W1038" i="6" s="1"/>
  <c r="C1039" i="6"/>
  <c r="V1039" i="6" s="1"/>
  <c r="W1039" i="6" s="1"/>
  <c r="C1040" i="6"/>
  <c r="V1040" i="6" s="1"/>
  <c r="W1040" i="6" s="1"/>
  <c r="C1041" i="6"/>
  <c r="V1041" i="6" s="1"/>
  <c r="W1041" i="6" s="1"/>
  <c r="C1042" i="6"/>
  <c r="V1042" i="6" s="1"/>
  <c r="W1042" i="6" s="1"/>
  <c r="C1043" i="6"/>
  <c r="V1043" i="6" s="1"/>
  <c r="W1043" i="6" s="1"/>
  <c r="C1044" i="6"/>
  <c r="V1044" i="6" s="1"/>
  <c r="W1044" i="6" s="1"/>
  <c r="C1045" i="6"/>
  <c r="V1045" i="6" s="1"/>
  <c r="W1045" i="6" s="1"/>
  <c r="C1046" i="6"/>
  <c r="V1046" i="6" s="1"/>
  <c r="W1046" i="6" s="1"/>
  <c r="C1047" i="6"/>
  <c r="V1047" i="6" s="1"/>
  <c r="W1047" i="6" s="1"/>
  <c r="C1048" i="6"/>
  <c r="V1048" i="6" s="1"/>
  <c r="W1048" i="6" s="1"/>
  <c r="C1049" i="6"/>
  <c r="V1049" i="6" s="1"/>
  <c r="W1049" i="6" s="1"/>
  <c r="C1050" i="6"/>
  <c r="V1050" i="6" s="1"/>
  <c r="W1050" i="6" s="1"/>
  <c r="C1051" i="6"/>
  <c r="V1051" i="6" s="1"/>
  <c r="W1051" i="6" s="1"/>
  <c r="C1052" i="6"/>
  <c r="V1052" i="6" s="1"/>
  <c r="W1052" i="6" s="1"/>
  <c r="C1053" i="6"/>
  <c r="V1053" i="6" s="1"/>
  <c r="W1053" i="6" s="1"/>
  <c r="C1054" i="6"/>
  <c r="V1054" i="6" s="1"/>
  <c r="W1054" i="6" s="1"/>
  <c r="C1055" i="6"/>
  <c r="V1055" i="6" s="1"/>
  <c r="W1055" i="6" s="1"/>
  <c r="C1056" i="6"/>
  <c r="V1056" i="6" s="1"/>
  <c r="W1056" i="6" s="1"/>
  <c r="C1057" i="6"/>
  <c r="V1057" i="6" s="1"/>
  <c r="W1057" i="6" s="1"/>
  <c r="C1058" i="6"/>
  <c r="V1058" i="6" s="1"/>
  <c r="W1058" i="6" s="1"/>
  <c r="C1059" i="6"/>
  <c r="V1059" i="6" s="1"/>
  <c r="W1059" i="6" s="1"/>
  <c r="C1060" i="6"/>
  <c r="V1060" i="6" s="1"/>
  <c r="W1060" i="6" s="1"/>
  <c r="C1061" i="6"/>
  <c r="V1061" i="6" s="1"/>
  <c r="W1061" i="6" s="1"/>
  <c r="C1062" i="6"/>
  <c r="V1062" i="6" s="1"/>
  <c r="W1062" i="6" s="1"/>
  <c r="C1063" i="6"/>
  <c r="V1063" i="6" s="1"/>
  <c r="W1063" i="6" s="1"/>
  <c r="C1064" i="6"/>
  <c r="V1064" i="6" s="1"/>
  <c r="W1064" i="6" s="1"/>
  <c r="C1065" i="6"/>
  <c r="V1065" i="6" s="1"/>
  <c r="W1065" i="6" s="1"/>
  <c r="C1066" i="6"/>
  <c r="V1066" i="6" s="1"/>
  <c r="W1066" i="6" s="1"/>
  <c r="C1067" i="6"/>
  <c r="V1067" i="6" s="1"/>
  <c r="W1067" i="6" s="1"/>
  <c r="C1068" i="6"/>
  <c r="V1068" i="6" s="1"/>
  <c r="W1068" i="6" s="1"/>
  <c r="C1069" i="6"/>
  <c r="V1069" i="6" s="1"/>
  <c r="W1069" i="6" s="1"/>
  <c r="C1070" i="6"/>
  <c r="V1070" i="6" s="1"/>
  <c r="W1070" i="6" s="1"/>
  <c r="C1071" i="6"/>
  <c r="V1071" i="6" s="1"/>
  <c r="W1071" i="6" s="1"/>
  <c r="C1072" i="6"/>
  <c r="C1073" i="6"/>
  <c r="V1073" i="6" s="1"/>
  <c r="W1073" i="6" s="1"/>
  <c r="C1074" i="6"/>
  <c r="V1074" i="6" s="1"/>
  <c r="W1074" i="6" s="1"/>
  <c r="C1075" i="6"/>
  <c r="V1075" i="6" s="1"/>
  <c r="W1075" i="6" s="1"/>
  <c r="C1076" i="6"/>
  <c r="V1076" i="6" s="1"/>
  <c r="W1076" i="6" s="1"/>
  <c r="C1077" i="6"/>
  <c r="V1077" i="6" s="1"/>
  <c r="W1077" i="6" s="1"/>
  <c r="C1078" i="6"/>
  <c r="V1078" i="6" s="1"/>
  <c r="W1078" i="6" s="1"/>
  <c r="C1079" i="6"/>
  <c r="C1080" i="6"/>
  <c r="V1080" i="6" s="1"/>
  <c r="W1080" i="6" s="1"/>
  <c r="C1081" i="6"/>
  <c r="V1081" i="6" s="1"/>
  <c r="W1081" i="6" s="1"/>
  <c r="C1082" i="6"/>
  <c r="V1082" i="6" s="1"/>
  <c r="W1082" i="6" s="1"/>
  <c r="C1083" i="6"/>
  <c r="V1083" i="6" s="1"/>
  <c r="W1083" i="6" s="1"/>
  <c r="C1084" i="6"/>
  <c r="V1084" i="6" s="1"/>
  <c r="W1084" i="6" s="1"/>
  <c r="C1085" i="6"/>
  <c r="V1085" i="6" s="1"/>
  <c r="W1085" i="6" s="1"/>
  <c r="C1086" i="6"/>
  <c r="V1086" i="6" s="1"/>
  <c r="W1086" i="6" s="1"/>
  <c r="C1087" i="6"/>
  <c r="V1087" i="6" s="1"/>
  <c r="W1087" i="6" s="1"/>
  <c r="C1088" i="6"/>
  <c r="V1088" i="6" s="1"/>
  <c r="W1088" i="6" s="1"/>
  <c r="C1089" i="6"/>
  <c r="V1089" i="6" s="1"/>
  <c r="W1089" i="6" s="1"/>
  <c r="C1090" i="6"/>
  <c r="V1090" i="6" s="1"/>
  <c r="W1090" i="6" s="1"/>
  <c r="C1091" i="6"/>
  <c r="V1091" i="6" s="1"/>
  <c r="W1091" i="6" s="1"/>
  <c r="C1092" i="6"/>
  <c r="V1092" i="6" s="1"/>
  <c r="W1092" i="6" s="1"/>
  <c r="C1093" i="6"/>
  <c r="V1093" i="6" s="1"/>
  <c r="W1093" i="6" s="1"/>
  <c r="C1094" i="6"/>
  <c r="V1094" i="6" s="1"/>
  <c r="W1094" i="6" s="1"/>
  <c r="C1095" i="6"/>
  <c r="V1095" i="6" s="1"/>
  <c r="W1095" i="6" s="1"/>
  <c r="C1096" i="6"/>
  <c r="C1097" i="6"/>
  <c r="V1097" i="6" s="1"/>
  <c r="W1097" i="6" s="1"/>
  <c r="C1098" i="6"/>
  <c r="V1098" i="6" s="1"/>
  <c r="W1098" i="6" s="1"/>
  <c r="C1099" i="6"/>
  <c r="V1099" i="6" s="1"/>
  <c r="W1099" i="6" s="1"/>
  <c r="C1100" i="6"/>
  <c r="V1100" i="6" s="1"/>
  <c r="W1100" i="6" s="1"/>
  <c r="C1101" i="6"/>
  <c r="V1101" i="6" s="1"/>
  <c r="W1101" i="6" s="1"/>
  <c r="C1102" i="6"/>
  <c r="V1102" i="6" s="1"/>
  <c r="W1102" i="6" s="1"/>
  <c r="C1103" i="6"/>
  <c r="V1103" i="6" s="1"/>
  <c r="W1103" i="6" s="1"/>
  <c r="C1104" i="6"/>
  <c r="V1104" i="6" s="1"/>
  <c r="W1104" i="6" s="1"/>
  <c r="C1105" i="6"/>
  <c r="V1105" i="6" s="1"/>
  <c r="W1105" i="6" s="1"/>
  <c r="C1106" i="6"/>
  <c r="V1106" i="6" s="1"/>
  <c r="W1106" i="6" s="1"/>
  <c r="C1107" i="6"/>
  <c r="V1107" i="6" s="1"/>
  <c r="W1107" i="6" s="1"/>
  <c r="C1108" i="6"/>
  <c r="V1108" i="6" s="1"/>
  <c r="W1108" i="6" s="1"/>
  <c r="C1109" i="6"/>
  <c r="V1109" i="6" s="1"/>
  <c r="W1109" i="6" s="1"/>
  <c r="C1110" i="6"/>
  <c r="V1110" i="6" s="1"/>
  <c r="W1110" i="6" s="1"/>
  <c r="C1111" i="6"/>
  <c r="V1111" i="6" s="1"/>
  <c r="W1111" i="6" s="1"/>
  <c r="C1112" i="6"/>
  <c r="V1112" i="6" s="1"/>
  <c r="W1112" i="6" s="1"/>
  <c r="C1113" i="6"/>
  <c r="V1113" i="6" s="1"/>
  <c r="W1113" i="6" s="1"/>
  <c r="C1114" i="6"/>
  <c r="V1114" i="6" s="1"/>
  <c r="W1114" i="6" s="1"/>
  <c r="C1115" i="6"/>
  <c r="V1115" i="6" s="1"/>
  <c r="W1115" i="6" s="1"/>
  <c r="C1116" i="6"/>
  <c r="V1116" i="6" s="1"/>
  <c r="W1116" i="6" s="1"/>
  <c r="C1117" i="6"/>
  <c r="V1117" i="6" s="1"/>
  <c r="W1117" i="6" s="1"/>
  <c r="C1118" i="6"/>
  <c r="V1118" i="6" s="1"/>
  <c r="W1118" i="6" s="1"/>
  <c r="C1119" i="6"/>
  <c r="V1119" i="6" s="1"/>
  <c r="W1119" i="6" s="1"/>
  <c r="C1120" i="6"/>
  <c r="V1120" i="6" s="1"/>
  <c r="W1120" i="6" s="1"/>
  <c r="C1121" i="6"/>
  <c r="V1121" i="6" s="1"/>
  <c r="W1121" i="6" s="1"/>
  <c r="C1122" i="6"/>
  <c r="V1122" i="6" s="1"/>
  <c r="W1122" i="6" s="1"/>
  <c r="C1123" i="6"/>
  <c r="V1123" i="6" s="1"/>
  <c r="W1123" i="6" s="1"/>
  <c r="C1124" i="6"/>
  <c r="V1124" i="6" s="1"/>
  <c r="W1124" i="6" s="1"/>
  <c r="C1125" i="6"/>
  <c r="V1125" i="6" s="1"/>
  <c r="W1125" i="6" s="1"/>
  <c r="C1126" i="6"/>
  <c r="V1126" i="6" s="1"/>
  <c r="W1126" i="6" s="1"/>
  <c r="C1127" i="6"/>
  <c r="V1127" i="6" s="1"/>
  <c r="W1127" i="6" s="1"/>
  <c r="C1128" i="6"/>
  <c r="V1128" i="6" s="1"/>
  <c r="W1128" i="6" s="1"/>
  <c r="C1129" i="6"/>
  <c r="V1129" i="6" s="1"/>
  <c r="W1129" i="6" s="1"/>
  <c r="C1130" i="6"/>
  <c r="V1130" i="6" s="1"/>
  <c r="W1130" i="6" s="1"/>
  <c r="C1131" i="6"/>
  <c r="C1132" i="6"/>
  <c r="C1133" i="6"/>
  <c r="V1133" i="6" s="1"/>
  <c r="W1133" i="6" s="1"/>
  <c r="C1134" i="6"/>
  <c r="V1134" i="6" s="1"/>
  <c r="W1134" i="6" s="1"/>
  <c r="C1135" i="6"/>
  <c r="V1135" i="6" s="1"/>
  <c r="W1135" i="6" s="1"/>
  <c r="C1136" i="6"/>
  <c r="V1136" i="6" s="1"/>
  <c r="W1136" i="6" s="1"/>
  <c r="C1137" i="6"/>
  <c r="V1137" i="6" s="1"/>
  <c r="W1137" i="6" s="1"/>
  <c r="C1138" i="6"/>
  <c r="V1138" i="6" s="1"/>
  <c r="W1138" i="6" s="1"/>
  <c r="C1139" i="6"/>
  <c r="V1139" i="6" s="1"/>
  <c r="W1139" i="6" s="1"/>
  <c r="C1140" i="6"/>
  <c r="V1140" i="6" s="1"/>
  <c r="W1140" i="6" s="1"/>
  <c r="C1141" i="6"/>
  <c r="V1141" i="6" s="1"/>
  <c r="W1141" i="6" s="1"/>
  <c r="C1142" i="6"/>
  <c r="V1142" i="6" s="1"/>
  <c r="W1142" i="6" s="1"/>
  <c r="C1143" i="6"/>
  <c r="V1143" i="6" s="1"/>
  <c r="W1143" i="6" s="1"/>
  <c r="C1144" i="6"/>
  <c r="V1144" i="6" s="1"/>
  <c r="W1144" i="6" s="1"/>
  <c r="C1145" i="6"/>
  <c r="V1145" i="6" s="1"/>
  <c r="W1145" i="6" s="1"/>
  <c r="C1146" i="6"/>
  <c r="V1146" i="6" s="1"/>
  <c r="W1146" i="6" s="1"/>
  <c r="C1147" i="6"/>
  <c r="V1147" i="6" s="1"/>
  <c r="W1147" i="6" s="1"/>
  <c r="C1148" i="6"/>
  <c r="V1148" i="6" s="1"/>
  <c r="W1148" i="6" s="1"/>
  <c r="C1149" i="6"/>
  <c r="V1149" i="6" s="1"/>
  <c r="W1149" i="6" s="1"/>
  <c r="C1150" i="6"/>
  <c r="V1150" i="6" s="1"/>
  <c r="W1150" i="6" s="1"/>
  <c r="C1151" i="6"/>
  <c r="V1151" i="6" s="1"/>
  <c r="W1151" i="6" s="1"/>
  <c r="C1152" i="6"/>
  <c r="V1152" i="6" s="1"/>
  <c r="W1152" i="6" s="1"/>
  <c r="C1153" i="6"/>
  <c r="V1153" i="6" s="1"/>
  <c r="W1153" i="6" s="1"/>
  <c r="C1154" i="6"/>
  <c r="V1154" i="6" s="1"/>
  <c r="W1154" i="6" s="1"/>
  <c r="C1155" i="6"/>
  <c r="V1155" i="6" s="1"/>
  <c r="W1155" i="6" s="1"/>
  <c r="C1156" i="6"/>
  <c r="V1156" i="6" s="1"/>
  <c r="W1156" i="6" s="1"/>
  <c r="C1157" i="6"/>
  <c r="C1158" i="6"/>
  <c r="V1158" i="6" s="1"/>
  <c r="W1158" i="6" s="1"/>
  <c r="C1159" i="6"/>
  <c r="V1159" i="6" s="1"/>
  <c r="W1159" i="6" s="1"/>
  <c r="C1160" i="6"/>
  <c r="V1160" i="6" s="1"/>
  <c r="W1160" i="6" s="1"/>
  <c r="C1161" i="6"/>
  <c r="V1161" i="6" s="1"/>
  <c r="W1161" i="6" s="1"/>
  <c r="C1162" i="6"/>
  <c r="V1162" i="6" s="1"/>
  <c r="W1162" i="6" s="1"/>
  <c r="C1163" i="6"/>
  <c r="V1163" i="6" s="1"/>
  <c r="W1163" i="6" s="1"/>
  <c r="C1164" i="6"/>
  <c r="V1164" i="6" s="1"/>
  <c r="W1164" i="6" s="1"/>
  <c r="C1165" i="6"/>
  <c r="V1165" i="6" s="1"/>
  <c r="W1165" i="6" s="1"/>
  <c r="C1166" i="6"/>
  <c r="V1166" i="6" s="1"/>
  <c r="W1166" i="6" s="1"/>
  <c r="C1167" i="6"/>
  <c r="V1167" i="6" s="1"/>
  <c r="W1167" i="6" s="1"/>
  <c r="C1168" i="6"/>
  <c r="V1168" i="6" s="1"/>
  <c r="W1168" i="6" s="1"/>
  <c r="C1169" i="6"/>
  <c r="V1169" i="6" s="1"/>
  <c r="W1169" i="6" s="1"/>
  <c r="C1170" i="6"/>
  <c r="V1170" i="6" s="1"/>
  <c r="W1170" i="6" s="1"/>
  <c r="C1171" i="6"/>
  <c r="V1171" i="6" s="1"/>
  <c r="W1171" i="6" s="1"/>
  <c r="C1172" i="6"/>
  <c r="V1172" i="6" s="1"/>
  <c r="W1172" i="6" s="1"/>
  <c r="C1173" i="6"/>
  <c r="V1173" i="6" s="1"/>
  <c r="W1173" i="6" s="1"/>
  <c r="C1174" i="6"/>
  <c r="V1174" i="6" s="1"/>
  <c r="W1174" i="6" s="1"/>
  <c r="C1175" i="6"/>
  <c r="V1175" i="6" s="1"/>
  <c r="W1175" i="6" s="1"/>
  <c r="C1176" i="6"/>
  <c r="C1177" i="6"/>
  <c r="V1177" i="6" s="1"/>
  <c r="W1177" i="6" s="1"/>
  <c r="C1178" i="6"/>
  <c r="V1178" i="6" s="1"/>
  <c r="W1178" i="6" s="1"/>
  <c r="C1179" i="6"/>
  <c r="V1179" i="6" s="1"/>
  <c r="W1179" i="6" s="1"/>
  <c r="C1180" i="6"/>
  <c r="V1180" i="6" s="1"/>
  <c r="W1180" i="6" s="1"/>
  <c r="C1181" i="6"/>
  <c r="V1181" i="6" s="1"/>
  <c r="W1181" i="6" s="1"/>
  <c r="C1182" i="6"/>
  <c r="V1182" i="6" s="1"/>
  <c r="W1182" i="6" s="1"/>
  <c r="C1183" i="6"/>
  <c r="C1184" i="6"/>
  <c r="V1184" i="6" s="1"/>
  <c r="W1184" i="6" s="1"/>
  <c r="C1185" i="6"/>
  <c r="V1185" i="6" s="1"/>
  <c r="W1185" i="6" s="1"/>
  <c r="C1186" i="6"/>
  <c r="V1186" i="6" s="1"/>
  <c r="W1186" i="6" s="1"/>
  <c r="C1187" i="6"/>
  <c r="V1187" i="6" s="1"/>
  <c r="W1187" i="6" s="1"/>
  <c r="C1188" i="6"/>
  <c r="V1188" i="6" s="1"/>
  <c r="W1188" i="6" s="1"/>
  <c r="C1189" i="6"/>
  <c r="V1189" i="6" s="1"/>
  <c r="W1189" i="6" s="1"/>
  <c r="C1190" i="6"/>
  <c r="V1190" i="6" s="1"/>
  <c r="W1190" i="6" s="1"/>
  <c r="C1191" i="6"/>
  <c r="V1191" i="6" s="1"/>
  <c r="W1191" i="6" s="1"/>
  <c r="C1192" i="6"/>
  <c r="V1192" i="6" s="1"/>
  <c r="W1192" i="6" s="1"/>
  <c r="C1193" i="6"/>
  <c r="V1193" i="6" s="1"/>
  <c r="W1193" i="6" s="1"/>
  <c r="C1194" i="6"/>
  <c r="V1194" i="6" s="1"/>
  <c r="W1194" i="6" s="1"/>
  <c r="C1195" i="6"/>
  <c r="V1195" i="6" s="1"/>
  <c r="W1195" i="6" s="1"/>
  <c r="C1196" i="6"/>
  <c r="V1196" i="6" s="1"/>
  <c r="W1196" i="6" s="1"/>
  <c r="C1197" i="6"/>
  <c r="V1197" i="6" s="1"/>
  <c r="W1197" i="6" s="1"/>
  <c r="C1198" i="6"/>
  <c r="V1198" i="6" s="1"/>
  <c r="W1198" i="6" s="1"/>
  <c r="C1199" i="6"/>
  <c r="V1199" i="6" s="1"/>
  <c r="W1199" i="6" s="1"/>
  <c r="C1200" i="6"/>
  <c r="V1200" i="6" s="1"/>
  <c r="W1200" i="6" s="1"/>
  <c r="C1201" i="6"/>
  <c r="V1201" i="6" s="1"/>
  <c r="W1201" i="6" s="1"/>
  <c r="C1202" i="6"/>
  <c r="V1202" i="6" s="1"/>
  <c r="W1202" i="6" s="1"/>
  <c r="C1203" i="6"/>
  <c r="C1204" i="6"/>
  <c r="V1204" i="6" s="1"/>
  <c r="W1204" i="6" s="1"/>
  <c r="C1205" i="6"/>
  <c r="V1205" i="6" s="1"/>
  <c r="W1205" i="6" s="1"/>
  <c r="C1206" i="6"/>
  <c r="V1206" i="6" s="1"/>
  <c r="W1206" i="6" s="1"/>
  <c r="C1207" i="6"/>
  <c r="V1207" i="6" s="1"/>
  <c r="W1207" i="6" s="1"/>
  <c r="C1208" i="6"/>
  <c r="V1208" i="6" s="1"/>
  <c r="W1208" i="6" s="1"/>
  <c r="C1209" i="6"/>
  <c r="V1209" i="6" s="1"/>
  <c r="W1209" i="6" s="1"/>
  <c r="C1210" i="6"/>
  <c r="V1210" i="6" s="1"/>
  <c r="W1210" i="6" s="1"/>
  <c r="C1211" i="6"/>
  <c r="V1211" i="6" s="1"/>
  <c r="W1211" i="6" s="1"/>
  <c r="C1212" i="6"/>
  <c r="V1212" i="6" s="1"/>
  <c r="W1212" i="6" s="1"/>
  <c r="C1213" i="6"/>
  <c r="V1213" i="6" s="1"/>
  <c r="W1213" i="6" s="1"/>
  <c r="C1214" i="6"/>
  <c r="V1214" i="6" s="1"/>
  <c r="W1214" i="6" s="1"/>
  <c r="C1215" i="6"/>
  <c r="V1215" i="6" s="1"/>
  <c r="W1215" i="6" s="1"/>
  <c r="C1216" i="6"/>
  <c r="V1216" i="6" s="1"/>
  <c r="W1216" i="6" s="1"/>
  <c r="C1217" i="6"/>
  <c r="V1217" i="6" s="1"/>
  <c r="W1217" i="6" s="1"/>
  <c r="C1218" i="6"/>
  <c r="V1218" i="6" s="1"/>
  <c r="W1218" i="6" s="1"/>
  <c r="C1219" i="6"/>
  <c r="V1219" i="6" s="1"/>
  <c r="W1219" i="6" s="1"/>
  <c r="C1220" i="6"/>
  <c r="V1220" i="6" s="1"/>
  <c r="W1220" i="6" s="1"/>
  <c r="C1221" i="6"/>
  <c r="V1221" i="6" s="1"/>
  <c r="W1221" i="6" s="1"/>
  <c r="C1222" i="6"/>
  <c r="V1222" i="6" s="1"/>
  <c r="W1222" i="6" s="1"/>
  <c r="C1223" i="6"/>
  <c r="V1223" i="6" s="1"/>
  <c r="W1223" i="6" s="1"/>
  <c r="C1224" i="6"/>
  <c r="V1224" i="6" s="1"/>
  <c r="W1224" i="6" s="1"/>
  <c r="C1225" i="6"/>
  <c r="V1225" i="6" s="1"/>
  <c r="W1225" i="6" s="1"/>
  <c r="C1226" i="6"/>
  <c r="V1226" i="6" s="1"/>
  <c r="W1226" i="6" s="1"/>
  <c r="C1227" i="6"/>
  <c r="C1228" i="6"/>
  <c r="V1228" i="6" s="1"/>
  <c r="W1228" i="6" s="1"/>
  <c r="C1229" i="6"/>
  <c r="C1230" i="6"/>
  <c r="V1230" i="6" s="1"/>
  <c r="W1230" i="6" s="1"/>
  <c r="C1231" i="6"/>
  <c r="V1231" i="6" s="1"/>
  <c r="W1231" i="6" s="1"/>
  <c r="C1232" i="6"/>
  <c r="V1232" i="6" s="1"/>
  <c r="W1232" i="6" s="1"/>
  <c r="C1233" i="6"/>
  <c r="V1233" i="6" s="1"/>
  <c r="W1233" i="6" s="1"/>
  <c r="C1234" i="6"/>
  <c r="V1234" i="6" s="1"/>
  <c r="W1234" i="6" s="1"/>
  <c r="C1235" i="6"/>
  <c r="V1235" i="6" s="1"/>
  <c r="W1235" i="6" s="1"/>
  <c r="C1236" i="6"/>
  <c r="V1236" i="6" s="1"/>
  <c r="W1236" i="6" s="1"/>
  <c r="C1237" i="6"/>
  <c r="V1237" i="6" s="1"/>
  <c r="W1237" i="6" s="1"/>
  <c r="C1238" i="6"/>
  <c r="V1238" i="6" s="1"/>
  <c r="W1238" i="6" s="1"/>
  <c r="C1239" i="6"/>
  <c r="V1239" i="6" s="1"/>
  <c r="W1239" i="6" s="1"/>
  <c r="C1240" i="6"/>
  <c r="V1240" i="6" s="1"/>
  <c r="W1240" i="6" s="1"/>
  <c r="C1241" i="6"/>
  <c r="V1241" i="6" s="1"/>
  <c r="W1241" i="6" s="1"/>
  <c r="C1242" i="6"/>
  <c r="V1242" i="6" s="1"/>
  <c r="W1242" i="6" s="1"/>
  <c r="C1243" i="6"/>
  <c r="V1243" i="6" s="1"/>
  <c r="W1243" i="6" s="1"/>
  <c r="C1244" i="6"/>
  <c r="V1244" i="6" s="1"/>
  <c r="W1244" i="6" s="1"/>
  <c r="C1245" i="6"/>
  <c r="V1245" i="6" s="1"/>
  <c r="W1245" i="6" s="1"/>
  <c r="C1246" i="6"/>
  <c r="V1246" i="6" s="1"/>
  <c r="W1246" i="6" s="1"/>
  <c r="C1247" i="6"/>
  <c r="V1247" i="6" s="1"/>
  <c r="W1247" i="6" s="1"/>
  <c r="C1248" i="6"/>
  <c r="V1248" i="6" s="1"/>
  <c r="W1248" i="6" s="1"/>
  <c r="C1249" i="6"/>
  <c r="V1249" i="6" s="1"/>
  <c r="W1249" i="6" s="1"/>
  <c r="C1250" i="6"/>
  <c r="V1250" i="6" s="1"/>
  <c r="W1250" i="6" s="1"/>
  <c r="C1251" i="6"/>
  <c r="V1251" i="6" s="1"/>
  <c r="W1251" i="6" s="1"/>
  <c r="C1252" i="6"/>
  <c r="V1252" i="6" s="1"/>
  <c r="W1252" i="6" s="1"/>
  <c r="C1253" i="6"/>
  <c r="V1253" i="6" s="1"/>
  <c r="W1253" i="6" s="1"/>
  <c r="C1254" i="6"/>
  <c r="V1254" i="6" s="1"/>
  <c r="W1254" i="6" s="1"/>
  <c r="C1255" i="6"/>
  <c r="C1256" i="6"/>
  <c r="V1256" i="6" s="1"/>
  <c r="W1256" i="6" s="1"/>
  <c r="C1257" i="6"/>
  <c r="V1257" i="6" s="1"/>
  <c r="W1257" i="6" s="1"/>
  <c r="C1258" i="6"/>
  <c r="V1258" i="6" s="1"/>
  <c r="W1258" i="6" s="1"/>
  <c r="C1259" i="6"/>
  <c r="V1259" i="6" s="1"/>
  <c r="W1259" i="6" s="1"/>
  <c r="C1260" i="6"/>
  <c r="V1260" i="6" s="1"/>
  <c r="W1260" i="6" s="1"/>
  <c r="C1261" i="6"/>
  <c r="V1261" i="6" s="1"/>
  <c r="W1261" i="6" s="1"/>
  <c r="C1262" i="6"/>
  <c r="V1262" i="6" s="1"/>
  <c r="W1262" i="6" s="1"/>
  <c r="C1263" i="6"/>
  <c r="V1263" i="6" s="1"/>
  <c r="W1263" i="6" s="1"/>
  <c r="C1264" i="6"/>
  <c r="V1264" i="6" s="1"/>
  <c r="W1264" i="6" s="1"/>
  <c r="C1265" i="6"/>
  <c r="V1265" i="6" s="1"/>
  <c r="W1265" i="6" s="1"/>
  <c r="C1266" i="6"/>
  <c r="V1266" i="6" s="1"/>
  <c r="W1266" i="6" s="1"/>
  <c r="C1267" i="6"/>
  <c r="V1267" i="6" s="1"/>
  <c r="W1267" i="6" s="1"/>
  <c r="C1268" i="6"/>
  <c r="V1268" i="6" s="1"/>
  <c r="W1268" i="6" s="1"/>
  <c r="C1269" i="6"/>
  <c r="V1269" i="6" s="1"/>
  <c r="W1269" i="6" s="1"/>
  <c r="C1270" i="6"/>
  <c r="V1270" i="6" s="1"/>
  <c r="W1270" i="6" s="1"/>
  <c r="C1271" i="6"/>
  <c r="V1271" i="6" s="1"/>
  <c r="W1271" i="6" s="1"/>
  <c r="C1272" i="6"/>
  <c r="V1272" i="6" s="1"/>
  <c r="W1272" i="6" s="1"/>
  <c r="C1273" i="6"/>
  <c r="V1273" i="6" s="1"/>
  <c r="W1273" i="6" s="1"/>
  <c r="C1274" i="6"/>
  <c r="C1275" i="6"/>
  <c r="C1276" i="6"/>
  <c r="V1276" i="6" s="1"/>
  <c r="W1276" i="6" s="1"/>
  <c r="C1277" i="6"/>
  <c r="C1278" i="6"/>
  <c r="C1279" i="6"/>
  <c r="C1280" i="6"/>
  <c r="V1280" i="6" s="1"/>
  <c r="W1280" i="6" s="1"/>
  <c r="C1281" i="6"/>
  <c r="V1281" i="6" s="1"/>
  <c r="W1281" i="6" s="1"/>
  <c r="C1282" i="6"/>
  <c r="V1282" i="6" s="1"/>
  <c r="W1282" i="6" s="1"/>
  <c r="C1283" i="6"/>
  <c r="V1283" i="6" s="1"/>
  <c r="W1283" i="6" s="1"/>
  <c r="C1284" i="6"/>
  <c r="V1284" i="6" s="1"/>
  <c r="W1284" i="6" s="1"/>
  <c r="C1285" i="6"/>
  <c r="V1285" i="6" s="1"/>
  <c r="W1285" i="6" s="1"/>
  <c r="C1286" i="6"/>
  <c r="V1286" i="6" s="1"/>
  <c r="W1286" i="6" s="1"/>
  <c r="C1287" i="6"/>
  <c r="V1287" i="6" s="1"/>
  <c r="W1287" i="6" s="1"/>
  <c r="C1288" i="6"/>
  <c r="V1288" i="6" s="1"/>
  <c r="W1288" i="6" s="1"/>
  <c r="C1289" i="6"/>
  <c r="V1289" i="6" s="1"/>
  <c r="W1289" i="6" s="1"/>
  <c r="C1290" i="6"/>
  <c r="V1290" i="6" s="1"/>
  <c r="W1290" i="6" s="1"/>
  <c r="C1291" i="6"/>
  <c r="V1291" i="6" s="1"/>
  <c r="W1291" i="6" s="1"/>
  <c r="C1292" i="6"/>
  <c r="V1292" i="6" s="1"/>
  <c r="W1292" i="6" s="1"/>
  <c r="C1293" i="6"/>
  <c r="V1293" i="6" s="1"/>
  <c r="W1293" i="6" s="1"/>
  <c r="C1294" i="6"/>
  <c r="V1294" i="6" s="1"/>
  <c r="W1294" i="6" s="1"/>
  <c r="C1295" i="6"/>
  <c r="V1295" i="6" s="1"/>
  <c r="W1295" i="6" s="1"/>
  <c r="C1296" i="6"/>
  <c r="V1296" i="6" s="1"/>
  <c r="W1296" i="6" s="1"/>
  <c r="C1297" i="6"/>
  <c r="V1297" i="6" s="1"/>
  <c r="W1297" i="6" s="1"/>
  <c r="C1298" i="6"/>
  <c r="V1298" i="6" s="1"/>
  <c r="W1298" i="6" s="1"/>
  <c r="C1299" i="6"/>
  <c r="V1299" i="6" s="1"/>
  <c r="W1299" i="6" s="1"/>
  <c r="C1300" i="6"/>
  <c r="V1300" i="6" s="1"/>
  <c r="W1300" i="6" s="1"/>
  <c r="C1301" i="6"/>
  <c r="V1301" i="6" s="1"/>
  <c r="W1301" i="6" s="1"/>
  <c r="C1302" i="6"/>
  <c r="V1302" i="6" s="1"/>
  <c r="W1302" i="6" s="1"/>
  <c r="C1303" i="6"/>
  <c r="V1303" i="6" s="1"/>
  <c r="W1303" i="6" s="1"/>
  <c r="C1304" i="6"/>
  <c r="V1304" i="6" s="1"/>
  <c r="W1304" i="6" s="1"/>
  <c r="C1305" i="6"/>
  <c r="V1305" i="6" s="1"/>
  <c r="W1305" i="6" s="1"/>
  <c r="C1306" i="6"/>
  <c r="V1306" i="6" s="1"/>
  <c r="W1306" i="6" s="1"/>
  <c r="C1307" i="6"/>
  <c r="V1307" i="6" s="1"/>
  <c r="W1307" i="6" s="1"/>
  <c r="C1308" i="6"/>
  <c r="V1308" i="6" s="1"/>
  <c r="W1308" i="6" s="1"/>
  <c r="C1309" i="6"/>
  <c r="V1309" i="6" s="1"/>
  <c r="W1309" i="6" s="1"/>
  <c r="C1310" i="6"/>
  <c r="V1310" i="6" s="1"/>
  <c r="W1310" i="6" s="1"/>
  <c r="C1311" i="6"/>
  <c r="V1311" i="6" s="1"/>
  <c r="W1311" i="6" s="1"/>
  <c r="C1312" i="6"/>
  <c r="V1312" i="6" s="1"/>
  <c r="W1312" i="6" s="1"/>
  <c r="C1313" i="6"/>
  <c r="V1313" i="6" s="1"/>
  <c r="W1313" i="6" s="1"/>
  <c r="C1314" i="6"/>
  <c r="V1314" i="6" s="1"/>
  <c r="W1314" i="6" s="1"/>
  <c r="C1315" i="6"/>
  <c r="V1315" i="6" s="1"/>
  <c r="W1315" i="6" s="1"/>
  <c r="C1316" i="6"/>
  <c r="V1316" i="6" s="1"/>
  <c r="W1316" i="6" s="1"/>
  <c r="C1317" i="6"/>
  <c r="V1317" i="6" s="1"/>
  <c r="W1317" i="6" s="1"/>
  <c r="C1318" i="6"/>
  <c r="V1318" i="6" s="1"/>
  <c r="W1318" i="6" s="1"/>
  <c r="C1319" i="6"/>
  <c r="V1319" i="6" s="1"/>
  <c r="W1319" i="6" s="1"/>
  <c r="C1320" i="6"/>
  <c r="V1320" i="6" s="1"/>
  <c r="W1320" i="6" s="1"/>
  <c r="C1321" i="6"/>
  <c r="V1321" i="6" s="1"/>
  <c r="W1321" i="6" s="1"/>
  <c r="C1322" i="6"/>
  <c r="V1322" i="6" s="1"/>
  <c r="W1322" i="6" s="1"/>
  <c r="C1323" i="6"/>
  <c r="V1323" i="6" s="1"/>
  <c r="W1323" i="6" s="1"/>
  <c r="C1324" i="6"/>
  <c r="V1324" i="6" s="1"/>
  <c r="W1324" i="6" s="1"/>
  <c r="C1325" i="6"/>
  <c r="V1325" i="6" s="1"/>
  <c r="W1325" i="6" s="1"/>
  <c r="C1326" i="6"/>
  <c r="V1326" i="6" s="1"/>
  <c r="W1326" i="6" s="1"/>
  <c r="C1327" i="6"/>
  <c r="V1327" i="6" s="1"/>
  <c r="W1327" i="6" s="1"/>
  <c r="C1328" i="6"/>
  <c r="V1328" i="6" s="1"/>
  <c r="W1328" i="6" s="1"/>
  <c r="C1329" i="6"/>
  <c r="V1329" i="6" s="1"/>
  <c r="W1329" i="6" s="1"/>
  <c r="C1330" i="6"/>
  <c r="V1330" i="6" s="1"/>
  <c r="W1330" i="6" s="1"/>
  <c r="C1331" i="6"/>
  <c r="V1331" i="6" s="1"/>
  <c r="W1331" i="6" s="1"/>
  <c r="C1332" i="6"/>
  <c r="V1332" i="6" s="1"/>
  <c r="W1332" i="6" s="1"/>
  <c r="C1333" i="6"/>
  <c r="V1333" i="6" s="1"/>
  <c r="W1333" i="6" s="1"/>
  <c r="C1334" i="6"/>
  <c r="V1334" i="6" s="1"/>
  <c r="W1334" i="6" s="1"/>
  <c r="C1335" i="6"/>
  <c r="V1335" i="6" s="1"/>
  <c r="W1335" i="6" s="1"/>
  <c r="C1336" i="6"/>
  <c r="V1336" i="6" s="1"/>
  <c r="W1336" i="6" s="1"/>
  <c r="C1337" i="6"/>
  <c r="V1337" i="6" s="1"/>
  <c r="W1337" i="6" s="1"/>
  <c r="C1338" i="6"/>
  <c r="V1338" i="6" s="1"/>
  <c r="W1338" i="6" s="1"/>
  <c r="C1339" i="6"/>
  <c r="V1339" i="6" s="1"/>
  <c r="W1339" i="6" s="1"/>
  <c r="C1340" i="6"/>
  <c r="V1340" i="6" s="1"/>
  <c r="W1340" i="6" s="1"/>
  <c r="C1341" i="6"/>
  <c r="V1341" i="6" s="1"/>
  <c r="W1341" i="6" s="1"/>
  <c r="C1342" i="6"/>
  <c r="V1342" i="6" s="1"/>
  <c r="W1342" i="6" s="1"/>
  <c r="C1343" i="6"/>
  <c r="V1343" i="6" s="1"/>
  <c r="W1343" i="6" s="1"/>
  <c r="C1344" i="6"/>
  <c r="V1344" i="6" s="1"/>
  <c r="W1344" i="6" s="1"/>
  <c r="C1345" i="6"/>
  <c r="V1345" i="6" s="1"/>
  <c r="W1345" i="6" s="1"/>
  <c r="C1346" i="6"/>
  <c r="V1346" i="6" s="1"/>
  <c r="W1346" i="6" s="1"/>
  <c r="C1347" i="6"/>
  <c r="V1347" i="6" s="1"/>
  <c r="W1347" i="6" s="1"/>
  <c r="C1348" i="6"/>
  <c r="V1348" i="6" s="1"/>
  <c r="W1348" i="6" s="1"/>
  <c r="C1349" i="6"/>
  <c r="V1349" i="6" s="1"/>
  <c r="W1349" i="6" s="1"/>
  <c r="C1350" i="6"/>
  <c r="V1350" i="6" s="1"/>
  <c r="W1350" i="6" s="1"/>
  <c r="C1351" i="6"/>
  <c r="V1351" i="6" s="1"/>
  <c r="W1351" i="6" s="1"/>
  <c r="C1352" i="6"/>
  <c r="V1352" i="6" s="1"/>
  <c r="W1352" i="6" s="1"/>
  <c r="C1353" i="6"/>
  <c r="V1353" i="6" s="1"/>
  <c r="W1353" i="6" s="1"/>
  <c r="C1354" i="6"/>
  <c r="V1354" i="6" s="1"/>
  <c r="W1354" i="6" s="1"/>
  <c r="C1355" i="6"/>
  <c r="V1355" i="6" s="1"/>
  <c r="W1355" i="6" s="1"/>
  <c r="C1356" i="6"/>
  <c r="C1357" i="6"/>
  <c r="V1357" i="6" s="1"/>
  <c r="W1357" i="6" s="1"/>
  <c r="C1358" i="6"/>
  <c r="V1358" i="6" s="1"/>
  <c r="W1358" i="6" s="1"/>
  <c r="C1359" i="6"/>
  <c r="V1359" i="6" s="1"/>
  <c r="W1359" i="6" s="1"/>
  <c r="C1360" i="6"/>
  <c r="V1360" i="6" s="1"/>
  <c r="W1360" i="6" s="1"/>
  <c r="C1361" i="6"/>
  <c r="V1361" i="6" s="1"/>
  <c r="W1361" i="6" s="1"/>
  <c r="C1362" i="6"/>
  <c r="V1362" i="6" s="1"/>
  <c r="W1362" i="6" s="1"/>
  <c r="C1363" i="6"/>
  <c r="V1363" i="6" s="1"/>
  <c r="W1363" i="6" s="1"/>
  <c r="C1364" i="6"/>
  <c r="V1364" i="6" s="1"/>
  <c r="W1364" i="6" s="1"/>
  <c r="C1365" i="6"/>
  <c r="V1365" i="6" s="1"/>
  <c r="W1365" i="6" s="1"/>
  <c r="C1366" i="6"/>
  <c r="V1366" i="6" s="1"/>
  <c r="W1366" i="6" s="1"/>
  <c r="C1367" i="6"/>
  <c r="V1367" i="6" s="1"/>
  <c r="W1367" i="6" s="1"/>
  <c r="C1368" i="6"/>
  <c r="V1368" i="6" s="1"/>
  <c r="W1368" i="6" s="1"/>
  <c r="C1369" i="6"/>
  <c r="V1369" i="6" s="1"/>
  <c r="W1369" i="6" s="1"/>
  <c r="C1370" i="6"/>
  <c r="V1370" i="6" s="1"/>
  <c r="W1370" i="6" s="1"/>
  <c r="C1371" i="6"/>
  <c r="V1371" i="6" s="1"/>
  <c r="W1371" i="6" s="1"/>
  <c r="C1372" i="6"/>
  <c r="C1373" i="6"/>
  <c r="V1373" i="6" s="1"/>
  <c r="W1373" i="6" s="1"/>
  <c r="C1374" i="6"/>
  <c r="V1374" i="6" s="1"/>
  <c r="W1374" i="6" s="1"/>
  <c r="C1375" i="6"/>
  <c r="V1375" i="6" s="1"/>
  <c r="W1375" i="6" s="1"/>
  <c r="C1376" i="6"/>
  <c r="V1376" i="6" s="1"/>
  <c r="W1376" i="6" s="1"/>
  <c r="C1377" i="6"/>
  <c r="V1377" i="6" s="1"/>
  <c r="W1377" i="6" s="1"/>
  <c r="C1378" i="6"/>
  <c r="V1378" i="6" s="1"/>
  <c r="W1378" i="6" s="1"/>
  <c r="C1379" i="6"/>
  <c r="V1379" i="6" s="1"/>
  <c r="W1379" i="6" s="1"/>
  <c r="C1380" i="6"/>
  <c r="V1380" i="6" s="1"/>
  <c r="W1380" i="6" s="1"/>
  <c r="C1381" i="6"/>
  <c r="V1381" i="6" s="1"/>
  <c r="W1381" i="6" s="1"/>
  <c r="C1382" i="6"/>
  <c r="V1382" i="6" s="1"/>
  <c r="W1382" i="6" s="1"/>
  <c r="C1383" i="6"/>
  <c r="V1383" i="6" s="1"/>
  <c r="W1383" i="6" s="1"/>
  <c r="C1384" i="6"/>
  <c r="V1384" i="6" s="1"/>
  <c r="W1384" i="6" s="1"/>
  <c r="C1385" i="6"/>
  <c r="V1385" i="6" s="1"/>
  <c r="W1385" i="6" s="1"/>
  <c r="C1386" i="6"/>
  <c r="V1386" i="6" s="1"/>
  <c r="W1386" i="6" s="1"/>
  <c r="C1387" i="6"/>
  <c r="V1387" i="6" s="1"/>
  <c r="W1387" i="6" s="1"/>
  <c r="C1388" i="6"/>
  <c r="V1388" i="6" s="1"/>
  <c r="W1388" i="6" s="1"/>
  <c r="C1389" i="6"/>
  <c r="V1389" i="6" s="1"/>
  <c r="W1389" i="6" s="1"/>
  <c r="C1390" i="6"/>
  <c r="V1390" i="6" s="1"/>
  <c r="W1390" i="6" s="1"/>
  <c r="C1391" i="6"/>
  <c r="V1391" i="6" s="1"/>
  <c r="W1391" i="6" s="1"/>
  <c r="C1392" i="6"/>
  <c r="V1392" i="6" s="1"/>
  <c r="W1392" i="6" s="1"/>
  <c r="C1393" i="6"/>
  <c r="V1393" i="6" s="1"/>
  <c r="W1393" i="6" s="1"/>
  <c r="C1394" i="6"/>
  <c r="V1394" i="6" s="1"/>
  <c r="W1394" i="6" s="1"/>
  <c r="C1395" i="6"/>
  <c r="V1395" i="6" s="1"/>
  <c r="W1395" i="6" s="1"/>
  <c r="C1396" i="6"/>
  <c r="C1397" i="6"/>
  <c r="V1397" i="6" s="1"/>
  <c r="W1397" i="6" s="1"/>
  <c r="C1398" i="6"/>
  <c r="V1398" i="6" s="1"/>
  <c r="W1398" i="6" s="1"/>
  <c r="C1399" i="6"/>
  <c r="V1399" i="6" s="1"/>
  <c r="W1399" i="6" s="1"/>
  <c r="C1400" i="6"/>
  <c r="V1400" i="6" s="1"/>
  <c r="W1400" i="6" s="1"/>
  <c r="C1401" i="6"/>
  <c r="V1401" i="6" s="1"/>
  <c r="W1401" i="6" s="1"/>
  <c r="C1402" i="6"/>
  <c r="V1402" i="6" s="1"/>
  <c r="W1402" i="6" s="1"/>
  <c r="C1403" i="6"/>
  <c r="V1403" i="6" s="1"/>
  <c r="W1403" i="6" s="1"/>
  <c r="C1404" i="6"/>
  <c r="V1404" i="6" s="1"/>
  <c r="W1404" i="6" s="1"/>
  <c r="C1405" i="6"/>
  <c r="V1405" i="6" s="1"/>
  <c r="W1405" i="6" s="1"/>
  <c r="C1406" i="6"/>
  <c r="V1406" i="6" s="1"/>
  <c r="W1406" i="6" s="1"/>
  <c r="C1407" i="6"/>
  <c r="V1407" i="6" s="1"/>
  <c r="W1407" i="6" s="1"/>
  <c r="C1408" i="6"/>
  <c r="V1408" i="6" s="1"/>
  <c r="W1408" i="6" s="1"/>
  <c r="C1409" i="6"/>
  <c r="V1409" i="6" s="1"/>
  <c r="W1409" i="6" s="1"/>
  <c r="C1410" i="6"/>
  <c r="V1410" i="6" s="1"/>
  <c r="W1410" i="6" s="1"/>
  <c r="C1411" i="6"/>
  <c r="V1411" i="6" s="1"/>
  <c r="W1411" i="6" s="1"/>
  <c r="C1412" i="6"/>
  <c r="V1412" i="6" s="1"/>
  <c r="W1412" i="6" s="1"/>
  <c r="C1413" i="6"/>
  <c r="V1413" i="6" s="1"/>
  <c r="W1413" i="6" s="1"/>
  <c r="C1414" i="6"/>
  <c r="V1414" i="6" s="1"/>
  <c r="W1414" i="6" s="1"/>
  <c r="C1415" i="6"/>
  <c r="V1415" i="6" s="1"/>
  <c r="W1415" i="6" s="1"/>
  <c r="C1416" i="6"/>
  <c r="V1416" i="6" s="1"/>
  <c r="W1416" i="6" s="1"/>
  <c r="C1417" i="6"/>
  <c r="V1417" i="6" s="1"/>
  <c r="W1417" i="6" s="1"/>
  <c r="C1418" i="6"/>
  <c r="V1418" i="6" s="1"/>
  <c r="W1418" i="6" s="1"/>
  <c r="C1419" i="6"/>
  <c r="V1419" i="6" s="1"/>
  <c r="W1419" i="6" s="1"/>
  <c r="C1420" i="6"/>
  <c r="C1421" i="6"/>
  <c r="V1421" i="6" s="1"/>
  <c r="W1421" i="6" s="1"/>
  <c r="C1422" i="6"/>
  <c r="V1422" i="6" s="1"/>
  <c r="W1422" i="6" s="1"/>
  <c r="C1423" i="6"/>
  <c r="V1423" i="6" s="1"/>
  <c r="W1423" i="6" s="1"/>
  <c r="C1424" i="6"/>
  <c r="V1424" i="6" s="1"/>
  <c r="W1424" i="6" s="1"/>
  <c r="C1425" i="6"/>
  <c r="V1425" i="6" s="1"/>
  <c r="W1425" i="6" s="1"/>
  <c r="C1426" i="6"/>
  <c r="V1426" i="6" s="1"/>
  <c r="W1426" i="6" s="1"/>
  <c r="C1427" i="6"/>
  <c r="V1427" i="6" s="1"/>
  <c r="W1427" i="6" s="1"/>
  <c r="C1428" i="6"/>
  <c r="V1428" i="6" s="1"/>
  <c r="W1428" i="6" s="1"/>
  <c r="C1429" i="6"/>
  <c r="V1429" i="6" s="1"/>
  <c r="W1429" i="6" s="1"/>
  <c r="C1430" i="6"/>
  <c r="V1430" i="6" s="1"/>
  <c r="W1430" i="6" s="1"/>
  <c r="C1431" i="6"/>
  <c r="V1431" i="6" s="1"/>
  <c r="W1431" i="6" s="1"/>
  <c r="C1432" i="6"/>
  <c r="V1432" i="6" s="1"/>
  <c r="W1432" i="6" s="1"/>
  <c r="C1433" i="6"/>
  <c r="V1433" i="6" s="1"/>
  <c r="W1433" i="6" s="1"/>
  <c r="C1434" i="6"/>
  <c r="V1434" i="6" s="1"/>
  <c r="W1434" i="6" s="1"/>
  <c r="C1435" i="6"/>
  <c r="V1435" i="6" s="1"/>
  <c r="W1435" i="6" s="1"/>
  <c r="C1436" i="6"/>
  <c r="V1436" i="6" s="1"/>
  <c r="W1436" i="6" s="1"/>
  <c r="C1437" i="6"/>
  <c r="V1437" i="6" s="1"/>
  <c r="W1437" i="6" s="1"/>
  <c r="C1438" i="6"/>
  <c r="V1438" i="6" s="1"/>
  <c r="W1438" i="6" s="1"/>
  <c r="C1439" i="6"/>
  <c r="V1439" i="6" s="1"/>
  <c r="W1439" i="6" s="1"/>
  <c r="C1440" i="6"/>
  <c r="V1440" i="6" s="1"/>
  <c r="W1440" i="6" s="1"/>
  <c r="C1441" i="6"/>
  <c r="V1441" i="6" s="1"/>
  <c r="W1441" i="6" s="1"/>
  <c r="C1442" i="6"/>
  <c r="V1442" i="6" s="1"/>
  <c r="W1442" i="6" s="1"/>
  <c r="C1443" i="6"/>
  <c r="V1443" i="6" s="1"/>
  <c r="W1443" i="6" s="1"/>
  <c r="C1444" i="6"/>
  <c r="V1444" i="6" s="1"/>
  <c r="W1444" i="6" s="1"/>
  <c r="C1445" i="6"/>
  <c r="V1445" i="6" s="1"/>
  <c r="W1445" i="6" s="1"/>
  <c r="C1446" i="6"/>
  <c r="C1447" i="6"/>
  <c r="C1448" i="6"/>
  <c r="V1448" i="6" s="1"/>
  <c r="W1448" i="6" s="1"/>
  <c r="C1449" i="6"/>
  <c r="V1449" i="6" s="1"/>
  <c r="W1449" i="6" s="1"/>
  <c r="C1450" i="6"/>
  <c r="V1450" i="6" s="1"/>
  <c r="W1450" i="6" s="1"/>
  <c r="C1451" i="6"/>
  <c r="V1451" i="6" s="1"/>
  <c r="W1451" i="6" s="1"/>
  <c r="C1452" i="6"/>
  <c r="V1452" i="6" s="1"/>
  <c r="W1452" i="6" s="1"/>
  <c r="C1453" i="6"/>
  <c r="V1453" i="6" s="1"/>
  <c r="W1453" i="6" s="1"/>
  <c r="C1454" i="6"/>
  <c r="V1454" i="6" s="1"/>
  <c r="W1454" i="6" s="1"/>
  <c r="C1455" i="6"/>
  <c r="V1455" i="6" s="1"/>
  <c r="W1455" i="6" s="1"/>
  <c r="C1456" i="6"/>
  <c r="V1456" i="6" s="1"/>
  <c r="W1456" i="6" s="1"/>
  <c r="C1457" i="6"/>
  <c r="V1457" i="6" s="1"/>
  <c r="W1457" i="6" s="1"/>
  <c r="C1458" i="6"/>
  <c r="V1458" i="6" s="1"/>
  <c r="W1458" i="6" s="1"/>
  <c r="C1459" i="6"/>
  <c r="C1460" i="6"/>
  <c r="V1460" i="6" s="1"/>
  <c r="W1460" i="6" s="1"/>
  <c r="C1461" i="6"/>
  <c r="V1461" i="6" s="1"/>
  <c r="W1461" i="6" s="1"/>
  <c r="C1462" i="6"/>
  <c r="C1463" i="6"/>
  <c r="V1463" i="6" s="1"/>
  <c r="W1463" i="6" s="1"/>
  <c r="C1464" i="6"/>
  <c r="V1464" i="6" s="1"/>
  <c r="W1464" i="6" s="1"/>
  <c r="C1465" i="6"/>
  <c r="V1465" i="6" s="1"/>
  <c r="W1465" i="6" s="1"/>
  <c r="C1466" i="6"/>
  <c r="V1466" i="6" s="1"/>
  <c r="W1466" i="6" s="1"/>
  <c r="C1467" i="6"/>
  <c r="V1467" i="6" s="1"/>
  <c r="W1467" i="6" s="1"/>
  <c r="C1468" i="6"/>
  <c r="V1468" i="6" s="1"/>
  <c r="W1468" i="6" s="1"/>
  <c r="C1469" i="6"/>
  <c r="V1469" i="6" s="1"/>
  <c r="W1469" i="6" s="1"/>
  <c r="C1470" i="6"/>
  <c r="V1470" i="6" s="1"/>
  <c r="W1470" i="6" s="1"/>
  <c r="C1471" i="6"/>
  <c r="V1471" i="6" s="1"/>
  <c r="W1471" i="6" s="1"/>
  <c r="C1472" i="6"/>
  <c r="V1472" i="6" s="1"/>
  <c r="W1472" i="6" s="1"/>
  <c r="C1473" i="6"/>
  <c r="V1473" i="6" s="1"/>
  <c r="W1473" i="6" s="1"/>
  <c r="C1474" i="6"/>
  <c r="V1474" i="6" s="1"/>
  <c r="W1474" i="6" s="1"/>
  <c r="C1475" i="6"/>
  <c r="V1475" i="6" s="1"/>
  <c r="W1475" i="6" s="1"/>
  <c r="C1476" i="6"/>
  <c r="V1476" i="6" s="1"/>
  <c r="W1476" i="6" s="1"/>
  <c r="C1477" i="6"/>
  <c r="V1477" i="6" s="1"/>
  <c r="W1477" i="6" s="1"/>
  <c r="C1478" i="6"/>
  <c r="V1478" i="6" s="1"/>
  <c r="W1478" i="6" s="1"/>
  <c r="C1479" i="6"/>
  <c r="V1479" i="6" s="1"/>
  <c r="W1479" i="6" s="1"/>
  <c r="C1480" i="6"/>
  <c r="V1480" i="6" s="1"/>
  <c r="W1480" i="6" s="1"/>
  <c r="C1481" i="6"/>
  <c r="V1481" i="6" s="1"/>
  <c r="W1481" i="6" s="1"/>
  <c r="C1482" i="6"/>
  <c r="V1482" i="6" s="1"/>
  <c r="W1482" i="6" s="1"/>
  <c r="C1483" i="6"/>
  <c r="V1483" i="6" s="1"/>
  <c r="W1483" i="6" s="1"/>
  <c r="C1484" i="6"/>
  <c r="V1484" i="6" s="1"/>
  <c r="W1484" i="6" s="1"/>
  <c r="C1485" i="6"/>
  <c r="V1485" i="6" s="1"/>
  <c r="W1485" i="6" s="1"/>
  <c r="C1486" i="6"/>
  <c r="V1486" i="6" s="1"/>
  <c r="W1486" i="6" s="1"/>
  <c r="C1487" i="6"/>
  <c r="V1487" i="6" s="1"/>
  <c r="W1487" i="6" s="1"/>
  <c r="C1488" i="6"/>
  <c r="V1488" i="6" s="1"/>
  <c r="W1488" i="6" s="1"/>
  <c r="C1489" i="6"/>
  <c r="V1489" i="6" s="1"/>
  <c r="W1489" i="6" s="1"/>
  <c r="C1490" i="6"/>
  <c r="C1491" i="6"/>
  <c r="C1492" i="6"/>
  <c r="C1493" i="6"/>
  <c r="V1493" i="6" s="1"/>
  <c r="W1493" i="6" s="1"/>
  <c r="C1494" i="6"/>
  <c r="V1494" i="6" s="1"/>
  <c r="W1494" i="6" s="1"/>
  <c r="C1495" i="6"/>
  <c r="V1495" i="6" s="1"/>
  <c r="W1495" i="6" s="1"/>
  <c r="C1496" i="6"/>
  <c r="V1496" i="6" s="1"/>
  <c r="W1496" i="6" s="1"/>
  <c r="C1497" i="6"/>
  <c r="V1497" i="6" s="1"/>
  <c r="W1497" i="6" s="1"/>
  <c r="C1498" i="6"/>
  <c r="V1498" i="6" s="1"/>
  <c r="W1498" i="6" s="1"/>
  <c r="C1499" i="6"/>
  <c r="V1499" i="6" s="1"/>
  <c r="W1499" i="6" s="1"/>
  <c r="C1500" i="6"/>
  <c r="V1500" i="6" s="1"/>
  <c r="W1500" i="6" s="1"/>
  <c r="C1501" i="6"/>
  <c r="V1501" i="6" s="1"/>
  <c r="W1501" i="6" s="1"/>
  <c r="C1502" i="6"/>
  <c r="V1502" i="6" s="1"/>
  <c r="W1502" i="6" s="1"/>
  <c r="C1503" i="6"/>
  <c r="V1503" i="6" s="1"/>
  <c r="W1503" i="6" s="1"/>
  <c r="C1504" i="6"/>
  <c r="V1504" i="6" s="1"/>
  <c r="W1504" i="6" s="1"/>
  <c r="C1505" i="6"/>
  <c r="V1505" i="6" s="1"/>
  <c r="W1505" i="6" s="1"/>
  <c r="C1506" i="6"/>
  <c r="V1506" i="6" s="1"/>
  <c r="W1506" i="6" s="1"/>
  <c r="C1507" i="6"/>
  <c r="V1507" i="6" s="1"/>
  <c r="W1507" i="6" s="1"/>
  <c r="C1508" i="6"/>
  <c r="V1508" i="6" s="1"/>
  <c r="W1508" i="6" s="1"/>
  <c r="C1509" i="6"/>
  <c r="V1509" i="6" s="1"/>
  <c r="W1509" i="6" s="1"/>
  <c r="C1510" i="6"/>
  <c r="V1510" i="6" s="1"/>
  <c r="W1510" i="6" s="1"/>
  <c r="C1511" i="6"/>
  <c r="V1511" i="6" s="1"/>
  <c r="W1511" i="6" s="1"/>
  <c r="C1512" i="6"/>
  <c r="V1512" i="6" s="1"/>
  <c r="W1512" i="6" s="1"/>
  <c r="C1513" i="6"/>
  <c r="V1513" i="6" s="1"/>
  <c r="W1513" i="6" s="1"/>
  <c r="C1514" i="6"/>
  <c r="V1514" i="6" s="1"/>
  <c r="W1514" i="6" s="1"/>
  <c r="C1515" i="6"/>
  <c r="C1516" i="6"/>
  <c r="C1517" i="6"/>
  <c r="C1518" i="6"/>
  <c r="C1519" i="6"/>
  <c r="V1519" i="6" s="1"/>
  <c r="W1519" i="6" s="1"/>
  <c r="C1520" i="6"/>
  <c r="V1520" i="6" s="1"/>
  <c r="W1520" i="6" s="1"/>
  <c r="C1521" i="6"/>
  <c r="V1521" i="6" s="1"/>
  <c r="W1521" i="6" s="1"/>
  <c r="C1522" i="6"/>
  <c r="V1522" i="6" s="1"/>
  <c r="W1522" i="6" s="1"/>
  <c r="C1523" i="6"/>
  <c r="V1523" i="6" s="1"/>
  <c r="W1523" i="6" s="1"/>
  <c r="C1524" i="6"/>
  <c r="V1524" i="6" s="1"/>
  <c r="W1524" i="6" s="1"/>
  <c r="C1525" i="6"/>
  <c r="V1525" i="6" s="1"/>
  <c r="W1525" i="6" s="1"/>
  <c r="C1526" i="6"/>
  <c r="V1526" i="6" s="1"/>
  <c r="W1526" i="6" s="1"/>
  <c r="C1527" i="6"/>
  <c r="V1527" i="6" s="1"/>
  <c r="W1527" i="6" s="1"/>
  <c r="C1528" i="6"/>
  <c r="C1529" i="6"/>
  <c r="C1530" i="6"/>
  <c r="C1531" i="6"/>
  <c r="V1531" i="6" s="1"/>
  <c r="W1531" i="6" s="1"/>
  <c r="C1532" i="6"/>
  <c r="V1532" i="6" s="1"/>
  <c r="W1532" i="6" s="1"/>
  <c r="C1533" i="6"/>
  <c r="V1533" i="6" s="1"/>
  <c r="W1533" i="6" s="1"/>
  <c r="C1534" i="6"/>
  <c r="V1534" i="6" s="1"/>
  <c r="W1534" i="6" s="1"/>
  <c r="C1535" i="6"/>
  <c r="V1535" i="6" s="1"/>
  <c r="W1535" i="6" s="1"/>
  <c r="C1536" i="6"/>
  <c r="V1536" i="6" s="1"/>
  <c r="W1536" i="6" s="1"/>
  <c r="C1537" i="6"/>
  <c r="V1537" i="6" s="1"/>
  <c r="W1537" i="6" s="1"/>
  <c r="C1538" i="6"/>
  <c r="V1538" i="6" s="1"/>
  <c r="W1538" i="6" s="1"/>
  <c r="C1539" i="6"/>
  <c r="V1539" i="6" s="1"/>
  <c r="W1539" i="6" s="1"/>
  <c r="C1540" i="6"/>
  <c r="V1540" i="6" s="1"/>
  <c r="W1540" i="6" s="1"/>
  <c r="C1541" i="6"/>
  <c r="V1541" i="6" s="1"/>
  <c r="W1541" i="6" s="1"/>
  <c r="C1542" i="6"/>
  <c r="V1542" i="6" s="1"/>
  <c r="W1542" i="6" s="1"/>
  <c r="C1543" i="6"/>
  <c r="C1544" i="6"/>
  <c r="V1544" i="6" s="1"/>
  <c r="W1544" i="6" s="1"/>
  <c r="C1545" i="6"/>
  <c r="V1545" i="6" s="1"/>
  <c r="W1545" i="6" s="1"/>
  <c r="C1546" i="6"/>
  <c r="V1546" i="6" s="1"/>
  <c r="W1546" i="6" s="1"/>
  <c r="C1547" i="6"/>
  <c r="V1547" i="6" s="1"/>
  <c r="W1547" i="6" s="1"/>
  <c r="C1548" i="6"/>
  <c r="V1548" i="6" s="1"/>
  <c r="W1548" i="6" s="1"/>
  <c r="C1549" i="6"/>
  <c r="V1549" i="6" s="1"/>
  <c r="W1549" i="6" s="1"/>
  <c r="C1550" i="6"/>
  <c r="V1550" i="6" s="1"/>
  <c r="W1550" i="6" s="1"/>
  <c r="C1551" i="6"/>
  <c r="V1551" i="6" s="1"/>
  <c r="W1551" i="6" s="1"/>
  <c r="C1552" i="6"/>
  <c r="V1552" i="6" s="1"/>
  <c r="W1552" i="6" s="1"/>
  <c r="C1553" i="6"/>
  <c r="V1553" i="6" s="1"/>
  <c r="W1553" i="6" s="1"/>
  <c r="C1554" i="6"/>
  <c r="V1554" i="6" s="1"/>
  <c r="W1554" i="6" s="1"/>
  <c r="C1555" i="6"/>
  <c r="V1555" i="6" s="1"/>
  <c r="W1555" i="6" s="1"/>
  <c r="C1556" i="6"/>
  <c r="V1556" i="6" s="1"/>
  <c r="W1556" i="6" s="1"/>
  <c r="C1557" i="6"/>
  <c r="V1557" i="6" s="1"/>
  <c r="W1557" i="6" s="1"/>
  <c r="C1558" i="6"/>
  <c r="V1558" i="6" s="1"/>
  <c r="W1558" i="6" s="1"/>
  <c r="C1559" i="6"/>
  <c r="V1559" i="6" s="1"/>
  <c r="W1559" i="6" s="1"/>
  <c r="C1560" i="6"/>
  <c r="V1560" i="6" s="1"/>
  <c r="W1560" i="6" s="1"/>
  <c r="C1561" i="6"/>
  <c r="V1561" i="6" s="1"/>
  <c r="W1561" i="6" s="1"/>
  <c r="C1562" i="6"/>
  <c r="V1562" i="6" s="1"/>
  <c r="W1562" i="6" s="1"/>
  <c r="C1563" i="6"/>
  <c r="V1563" i="6" s="1"/>
  <c r="W1563" i="6" s="1"/>
  <c r="C1564" i="6"/>
  <c r="V1564" i="6" s="1"/>
  <c r="W1564" i="6" s="1"/>
  <c r="C1565" i="6"/>
  <c r="V1565" i="6" s="1"/>
  <c r="W1565" i="6" s="1"/>
  <c r="C1566" i="6"/>
  <c r="V1566" i="6" s="1"/>
  <c r="W1566" i="6" s="1"/>
  <c r="C1567" i="6"/>
  <c r="V1567" i="6" s="1"/>
  <c r="W1567" i="6" s="1"/>
  <c r="C1568" i="6"/>
  <c r="C1569" i="6"/>
  <c r="C1570" i="6"/>
  <c r="V1570" i="6" s="1"/>
  <c r="W1570" i="6" s="1"/>
  <c r="C1571" i="6"/>
  <c r="V1571" i="6" s="1"/>
  <c r="W1571" i="6" s="1"/>
  <c r="C1572" i="6"/>
  <c r="V1572" i="6" s="1"/>
  <c r="W1572" i="6" s="1"/>
  <c r="C1573" i="6"/>
  <c r="V1573" i="6" s="1"/>
  <c r="W1573" i="6" s="1"/>
  <c r="C1574" i="6"/>
  <c r="V1574" i="6" s="1"/>
  <c r="W1574" i="6" s="1"/>
  <c r="C1575" i="6"/>
  <c r="V1575" i="6" s="1"/>
  <c r="W1575" i="6" s="1"/>
  <c r="C1576" i="6"/>
  <c r="V1576" i="6" s="1"/>
  <c r="W1576" i="6" s="1"/>
  <c r="C1577" i="6"/>
  <c r="V1577" i="6" s="1"/>
  <c r="W1577" i="6" s="1"/>
  <c r="C1578" i="6"/>
  <c r="C1579" i="6"/>
  <c r="V1579" i="6" s="1"/>
  <c r="W1579" i="6" s="1"/>
  <c r="C1580" i="6"/>
  <c r="V1580" i="6" s="1"/>
  <c r="W1580" i="6" s="1"/>
  <c r="C1581" i="6"/>
  <c r="V1581" i="6" s="1"/>
  <c r="W1581" i="6" s="1"/>
  <c r="C1582" i="6"/>
  <c r="C1583" i="6"/>
  <c r="V1583" i="6" s="1"/>
  <c r="W1583" i="6" s="1"/>
  <c r="C1584" i="6"/>
  <c r="V1584" i="6" s="1"/>
  <c r="W1584" i="6" s="1"/>
  <c r="C1585" i="6"/>
  <c r="V1585" i="6" s="1"/>
  <c r="W1585" i="6" s="1"/>
  <c r="C1586" i="6"/>
  <c r="V1586" i="6" s="1"/>
  <c r="W1586" i="6" s="1"/>
  <c r="C1587" i="6"/>
  <c r="V1587" i="6" s="1"/>
  <c r="W1587" i="6" s="1"/>
  <c r="C1588" i="6"/>
  <c r="V1588" i="6" s="1"/>
  <c r="W1588" i="6" s="1"/>
  <c r="C1589" i="6"/>
  <c r="V1589" i="6" s="1"/>
  <c r="W1589" i="6" s="1"/>
  <c r="C1590" i="6"/>
  <c r="V1590" i="6" s="1"/>
  <c r="W1590" i="6" s="1"/>
  <c r="C1591" i="6"/>
  <c r="V1591" i="6" s="1"/>
  <c r="W1591" i="6" s="1"/>
  <c r="C1592" i="6"/>
  <c r="V1592" i="6" s="1"/>
  <c r="W1592" i="6" s="1"/>
  <c r="C1593" i="6"/>
  <c r="V1593" i="6" s="1"/>
  <c r="W1593" i="6" s="1"/>
  <c r="C1594" i="6"/>
  <c r="V1594" i="6" s="1"/>
  <c r="W1594" i="6" s="1"/>
  <c r="C1595" i="6"/>
  <c r="V1595" i="6" s="1"/>
  <c r="W1595" i="6" s="1"/>
  <c r="C1596" i="6"/>
  <c r="V1596" i="6" s="1"/>
  <c r="W1596" i="6" s="1"/>
  <c r="C1597" i="6"/>
  <c r="V1597" i="6" s="1"/>
  <c r="W1597" i="6" s="1"/>
  <c r="C1598" i="6"/>
  <c r="V1598" i="6" s="1"/>
  <c r="W1598" i="6" s="1"/>
  <c r="C1599" i="6"/>
  <c r="V1599" i="6" s="1"/>
  <c r="W1599" i="6" s="1"/>
  <c r="C1600" i="6"/>
  <c r="V1600" i="6" s="1"/>
  <c r="W1600" i="6" s="1"/>
  <c r="C1601" i="6"/>
  <c r="V1601" i="6" s="1"/>
  <c r="W1601" i="6" s="1"/>
  <c r="C1602" i="6"/>
  <c r="V1602" i="6" s="1"/>
  <c r="W1602" i="6" s="1"/>
  <c r="C1603" i="6"/>
  <c r="V1603" i="6" s="1"/>
  <c r="W1603" i="6" s="1"/>
  <c r="C1604" i="6"/>
  <c r="V1604" i="6" s="1"/>
  <c r="W1604" i="6" s="1"/>
  <c r="C1605" i="6"/>
  <c r="V1605" i="6" s="1"/>
  <c r="W1605" i="6" s="1"/>
  <c r="C1606" i="6"/>
  <c r="V1606" i="6" s="1"/>
  <c r="W1606" i="6" s="1"/>
  <c r="C1607" i="6"/>
  <c r="V1607" i="6" s="1"/>
  <c r="W1607" i="6" s="1"/>
  <c r="C1608" i="6"/>
  <c r="V1608" i="6" s="1"/>
  <c r="W1608" i="6" s="1"/>
  <c r="C1609" i="6"/>
  <c r="V1609" i="6" s="1"/>
  <c r="W1609" i="6" s="1"/>
  <c r="C1610" i="6"/>
  <c r="V1610" i="6" s="1"/>
  <c r="W1610" i="6" s="1"/>
  <c r="C1611" i="6"/>
  <c r="V1611" i="6" s="1"/>
  <c r="W1611" i="6" s="1"/>
  <c r="C1612" i="6"/>
  <c r="V1612" i="6" s="1"/>
  <c r="W1612" i="6" s="1"/>
  <c r="C1613" i="6"/>
  <c r="V1613" i="6" s="1"/>
  <c r="W1613" i="6" s="1"/>
  <c r="C1614" i="6"/>
  <c r="V1614" i="6" s="1"/>
  <c r="W1614" i="6" s="1"/>
  <c r="C1615" i="6"/>
  <c r="V1615" i="6" s="1"/>
  <c r="W1615" i="6" s="1"/>
  <c r="C1616" i="6"/>
  <c r="V1616" i="6" s="1"/>
  <c r="W1616" i="6" s="1"/>
  <c r="C1617" i="6"/>
  <c r="V1617" i="6" s="1"/>
  <c r="W1617" i="6" s="1"/>
  <c r="C1618" i="6"/>
  <c r="V1618" i="6" s="1"/>
  <c r="W1618" i="6" s="1"/>
  <c r="C1619" i="6"/>
  <c r="C1620" i="6"/>
  <c r="V1620" i="6" s="1"/>
  <c r="W1620" i="6" s="1"/>
  <c r="C1621" i="6"/>
  <c r="V1621" i="6" s="1"/>
  <c r="W1621" i="6" s="1"/>
  <c r="C1622" i="6"/>
  <c r="V1622" i="6" s="1"/>
  <c r="W1622" i="6" s="1"/>
  <c r="C1623" i="6"/>
  <c r="V1623" i="6" s="1"/>
  <c r="W1623" i="6" s="1"/>
  <c r="C1624" i="6"/>
  <c r="V1624" i="6" s="1"/>
  <c r="W1624" i="6" s="1"/>
  <c r="C1625" i="6"/>
  <c r="V1625" i="6" s="1"/>
  <c r="W1625" i="6" s="1"/>
  <c r="C1626" i="6"/>
  <c r="V1626" i="6" s="1"/>
  <c r="W1626" i="6" s="1"/>
  <c r="C1627" i="6"/>
  <c r="V1627" i="6" s="1"/>
  <c r="W1627" i="6" s="1"/>
  <c r="C1628" i="6"/>
  <c r="V1628" i="6" s="1"/>
  <c r="W1628" i="6" s="1"/>
  <c r="C1629" i="6"/>
  <c r="V1629" i="6" s="1"/>
  <c r="W1629" i="6" s="1"/>
  <c r="C1630" i="6"/>
  <c r="C1631" i="6"/>
  <c r="V1631" i="6" s="1"/>
  <c r="W1631" i="6" s="1"/>
  <c r="C1632" i="6"/>
  <c r="C1633" i="6"/>
  <c r="V1633" i="6" s="1"/>
  <c r="W1633" i="6" s="1"/>
  <c r="C1634" i="6"/>
  <c r="V1634" i="6" s="1"/>
  <c r="W1634" i="6" s="1"/>
  <c r="C1635" i="6"/>
  <c r="C1636" i="6"/>
  <c r="V1636" i="6" s="1"/>
  <c r="W1636" i="6" s="1"/>
  <c r="C1637" i="6"/>
  <c r="V1637" i="6" s="1"/>
  <c r="W1637" i="6" s="1"/>
  <c r="C1638" i="6"/>
  <c r="V1638" i="6" s="1"/>
  <c r="W1638" i="6" s="1"/>
  <c r="C1639" i="6"/>
  <c r="V1639" i="6" s="1"/>
  <c r="W1639" i="6" s="1"/>
  <c r="C1640" i="6"/>
  <c r="V1640" i="6" s="1"/>
  <c r="W1640" i="6" s="1"/>
  <c r="C1641" i="6"/>
  <c r="V1641" i="6" s="1"/>
  <c r="W1641" i="6" s="1"/>
  <c r="C1642" i="6"/>
  <c r="C1643" i="6"/>
  <c r="V1643" i="6" s="1"/>
  <c r="W1643" i="6" s="1"/>
  <c r="C1644" i="6"/>
  <c r="V1644" i="6" s="1"/>
  <c r="W1644" i="6" s="1"/>
  <c r="C1645" i="6"/>
  <c r="V1645" i="6" s="1"/>
  <c r="W1645" i="6" s="1"/>
  <c r="C1646" i="6"/>
  <c r="V1646" i="6" s="1"/>
  <c r="W1646" i="6" s="1"/>
  <c r="C1647" i="6"/>
  <c r="C1648" i="6"/>
  <c r="C1649" i="6"/>
  <c r="V1649" i="6" s="1"/>
  <c r="W1649" i="6" s="1"/>
  <c r="C1650" i="6"/>
  <c r="C1651" i="6"/>
  <c r="V1651" i="6" s="1"/>
  <c r="W1651" i="6" s="1"/>
  <c r="C1652" i="6"/>
  <c r="V1652" i="6" s="1"/>
  <c r="W1652" i="6" s="1"/>
  <c r="C1653" i="6"/>
  <c r="V1653" i="6" s="1"/>
  <c r="W1653" i="6" s="1"/>
  <c r="C1654" i="6"/>
  <c r="V1654" i="6" s="1"/>
  <c r="W1654" i="6" s="1"/>
  <c r="C1655" i="6"/>
  <c r="V1655" i="6" s="1"/>
  <c r="W1655" i="6" s="1"/>
  <c r="C1656" i="6"/>
  <c r="C1657" i="6"/>
  <c r="V1657" i="6" s="1"/>
  <c r="W1657" i="6" s="1"/>
  <c r="C1658" i="6"/>
  <c r="V1658" i="6" s="1"/>
  <c r="W1658" i="6" s="1"/>
  <c r="C1659" i="6"/>
  <c r="V1659" i="6" s="1"/>
  <c r="W1659" i="6" s="1"/>
  <c r="C1660" i="6"/>
  <c r="V1660" i="6" s="1"/>
  <c r="W1660" i="6" s="1"/>
  <c r="C1661" i="6"/>
  <c r="C1662" i="6"/>
  <c r="V1662" i="6" s="1"/>
  <c r="W1662" i="6" s="1"/>
  <c r="C1663" i="6"/>
  <c r="V1663" i="6" s="1"/>
  <c r="W1663" i="6" s="1"/>
  <c r="C1664" i="6"/>
  <c r="V1664" i="6" s="1"/>
  <c r="W1664" i="6" s="1"/>
  <c r="C1665" i="6"/>
  <c r="V1665" i="6" s="1"/>
  <c r="W1665" i="6" s="1"/>
  <c r="C1666" i="6"/>
  <c r="V1666" i="6" s="1"/>
  <c r="W1666" i="6" s="1"/>
  <c r="C1667" i="6"/>
  <c r="V1667" i="6" s="1"/>
  <c r="W1667" i="6" s="1"/>
  <c r="C1668" i="6"/>
  <c r="V1668" i="6" s="1"/>
  <c r="W1668" i="6" s="1"/>
  <c r="C1669" i="6"/>
  <c r="V1669" i="6" s="1"/>
  <c r="W1669" i="6" s="1"/>
  <c r="C1670" i="6"/>
  <c r="V1670" i="6" s="1"/>
  <c r="W1670" i="6" s="1"/>
  <c r="C1671" i="6"/>
  <c r="V1671" i="6" s="1"/>
  <c r="W1671" i="6" s="1"/>
  <c r="C1672" i="6"/>
  <c r="V1672" i="6" s="1"/>
  <c r="W1672" i="6" s="1"/>
  <c r="C1673" i="6"/>
  <c r="V1673" i="6" s="1"/>
  <c r="W1673" i="6" s="1"/>
  <c r="C1674" i="6"/>
  <c r="V1674" i="6" s="1"/>
  <c r="W1674" i="6" s="1"/>
  <c r="C1675" i="6"/>
  <c r="V1675" i="6" s="1"/>
  <c r="W1675" i="6" s="1"/>
  <c r="C1676" i="6"/>
  <c r="V1676" i="6" s="1"/>
  <c r="W1676" i="6" s="1"/>
  <c r="C1677" i="6"/>
  <c r="V1677" i="6" s="1"/>
  <c r="W1677" i="6" s="1"/>
  <c r="C1678" i="6"/>
  <c r="V1678" i="6" s="1"/>
  <c r="W1678" i="6" s="1"/>
  <c r="C1679" i="6"/>
  <c r="V1679" i="6" s="1"/>
  <c r="W1679" i="6" s="1"/>
  <c r="C1680" i="6"/>
  <c r="V1680" i="6" s="1"/>
  <c r="W1680" i="6" s="1"/>
  <c r="C1681" i="6"/>
  <c r="V1681" i="6" s="1"/>
  <c r="W1681" i="6" s="1"/>
  <c r="C1682" i="6"/>
  <c r="V1682" i="6" s="1"/>
  <c r="W1682" i="6" s="1"/>
  <c r="C1683" i="6"/>
  <c r="V1683" i="6" s="1"/>
  <c r="W1683" i="6" s="1"/>
  <c r="C1684" i="6"/>
  <c r="V1684" i="6" s="1"/>
  <c r="W1684" i="6" s="1"/>
  <c r="C1685" i="6"/>
  <c r="C1686" i="6"/>
  <c r="C1687" i="6"/>
  <c r="C1688" i="6"/>
  <c r="V1688" i="6" s="1"/>
  <c r="W1688" i="6" s="1"/>
  <c r="C1689" i="6"/>
  <c r="V1689" i="6" s="1"/>
  <c r="W1689" i="6" s="1"/>
  <c r="C1690" i="6"/>
  <c r="V1690" i="6" s="1"/>
  <c r="W1690" i="6" s="1"/>
  <c r="C1691" i="6"/>
  <c r="V1691" i="6" s="1"/>
  <c r="W1691" i="6" s="1"/>
  <c r="C1692" i="6"/>
  <c r="V1692" i="6" s="1"/>
  <c r="W1692" i="6" s="1"/>
  <c r="C1693" i="6"/>
  <c r="V1693" i="6" s="1"/>
  <c r="W1693" i="6" s="1"/>
  <c r="C1694" i="6"/>
  <c r="V1694" i="6" s="1"/>
  <c r="W1694" i="6" s="1"/>
  <c r="C1695" i="6"/>
  <c r="V1695" i="6" s="1"/>
  <c r="W1695" i="6" s="1"/>
  <c r="C1696" i="6"/>
  <c r="C1697" i="6"/>
  <c r="V1697" i="6" s="1"/>
  <c r="W1697" i="6" s="1"/>
  <c r="C1698" i="6"/>
  <c r="V1698" i="6" s="1"/>
  <c r="W1698" i="6" s="1"/>
  <c r="C1699" i="6"/>
  <c r="V1699" i="6" s="1"/>
  <c r="W1699" i="6" s="1"/>
  <c r="C1700" i="6"/>
  <c r="V1700" i="6" s="1"/>
  <c r="W1700" i="6" s="1"/>
  <c r="C1701" i="6"/>
  <c r="V1701" i="6" s="1"/>
  <c r="W1701" i="6" s="1"/>
  <c r="C1702" i="6"/>
  <c r="V1702" i="6" s="1"/>
  <c r="W1702" i="6" s="1"/>
  <c r="C1703" i="6"/>
  <c r="V1703" i="6" s="1"/>
  <c r="W1703" i="6" s="1"/>
  <c r="C1704" i="6"/>
  <c r="V1704" i="6" s="1"/>
  <c r="W1704" i="6" s="1"/>
  <c r="C1705" i="6"/>
  <c r="V1705" i="6" s="1"/>
  <c r="W1705" i="6" s="1"/>
  <c r="C1706" i="6"/>
  <c r="V1706" i="6" s="1"/>
  <c r="W1706" i="6" s="1"/>
  <c r="C1707" i="6"/>
  <c r="V1707" i="6" s="1"/>
  <c r="W1707" i="6" s="1"/>
  <c r="C1708" i="6"/>
  <c r="V1708" i="6" s="1"/>
  <c r="W1708" i="6" s="1"/>
  <c r="C1709" i="6"/>
  <c r="V1709" i="6" s="1"/>
  <c r="W1709" i="6" s="1"/>
  <c r="C1710" i="6"/>
  <c r="V1710" i="6" s="1"/>
  <c r="W1710" i="6" s="1"/>
  <c r="C1711" i="6"/>
  <c r="V1711" i="6" s="1"/>
  <c r="W1711" i="6" s="1"/>
  <c r="C1712" i="6"/>
  <c r="V1712" i="6" s="1"/>
  <c r="W1712" i="6" s="1"/>
  <c r="C1713" i="6"/>
  <c r="V1713" i="6" s="1"/>
  <c r="W1713" i="6" s="1"/>
  <c r="C1714" i="6"/>
  <c r="V1714" i="6" s="1"/>
  <c r="W1714" i="6" s="1"/>
  <c r="C1715" i="6"/>
  <c r="V1715" i="6" s="1"/>
  <c r="W1715" i="6" s="1"/>
  <c r="C1716" i="6"/>
  <c r="V1716" i="6" s="1"/>
  <c r="W1716" i="6" s="1"/>
  <c r="C1717" i="6"/>
  <c r="V1717" i="6" s="1"/>
  <c r="W1717" i="6" s="1"/>
  <c r="C1718" i="6"/>
  <c r="V1718" i="6" s="1"/>
  <c r="W1718" i="6" s="1"/>
  <c r="C1719" i="6"/>
  <c r="V1719" i="6" s="1"/>
  <c r="W1719" i="6" s="1"/>
  <c r="C1720" i="6"/>
  <c r="C1721" i="6"/>
  <c r="V1721" i="6" s="1"/>
  <c r="W1721" i="6" s="1"/>
  <c r="C1722" i="6"/>
  <c r="V1722" i="6" s="1"/>
  <c r="W1722" i="6" s="1"/>
  <c r="C1723" i="6"/>
  <c r="V1723" i="6" s="1"/>
  <c r="W1723" i="6" s="1"/>
  <c r="C1724" i="6"/>
  <c r="V1724" i="6" s="1"/>
  <c r="W1724" i="6" s="1"/>
  <c r="C1725" i="6"/>
  <c r="V1725" i="6" s="1"/>
  <c r="W1725" i="6" s="1"/>
  <c r="C1726" i="6"/>
  <c r="V1726" i="6" s="1"/>
  <c r="W1726" i="6" s="1"/>
  <c r="C1727" i="6"/>
  <c r="C1728" i="6"/>
  <c r="V1728" i="6" s="1"/>
  <c r="W1728" i="6" s="1"/>
  <c r="C1729" i="6"/>
  <c r="V1729" i="6" s="1"/>
  <c r="W1729" i="6" s="1"/>
  <c r="C1730" i="6"/>
  <c r="V1730" i="6" s="1"/>
  <c r="W1730" i="6" s="1"/>
  <c r="C1731" i="6"/>
  <c r="V1731" i="6" s="1"/>
  <c r="W1731" i="6" s="1"/>
  <c r="C1732" i="6"/>
  <c r="V1732" i="6" s="1"/>
  <c r="W1732" i="6" s="1"/>
  <c r="C1733" i="6"/>
  <c r="V1733" i="6" s="1"/>
  <c r="W1733" i="6" s="1"/>
  <c r="C1734" i="6"/>
  <c r="V1734" i="6" s="1"/>
  <c r="W1734" i="6" s="1"/>
  <c r="C1735" i="6"/>
  <c r="V1735" i="6" s="1"/>
  <c r="W1735" i="6" s="1"/>
  <c r="C1736" i="6"/>
  <c r="V1736" i="6" s="1"/>
  <c r="W1736" i="6" s="1"/>
  <c r="C1737" i="6"/>
  <c r="C1738" i="6"/>
  <c r="V1738" i="6" s="1"/>
  <c r="W1738" i="6" s="1"/>
  <c r="C1739" i="6"/>
  <c r="V1739" i="6" s="1"/>
  <c r="W1739" i="6" s="1"/>
  <c r="C1740" i="6"/>
  <c r="V1740" i="6" s="1"/>
  <c r="W1740" i="6" s="1"/>
  <c r="C1741" i="6"/>
  <c r="V1741" i="6" s="1"/>
  <c r="W1741" i="6" s="1"/>
  <c r="C1742" i="6"/>
  <c r="V1742" i="6" s="1"/>
  <c r="W1742" i="6" s="1"/>
  <c r="C1743" i="6"/>
  <c r="V1743" i="6" s="1"/>
  <c r="W1743" i="6" s="1"/>
  <c r="C1744" i="6"/>
  <c r="V1744" i="6" s="1"/>
  <c r="W1744" i="6" s="1"/>
  <c r="C1745" i="6"/>
  <c r="V1745" i="6" s="1"/>
  <c r="W1745" i="6" s="1"/>
  <c r="C1746" i="6"/>
  <c r="V1746" i="6" s="1"/>
  <c r="W1746" i="6" s="1"/>
  <c r="C1747" i="6"/>
  <c r="V1747" i="6" s="1"/>
  <c r="W1747" i="6" s="1"/>
  <c r="C1748" i="6"/>
  <c r="V1748" i="6" s="1"/>
  <c r="W1748" i="6" s="1"/>
  <c r="C1749" i="6"/>
  <c r="V1749" i="6" s="1"/>
  <c r="W1749" i="6" s="1"/>
  <c r="C1750" i="6"/>
  <c r="V1750" i="6" s="1"/>
  <c r="W1750" i="6" s="1"/>
  <c r="C1751" i="6"/>
  <c r="V1751" i="6" s="1"/>
  <c r="W1751" i="6" s="1"/>
  <c r="C1752" i="6"/>
  <c r="V1752" i="6" s="1"/>
  <c r="W1752" i="6" s="1"/>
  <c r="C1753" i="6"/>
  <c r="V1753" i="6" s="1"/>
  <c r="W1753" i="6" s="1"/>
  <c r="C1754" i="6"/>
  <c r="V1754" i="6" s="1"/>
  <c r="W1754" i="6" s="1"/>
  <c r="C1755" i="6"/>
  <c r="V1755" i="6" s="1"/>
  <c r="W1755" i="6" s="1"/>
  <c r="C1756" i="6"/>
  <c r="V1756" i="6" s="1"/>
  <c r="W1756" i="6" s="1"/>
  <c r="C1757" i="6"/>
  <c r="V1757" i="6" s="1"/>
  <c r="W1757" i="6" s="1"/>
  <c r="C1758" i="6"/>
  <c r="V1758" i="6" s="1"/>
  <c r="W1758" i="6" s="1"/>
  <c r="C1759" i="6"/>
  <c r="V1759" i="6" s="1"/>
  <c r="W1759" i="6" s="1"/>
  <c r="C1760" i="6"/>
  <c r="C1761" i="6"/>
  <c r="C1762" i="6"/>
  <c r="C1763" i="6"/>
  <c r="V1763" i="6" s="1"/>
  <c r="W1763" i="6" s="1"/>
  <c r="C1764" i="6"/>
  <c r="V1764" i="6" s="1"/>
  <c r="W1764" i="6" s="1"/>
  <c r="C1765" i="6"/>
  <c r="V1765" i="6" s="1"/>
  <c r="W1765" i="6" s="1"/>
  <c r="C1766" i="6"/>
  <c r="V1766" i="6" s="1"/>
  <c r="W1766" i="6" s="1"/>
  <c r="C1767" i="6"/>
  <c r="C1768" i="6"/>
  <c r="V1768" i="6" s="1"/>
  <c r="W1768" i="6" s="1"/>
  <c r="C1769" i="6"/>
  <c r="V1769" i="6" s="1"/>
  <c r="W1769" i="6" s="1"/>
  <c r="C1770" i="6"/>
  <c r="V1770" i="6" s="1"/>
  <c r="W1770" i="6" s="1"/>
  <c r="C1771" i="6"/>
  <c r="V1771" i="6" s="1"/>
  <c r="W1771" i="6" s="1"/>
  <c r="C1772" i="6"/>
  <c r="V1772" i="6" s="1"/>
  <c r="W1772" i="6" s="1"/>
  <c r="C1773" i="6"/>
  <c r="C1774" i="6"/>
  <c r="V1774" i="6" s="1"/>
  <c r="W1774" i="6" s="1"/>
  <c r="C1775" i="6"/>
  <c r="V1775" i="6" s="1"/>
  <c r="W1775" i="6" s="1"/>
  <c r="C1776" i="6"/>
  <c r="C1777" i="6"/>
  <c r="V1777" i="6" s="1"/>
  <c r="W1777" i="6" s="1"/>
  <c r="C1778" i="6"/>
  <c r="V1778" i="6" s="1"/>
  <c r="W1778" i="6" s="1"/>
  <c r="C1779" i="6"/>
  <c r="C1780" i="6"/>
  <c r="V1780" i="6" s="1"/>
  <c r="W1780" i="6" s="1"/>
  <c r="C1781" i="6"/>
  <c r="V1781" i="6" s="1"/>
  <c r="W1781" i="6" s="1"/>
  <c r="C1782" i="6"/>
  <c r="V1782" i="6" s="1"/>
  <c r="W1782" i="6" s="1"/>
  <c r="C1783" i="6"/>
  <c r="V1783" i="6" s="1"/>
  <c r="W1783" i="6" s="1"/>
  <c r="C1784" i="6"/>
  <c r="V1784" i="6" s="1"/>
  <c r="W1784" i="6" s="1"/>
  <c r="C1785" i="6"/>
  <c r="V1785" i="6" s="1"/>
  <c r="W1785" i="6" s="1"/>
  <c r="C1786" i="6"/>
  <c r="V1786" i="6" s="1"/>
  <c r="W1786" i="6" s="1"/>
  <c r="C1787" i="6"/>
  <c r="V1787" i="6" s="1"/>
  <c r="W1787" i="6" s="1"/>
  <c r="C1788" i="6"/>
  <c r="C1789" i="6"/>
  <c r="V1789" i="6" s="1"/>
  <c r="W1789" i="6" s="1"/>
  <c r="C1790" i="6"/>
  <c r="V1790" i="6" s="1"/>
  <c r="W1790" i="6" s="1"/>
  <c r="C1791" i="6"/>
  <c r="C1792" i="6"/>
  <c r="C1793" i="6"/>
  <c r="C1794" i="6"/>
  <c r="V1794" i="6" s="1"/>
  <c r="W1794" i="6" s="1"/>
  <c r="C1795" i="6"/>
  <c r="V1795" i="6" s="1"/>
  <c r="W1795" i="6" s="1"/>
  <c r="C1796" i="6"/>
  <c r="V1796" i="6" s="1"/>
  <c r="W1796" i="6" s="1"/>
  <c r="C1797" i="6"/>
  <c r="V1797" i="6" s="1"/>
  <c r="W1797" i="6" s="1"/>
  <c r="C1798" i="6"/>
  <c r="V1798" i="6" s="1"/>
  <c r="W1798" i="6" s="1"/>
  <c r="C1799" i="6"/>
  <c r="V1799" i="6" s="1"/>
  <c r="W1799" i="6" s="1"/>
  <c r="C1800" i="6"/>
  <c r="C1801" i="6"/>
  <c r="V1801" i="6" s="1"/>
  <c r="W1801" i="6" s="1"/>
  <c r="C1802" i="6"/>
  <c r="V1802" i="6" s="1"/>
  <c r="W1802" i="6" s="1"/>
  <c r="C1803" i="6"/>
  <c r="C1804" i="6"/>
  <c r="C1805" i="6"/>
  <c r="C1806" i="6"/>
  <c r="C1807" i="6"/>
  <c r="V1807" i="6" s="1"/>
  <c r="W1807" i="6" s="1"/>
  <c r="C1808" i="6"/>
  <c r="V1808" i="6" s="1"/>
  <c r="W1808" i="6" s="1"/>
  <c r="C1809" i="6"/>
  <c r="V1809" i="6" s="1"/>
  <c r="W1809" i="6" s="1"/>
  <c r="C1810" i="6"/>
  <c r="V1810" i="6" s="1"/>
  <c r="W1810" i="6" s="1"/>
  <c r="C1811" i="6"/>
  <c r="C1812" i="6"/>
  <c r="C1813" i="6"/>
  <c r="V1813" i="6" s="1"/>
  <c r="W1813" i="6" s="1"/>
  <c r="C1814" i="6"/>
  <c r="V1814" i="6" s="1"/>
  <c r="W1814" i="6" s="1"/>
  <c r="C1815" i="6"/>
  <c r="V1815" i="6" s="1"/>
  <c r="W1815" i="6" s="1"/>
  <c r="C1816" i="6"/>
  <c r="V1816" i="6" s="1"/>
  <c r="W1816" i="6" s="1"/>
  <c r="C1817" i="6"/>
  <c r="C1818" i="6"/>
  <c r="V1818" i="6" s="1"/>
  <c r="W1818" i="6" s="1"/>
  <c r="C1819" i="6"/>
  <c r="V1819" i="6" s="1"/>
  <c r="W1819" i="6" s="1"/>
  <c r="C1820" i="6"/>
  <c r="V1820" i="6" s="1"/>
  <c r="W1820" i="6" s="1"/>
  <c r="C1821" i="6"/>
  <c r="V1821" i="6" s="1"/>
  <c r="W1821" i="6" s="1"/>
  <c r="C1822" i="6"/>
  <c r="V1822" i="6" s="1"/>
  <c r="W1822" i="6" s="1"/>
  <c r="C1823" i="6"/>
  <c r="V1823" i="6" s="1"/>
  <c r="W1823" i="6" s="1"/>
  <c r="C1824" i="6"/>
  <c r="V1824" i="6" s="1"/>
  <c r="W1824" i="6" s="1"/>
  <c r="C1825" i="6"/>
  <c r="V1825" i="6" s="1"/>
  <c r="W1825" i="6" s="1"/>
  <c r="C1826" i="6"/>
  <c r="C1827" i="6"/>
  <c r="V1827" i="6" s="1"/>
  <c r="W1827" i="6" s="1"/>
  <c r="C1828" i="6"/>
  <c r="V1828" i="6" s="1"/>
  <c r="W1828" i="6" s="1"/>
  <c r="C1829" i="6"/>
  <c r="C1830" i="6"/>
  <c r="C1831" i="6"/>
  <c r="C1832" i="6"/>
  <c r="V1832" i="6" s="1"/>
  <c r="W1832" i="6" s="1"/>
  <c r="C1833" i="6"/>
  <c r="V1833" i="6" s="1"/>
  <c r="W1833" i="6" s="1"/>
  <c r="C1834" i="6"/>
  <c r="V1834" i="6" s="1"/>
  <c r="W1834" i="6" s="1"/>
  <c r="C1835" i="6"/>
  <c r="V1835" i="6" s="1"/>
  <c r="W1835" i="6" s="1"/>
  <c r="C1836" i="6"/>
  <c r="V1836" i="6" s="1"/>
  <c r="W1836" i="6" s="1"/>
  <c r="C1837" i="6"/>
  <c r="V1837" i="6" s="1"/>
  <c r="W1837" i="6" s="1"/>
  <c r="C1838" i="6"/>
  <c r="V1838" i="6" s="1"/>
  <c r="W1838" i="6" s="1"/>
  <c r="C1839" i="6"/>
  <c r="V1839" i="6" s="1"/>
  <c r="W1839" i="6" s="1"/>
  <c r="C1840" i="6"/>
  <c r="C1841" i="6"/>
  <c r="V1841" i="6" s="1"/>
  <c r="W1841" i="6" s="1"/>
  <c r="C1842" i="6"/>
  <c r="V1842" i="6" s="1"/>
  <c r="W1842" i="6" s="1"/>
  <c r="C1843" i="6"/>
  <c r="V1843" i="6" s="1"/>
  <c r="W1843" i="6" s="1"/>
  <c r="C1844" i="6"/>
  <c r="V1844" i="6" s="1"/>
  <c r="W1844" i="6" s="1"/>
  <c r="C1845" i="6"/>
  <c r="C1846" i="6"/>
  <c r="V1846" i="6" s="1"/>
  <c r="W1846" i="6" s="1"/>
  <c r="C1847" i="6"/>
  <c r="V1847" i="6" s="1"/>
  <c r="W1847" i="6" s="1"/>
  <c r="C1848" i="6"/>
  <c r="V1848" i="6" s="1"/>
  <c r="W1848" i="6" s="1"/>
  <c r="C1849" i="6"/>
  <c r="V1849" i="6" s="1"/>
  <c r="W1849" i="6" s="1"/>
  <c r="C1850" i="6"/>
  <c r="C1851" i="6"/>
  <c r="V1851" i="6" s="1"/>
  <c r="W1851" i="6" s="1"/>
  <c r="C1852" i="6"/>
  <c r="V1852" i="6" s="1"/>
  <c r="W1852" i="6" s="1"/>
  <c r="C1853" i="6"/>
  <c r="V1853" i="6" s="1"/>
  <c r="W1853" i="6" s="1"/>
  <c r="C1854" i="6"/>
  <c r="V1854" i="6" s="1"/>
  <c r="W1854" i="6" s="1"/>
  <c r="C1855" i="6"/>
  <c r="V1855" i="6" s="1"/>
  <c r="W1855" i="6" s="1"/>
  <c r="C1856" i="6"/>
  <c r="V1856" i="6" s="1"/>
  <c r="W1856" i="6" s="1"/>
  <c r="C1857" i="6"/>
  <c r="V1857" i="6" s="1"/>
  <c r="W1857" i="6" s="1"/>
  <c r="C1858" i="6"/>
  <c r="V1858" i="6" s="1"/>
  <c r="W1858" i="6" s="1"/>
  <c r="C1859" i="6"/>
  <c r="V1859" i="6" s="1"/>
  <c r="W1859" i="6" s="1"/>
  <c r="C1860" i="6"/>
  <c r="V1860" i="6" s="1"/>
  <c r="W1860" i="6" s="1"/>
  <c r="C1861" i="6"/>
  <c r="V1861" i="6" s="1"/>
  <c r="W1861" i="6" s="1"/>
  <c r="C1862" i="6"/>
  <c r="V1862" i="6" s="1"/>
  <c r="W1862" i="6" s="1"/>
  <c r="C1863" i="6"/>
  <c r="V1863" i="6" s="1"/>
  <c r="W1863" i="6" s="1"/>
  <c r="C1864" i="6"/>
  <c r="C1865" i="6"/>
  <c r="V1865" i="6" s="1"/>
  <c r="W1865" i="6" s="1"/>
  <c r="C1866" i="6"/>
  <c r="V1866" i="6" s="1"/>
  <c r="W1866" i="6" s="1"/>
  <c r="C1867" i="6"/>
  <c r="V1867" i="6" s="1"/>
  <c r="W1867" i="6" s="1"/>
  <c r="C1868" i="6"/>
  <c r="C1869" i="6"/>
  <c r="C1870" i="6"/>
  <c r="V1870" i="6" s="1"/>
  <c r="W1870" i="6" s="1"/>
  <c r="C1871" i="6"/>
  <c r="C1872" i="6"/>
  <c r="V1872" i="6" s="1"/>
  <c r="W1872" i="6" s="1"/>
  <c r="C1873" i="6"/>
  <c r="V1873" i="6" s="1"/>
  <c r="W1873" i="6" s="1"/>
  <c r="C1874" i="6"/>
  <c r="V1874" i="6" s="1"/>
  <c r="W1874" i="6" s="1"/>
  <c r="C1875" i="6"/>
  <c r="V1875" i="6" s="1"/>
  <c r="W1875" i="6" s="1"/>
  <c r="C1876" i="6"/>
  <c r="V1876" i="6" s="1"/>
  <c r="W1876" i="6" s="1"/>
  <c r="C1877" i="6"/>
  <c r="V1877" i="6" s="1"/>
  <c r="W1877" i="6" s="1"/>
  <c r="C1878" i="6"/>
  <c r="V1878" i="6" s="1"/>
  <c r="W1878" i="6" s="1"/>
  <c r="C1879" i="6"/>
  <c r="V1879" i="6" s="1"/>
  <c r="W1879" i="6" s="1"/>
  <c r="C1880" i="6"/>
  <c r="V1880" i="6" s="1"/>
  <c r="W1880" i="6" s="1"/>
  <c r="C1881" i="6"/>
  <c r="C1882" i="6"/>
  <c r="V1882" i="6" s="1"/>
  <c r="W1882" i="6" s="1"/>
  <c r="C1883" i="6"/>
  <c r="V1883" i="6" s="1"/>
  <c r="W1883" i="6" s="1"/>
  <c r="C1884" i="6"/>
  <c r="V1884" i="6" s="1"/>
  <c r="W1884" i="6" s="1"/>
  <c r="C1885" i="6"/>
  <c r="V1885" i="6" s="1"/>
  <c r="W1885" i="6" s="1"/>
  <c r="C1886" i="6"/>
  <c r="V1886" i="6" s="1"/>
  <c r="W1886" i="6" s="1"/>
  <c r="C1887" i="6"/>
  <c r="V1887" i="6" s="1"/>
  <c r="W1887" i="6" s="1"/>
  <c r="C1888" i="6"/>
  <c r="V1888" i="6" s="1"/>
  <c r="W1888" i="6" s="1"/>
  <c r="C1889" i="6"/>
  <c r="V1889" i="6" s="1"/>
  <c r="W1889" i="6" s="1"/>
  <c r="C1890" i="6"/>
  <c r="V1890" i="6" s="1"/>
  <c r="W1890" i="6" s="1"/>
  <c r="C1891" i="6"/>
  <c r="V1891" i="6" s="1"/>
  <c r="W1891" i="6" s="1"/>
  <c r="C1892" i="6"/>
  <c r="V1892" i="6" s="1"/>
  <c r="W1892" i="6" s="1"/>
  <c r="C1893" i="6"/>
  <c r="V1893" i="6" s="1"/>
  <c r="W1893" i="6" s="1"/>
  <c r="C1894" i="6"/>
  <c r="C1895" i="6"/>
  <c r="V1895" i="6" s="1"/>
  <c r="W1895" i="6" s="1"/>
  <c r="C1896" i="6"/>
  <c r="V1896" i="6" s="1"/>
  <c r="W1896" i="6" s="1"/>
  <c r="C1897" i="6"/>
  <c r="V1897" i="6" s="1"/>
  <c r="W1897" i="6" s="1"/>
  <c r="C1898" i="6"/>
  <c r="V1898" i="6" s="1"/>
  <c r="W1898" i="6" s="1"/>
  <c r="C1899" i="6"/>
  <c r="V1899" i="6" s="1"/>
  <c r="W1899" i="6" s="1"/>
  <c r="C1900" i="6"/>
  <c r="V1900" i="6" s="1"/>
  <c r="W1900" i="6" s="1"/>
  <c r="C1901" i="6"/>
  <c r="V1901" i="6" s="1"/>
  <c r="W1901" i="6" s="1"/>
  <c r="C1902" i="6"/>
  <c r="V1902" i="6" s="1"/>
  <c r="W1902" i="6" s="1"/>
  <c r="C1903" i="6"/>
  <c r="V1903" i="6" s="1"/>
  <c r="W1903" i="6" s="1"/>
  <c r="C1904" i="6"/>
  <c r="V1904" i="6" s="1"/>
  <c r="W1904" i="6" s="1"/>
  <c r="C1905" i="6"/>
  <c r="V1905" i="6" s="1"/>
  <c r="W1905" i="6" s="1"/>
  <c r="C1906" i="6"/>
  <c r="C1907" i="6"/>
  <c r="C1908" i="6"/>
  <c r="V1908" i="6" s="1"/>
  <c r="W1908" i="6" s="1"/>
  <c r="C1909" i="6"/>
  <c r="V1909" i="6" s="1"/>
  <c r="W1909" i="6" s="1"/>
  <c r="C1910" i="6"/>
  <c r="V1910" i="6" s="1"/>
  <c r="W1910" i="6" s="1"/>
  <c r="C1911" i="6"/>
  <c r="V1911" i="6" s="1"/>
  <c r="W1911" i="6" s="1"/>
  <c r="C1912" i="6"/>
  <c r="V1912" i="6" s="1"/>
  <c r="W1912" i="6" s="1"/>
  <c r="C1913" i="6"/>
  <c r="V1913" i="6" s="1"/>
  <c r="W1913" i="6" s="1"/>
  <c r="C1914" i="6"/>
  <c r="V1914" i="6" s="1"/>
  <c r="W1914" i="6" s="1"/>
  <c r="C1915" i="6"/>
  <c r="V1915" i="6" s="1"/>
  <c r="W1915" i="6" s="1"/>
  <c r="C1916" i="6"/>
  <c r="V1916" i="6" s="1"/>
  <c r="W1916" i="6" s="1"/>
  <c r="C1917" i="6"/>
  <c r="V1917" i="6" s="1"/>
  <c r="W1917" i="6" s="1"/>
  <c r="C1918" i="6"/>
  <c r="V1918" i="6" s="1"/>
  <c r="W1918" i="6" s="1"/>
  <c r="C1919" i="6"/>
  <c r="V1919" i="6" s="1"/>
  <c r="W1919" i="6" s="1"/>
  <c r="C1920" i="6"/>
  <c r="V1920" i="6" s="1"/>
  <c r="W1920" i="6" s="1"/>
  <c r="C1921" i="6"/>
  <c r="V1921" i="6" s="1"/>
  <c r="W1921" i="6" s="1"/>
  <c r="C1922" i="6"/>
  <c r="V1922" i="6" s="1"/>
  <c r="W1922" i="6" s="1"/>
  <c r="C1923" i="6"/>
  <c r="C1924" i="6"/>
  <c r="C1925" i="6"/>
  <c r="V1925" i="6" s="1"/>
  <c r="W1925" i="6" s="1"/>
  <c r="C1926" i="6"/>
  <c r="V1926" i="6" s="1"/>
  <c r="W1926" i="6" s="1"/>
  <c r="C1927" i="6"/>
  <c r="V1927" i="6" s="1"/>
  <c r="W1927" i="6" s="1"/>
  <c r="C1928" i="6"/>
  <c r="V1928" i="6" s="1"/>
  <c r="W1928" i="6" s="1"/>
  <c r="C1929" i="6"/>
  <c r="V1929" i="6" s="1"/>
  <c r="W1929" i="6" s="1"/>
  <c r="C1930" i="6"/>
  <c r="V1930" i="6" s="1"/>
  <c r="W1930" i="6" s="1"/>
  <c r="C1931" i="6"/>
  <c r="V1931" i="6" s="1"/>
  <c r="W1931" i="6" s="1"/>
  <c r="C1932" i="6"/>
  <c r="V1932" i="6" s="1"/>
  <c r="W1932" i="6" s="1"/>
  <c r="C1933" i="6"/>
  <c r="V1933" i="6" s="1"/>
  <c r="W1933" i="6" s="1"/>
  <c r="C1934" i="6"/>
  <c r="V1934" i="6" s="1"/>
  <c r="W1934" i="6" s="1"/>
  <c r="C1935" i="6"/>
  <c r="C1936" i="6"/>
  <c r="C1937" i="6"/>
  <c r="C1938" i="6"/>
  <c r="V1938" i="6" s="1"/>
  <c r="W1938" i="6" s="1"/>
  <c r="C1939" i="6"/>
  <c r="V1939" i="6" s="1"/>
  <c r="W1939" i="6" s="1"/>
  <c r="C1940" i="6"/>
  <c r="V1940" i="6" s="1"/>
  <c r="W1940" i="6" s="1"/>
  <c r="C1941" i="6"/>
  <c r="V1941" i="6" s="1"/>
  <c r="W1941" i="6" s="1"/>
  <c r="C1942" i="6"/>
  <c r="V1942" i="6" s="1"/>
  <c r="W1942" i="6" s="1"/>
  <c r="C1943" i="6"/>
  <c r="V1943" i="6" s="1"/>
  <c r="W1943" i="6" s="1"/>
  <c r="C1944" i="6"/>
  <c r="V1944" i="6" s="1"/>
  <c r="W1944" i="6" s="1"/>
  <c r="C1945" i="6"/>
  <c r="V1945" i="6" s="1"/>
  <c r="W1945" i="6" s="1"/>
  <c r="C1946" i="6"/>
  <c r="C1947" i="6"/>
  <c r="V1947" i="6" s="1"/>
  <c r="W1947" i="6" s="1"/>
  <c r="C1948" i="6"/>
  <c r="C1949" i="6"/>
  <c r="C1950" i="6"/>
  <c r="C1951" i="6"/>
  <c r="V1951" i="6" s="1"/>
  <c r="W1951" i="6" s="1"/>
  <c r="C1952" i="6"/>
  <c r="V1952" i="6" s="1"/>
  <c r="W1952" i="6" s="1"/>
  <c r="C1953" i="6"/>
  <c r="V1953" i="6" s="1"/>
  <c r="W1953" i="6" s="1"/>
  <c r="C1954" i="6"/>
  <c r="V1954" i="6" s="1"/>
  <c r="W1954" i="6" s="1"/>
  <c r="C1955" i="6"/>
  <c r="V1955" i="6" s="1"/>
  <c r="W1955" i="6" s="1"/>
  <c r="C1956" i="6"/>
  <c r="V1956" i="6" s="1"/>
  <c r="W1956" i="6" s="1"/>
  <c r="C1957" i="6"/>
  <c r="V1957" i="6" s="1"/>
  <c r="W1957" i="6" s="1"/>
  <c r="C1958" i="6"/>
  <c r="V1958" i="6" s="1"/>
  <c r="W1958" i="6" s="1"/>
  <c r="C1959" i="6"/>
  <c r="V1959" i="6" s="1"/>
  <c r="W1959" i="6" s="1"/>
  <c r="C1960" i="6"/>
  <c r="V1960" i="6" s="1"/>
  <c r="W1960" i="6" s="1"/>
  <c r="C1961" i="6"/>
  <c r="V1961" i="6" s="1"/>
  <c r="W1961" i="6" s="1"/>
  <c r="C1962" i="6"/>
  <c r="V1962" i="6" s="1"/>
  <c r="W1962" i="6" s="1"/>
  <c r="C1963" i="6"/>
  <c r="V1963" i="6" s="1"/>
  <c r="W1963" i="6" s="1"/>
  <c r="C1964" i="6"/>
  <c r="V1964" i="6" s="1"/>
  <c r="W1964" i="6" s="1"/>
  <c r="C1965" i="6"/>
  <c r="V1965" i="6" s="1"/>
  <c r="W1965" i="6" s="1"/>
  <c r="C1966" i="6"/>
  <c r="V1966" i="6" s="1"/>
  <c r="W1966" i="6" s="1"/>
  <c r="C1967" i="6"/>
  <c r="V1967" i="6" s="1"/>
  <c r="W1967" i="6" s="1"/>
  <c r="C1968" i="6"/>
  <c r="V1968" i="6" s="1"/>
  <c r="W1968" i="6" s="1"/>
  <c r="C1969" i="6"/>
  <c r="V1969" i="6" s="1"/>
  <c r="W1969" i="6" s="1"/>
  <c r="C1970" i="6"/>
  <c r="V1970" i="6" s="1"/>
  <c r="W1970" i="6" s="1"/>
  <c r="C1971" i="6"/>
  <c r="V1971" i="6" s="1"/>
  <c r="W1971" i="6" s="1"/>
  <c r="C1972" i="6"/>
  <c r="V1972" i="6" s="1"/>
  <c r="W1972" i="6" s="1"/>
  <c r="C1973" i="6"/>
  <c r="V1973" i="6" s="1"/>
  <c r="W1973" i="6" s="1"/>
  <c r="C1974" i="6"/>
  <c r="V1974" i="6" s="1"/>
  <c r="W1974" i="6" s="1"/>
  <c r="C1975" i="6"/>
  <c r="V1975" i="6" s="1"/>
  <c r="W1975" i="6" s="1"/>
  <c r="C1976" i="6"/>
  <c r="V1976" i="6" s="1"/>
  <c r="W1976" i="6" s="1"/>
  <c r="C1977" i="6"/>
  <c r="V1977" i="6" s="1"/>
  <c r="W1977" i="6" s="1"/>
  <c r="C1978" i="6"/>
  <c r="V1978" i="6" s="1"/>
  <c r="W1978" i="6" s="1"/>
  <c r="C1979" i="6"/>
  <c r="V1979" i="6" s="1"/>
  <c r="W1979" i="6" s="1"/>
  <c r="C1980" i="6"/>
  <c r="V1980" i="6" s="1"/>
  <c r="W1980" i="6" s="1"/>
  <c r="C1981" i="6"/>
  <c r="V1981" i="6" s="1"/>
  <c r="W1981" i="6" s="1"/>
  <c r="C1982" i="6"/>
  <c r="V1982" i="6" s="1"/>
  <c r="W1982" i="6" s="1"/>
  <c r="C1983" i="6"/>
  <c r="V1983" i="6" s="1"/>
  <c r="W1983" i="6" s="1"/>
  <c r="C1984" i="6"/>
  <c r="V1984" i="6" s="1"/>
  <c r="W1984" i="6" s="1"/>
  <c r="C1985" i="6"/>
  <c r="V1985" i="6" s="1"/>
  <c r="W1985" i="6" s="1"/>
  <c r="C1986" i="6"/>
  <c r="V1986" i="6" s="1"/>
  <c r="W1986" i="6" s="1"/>
  <c r="C1987" i="6"/>
  <c r="V1987" i="6" s="1"/>
  <c r="W1987" i="6" s="1"/>
  <c r="C1988" i="6"/>
  <c r="V1988" i="6" s="1"/>
  <c r="W1988" i="6" s="1"/>
  <c r="C1989" i="6"/>
  <c r="C1990" i="6"/>
  <c r="V1990" i="6" s="1"/>
  <c r="W1990" i="6" s="1"/>
  <c r="C1991" i="6"/>
  <c r="V1991" i="6" s="1"/>
  <c r="W1991" i="6" s="1"/>
  <c r="C1992" i="6"/>
  <c r="V1992" i="6" s="1"/>
  <c r="W1992" i="6" s="1"/>
  <c r="C1993" i="6"/>
  <c r="V1993" i="6" s="1"/>
  <c r="W1993" i="6" s="1"/>
  <c r="C1994" i="6"/>
  <c r="V1994" i="6" s="1"/>
  <c r="W1994" i="6" s="1"/>
  <c r="C1995" i="6"/>
  <c r="V1995" i="6" s="1"/>
  <c r="W1995" i="6" s="1"/>
  <c r="C1996" i="6"/>
  <c r="V1996" i="6" s="1"/>
  <c r="W1996" i="6" s="1"/>
  <c r="C1997" i="6"/>
  <c r="V1997" i="6" s="1"/>
  <c r="W1997" i="6" s="1"/>
  <c r="C1998" i="6"/>
  <c r="V1998" i="6" s="1"/>
  <c r="W1998" i="6" s="1"/>
  <c r="C1999" i="6"/>
  <c r="V1999" i="6" s="1"/>
  <c r="W1999" i="6" s="1"/>
  <c r="C2000" i="6"/>
  <c r="V2000" i="6" s="1"/>
  <c r="W2000" i="6" s="1"/>
  <c r="C2001" i="6"/>
  <c r="V2001" i="6" s="1"/>
  <c r="W2001" i="6" s="1"/>
  <c r="C2002" i="6"/>
  <c r="V2002" i="6" s="1"/>
  <c r="W2002" i="6" s="1"/>
  <c r="C2003" i="6"/>
  <c r="V2003" i="6" s="1"/>
  <c r="W2003" i="6" s="1"/>
  <c r="C2004" i="6"/>
  <c r="V2004" i="6" s="1"/>
  <c r="W2004" i="6" s="1"/>
  <c r="C2005" i="6"/>
  <c r="V2005" i="6" s="1"/>
  <c r="W2005" i="6" s="1"/>
  <c r="C2006" i="6"/>
  <c r="V2006" i="6" s="1"/>
  <c r="W2006" i="6" s="1"/>
  <c r="C2007" i="6"/>
  <c r="V2007" i="6" s="1"/>
  <c r="W2007" i="6" s="1"/>
  <c r="C2008" i="6"/>
  <c r="C2009" i="6"/>
  <c r="V2009" i="6" s="1"/>
  <c r="W2009" i="6" s="1"/>
  <c r="C2010" i="6"/>
  <c r="V2010" i="6" s="1"/>
  <c r="W2010" i="6" s="1"/>
  <c r="C2011" i="6"/>
  <c r="V2011" i="6" s="1"/>
  <c r="W2011" i="6" s="1"/>
  <c r="C2012" i="6"/>
  <c r="V2012" i="6" s="1"/>
  <c r="W2012" i="6" s="1"/>
  <c r="C2013" i="6"/>
  <c r="C2014" i="6"/>
  <c r="C2015" i="6"/>
  <c r="V2015" i="6" s="1"/>
  <c r="W2015" i="6" s="1"/>
  <c r="C2016" i="6"/>
  <c r="V2016" i="6" s="1"/>
  <c r="W2016" i="6" s="1"/>
  <c r="C2017" i="6"/>
  <c r="V2017" i="6" s="1"/>
  <c r="W2017" i="6" s="1"/>
  <c r="C2018" i="6"/>
  <c r="V2018" i="6" s="1"/>
  <c r="W2018" i="6" s="1"/>
  <c r="C2019" i="6"/>
  <c r="V2019" i="6" s="1"/>
  <c r="W2019" i="6" s="1"/>
  <c r="C2020" i="6"/>
  <c r="V2020" i="6" s="1"/>
  <c r="W2020" i="6" s="1"/>
  <c r="C2021" i="6"/>
  <c r="V2021" i="6" s="1"/>
  <c r="W2021" i="6" s="1"/>
  <c r="C2022" i="6"/>
  <c r="V2022" i="6" s="1"/>
  <c r="W2022" i="6" s="1"/>
  <c r="C2023" i="6"/>
  <c r="V2023" i="6" s="1"/>
  <c r="W2023" i="6" s="1"/>
  <c r="C2024" i="6"/>
  <c r="V2024" i="6" s="1"/>
  <c r="W2024" i="6" s="1"/>
  <c r="C2025" i="6"/>
  <c r="V2025" i="6" s="1"/>
  <c r="W2025" i="6" s="1"/>
  <c r="C2026" i="6"/>
  <c r="C2027" i="6"/>
  <c r="V2027" i="6" s="1"/>
  <c r="W2027" i="6" s="1"/>
  <c r="C2028" i="6"/>
  <c r="V2028" i="6" s="1"/>
  <c r="W2028" i="6" s="1"/>
  <c r="C2029" i="6"/>
  <c r="V2029" i="6" s="1"/>
  <c r="W2029" i="6" s="1"/>
  <c r="C2030" i="6"/>
  <c r="V2030" i="6" s="1"/>
  <c r="W2030" i="6" s="1"/>
  <c r="C2031" i="6"/>
  <c r="C2" i="6"/>
  <c r="V2" i="6" s="1"/>
  <c r="AC3" i="6"/>
  <c r="D3" i="6" s="1"/>
  <c r="AC4" i="6"/>
  <c r="D4" i="6" s="1"/>
  <c r="AC5" i="6"/>
  <c r="D5" i="6" s="1"/>
  <c r="AC6" i="6"/>
  <c r="D6" i="6" s="1"/>
  <c r="AC7" i="6"/>
  <c r="D7" i="6" s="1"/>
  <c r="AC8" i="6"/>
  <c r="D8" i="6" s="1"/>
  <c r="AC9" i="6"/>
  <c r="D9" i="6" s="1"/>
  <c r="AC10" i="6"/>
  <c r="D10" i="6" s="1"/>
  <c r="AC11" i="6"/>
  <c r="D11" i="6" s="1"/>
  <c r="AC12" i="6"/>
  <c r="D12" i="6" s="1"/>
  <c r="AC13" i="6"/>
  <c r="D13" i="6" s="1"/>
  <c r="AC14" i="6"/>
  <c r="D14" i="6" s="1"/>
  <c r="AC15" i="6"/>
  <c r="D15" i="6" s="1"/>
  <c r="AC16" i="6"/>
  <c r="D16" i="6" s="1"/>
  <c r="AC17" i="6"/>
  <c r="D17" i="6" s="1"/>
  <c r="AC18" i="6"/>
  <c r="D18" i="6" s="1"/>
  <c r="AC19" i="6"/>
  <c r="D19" i="6" s="1"/>
  <c r="AC20" i="6"/>
  <c r="D20" i="6" s="1"/>
  <c r="AC21" i="6"/>
  <c r="D21" i="6" s="1"/>
  <c r="AC22" i="6"/>
  <c r="D22" i="6" s="1"/>
  <c r="AC23" i="6"/>
  <c r="D23" i="6" s="1"/>
  <c r="AC24" i="6"/>
  <c r="D24" i="6" s="1"/>
  <c r="AC25" i="6"/>
  <c r="D25" i="6" s="1"/>
  <c r="AC26" i="6"/>
  <c r="D26" i="6" s="1"/>
  <c r="AC27" i="6"/>
  <c r="D27" i="6" s="1"/>
  <c r="AC28" i="6"/>
  <c r="D28" i="6" s="1"/>
  <c r="AC29" i="6"/>
  <c r="D29" i="6" s="1"/>
  <c r="AC30" i="6"/>
  <c r="D30" i="6" s="1"/>
  <c r="AC31" i="6"/>
  <c r="D31" i="6" s="1"/>
  <c r="AC32" i="6"/>
  <c r="D32" i="6" s="1"/>
  <c r="AC33" i="6"/>
  <c r="D33" i="6" s="1"/>
  <c r="AC34" i="6"/>
  <c r="D34" i="6" s="1"/>
  <c r="AC35" i="6"/>
  <c r="D35" i="6" s="1"/>
  <c r="AC36" i="6"/>
  <c r="D36" i="6" s="1"/>
  <c r="AC37" i="6"/>
  <c r="D37" i="6" s="1"/>
  <c r="AC38" i="6"/>
  <c r="D38" i="6" s="1"/>
  <c r="AC39" i="6"/>
  <c r="D39" i="6" s="1"/>
  <c r="AC40" i="6"/>
  <c r="D40" i="6" s="1"/>
  <c r="AC41" i="6"/>
  <c r="D41" i="6" s="1"/>
  <c r="AC42" i="6"/>
  <c r="D42" i="6" s="1"/>
  <c r="AC43" i="6"/>
  <c r="D43" i="6" s="1"/>
  <c r="AC44" i="6"/>
  <c r="D44" i="6" s="1"/>
  <c r="AC45" i="6"/>
  <c r="D45" i="6" s="1"/>
  <c r="AC46" i="6"/>
  <c r="D46" i="6" s="1"/>
  <c r="AC47" i="6"/>
  <c r="D47" i="6" s="1"/>
  <c r="AC48" i="6"/>
  <c r="D48" i="6" s="1"/>
  <c r="AC49" i="6"/>
  <c r="D49" i="6" s="1"/>
  <c r="AC50" i="6"/>
  <c r="D50" i="6" s="1"/>
  <c r="AC51" i="6"/>
  <c r="D51" i="6" s="1"/>
  <c r="AC52" i="6"/>
  <c r="D52" i="6" s="1"/>
  <c r="AC53" i="6"/>
  <c r="D53" i="6" s="1"/>
  <c r="AC54" i="6"/>
  <c r="D54" i="6" s="1"/>
  <c r="AC55" i="6"/>
  <c r="D55" i="6" s="1"/>
  <c r="AC56" i="6"/>
  <c r="D56" i="6" s="1"/>
  <c r="AC57" i="6"/>
  <c r="D57" i="6" s="1"/>
  <c r="AC58" i="6"/>
  <c r="D58" i="6" s="1"/>
  <c r="AC59" i="6"/>
  <c r="D59" i="6" s="1"/>
  <c r="AC60" i="6"/>
  <c r="D60" i="6" s="1"/>
  <c r="AC61" i="6"/>
  <c r="D61" i="6" s="1"/>
  <c r="AC62" i="6"/>
  <c r="D62" i="6" s="1"/>
  <c r="AC63" i="6"/>
  <c r="D63" i="6" s="1"/>
  <c r="AC64" i="6"/>
  <c r="D64" i="6" s="1"/>
  <c r="AC65" i="6"/>
  <c r="D65" i="6" s="1"/>
  <c r="AC66" i="6"/>
  <c r="D66" i="6" s="1"/>
  <c r="AC67" i="6"/>
  <c r="D67" i="6" s="1"/>
  <c r="AC68" i="6"/>
  <c r="D68" i="6" s="1"/>
  <c r="AC69" i="6"/>
  <c r="D69" i="6" s="1"/>
  <c r="AC70" i="6"/>
  <c r="D70" i="6" s="1"/>
  <c r="AC71" i="6"/>
  <c r="D71" i="6" s="1"/>
  <c r="AC72" i="6"/>
  <c r="D72" i="6" s="1"/>
  <c r="AC73" i="6"/>
  <c r="D73" i="6" s="1"/>
  <c r="AC74" i="6"/>
  <c r="D74" i="6" s="1"/>
  <c r="AC75" i="6"/>
  <c r="D75" i="6" s="1"/>
  <c r="AC76" i="6"/>
  <c r="D76" i="6" s="1"/>
  <c r="AC77" i="6"/>
  <c r="D77" i="6" s="1"/>
  <c r="AC78" i="6"/>
  <c r="D78" i="6" s="1"/>
  <c r="AC79" i="6"/>
  <c r="D79" i="6" s="1"/>
  <c r="AC80" i="6"/>
  <c r="D80" i="6" s="1"/>
  <c r="AC81" i="6"/>
  <c r="D81" i="6" s="1"/>
  <c r="AC82" i="6"/>
  <c r="D82" i="6" s="1"/>
  <c r="AC83" i="6"/>
  <c r="D83" i="6" s="1"/>
  <c r="AC84" i="6"/>
  <c r="D84" i="6" s="1"/>
  <c r="AC85" i="6"/>
  <c r="D85" i="6" s="1"/>
  <c r="AC86" i="6"/>
  <c r="D86" i="6" s="1"/>
  <c r="AC87" i="6"/>
  <c r="D87" i="6" s="1"/>
  <c r="AC88" i="6"/>
  <c r="D88" i="6" s="1"/>
  <c r="AC89" i="6"/>
  <c r="D89" i="6" s="1"/>
  <c r="AC90" i="6"/>
  <c r="D90" i="6" s="1"/>
  <c r="AC91" i="6"/>
  <c r="D91" i="6" s="1"/>
  <c r="AC92" i="6"/>
  <c r="D92" i="6" s="1"/>
  <c r="AC93" i="6"/>
  <c r="D93" i="6" s="1"/>
  <c r="AC94" i="6"/>
  <c r="D94" i="6" s="1"/>
  <c r="AC95" i="6"/>
  <c r="D95" i="6" s="1"/>
  <c r="AC96" i="6"/>
  <c r="D96" i="6" s="1"/>
  <c r="AC97" i="6"/>
  <c r="D97" i="6" s="1"/>
  <c r="AC98" i="6"/>
  <c r="D98" i="6" s="1"/>
  <c r="AC99" i="6"/>
  <c r="D99" i="6" s="1"/>
  <c r="AC100" i="6"/>
  <c r="D100" i="6" s="1"/>
  <c r="AC101" i="6"/>
  <c r="D101" i="6" s="1"/>
  <c r="AC102" i="6"/>
  <c r="D102" i="6" s="1"/>
  <c r="AC103" i="6"/>
  <c r="D103" i="6" s="1"/>
  <c r="AC104" i="6"/>
  <c r="D104" i="6" s="1"/>
  <c r="AC105" i="6"/>
  <c r="D105" i="6" s="1"/>
  <c r="AC106" i="6"/>
  <c r="D106" i="6" s="1"/>
  <c r="AC107" i="6"/>
  <c r="D107" i="6" s="1"/>
  <c r="AC109" i="6"/>
  <c r="D109" i="6" s="1"/>
  <c r="AC110" i="6"/>
  <c r="D110" i="6" s="1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D127" i="6" s="1"/>
  <c r="AC128" i="6"/>
  <c r="AC129" i="6"/>
  <c r="AC130" i="6"/>
  <c r="AC131" i="6"/>
  <c r="AC132" i="6"/>
  <c r="AC133" i="6"/>
  <c r="AC134" i="6"/>
  <c r="AC135" i="6"/>
  <c r="D135" i="6" s="1"/>
  <c r="AC136" i="6"/>
  <c r="AC137" i="6"/>
  <c r="AC138" i="6"/>
  <c r="AC139" i="6"/>
  <c r="AC140" i="6"/>
  <c r="AC141" i="6"/>
  <c r="AC142" i="6"/>
  <c r="AC143" i="6"/>
  <c r="AC144" i="6"/>
  <c r="AC145" i="6"/>
  <c r="AC146" i="6"/>
  <c r="D146" i="6" s="1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D190" i="6" s="1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09" i="6"/>
  <c r="AC210" i="6"/>
  <c r="D210" i="6" s="1"/>
  <c r="AC211" i="6"/>
  <c r="AC212" i="6"/>
  <c r="AC213" i="6"/>
  <c r="AC214" i="6"/>
  <c r="D214" i="6" s="1"/>
  <c r="AC215" i="6"/>
  <c r="AC216" i="6"/>
  <c r="AC217" i="6"/>
  <c r="AC218" i="6"/>
  <c r="D218" i="6" s="1"/>
  <c r="AC220" i="6"/>
  <c r="D220" i="6" s="1"/>
  <c r="AC221" i="6"/>
  <c r="D221" i="6" s="1"/>
  <c r="AC223" i="6"/>
  <c r="D223" i="6" s="1"/>
  <c r="AC224" i="6"/>
  <c r="D224" i="6" s="1"/>
  <c r="AC225" i="6"/>
  <c r="D225" i="6" s="1"/>
  <c r="AC226" i="6"/>
  <c r="D226" i="6" s="1"/>
  <c r="AC227" i="6"/>
  <c r="D227" i="6" s="1"/>
  <c r="AC228" i="6"/>
  <c r="D228" i="6" s="1"/>
  <c r="AC229" i="6"/>
  <c r="D229" i="6" s="1"/>
  <c r="AC230" i="6"/>
  <c r="D230" i="6" s="1"/>
  <c r="AC231" i="6"/>
  <c r="D231" i="6" s="1"/>
  <c r="AC232" i="6"/>
  <c r="D232" i="6" s="1"/>
  <c r="AC233" i="6"/>
  <c r="D233" i="6" s="1"/>
  <c r="AC234" i="6"/>
  <c r="D234" i="6" s="1"/>
  <c r="AC235" i="6"/>
  <c r="D235" i="6" s="1"/>
  <c r="AC236" i="6"/>
  <c r="D236" i="6" s="1"/>
  <c r="AC237" i="6"/>
  <c r="D237" i="6" s="1"/>
  <c r="AC238" i="6"/>
  <c r="D238" i="6" s="1"/>
  <c r="AC239" i="6"/>
  <c r="D239" i="6" s="1"/>
  <c r="AC240" i="6"/>
  <c r="D240" i="6" s="1"/>
  <c r="AC241" i="6"/>
  <c r="D241" i="6" s="1"/>
  <c r="AC242" i="6"/>
  <c r="D242" i="6" s="1"/>
  <c r="AC243" i="6"/>
  <c r="D243" i="6" s="1"/>
  <c r="AC244" i="6"/>
  <c r="D244" i="6" s="1"/>
  <c r="AC245" i="6"/>
  <c r="D245" i="6" s="1"/>
  <c r="AC246" i="6"/>
  <c r="D246" i="6" s="1"/>
  <c r="AC247" i="6"/>
  <c r="D247" i="6" s="1"/>
  <c r="AC248" i="6"/>
  <c r="D248" i="6" s="1"/>
  <c r="AC249" i="6"/>
  <c r="D249" i="6" s="1"/>
  <c r="AC250" i="6"/>
  <c r="D250" i="6" s="1"/>
  <c r="AC251" i="6"/>
  <c r="D251" i="6" s="1"/>
  <c r="AC252" i="6"/>
  <c r="D252" i="6" s="1"/>
  <c r="AC253" i="6"/>
  <c r="D253" i="6" s="1"/>
  <c r="AC254" i="6"/>
  <c r="D254" i="6" s="1"/>
  <c r="AC255" i="6"/>
  <c r="D255" i="6" s="1"/>
  <c r="AC256" i="6"/>
  <c r="D256" i="6" s="1"/>
  <c r="AC257" i="6"/>
  <c r="D257" i="6" s="1"/>
  <c r="AC258" i="6"/>
  <c r="D258" i="6" s="1"/>
  <c r="AC259" i="6"/>
  <c r="D259" i="6" s="1"/>
  <c r="AC260" i="6"/>
  <c r="D260" i="6" s="1"/>
  <c r="AC261" i="6"/>
  <c r="D261" i="6" s="1"/>
  <c r="AC262" i="6"/>
  <c r="D262" i="6" s="1"/>
  <c r="AC263" i="6"/>
  <c r="D263" i="6" s="1"/>
  <c r="AC264" i="6"/>
  <c r="D264" i="6" s="1"/>
  <c r="AC265" i="6"/>
  <c r="D265" i="6" s="1"/>
  <c r="AC266" i="6"/>
  <c r="D266" i="6" s="1"/>
  <c r="AC267" i="6"/>
  <c r="D267" i="6" s="1"/>
  <c r="AC268" i="6"/>
  <c r="D268" i="6" s="1"/>
  <c r="AC269" i="6"/>
  <c r="D269" i="6" s="1"/>
  <c r="AC270" i="6"/>
  <c r="D270" i="6" s="1"/>
  <c r="AC271" i="6"/>
  <c r="D271" i="6" s="1"/>
  <c r="AC272" i="6"/>
  <c r="D272" i="6" s="1"/>
  <c r="AC273" i="6"/>
  <c r="D273" i="6" s="1"/>
  <c r="AC274" i="6"/>
  <c r="D274" i="6" s="1"/>
  <c r="AC275" i="6"/>
  <c r="D275" i="6" s="1"/>
  <c r="AC276" i="6"/>
  <c r="D276" i="6" s="1"/>
  <c r="AC277" i="6"/>
  <c r="D277" i="6" s="1"/>
  <c r="AC278" i="6"/>
  <c r="D278" i="6" s="1"/>
  <c r="AC279" i="6"/>
  <c r="D279" i="6" s="1"/>
  <c r="AC280" i="6"/>
  <c r="D280" i="6" s="1"/>
  <c r="AC281" i="6"/>
  <c r="D281" i="6" s="1"/>
  <c r="AC282" i="6"/>
  <c r="D282" i="6" s="1"/>
  <c r="AC283" i="6"/>
  <c r="D283" i="6" s="1"/>
  <c r="AC284" i="6"/>
  <c r="D284" i="6" s="1"/>
  <c r="AC285" i="6"/>
  <c r="D285" i="6" s="1"/>
  <c r="AC286" i="6"/>
  <c r="D286" i="6" s="1"/>
  <c r="AC287" i="6"/>
  <c r="D287" i="6" s="1"/>
  <c r="AC288" i="6"/>
  <c r="D288" i="6" s="1"/>
  <c r="AC289" i="6"/>
  <c r="D289" i="6" s="1"/>
  <c r="AC290" i="6"/>
  <c r="D290" i="6" s="1"/>
  <c r="AC291" i="6"/>
  <c r="D291" i="6" s="1"/>
  <c r="AC292" i="6"/>
  <c r="D292" i="6" s="1"/>
  <c r="AC293" i="6"/>
  <c r="D293" i="6" s="1"/>
  <c r="AC294" i="6"/>
  <c r="D294" i="6" s="1"/>
  <c r="AC295" i="6"/>
  <c r="D295" i="6" s="1"/>
  <c r="AC296" i="6"/>
  <c r="D296" i="6" s="1"/>
  <c r="AC297" i="6"/>
  <c r="D297" i="6" s="1"/>
  <c r="AC298" i="6"/>
  <c r="D298" i="6" s="1"/>
  <c r="AC299" i="6"/>
  <c r="D299" i="6" s="1"/>
  <c r="AC300" i="6"/>
  <c r="D300" i="6" s="1"/>
  <c r="AC301" i="6"/>
  <c r="D301" i="6" s="1"/>
  <c r="AC302" i="6"/>
  <c r="D302" i="6" s="1"/>
  <c r="AC303" i="6"/>
  <c r="D303" i="6" s="1"/>
  <c r="AC304" i="6"/>
  <c r="D304" i="6" s="1"/>
  <c r="AC305" i="6"/>
  <c r="D305" i="6" s="1"/>
  <c r="AC306" i="6"/>
  <c r="D306" i="6" s="1"/>
  <c r="AC307" i="6"/>
  <c r="D307" i="6" s="1"/>
  <c r="AC308" i="6"/>
  <c r="D308" i="6" s="1"/>
  <c r="AC309" i="6"/>
  <c r="D309" i="6" s="1"/>
  <c r="AC310" i="6"/>
  <c r="D310" i="6" s="1"/>
  <c r="AC311" i="6"/>
  <c r="D311" i="6" s="1"/>
  <c r="AC312" i="6"/>
  <c r="D312" i="6" s="1"/>
  <c r="AC313" i="6"/>
  <c r="D313" i="6" s="1"/>
  <c r="AC314" i="6"/>
  <c r="D314" i="6" s="1"/>
  <c r="AC315" i="6"/>
  <c r="D315" i="6" s="1"/>
  <c r="AC316" i="6"/>
  <c r="D316" i="6" s="1"/>
  <c r="AC317" i="6"/>
  <c r="D317" i="6" s="1"/>
  <c r="AC318" i="6"/>
  <c r="D318" i="6" s="1"/>
  <c r="AC319" i="6"/>
  <c r="D319" i="6" s="1"/>
  <c r="AC320" i="6"/>
  <c r="D320" i="6" s="1"/>
  <c r="AC321" i="6"/>
  <c r="D321" i="6" s="1"/>
  <c r="AC322" i="6"/>
  <c r="D322" i="6" s="1"/>
  <c r="AC323" i="6"/>
  <c r="D323" i="6" s="1"/>
  <c r="AC324" i="6"/>
  <c r="D324" i="6" s="1"/>
  <c r="AC325" i="6"/>
  <c r="D325" i="6" s="1"/>
  <c r="AC326" i="6"/>
  <c r="D326" i="6" s="1"/>
  <c r="AC327" i="6"/>
  <c r="D327" i="6" s="1"/>
  <c r="AC328" i="6"/>
  <c r="D328" i="6" s="1"/>
  <c r="AC329" i="6"/>
  <c r="D329" i="6" s="1"/>
  <c r="AC331" i="6"/>
  <c r="D331" i="6" s="1"/>
  <c r="AC332" i="6"/>
  <c r="D332" i="6" s="1"/>
  <c r="AC334" i="6"/>
  <c r="D334" i="6" s="1"/>
  <c r="AC335" i="6"/>
  <c r="D335" i="6" s="1"/>
  <c r="AC336" i="6"/>
  <c r="D336" i="6" s="1"/>
  <c r="AC337" i="6"/>
  <c r="D337" i="6" s="1"/>
  <c r="AC338" i="6"/>
  <c r="D338" i="6" s="1"/>
  <c r="AC339" i="6"/>
  <c r="D339" i="6" s="1"/>
  <c r="AC340" i="6"/>
  <c r="D340" i="6" s="1"/>
  <c r="AC341" i="6"/>
  <c r="D341" i="6" s="1"/>
  <c r="AC342" i="6"/>
  <c r="D342" i="6" s="1"/>
  <c r="AC343" i="6"/>
  <c r="D343" i="6" s="1"/>
  <c r="AC344" i="6"/>
  <c r="D344" i="6" s="1"/>
  <c r="AC345" i="6"/>
  <c r="D345" i="6" s="1"/>
  <c r="AC346" i="6"/>
  <c r="D346" i="6" s="1"/>
  <c r="AC347" i="6"/>
  <c r="D347" i="6" s="1"/>
  <c r="AC348" i="6"/>
  <c r="D348" i="6" s="1"/>
  <c r="AC349" i="6"/>
  <c r="D349" i="6" s="1"/>
  <c r="AC350" i="6"/>
  <c r="D350" i="6" s="1"/>
  <c r="AC351" i="6"/>
  <c r="D351" i="6" s="1"/>
  <c r="AC352" i="6"/>
  <c r="D352" i="6" s="1"/>
  <c r="AC353" i="6"/>
  <c r="D353" i="6" s="1"/>
  <c r="AC354" i="6"/>
  <c r="D354" i="6" s="1"/>
  <c r="AC355" i="6"/>
  <c r="D355" i="6" s="1"/>
  <c r="AC356" i="6"/>
  <c r="D356" i="6" s="1"/>
  <c r="AC357" i="6"/>
  <c r="D357" i="6" s="1"/>
  <c r="AC358" i="6"/>
  <c r="D358" i="6" s="1"/>
  <c r="AC359" i="6"/>
  <c r="D359" i="6" s="1"/>
  <c r="AC360" i="6"/>
  <c r="D360" i="6" s="1"/>
  <c r="AC361" i="6"/>
  <c r="D361" i="6" s="1"/>
  <c r="AC362" i="6"/>
  <c r="D362" i="6" s="1"/>
  <c r="AC363" i="6"/>
  <c r="D363" i="6" s="1"/>
  <c r="AC364" i="6"/>
  <c r="D364" i="6" s="1"/>
  <c r="AC365" i="6"/>
  <c r="D365" i="6" s="1"/>
  <c r="AC366" i="6"/>
  <c r="D366" i="6" s="1"/>
  <c r="AC367" i="6"/>
  <c r="D367" i="6" s="1"/>
  <c r="AC368" i="6"/>
  <c r="D368" i="6" s="1"/>
  <c r="AC369" i="6"/>
  <c r="D369" i="6" s="1"/>
  <c r="AC370" i="6"/>
  <c r="D370" i="6" s="1"/>
  <c r="AC371" i="6"/>
  <c r="D371" i="6" s="1"/>
  <c r="AC372" i="6"/>
  <c r="D372" i="6" s="1"/>
  <c r="AC373" i="6"/>
  <c r="D373" i="6" s="1"/>
  <c r="AC374" i="6"/>
  <c r="D374" i="6" s="1"/>
  <c r="AC375" i="6"/>
  <c r="D375" i="6" s="1"/>
  <c r="AC376" i="6"/>
  <c r="D376" i="6" s="1"/>
  <c r="AC377" i="6"/>
  <c r="D377" i="6" s="1"/>
  <c r="AC378" i="6"/>
  <c r="D378" i="6" s="1"/>
  <c r="AC379" i="6"/>
  <c r="D379" i="6" s="1"/>
  <c r="AC380" i="6"/>
  <c r="D380" i="6" s="1"/>
  <c r="AC381" i="6"/>
  <c r="D381" i="6" s="1"/>
  <c r="AC382" i="6"/>
  <c r="D382" i="6" s="1"/>
  <c r="AC383" i="6"/>
  <c r="D383" i="6" s="1"/>
  <c r="AC384" i="6"/>
  <c r="D384" i="6" s="1"/>
  <c r="AC385" i="6"/>
  <c r="D385" i="6" s="1"/>
  <c r="AC386" i="6"/>
  <c r="D386" i="6" s="1"/>
  <c r="AC387" i="6"/>
  <c r="D387" i="6" s="1"/>
  <c r="AC388" i="6"/>
  <c r="D388" i="6" s="1"/>
  <c r="AC389" i="6"/>
  <c r="D389" i="6" s="1"/>
  <c r="AC390" i="6"/>
  <c r="D390" i="6" s="1"/>
  <c r="AC391" i="6"/>
  <c r="D391" i="6" s="1"/>
  <c r="AC392" i="6"/>
  <c r="D392" i="6" s="1"/>
  <c r="AC393" i="6"/>
  <c r="D393" i="6" s="1"/>
  <c r="AC394" i="6"/>
  <c r="D394" i="6" s="1"/>
  <c r="AC395" i="6"/>
  <c r="D395" i="6" s="1"/>
  <c r="AC396" i="6"/>
  <c r="D396" i="6" s="1"/>
  <c r="AC397" i="6"/>
  <c r="D397" i="6" s="1"/>
  <c r="AC398" i="6"/>
  <c r="D398" i="6" s="1"/>
  <c r="AC399" i="6"/>
  <c r="D399" i="6" s="1"/>
  <c r="AC400" i="6"/>
  <c r="D400" i="6" s="1"/>
  <c r="AC401" i="6"/>
  <c r="D401" i="6" s="1"/>
  <c r="AC402" i="6"/>
  <c r="D402" i="6" s="1"/>
  <c r="AC403" i="6"/>
  <c r="D403" i="6" s="1"/>
  <c r="AC404" i="6"/>
  <c r="D404" i="6" s="1"/>
  <c r="AC405" i="6"/>
  <c r="D405" i="6" s="1"/>
  <c r="AC406" i="6"/>
  <c r="D406" i="6" s="1"/>
  <c r="AC407" i="6"/>
  <c r="D407" i="6" s="1"/>
  <c r="AC408" i="6"/>
  <c r="D408" i="6" s="1"/>
  <c r="AC409" i="6"/>
  <c r="D409" i="6" s="1"/>
  <c r="AC410" i="6"/>
  <c r="D410" i="6" s="1"/>
  <c r="AC411" i="6"/>
  <c r="D411" i="6" s="1"/>
  <c r="AC412" i="6"/>
  <c r="D412" i="6" s="1"/>
  <c r="AC413" i="6"/>
  <c r="D413" i="6" s="1"/>
  <c r="AC414" i="6"/>
  <c r="D414" i="6" s="1"/>
  <c r="AC415" i="6"/>
  <c r="D415" i="6" s="1"/>
  <c r="AC416" i="6"/>
  <c r="D416" i="6" s="1"/>
  <c r="AC417" i="6"/>
  <c r="D417" i="6" s="1"/>
  <c r="AC418" i="6"/>
  <c r="D418" i="6" s="1"/>
  <c r="AC419" i="6"/>
  <c r="D419" i="6" s="1"/>
  <c r="AC420" i="6"/>
  <c r="D420" i="6" s="1"/>
  <c r="AC421" i="6"/>
  <c r="D421" i="6" s="1"/>
  <c r="AC422" i="6"/>
  <c r="D422" i="6" s="1"/>
  <c r="AC423" i="6"/>
  <c r="D423" i="6" s="1"/>
  <c r="AC424" i="6"/>
  <c r="D424" i="6" s="1"/>
  <c r="AC425" i="6"/>
  <c r="D425" i="6" s="1"/>
  <c r="AC426" i="6"/>
  <c r="D426" i="6" s="1"/>
  <c r="AC427" i="6"/>
  <c r="D427" i="6" s="1"/>
  <c r="AC428" i="6"/>
  <c r="D428" i="6" s="1"/>
  <c r="AC429" i="6"/>
  <c r="D429" i="6" s="1"/>
  <c r="AC430" i="6"/>
  <c r="D430" i="6" s="1"/>
  <c r="AC431" i="6"/>
  <c r="D431" i="6" s="1"/>
  <c r="AC432" i="6"/>
  <c r="D432" i="6" s="1"/>
  <c r="AC433" i="6"/>
  <c r="D433" i="6" s="1"/>
  <c r="AC434" i="6"/>
  <c r="D434" i="6" s="1"/>
  <c r="AC435" i="6"/>
  <c r="D435" i="6" s="1"/>
  <c r="AC436" i="6"/>
  <c r="D436" i="6" s="1"/>
  <c r="AC437" i="6"/>
  <c r="D437" i="6" s="1"/>
  <c r="AC438" i="6"/>
  <c r="D438" i="6" s="1"/>
  <c r="AC439" i="6"/>
  <c r="D439" i="6" s="1"/>
  <c r="AC440" i="6"/>
  <c r="D440" i="6" s="1"/>
  <c r="AC442" i="6"/>
  <c r="D442" i="6" s="1"/>
  <c r="AC443" i="6"/>
  <c r="D443" i="6" s="1"/>
  <c r="AC445" i="6"/>
  <c r="D445" i="6" s="1"/>
  <c r="AC446" i="6"/>
  <c r="D446" i="6" s="1"/>
  <c r="AC447" i="6"/>
  <c r="D447" i="6" s="1"/>
  <c r="AC448" i="6"/>
  <c r="D448" i="6" s="1"/>
  <c r="AC449" i="6"/>
  <c r="D449" i="6" s="1"/>
  <c r="AC450" i="6"/>
  <c r="D450" i="6" s="1"/>
  <c r="AC451" i="6"/>
  <c r="D451" i="6" s="1"/>
  <c r="AC452" i="6"/>
  <c r="D452" i="6" s="1"/>
  <c r="AC453" i="6"/>
  <c r="D453" i="6" s="1"/>
  <c r="AC454" i="6"/>
  <c r="D454" i="6" s="1"/>
  <c r="AC455" i="6"/>
  <c r="D455" i="6" s="1"/>
  <c r="AC456" i="6"/>
  <c r="D456" i="6" s="1"/>
  <c r="AC457" i="6"/>
  <c r="D457" i="6" s="1"/>
  <c r="AC458" i="6"/>
  <c r="D458" i="6" s="1"/>
  <c r="AC459" i="6"/>
  <c r="D459" i="6" s="1"/>
  <c r="AC460" i="6"/>
  <c r="D460" i="6" s="1"/>
  <c r="AC461" i="6"/>
  <c r="D461" i="6" s="1"/>
  <c r="AC462" i="6"/>
  <c r="D462" i="6" s="1"/>
  <c r="AC463" i="6"/>
  <c r="D463" i="6" s="1"/>
  <c r="AC464" i="6"/>
  <c r="D464" i="6" s="1"/>
  <c r="AC465" i="6"/>
  <c r="D465" i="6" s="1"/>
  <c r="AC466" i="6"/>
  <c r="D466" i="6" s="1"/>
  <c r="AC467" i="6"/>
  <c r="D467" i="6" s="1"/>
  <c r="AC468" i="6"/>
  <c r="D468" i="6" s="1"/>
  <c r="AC469" i="6"/>
  <c r="D469" i="6" s="1"/>
  <c r="AC470" i="6"/>
  <c r="D470" i="6" s="1"/>
  <c r="AC471" i="6"/>
  <c r="D471" i="6" s="1"/>
  <c r="AC472" i="6"/>
  <c r="D472" i="6" s="1"/>
  <c r="AC473" i="6"/>
  <c r="D473" i="6" s="1"/>
  <c r="AC474" i="6"/>
  <c r="D474" i="6" s="1"/>
  <c r="AC475" i="6"/>
  <c r="D475" i="6" s="1"/>
  <c r="AC476" i="6"/>
  <c r="D476" i="6" s="1"/>
  <c r="AC477" i="6"/>
  <c r="D477" i="6" s="1"/>
  <c r="AC478" i="6"/>
  <c r="D478" i="6" s="1"/>
  <c r="AC479" i="6"/>
  <c r="D479" i="6" s="1"/>
  <c r="AC480" i="6"/>
  <c r="D480" i="6" s="1"/>
  <c r="AC481" i="6"/>
  <c r="D481" i="6" s="1"/>
  <c r="AC482" i="6"/>
  <c r="D482" i="6" s="1"/>
  <c r="AC483" i="6"/>
  <c r="D483" i="6" s="1"/>
  <c r="AC484" i="6"/>
  <c r="D484" i="6" s="1"/>
  <c r="AC485" i="6"/>
  <c r="D485" i="6" s="1"/>
  <c r="AC486" i="6"/>
  <c r="D486" i="6" s="1"/>
  <c r="AC487" i="6"/>
  <c r="D487" i="6" s="1"/>
  <c r="AC488" i="6"/>
  <c r="D488" i="6" s="1"/>
  <c r="AC489" i="6"/>
  <c r="D489" i="6" s="1"/>
  <c r="AC490" i="6"/>
  <c r="D490" i="6" s="1"/>
  <c r="AC491" i="6"/>
  <c r="D491" i="6" s="1"/>
  <c r="AC492" i="6"/>
  <c r="D492" i="6" s="1"/>
  <c r="AC493" i="6"/>
  <c r="D493" i="6" s="1"/>
  <c r="AC494" i="6"/>
  <c r="D494" i="6" s="1"/>
  <c r="AC495" i="6"/>
  <c r="D495" i="6" s="1"/>
  <c r="AC496" i="6"/>
  <c r="D496" i="6" s="1"/>
  <c r="AC497" i="6"/>
  <c r="D497" i="6" s="1"/>
  <c r="AC498" i="6"/>
  <c r="D498" i="6" s="1"/>
  <c r="AC499" i="6"/>
  <c r="D499" i="6" s="1"/>
  <c r="AC500" i="6"/>
  <c r="D500" i="6" s="1"/>
  <c r="AC501" i="6"/>
  <c r="D501" i="6" s="1"/>
  <c r="AC502" i="6"/>
  <c r="D502" i="6" s="1"/>
  <c r="AC503" i="6"/>
  <c r="D503" i="6" s="1"/>
  <c r="AC504" i="6"/>
  <c r="D504" i="6" s="1"/>
  <c r="AC505" i="6"/>
  <c r="D505" i="6" s="1"/>
  <c r="AC506" i="6"/>
  <c r="D506" i="6" s="1"/>
  <c r="AC507" i="6"/>
  <c r="D507" i="6" s="1"/>
  <c r="AC508" i="6"/>
  <c r="D508" i="6" s="1"/>
  <c r="AC509" i="6"/>
  <c r="D509" i="6" s="1"/>
  <c r="AC510" i="6"/>
  <c r="D510" i="6" s="1"/>
  <c r="AC511" i="6"/>
  <c r="D511" i="6" s="1"/>
  <c r="AC512" i="6"/>
  <c r="D512" i="6" s="1"/>
  <c r="AC513" i="6"/>
  <c r="D513" i="6" s="1"/>
  <c r="AC514" i="6"/>
  <c r="D514" i="6" s="1"/>
  <c r="AC515" i="6"/>
  <c r="D515" i="6" s="1"/>
  <c r="AC516" i="6"/>
  <c r="D516" i="6" s="1"/>
  <c r="AC517" i="6"/>
  <c r="D517" i="6" s="1"/>
  <c r="AC518" i="6"/>
  <c r="D518" i="6" s="1"/>
  <c r="AC519" i="6"/>
  <c r="D519" i="6" s="1"/>
  <c r="AC520" i="6"/>
  <c r="D520" i="6" s="1"/>
  <c r="AC521" i="6"/>
  <c r="D521" i="6" s="1"/>
  <c r="AC522" i="6"/>
  <c r="D522" i="6" s="1"/>
  <c r="AC523" i="6"/>
  <c r="D523" i="6" s="1"/>
  <c r="AC524" i="6"/>
  <c r="D524" i="6" s="1"/>
  <c r="AC525" i="6"/>
  <c r="D525" i="6" s="1"/>
  <c r="AC526" i="6"/>
  <c r="D526" i="6" s="1"/>
  <c r="AC527" i="6"/>
  <c r="D527" i="6" s="1"/>
  <c r="AC528" i="6"/>
  <c r="D528" i="6" s="1"/>
  <c r="AC529" i="6"/>
  <c r="D529" i="6" s="1"/>
  <c r="AC530" i="6"/>
  <c r="D530" i="6" s="1"/>
  <c r="AC531" i="6"/>
  <c r="D531" i="6" s="1"/>
  <c r="AC532" i="6"/>
  <c r="D532" i="6" s="1"/>
  <c r="AC533" i="6"/>
  <c r="D533" i="6" s="1"/>
  <c r="AC534" i="6"/>
  <c r="D534" i="6" s="1"/>
  <c r="AC535" i="6"/>
  <c r="D535" i="6" s="1"/>
  <c r="AC536" i="6"/>
  <c r="D536" i="6" s="1"/>
  <c r="AC537" i="6"/>
  <c r="D537" i="6" s="1"/>
  <c r="AC538" i="6"/>
  <c r="D538" i="6" s="1"/>
  <c r="AC539" i="6"/>
  <c r="D539" i="6" s="1"/>
  <c r="AC540" i="6"/>
  <c r="D540" i="6" s="1"/>
  <c r="AC541" i="6"/>
  <c r="D541" i="6" s="1"/>
  <c r="AC542" i="6"/>
  <c r="D542" i="6" s="1"/>
  <c r="AC543" i="6"/>
  <c r="D543" i="6" s="1"/>
  <c r="AC544" i="6"/>
  <c r="D544" i="6" s="1"/>
  <c r="AC545" i="6"/>
  <c r="D545" i="6" s="1"/>
  <c r="AC546" i="6"/>
  <c r="D546" i="6" s="1"/>
  <c r="AC547" i="6"/>
  <c r="D547" i="6" s="1"/>
  <c r="AC548" i="6"/>
  <c r="D548" i="6" s="1"/>
  <c r="AC549" i="6"/>
  <c r="D549" i="6" s="1"/>
  <c r="AC550" i="6"/>
  <c r="D550" i="6" s="1"/>
  <c r="AC551" i="6"/>
  <c r="D551" i="6" s="1"/>
  <c r="AC553" i="6"/>
  <c r="D553" i="6" s="1"/>
  <c r="AC554" i="6"/>
  <c r="D554" i="6" s="1"/>
  <c r="AC556" i="6"/>
  <c r="D556" i="6" s="1"/>
  <c r="AC557" i="6"/>
  <c r="D557" i="6" s="1"/>
  <c r="AC558" i="6"/>
  <c r="D558" i="6" s="1"/>
  <c r="AC559" i="6"/>
  <c r="D559" i="6" s="1"/>
  <c r="AC560" i="6"/>
  <c r="D560" i="6" s="1"/>
  <c r="AC561" i="6"/>
  <c r="D561" i="6" s="1"/>
  <c r="AC562" i="6"/>
  <c r="D562" i="6" s="1"/>
  <c r="AC563" i="6"/>
  <c r="D563" i="6" s="1"/>
  <c r="AC564" i="6"/>
  <c r="D564" i="6" s="1"/>
  <c r="AC565" i="6"/>
  <c r="D565" i="6" s="1"/>
  <c r="AC566" i="6"/>
  <c r="D566" i="6" s="1"/>
  <c r="AC567" i="6"/>
  <c r="D567" i="6" s="1"/>
  <c r="AC568" i="6"/>
  <c r="D568" i="6" s="1"/>
  <c r="AC569" i="6"/>
  <c r="D569" i="6" s="1"/>
  <c r="AC570" i="6"/>
  <c r="D570" i="6" s="1"/>
  <c r="AC571" i="6"/>
  <c r="D571" i="6" s="1"/>
  <c r="AC572" i="6"/>
  <c r="D572" i="6" s="1"/>
  <c r="AC573" i="6"/>
  <c r="D573" i="6" s="1"/>
  <c r="AC574" i="6"/>
  <c r="D574" i="6" s="1"/>
  <c r="AC575" i="6"/>
  <c r="D575" i="6" s="1"/>
  <c r="AC576" i="6"/>
  <c r="D576" i="6" s="1"/>
  <c r="AC577" i="6"/>
  <c r="D577" i="6" s="1"/>
  <c r="AC578" i="6"/>
  <c r="D578" i="6" s="1"/>
  <c r="AC579" i="6"/>
  <c r="D579" i="6" s="1"/>
  <c r="AC580" i="6"/>
  <c r="D580" i="6" s="1"/>
  <c r="AC581" i="6"/>
  <c r="D581" i="6" s="1"/>
  <c r="AC582" i="6"/>
  <c r="D582" i="6" s="1"/>
  <c r="AC583" i="6"/>
  <c r="D583" i="6" s="1"/>
  <c r="AC584" i="6"/>
  <c r="D584" i="6" s="1"/>
  <c r="AC585" i="6"/>
  <c r="D585" i="6" s="1"/>
  <c r="AC586" i="6"/>
  <c r="D586" i="6" s="1"/>
  <c r="AC587" i="6"/>
  <c r="D587" i="6" s="1"/>
  <c r="AC588" i="6"/>
  <c r="D588" i="6" s="1"/>
  <c r="AC589" i="6"/>
  <c r="D589" i="6" s="1"/>
  <c r="AC590" i="6"/>
  <c r="D590" i="6" s="1"/>
  <c r="AC591" i="6"/>
  <c r="D591" i="6" s="1"/>
  <c r="AC592" i="6"/>
  <c r="D592" i="6" s="1"/>
  <c r="AC593" i="6"/>
  <c r="D593" i="6" s="1"/>
  <c r="AC594" i="6"/>
  <c r="D594" i="6" s="1"/>
  <c r="AC595" i="6"/>
  <c r="D595" i="6" s="1"/>
  <c r="AC596" i="6"/>
  <c r="D596" i="6" s="1"/>
  <c r="AC597" i="6"/>
  <c r="D597" i="6" s="1"/>
  <c r="AC598" i="6"/>
  <c r="D598" i="6" s="1"/>
  <c r="AC599" i="6"/>
  <c r="D599" i="6" s="1"/>
  <c r="AC600" i="6"/>
  <c r="D600" i="6" s="1"/>
  <c r="AC601" i="6"/>
  <c r="D601" i="6" s="1"/>
  <c r="AC602" i="6"/>
  <c r="D602" i="6" s="1"/>
  <c r="AC603" i="6"/>
  <c r="D603" i="6" s="1"/>
  <c r="AC604" i="6"/>
  <c r="D604" i="6" s="1"/>
  <c r="AC605" i="6"/>
  <c r="D605" i="6" s="1"/>
  <c r="AC606" i="6"/>
  <c r="D606" i="6" s="1"/>
  <c r="AC607" i="6"/>
  <c r="D607" i="6" s="1"/>
  <c r="AC608" i="6"/>
  <c r="D608" i="6" s="1"/>
  <c r="AC609" i="6"/>
  <c r="D609" i="6" s="1"/>
  <c r="AC610" i="6"/>
  <c r="D610" i="6" s="1"/>
  <c r="AC611" i="6"/>
  <c r="D611" i="6" s="1"/>
  <c r="AC612" i="6"/>
  <c r="D612" i="6" s="1"/>
  <c r="AC613" i="6"/>
  <c r="D613" i="6" s="1"/>
  <c r="AC614" i="6"/>
  <c r="D614" i="6" s="1"/>
  <c r="AC615" i="6"/>
  <c r="D615" i="6" s="1"/>
  <c r="AC616" i="6"/>
  <c r="D616" i="6" s="1"/>
  <c r="AC617" i="6"/>
  <c r="D617" i="6" s="1"/>
  <c r="AC618" i="6"/>
  <c r="D618" i="6" s="1"/>
  <c r="AC619" i="6"/>
  <c r="D619" i="6" s="1"/>
  <c r="AC620" i="6"/>
  <c r="D620" i="6" s="1"/>
  <c r="AC621" i="6"/>
  <c r="D621" i="6" s="1"/>
  <c r="AC622" i="6"/>
  <c r="D622" i="6" s="1"/>
  <c r="AC623" i="6"/>
  <c r="D623" i="6" s="1"/>
  <c r="AC624" i="6"/>
  <c r="D624" i="6" s="1"/>
  <c r="AC625" i="6"/>
  <c r="D625" i="6" s="1"/>
  <c r="AC626" i="6"/>
  <c r="D626" i="6" s="1"/>
  <c r="AC627" i="6"/>
  <c r="D627" i="6" s="1"/>
  <c r="AC628" i="6"/>
  <c r="D628" i="6" s="1"/>
  <c r="AC629" i="6"/>
  <c r="D629" i="6" s="1"/>
  <c r="AC630" i="6"/>
  <c r="D630" i="6" s="1"/>
  <c r="AC631" i="6"/>
  <c r="D631" i="6" s="1"/>
  <c r="AC632" i="6"/>
  <c r="D632" i="6" s="1"/>
  <c r="AC633" i="6"/>
  <c r="D633" i="6" s="1"/>
  <c r="AC634" i="6"/>
  <c r="D634" i="6" s="1"/>
  <c r="AC635" i="6"/>
  <c r="D635" i="6" s="1"/>
  <c r="AC636" i="6"/>
  <c r="D636" i="6" s="1"/>
  <c r="AC637" i="6"/>
  <c r="D637" i="6" s="1"/>
  <c r="AC638" i="6"/>
  <c r="D638" i="6" s="1"/>
  <c r="AC639" i="6"/>
  <c r="D639" i="6" s="1"/>
  <c r="AC640" i="6"/>
  <c r="D640" i="6" s="1"/>
  <c r="AC641" i="6"/>
  <c r="D641" i="6" s="1"/>
  <c r="AC642" i="6"/>
  <c r="D642" i="6" s="1"/>
  <c r="AC643" i="6"/>
  <c r="D643" i="6" s="1"/>
  <c r="AC644" i="6"/>
  <c r="D644" i="6" s="1"/>
  <c r="AC645" i="6"/>
  <c r="D645" i="6" s="1"/>
  <c r="AC646" i="6"/>
  <c r="D646" i="6" s="1"/>
  <c r="AC647" i="6"/>
  <c r="D647" i="6" s="1"/>
  <c r="AC648" i="6"/>
  <c r="D648" i="6" s="1"/>
  <c r="AC649" i="6"/>
  <c r="D649" i="6" s="1"/>
  <c r="AC650" i="6"/>
  <c r="D650" i="6" s="1"/>
  <c r="AC651" i="6"/>
  <c r="D651" i="6" s="1"/>
  <c r="AC652" i="6"/>
  <c r="D652" i="6" s="1"/>
  <c r="AC653" i="6"/>
  <c r="D653" i="6" s="1"/>
  <c r="AC654" i="6"/>
  <c r="D654" i="6" s="1"/>
  <c r="AC655" i="6"/>
  <c r="D655" i="6" s="1"/>
  <c r="AC656" i="6"/>
  <c r="D656" i="6" s="1"/>
  <c r="AC657" i="6"/>
  <c r="D657" i="6" s="1"/>
  <c r="AC658" i="6"/>
  <c r="D658" i="6" s="1"/>
  <c r="AC659" i="6"/>
  <c r="D659" i="6" s="1"/>
  <c r="AC660" i="6"/>
  <c r="D660" i="6" s="1"/>
  <c r="AC661" i="6"/>
  <c r="D661" i="6" s="1"/>
  <c r="AC662" i="6"/>
  <c r="D662" i="6" s="1"/>
  <c r="AC664" i="6"/>
  <c r="D664" i="6" s="1"/>
  <c r="AC665" i="6"/>
  <c r="D665" i="6" s="1"/>
  <c r="AC667" i="6"/>
  <c r="D667" i="6" s="1"/>
  <c r="AC668" i="6"/>
  <c r="D668" i="6" s="1"/>
  <c r="AC669" i="6"/>
  <c r="D669" i="6" s="1"/>
  <c r="AC670" i="6"/>
  <c r="D670" i="6" s="1"/>
  <c r="AC671" i="6"/>
  <c r="D671" i="6" s="1"/>
  <c r="AC672" i="6"/>
  <c r="D672" i="6" s="1"/>
  <c r="AC673" i="6"/>
  <c r="D673" i="6" s="1"/>
  <c r="AC674" i="6"/>
  <c r="D674" i="6" s="1"/>
  <c r="AC675" i="6"/>
  <c r="D675" i="6" s="1"/>
  <c r="AC676" i="6"/>
  <c r="D676" i="6" s="1"/>
  <c r="AC677" i="6"/>
  <c r="D677" i="6" s="1"/>
  <c r="AC678" i="6"/>
  <c r="D678" i="6" s="1"/>
  <c r="AC679" i="6"/>
  <c r="D679" i="6" s="1"/>
  <c r="AC680" i="6"/>
  <c r="D680" i="6" s="1"/>
  <c r="AC681" i="6"/>
  <c r="D681" i="6" s="1"/>
  <c r="AC682" i="6"/>
  <c r="D682" i="6" s="1"/>
  <c r="AC683" i="6"/>
  <c r="D683" i="6" s="1"/>
  <c r="AC684" i="6"/>
  <c r="D684" i="6" s="1"/>
  <c r="AC685" i="6"/>
  <c r="D685" i="6" s="1"/>
  <c r="AC686" i="6"/>
  <c r="D686" i="6" s="1"/>
  <c r="AC687" i="6"/>
  <c r="D687" i="6" s="1"/>
  <c r="AC688" i="6"/>
  <c r="D688" i="6" s="1"/>
  <c r="AC689" i="6"/>
  <c r="D689" i="6" s="1"/>
  <c r="AC690" i="6"/>
  <c r="D690" i="6" s="1"/>
  <c r="AC691" i="6"/>
  <c r="D691" i="6" s="1"/>
  <c r="AC692" i="6"/>
  <c r="D692" i="6" s="1"/>
  <c r="AC693" i="6"/>
  <c r="D693" i="6" s="1"/>
  <c r="AC694" i="6"/>
  <c r="D694" i="6" s="1"/>
  <c r="AC695" i="6"/>
  <c r="D695" i="6" s="1"/>
  <c r="AC696" i="6"/>
  <c r="D696" i="6" s="1"/>
  <c r="AC697" i="6"/>
  <c r="D697" i="6" s="1"/>
  <c r="AC698" i="6"/>
  <c r="D698" i="6" s="1"/>
  <c r="AC699" i="6"/>
  <c r="D699" i="6" s="1"/>
  <c r="AC700" i="6"/>
  <c r="D700" i="6" s="1"/>
  <c r="AC701" i="6"/>
  <c r="D701" i="6" s="1"/>
  <c r="AC702" i="6"/>
  <c r="D702" i="6" s="1"/>
  <c r="AC703" i="6"/>
  <c r="D703" i="6" s="1"/>
  <c r="AC704" i="6"/>
  <c r="D704" i="6" s="1"/>
  <c r="AC705" i="6"/>
  <c r="D705" i="6" s="1"/>
  <c r="AC706" i="6"/>
  <c r="D706" i="6" s="1"/>
  <c r="AC707" i="6"/>
  <c r="D707" i="6" s="1"/>
  <c r="AC708" i="6"/>
  <c r="D708" i="6" s="1"/>
  <c r="AC709" i="6"/>
  <c r="D709" i="6" s="1"/>
  <c r="AC710" i="6"/>
  <c r="D710" i="6" s="1"/>
  <c r="AC711" i="6"/>
  <c r="D711" i="6" s="1"/>
  <c r="AC712" i="6"/>
  <c r="D712" i="6" s="1"/>
  <c r="AC713" i="6"/>
  <c r="D713" i="6" s="1"/>
  <c r="AC714" i="6"/>
  <c r="D714" i="6" s="1"/>
  <c r="AC715" i="6"/>
  <c r="D715" i="6" s="1"/>
  <c r="AC716" i="6"/>
  <c r="D716" i="6" s="1"/>
  <c r="AC717" i="6"/>
  <c r="D717" i="6" s="1"/>
  <c r="AC718" i="6"/>
  <c r="D718" i="6" s="1"/>
  <c r="AC719" i="6"/>
  <c r="D719" i="6" s="1"/>
  <c r="AC720" i="6"/>
  <c r="D720" i="6" s="1"/>
  <c r="AC721" i="6"/>
  <c r="D721" i="6" s="1"/>
  <c r="AC722" i="6"/>
  <c r="D722" i="6" s="1"/>
  <c r="AC723" i="6"/>
  <c r="D723" i="6" s="1"/>
  <c r="AC724" i="6"/>
  <c r="D724" i="6" s="1"/>
  <c r="AC725" i="6"/>
  <c r="D725" i="6" s="1"/>
  <c r="AC726" i="6"/>
  <c r="D726" i="6" s="1"/>
  <c r="AC727" i="6"/>
  <c r="D727" i="6" s="1"/>
  <c r="AC728" i="6"/>
  <c r="D728" i="6" s="1"/>
  <c r="AC729" i="6"/>
  <c r="D729" i="6" s="1"/>
  <c r="AC730" i="6"/>
  <c r="D730" i="6" s="1"/>
  <c r="AC731" i="6"/>
  <c r="D731" i="6" s="1"/>
  <c r="AC732" i="6"/>
  <c r="D732" i="6" s="1"/>
  <c r="AC733" i="6"/>
  <c r="D733" i="6" s="1"/>
  <c r="AC734" i="6"/>
  <c r="D734" i="6" s="1"/>
  <c r="AC735" i="6"/>
  <c r="D735" i="6" s="1"/>
  <c r="AC736" i="6"/>
  <c r="D736" i="6" s="1"/>
  <c r="AC737" i="6"/>
  <c r="D737" i="6" s="1"/>
  <c r="AC738" i="6"/>
  <c r="D738" i="6" s="1"/>
  <c r="AC739" i="6"/>
  <c r="D739" i="6" s="1"/>
  <c r="AC740" i="6"/>
  <c r="D740" i="6" s="1"/>
  <c r="AC741" i="6"/>
  <c r="D741" i="6" s="1"/>
  <c r="AC742" i="6"/>
  <c r="D742" i="6" s="1"/>
  <c r="AC743" i="6"/>
  <c r="D743" i="6" s="1"/>
  <c r="AC744" i="6"/>
  <c r="D744" i="6" s="1"/>
  <c r="AC745" i="6"/>
  <c r="D745" i="6" s="1"/>
  <c r="AC746" i="6"/>
  <c r="D746" i="6" s="1"/>
  <c r="AC747" i="6"/>
  <c r="D747" i="6" s="1"/>
  <c r="AC748" i="6"/>
  <c r="D748" i="6" s="1"/>
  <c r="AC749" i="6"/>
  <c r="D749" i="6" s="1"/>
  <c r="AC750" i="6"/>
  <c r="D750" i="6" s="1"/>
  <c r="AC751" i="6"/>
  <c r="D751" i="6" s="1"/>
  <c r="AC752" i="6"/>
  <c r="D752" i="6" s="1"/>
  <c r="AC753" i="6"/>
  <c r="D753" i="6" s="1"/>
  <c r="AC754" i="6"/>
  <c r="D754" i="6" s="1"/>
  <c r="AC755" i="6"/>
  <c r="D755" i="6" s="1"/>
  <c r="AC756" i="6"/>
  <c r="D756" i="6" s="1"/>
  <c r="AC757" i="6"/>
  <c r="D757" i="6" s="1"/>
  <c r="AC758" i="6"/>
  <c r="D758" i="6" s="1"/>
  <c r="AC759" i="6"/>
  <c r="D759" i="6" s="1"/>
  <c r="AC760" i="6"/>
  <c r="D760" i="6" s="1"/>
  <c r="AC761" i="6"/>
  <c r="D761" i="6" s="1"/>
  <c r="AC762" i="6"/>
  <c r="D762" i="6" s="1"/>
  <c r="AC763" i="6"/>
  <c r="D763" i="6" s="1"/>
  <c r="AC764" i="6"/>
  <c r="D764" i="6" s="1"/>
  <c r="AC765" i="6"/>
  <c r="D765" i="6" s="1"/>
  <c r="AC766" i="6"/>
  <c r="D766" i="6" s="1"/>
  <c r="AC767" i="6"/>
  <c r="D767" i="6" s="1"/>
  <c r="AC768" i="6"/>
  <c r="D768" i="6" s="1"/>
  <c r="AC769" i="6"/>
  <c r="D769" i="6" s="1"/>
  <c r="AC770" i="6"/>
  <c r="D770" i="6" s="1"/>
  <c r="AC771" i="6"/>
  <c r="D771" i="6" s="1"/>
  <c r="AC772" i="6"/>
  <c r="D772" i="6" s="1"/>
  <c r="AC773" i="6"/>
  <c r="D773" i="6" s="1"/>
  <c r="AC775" i="6"/>
  <c r="D775" i="6" s="1"/>
  <c r="AC776" i="6"/>
  <c r="D776" i="6" s="1"/>
  <c r="AC778" i="6"/>
  <c r="AC779" i="6"/>
  <c r="AC780" i="6"/>
  <c r="AC781" i="6"/>
  <c r="AC782" i="6"/>
  <c r="AC783" i="6"/>
  <c r="AC784" i="6"/>
  <c r="AC785" i="6"/>
  <c r="AC786" i="6"/>
  <c r="D786" i="6" s="1"/>
  <c r="AC787" i="6"/>
  <c r="AC788" i="6"/>
  <c r="AC789" i="6"/>
  <c r="AC790" i="6"/>
  <c r="AC791" i="6"/>
  <c r="AC792" i="6"/>
  <c r="AC793" i="6"/>
  <c r="AC794" i="6"/>
  <c r="AC795" i="6"/>
  <c r="AC796" i="6"/>
  <c r="AC797" i="6"/>
  <c r="AC798" i="6"/>
  <c r="D798" i="6" s="1"/>
  <c r="AC799" i="6"/>
  <c r="AC800" i="6"/>
  <c r="AC801" i="6"/>
  <c r="AC802" i="6"/>
  <c r="AC803" i="6"/>
  <c r="AC804" i="6"/>
  <c r="AC805" i="6"/>
  <c r="AC806" i="6"/>
  <c r="AC807" i="6"/>
  <c r="AC808" i="6"/>
  <c r="D808" i="6" s="1"/>
  <c r="AC809" i="6"/>
  <c r="AC810" i="6"/>
  <c r="D810" i="6" s="1"/>
  <c r="AC811" i="6"/>
  <c r="AC812" i="6"/>
  <c r="AC813" i="6"/>
  <c r="AC814" i="6"/>
  <c r="AC815" i="6"/>
  <c r="AC816" i="6"/>
  <c r="AC817" i="6"/>
  <c r="AC818" i="6"/>
  <c r="AC819" i="6"/>
  <c r="D819" i="6" s="1"/>
  <c r="AC820" i="6"/>
  <c r="AC821" i="6"/>
  <c r="AC822" i="6"/>
  <c r="D822" i="6" s="1"/>
  <c r="AC823" i="6"/>
  <c r="AC824" i="6"/>
  <c r="AC825" i="6"/>
  <c r="AC826" i="6"/>
  <c r="AC827" i="6"/>
  <c r="AC828" i="6"/>
  <c r="AC829" i="6"/>
  <c r="AC830" i="6"/>
  <c r="AC831" i="6"/>
  <c r="AC832" i="6"/>
  <c r="AC833" i="6"/>
  <c r="AC834" i="6"/>
  <c r="AC835" i="6"/>
  <c r="AC836" i="6"/>
  <c r="AC837" i="6"/>
  <c r="AC838" i="6"/>
  <c r="AC839" i="6"/>
  <c r="D839" i="6" s="1"/>
  <c r="AC840" i="6"/>
  <c r="AC841" i="6"/>
  <c r="AC842" i="6"/>
  <c r="AC843" i="6"/>
  <c r="AC844" i="6"/>
  <c r="AC845" i="6"/>
  <c r="AC846" i="6"/>
  <c r="AC847" i="6"/>
  <c r="AC848" i="6"/>
  <c r="AC849" i="6"/>
  <c r="AC850" i="6"/>
  <c r="AC851" i="6"/>
  <c r="AC852" i="6"/>
  <c r="AC853" i="6"/>
  <c r="AC854" i="6"/>
  <c r="AC855" i="6"/>
  <c r="AC856" i="6"/>
  <c r="AC857" i="6"/>
  <c r="AC858" i="6"/>
  <c r="D858" i="6" s="1"/>
  <c r="AC859" i="6"/>
  <c r="AC860" i="6"/>
  <c r="AC861" i="6"/>
  <c r="AC862" i="6"/>
  <c r="AC863" i="6"/>
  <c r="AC864" i="6"/>
  <c r="AC865" i="6"/>
  <c r="AC866" i="6"/>
  <c r="AC867" i="6"/>
  <c r="AC868" i="6"/>
  <c r="AC869" i="6"/>
  <c r="AC870" i="6"/>
  <c r="AC871" i="6"/>
  <c r="AC872" i="6"/>
  <c r="AC873" i="6"/>
  <c r="AC874" i="6"/>
  <c r="AC875" i="6"/>
  <c r="AC876" i="6"/>
  <c r="AC877" i="6"/>
  <c r="AC878" i="6"/>
  <c r="AC879" i="6"/>
  <c r="D879" i="6" s="1"/>
  <c r="AC880" i="6"/>
  <c r="AC881" i="6"/>
  <c r="AC882" i="6"/>
  <c r="AC883" i="6"/>
  <c r="AC884" i="6"/>
  <c r="AC886" i="6"/>
  <c r="D886" i="6" s="1"/>
  <c r="AC887" i="6"/>
  <c r="D887" i="6" s="1"/>
  <c r="AC889" i="6"/>
  <c r="D889" i="6" s="1"/>
  <c r="AC890" i="6"/>
  <c r="D890" i="6" s="1"/>
  <c r="AC891" i="6"/>
  <c r="D891" i="6" s="1"/>
  <c r="AC892" i="6"/>
  <c r="D892" i="6" s="1"/>
  <c r="AC893" i="6"/>
  <c r="D893" i="6" s="1"/>
  <c r="AC894" i="6"/>
  <c r="D894" i="6" s="1"/>
  <c r="AC895" i="6"/>
  <c r="D895" i="6" s="1"/>
  <c r="AC896" i="6"/>
  <c r="D896" i="6" s="1"/>
  <c r="AC897" i="6"/>
  <c r="D897" i="6" s="1"/>
  <c r="AC898" i="6"/>
  <c r="D898" i="6" s="1"/>
  <c r="AC899" i="6"/>
  <c r="D899" i="6" s="1"/>
  <c r="AC900" i="6"/>
  <c r="D900" i="6" s="1"/>
  <c r="AC901" i="6"/>
  <c r="D901" i="6" s="1"/>
  <c r="AC902" i="6"/>
  <c r="D902" i="6" s="1"/>
  <c r="AC903" i="6"/>
  <c r="D903" i="6" s="1"/>
  <c r="AC904" i="6"/>
  <c r="D904" i="6" s="1"/>
  <c r="AC905" i="6"/>
  <c r="D905" i="6" s="1"/>
  <c r="AC906" i="6"/>
  <c r="D906" i="6" s="1"/>
  <c r="AC907" i="6"/>
  <c r="D907" i="6" s="1"/>
  <c r="AC908" i="6"/>
  <c r="D908" i="6" s="1"/>
  <c r="AC909" i="6"/>
  <c r="D909" i="6" s="1"/>
  <c r="AC910" i="6"/>
  <c r="D910" i="6" s="1"/>
  <c r="AC911" i="6"/>
  <c r="D911" i="6" s="1"/>
  <c r="AC912" i="6"/>
  <c r="D912" i="6" s="1"/>
  <c r="AC913" i="6"/>
  <c r="D913" i="6" s="1"/>
  <c r="AC914" i="6"/>
  <c r="D914" i="6" s="1"/>
  <c r="AC915" i="6"/>
  <c r="D915" i="6" s="1"/>
  <c r="AC916" i="6"/>
  <c r="D916" i="6" s="1"/>
  <c r="AC917" i="6"/>
  <c r="D917" i="6" s="1"/>
  <c r="AC918" i="6"/>
  <c r="D918" i="6" s="1"/>
  <c r="AC919" i="6"/>
  <c r="D919" i="6" s="1"/>
  <c r="AC920" i="6"/>
  <c r="D920" i="6" s="1"/>
  <c r="AC921" i="6"/>
  <c r="D921" i="6" s="1"/>
  <c r="AC922" i="6"/>
  <c r="D922" i="6" s="1"/>
  <c r="AC923" i="6"/>
  <c r="D923" i="6" s="1"/>
  <c r="AC924" i="6"/>
  <c r="D924" i="6" s="1"/>
  <c r="AC925" i="6"/>
  <c r="D925" i="6" s="1"/>
  <c r="AC926" i="6"/>
  <c r="D926" i="6" s="1"/>
  <c r="AC927" i="6"/>
  <c r="D927" i="6" s="1"/>
  <c r="AC928" i="6"/>
  <c r="D928" i="6" s="1"/>
  <c r="AC929" i="6"/>
  <c r="D929" i="6" s="1"/>
  <c r="AC930" i="6"/>
  <c r="D930" i="6" s="1"/>
  <c r="AC931" i="6"/>
  <c r="D931" i="6" s="1"/>
  <c r="AC932" i="6"/>
  <c r="D932" i="6" s="1"/>
  <c r="AC933" i="6"/>
  <c r="D933" i="6" s="1"/>
  <c r="AC934" i="6"/>
  <c r="D934" i="6" s="1"/>
  <c r="AC935" i="6"/>
  <c r="D935" i="6" s="1"/>
  <c r="AC936" i="6"/>
  <c r="D936" i="6" s="1"/>
  <c r="AC937" i="6"/>
  <c r="D937" i="6" s="1"/>
  <c r="AC938" i="6"/>
  <c r="D938" i="6" s="1"/>
  <c r="AC939" i="6"/>
  <c r="D939" i="6" s="1"/>
  <c r="AC940" i="6"/>
  <c r="D940" i="6" s="1"/>
  <c r="AC941" i="6"/>
  <c r="D941" i="6" s="1"/>
  <c r="AC942" i="6"/>
  <c r="D942" i="6" s="1"/>
  <c r="AC943" i="6"/>
  <c r="D943" i="6" s="1"/>
  <c r="AC944" i="6"/>
  <c r="D944" i="6" s="1"/>
  <c r="AC945" i="6"/>
  <c r="D945" i="6" s="1"/>
  <c r="AC946" i="6"/>
  <c r="D946" i="6" s="1"/>
  <c r="AC947" i="6"/>
  <c r="D947" i="6" s="1"/>
  <c r="AC948" i="6"/>
  <c r="D948" i="6" s="1"/>
  <c r="AC949" i="6"/>
  <c r="D949" i="6" s="1"/>
  <c r="AC950" i="6"/>
  <c r="D950" i="6" s="1"/>
  <c r="AC951" i="6"/>
  <c r="D951" i="6" s="1"/>
  <c r="AC952" i="6"/>
  <c r="D952" i="6" s="1"/>
  <c r="AC953" i="6"/>
  <c r="D953" i="6" s="1"/>
  <c r="AC954" i="6"/>
  <c r="D954" i="6" s="1"/>
  <c r="AC955" i="6"/>
  <c r="D955" i="6" s="1"/>
  <c r="AC956" i="6"/>
  <c r="D956" i="6" s="1"/>
  <c r="AC957" i="6"/>
  <c r="D957" i="6" s="1"/>
  <c r="AC958" i="6"/>
  <c r="D958" i="6" s="1"/>
  <c r="AC959" i="6"/>
  <c r="D959" i="6" s="1"/>
  <c r="AC960" i="6"/>
  <c r="D960" i="6" s="1"/>
  <c r="AC961" i="6"/>
  <c r="D961" i="6" s="1"/>
  <c r="AC962" i="6"/>
  <c r="D962" i="6" s="1"/>
  <c r="AC963" i="6"/>
  <c r="D963" i="6" s="1"/>
  <c r="AC964" i="6"/>
  <c r="D964" i="6" s="1"/>
  <c r="AC965" i="6"/>
  <c r="D965" i="6" s="1"/>
  <c r="AC966" i="6"/>
  <c r="D966" i="6" s="1"/>
  <c r="AC967" i="6"/>
  <c r="D967" i="6" s="1"/>
  <c r="AC968" i="6"/>
  <c r="D968" i="6" s="1"/>
  <c r="AC969" i="6"/>
  <c r="D969" i="6" s="1"/>
  <c r="AC970" i="6"/>
  <c r="D970" i="6" s="1"/>
  <c r="AC971" i="6"/>
  <c r="D971" i="6" s="1"/>
  <c r="AC972" i="6"/>
  <c r="D972" i="6" s="1"/>
  <c r="AC973" i="6"/>
  <c r="D973" i="6" s="1"/>
  <c r="AC974" i="6"/>
  <c r="D974" i="6" s="1"/>
  <c r="AC975" i="6"/>
  <c r="D975" i="6" s="1"/>
  <c r="AC976" i="6"/>
  <c r="D976" i="6" s="1"/>
  <c r="AC977" i="6"/>
  <c r="D977" i="6" s="1"/>
  <c r="AC978" i="6"/>
  <c r="D978" i="6" s="1"/>
  <c r="AC979" i="6"/>
  <c r="D979" i="6" s="1"/>
  <c r="AC980" i="6"/>
  <c r="D980" i="6" s="1"/>
  <c r="AC981" i="6"/>
  <c r="D981" i="6" s="1"/>
  <c r="AC982" i="6"/>
  <c r="D982" i="6" s="1"/>
  <c r="AC983" i="6"/>
  <c r="D983" i="6" s="1"/>
  <c r="AC984" i="6"/>
  <c r="D984" i="6" s="1"/>
  <c r="AC985" i="6"/>
  <c r="D985" i="6" s="1"/>
  <c r="AC986" i="6"/>
  <c r="D986" i="6" s="1"/>
  <c r="AC987" i="6"/>
  <c r="D987" i="6" s="1"/>
  <c r="AC988" i="6"/>
  <c r="D988" i="6" s="1"/>
  <c r="AC989" i="6"/>
  <c r="D989" i="6" s="1"/>
  <c r="AC990" i="6"/>
  <c r="D990" i="6" s="1"/>
  <c r="AC991" i="6"/>
  <c r="D991" i="6" s="1"/>
  <c r="AC992" i="6"/>
  <c r="D992" i="6" s="1"/>
  <c r="AC993" i="6"/>
  <c r="D993" i="6" s="1"/>
  <c r="AC994" i="6"/>
  <c r="D994" i="6" s="1"/>
  <c r="AC995" i="6"/>
  <c r="D995" i="6" s="1"/>
  <c r="AC997" i="6"/>
  <c r="D997" i="6" s="1"/>
  <c r="AC998" i="6"/>
  <c r="D998" i="6" s="1"/>
  <c r="AC1000" i="6"/>
  <c r="D1000" i="6" s="1"/>
  <c r="AC1001" i="6"/>
  <c r="D1001" i="6" s="1"/>
  <c r="AC1002" i="6"/>
  <c r="D1002" i="6" s="1"/>
  <c r="AC1003" i="6"/>
  <c r="D1003" i="6" s="1"/>
  <c r="AC1004" i="6"/>
  <c r="D1004" i="6" s="1"/>
  <c r="AC1005" i="6"/>
  <c r="D1005" i="6" s="1"/>
  <c r="AC1006" i="6"/>
  <c r="D1006" i="6" s="1"/>
  <c r="AC1007" i="6"/>
  <c r="D1007" i="6" s="1"/>
  <c r="AC1008" i="6"/>
  <c r="D1008" i="6" s="1"/>
  <c r="AC1009" i="6"/>
  <c r="D1009" i="6" s="1"/>
  <c r="AC1010" i="6"/>
  <c r="D1010" i="6" s="1"/>
  <c r="AC1011" i="6"/>
  <c r="D1011" i="6" s="1"/>
  <c r="AC1012" i="6"/>
  <c r="D1012" i="6" s="1"/>
  <c r="AC1013" i="6"/>
  <c r="D1013" i="6" s="1"/>
  <c r="AC1014" i="6"/>
  <c r="D1014" i="6" s="1"/>
  <c r="AC1015" i="6"/>
  <c r="D1015" i="6" s="1"/>
  <c r="AC1016" i="6"/>
  <c r="D1016" i="6" s="1"/>
  <c r="AC1017" i="6"/>
  <c r="D1017" i="6" s="1"/>
  <c r="AC1018" i="6"/>
  <c r="D1018" i="6" s="1"/>
  <c r="AC1019" i="6"/>
  <c r="D1019" i="6" s="1"/>
  <c r="AC1020" i="6"/>
  <c r="D1020" i="6" s="1"/>
  <c r="AC1021" i="6"/>
  <c r="D1021" i="6" s="1"/>
  <c r="AC1022" i="6"/>
  <c r="D1022" i="6" s="1"/>
  <c r="AC1023" i="6"/>
  <c r="D1023" i="6" s="1"/>
  <c r="AC1024" i="6"/>
  <c r="D1024" i="6" s="1"/>
  <c r="AC1025" i="6"/>
  <c r="D1025" i="6" s="1"/>
  <c r="AC1026" i="6"/>
  <c r="D1026" i="6" s="1"/>
  <c r="AC1027" i="6"/>
  <c r="D1027" i="6" s="1"/>
  <c r="AC1028" i="6"/>
  <c r="D1028" i="6" s="1"/>
  <c r="AC1029" i="6"/>
  <c r="D1029" i="6" s="1"/>
  <c r="AC1030" i="6"/>
  <c r="D1030" i="6" s="1"/>
  <c r="AC1031" i="6"/>
  <c r="D1031" i="6" s="1"/>
  <c r="AC1032" i="6"/>
  <c r="D1032" i="6" s="1"/>
  <c r="AC1033" i="6"/>
  <c r="D1033" i="6" s="1"/>
  <c r="AC1034" i="6"/>
  <c r="D1034" i="6" s="1"/>
  <c r="AC1035" i="6"/>
  <c r="D1035" i="6" s="1"/>
  <c r="AC1036" i="6"/>
  <c r="D1036" i="6" s="1"/>
  <c r="AC1037" i="6"/>
  <c r="D1037" i="6" s="1"/>
  <c r="AC1038" i="6"/>
  <c r="D1038" i="6" s="1"/>
  <c r="AC1039" i="6"/>
  <c r="D1039" i="6" s="1"/>
  <c r="AC1040" i="6"/>
  <c r="D1040" i="6" s="1"/>
  <c r="AC1041" i="6"/>
  <c r="D1041" i="6" s="1"/>
  <c r="AC1042" i="6"/>
  <c r="D1042" i="6" s="1"/>
  <c r="AC1043" i="6"/>
  <c r="D1043" i="6" s="1"/>
  <c r="AC1044" i="6"/>
  <c r="D1044" i="6" s="1"/>
  <c r="AC1045" i="6"/>
  <c r="D1045" i="6" s="1"/>
  <c r="AC1046" i="6"/>
  <c r="D1046" i="6" s="1"/>
  <c r="AC1047" i="6"/>
  <c r="D1047" i="6" s="1"/>
  <c r="AC1048" i="6"/>
  <c r="D1048" i="6" s="1"/>
  <c r="AC1049" i="6"/>
  <c r="D1049" i="6" s="1"/>
  <c r="AC1050" i="6"/>
  <c r="D1050" i="6" s="1"/>
  <c r="AC1051" i="6"/>
  <c r="D1051" i="6" s="1"/>
  <c r="AC1052" i="6"/>
  <c r="D1052" i="6" s="1"/>
  <c r="AC1053" i="6"/>
  <c r="D1053" i="6" s="1"/>
  <c r="AC1054" i="6"/>
  <c r="D1054" i="6" s="1"/>
  <c r="AC1055" i="6"/>
  <c r="D1055" i="6" s="1"/>
  <c r="AC1056" i="6"/>
  <c r="D1056" i="6" s="1"/>
  <c r="AC1057" i="6"/>
  <c r="D1057" i="6" s="1"/>
  <c r="AC1058" i="6"/>
  <c r="D1058" i="6" s="1"/>
  <c r="AC1059" i="6"/>
  <c r="D1059" i="6" s="1"/>
  <c r="AC1060" i="6"/>
  <c r="D1060" i="6" s="1"/>
  <c r="AC1061" i="6"/>
  <c r="D1061" i="6" s="1"/>
  <c r="AC1062" i="6"/>
  <c r="D1062" i="6" s="1"/>
  <c r="AC1063" i="6"/>
  <c r="D1063" i="6" s="1"/>
  <c r="AC1064" i="6"/>
  <c r="D1064" i="6" s="1"/>
  <c r="AC1065" i="6"/>
  <c r="D1065" i="6" s="1"/>
  <c r="AC1066" i="6"/>
  <c r="D1066" i="6" s="1"/>
  <c r="AC1067" i="6"/>
  <c r="D1067" i="6" s="1"/>
  <c r="AC1068" i="6"/>
  <c r="D1068" i="6" s="1"/>
  <c r="AC1069" i="6"/>
  <c r="D1069" i="6" s="1"/>
  <c r="AC1070" i="6"/>
  <c r="D1070" i="6" s="1"/>
  <c r="AC1071" i="6"/>
  <c r="D1071" i="6" s="1"/>
  <c r="AC1072" i="6"/>
  <c r="D1072" i="6" s="1"/>
  <c r="AC1073" i="6"/>
  <c r="D1073" i="6" s="1"/>
  <c r="AC1074" i="6"/>
  <c r="D1074" i="6" s="1"/>
  <c r="AC1075" i="6"/>
  <c r="D1075" i="6" s="1"/>
  <c r="AC1076" i="6"/>
  <c r="D1076" i="6" s="1"/>
  <c r="AC1077" i="6"/>
  <c r="D1077" i="6" s="1"/>
  <c r="AC1078" i="6"/>
  <c r="D1078" i="6" s="1"/>
  <c r="AC1079" i="6"/>
  <c r="D1079" i="6" s="1"/>
  <c r="AC1080" i="6"/>
  <c r="D1080" i="6" s="1"/>
  <c r="AC1081" i="6"/>
  <c r="D1081" i="6" s="1"/>
  <c r="AC1082" i="6"/>
  <c r="D1082" i="6" s="1"/>
  <c r="AC1083" i="6"/>
  <c r="D1083" i="6" s="1"/>
  <c r="AC1084" i="6"/>
  <c r="D1084" i="6" s="1"/>
  <c r="AC1085" i="6"/>
  <c r="D1085" i="6" s="1"/>
  <c r="AC1086" i="6"/>
  <c r="D1086" i="6" s="1"/>
  <c r="AC1087" i="6"/>
  <c r="D1087" i="6" s="1"/>
  <c r="AC1088" i="6"/>
  <c r="D1088" i="6" s="1"/>
  <c r="AC1089" i="6"/>
  <c r="D1089" i="6" s="1"/>
  <c r="AC1090" i="6"/>
  <c r="D1090" i="6" s="1"/>
  <c r="AC1091" i="6"/>
  <c r="D1091" i="6" s="1"/>
  <c r="AC1092" i="6"/>
  <c r="D1092" i="6" s="1"/>
  <c r="AC1093" i="6"/>
  <c r="D1093" i="6" s="1"/>
  <c r="AC1094" i="6"/>
  <c r="D1094" i="6" s="1"/>
  <c r="AC1095" i="6"/>
  <c r="D1095" i="6" s="1"/>
  <c r="AC1096" i="6"/>
  <c r="D1096" i="6" s="1"/>
  <c r="AC1097" i="6"/>
  <c r="D1097" i="6" s="1"/>
  <c r="AC1098" i="6"/>
  <c r="D1098" i="6" s="1"/>
  <c r="AC1099" i="6"/>
  <c r="D1099" i="6" s="1"/>
  <c r="AC1100" i="6"/>
  <c r="D1100" i="6" s="1"/>
  <c r="AC1101" i="6"/>
  <c r="D1101" i="6" s="1"/>
  <c r="AC1102" i="6"/>
  <c r="D1102" i="6" s="1"/>
  <c r="AC1103" i="6"/>
  <c r="D1103" i="6" s="1"/>
  <c r="AC1104" i="6"/>
  <c r="D1104" i="6" s="1"/>
  <c r="AC1105" i="6"/>
  <c r="D1105" i="6" s="1"/>
  <c r="AC1106" i="6"/>
  <c r="D1106" i="6" s="1"/>
  <c r="AC1108" i="6"/>
  <c r="D1108" i="6" s="1"/>
  <c r="AC1109" i="6"/>
  <c r="D1109" i="6" s="1"/>
  <c r="AC1111" i="6"/>
  <c r="D1111" i="6" s="1"/>
  <c r="AC1112" i="6"/>
  <c r="D1112" i="6" s="1"/>
  <c r="AC1113" i="6"/>
  <c r="D1113" i="6" s="1"/>
  <c r="AC1114" i="6"/>
  <c r="D1114" i="6" s="1"/>
  <c r="AC1115" i="6"/>
  <c r="D1115" i="6" s="1"/>
  <c r="AC1116" i="6"/>
  <c r="D1116" i="6" s="1"/>
  <c r="AC1117" i="6"/>
  <c r="D1117" i="6" s="1"/>
  <c r="AC1118" i="6"/>
  <c r="D1118" i="6" s="1"/>
  <c r="AC1119" i="6"/>
  <c r="D1119" i="6" s="1"/>
  <c r="AC1120" i="6"/>
  <c r="D1120" i="6" s="1"/>
  <c r="AC1121" i="6"/>
  <c r="D1121" i="6" s="1"/>
  <c r="AC1122" i="6"/>
  <c r="D1122" i="6" s="1"/>
  <c r="AC1123" i="6"/>
  <c r="D1123" i="6" s="1"/>
  <c r="AC1124" i="6"/>
  <c r="AC1125" i="6"/>
  <c r="D1125" i="6" s="1"/>
  <c r="AC1126" i="6"/>
  <c r="D1126" i="6" s="1"/>
  <c r="AC1127" i="6"/>
  <c r="D1127" i="6" s="1"/>
  <c r="AC1128" i="6"/>
  <c r="D1128" i="6" s="1"/>
  <c r="AC1129" i="6"/>
  <c r="D1129" i="6" s="1"/>
  <c r="AC1130" i="6"/>
  <c r="D1130" i="6" s="1"/>
  <c r="AC1131" i="6"/>
  <c r="D1131" i="6" s="1"/>
  <c r="AC1132" i="6"/>
  <c r="D1132" i="6" s="1"/>
  <c r="AC1133" i="6"/>
  <c r="D1133" i="6" s="1"/>
  <c r="AC1134" i="6"/>
  <c r="D1134" i="6" s="1"/>
  <c r="AC1135" i="6"/>
  <c r="D1135" i="6" s="1"/>
  <c r="AC1136" i="6"/>
  <c r="D1136" i="6" s="1"/>
  <c r="AC1137" i="6"/>
  <c r="D1137" i="6" s="1"/>
  <c r="AC1138" i="6"/>
  <c r="D1138" i="6" s="1"/>
  <c r="AC1139" i="6"/>
  <c r="D1139" i="6" s="1"/>
  <c r="AC1140" i="6"/>
  <c r="D1140" i="6" s="1"/>
  <c r="AC1141" i="6"/>
  <c r="D1141" i="6" s="1"/>
  <c r="AC1142" i="6"/>
  <c r="D1142" i="6" s="1"/>
  <c r="AC1143" i="6"/>
  <c r="D1143" i="6" s="1"/>
  <c r="AC1144" i="6"/>
  <c r="D1144" i="6" s="1"/>
  <c r="AC1145" i="6"/>
  <c r="D1145" i="6" s="1"/>
  <c r="AC1146" i="6"/>
  <c r="D1146" i="6" s="1"/>
  <c r="AC1147" i="6"/>
  <c r="D1147" i="6" s="1"/>
  <c r="AC1148" i="6"/>
  <c r="AC1149" i="6"/>
  <c r="D1149" i="6" s="1"/>
  <c r="AC1150" i="6"/>
  <c r="D1150" i="6" s="1"/>
  <c r="AC1151" i="6"/>
  <c r="D1151" i="6" s="1"/>
  <c r="AC1152" i="6"/>
  <c r="D1152" i="6" s="1"/>
  <c r="AC1153" i="6"/>
  <c r="D1153" i="6" s="1"/>
  <c r="AC1154" i="6"/>
  <c r="D1154" i="6" s="1"/>
  <c r="AC1155" i="6"/>
  <c r="D1155" i="6" s="1"/>
  <c r="AC1156" i="6"/>
  <c r="D1156" i="6" s="1"/>
  <c r="AC1157" i="6"/>
  <c r="D1157" i="6" s="1"/>
  <c r="AC1158" i="6"/>
  <c r="D1158" i="6" s="1"/>
  <c r="AC1159" i="6"/>
  <c r="D1159" i="6" s="1"/>
  <c r="AC1160" i="6"/>
  <c r="D1160" i="6" s="1"/>
  <c r="AC1161" i="6"/>
  <c r="D1161" i="6" s="1"/>
  <c r="AC1162" i="6"/>
  <c r="D1162" i="6" s="1"/>
  <c r="AC1163" i="6"/>
  <c r="D1163" i="6" s="1"/>
  <c r="AC1164" i="6"/>
  <c r="D1164" i="6" s="1"/>
  <c r="AC1165" i="6"/>
  <c r="D1165" i="6" s="1"/>
  <c r="AC1166" i="6"/>
  <c r="D1166" i="6" s="1"/>
  <c r="AC1167" i="6"/>
  <c r="D1167" i="6" s="1"/>
  <c r="AC1168" i="6"/>
  <c r="D1168" i="6" s="1"/>
  <c r="AC1169" i="6"/>
  <c r="D1169" i="6" s="1"/>
  <c r="AC1170" i="6"/>
  <c r="D1170" i="6" s="1"/>
  <c r="AC1171" i="6"/>
  <c r="D1171" i="6" s="1"/>
  <c r="AC1172" i="6"/>
  <c r="D1172" i="6" s="1"/>
  <c r="AC1173" i="6"/>
  <c r="D1173" i="6" s="1"/>
  <c r="AC1174" i="6"/>
  <c r="D1174" i="6" s="1"/>
  <c r="AC1175" i="6"/>
  <c r="D1175" i="6" s="1"/>
  <c r="AC1176" i="6"/>
  <c r="D1176" i="6" s="1"/>
  <c r="AC1177" i="6"/>
  <c r="D1177" i="6" s="1"/>
  <c r="AC1178" i="6"/>
  <c r="D1178" i="6" s="1"/>
  <c r="AC1179" i="6"/>
  <c r="D1179" i="6" s="1"/>
  <c r="AC1180" i="6"/>
  <c r="D1180" i="6" s="1"/>
  <c r="AC1181" i="6"/>
  <c r="D1181" i="6" s="1"/>
  <c r="AC1182" i="6"/>
  <c r="D1182" i="6" s="1"/>
  <c r="AC1183" i="6"/>
  <c r="D1183" i="6" s="1"/>
  <c r="AC1184" i="6"/>
  <c r="D1184" i="6" s="1"/>
  <c r="AC1185" i="6"/>
  <c r="D1185" i="6" s="1"/>
  <c r="AC1186" i="6"/>
  <c r="D1186" i="6" s="1"/>
  <c r="AC1187" i="6"/>
  <c r="D1187" i="6" s="1"/>
  <c r="AC1188" i="6"/>
  <c r="D1188" i="6" s="1"/>
  <c r="AC1189" i="6"/>
  <c r="D1189" i="6" s="1"/>
  <c r="AC1190" i="6"/>
  <c r="D1190" i="6" s="1"/>
  <c r="AC1191" i="6"/>
  <c r="D1191" i="6" s="1"/>
  <c r="AC1192" i="6"/>
  <c r="D1192" i="6" s="1"/>
  <c r="AC1193" i="6"/>
  <c r="D1193" i="6" s="1"/>
  <c r="AC1194" i="6"/>
  <c r="D1194" i="6" s="1"/>
  <c r="AC1195" i="6"/>
  <c r="D1195" i="6" s="1"/>
  <c r="AC1196" i="6"/>
  <c r="D1196" i="6" s="1"/>
  <c r="AC1197" i="6"/>
  <c r="D1197" i="6" s="1"/>
  <c r="AC1198" i="6"/>
  <c r="D1198" i="6" s="1"/>
  <c r="AC1199" i="6"/>
  <c r="D1199" i="6" s="1"/>
  <c r="AC1200" i="6"/>
  <c r="D1200" i="6" s="1"/>
  <c r="AC1201" i="6"/>
  <c r="D1201" i="6" s="1"/>
  <c r="AC1202" i="6"/>
  <c r="D1202" i="6" s="1"/>
  <c r="AC1203" i="6"/>
  <c r="D1203" i="6" s="1"/>
  <c r="AC1204" i="6"/>
  <c r="D1204" i="6" s="1"/>
  <c r="AC1205" i="6"/>
  <c r="D1205" i="6" s="1"/>
  <c r="AC1206" i="6"/>
  <c r="D1206" i="6" s="1"/>
  <c r="AC1207" i="6"/>
  <c r="D1207" i="6" s="1"/>
  <c r="AC1208" i="6"/>
  <c r="D1208" i="6" s="1"/>
  <c r="AC1209" i="6"/>
  <c r="D1209" i="6" s="1"/>
  <c r="AC1210" i="6"/>
  <c r="D1210" i="6" s="1"/>
  <c r="AC1211" i="6"/>
  <c r="D1211" i="6" s="1"/>
  <c r="AC1212" i="6"/>
  <c r="D1212" i="6" s="1"/>
  <c r="AC1213" i="6"/>
  <c r="D1213" i="6" s="1"/>
  <c r="AC1214" i="6"/>
  <c r="D1214" i="6" s="1"/>
  <c r="AC1215" i="6"/>
  <c r="D1215" i="6" s="1"/>
  <c r="AC1216" i="6"/>
  <c r="D1216" i="6" s="1"/>
  <c r="AC1217" i="6"/>
  <c r="D1217" i="6" s="1"/>
  <c r="AC1219" i="6"/>
  <c r="D1219" i="6" s="1"/>
  <c r="AC1220" i="6"/>
  <c r="D1220" i="6" s="1"/>
  <c r="AC1222" i="6"/>
  <c r="D1222" i="6" s="1"/>
  <c r="AC1223" i="6"/>
  <c r="D1223" i="6" s="1"/>
  <c r="AC1224" i="6"/>
  <c r="D1224" i="6" s="1"/>
  <c r="AC1225" i="6"/>
  <c r="D1225" i="6" s="1"/>
  <c r="AC1226" i="6"/>
  <c r="D1226" i="6" s="1"/>
  <c r="AC1227" i="6"/>
  <c r="D1227" i="6" s="1"/>
  <c r="AC1228" i="6"/>
  <c r="D1228" i="6" s="1"/>
  <c r="AC1229" i="6"/>
  <c r="D1229" i="6" s="1"/>
  <c r="AC1230" i="6"/>
  <c r="D1230" i="6" s="1"/>
  <c r="AC1231" i="6"/>
  <c r="D1231" i="6" s="1"/>
  <c r="AC1232" i="6"/>
  <c r="D1232" i="6" s="1"/>
  <c r="AC1233" i="6"/>
  <c r="D1233" i="6" s="1"/>
  <c r="AC1234" i="6"/>
  <c r="D1234" i="6" s="1"/>
  <c r="AC1235" i="6"/>
  <c r="D1235" i="6" s="1"/>
  <c r="AC1236" i="6"/>
  <c r="D1236" i="6" s="1"/>
  <c r="AC1237" i="6"/>
  <c r="D1237" i="6" s="1"/>
  <c r="AC1238" i="6"/>
  <c r="D1238" i="6" s="1"/>
  <c r="AC1239" i="6"/>
  <c r="D1239" i="6" s="1"/>
  <c r="AC1240" i="6"/>
  <c r="D1240" i="6" s="1"/>
  <c r="AC1241" i="6"/>
  <c r="D1241" i="6" s="1"/>
  <c r="AC1242" i="6"/>
  <c r="D1242" i="6" s="1"/>
  <c r="AC1243" i="6"/>
  <c r="D1243" i="6" s="1"/>
  <c r="AC1244" i="6"/>
  <c r="D1244" i="6" s="1"/>
  <c r="AC1245" i="6"/>
  <c r="D1245" i="6" s="1"/>
  <c r="AC1246" i="6"/>
  <c r="D1246" i="6" s="1"/>
  <c r="AC1247" i="6"/>
  <c r="D1247" i="6" s="1"/>
  <c r="AC1248" i="6"/>
  <c r="D1248" i="6" s="1"/>
  <c r="AC1249" i="6"/>
  <c r="D1249" i="6" s="1"/>
  <c r="AC1250" i="6"/>
  <c r="D1250" i="6" s="1"/>
  <c r="AC1251" i="6"/>
  <c r="D1251" i="6" s="1"/>
  <c r="AC1252" i="6"/>
  <c r="D1252" i="6" s="1"/>
  <c r="AC1253" i="6"/>
  <c r="D1253" i="6" s="1"/>
  <c r="AC1254" i="6"/>
  <c r="D1254" i="6" s="1"/>
  <c r="AC1255" i="6"/>
  <c r="D1255" i="6" s="1"/>
  <c r="AC1256" i="6"/>
  <c r="D1256" i="6" s="1"/>
  <c r="AC1257" i="6"/>
  <c r="D1257" i="6" s="1"/>
  <c r="AC1258" i="6"/>
  <c r="D1258" i="6" s="1"/>
  <c r="AC1259" i="6"/>
  <c r="D1259" i="6" s="1"/>
  <c r="AC1260" i="6"/>
  <c r="D1260" i="6" s="1"/>
  <c r="AC1261" i="6"/>
  <c r="D1261" i="6" s="1"/>
  <c r="AC1262" i="6"/>
  <c r="D1262" i="6" s="1"/>
  <c r="AC1263" i="6"/>
  <c r="D1263" i="6" s="1"/>
  <c r="AC1264" i="6"/>
  <c r="D1264" i="6" s="1"/>
  <c r="AC1265" i="6"/>
  <c r="D1265" i="6" s="1"/>
  <c r="AC1266" i="6"/>
  <c r="D1266" i="6" s="1"/>
  <c r="AC1267" i="6"/>
  <c r="D1267" i="6" s="1"/>
  <c r="AC1268" i="6"/>
  <c r="D1268" i="6" s="1"/>
  <c r="AC1269" i="6"/>
  <c r="D1269" i="6" s="1"/>
  <c r="AC1270" i="6"/>
  <c r="D1270" i="6" s="1"/>
  <c r="AC1271" i="6"/>
  <c r="D1271" i="6" s="1"/>
  <c r="AC1272" i="6"/>
  <c r="D1272" i="6" s="1"/>
  <c r="AC1273" i="6"/>
  <c r="D1273" i="6" s="1"/>
  <c r="AC1274" i="6"/>
  <c r="D1274" i="6" s="1"/>
  <c r="AC1275" i="6"/>
  <c r="D1275" i="6" s="1"/>
  <c r="AC1276" i="6"/>
  <c r="D1276" i="6" s="1"/>
  <c r="AC1277" i="6"/>
  <c r="D1277" i="6" s="1"/>
  <c r="AC1278" i="6"/>
  <c r="D1278" i="6" s="1"/>
  <c r="AC1279" i="6"/>
  <c r="D1279" i="6" s="1"/>
  <c r="AC1280" i="6"/>
  <c r="D1280" i="6" s="1"/>
  <c r="AC1281" i="6"/>
  <c r="D1281" i="6" s="1"/>
  <c r="AC1282" i="6"/>
  <c r="D1282" i="6" s="1"/>
  <c r="AC1283" i="6"/>
  <c r="D1283" i="6" s="1"/>
  <c r="AC1284" i="6"/>
  <c r="D1284" i="6" s="1"/>
  <c r="AC1285" i="6"/>
  <c r="D1285" i="6" s="1"/>
  <c r="AC1286" i="6"/>
  <c r="D1286" i="6" s="1"/>
  <c r="AC1287" i="6"/>
  <c r="D1287" i="6" s="1"/>
  <c r="AC1288" i="6"/>
  <c r="D1288" i="6" s="1"/>
  <c r="AC1289" i="6"/>
  <c r="D1289" i="6" s="1"/>
  <c r="AC1290" i="6"/>
  <c r="D1290" i="6" s="1"/>
  <c r="AC1291" i="6"/>
  <c r="D1291" i="6" s="1"/>
  <c r="AC1292" i="6"/>
  <c r="D1292" i="6" s="1"/>
  <c r="AC1293" i="6"/>
  <c r="D1293" i="6" s="1"/>
  <c r="AC1294" i="6"/>
  <c r="AC1295" i="6"/>
  <c r="D1295" i="6" s="1"/>
  <c r="AC1296" i="6"/>
  <c r="D1296" i="6" s="1"/>
  <c r="AC1297" i="6"/>
  <c r="D1297" i="6" s="1"/>
  <c r="AC1298" i="6"/>
  <c r="D1298" i="6" s="1"/>
  <c r="AC1299" i="6"/>
  <c r="D1299" i="6" s="1"/>
  <c r="AC1300" i="6"/>
  <c r="D1300" i="6" s="1"/>
  <c r="AC1301" i="6"/>
  <c r="D1301" i="6" s="1"/>
  <c r="AC1302" i="6"/>
  <c r="D1302" i="6" s="1"/>
  <c r="AC1303" i="6"/>
  <c r="D1303" i="6" s="1"/>
  <c r="AC1304" i="6"/>
  <c r="D1304" i="6" s="1"/>
  <c r="AC1305" i="6"/>
  <c r="D1305" i="6" s="1"/>
  <c r="AC1306" i="6"/>
  <c r="D1306" i="6" s="1"/>
  <c r="AC1307" i="6"/>
  <c r="D1307" i="6" s="1"/>
  <c r="AC1308" i="6"/>
  <c r="D1308" i="6" s="1"/>
  <c r="AC1309" i="6"/>
  <c r="D1309" i="6" s="1"/>
  <c r="AC1310" i="6"/>
  <c r="D1310" i="6" s="1"/>
  <c r="AC1311" i="6"/>
  <c r="D1311" i="6" s="1"/>
  <c r="AC1312" i="6"/>
  <c r="D1312" i="6" s="1"/>
  <c r="AC1313" i="6"/>
  <c r="D1313" i="6" s="1"/>
  <c r="AC1314" i="6"/>
  <c r="D1314" i="6" s="1"/>
  <c r="AC1315" i="6"/>
  <c r="D1315" i="6" s="1"/>
  <c r="AC1316" i="6"/>
  <c r="D1316" i="6" s="1"/>
  <c r="AC1317" i="6"/>
  <c r="D1317" i="6" s="1"/>
  <c r="AC1318" i="6"/>
  <c r="D1318" i="6" s="1"/>
  <c r="AC1319" i="6"/>
  <c r="D1319" i="6" s="1"/>
  <c r="AC1320" i="6"/>
  <c r="D1320" i="6" s="1"/>
  <c r="AC1321" i="6"/>
  <c r="D1321" i="6" s="1"/>
  <c r="AC1322" i="6"/>
  <c r="D1322" i="6" s="1"/>
  <c r="AC1323" i="6"/>
  <c r="D1323" i="6" s="1"/>
  <c r="AC1324" i="6"/>
  <c r="D1324" i="6" s="1"/>
  <c r="AC1325" i="6"/>
  <c r="D1325" i="6" s="1"/>
  <c r="AC1326" i="6"/>
  <c r="D1326" i="6" s="1"/>
  <c r="AC1327" i="6"/>
  <c r="D1327" i="6" s="1"/>
  <c r="AC1328" i="6"/>
  <c r="D1328" i="6" s="1"/>
  <c r="AC1330" i="6"/>
  <c r="D1330" i="6" s="1"/>
  <c r="AC1331" i="6"/>
  <c r="D1331" i="6" s="1"/>
  <c r="AC1333" i="6"/>
  <c r="D1333" i="6" s="1"/>
  <c r="AC1334" i="6"/>
  <c r="D1334" i="6" s="1"/>
  <c r="AC1335" i="6"/>
  <c r="D1335" i="6" s="1"/>
  <c r="AC1336" i="6"/>
  <c r="D1336" i="6" s="1"/>
  <c r="AC1337" i="6"/>
  <c r="D1337" i="6" s="1"/>
  <c r="AC1338" i="6"/>
  <c r="D1338" i="6" s="1"/>
  <c r="AC1339" i="6"/>
  <c r="D1339" i="6" s="1"/>
  <c r="AC1340" i="6"/>
  <c r="D1340" i="6" s="1"/>
  <c r="AC1341" i="6"/>
  <c r="D1341" i="6" s="1"/>
  <c r="AC1342" i="6"/>
  <c r="D1342" i="6" s="1"/>
  <c r="AC1343" i="6"/>
  <c r="D1343" i="6" s="1"/>
  <c r="AC1344" i="6"/>
  <c r="D1344" i="6" s="1"/>
  <c r="AC1345" i="6"/>
  <c r="D1345" i="6" s="1"/>
  <c r="AC1346" i="6"/>
  <c r="D1346" i="6" s="1"/>
  <c r="AC1347" i="6"/>
  <c r="D1347" i="6" s="1"/>
  <c r="AC1348" i="6"/>
  <c r="D1348" i="6" s="1"/>
  <c r="AC1349" i="6"/>
  <c r="D1349" i="6" s="1"/>
  <c r="AC1350" i="6"/>
  <c r="D1350" i="6" s="1"/>
  <c r="AC1351" i="6"/>
  <c r="D1351" i="6" s="1"/>
  <c r="AC1352" i="6"/>
  <c r="D1352" i="6" s="1"/>
  <c r="AC1353" i="6"/>
  <c r="D1353" i="6" s="1"/>
  <c r="AC1354" i="6"/>
  <c r="D1354" i="6" s="1"/>
  <c r="AC1355" i="6"/>
  <c r="D1355" i="6" s="1"/>
  <c r="AC1356" i="6"/>
  <c r="D1356" i="6" s="1"/>
  <c r="AC1357" i="6"/>
  <c r="D1357" i="6" s="1"/>
  <c r="AC1358" i="6"/>
  <c r="D1358" i="6" s="1"/>
  <c r="AC1359" i="6"/>
  <c r="D1359" i="6" s="1"/>
  <c r="AC1360" i="6"/>
  <c r="D1360" i="6" s="1"/>
  <c r="AC1361" i="6"/>
  <c r="D1361" i="6" s="1"/>
  <c r="AC1362" i="6"/>
  <c r="D1362" i="6" s="1"/>
  <c r="AC1363" i="6"/>
  <c r="D1363" i="6" s="1"/>
  <c r="AC1364" i="6"/>
  <c r="D1364" i="6" s="1"/>
  <c r="AC1365" i="6"/>
  <c r="D1365" i="6" s="1"/>
  <c r="AC1366" i="6"/>
  <c r="D1366" i="6" s="1"/>
  <c r="AC1367" i="6"/>
  <c r="D1367" i="6" s="1"/>
  <c r="AC1368" i="6"/>
  <c r="D1368" i="6" s="1"/>
  <c r="AC1369" i="6"/>
  <c r="D1369" i="6" s="1"/>
  <c r="AC1370" i="6"/>
  <c r="D1370" i="6" s="1"/>
  <c r="AC1371" i="6"/>
  <c r="D1371" i="6" s="1"/>
  <c r="AC1372" i="6"/>
  <c r="D1372" i="6" s="1"/>
  <c r="AC1373" i="6"/>
  <c r="D1373" i="6" s="1"/>
  <c r="AC1374" i="6"/>
  <c r="D1374" i="6" s="1"/>
  <c r="AC1375" i="6"/>
  <c r="D1375" i="6" s="1"/>
  <c r="AC1376" i="6"/>
  <c r="D1376" i="6" s="1"/>
  <c r="AC1377" i="6"/>
  <c r="D1377" i="6" s="1"/>
  <c r="AC1378" i="6"/>
  <c r="D1378" i="6" s="1"/>
  <c r="AC1379" i="6"/>
  <c r="D1379" i="6" s="1"/>
  <c r="AC1380" i="6"/>
  <c r="D1380" i="6" s="1"/>
  <c r="AC1381" i="6"/>
  <c r="D1381" i="6" s="1"/>
  <c r="AC1382" i="6"/>
  <c r="D1382" i="6" s="1"/>
  <c r="AC1383" i="6"/>
  <c r="D1383" i="6" s="1"/>
  <c r="AC1384" i="6"/>
  <c r="D1384" i="6" s="1"/>
  <c r="AC1385" i="6"/>
  <c r="D1385" i="6" s="1"/>
  <c r="AC1386" i="6"/>
  <c r="D1386" i="6" s="1"/>
  <c r="AC1387" i="6"/>
  <c r="D1387" i="6" s="1"/>
  <c r="AC1388" i="6"/>
  <c r="D1388" i="6" s="1"/>
  <c r="AC1389" i="6"/>
  <c r="D1389" i="6" s="1"/>
  <c r="AC1390" i="6"/>
  <c r="D1390" i="6" s="1"/>
  <c r="AC1391" i="6"/>
  <c r="D1391" i="6" s="1"/>
  <c r="AC1392" i="6"/>
  <c r="D1392" i="6" s="1"/>
  <c r="AC1393" i="6"/>
  <c r="D1393" i="6" s="1"/>
  <c r="AC1394" i="6"/>
  <c r="D1394" i="6" s="1"/>
  <c r="AC1395" i="6"/>
  <c r="D1395" i="6" s="1"/>
  <c r="AC1396" i="6"/>
  <c r="D1396" i="6" s="1"/>
  <c r="AC1397" i="6"/>
  <c r="D1397" i="6" s="1"/>
  <c r="AC1398" i="6"/>
  <c r="D1398" i="6" s="1"/>
  <c r="AC1399" i="6"/>
  <c r="D1399" i="6" s="1"/>
  <c r="AC1400" i="6"/>
  <c r="D1400" i="6" s="1"/>
  <c r="AC1401" i="6"/>
  <c r="D1401" i="6" s="1"/>
  <c r="AC1402" i="6"/>
  <c r="D1402" i="6" s="1"/>
  <c r="AC1403" i="6"/>
  <c r="D1403" i="6" s="1"/>
  <c r="AC1404" i="6"/>
  <c r="D1404" i="6" s="1"/>
  <c r="AC1405" i="6"/>
  <c r="D1405" i="6" s="1"/>
  <c r="AC1406" i="6"/>
  <c r="D1406" i="6" s="1"/>
  <c r="AC1407" i="6"/>
  <c r="D1407" i="6" s="1"/>
  <c r="AC1408" i="6"/>
  <c r="D1408" i="6" s="1"/>
  <c r="AC1409" i="6"/>
  <c r="D1409" i="6" s="1"/>
  <c r="AC1410" i="6"/>
  <c r="D1410" i="6" s="1"/>
  <c r="AC1411" i="6"/>
  <c r="D1411" i="6" s="1"/>
  <c r="AC1412" i="6"/>
  <c r="D1412" i="6" s="1"/>
  <c r="AC1413" i="6"/>
  <c r="D1413" i="6" s="1"/>
  <c r="AC1414" i="6"/>
  <c r="D1414" i="6" s="1"/>
  <c r="AC1415" i="6"/>
  <c r="D1415" i="6" s="1"/>
  <c r="AC1416" i="6"/>
  <c r="D1416" i="6" s="1"/>
  <c r="AC1417" i="6"/>
  <c r="D1417" i="6" s="1"/>
  <c r="AC1418" i="6"/>
  <c r="D1418" i="6" s="1"/>
  <c r="AC1419" i="6"/>
  <c r="D1419" i="6" s="1"/>
  <c r="AC1420" i="6"/>
  <c r="D1420" i="6" s="1"/>
  <c r="AC1421" i="6"/>
  <c r="D1421" i="6" s="1"/>
  <c r="AC1422" i="6"/>
  <c r="D1422" i="6" s="1"/>
  <c r="AC1423" i="6"/>
  <c r="D1423" i="6" s="1"/>
  <c r="AC1424" i="6"/>
  <c r="D1424" i="6" s="1"/>
  <c r="AC1425" i="6"/>
  <c r="D1425" i="6" s="1"/>
  <c r="AC1426" i="6"/>
  <c r="D1426" i="6" s="1"/>
  <c r="AC1427" i="6"/>
  <c r="D1427" i="6" s="1"/>
  <c r="AC1428" i="6"/>
  <c r="D1428" i="6" s="1"/>
  <c r="AC1429" i="6"/>
  <c r="D1429" i="6" s="1"/>
  <c r="AC1430" i="6"/>
  <c r="D1430" i="6" s="1"/>
  <c r="AC1431" i="6"/>
  <c r="D1431" i="6" s="1"/>
  <c r="AC1432" i="6"/>
  <c r="D1432" i="6" s="1"/>
  <c r="AC1433" i="6"/>
  <c r="D1433" i="6" s="1"/>
  <c r="AC1434" i="6"/>
  <c r="D1434" i="6" s="1"/>
  <c r="AC1435" i="6"/>
  <c r="D1435" i="6" s="1"/>
  <c r="AC1436" i="6"/>
  <c r="D1436" i="6" s="1"/>
  <c r="AC1437" i="6"/>
  <c r="D1437" i="6" s="1"/>
  <c r="AC1438" i="6"/>
  <c r="D1438" i="6" s="1"/>
  <c r="AC1439" i="6"/>
  <c r="D1439" i="6" s="1"/>
  <c r="AC1441" i="6"/>
  <c r="D1441" i="6" s="1"/>
  <c r="AC1442" i="6"/>
  <c r="D1442" i="6" s="1"/>
  <c r="AC1444" i="6"/>
  <c r="AC1445" i="6"/>
  <c r="D1445" i="6" s="1"/>
  <c r="AC1446" i="6"/>
  <c r="D1446" i="6" s="1"/>
  <c r="AC1447" i="6"/>
  <c r="D1447" i="6" s="1"/>
  <c r="AC1448" i="6"/>
  <c r="D1448" i="6" s="1"/>
  <c r="AC1449" i="6"/>
  <c r="AC1450" i="6"/>
  <c r="AC1451" i="6"/>
  <c r="AC1452" i="6"/>
  <c r="AC1453" i="6"/>
  <c r="AC1454" i="6"/>
  <c r="AC1455" i="6"/>
  <c r="AC1456" i="6"/>
  <c r="AC1457" i="6"/>
  <c r="D1457" i="6" s="1"/>
  <c r="AC1458" i="6"/>
  <c r="AC1459" i="6"/>
  <c r="D1459" i="6" s="1"/>
  <c r="AC1460" i="6"/>
  <c r="D1460" i="6" s="1"/>
  <c r="AC1461" i="6"/>
  <c r="AC1462" i="6"/>
  <c r="D1462" i="6" s="1"/>
  <c r="AC1463" i="6"/>
  <c r="AC1464" i="6"/>
  <c r="AC1465" i="6"/>
  <c r="AC1466" i="6"/>
  <c r="AC1467" i="6"/>
  <c r="AC1468" i="6"/>
  <c r="AC1469" i="6"/>
  <c r="D1469" i="6" s="1"/>
  <c r="AC1470" i="6"/>
  <c r="AC1471" i="6"/>
  <c r="AC1472" i="6"/>
  <c r="D1472" i="6" s="1"/>
  <c r="AC1473" i="6"/>
  <c r="AC1474" i="6"/>
  <c r="AC1475" i="6"/>
  <c r="AC1476" i="6"/>
  <c r="AC1477" i="6"/>
  <c r="AC1478" i="6"/>
  <c r="AC1479" i="6"/>
  <c r="AC1480" i="6"/>
  <c r="AC1481" i="6"/>
  <c r="D1481" i="6" s="1"/>
  <c r="AC1482" i="6"/>
  <c r="AC1483" i="6"/>
  <c r="AC1484" i="6"/>
  <c r="D1484" i="6" s="1"/>
  <c r="AC1485" i="6"/>
  <c r="AC1486" i="6"/>
  <c r="AC1487" i="6"/>
  <c r="AC1488" i="6"/>
  <c r="AC1489" i="6"/>
  <c r="AC1490" i="6"/>
  <c r="D1490" i="6" s="1"/>
  <c r="AC1491" i="6"/>
  <c r="D1491" i="6" s="1"/>
  <c r="AC1492" i="6"/>
  <c r="D1492" i="6" s="1"/>
  <c r="AC1493" i="6"/>
  <c r="D1493" i="6" s="1"/>
  <c r="AC1494" i="6"/>
  <c r="AC1495" i="6"/>
  <c r="AC1496" i="6"/>
  <c r="D1496" i="6" s="1"/>
  <c r="AC1497" i="6"/>
  <c r="AC1498" i="6"/>
  <c r="AC1499" i="6"/>
  <c r="AC1500" i="6"/>
  <c r="AC1501" i="6"/>
  <c r="AC1502" i="6"/>
  <c r="AC1503" i="6"/>
  <c r="AC1504" i="6"/>
  <c r="AC1505" i="6"/>
  <c r="D1505" i="6" s="1"/>
  <c r="AC1506" i="6"/>
  <c r="AC1507" i="6"/>
  <c r="AC1508" i="6"/>
  <c r="D1508" i="6" s="1"/>
  <c r="AC1509" i="6"/>
  <c r="AC1510" i="6"/>
  <c r="AC1511" i="6"/>
  <c r="AC1512" i="6"/>
  <c r="D1512" i="6" s="1"/>
  <c r="AC1513" i="6"/>
  <c r="AC1514" i="6"/>
  <c r="AC1515" i="6"/>
  <c r="D1515" i="6" s="1"/>
  <c r="AC1516" i="6"/>
  <c r="D1516" i="6" s="1"/>
  <c r="AC1517" i="6"/>
  <c r="D1517" i="6" s="1"/>
  <c r="AC1518" i="6"/>
  <c r="D1518" i="6" s="1"/>
  <c r="AC1519" i="6"/>
  <c r="AC1520" i="6"/>
  <c r="AC1521" i="6"/>
  <c r="AC1522" i="6"/>
  <c r="AC1523" i="6"/>
  <c r="AC1524" i="6"/>
  <c r="AC1525" i="6"/>
  <c r="AC1526" i="6"/>
  <c r="AC1527" i="6"/>
  <c r="AC1528" i="6"/>
  <c r="D1528" i="6" s="1"/>
  <c r="AC1529" i="6"/>
  <c r="D1529" i="6" s="1"/>
  <c r="AC1530" i="6"/>
  <c r="D1530" i="6" s="1"/>
  <c r="AC1531" i="6"/>
  <c r="AC1532" i="6"/>
  <c r="D1532" i="6" s="1"/>
  <c r="AC1533" i="6"/>
  <c r="AC1534" i="6"/>
  <c r="AC1535" i="6"/>
  <c r="AC1536" i="6"/>
  <c r="AC1537" i="6"/>
  <c r="AC1538" i="6"/>
  <c r="AC1539" i="6"/>
  <c r="AC1540" i="6"/>
  <c r="AC1541" i="6"/>
  <c r="D1541" i="6" s="1"/>
  <c r="AC1542" i="6"/>
  <c r="AC1543" i="6"/>
  <c r="D1543" i="6" s="1"/>
  <c r="AC1544" i="6"/>
  <c r="D1544" i="6" s="1"/>
  <c r="AC1545" i="6"/>
  <c r="AC1546" i="6"/>
  <c r="AC1547" i="6"/>
  <c r="AC1548" i="6"/>
  <c r="AC1549" i="6"/>
  <c r="AC1550" i="6"/>
  <c r="AC1552" i="6"/>
  <c r="D1552" i="6" s="1"/>
  <c r="AC1553" i="6"/>
  <c r="D1553" i="6" s="1"/>
  <c r="AC1555" i="6"/>
  <c r="D1555" i="6" s="1"/>
  <c r="AC1556" i="6"/>
  <c r="D1556" i="6" s="1"/>
  <c r="AC1557" i="6"/>
  <c r="D1557" i="6" s="1"/>
  <c r="AC1558" i="6"/>
  <c r="D1558" i="6" s="1"/>
  <c r="AC1559" i="6"/>
  <c r="D1559" i="6" s="1"/>
  <c r="AC1560" i="6"/>
  <c r="D1560" i="6" s="1"/>
  <c r="AC1561" i="6"/>
  <c r="D1561" i="6" s="1"/>
  <c r="AC1562" i="6"/>
  <c r="D1562" i="6" s="1"/>
  <c r="AC1563" i="6"/>
  <c r="D1563" i="6" s="1"/>
  <c r="AC1564" i="6"/>
  <c r="D1564" i="6" s="1"/>
  <c r="AC1565" i="6"/>
  <c r="D1565" i="6" s="1"/>
  <c r="AC1566" i="6"/>
  <c r="D1566" i="6" s="1"/>
  <c r="AC1567" i="6"/>
  <c r="D1567" i="6" s="1"/>
  <c r="AC1568" i="6"/>
  <c r="D1568" i="6" s="1"/>
  <c r="AC1569" i="6"/>
  <c r="D1569" i="6" s="1"/>
  <c r="AC1570" i="6"/>
  <c r="D1570" i="6" s="1"/>
  <c r="AC1571" i="6"/>
  <c r="D1571" i="6" s="1"/>
  <c r="AC1572" i="6"/>
  <c r="D1572" i="6" s="1"/>
  <c r="AC1573" i="6"/>
  <c r="D1573" i="6" s="1"/>
  <c r="AC1574" i="6"/>
  <c r="D1574" i="6" s="1"/>
  <c r="AC1575" i="6"/>
  <c r="D1575" i="6" s="1"/>
  <c r="AC1576" i="6"/>
  <c r="D1576" i="6" s="1"/>
  <c r="AC1577" i="6"/>
  <c r="D1577" i="6" s="1"/>
  <c r="AC1578" i="6"/>
  <c r="D1578" i="6" s="1"/>
  <c r="AC1579" i="6"/>
  <c r="D1579" i="6" s="1"/>
  <c r="AC1580" i="6"/>
  <c r="AC1581" i="6"/>
  <c r="D1581" i="6" s="1"/>
  <c r="AC1582" i="6"/>
  <c r="AC1583" i="6"/>
  <c r="D1583" i="6" s="1"/>
  <c r="AC1584" i="6"/>
  <c r="D1584" i="6" s="1"/>
  <c r="AC1585" i="6"/>
  <c r="D1585" i="6" s="1"/>
  <c r="AC1586" i="6"/>
  <c r="D1586" i="6" s="1"/>
  <c r="AC1587" i="6"/>
  <c r="D1587" i="6" s="1"/>
  <c r="AC1588" i="6"/>
  <c r="D1588" i="6" s="1"/>
  <c r="AC1589" i="6"/>
  <c r="D1589" i="6" s="1"/>
  <c r="AC1590" i="6"/>
  <c r="D1590" i="6" s="1"/>
  <c r="AC1591" i="6"/>
  <c r="D1591" i="6" s="1"/>
  <c r="AC1592" i="6"/>
  <c r="D1592" i="6" s="1"/>
  <c r="AC1593" i="6"/>
  <c r="D1593" i="6" s="1"/>
  <c r="AC1594" i="6"/>
  <c r="D1594" i="6" s="1"/>
  <c r="AC1595" i="6"/>
  <c r="D1595" i="6" s="1"/>
  <c r="AC1596" i="6"/>
  <c r="D1596" i="6" s="1"/>
  <c r="AC1597" i="6"/>
  <c r="D1597" i="6" s="1"/>
  <c r="AC1598" i="6"/>
  <c r="D1598" i="6" s="1"/>
  <c r="AC1599" i="6"/>
  <c r="D1599" i="6" s="1"/>
  <c r="AC1600" i="6"/>
  <c r="D1600" i="6" s="1"/>
  <c r="AC1601" i="6"/>
  <c r="D1601" i="6" s="1"/>
  <c r="AC1602" i="6"/>
  <c r="D1602" i="6" s="1"/>
  <c r="AC1603" i="6"/>
  <c r="D1603" i="6" s="1"/>
  <c r="AC1604" i="6"/>
  <c r="D1604" i="6" s="1"/>
  <c r="AC1605" i="6"/>
  <c r="D1605" i="6" s="1"/>
  <c r="AC1606" i="6"/>
  <c r="D1606" i="6" s="1"/>
  <c r="AC1607" i="6"/>
  <c r="D1607" i="6" s="1"/>
  <c r="AC1608" i="6"/>
  <c r="D1608" i="6" s="1"/>
  <c r="AC1609" i="6"/>
  <c r="D1609" i="6" s="1"/>
  <c r="AC1610" i="6"/>
  <c r="D1610" i="6" s="1"/>
  <c r="AC1611" i="6"/>
  <c r="D1611" i="6" s="1"/>
  <c r="AC1612" i="6"/>
  <c r="D1612" i="6" s="1"/>
  <c r="AC1613" i="6"/>
  <c r="D1613" i="6" s="1"/>
  <c r="AC1614" i="6"/>
  <c r="D1614" i="6" s="1"/>
  <c r="AC1615" i="6"/>
  <c r="D1615" i="6" s="1"/>
  <c r="AC1616" i="6"/>
  <c r="D1616" i="6" s="1"/>
  <c r="AC1617" i="6"/>
  <c r="D1617" i="6" s="1"/>
  <c r="AC1618" i="6"/>
  <c r="D1618" i="6" s="1"/>
  <c r="AC1619" i="6"/>
  <c r="D1619" i="6" s="1"/>
  <c r="AC1620" i="6"/>
  <c r="D1620" i="6" s="1"/>
  <c r="AC1621" i="6"/>
  <c r="D1621" i="6" s="1"/>
  <c r="AC1622" i="6"/>
  <c r="D1622" i="6" s="1"/>
  <c r="AC1623" i="6"/>
  <c r="D1623" i="6" s="1"/>
  <c r="AC1624" i="6"/>
  <c r="D1624" i="6" s="1"/>
  <c r="AC1625" i="6"/>
  <c r="D1625" i="6" s="1"/>
  <c r="AC1626" i="6"/>
  <c r="D1626" i="6" s="1"/>
  <c r="AC1627" i="6"/>
  <c r="D1627" i="6" s="1"/>
  <c r="AC1628" i="6"/>
  <c r="D1628" i="6" s="1"/>
  <c r="AC1629" i="6"/>
  <c r="D1629" i="6" s="1"/>
  <c r="AC1630" i="6"/>
  <c r="D1630" i="6" s="1"/>
  <c r="AC1631" i="6"/>
  <c r="D1631" i="6" s="1"/>
  <c r="AC1632" i="6"/>
  <c r="D1632" i="6" s="1"/>
  <c r="AC1633" i="6"/>
  <c r="D1633" i="6" s="1"/>
  <c r="AC1634" i="6"/>
  <c r="D1634" i="6" s="1"/>
  <c r="AC1635" i="6"/>
  <c r="D1635" i="6" s="1"/>
  <c r="AC1636" i="6"/>
  <c r="D1636" i="6" s="1"/>
  <c r="AC1637" i="6"/>
  <c r="D1637" i="6" s="1"/>
  <c r="AC1638" i="6"/>
  <c r="D1638" i="6" s="1"/>
  <c r="AC1639" i="6"/>
  <c r="D1639" i="6" s="1"/>
  <c r="AC1640" i="6"/>
  <c r="D1640" i="6" s="1"/>
  <c r="AC1641" i="6"/>
  <c r="D1641" i="6" s="1"/>
  <c r="AC1642" i="6"/>
  <c r="D1642" i="6" s="1"/>
  <c r="AC1643" i="6"/>
  <c r="D1643" i="6" s="1"/>
  <c r="AC1644" i="6"/>
  <c r="D1644" i="6" s="1"/>
  <c r="AC1645" i="6"/>
  <c r="D1645" i="6" s="1"/>
  <c r="AC1646" i="6"/>
  <c r="D1646" i="6" s="1"/>
  <c r="AC1647" i="6"/>
  <c r="D1647" i="6" s="1"/>
  <c r="AC1648" i="6"/>
  <c r="D1648" i="6" s="1"/>
  <c r="AC1649" i="6"/>
  <c r="D1649" i="6" s="1"/>
  <c r="AC1650" i="6"/>
  <c r="D1650" i="6" s="1"/>
  <c r="AC1651" i="6"/>
  <c r="D1651" i="6" s="1"/>
  <c r="AC1652" i="6"/>
  <c r="D1652" i="6" s="1"/>
  <c r="AC1653" i="6"/>
  <c r="D1653" i="6" s="1"/>
  <c r="AC1654" i="6"/>
  <c r="D1654" i="6" s="1"/>
  <c r="AC1655" i="6"/>
  <c r="D1655" i="6" s="1"/>
  <c r="AC1656" i="6"/>
  <c r="D1656" i="6" s="1"/>
  <c r="AC1657" i="6"/>
  <c r="D1657" i="6" s="1"/>
  <c r="AC1658" i="6"/>
  <c r="D1658" i="6" s="1"/>
  <c r="AC1659" i="6"/>
  <c r="D1659" i="6" s="1"/>
  <c r="AC1660" i="6"/>
  <c r="D1660" i="6" s="1"/>
  <c r="AC1661" i="6"/>
  <c r="D1661" i="6" s="1"/>
  <c r="AC1663" i="6"/>
  <c r="D1663" i="6" s="1"/>
  <c r="AC1664" i="6"/>
  <c r="D1664" i="6" s="1"/>
  <c r="AC1666" i="6"/>
  <c r="D1666" i="6" s="1"/>
  <c r="AC1667" i="6"/>
  <c r="D1667" i="6" s="1"/>
  <c r="AC1668" i="6"/>
  <c r="D1668" i="6" s="1"/>
  <c r="AC1669" i="6"/>
  <c r="D1669" i="6" s="1"/>
  <c r="AC1670" i="6"/>
  <c r="D1670" i="6" s="1"/>
  <c r="AC1671" i="6"/>
  <c r="D1671" i="6" s="1"/>
  <c r="AC1672" i="6"/>
  <c r="D1672" i="6" s="1"/>
  <c r="AC1673" i="6"/>
  <c r="D1673" i="6" s="1"/>
  <c r="AC1674" i="6"/>
  <c r="D1674" i="6" s="1"/>
  <c r="AC1675" i="6"/>
  <c r="D1675" i="6" s="1"/>
  <c r="AC1676" i="6"/>
  <c r="D1676" i="6" s="1"/>
  <c r="AC1677" i="6"/>
  <c r="D1677" i="6" s="1"/>
  <c r="AC1678" i="6"/>
  <c r="D1678" i="6" s="1"/>
  <c r="AC1679" i="6"/>
  <c r="D1679" i="6" s="1"/>
  <c r="AC1680" i="6"/>
  <c r="D1680" i="6" s="1"/>
  <c r="AC1681" i="6"/>
  <c r="D1681" i="6" s="1"/>
  <c r="AC1682" i="6"/>
  <c r="D1682" i="6" s="1"/>
  <c r="AC1683" i="6"/>
  <c r="D1683" i="6" s="1"/>
  <c r="AC1684" i="6"/>
  <c r="D1684" i="6" s="1"/>
  <c r="AC1685" i="6"/>
  <c r="D1685" i="6" s="1"/>
  <c r="AC1686" i="6"/>
  <c r="D1686" i="6" s="1"/>
  <c r="AC1687" i="6"/>
  <c r="D1687" i="6" s="1"/>
  <c r="AC1688" i="6"/>
  <c r="D1688" i="6" s="1"/>
  <c r="AC1689" i="6"/>
  <c r="D1689" i="6" s="1"/>
  <c r="AC1690" i="6"/>
  <c r="D1690" i="6" s="1"/>
  <c r="AC1691" i="6"/>
  <c r="D1691" i="6" s="1"/>
  <c r="AC1692" i="6"/>
  <c r="D1692" i="6" s="1"/>
  <c r="AC1693" i="6"/>
  <c r="D1693" i="6" s="1"/>
  <c r="AC1694" i="6"/>
  <c r="D1694" i="6" s="1"/>
  <c r="AC1695" i="6"/>
  <c r="D1695" i="6" s="1"/>
  <c r="AC1696" i="6"/>
  <c r="D1696" i="6" s="1"/>
  <c r="AC1697" i="6"/>
  <c r="D1697" i="6" s="1"/>
  <c r="AC1698" i="6"/>
  <c r="D1698" i="6" s="1"/>
  <c r="AC1699" i="6"/>
  <c r="D1699" i="6" s="1"/>
  <c r="AC1700" i="6"/>
  <c r="D1700" i="6" s="1"/>
  <c r="AC1701" i="6"/>
  <c r="D1701" i="6" s="1"/>
  <c r="AC1702" i="6"/>
  <c r="D1702" i="6" s="1"/>
  <c r="AC1703" i="6"/>
  <c r="D1703" i="6" s="1"/>
  <c r="AC1704" i="6"/>
  <c r="D1704" i="6" s="1"/>
  <c r="AC1705" i="6"/>
  <c r="D1705" i="6" s="1"/>
  <c r="AC1706" i="6"/>
  <c r="D1706" i="6" s="1"/>
  <c r="AC1707" i="6"/>
  <c r="D1707" i="6" s="1"/>
  <c r="AC1708" i="6"/>
  <c r="D1708" i="6" s="1"/>
  <c r="AC1709" i="6"/>
  <c r="D1709" i="6" s="1"/>
  <c r="AC1710" i="6"/>
  <c r="D1710" i="6" s="1"/>
  <c r="AC1711" i="6"/>
  <c r="D1711" i="6" s="1"/>
  <c r="AC1712" i="6"/>
  <c r="D1712" i="6" s="1"/>
  <c r="AC1713" i="6"/>
  <c r="D1713" i="6" s="1"/>
  <c r="AC1714" i="6"/>
  <c r="D1714" i="6" s="1"/>
  <c r="AC1715" i="6"/>
  <c r="D1715" i="6" s="1"/>
  <c r="AC1716" i="6"/>
  <c r="D1716" i="6" s="1"/>
  <c r="AC1717" i="6"/>
  <c r="D1717" i="6" s="1"/>
  <c r="AC1718" i="6"/>
  <c r="D1718" i="6" s="1"/>
  <c r="AC1719" i="6"/>
  <c r="D1719" i="6" s="1"/>
  <c r="AC1720" i="6"/>
  <c r="D1720" i="6" s="1"/>
  <c r="AC1721" i="6"/>
  <c r="D1721" i="6" s="1"/>
  <c r="AC1722" i="6"/>
  <c r="D1722" i="6" s="1"/>
  <c r="AC1723" i="6"/>
  <c r="D1723" i="6" s="1"/>
  <c r="AC1724" i="6"/>
  <c r="D1724" i="6" s="1"/>
  <c r="AC1725" i="6"/>
  <c r="D1725" i="6" s="1"/>
  <c r="AC1726" i="6"/>
  <c r="D1726" i="6" s="1"/>
  <c r="AC1727" i="6"/>
  <c r="D1727" i="6" s="1"/>
  <c r="AC1728" i="6"/>
  <c r="D1728" i="6" s="1"/>
  <c r="AC1729" i="6"/>
  <c r="D1729" i="6" s="1"/>
  <c r="AC1730" i="6"/>
  <c r="D1730" i="6" s="1"/>
  <c r="AC1731" i="6"/>
  <c r="D1731" i="6" s="1"/>
  <c r="AC1732" i="6"/>
  <c r="D1732" i="6" s="1"/>
  <c r="AC1733" i="6"/>
  <c r="D1733" i="6" s="1"/>
  <c r="AC1734" i="6"/>
  <c r="D1734" i="6" s="1"/>
  <c r="AC1735" i="6"/>
  <c r="D1735" i="6" s="1"/>
  <c r="AC1736" i="6"/>
  <c r="D1736" i="6" s="1"/>
  <c r="AC1737" i="6"/>
  <c r="D1737" i="6" s="1"/>
  <c r="AC1738" i="6"/>
  <c r="D1738" i="6" s="1"/>
  <c r="AC1739" i="6"/>
  <c r="D1739" i="6" s="1"/>
  <c r="AC1740" i="6"/>
  <c r="D1740" i="6" s="1"/>
  <c r="AC1741" i="6"/>
  <c r="D1741" i="6" s="1"/>
  <c r="AC1742" i="6"/>
  <c r="D1742" i="6" s="1"/>
  <c r="AC1743" i="6"/>
  <c r="D1743" i="6" s="1"/>
  <c r="AC1744" i="6"/>
  <c r="D1744" i="6" s="1"/>
  <c r="AC1745" i="6"/>
  <c r="D1745" i="6" s="1"/>
  <c r="AC1746" i="6"/>
  <c r="D1746" i="6" s="1"/>
  <c r="AC1747" i="6"/>
  <c r="D1747" i="6" s="1"/>
  <c r="AC1748" i="6"/>
  <c r="D1748" i="6" s="1"/>
  <c r="AC1749" i="6"/>
  <c r="D1749" i="6" s="1"/>
  <c r="AC1750" i="6"/>
  <c r="D1750" i="6" s="1"/>
  <c r="AC1751" i="6"/>
  <c r="D1751" i="6" s="1"/>
  <c r="AC1752" i="6"/>
  <c r="D1752" i="6" s="1"/>
  <c r="AC1753" i="6"/>
  <c r="D1753" i="6" s="1"/>
  <c r="AC1754" i="6"/>
  <c r="D1754" i="6" s="1"/>
  <c r="AC1755" i="6"/>
  <c r="D1755" i="6" s="1"/>
  <c r="AC1756" i="6"/>
  <c r="D1756" i="6" s="1"/>
  <c r="AC1757" i="6"/>
  <c r="D1757" i="6" s="1"/>
  <c r="AC1758" i="6"/>
  <c r="D1758" i="6" s="1"/>
  <c r="AC1759" i="6"/>
  <c r="D1759" i="6" s="1"/>
  <c r="AC1760" i="6"/>
  <c r="D1760" i="6" s="1"/>
  <c r="AC1761" i="6"/>
  <c r="D1761" i="6" s="1"/>
  <c r="AC1762" i="6"/>
  <c r="D1762" i="6" s="1"/>
  <c r="AC1763" i="6"/>
  <c r="D1763" i="6" s="1"/>
  <c r="AC1764" i="6"/>
  <c r="D1764" i="6" s="1"/>
  <c r="AC1765" i="6"/>
  <c r="D1765" i="6" s="1"/>
  <c r="AC1766" i="6"/>
  <c r="D1766" i="6" s="1"/>
  <c r="AC1767" i="6"/>
  <c r="D1767" i="6" s="1"/>
  <c r="AC1768" i="6"/>
  <c r="D1768" i="6" s="1"/>
  <c r="AC1769" i="6"/>
  <c r="D1769" i="6" s="1"/>
  <c r="AC1770" i="6"/>
  <c r="D1770" i="6" s="1"/>
  <c r="AC1771" i="6"/>
  <c r="D1771" i="6" s="1"/>
  <c r="AC1772" i="6"/>
  <c r="D1772" i="6" s="1"/>
  <c r="AC1774" i="6"/>
  <c r="D1774" i="6" s="1"/>
  <c r="AC1775" i="6"/>
  <c r="D1775" i="6" s="1"/>
  <c r="AC1777" i="6"/>
  <c r="AC1778" i="6"/>
  <c r="AC1779" i="6"/>
  <c r="D1779" i="6" s="1"/>
  <c r="AC1780" i="6"/>
  <c r="D1780" i="6" s="1"/>
  <c r="AC1781" i="6"/>
  <c r="D1781" i="6" s="1"/>
  <c r="AC1782" i="6"/>
  <c r="D1782" i="6" s="1"/>
  <c r="AC1783" i="6"/>
  <c r="D1783" i="6" s="1"/>
  <c r="AC1784" i="6"/>
  <c r="D1784" i="6" s="1"/>
  <c r="AC1785" i="6"/>
  <c r="D1785" i="6" s="1"/>
  <c r="AC1786" i="6"/>
  <c r="D1786" i="6" s="1"/>
  <c r="AC1787" i="6"/>
  <c r="D1787" i="6" s="1"/>
  <c r="AC1788" i="6"/>
  <c r="D1788" i="6" s="1"/>
  <c r="AC1789" i="6"/>
  <c r="AC1790" i="6"/>
  <c r="AC1791" i="6"/>
  <c r="D1791" i="6" s="1"/>
  <c r="AC1792" i="6"/>
  <c r="D1792" i="6" s="1"/>
  <c r="AC1793" i="6"/>
  <c r="D1793" i="6" s="1"/>
  <c r="AC1794" i="6"/>
  <c r="D1794" i="6" s="1"/>
  <c r="AC1795" i="6"/>
  <c r="D1795" i="6" s="1"/>
  <c r="AC1796" i="6"/>
  <c r="D1796" i="6" s="1"/>
  <c r="AC1797" i="6"/>
  <c r="D1797" i="6" s="1"/>
  <c r="AC1798" i="6"/>
  <c r="D1798" i="6" s="1"/>
  <c r="AC1799" i="6"/>
  <c r="D1799" i="6" s="1"/>
  <c r="AC1800" i="6"/>
  <c r="D1800" i="6" s="1"/>
  <c r="AC1801" i="6"/>
  <c r="AC1802" i="6"/>
  <c r="AC1803" i="6"/>
  <c r="D1803" i="6" s="1"/>
  <c r="AC1804" i="6"/>
  <c r="D1804" i="6" s="1"/>
  <c r="AC1805" i="6"/>
  <c r="D1805" i="6" s="1"/>
  <c r="AC1806" i="6"/>
  <c r="D1806" i="6" s="1"/>
  <c r="AC1807" i="6"/>
  <c r="D1807" i="6" s="1"/>
  <c r="AC1808" i="6"/>
  <c r="D1808" i="6" s="1"/>
  <c r="AC1809" i="6"/>
  <c r="D1809" i="6" s="1"/>
  <c r="AC1810" i="6"/>
  <c r="D1810" i="6" s="1"/>
  <c r="AC1811" i="6"/>
  <c r="D1811" i="6" s="1"/>
  <c r="AC1812" i="6"/>
  <c r="D1812" i="6" s="1"/>
  <c r="AC1813" i="6"/>
  <c r="AC1814" i="6"/>
  <c r="AC1815" i="6"/>
  <c r="D1815" i="6" s="1"/>
  <c r="AC1816" i="6"/>
  <c r="D1816" i="6" s="1"/>
  <c r="AC1817" i="6"/>
  <c r="D1817" i="6" s="1"/>
  <c r="AC1818" i="6"/>
  <c r="D1818" i="6" s="1"/>
  <c r="AC1819" i="6"/>
  <c r="D1819" i="6" s="1"/>
  <c r="AC1820" i="6"/>
  <c r="D1820" i="6" s="1"/>
  <c r="AC1821" i="6"/>
  <c r="D1821" i="6" s="1"/>
  <c r="AC1822" i="6"/>
  <c r="D1822" i="6" s="1"/>
  <c r="AC1823" i="6"/>
  <c r="D1823" i="6" s="1"/>
  <c r="AC1824" i="6"/>
  <c r="D1824" i="6" s="1"/>
  <c r="AC1825" i="6"/>
  <c r="AC1826" i="6"/>
  <c r="AC1827" i="6"/>
  <c r="D1827" i="6" s="1"/>
  <c r="AC1828" i="6"/>
  <c r="D1828" i="6" s="1"/>
  <c r="AC1829" i="6"/>
  <c r="D1829" i="6" s="1"/>
  <c r="AC1830" i="6"/>
  <c r="D1830" i="6" s="1"/>
  <c r="AC1831" i="6"/>
  <c r="D1831" i="6" s="1"/>
  <c r="AC1832" i="6"/>
  <c r="D1832" i="6" s="1"/>
  <c r="AC1833" i="6"/>
  <c r="D1833" i="6" s="1"/>
  <c r="AC1834" i="6"/>
  <c r="D1834" i="6" s="1"/>
  <c r="AC1835" i="6"/>
  <c r="D1835" i="6" s="1"/>
  <c r="AC1836" i="6"/>
  <c r="D1836" i="6" s="1"/>
  <c r="AC1837" i="6"/>
  <c r="AC1838" i="6"/>
  <c r="AC1839" i="6"/>
  <c r="D1839" i="6" s="1"/>
  <c r="AC1840" i="6"/>
  <c r="D1840" i="6" s="1"/>
  <c r="AC1841" i="6"/>
  <c r="D1841" i="6" s="1"/>
  <c r="AC1842" i="6"/>
  <c r="D1842" i="6" s="1"/>
  <c r="AC1843" i="6"/>
  <c r="D1843" i="6" s="1"/>
  <c r="AC1844" i="6"/>
  <c r="D1844" i="6" s="1"/>
  <c r="AC1845" i="6"/>
  <c r="D1845" i="6" s="1"/>
  <c r="AC1846" i="6"/>
  <c r="D1846" i="6" s="1"/>
  <c r="AC1847" i="6"/>
  <c r="D1847" i="6" s="1"/>
  <c r="AC1848" i="6"/>
  <c r="D1848" i="6" s="1"/>
  <c r="AC1849" i="6"/>
  <c r="AC1850" i="6"/>
  <c r="AC1851" i="6"/>
  <c r="D1851" i="6" s="1"/>
  <c r="AC1852" i="6"/>
  <c r="D1852" i="6" s="1"/>
  <c r="AC1853" i="6"/>
  <c r="D1853" i="6" s="1"/>
  <c r="AC1854" i="6"/>
  <c r="D1854" i="6" s="1"/>
  <c r="AC1855" i="6"/>
  <c r="D1855" i="6" s="1"/>
  <c r="AC1856" i="6"/>
  <c r="D1856" i="6" s="1"/>
  <c r="AC1857" i="6"/>
  <c r="D1857" i="6" s="1"/>
  <c r="AC1858" i="6"/>
  <c r="D1858" i="6" s="1"/>
  <c r="AC1859" i="6"/>
  <c r="D1859" i="6" s="1"/>
  <c r="AC1860" i="6"/>
  <c r="D1860" i="6" s="1"/>
  <c r="AC1861" i="6"/>
  <c r="AC1862" i="6"/>
  <c r="AC1863" i="6"/>
  <c r="D1863" i="6" s="1"/>
  <c r="AC1864" i="6"/>
  <c r="D1864" i="6" s="1"/>
  <c r="AC1865" i="6"/>
  <c r="D1865" i="6" s="1"/>
  <c r="AC1866" i="6"/>
  <c r="D1866" i="6" s="1"/>
  <c r="AC1867" i="6"/>
  <c r="D1867" i="6" s="1"/>
  <c r="AC1868" i="6"/>
  <c r="D1868" i="6" s="1"/>
  <c r="AC1869" i="6"/>
  <c r="D1869" i="6" s="1"/>
  <c r="AC1870" i="6"/>
  <c r="D1870" i="6" s="1"/>
  <c r="AC1871" i="6"/>
  <c r="D1871" i="6" s="1"/>
  <c r="AC1872" i="6"/>
  <c r="D1872" i="6" s="1"/>
  <c r="AC1873" i="6"/>
  <c r="AC1874" i="6"/>
  <c r="AC1875" i="6"/>
  <c r="D1875" i="6" s="1"/>
  <c r="AC1876" i="6"/>
  <c r="D1876" i="6" s="1"/>
  <c r="AC1877" i="6"/>
  <c r="D1877" i="6" s="1"/>
  <c r="AC1878" i="6"/>
  <c r="D1878" i="6" s="1"/>
  <c r="AC1879" i="6"/>
  <c r="D1879" i="6" s="1"/>
  <c r="AC1880" i="6"/>
  <c r="D1880" i="6" s="1"/>
  <c r="AC1881" i="6"/>
  <c r="D1881" i="6" s="1"/>
  <c r="AC1882" i="6"/>
  <c r="D1882" i="6" s="1"/>
  <c r="AC1883" i="6"/>
  <c r="D1883" i="6" s="1"/>
  <c r="AC1885" i="6"/>
  <c r="AC1886" i="6"/>
  <c r="AC1888" i="6"/>
  <c r="D1888" i="6" s="1"/>
  <c r="AC1889" i="6"/>
  <c r="D1889" i="6" s="1"/>
  <c r="AC1890" i="6"/>
  <c r="D1890" i="6" s="1"/>
  <c r="AC1891" i="6"/>
  <c r="D1891" i="6" s="1"/>
  <c r="AC1892" i="6"/>
  <c r="D1892" i="6" s="1"/>
  <c r="AC1893" i="6"/>
  <c r="D1893" i="6" s="1"/>
  <c r="AC1894" i="6"/>
  <c r="D1894" i="6" s="1"/>
  <c r="AC1895" i="6"/>
  <c r="D1895" i="6" s="1"/>
  <c r="AC1896" i="6"/>
  <c r="D1896" i="6" s="1"/>
  <c r="AC1897" i="6"/>
  <c r="AC1898" i="6"/>
  <c r="AC1899" i="6"/>
  <c r="D1899" i="6" s="1"/>
  <c r="AC1900" i="6"/>
  <c r="D1900" i="6" s="1"/>
  <c r="AC1901" i="6"/>
  <c r="D1901" i="6" s="1"/>
  <c r="AC1902" i="6"/>
  <c r="D1902" i="6" s="1"/>
  <c r="AC1903" i="6"/>
  <c r="D1903" i="6" s="1"/>
  <c r="AC1904" i="6"/>
  <c r="D1904" i="6" s="1"/>
  <c r="AC1905" i="6"/>
  <c r="D1905" i="6" s="1"/>
  <c r="AC1906" i="6"/>
  <c r="D1906" i="6" s="1"/>
  <c r="AC1907" i="6"/>
  <c r="D1907" i="6" s="1"/>
  <c r="AC1908" i="6"/>
  <c r="D1908" i="6" s="1"/>
  <c r="AC1909" i="6"/>
  <c r="AC1910" i="6"/>
  <c r="AC1911" i="6"/>
  <c r="D1911" i="6" s="1"/>
  <c r="AC1912" i="6"/>
  <c r="D1912" i="6" s="1"/>
  <c r="AC1913" i="6"/>
  <c r="D1913" i="6" s="1"/>
  <c r="AC1914" i="6"/>
  <c r="D1914" i="6" s="1"/>
  <c r="AC1915" i="6"/>
  <c r="D1915" i="6" s="1"/>
  <c r="AC1916" i="6"/>
  <c r="D1916" i="6" s="1"/>
  <c r="AC1917" i="6"/>
  <c r="D1917" i="6" s="1"/>
  <c r="AC1918" i="6"/>
  <c r="D1918" i="6" s="1"/>
  <c r="AC1919" i="6"/>
  <c r="D1919" i="6" s="1"/>
  <c r="AC1920" i="6"/>
  <c r="D1920" i="6" s="1"/>
  <c r="AC1921" i="6"/>
  <c r="AC1922" i="6"/>
  <c r="AC1923" i="6"/>
  <c r="D1923" i="6" s="1"/>
  <c r="AC1924" i="6"/>
  <c r="D1924" i="6" s="1"/>
  <c r="AC1925" i="6"/>
  <c r="D1925" i="6" s="1"/>
  <c r="AC1926" i="6"/>
  <c r="D1926" i="6" s="1"/>
  <c r="AC1927" i="6"/>
  <c r="D1927" i="6" s="1"/>
  <c r="AC1928" i="6"/>
  <c r="D1928" i="6" s="1"/>
  <c r="AC1929" i="6"/>
  <c r="D1929" i="6" s="1"/>
  <c r="AC1930" i="6"/>
  <c r="D1930" i="6" s="1"/>
  <c r="AC1931" i="6"/>
  <c r="D1931" i="6" s="1"/>
  <c r="AC1932" i="6"/>
  <c r="D1932" i="6" s="1"/>
  <c r="AC1933" i="6"/>
  <c r="AC1934" i="6"/>
  <c r="AC1935" i="6"/>
  <c r="D1935" i="6" s="1"/>
  <c r="AC1936" i="6"/>
  <c r="D1936" i="6" s="1"/>
  <c r="AC1937" i="6"/>
  <c r="D1937" i="6" s="1"/>
  <c r="AC1938" i="6"/>
  <c r="D1938" i="6" s="1"/>
  <c r="AC1939" i="6"/>
  <c r="D1939" i="6" s="1"/>
  <c r="AC1940" i="6"/>
  <c r="D1940" i="6" s="1"/>
  <c r="AC1941" i="6"/>
  <c r="D1941" i="6" s="1"/>
  <c r="AC1942" i="6"/>
  <c r="D1942" i="6" s="1"/>
  <c r="AC1943" i="6"/>
  <c r="D1943" i="6" s="1"/>
  <c r="AC1944" i="6"/>
  <c r="D1944" i="6" s="1"/>
  <c r="AC1945" i="6"/>
  <c r="AC1946" i="6"/>
  <c r="AC1947" i="6"/>
  <c r="D1947" i="6" s="1"/>
  <c r="AC1948" i="6"/>
  <c r="D1948" i="6" s="1"/>
  <c r="AC1949" i="6"/>
  <c r="D1949" i="6" s="1"/>
  <c r="AC1950" i="6"/>
  <c r="D1950" i="6" s="1"/>
  <c r="AC1951" i="6"/>
  <c r="D1951" i="6" s="1"/>
  <c r="AC1952" i="6"/>
  <c r="D1952" i="6" s="1"/>
  <c r="AC1953" i="6"/>
  <c r="D1953" i="6" s="1"/>
  <c r="AC1954" i="6"/>
  <c r="D1954" i="6" s="1"/>
  <c r="AC1955" i="6"/>
  <c r="D1955" i="6" s="1"/>
  <c r="AC1956" i="6"/>
  <c r="D1956" i="6" s="1"/>
  <c r="AC1957" i="6"/>
  <c r="AC1958" i="6"/>
  <c r="AC1959" i="6"/>
  <c r="D1959" i="6" s="1"/>
  <c r="AC1960" i="6"/>
  <c r="D1960" i="6" s="1"/>
  <c r="AC1961" i="6"/>
  <c r="D1961" i="6" s="1"/>
  <c r="AC1962" i="6"/>
  <c r="D1962" i="6" s="1"/>
  <c r="AC1963" i="6"/>
  <c r="D1963" i="6" s="1"/>
  <c r="AC1964" i="6"/>
  <c r="D1964" i="6" s="1"/>
  <c r="AC1965" i="6"/>
  <c r="D1965" i="6" s="1"/>
  <c r="AC1966" i="6"/>
  <c r="D1966" i="6" s="1"/>
  <c r="AC1967" i="6"/>
  <c r="D1967" i="6" s="1"/>
  <c r="AC1968" i="6"/>
  <c r="D1968" i="6" s="1"/>
  <c r="AC1969" i="6"/>
  <c r="AC1970" i="6"/>
  <c r="AC1971" i="6"/>
  <c r="D1971" i="6" s="1"/>
  <c r="AC1972" i="6"/>
  <c r="D1972" i="6" s="1"/>
  <c r="AC1973" i="6"/>
  <c r="D1973" i="6" s="1"/>
  <c r="AC1974" i="6"/>
  <c r="D1974" i="6" s="1"/>
  <c r="AC1975" i="6"/>
  <c r="D1975" i="6" s="1"/>
  <c r="AC1976" i="6"/>
  <c r="D1976" i="6" s="1"/>
  <c r="AC1977" i="6"/>
  <c r="D1977" i="6" s="1"/>
  <c r="AC1978" i="6"/>
  <c r="D1978" i="6" s="1"/>
  <c r="AC1979" i="6"/>
  <c r="D1979" i="6" s="1"/>
  <c r="AC1980" i="6"/>
  <c r="D1980" i="6" s="1"/>
  <c r="AC1981" i="6"/>
  <c r="AC1982" i="6"/>
  <c r="AC1983" i="6"/>
  <c r="D1983" i="6" s="1"/>
  <c r="AC1984" i="6"/>
  <c r="D1984" i="6" s="1"/>
  <c r="AC1985" i="6"/>
  <c r="D1985" i="6" s="1"/>
  <c r="AC1986" i="6"/>
  <c r="D1986" i="6" s="1"/>
  <c r="AC1987" i="6"/>
  <c r="D1987" i="6" s="1"/>
  <c r="AC1988" i="6"/>
  <c r="D1988" i="6" s="1"/>
  <c r="AC1989" i="6"/>
  <c r="D1989" i="6" s="1"/>
  <c r="AC1990" i="6"/>
  <c r="D1990" i="6" s="1"/>
  <c r="AC1991" i="6"/>
  <c r="D1991" i="6" s="1"/>
  <c r="AC1992" i="6"/>
  <c r="D1992" i="6" s="1"/>
  <c r="AC1993" i="6"/>
  <c r="AC1994" i="6"/>
  <c r="AC1996" i="6"/>
  <c r="D1996" i="6" s="1"/>
  <c r="AC1997" i="6"/>
  <c r="D1997" i="6" s="1"/>
  <c r="AC1999" i="6"/>
  <c r="D1999" i="6" s="1"/>
  <c r="AC2000" i="6"/>
  <c r="D2000" i="6" s="1"/>
  <c r="AC2001" i="6"/>
  <c r="D2001" i="6" s="1"/>
  <c r="AC2002" i="6"/>
  <c r="D2002" i="6" s="1"/>
  <c r="AC2003" i="6"/>
  <c r="D2003" i="6" s="1"/>
  <c r="AC2004" i="6"/>
  <c r="D2004" i="6" s="1"/>
  <c r="AC2005" i="6"/>
  <c r="AC2006" i="6"/>
  <c r="D2006" i="6" s="1"/>
  <c r="AC2007" i="6"/>
  <c r="D2007" i="6" s="1"/>
  <c r="AC2008" i="6"/>
  <c r="D2008" i="6" s="1"/>
  <c r="AC2009" i="6"/>
  <c r="D2009" i="6" s="1"/>
  <c r="AC2010" i="6"/>
  <c r="D2010" i="6" s="1"/>
  <c r="AC2011" i="6"/>
  <c r="D2011" i="6" s="1"/>
  <c r="AC2012" i="6"/>
  <c r="D2012" i="6" s="1"/>
  <c r="AC2013" i="6"/>
  <c r="D2013" i="6" s="1"/>
  <c r="AC2014" i="6"/>
  <c r="D2014" i="6" s="1"/>
  <c r="AC2015" i="6"/>
  <c r="D2015" i="6" s="1"/>
  <c r="AC2016" i="6"/>
  <c r="D2016" i="6" s="1"/>
  <c r="AC2017" i="6"/>
  <c r="AC2018" i="6"/>
  <c r="D2018" i="6" s="1"/>
  <c r="AC2019" i="6"/>
  <c r="D2019" i="6" s="1"/>
  <c r="AC2020" i="6"/>
  <c r="D2020" i="6" s="1"/>
  <c r="AC2021" i="6"/>
  <c r="D2021" i="6" s="1"/>
  <c r="AC2022" i="6"/>
  <c r="D2022" i="6" s="1"/>
  <c r="AC2023" i="6"/>
  <c r="D2023" i="6" s="1"/>
  <c r="AC2024" i="6"/>
  <c r="D2024" i="6" s="1"/>
  <c r="AC2025" i="6"/>
  <c r="D2025" i="6" s="1"/>
  <c r="AC2026" i="6"/>
  <c r="D2026" i="6" s="1"/>
  <c r="AC2027" i="6"/>
  <c r="D2027" i="6" s="1"/>
  <c r="AC2028" i="6"/>
  <c r="D2028" i="6" s="1"/>
  <c r="AC2029" i="6"/>
  <c r="AC2030" i="6"/>
  <c r="D2030" i="6" s="1"/>
  <c r="AC2031" i="6"/>
  <c r="D2031" i="6" s="1"/>
  <c r="AC2" i="6"/>
  <c r="D2" i="6" s="1"/>
  <c r="A10" i="19"/>
  <c r="A9" i="19"/>
  <c r="A8" i="19"/>
  <c r="A7" i="19"/>
  <c r="A6" i="19"/>
  <c r="A5" i="19"/>
  <c r="A4" i="19"/>
  <c r="A3" i="19"/>
  <c r="A2" i="19"/>
  <c r="A3" i="18"/>
  <c r="A4" i="18"/>
  <c r="A5" i="18"/>
  <c r="A6" i="18"/>
  <c r="A7" i="18"/>
  <c r="A8" i="18"/>
  <c r="A9" i="18"/>
  <c r="A10" i="18"/>
  <c r="A11" i="18"/>
  <c r="A12" i="18"/>
  <c r="A2" i="18"/>
  <c r="A2" i="15"/>
  <c r="A3" i="5"/>
  <c r="A4" i="5"/>
  <c r="A5" i="5"/>
  <c r="A6" i="5"/>
  <c r="A7" i="5"/>
  <c r="A2" i="5"/>
  <c r="A3" i="13"/>
  <c r="A4" i="13"/>
  <c r="A5" i="13"/>
  <c r="A6" i="13"/>
  <c r="A2" i="13"/>
  <c r="A3" i="2"/>
  <c r="A2" i="2"/>
  <c r="A2" i="12"/>
  <c r="B3" i="14"/>
  <c r="I1916" i="6" s="1" a="1"/>
  <c r="I1916" i="6" s="1"/>
  <c r="J1916" i="6" s="1"/>
  <c r="B4" i="14"/>
  <c r="I2009" i="6" s="1" a="1"/>
  <c r="I2009" i="6" s="1"/>
  <c r="J2009" i="6" s="1"/>
  <c r="B5" i="14"/>
  <c r="I802" i="6" s="1" a="1"/>
  <c r="I802" i="6" s="1"/>
  <c r="J802" i="6" s="1"/>
  <c r="B6" i="14"/>
  <c r="I1806" i="6" s="1" a="1"/>
  <c r="I1806" i="6" s="1"/>
  <c r="J1806" i="6" s="1"/>
  <c r="B7" i="14"/>
  <c r="I1225" i="6" s="1" a="1"/>
  <c r="I1225" i="6" s="1"/>
  <c r="J1225" i="6" s="1"/>
  <c r="B8" i="14"/>
  <c r="I1513" i="6" s="1" a="1"/>
  <c r="I1513" i="6" s="1"/>
  <c r="J1513" i="6" s="1"/>
  <c r="B9" i="14"/>
  <c r="I1380" i="6" s="1" a="1"/>
  <c r="I1380" i="6" s="1"/>
  <c r="J1380" i="6" s="1"/>
  <c r="B10" i="14"/>
  <c r="I682" i="6" s="1" a="1"/>
  <c r="I682" i="6" s="1"/>
  <c r="J682" i="6" s="1"/>
  <c r="B11" i="14"/>
  <c r="I1749" i="6" s="1" a="1"/>
  <c r="I1749" i="6" s="1"/>
  <c r="J1749" i="6" s="1"/>
  <c r="B12" i="14"/>
  <c r="I1781" i="6" s="1" a="1"/>
  <c r="I1781" i="6" s="1"/>
  <c r="J1781" i="6" s="1"/>
  <c r="B13" i="14"/>
  <c r="I1369" i="6" s="1" a="1"/>
  <c r="I1369" i="6" s="1"/>
  <c r="J1369" i="6" s="1"/>
  <c r="B14" i="14"/>
  <c r="I430" i="6" s="1" a="1"/>
  <c r="I430" i="6" s="1"/>
  <c r="J430" i="6" s="1"/>
  <c r="B15" i="14"/>
  <c r="I1939" i="6" s="1" a="1"/>
  <c r="I1939" i="6" s="1"/>
  <c r="J1939" i="6" s="1"/>
  <c r="B16" i="14"/>
  <c r="I1744" i="6" s="1" a="1"/>
  <c r="I1744" i="6" s="1"/>
  <c r="J1744" i="6" s="1"/>
  <c r="B17" i="14"/>
  <c r="I1057" i="6" s="1" a="1"/>
  <c r="I1057" i="6" s="1"/>
  <c r="J1057" i="6" s="1"/>
  <c r="B18" i="14"/>
  <c r="I1878" i="6" s="1" a="1"/>
  <c r="I1878" i="6" s="1"/>
  <c r="J1878" i="6" s="1"/>
  <c r="B19" i="14"/>
  <c r="I1512" i="6" s="1" a="1"/>
  <c r="I1512" i="6" s="1"/>
  <c r="J1512" i="6" s="1"/>
  <c r="B20" i="14"/>
  <c r="I1760" i="6" s="1" a="1"/>
  <c r="I1760" i="6" s="1"/>
  <c r="J1760" i="6" s="1"/>
  <c r="B21" i="14"/>
  <c r="I1821" i="6" s="1" a="1"/>
  <c r="I1821" i="6" s="1"/>
  <c r="J1821" i="6" s="1"/>
  <c r="B2" i="14"/>
  <c r="I466" i="6" s="1" a="1"/>
  <c r="I466" i="6" s="1"/>
  <c r="J466" i="6" s="1"/>
  <c r="A3" i="9"/>
  <c r="A4" i="9"/>
  <c r="A5" i="9"/>
  <c r="A6" i="9"/>
  <c r="A7" i="9"/>
  <c r="A2" i="9"/>
  <c r="A3" i="11"/>
  <c r="A4" i="11"/>
  <c r="A2" i="11"/>
  <c r="A3" i="7"/>
  <c r="A4" i="7"/>
  <c r="A5" i="7"/>
  <c r="A6" i="7"/>
  <c r="A7" i="7"/>
  <c r="A8" i="7"/>
  <c r="A9" i="7"/>
  <c r="A10" i="7"/>
  <c r="A11" i="7"/>
  <c r="A12" i="7"/>
  <c r="A13" i="7"/>
  <c r="A2" i="7"/>
  <c r="A3" i="10"/>
  <c r="A4" i="10"/>
  <c r="A5" i="10"/>
  <c r="A6" i="10"/>
  <c r="A7" i="10"/>
  <c r="A8" i="10"/>
  <c r="A9" i="10"/>
  <c r="A10" i="10"/>
  <c r="A11" i="10"/>
  <c r="A2" i="10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2" i="4"/>
  <c r="Z8" i="6" l="1"/>
  <c r="W8" i="6"/>
  <c r="Z7" i="6"/>
  <c r="W7" i="6"/>
  <c r="Z5" i="6"/>
  <c r="W5" i="6"/>
  <c r="Z4" i="6"/>
  <c r="W4" i="6"/>
  <c r="Z15" i="6"/>
  <c r="W15" i="6"/>
  <c r="Z3" i="6"/>
  <c r="W3" i="6"/>
  <c r="Z14" i="6"/>
  <c r="W14" i="6"/>
  <c r="Z13" i="6"/>
  <c r="W13" i="6"/>
  <c r="Z6" i="6"/>
  <c r="W6" i="6"/>
  <c r="Z12" i="6"/>
  <c r="W12" i="6"/>
  <c r="Z11" i="6"/>
  <c r="W11" i="6"/>
  <c r="Z10" i="6"/>
  <c r="W10" i="6"/>
  <c r="Z9" i="6"/>
  <c r="W9" i="6"/>
  <c r="T2" i="6"/>
  <c r="U2" i="6" s="1"/>
  <c r="W2" i="6"/>
  <c r="AD1862" i="6"/>
  <c r="AE1862" i="6" s="1"/>
  <c r="D1862" i="6"/>
  <c r="AF836" i="6"/>
  <c r="D836" i="6"/>
  <c r="AF212" i="6"/>
  <c r="D212" i="6"/>
  <c r="AF164" i="6"/>
  <c r="D164" i="6"/>
  <c r="AF140" i="6"/>
  <c r="D140" i="6"/>
  <c r="AD1886" i="6"/>
  <c r="AE1886" i="6" s="1"/>
  <c r="D1886" i="6"/>
  <c r="AD1873" i="6"/>
  <c r="AE1873" i="6" s="1"/>
  <c r="D1873" i="6"/>
  <c r="AD1861" i="6"/>
  <c r="AE1861" i="6" s="1"/>
  <c r="D1861" i="6"/>
  <c r="AD1849" i="6"/>
  <c r="AE1849" i="6" s="1"/>
  <c r="D1849" i="6"/>
  <c r="AD1837" i="6"/>
  <c r="AE1837" i="6" s="1"/>
  <c r="D1837" i="6"/>
  <c r="AD1825" i="6"/>
  <c r="AE1825" i="6" s="1"/>
  <c r="D1825" i="6"/>
  <c r="AD1813" i="6"/>
  <c r="AE1813" i="6" s="1"/>
  <c r="D1813" i="6"/>
  <c r="AD1801" i="6"/>
  <c r="AE1801" i="6" s="1"/>
  <c r="D1801" i="6"/>
  <c r="AD1789" i="6"/>
  <c r="AE1789" i="6" s="1"/>
  <c r="D1789" i="6"/>
  <c r="AD1777" i="6"/>
  <c r="AE1777" i="6" s="1"/>
  <c r="D1777" i="6"/>
  <c r="AF1531" i="6"/>
  <c r="D1531" i="6"/>
  <c r="AF1519" i="6"/>
  <c r="D1519" i="6"/>
  <c r="AF1507" i="6"/>
  <c r="D1507" i="6"/>
  <c r="AF1495" i="6"/>
  <c r="D1495" i="6"/>
  <c r="AF1483" i="6"/>
  <c r="D1483" i="6"/>
  <c r="AF1471" i="6"/>
  <c r="D1471" i="6"/>
  <c r="AF883" i="6"/>
  <c r="D883" i="6"/>
  <c r="AF871" i="6"/>
  <c r="D871" i="6"/>
  <c r="AF859" i="6"/>
  <c r="D859" i="6"/>
  <c r="AF847" i="6"/>
  <c r="D847" i="6"/>
  <c r="AF835" i="6"/>
  <c r="D835" i="6"/>
  <c r="AF823" i="6"/>
  <c r="D823" i="6"/>
  <c r="AF811" i="6"/>
  <c r="D811" i="6"/>
  <c r="AF799" i="6"/>
  <c r="D799" i="6"/>
  <c r="AF787" i="6"/>
  <c r="D787" i="6"/>
  <c r="AF211" i="6"/>
  <c r="D211" i="6"/>
  <c r="AF199" i="6"/>
  <c r="D199" i="6"/>
  <c r="AF187" i="6"/>
  <c r="D187" i="6"/>
  <c r="AF175" i="6"/>
  <c r="D175" i="6"/>
  <c r="AF163" i="6"/>
  <c r="D163" i="6"/>
  <c r="AF151" i="6"/>
  <c r="D151" i="6"/>
  <c r="AF139" i="6"/>
  <c r="D139" i="6"/>
  <c r="AF115" i="6"/>
  <c r="D115" i="6"/>
  <c r="AD1946" i="6"/>
  <c r="AE1946" i="6" s="1"/>
  <c r="D1946" i="6"/>
  <c r="AF1548" i="6"/>
  <c r="D1548" i="6"/>
  <c r="AF1464" i="6"/>
  <c r="D1464" i="6"/>
  <c r="AF804" i="6"/>
  <c r="D804" i="6"/>
  <c r="AF204" i="6"/>
  <c r="D204" i="6"/>
  <c r="AF144" i="6"/>
  <c r="D144" i="6"/>
  <c r="AD1814" i="6"/>
  <c r="AE1814" i="6" s="1"/>
  <c r="D1814" i="6"/>
  <c r="AF884" i="6"/>
  <c r="D884" i="6"/>
  <c r="AF812" i="6"/>
  <c r="D812" i="6"/>
  <c r="AF200" i="6"/>
  <c r="D200" i="6"/>
  <c r="AD1958" i="6"/>
  <c r="AE1958" i="6" s="1"/>
  <c r="D1958" i="6"/>
  <c r="AD1898" i="6"/>
  <c r="AE1898" i="6" s="1"/>
  <c r="D1898" i="6"/>
  <c r="AF1494" i="6"/>
  <c r="D1494" i="6"/>
  <c r="AF1458" i="6"/>
  <c r="D1458" i="6"/>
  <c r="AF882" i="6"/>
  <c r="D882" i="6"/>
  <c r="AF834" i="6"/>
  <c r="D834" i="6"/>
  <c r="AF198" i="6"/>
  <c r="D198" i="6"/>
  <c r="AF150" i="6"/>
  <c r="D150" i="6"/>
  <c r="AD1993" i="6"/>
  <c r="AE1993" i="6" s="1"/>
  <c r="D1993" i="6"/>
  <c r="AD1981" i="6"/>
  <c r="AE1981" i="6" s="1"/>
  <c r="D1981" i="6"/>
  <c r="AD1969" i="6"/>
  <c r="AE1969" i="6" s="1"/>
  <c r="D1969" i="6"/>
  <c r="AD1957" i="6"/>
  <c r="AE1957" i="6" s="1"/>
  <c r="D1957" i="6"/>
  <c r="AD1945" i="6"/>
  <c r="AE1945" i="6" s="1"/>
  <c r="D1945" i="6"/>
  <c r="AD1933" i="6"/>
  <c r="AE1933" i="6" s="1"/>
  <c r="D1933" i="6"/>
  <c r="AD1921" i="6"/>
  <c r="AE1921" i="6" s="1"/>
  <c r="D1921" i="6"/>
  <c r="AD1909" i="6"/>
  <c r="AE1909" i="6" s="1"/>
  <c r="D1909" i="6"/>
  <c r="AD1897" i="6"/>
  <c r="AE1897" i="6" s="1"/>
  <c r="D1897" i="6"/>
  <c r="AF881" i="6"/>
  <c r="D881" i="6"/>
  <c r="AF869" i="6"/>
  <c r="D869" i="6"/>
  <c r="AF857" i="6"/>
  <c r="D857" i="6"/>
  <c r="AF845" i="6"/>
  <c r="D845" i="6"/>
  <c r="AF833" i="6"/>
  <c r="D833" i="6"/>
  <c r="AF821" i="6"/>
  <c r="D821" i="6"/>
  <c r="AF809" i="6"/>
  <c r="D809" i="6"/>
  <c r="AF797" i="6"/>
  <c r="D797" i="6"/>
  <c r="AF785" i="6"/>
  <c r="D785" i="6"/>
  <c r="AF209" i="6"/>
  <c r="D209" i="6"/>
  <c r="AF197" i="6"/>
  <c r="D197" i="6"/>
  <c r="AF185" i="6"/>
  <c r="D185" i="6"/>
  <c r="AF173" i="6"/>
  <c r="D173" i="6"/>
  <c r="AF161" i="6"/>
  <c r="D161" i="6"/>
  <c r="AF149" i="6"/>
  <c r="D149" i="6"/>
  <c r="AF137" i="6"/>
  <c r="D137" i="6"/>
  <c r="AF125" i="6"/>
  <c r="D125" i="6"/>
  <c r="AF113" i="6"/>
  <c r="D113" i="6"/>
  <c r="AF876" i="6"/>
  <c r="D876" i="6"/>
  <c r="AF792" i="6"/>
  <c r="D792" i="6"/>
  <c r="AF180" i="6"/>
  <c r="D180" i="6"/>
  <c r="AF132" i="6"/>
  <c r="D132" i="6"/>
  <c r="AD1874" i="6"/>
  <c r="AE1874" i="6" s="1"/>
  <c r="D1874" i="6"/>
  <c r="AD1802" i="6"/>
  <c r="AE1802" i="6" s="1"/>
  <c r="D1802" i="6"/>
  <c r="AD1582" i="6"/>
  <c r="AE1582" i="6" s="1"/>
  <c r="D1582" i="6"/>
  <c r="AD1520" i="6"/>
  <c r="AE1520" i="6" s="1"/>
  <c r="D1520" i="6"/>
  <c r="AF872" i="6"/>
  <c r="D872" i="6"/>
  <c r="AF824" i="6"/>
  <c r="D824" i="6"/>
  <c r="AF188" i="6"/>
  <c r="D188" i="6"/>
  <c r="AD1982" i="6"/>
  <c r="AE1982" i="6" s="1"/>
  <c r="D1982" i="6"/>
  <c r="AD1922" i="6"/>
  <c r="AE1922" i="6" s="1"/>
  <c r="D1922" i="6"/>
  <c r="AF1506" i="6"/>
  <c r="D1506" i="6"/>
  <c r="AF846" i="6"/>
  <c r="D846" i="6"/>
  <c r="AF186" i="6"/>
  <c r="D186" i="6"/>
  <c r="AF138" i="6"/>
  <c r="D138" i="6"/>
  <c r="AF1540" i="6"/>
  <c r="D1540" i="6"/>
  <c r="AF1504" i="6"/>
  <c r="D1504" i="6"/>
  <c r="AF1480" i="6"/>
  <c r="D1480" i="6"/>
  <c r="AF1468" i="6"/>
  <c r="D1468" i="6"/>
  <c r="AF1456" i="6"/>
  <c r="D1456" i="6"/>
  <c r="AF1444" i="6"/>
  <c r="D1444" i="6"/>
  <c r="AF880" i="6"/>
  <c r="D880" i="6"/>
  <c r="AF868" i="6"/>
  <c r="D868" i="6"/>
  <c r="AF856" i="6"/>
  <c r="D856" i="6"/>
  <c r="AF844" i="6"/>
  <c r="D844" i="6"/>
  <c r="AF832" i="6"/>
  <c r="D832" i="6"/>
  <c r="AF820" i="6"/>
  <c r="D820" i="6"/>
  <c r="AF796" i="6"/>
  <c r="D796" i="6"/>
  <c r="AF784" i="6"/>
  <c r="D784" i="6"/>
  <c r="AF208" i="6"/>
  <c r="D208" i="6"/>
  <c r="AF196" i="6"/>
  <c r="D196" i="6"/>
  <c r="AF184" i="6"/>
  <c r="D184" i="6"/>
  <c r="AF172" i="6"/>
  <c r="D172" i="6"/>
  <c r="AF160" i="6"/>
  <c r="D160" i="6"/>
  <c r="AF148" i="6"/>
  <c r="D148" i="6"/>
  <c r="AF136" i="6"/>
  <c r="D136" i="6"/>
  <c r="AF124" i="6"/>
  <c r="D124" i="6"/>
  <c r="AF112" i="6"/>
  <c r="D112" i="6"/>
  <c r="AF1536" i="6"/>
  <c r="D1536" i="6"/>
  <c r="AF852" i="6"/>
  <c r="D852" i="6"/>
  <c r="AF192" i="6"/>
  <c r="D192" i="6"/>
  <c r="AD1826" i="6"/>
  <c r="AE1826" i="6" s="1"/>
  <c r="D1826" i="6"/>
  <c r="AF860" i="6"/>
  <c r="D860" i="6"/>
  <c r="AF800" i="6"/>
  <c r="D800" i="6"/>
  <c r="AD1994" i="6"/>
  <c r="AE1994" i="6" s="1"/>
  <c r="D1994" i="6"/>
  <c r="AD1934" i="6"/>
  <c r="AE1934" i="6" s="1"/>
  <c r="D1934" i="6"/>
  <c r="AD1885" i="6"/>
  <c r="AE1885" i="6" s="1"/>
  <c r="D1885" i="6"/>
  <c r="AD1580" i="6"/>
  <c r="AE1580" i="6" s="1"/>
  <c r="D1580" i="6"/>
  <c r="AF1542" i="6"/>
  <c r="D1542" i="6"/>
  <c r="AF1482" i="6"/>
  <c r="D1482" i="6"/>
  <c r="AF870" i="6"/>
  <c r="D870" i="6"/>
  <c r="AF174" i="6"/>
  <c r="D174" i="6"/>
  <c r="AF126" i="6"/>
  <c r="D126" i="6"/>
  <c r="AD2029" i="6"/>
  <c r="AE2029" i="6" s="1"/>
  <c r="D2029" i="6"/>
  <c r="AD2017" i="6"/>
  <c r="AE2017" i="6" s="1"/>
  <c r="D2017" i="6"/>
  <c r="AD2005" i="6"/>
  <c r="AE2005" i="6" s="1"/>
  <c r="D2005" i="6"/>
  <c r="AF1539" i="6"/>
  <c r="D1539" i="6"/>
  <c r="AF1527" i="6"/>
  <c r="D1527" i="6"/>
  <c r="AF1503" i="6"/>
  <c r="D1503" i="6"/>
  <c r="AF1479" i="6"/>
  <c r="D1479" i="6"/>
  <c r="AF1467" i="6"/>
  <c r="D1467" i="6"/>
  <c r="AF1455" i="6"/>
  <c r="D1455" i="6"/>
  <c r="AF867" i="6"/>
  <c r="D867" i="6"/>
  <c r="AF855" i="6"/>
  <c r="D855" i="6"/>
  <c r="AF843" i="6"/>
  <c r="D843" i="6"/>
  <c r="AF831" i="6"/>
  <c r="D831" i="6"/>
  <c r="AF807" i="6"/>
  <c r="D807" i="6"/>
  <c r="AF795" i="6"/>
  <c r="D795" i="6"/>
  <c r="AF783" i="6"/>
  <c r="D783" i="6"/>
  <c r="AF207" i="6"/>
  <c r="D207" i="6"/>
  <c r="AF195" i="6"/>
  <c r="D195" i="6"/>
  <c r="AF183" i="6"/>
  <c r="D183" i="6"/>
  <c r="AF171" i="6"/>
  <c r="D171" i="6"/>
  <c r="AF159" i="6"/>
  <c r="D159" i="6"/>
  <c r="AF147" i="6"/>
  <c r="D147" i="6"/>
  <c r="AF123" i="6"/>
  <c r="D123" i="6"/>
  <c r="AF1500" i="6"/>
  <c r="D1500" i="6"/>
  <c r="AF828" i="6"/>
  <c r="D828" i="6"/>
  <c r="AF168" i="6"/>
  <c r="D168" i="6"/>
  <c r="AD1838" i="6"/>
  <c r="AE1838" i="6" s="1"/>
  <c r="D1838" i="6"/>
  <c r="AD1790" i="6"/>
  <c r="AE1790" i="6" s="1"/>
  <c r="D1790" i="6"/>
  <c r="AF848" i="6"/>
  <c r="D848" i="6"/>
  <c r="AF788" i="6"/>
  <c r="D788" i="6"/>
  <c r="AD1970" i="6"/>
  <c r="AE1970" i="6" s="1"/>
  <c r="D1970" i="6"/>
  <c r="AD1910" i="6"/>
  <c r="AE1910" i="6" s="1"/>
  <c r="D1910" i="6"/>
  <c r="AF1470" i="6"/>
  <c r="D1470" i="6"/>
  <c r="AF162" i="6"/>
  <c r="D162" i="6"/>
  <c r="AF114" i="6"/>
  <c r="D114" i="6"/>
  <c r="AF1550" i="6"/>
  <c r="D1550" i="6"/>
  <c r="AF1538" i="6"/>
  <c r="D1538" i="6"/>
  <c r="AF1526" i="6"/>
  <c r="D1526" i="6"/>
  <c r="AF1514" i="6"/>
  <c r="D1514" i="6"/>
  <c r="AF1502" i="6"/>
  <c r="D1502" i="6"/>
  <c r="AF1478" i="6"/>
  <c r="D1478" i="6"/>
  <c r="AF1466" i="6"/>
  <c r="D1466" i="6"/>
  <c r="AF1454" i="6"/>
  <c r="D1454" i="6"/>
  <c r="AD1294" i="6"/>
  <c r="AE1294" i="6" s="1"/>
  <c r="D1294" i="6"/>
  <c r="AD1148" i="6"/>
  <c r="AE1148" i="6" s="1"/>
  <c r="D1148" i="6"/>
  <c r="AD1124" i="6"/>
  <c r="AE1124" i="6" s="1"/>
  <c r="D1124" i="6"/>
  <c r="AF878" i="6"/>
  <c r="D878" i="6"/>
  <c r="AF866" i="6"/>
  <c r="D866" i="6"/>
  <c r="AF854" i="6"/>
  <c r="D854" i="6"/>
  <c r="AF842" i="6"/>
  <c r="D842" i="6"/>
  <c r="AF830" i="6"/>
  <c r="D830" i="6"/>
  <c r="AF818" i="6"/>
  <c r="D818" i="6"/>
  <c r="AF806" i="6"/>
  <c r="D806" i="6"/>
  <c r="AF794" i="6"/>
  <c r="D794" i="6"/>
  <c r="AF782" i="6"/>
  <c r="D782" i="6"/>
  <c r="AF206" i="6"/>
  <c r="D206" i="6"/>
  <c r="AF194" i="6"/>
  <c r="D194" i="6"/>
  <c r="AF182" i="6"/>
  <c r="D182" i="6"/>
  <c r="AF170" i="6"/>
  <c r="D170" i="6"/>
  <c r="AF158" i="6"/>
  <c r="D158" i="6"/>
  <c r="AF134" i="6"/>
  <c r="D134" i="6"/>
  <c r="AF122" i="6"/>
  <c r="D122" i="6"/>
  <c r="AF1524" i="6"/>
  <c r="D1524" i="6"/>
  <c r="AF816" i="6"/>
  <c r="D816" i="6"/>
  <c r="AF156" i="6"/>
  <c r="D156" i="6"/>
  <c r="AF1549" i="6"/>
  <c r="D1549" i="6"/>
  <c r="AF1537" i="6"/>
  <c r="D1537" i="6"/>
  <c r="AF1525" i="6"/>
  <c r="D1525" i="6"/>
  <c r="AF1513" i="6"/>
  <c r="D1513" i="6"/>
  <c r="AF1501" i="6"/>
  <c r="D1501" i="6"/>
  <c r="AF1489" i="6"/>
  <c r="D1489" i="6"/>
  <c r="AF1477" i="6"/>
  <c r="D1477" i="6"/>
  <c r="AF1465" i="6"/>
  <c r="D1465" i="6"/>
  <c r="AF1453" i="6"/>
  <c r="D1453" i="6"/>
  <c r="AF877" i="6"/>
  <c r="D877" i="6"/>
  <c r="AF865" i="6"/>
  <c r="D865" i="6"/>
  <c r="AF853" i="6"/>
  <c r="D853" i="6"/>
  <c r="AF841" i="6"/>
  <c r="D841" i="6"/>
  <c r="AF829" i="6"/>
  <c r="D829" i="6"/>
  <c r="AF817" i="6"/>
  <c r="D817" i="6"/>
  <c r="AF805" i="6"/>
  <c r="D805" i="6"/>
  <c r="AF793" i="6"/>
  <c r="D793" i="6"/>
  <c r="AF781" i="6"/>
  <c r="D781" i="6"/>
  <c r="AF217" i="6"/>
  <c r="D217" i="6"/>
  <c r="AF205" i="6"/>
  <c r="D205" i="6"/>
  <c r="AF193" i="6"/>
  <c r="D193" i="6"/>
  <c r="AF181" i="6"/>
  <c r="D181" i="6"/>
  <c r="AF169" i="6"/>
  <c r="D169" i="6"/>
  <c r="AF157" i="6"/>
  <c r="D157" i="6"/>
  <c r="AF145" i="6"/>
  <c r="D145" i="6"/>
  <c r="AF133" i="6"/>
  <c r="D133" i="6"/>
  <c r="AF121" i="6"/>
  <c r="D121" i="6"/>
  <c r="AF1452" i="6"/>
  <c r="D1452" i="6"/>
  <c r="AF1499" i="6"/>
  <c r="D1499" i="6"/>
  <c r="AF827" i="6"/>
  <c r="D827" i="6"/>
  <c r="AF779" i="6"/>
  <c r="D779" i="6"/>
  <c r="AF215" i="6"/>
  <c r="D215" i="6"/>
  <c r="AF1476" i="6"/>
  <c r="D1476" i="6"/>
  <c r="AF840" i="6"/>
  <c r="D840" i="6"/>
  <c r="AF1547" i="6"/>
  <c r="D1547" i="6"/>
  <c r="AF1523" i="6"/>
  <c r="D1523" i="6"/>
  <c r="AF1487" i="6"/>
  <c r="D1487" i="6"/>
  <c r="AF1463" i="6"/>
  <c r="D1463" i="6"/>
  <c r="AF875" i="6"/>
  <c r="D875" i="6"/>
  <c r="AF803" i="6"/>
  <c r="D803" i="6"/>
  <c r="AF191" i="6"/>
  <c r="D191" i="6"/>
  <c r="AF167" i="6"/>
  <c r="D167" i="6"/>
  <c r="AF143" i="6"/>
  <c r="D143" i="6"/>
  <c r="AF119" i="6"/>
  <c r="D119" i="6"/>
  <c r="AF1546" i="6"/>
  <c r="D1546" i="6"/>
  <c r="AF1534" i="6"/>
  <c r="D1534" i="6"/>
  <c r="AF1522" i="6"/>
  <c r="D1522" i="6"/>
  <c r="AF1510" i="6"/>
  <c r="D1510" i="6"/>
  <c r="AF1498" i="6"/>
  <c r="D1498" i="6"/>
  <c r="AF1486" i="6"/>
  <c r="D1486" i="6"/>
  <c r="AF1474" i="6"/>
  <c r="D1474" i="6"/>
  <c r="AF1450" i="6"/>
  <c r="D1450" i="6"/>
  <c r="AF874" i="6"/>
  <c r="D874" i="6"/>
  <c r="AF862" i="6"/>
  <c r="D862" i="6"/>
  <c r="AF850" i="6"/>
  <c r="D850" i="6"/>
  <c r="AF838" i="6"/>
  <c r="D838" i="6"/>
  <c r="AF826" i="6"/>
  <c r="D826" i="6"/>
  <c r="AF814" i="6"/>
  <c r="D814" i="6"/>
  <c r="AF802" i="6"/>
  <c r="D802" i="6"/>
  <c r="AF790" i="6"/>
  <c r="D790" i="6"/>
  <c r="AF778" i="6"/>
  <c r="D778" i="6"/>
  <c r="AF202" i="6"/>
  <c r="D202" i="6"/>
  <c r="AF178" i="6"/>
  <c r="D178" i="6"/>
  <c r="AF166" i="6"/>
  <c r="D166" i="6"/>
  <c r="AF154" i="6"/>
  <c r="D154" i="6"/>
  <c r="AF142" i="6"/>
  <c r="D142" i="6"/>
  <c r="AF130" i="6"/>
  <c r="D130" i="6"/>
  <c r="AF118" i="6"/>
  <c r="D118" i="6"/>
  <c r="AF1488" i="6"/>
  <c r="D1488" i="6"/>
  <c r="AF864" i="6"/>
  <c r="D864" i="6"/>
  <c r="AF216" i="6"/>
  <c r="D216" i="6"/>
  <c r="AF120" i="6"/>
  <c r="D120" i="6"/>
  <c r="AF1535" i="6"/>
  <c r="D1535" i="6"/>
  <c r="AF1511" i="6"/>
  <c r="D1511" i="6"/>
  <c r="AF1475" i="6"/>
  <c r="D1475" i="6"/>
  <c r="AF1451" i="6"/>
  <c r="D1451" i="6"/>
  <c r="AF863" i="6"/>
  <c r="D863" i="6"/>
  <c r="AF851" i="6"/>
  <c r="D851" i="6"/>
  <c r="AF815" i="6"/>
  <c r="D815" i="6"/>
  <c r="AF791" i="6"/>
  <c r="D791" i="6"/>
  <c r="AF203" i="6"/>
  <c r="D203" i="6"/>
  <c r="AF179" i="6"/>
  <c r="D179" i="6"/>
  <c r="AF155" i="6"/>
  <c r="D155" i="6"/>
  <c r="AF131" i="6"/>
  <c r="D131" i="6"/>
  <c r="AF1545" i="6"/>
  <c r="D1545" i="6"/>
  <c r="AF1533" i="6"/>
  <c r="D1533" i="6"/>
  <c r="AF1521" i="6"/>
  <c r="D1521" i="6"/>
  <c r="AF1509" i="6"/>
  <c r="D1509" i="6"/>
  <c r="AF1497" i="6"/>
  <c r="D1497" i="6"/>
  <c r="AF1485" i="6"/>
  <c r="D1485" i="6"/>
  <c r="AF1473" i="6"/>
  <c r="D1473" i="6"/>
  <c r="AF1461" i="6"/>
  <c r="D1461" i="6"/>
  <c r="AF1449" i="6"/>
  <c r="D1449" i="6"/>
  <c r="AF873" i="6"/>
  <c r="D873" i="6"/>
  <c r="AF861" i="6"/>
  <c r="D861" i="6"/>
  <c r="AF849" i="6"/>
  <c r="D849" i="6"/>
  <c r="AF837" i="6"/>
  <c r="D837" i="6"/>
  <c r="AF825" i="6"/>
  <c r="D825" i="6"/>
  <c r="AF813" i="6"/>
  <c r="D813" i="6"/>
  <c r="AF801" i="6"/>
  <c r="D801" i="6"/>
  <c r="AF789" i="6"/>
  <c r="D789" i="6"/>
  <c r="AF213" i="6"/>
  <c r="D213" i="6"/>
  <c r="AF201" i="6"/>
  <c r="D201" i="6"/>
  <c r="AF189" i="6"/>
  <c r="D189" i="6"/>
  <c r="AF177" i="6"/>
  <c r="D177" i="6"/>
  <c r="AF165" i="6"/>
  <c r="D165" i="6"/>
  <c r="AF153" i="6"/>
  <c r="D153" i="6"/>
  <c r="AF141" i="6"/>
  <c r="D141" i="6"/>
  <c r="AF129" i="6"/>
  <c r="D129" i="6"/>
  <c r="AF117" i="6"/>
  <c r="D117" i="6"/>
  <c r="AF780" i="6"/>
  <c r="D780" i="6"/>
  <c r="AD1850" i="6"/>
  <c r="AE1850" i="6" s="1"/>
  <c r="D1850" i="6"/>
  <c r="AD1778" i="6"/>
  <c r="AE1778" i="6" s="1"/>
  <c r="D1778" i="6"/>
  <c r="AF176" i="6"/>
  <c r="D176" i="6"/>
  <c r="AF152" i="6"/>
  <c r="D152" i="6"/>
  <c r="AF128" i="6"/>
  <c r="D128" i="6"/>
  <c r="AF116" i="6"/>
  <c r="D116" i="6"/>
  <c r="AF1330" i="6"/>
  <c r="AF135" i="6"/>
  <c r="AF1102" i="6"/>
  <c r="AF1090" i="6"/>
  <c r="AF1078" i="6"/>
  <c r="AF1066" i="6"/>
  <c r="AF1054" i="6"/>
  <c r="AF1042" i="6"/>
  <c r="AF1030" i="6"/>
  <c r="AF1018" i="6"/>
  <c r="AF1006" i="6"/>
  <c r="AF430" i="6"/>
  <c r="AF418" i="6"/>
  <c r="AF406" i="6"/>
  <c r="AF394" i="6"/>
  <c r="AF382" i="6"/>
  <c r="AF370" i="6"/>
  <c r="AF358" i="6"/>
  <c r="AF346" i="6"/>
  <c r="AF334" i="6"/>
  <c r="AF442" i="6"/>
  <c r="AF538" i="6"/>
  <c r="AF526" i="6"/>
  <c r="AF514" i="6"/>
  <c r="AF502" i="6"/>
  <c r="AF490" i="6"/>
  <c r="AF478" i="6"/>
  <c r="AF466" i="6"/>
  <c r="AF454" i="6"/>
  <c r="AF658" i="6"/>
  <c r="AF646" i="6"/>
  <c r="AF634" i="6"/>
  <c r="AF622" i="6"/>
  <c r="AF610" i="6"/>
  <c r="AF598" i="6"/>
  <c r="AF574" i="6"/>
  <c r="AF562" i="6"/>
  <c r="AF1328" i="6"/>
  <c r="AF1316" i="6"/>
  <c r="AF1304" i="6"/>
  <c r="AF1292" i="6"/>
  <c r="AF1280" i="6"/>
  <c r="AF1268" i="6"/>
  <c r="AF1256" i="6"/>
  <c r="AF1244" i="6"/>
  <c r="AF1232" i="6"/>
  <c r="AF766" i="6"/>
  <c r="AF742" i="6"/>
  <c r="AF730" i="6"/>
  <c r="AF706" i="6"/>
  <c r="AF694" i="6"/>
  <c r="AF682" i="6"/>
  <c r="AF656" i="6"/>
  <c r="AF644" i="6"/>
  <c r="AF632" i="6"/>
  <c r="AF620" i="6"/>
  <c r="AF608" i="6"/>
  <c r="AF596" i="6"/>
  <c r="AF584" i="6"/>
  <c r="AF572" i="6"/>
  <c r="AF560" i="6"/>
  <c r="AF94" i="6"/>
  <c r="AF82" i="6"/>
  <c r="AF58" i="6"/>
  <c r="AF46" i="6"/>
  <c r="AF34" i="6"/>
  <c r="AF22" i="6"/>
  <c r="AF10" i="6"/>
  <c r="AF1512" i="6"/>
  <c r="E745" i="6"/>
  <c r="F745" i="6" s="1"/>
  <c r="AF1210" i="6"/>
  <c r="AF1198" i="6"/>
  <c r="AF1186" i="6"/>
  <c r="AF1174" i="6"/>
  <c r="AF1162" i="6"/>
  <c r="AF1150" i="6"/>
  <c r="AF1138" i="6"/>
  <c r="AF1126" i="6"/>
  <c r="AF1114" i="6"/>
  <c r="AF550" i="6"/>
  <c r="AF670" i="6"/>
  <c r="AF886" i="6"/>
  <c r="AF322" i="6"/>
  <c r="AF310" i="6"/>
  <c r="AF298" i="6"/>
  <c r="AF286" i="6"/>
  <c r="AF274" i="6"/>
  <c r="AF262" i="6"/>
  <c r="AF250" i="6"/>
  <c r="AF226" i="6"/>
  <c r="AF657" i="6"/>
  <c r="AF645" i="6"/>
  <c r="AF633" i="6"/>
  <c r="AF621" i="6"/>
  <c r="AF609" i="6"/>
  <c r="AF597" i="6"/>
  <c r="AF585" i="6"/>
  <c r="AF573" i="6"/>
  <c r="AF561" i="6"/>
  <c r="AF551" i="6"/>
  <c r="AF527" i="6"/>
  <c r="AF503" i="6"/>
  <c r="AF479" i="6"/>
  <c r="AF455" i="6"/>
  <c r="AF539" i="6"/>
  <c r="AF491" i="6"/>
  <c r="AF467" i="6"/>
  <c r="AF1317" i="6"/>
  <c r="AF1305" i="6"/>
  <c r="AF1293" i="6"/>
  <c r="AF1269" i="6"/>
  <c r="AF1257" i="6"/>
  <c r="AF1245" i="6"/>
  <c r="AF1233" i="6"/>
  <c r="AF1281" i="6"/>
  <c r="AF798" i="6"/>
  <c r="AF1378" i="6"/>
  <c r="AF1366" i="6"/>
  <c r="AF1354" i="6"/>
  <c r="AF1342" i="6"/>
  <c r="AF994" i="6"/>
  <c r="AF982" i="6"/>
  <c r="AF970" i="6"/>
  <c r="AF958" i="6"/>
  <c r="AF946" i="6"/>
  <c r="AF934" i="6"/>
  <c r="AF922" i="6"/>
  <c r="AF910" i="6"/>
  <c r="AF898" i="6"/>
  <c r="AF1217" i="6"/>
  <c r="AF1205" i="6"/>
  <c r="AF1193" i="6"/>
  <c r="AF1169" i="6"/>
  <c r="AF1145" i="6"/>
  <c r="AF1121" i="6"/>
  <c r="AF545" i="6"/>
  <c r="AF533" i="6"/>
  <c r="AF521" i="6"/>
  <c r="AF509" i="6"/>
  <c r="AF497" i="6"/>
  <c r="AF485" i="6"/>
  <c r="AF473" i="6"/>
  <c r="AF461" i="6"/>
  <c r="AF449" i="6"/>
  <c r="AF1599" i="6"/>
  <c r="AF927" i="6"/>
  <c r="AF291" i="6"/>
  <c r="AF1215" i="6"/>
  <c r="AF1119" i="6"/>
  <c r="AF1575" i="6"/>
  <c r="AF939" i="6"/>
  <c r="AF303" i="6"/>
  <c r="AF1143" i="6"/>
  <c r="AF1431" i="6"/>
  <c r="AF1419" i="6"/>
  <c r="AF1407" i="6"/>
  <c r="AF1395" i="6"/>
  <c r="AF1383" i="6"/>
  <c r="AF1371" i="6"/>
  <c r="AF1359" i="6"/>
  <c r="AF1347" i="6"/>
  <c r="AF1335" i="6"/>
  <c r="AF771" i="6"/>
  <c r="AF759" i="6"/>
  <c r="AF747" i="6"/>
  <c r="AF735" i="6"/>
  <c r="AF723" i="6"/>
  <c r="AF699" i="6"/>
  <c r="AF675" i="6"/>
  <c r="AF99" i="6"/>
  <c r="AF87" i="6"/>
  <c r="AF75" i="6"/>
  <c r="AF63" i="6"/>
  <c r="AF51" i="6"/>
  <c r="AF39" i="6"/>
  <c r="AF27" i="6"/>
  <c r="AF15" i="6"/>
  <c r="AF3" i="6"/>
  <c r="AF279" i="6"/>
  <c r="AF231" i="6"/>
  <c r="AF1659" i="6"/>
  <c r="AF1587" i="6"/>
  <c r="AF951" i="6"/>
  <c r="AF243" i="6"/>
  <c r="AF1755" i="6"/>
  <c r="AF1743" i="6"/>
  <c r="AF1731" i="6"/>
  <c r="AF1719" i="6"/>
  <c r="AF1707" i="6"/>
  <c r="AF1695" i="6"/>
  <c r="AF1683" i="6"/>
  <c r="AF1671" i="6"/>
  <c r="AF1095" i="6"/>
  <c r="AF1083" i="6"/>
  <c r="AF1071" i="6"/>
  <c r="AF1059" i="6"/>
  <c r="AF1047" i="6"/>
  <c r="AF1035" i="6"/>
  <c r="AF1023" i="6"/>
  <c r="AF1011" i="6"/>
  <c r="AF435" i="6"/>
  <c r="AF423" i="6"/>
  <c r="AF399" i="6"/>
  <c r="AF387" i="6"/>
  <c r="AF375" i="6"/>
  <c r="AF351" i="6"/>
  <c r="AF339" i="6"/>
  <c r="AF1563" i="6"/>
  <c r="AF987" i="6"/>
  <c r="AF915" i="6"/>
  <c r="AF267" i="6"/>
  <c r="AF963" i="6"/>
  <c r="AF891" i="6"/>
  <c r="AF255" i="6"/>
  <c r="AF1191" i="6"/>
  <c r="AF1167" i="6"/>
  <c r="AF543" i="6"/>
  <c r="AF531" i="6"/>
  <c r="AF507" i="6"/>
  <c r="AF495" i="6"/>
  <c r="AF483" i="6"/>
  <c r="AF471" i="6"/>
  <c r="AF459" i="6"/>
  <c r="AF447" i="6"/>
  <c r="AF1623" i="6"/>
  <c r="AF975" i="6"/>
  <c r="AF903" i="6"/>
  <c r="AF315" i="6"/>
  <c r="AF1155" i="6"/>
  <c r="AF1611" i="6"/>
  <c r="AF327" i="6"/>
  <c r="AF1179" i="6"/>
  <c r="AF1323" i="6"/>
  <c r="AF1311" i="6"/>
  <c r="AF1299" i="6"/>
  <c r="AF1287" i="6"/>
  <c r="AF1263" i="6"/>
  <c r="AF1251" i="6"/>
  <c r="AF1239" i="6"/>
  <c r="AF651" i="6"/>
  <c r="AF639" i="6"/>
  <c r="AF627" i="6"/>
  <c r="AF603" i="6"/>
  <c r="AF591" i="6"/>
  <c r="AF579" i="6"/>
  <c r="AF567" i="6"/>
  <c r="AF902" i="6"/>
  <c r="AF266" i="6"/>
  <c r="AF254" i="6"/>
  <c r="AF1211" i="6"/>
  <c r="AF1199" i="6"/>
  <c r="AF1187" i="6"/>
  <c r="AF1175" i="6"/>
  <c r="AF1163" i="6"/>
  <c r="AF1151" i="6"/>
  <c r="AF1139" i="6"/>
  <c r="AF1127" i="6"/>
  <c r="AF1115" i="6"/>
  <c r="AF98" i="6"/>
  <c r="AF86" i="6"/>
  <c r="AF62" i="6"/>
  <c r="AF50" i="6"/>
  <c r="AF38" i="6"/>
  <c r="AF26" i="6"/>
  <c r="AF14" i="6"/>
  <c r="AF914" i="6"/>
  <c r="AF314" i="6"/>
  <c r="AF242" i="6"/>
  <c r="AF890" i="6"/>
  <c r="AF278" i="6"/>
  <c r="AF302" i="6"/>
  <c r="AF926" i="6"/>
  <c r="AF230" i="6"/>
  <c r="AF326" i="6"/>
  <c r="AF554" i="6"/>
  <c r="AF319" i="6"/>
  <c r="AF307" i="6"/>
  <c r="AF295" i="6"/>
  <c r="AF283" i="6"/>
  <c r="AF271" i="6"/>
  <c r="AF259" i="6"/>
  <c r="AF247" i="6"/>
  <c r="AF235" i="6"/>
  <c r="AF223" i="6"/>
  <c r="AF1207" i="6"/>
  <c r="AF1195" i="6"/>
  <c r="AF1171" i="6"/>
  <c r="AF1159" i="6"/>
  <c r="AF1147" i="6"/>
  <c r="AF1135" i="6"/>
  <c r="AF1123" i="6"/>
  <c r="AF1111" i="6"/>
  <c r="AF547" i="6"/>
  <c r="AF535" i="6"/>
  <c r="AF523" i="6"/>
  <c r="AF511" i="6"/>
  <c r="AF499" i="6"/>
  <c r="AF487" i="6"/>
  <c r="AF475" i="6"/>
  <c r="AF463" i="6"/>
  <c r="AF451" i="6"/>
  <c r="AF962" i="6"/>
  <c r="AF950" i="6"/>
  <c r="AF974" i="6"/>
  <c r="AF938" i="6"/>
  <c r="AF434" i="6"/>
  <c r="AF422" i="6"/>
  <c r="AF410" i="6"/>
  <c r="AF398" i="6"/>
  <c r="AF386" i="6"/>
  <c r="AF374" i="6"/>
  <c r="AF362" i="6"/>
  <c r="AF350" i="6"/>
  <c r="AF338" i="6"/>
  <c r="AF986" i="6"/>
  <c r="AF103" i="6"/>
  <c r="AF91" i="6"/>
  <c r="AF79" i="6"/>
  <c r="AF67" i="6"/>
  <c r="AF55" i="6"/>
  <c r="AF43" i="6"/>
  <c r="AF31" i="6"/>
  <c r="AF19" i="6"/>
  <c r="AF7" i="6"/>
  <c r="AF542" i="6"/>
  <c r="AF530" i="6"/>
  <c r="AF506" i="6"/>
  <c r="AF494" i="6"/>
  <c r="AF482" i="6"/>
  <c r="AF458" i="6"/>
  <c r="AF446" i="6"/>
  <c r="AF1322" i="6"/>
  <c r="AF1310" i="6"/>
  <c r="AF1298" i="6"/>
  <c r="AF1286" i="6"/>
  <c r="AF1262" i="6"/>
  <c r="AF1250" i="6"/>
  <c r="AF1238" i="6"/>
  <c r="AF1226" i="6"/>
  <c r="AF992" i="6"/>
  <c r="AF980" i="6"/>
  <c r="AF968" i="6"/>
  <c r="AF956" i="6"/>
  <c r="AF944" i="6"/>
  <c r="AF932" i="6"/>
  <c r="AF920" i="6"/>
  <c r="AF908" i="6"/>
  <c r="AF896" i="6"/>
  <c r="AF662" i="6"/>
  <c r="AF650" i="6"/>
  <c r="AF638" i="6"/>
  <c r="AF626" i="6"/>
  <c r="AF614" i="6"/>
  <c r="AF602" i="6"/>
  <c r="AF590" i="6"/>
  <c r="AF578" i="6"/>
  <c r="AF320" i="6"/>
  <c r="AF308" i="6"/>
  <c r="AF296" i="6"/>
  <c r="AF284" i="6"/>
  <c r="AF272" i="6"/>
  <c r="AF260" i="6"/>
  <c r="AF248" i="6"/>
  <c r="AF236" i="6"/>
  <c r="AF224" i="6"/>
  <c r="AF332" i="6"/>
  <c r="AF770" i="6"/>
  <c r="AF758" i="6"/>
  <c r="AF746" i="6"/>
  <c r="AF734" i="6"/>
  <c r="AF722" i="6"/>
  <c r="AF710" i="6"/>
  <c r="AF698" i="6"/>
  <c r="AF686" i="6"/>
  <c r="AF674" i="6"/>
  <c r="AF440" i="6"/>
  <c r="AF428" i="6"/>
  <c r="AF416" i="6"/>
  <c r="AF404" i="6"/>
  <c r="AF392" i="6"/>
  <c r="AF380" i="6"/>
  <c r="AF368" i="6"/>
  <c r="AF356" i="6"/>
  <c r="AF344" i="6"/>
  <c r="AF1334" i="6"/>
  <c r="AF1442" i="6"/>
  <c r="AF110" i="6"/>
  <c r="AF548" i="6"/>
  <c r="AF536" i="6"/>
  <c r="AF524" i="6"/>
  <c r="AF512" i="6"/>
  <c r="AF500" i="6"/>
  <c r="AF488" i="6"/>
  <c r="AF476" i="6"/>
  <c r="AF464" i="6"/>
  <c r="AF452" i="6"/>
  <c r="AF998" i="6"/>
  <c r="AF1022" i="6"/>
  <c r="AF764" i="6"/>
  <c r="AF752" i="6"/>
  <c r="AF740" i="6"/>
  <c r="AF728" i="6"/>
  <c r="AF716" i="6"/>
  <c r="AF704" i="6"/>
  <c r="AF692" i="6"/>
  <c r="AF680" i="6"/>
  <c r="AF668" i="6"/>
  <c r="AF104" i="6"/>
  <c r="AF92" i="6"/>
  <c r="AF80" i="6"/>
  <c r="AF68" i="6"/>
  <c r="AF56" i="6"/>
  <c r="AF44" i="6"/>
  <c r="AF32" i="6"/>
  <c r="AF20" i="6"/>
  <c r="AF8" i="6"/>
  <c r="AF1034" i="6"/>
  <c r="AF1010" i="6"/>
  <c r="AF776" i="6"/>
  <c r="AF887" i="6"/>
  <c r="AF1103" i="6"/>
  <c r="AF1091" i="6"/>
  <c r="AF1067" i="6"/>
  <c r="AF1055" i="6"/>
  <c r="AF1043" i="6"/>
  <c r="AF1031" i="6"/>
  <c r="AF1019" i="6"/>
  <c r="AF1007" i="6"/>
  <c r="AF431" i="6"/>
  <c r="AF419" i="6"/>
  <c r="AF407" i="6"/>
  <c r="AF395" i="6"/>
  <c r="AF383" i="6"/>
  <c r="AF359" i="6"/>
  <c r="AF347" i="6"/>
  <c r="AF335" i="6"/>
  <c r="AF443" i="6"/>
  <c r="AF1319" i="6"/>
  <c r="AF1307" i="6"/>
  <c r="AF1295" i="6"/>
  <c r="AF1283" i="6"/>
  <c r="AF1271" i="6"/>
  <c r="AF1259" i="6"/>
  <c r="AF1247" i="6"/>
  <c r="AF1235" i="6"/>
  <c r="AF1223" i="6"/>
  <c r="AF659" i="6"/>
  <c r="AF647" i="6"/>
  <c r="AF635" i="6"/>
  <c r="AF623" i="6"/>
  <c r="AF611" i="6"/>
  <c r="AF599" i="6"/>
  <c r="AF587" i="6"/>
  <c r="AF575" i="6"/>
  <c r="AF563" i="6"/>
  <c r="AF1331" i="6"/>
  <c r="AF1439" i="6"/>
  <c r="AF1427" i="6"/>
  <c r="AF1415" i="6"/>
  <c r="AF1403" i="6"/>
  <c r="AF1391" i="6"/>
  <c r="AF1379" i="6"/>
  <c r="AF1367" i="6"/>
  <c r="AF1355" i="6"/>
  <c r="AF1343" i="6"/>
  <c r="AF767" i="6"/>
  <c r="AF755" i="6"/>
  <c r="AF743" i="6"/>
  <c r="AF731" i="6"/>
  <c r="AF719" i="6"/>
  <c r="AF707" i="6"/>
  <c r="AF695" i="6"/>
  <c r="AF683" i="6"/>
  <c r="AF671" i="6"/>
  <c r="AF107" i="6"/>
  <c r="AF95" i="6"/>
  <c r="AF83" i="6"/>
  <c r="AF71" i="6"/>
  <c r="AF59" i="6"/>
  <c r="AF47" i="6"/>
  <c r="AF35" i="6"/>
  <c r="AF23" i="6"/>
  <c r="AF11" i="6"/>
  <c r="AF1988" i="6"/>
  <c r="AF1976" i="6"/>
  <c r="AF1964" i="6"/>
  <c r="AF1952" i="6"/>
  <c r="AF1940" i="6"/>
  <c r="AF1928" i="6"/>
  <c r="AF1916" i="6"/>
  <c r="AF1904" i="6"/>
  <c r="AF1892" i="6"/>
  <c r="AF1559" i="6"/>
  <c r="AF995" i="6"/>
  <c r="AF983" i="6"/>
  <c r="AF971" i="6"/>
  <c r="AF959" i="6"/>
  <c r="AF947" i="6"/>
  <c r="AF935" i="6"/>
  <c r="AF923" i="6"/>
  <c r="AF911" i="6"/>
  <c r="AF899" i="6"/>
  <c r="AF323" i="6"/>
  <c r="AF311" i="6"/>
  <c r="AF299" i="6"/>
  <c r="AF275" i="6"/>
  <c r="AF263" i="6"/>
  <c r="AF251" i="6"/>
  <c r="AF239" i="6"/>
  <c r="AF227" i="6"/>
  <c r="AF397" i="6"/>
  <c r="AF349" i="6"/>
  <c r="AF1752" i="6"/>
  <c r="AF1728" i="6"/>
  <c r="AF1704" i="6"/>
  <c r="AF1680" i="6"/>
  <c r="AF1092" i="6"/>
  <c r="AF1068" i="6"/>
  <c r="AF1044" i="6"/>
  <c r="AF1032" i="6"/>
  <c r="AF1008" i="6"/>
  <c r="AF541" i="6"/>
  <c r="AF529" i="6"/>
  <c r="AF517" i="6"/>
  <c r="AF505" i="6"/>
  <c r="AF493" i="6"/>
  <c r="AF481" i="6"/>
  <c r="AF469" i="6"/>
  <c r="AF457" i="6"/>
  <c r="AF445" i="6"/>
  <c r="AF321" i="6"/>
  <c r="AF309" i="6"/>
  <c r="AF297" i="6"/>
  <c r="AF285" i="6"/>
  <c r="AF273" i="6"/>
  <c r="AF261" i="6"/>
  <c r="AF249" i="6"/>
  <c r="AF237" i="6"/>
  <c r="AF225" i="6"/>
  <c r="AF1200" i="6"/>
  <c r="AF1164" i="6"/>
  <c r="AF553" i="6"/>
  <c r="AF504" i="6"/>
  <c r="AF1140" i="6"/>
  <c r="AF540" i="6"/>
  <c r="AF492" i="6"/>
  <c r="AF1285" i="6"/>
  <c r="AF1273" i="6"/>
  <c r="AF1261" i="6"/>
  <c r="AF1249" i="6"/>
  <c r="AF1237" i="6"/>
  <c r="AF1225" i="6"/>
  <c r="AF661" i="6"/>
  <c r="AF649" i="6"/>
  <c r="AF637" i="6"/>
  <c r="AF625" i="6"/>
  <c r="AF613" i="6"/>
  <c r="AF601" i="6"/>
  <c r="AF589" i="6"/>
  <c r="AF577" i="6"/>
  <c r="AF565" i="6"/>
  <c r="AF429" i="6"/>
  <c r="AF417" i="6"/>
  <c r="AF405" i="6"/>
  <c r="AF393" i="6"/>
  <c r="AF381" i="6"/>
  <c r="AF369" i="6"/>
  <c r="AF357" i="6"/>
  <c r="AF345" i="6"/>
  <c r="AF1188" i="6"/>
  <c r="AF1128" i="6"/>
  <c r="AF516" i="6"/>
  <c r="AF456" i="6"/>
  <c r="AF1116" i="6"/>
  <c r="AF480" i="6"/>
  <c r="AF733" i="6"/>
  <c r="AF697" i="6"/>
  <c r="AF97" i="6"/>
  <c r="AF61" i="6"/>
  <c r="AF13" i="6"/>
  <c r="AF1212" i="6"/>
  <c r="AF1152" i="6"/>
  <c r="AF528" i="6"/>
  <c r="AF468" i="6"/>
  <c r="AF721" i="6"/>
  <c r="AF709" i="6"/>
  <c r="AF685" i="6"/>
  <c r="AF673" i="6"/>
  <c r="AF85" i="6"/>
  <c r="AF73" i="6"/>
  <c r="AF49" i="6"/>
  <c r="AF37" i="6"/>
  <c r="AF25" i="6"/>
  <c r="AF1441" i="6"/>
  <c r="AF109" i="6"/>
  <c r="AF96" i="6"/>
  <c r="AF84" i="6"/>
  <c r="AF72" i="6"/>
  <c r="AF60" i="6"/>
  <c r="AF48" i="6"/>
  <c r="AF36" i="6"/>
  <c r="AF24" i="6"/>
  <c r="AF12" i="6"/>
  <c r="AF325" i="6"/>
  <c r="AF301" i="6"/>
  <c r="AF265" i="6"/>
  <c r="AF229" i="6"/>
  <c r="AF105" i="6"/>
  <c r="AF69" i="6"/>
  <c r="AF33" i="6"/>
  <c r="AF9" i="6"/>
  <c r="AF313" i="6"/>
  <c r="AF289" i="6"/>
  <c r="AF277" i="6"/>
  <c r="AF253" i="6"/>
  <c r="AF241" i="6"/>
  <c r="AF93" i="6"/>
  <c r="AF81" i="6"/>
  <c r="AF57" i="6"/>
  <c r="AF45" i="6"/>
  <c r="AF21" i="6"/>
  <c r="AF1436" i="6"/>
  <c r="AF1424" i="6"/>
  <c r="AF1412" i="6"/>
  <c r="AF1400" i="6"/>
  <c r="AF1388" i="6"/>
  <c r="AF1376" i="6"/>
  <c r="AF1364" i="6"/>
  <c r="AF1352" i="6"/>
  <c r="AF1340" i="6"/>
  <c r="AF984" i="6"/>
  <c r="AF972" i="6"/>
  <c r="AF960" i="6"/>
  <c r="AF948" i="6"/>
  <c r="AF936" i="6"/>
  <c r="AF924" i="6"/>
  <c r="AF912" i="6"/>
  <c r="AF900" i="6"/>
  <c r="AF324" i="6"/>
  <c r="AF312" i="6"/>
  <c r="AF300" i="6"/>
  <c r="AF288" i="6"/>
  <c r="AF276" i="6"/>
  <c r="AF264" i="6"/>
  <c r="AF252" i="6"/>
  <c r="AF240" i="6"/>
  <c r="AF228" i="6"/>
  <c r="AF421" i="6"/>
  <c r="AF385" i="6"/>
  <c r="AF361" i="6"/>
  <c r="AF433" i="6"/>
  <c r="AF409" i="6"/>
  <c r="AF373" i="6"/>
  <c r="AF337" i="6"/>
  <c r="AF1764" i="6"/>
  <c r="AF1740" i="6"/>
  <c r="AF1716" i="6"/>
  <c r="AF1692" i="6"/>
  <c r="AF1668" i="6"/>
  <c r="AF1104" i="6"/>
  <c r="AF1080" i="6"/>
  <c r="AF1056" i="6"/>
  <c r="AF1020" i="6"/>
  <c r="AF432" i="6"/>
  <c r="AF420" i="6"/>
  <c r="AF408" i="6"/>
  <c r="AF396" i="6"/>
  <c r="AF384" i="6"/>
  <c r="AF372" i="6"/>
  <c r="AF360" i="6"/>
  <c r="AF348" i="6"/>
  <c r="AF336" i="6"/>
  <c r="AF1877" i="6"/>
  <c r="AF2030" i="6"/>
  <c r="AF2018" i="6"/>
  <c r="AF2006" i="6"/>
  <c r="AF1430" i="6"/>
  <c r="AF1418" i="6"/>
  <c r="AF1406" i="6"/>
  <c r="AF1394" i="6"/>
  <c r="AF1382" i="6"/>
  <c r="AF1370" i="6"/>
  <c r="AF1358" i="6"/>
  <c r="AF1346" i="6"/>
  <c r="AF1865" i="6"/>
  <c r="AF1781" i="6"/>
  <c r="AF1841" i="6"/>
  <c r="AF1853" i="6"/>
  <c r="AF1658" i="6"/>
  <c r="AF1646" i="6"/>
  <c r="AF1634" i="6"/>
  <c r="AF1622" i="6"/>
  <c r="AF1610" i="6"/>
  <c r="AF1598" i="6"/>
  <c r="AF1586" i="6"/>
  <c r="AF1574" i="6"/>
  <c r="AF1562" i="6"/>
  <c r="AF1694" i="6"/>
  <c r="AF1682" i="6"/>
  <c r="AF1670" i="6"/>
  <c r="AF1106" i="6"/>
  <c r="AF1094" i="6"/>
  <c r="AF1082" i="6"/>
  <c r="AF1070" i="6"/>
  <c r="AF1058" i="6"/>
  <c r="AF1046" i="6"/>
  <c r="AF1875" i="6"/>
  <c r="AF1863" i="6"/>
  <c r="AF1851" i="6"/>
  <c r="AF1839" i="6"/>
  <c r="AF1827" i="6"/>
  <c r="AF1815" i="6"/>
  <c r="AF1214" i="6"/>
  <c r="AF1202" i="6"/>
  <c r="AF1190" i="6"/>
  <c r="AF1178" i="6"/>
  <c r="AF1166" i="6"/>
  <c r="AF1154" i="6"/>
  <c r="AF1142" i="6"/>
  <c r="AF1130" i="6"/>
  <c r="AF1118" i="6"/>
  <c r="AF1213" i="6"/>
  <c r="AF1201" i="6"/>
  <c r="AF1189" i="6"/>
  <c r="AF1177" i="6"/>
  <c r="AF1165" i="6"/>
  <c r="AF1153" i="6"/>
  <c r="AF1141" i="6"/>
  <c r="AF1129" i="6"/>
  <c r="AF1117" i="6"/>
  <c r="Z2" i="6"/>
  <c r="AF1432" i="6"/>
  <c r="AF1408" i="6"/>
  <c r="AF1384" i="6"/>
  <c r="AF1360" i="6"/>
  <c r="AF1336" i="6"/>
  <c r="AF772" i="6"/>
  <c r="AF748" i="6"/>
  <c r="AF736" i="6"/>
  <c r="AF712" i="6"/>
  <c r="AF688" i="6"/>
  <c r="AF100" i="6"/>
  <c r="AF76" i="6"/>
  <c r="AF52" i="6"/>
  <c r="AF28" i="6"/>
  <c r="AF4" i="6"/>
  <c r="AF1348" i="6"/>
  <c r="AF760" i="6"/>
  <c r="AF724" i="6"/>
  <c r="AF700" i="6"/>
  <c r="AF88" i="6"/>
  <c r="AF64" i="6"/>
  <c r="AF40" i="6"/>
  <c r="AF16" i="6"/>
  <c r="AF1321" i="6"/>
  <c r="AF1309" i="6"/>
  <c r="AF1297" i="6"/>
  <c r="AF1870" i="6"/>
  <c r="AF1846" i="6"/>
  <c r="AF1822" i="6"/>
  <c r="AF1798" i="6"/>
  <c r="AF1882" i="6"/>
  <c r="AF1858" i="6"/>
  <c r="AF1834" i="6"/>
  <c r="AF1810" i="6"/>
  <c r="AF1786" i="6"/>
  <c r="AF2002" i="6"/>
  <c r="AF1438" i="6"/>
  <c r="AF1426" i="6"/>
  <c r="AF1414" i="6"/>
  <c r="AF1402" i="6"/>
  <c r="AF1390" i="6"/>
  <c r="AF2012" i="6"/>
  <c r="AF1620" i="6"/>
  <c r="AF2024" i="6"/>
  <c r="AF2000" i="6"/>
  <c r="AF1644" i="6"/>
  <c r="AF1608" i="6"/>
  <c r="AF1980" i="6"/>
  <c r="AF1956" i="6"/>
  <c r="AF1944" i="6"/>
  <c r="AF1932" i="6"/>
  <c r="AF1920" i="6"/>
  <c r="AF1896" i="6"/>
  <c r="AF1772" i="6"/>
  <c r="AF1748" i="6"/>
  <c r="AF1736" i="6"/>
  <c r="AF1724" i="6"/>
  <c r="AF1712" i="6"/>
  <c r="AF1700" i="6"/>
  <c r="AF1688" i="6"/>
  <c r="AF1676" i="6"/>
  <c r="AF1320" i="6"/>
  <c r="AF1308" i="6"/>
  <c r="AF1296" i="6"/>
  <c r="AF1284" i="6"/>
  <c r="AF1272" i="6"/>
  <c r="AF1260" i="6"/>
  <c r="AF1248" i="6"/>
  <c r="AF1236" i="6"/>
  <c r="AF1224" i="6"/>
  <c r="AF1100" i="6"/>
  <c r="AF1088" i="6"/>
  <c r="AF1076" i="6"/>
  <c r="AF1064" i="6"/>
  <c r="AF1052" i="6"/>
  <c r="AF1040" i="6"/>
  <c r="AF1028" i="6"/>
  <c r="AF1016" i="6"/>
  <c r="AF1004" i="6"/>
  <c r="AF1992" i="6"/>
  <c r="AF1968" i="6"/>
  <c r="AF1908" i="6"/>
  <c r="AF1428" i="6"/>
  <c r="AF1416" i="6"/>
  <c r="AF1404" i="6"/>
  <c r="AF1392" i="6"/>
  <c r="AF1380" i="6"/>
  <c r="AF1368" i="6"/>
  <c r="AF1344" i="6"/>
  <c r="AF768" i="6"/>
  <c r="AF756" i="6"/>
  <c r="AF744" i="6"/>
  <c r="AF732" i="6"/>
  <c r="AF720" i="6"/>
  <c r="AF708" i="6"/>
  <c r="AF696" i="6"/>
  <c r="AF684" i="6"/>
  <c r="AF672" i="6"/>
  <c r="AF1220" i="6"/>
  <c r="AF1596" i="6"/>
  <c r="AF1560" i="6"/>
  <c r="AF1584" i="6"/>
  <c r="AF1572" i="6"/>
  <c r="AF660" i="6"/>
  <c r="AF648" i="6"/>
  <c r="AF636" i="6"/>
  <c r="AF624" i="6"/>
  <c r="AF612" i="6"/>
  <c r="AF600" i="6"/>
  <c r="AF588" i="6"/>
  <c r="AF576" i="6"/>
  <c r="AF564" i="6"/>
  <c r="T1972" i="6"/>
  <c r="U1972" i="6" s="1"/>
  <c r="T1960" i="6"/>
  <c r="U1960" i="6" s="1"/>
  <c r="AF1629" i="6"/>
  <c r="AF957" i="6"/>
  <c r="AF933" i="6"/>
  <c r="AF909" i="6"/>
  <c r="AF897" i="6"/>
  <c r="AF1641" i="6"/>
  <c r="AF1557" i="6"/>
  <c r="AF1713" i="6"/>
  <c r="AF1053" i="6"/>
  <c r="AF1593" i="6"/>
  <c r="AF1749" i="6"/>
  <c r="AF1677" i="6"/>
  <c r="AF1089" i="6"/>
  <c r="AF1041" i="6"/>
  <c r="AF1617" i="6"/>
  <c r="AF1725" i="6"/>
  <c r="AF1689" i="6"/>
  <c r="AF1101" i="6"/>
  <c r="AF1065" i="6"/>
  <c r="AF1029" i="6"/>
  <c r="AF1209" i="6"/>
  <c r="AF1197" i="6"/>
  <c r="AF1185" i="6"/>
  <c r="AF1173" i="6"/>
  <c r="AF1161" i="6"/>
  <c r="AF1149" i="6"/>
  <c r="AF1137" i="6"/>
  <c r="AF1125" i="6"/>
  <c r="AF1113" i="6"/>
  <c r="AF549" i="6"/>
  <c r="AF537" i="6"/>
  <c r="AF525" i="6"/>
  <c r="AF513" i="6"/>
  <c r="AF501" i="6"/>
  <c r="AF477" i="6"/>
  <c r="AF465" i="6"/>
  <c r="AF453" i="6"/>
  <c r="AF1653" i="6"/>
  <c r="AF1581" i="6"/>
  <c r="AF1701" i="6"/>
  <c r="AF1077" i="6"/>
  <c r="AF1017" i="6"/>
  <c r="AF2001" i="6"/>
  <c r="AF1437" i="6"/>
  <c r="AF1401" i="6"/>
  <c r="AF1377" i="6"/>
  <c r="AF1341" i="6"/>
  <c r="AF765" i="6"/>
  <c r="AF741" i="6"/>
  <c r="AF705" i="6"/>
  <c r="AF669" i="6"/>
  <c r="AF2025" i="6"/>
  <c r="AF1425" i="6"/>
  <c r="AF1413" i="6"/>
  <c r="AF1389" i="6"/>
  <c r="AF1365" i="6"/>
  <c r="AF1353" i="6"/>
  <c r="AF753" i="6"/>
  <c r="AF729" i="6"/>
  <c r="AF717" i="6"/>
  <c r="AF693" i="6"/>
  <c r="AF681" i="6"/>
  <c r="AF1605" i="6"/>
  <c r="AF993" i="6"/>
  <c r="AF969" i="6"/>
  <c r="AF945" i="6"/>
  <c r="AF921" i="6"/>
  <c r="T1746" i="6"/>
  <c r="U1746" i="6" s="1"/>
  <c r="AF1567" i="6"/>
  <c r="AF1663" i="6"/>
  <c r="AF1555" i="6"/>
  <c r="AF1627" i="6"/>
  <c r="T2030" i="6"/>
  <c r="U2030" i="6" s="1"/>
  <c r="T2018" i="6"/>
  <c r="U2018" i="6" s="1"/>
  <c r="T2006" i="6"/>
  <c r="U2006" i="6" s="1"/>
  <c r="T1994" i="6"/>
  <c r="U1994" i="6" s="1"/>
  <c r="T1982" i="6"/>
  <c r="U1982" i="6" s="1"/>
  <c r="T1970" i="6"/>
  <c r="U1970" i="6" s="1"/>
  <c r="T1958" i="6"/>
  <c r="U1958" i="6" s="1"/>
  <c r="T1934" i="6"/>
  <c r="U1934" i="6" s="1"/>
  <c r="T1922" i="6"/>
  <c r="U1922" i="6" s="1"/>
  <c r="T1910" i="6"/>
  <c r="U1910" i="6" s="1"/>
  <c r="T1898" i="6"/>
  <c r="U1898" i="6" s="1"/>
  <c r="T1886" i="6"/>
  <c r="U1886" i="6" s="1"/>
  <c r="T1874" i="6"/>
  <c r="U1874" i="6" s="1"/>
  <c r="T1862" i="6"/>
  <c r="U1862" i="6" s="1"/>
  <c r="T1838" i="6"/>
  <c r="U1838" i="6" s="1"/>
  <c r="T1814" i="6"/>
  <c r="U1814" i="6" s="1"/>
  <c r="T1802" i="6"/>
  <c r="U1802" i="6" s="1"/>
  <c r="T1790" i="6"/>
  <c r="U1790" i="6" s="1"/>
  <c r="T1778" i="6"/>
  <c r="U1778" i="6" s="1"/>
  <c r="AF1591" i="6"/>
  <c r="AF1843" i="6"/>
  <c r="T973" i="6"/>
  <c r="U973" i="6" s="1"/>
  <c r="T757" i="6"/>
  <c r="U757" i="6" s="1"/>
  <c r="T1663" i="6"/>
  <c r="U1663" i="6" s="1"/>
  <c r="AF1639" i="6"/>
  <c r="AF1819" i="6"/>
  <c r="AF1219" i="6"/>
  <c r="AF1603" i="6"/>
  <c r="AF1795" i="6"/>
  <c r="AF1657" i="6"/>
  <c r="AF1645" i="6"/>
  <c r="AF1633" i="6"/>
  <c r="AF1621" i="6"/>
  <c r="AF1609" i="6"/>
  <c r="AF1597" i="6"/>
  <c r="AF1585" i="6"/>
  <c r="AF1573" i="6"/>
  <c r="AF1561" i="6"/>
  <c r="AF1327" i="6"/>
  <c r="AF1315" i="6"/>
  <c r="AF1303" i="6"/>
  <c r="AF1291" i="6"/>
  <c r="AF1267" i="6"/>
  <c r="AF1243" i="6"/>
  <c r="AF1231" i="6"/>
  <c r="AF1651" i="6"/>
  <c r="AF1579" i="6"/>
  <c r="AF1855" i="6"/>
  <c r="AF1783" i="6"/>
  <c r="AF1765" i="6"/>
  <c r="AF1753" i="6"/>
  <c r="AF1741" i="6"/>
  <c r="AF1729" i="6"/>
  <c r="AF1717" i="6"/>
  <c r="AF1705" i="6"/>
  <c r="AF1693" i="6"/>
  <c r="AF1681" i="6"/>
  <c r="AF1669" i="6"/>
  <c r="AF1615" i="6"/>
  <c r="AF1807" i="6"/>
  <c r="AF985" i="6"/>
  <c r="AF973" i="6"/>
  <c r="AF961" i="6"/>
  <c r="AF949" i="6"/>
  <c r="AF937" i="6"/>
  <c r="AF925" i="6"/>
  <c r="AF913" i="6"/>
  <c r="AF901" i="6"/>
  <c r="AF889" i="6"/>
  <c r="AF655" i="6"/>
  <c r="AF643" i="6"/>
  <c r="AF631" i="6"/>
  <c r="AF607" i="6"/>
  <c r="AF595" i="6"/>
  <c r="AF583" i="6"/>
  <c r="AF571" i="6"/>
  <c r="AF559" i="6"/>
  <c r="T1643" i="6"/>
  <c r="U1643" i="6" s="1"/>
  <c r="T1583" i="6"/>
  <c r="U1583" i="6" s="1"/>
  <c r="T1559" i="6"/>
  <c r="U1559" i="6" s="1"/>
  <c r="AF1766" i="6"/>
  <c r="AF1754" i="6"/>
  <c r="AF1742" i="6"/>
  <c r="AF1730" i="6"/>
  <c r="AF1718" i="6"/>
  <c r="AF1706" i="6"/>
  <c r="AF997" i="6"/>
  <c r="T1726" i="6"/>
  <c r="U1726" i="6" s="1"/>
  <c r="T1702" i="6"/>
  <c r="U1702" i="6" s="1"/>
  <c r="T1618" i="6"/>
  <c r="U1618" i="6" s="1"/>
  <c r="AF1435" i="6"/>
  <c r="AF1423" i="6"/>
  <c r="AF1411" i="6"/>
  <c r="AF1399" i="6"/>
  <c r="AF1387" i="6"/>
  <c r="AF1375" i="6"/>
  <c r="AF1363" i="6"/>
  <c r="AF1351" i="6"/>
  <c r="AF1339" i="6"/>
  <c r="AF1105" i="6"/>
  <c r="AF1093" i="6"/>
  <c r="AF1081" i="6"/>
  <c r="AF1069" i="6"/>
  <c r="AF1057" i="6"/>
  <c r="AF1045" i="6"/>
  <c r="AF1033" i="6"/>
  <c r="AF1021" i="6"/>
  <c r="AF1009" i="6"/>
  <c r="AF763" i="6"/>
  <c r="AF751" i="6"/>
  <c r="AF739" i="6"/>
  <c r="AF727" i="6"/>
  <c r="AF715" i="6"/>
  <c r="AF703" i="6"/>
  <c r="AF691" i="6"/>
  <c r="AF679" i="6"/>
  <c r="AF667" i="6"/>
  <c r="T1665" i="6"/>
  <c r="U1665" i="6" s="1"/>
  <c r="T1641" i="6"/>
  <c r="U1641" i="6" s="1"/>
  <c r="T1557" i="6"/>
  <c r="U1557" i="6" s="1"/>
  <c r="T1533" i="6"/>
  <c r="U1533" i="6" s="1"/>
  <c r="AF775" i="6"/>
  <c r="T1748" i="6"/>
  <c r="U1748" i="6" s="1"/>
  <c r="T1724" i="6"/>
  <c r="U1724" i="6" s="1"/>
  <c r="T1616" i="6"/>
  <c r="U1616" i="6" s="1"/>
  <c r="T1592" i="6"/>
  <c r="U1592" i="6" s="1"/>
  <c r="T1506" i="6"/>
  <c r="U1506" i="6" s="1"/>
  <c r="T1386" i="6"/>
  <c r="U1386" i="6" s="1"/>
  <c r="T1362" i="6"/>
  <c r="U1362" i="6" s="1"/>
  <c r="AF991" i="6"/>
  <c r="AF979" i="6"/>
  <c r="AF967" i="6"/>
  <c r="AF955" i="6"/>
  <c r="AF943" i="6"/>
  <c r="AF931" i="6"/>
  <c r="AF919" i="6"/>
  <c r="AF895" i="6"/>
  <c r="T1709" i="6"/>
  <c r="U1709" i="6" s="1"/>
  <c r="AF331" i="6"/>
  <c r="T2020" i="6"/>
  <c r="U2020" i="6" s="1"/>
  <c r="T1996" i="6"/>
  <c r="U1996" i="6" s="1"/>
  <c r="T1984" i="6"/>
  <c r="U1984" i="6" s="1"/>
  <c r="T1912" i="6"/>
  <c r="U1912" i="6" s="1"/>
  <c r="T1900" i="6"/>
  <c r="U1900" i="6" s="1"/>
  <c r="T1888" i="6"/>
  <c r="U1888" i="6" s="1"/>
  <c r="T1876" i="6"/>
  <c r="U1876" i="6" s="1"/>
  <c r="T1852" i="6"/>
  <c r="U1852" i="6" s="1"/>
  <c r="T1828" i="6"/>
  <c r="U1828" i="6" s="1"/>
  <c r="T1816" i="6"/>
  <c r="U1816" i="6" s="1"/>
  <c r="T1780" i="6"/>
  <c r="U1780" i="6" s="1"/>
  <c r="T1768" i="6"/>
  <c r="U1768" i="6" s="1"/>
  <c r="AF1759" i="6"/>
  <c r="AF1747" i="6"/>
  <c r="AF1735" i="6"/>
  <c r="AF1723" i="6"/>
  <c r="AF1711" i="6"/>
  <c r="AF1699" i="6"/>
  <c r="AF1675" i="6"/>
  <c r="AF1429" i="6"/>
  <c r="AF1417" i="6"/>
  <c r="AF1405" i="6"/>
  <c r="AF1393" i="6"/>
  <c r="AF1381" i="6"/>
  <c r="AF1369" i="6"/>
  <c r="AF1357" i="6"/>
  <c r="AF1345" i="6"/>
  <c r="AF1333" i="6"/>
  <c r="AF1099" i="6"/>
  <c r="AF1087" i="6"/>
  <c r="AF1075" i="6"/>
  <c r="AF1063" i="6"/>
  <c r="AF1051" i="6"/>
  <c r="AF1039" i="6"/>
  <c r="AF1027" i="6"/>
  <c r="AF1015" i="6"/>
  <c r="AF1003" i="6"/>
  <c r="AF769" i="6"/>
  <c r="AF757" i="6"/>
  <c r="AF745" i="6"/>
  <c r="AF439" i="6"/>
  <c r="AF427" i="6"/>
  <c r="AF415" i="6"/>
  <c r="AF403" i="6"/>
  <c r="AF391" i="6"/>
  <c r="AF379" i="6"/>
  <c r="AF367" i="6"/>
  <c r="AF355" i="6"/>
  <c r="AF343" i="6"/>
  <c r="T1439" i="6"/>
  <c r="U1439" i="6" s="1"/>
  <c r="T1415" i="6"/>
  <c r="U1415" i="6" s="1"/>
  <c r="T1295" i="6"/>
  <c r="U1295" i="6" s="1"/>
  <c r="T1271" i="6"/>
  <c r="U1271" i="6" s="1"/>
  <c r="T1235" i="6"/>
  <c r="U1235" i="6" s="1"/>
  <c r="T1199" i="6"/>
  <c r="U1199" i="6" s="1"/>
  <c r="T1163" i="6"/>
  <c r="U1163" i="6" s="1"/>
  <c r="T1127" i="6"/>
  <c r="U1127" i="6" s="1"/>
  <c r="T1031" i="6"/>
  <c r="U1031" i="6" s="1"/>
  <c r="T1498" i="6"/>
  <c r="U1498" i="6" s="1"/>
  <c r="T1474" i="6"/>
  <c r="U1474" i="6" s="1"/>
  <c r="T1354" i="6"/>
  <c r="U1354" i="6" s="1"/>
  <c r="T1330" i="6"/>
  <c r="U1330" i="6" s="1"/>
  <c r="T1413" i="6"/>
  <c r="U1413" i="6" s="1"/>
  <c r="T1389" i="6"/>
  <c r="U1389" i="6" s="1"/>
  <c r="T1269" i="6"/>
  <c r="U1269" i="6" s="1"/>
  <c r="T1233" i="6"/>
  <c r="U1233" i="6" s="1"/>
  <c r="T1197" i="6"/>
  <c r="U1197" i="6" s="1"/>
  <c r="T1161" i="6"/>
  <c r="U1161" i="6" s="1"/>
  <c r="T1125" i="6"/>
  <c r="U1125" i="6" s="1"/>
  <c r="T1089" i="6"/>
  <c r="U1089" i="6" s="1"/>
  <c r="T1041" i="6"/>
  <c r="U1041" i="6" s="1"/>
  <c r="T1029" i="6"/>
  <c r="U1029" i="6" s="1"/>
  <c r="T1472" i="6"/>
  <c r="U1472" i="6" s="1"/>
  <c r="T1448" i="6"/>
  <c r="U1448" i="6" s="1"/>
  <c r="T1328" i="6"/>
  <c r="U1328" i="6" s="1"/>
  <c r="T1304" i="6"/>
  <c r="U1304" i="6" s="1"/>
  <c r="T896" i="6"/>
  <c r="U896" i="6" s="1"/>
  <c r="T951" i="6"/>
  <c r="U951" i="6" s="1"/>
  <c r="T867" i="6"/>
  <c r="U867" i="6" s="1"/>
  <c r="T723" i="6"/>
  <c r="U723" i="6" s="1"/>
  <c r="T651" i="6"/>
  <c r="U651" i="6" s="1"/>
  <c r="T579" i="6"/>
  <c r="U579" i="6" s="1"/>
  <c r="T543" i="6"/>
  <c r="U543" i="6" s="1"/>
  <c r="T531" i="6"/>
  <c r="U531" i="6" s="1"/>
  <c r="T495" i="6"/>
  <c r="U495" i="6" s="1"/>
  <c r="T483" i="6"/>
  <c r="U483" i="6" s="1"/>
  <c r="T447" i="6"/>
  <c r="U447" i="6" s="1"/>
  <c r="T435" i="6"/>
  <c r="U435" i="6" s="1"/>
  <c r="T399" i="6"/>
  <c r="U399" i="6" s="1"/>
  <c r="T387" i="6"/>
  <c r="U387" i="6" s="1"/>
  <c r="T339" i="6"/>
  <c r="U339" i="6" s="1"/>
  <c r="T327" i="6"/>
  <c r="U327" i="6" s="1"/>
  <c r="T267" i="6"/>
  <c r="U267" i="6" s="1"/>
  <c r="T255" i="6"/>
  <c r="U255" i="6" s="1"/>
  <c r="T721" i="6"/>
  <c r="U721" i="6" s="1"/>
  <c r="T685" i="6"/>
  <c r="U685" i="6" s="1"/>
  <c r="T649" i="6"/>
  <c r="U649" i="6" s="1"/>
  <c r="T613" i="6"/>
  <c r="U613" i="6" s="1"/>
  <c r="T577" i="6"/>
  <c r="U577" i="6" s="1"/>
  <c r="T695" i="6"/>
  <c r="U695" i="6" s="1"/>
  <c r="T395" i="6"/>
  <c r="U395" i="6" s="1"/>
  <c r="T143" i="6"/>
  <c r="U143" i="6" s="1"/>
  <c r="T119" i="6"/>
  <c r="U119" i="6" s="1"/>
  <c r="T107" i="6"/>
  <c r="U107" i="6" s="1"/>
  <c r="AF1602" i="6"/>
  <c r="AF1252" i="6"/>
  <c r="AF664" i="6"/>
  <c r="AF220" i="6"/>
  <c r="AF1552" i="6"/>
  <c r="AF1660" i="6"/>
  <c r="AF1636" i="6"/>
  <c r="AF1624" i="6"/>
  <c r="AF1612" i="6"/>
  <c r="AF1600" i="6"/>
  <c r="AF1588" i="6"/>
  <c r="AF1576" i="6"/>
  <c r="AF1564" i="6"/>
  <c r="AF988" i="6"/>
  <c r="AF976" i="6"/>
  <c r="AF952" i="6"/>
  <c r="AF940" i="6"/>
  <c r="AF928" i="6"/>
  <c r="AF916" i="6"/>
  <c r="AF904" i="6"/>
  <c r="AF892" i="6"/>
  <c r="AF328" i="6"/>
  <c r="AF316" i="6"/>
  <c r="AF304" i="6"/>
  <c r="AF292" i="6"/>
  <c r="AF280" i="6"/>
  <c r="AF268" i="6"/>
  <c r="AF256" i="6"/>
  <c r="AF244" i="6"/>
  <c r="AF232" i="6"/>
  <c r="AF1768" i="6"/>
  <c r="AF1756" i="6"/>
  <c r="AF1744" i="6"/>
  <c r="AF1732" i="6"/>
  <c r="AF1708" i="6"/>
  <c r="AF1684" i="6"/>
  <c r="AF1672" i="6"/>
  <c r="AF1170" i="6"/>
  <c r="AF1084" i="6"/>
  <c r="AF1060" i="6"/>
  <c r="AF1048" i="6"/>
  <c r="AF1036" i="6"/>
  <c r="AF1024" i="6"/>
  <c r="AF1012" i="6"/>
  <c r="AF1000" i="6"/>
  <c r="AF436" i="6"/>
  <c r="AF424" i="6"/>
  <c r="AF400" i="6"/>
  <c r="AF388" i="6"/>
  <c r="AF376" i="6"/>
  <c r="AF364" i="6"/>
  <c r="AF352" i="6"/>
  <c r="AF340" i="6"/>
  <c r="AF1876" i="6"/>
  <c r="AF1852" i="6"/>
  <c r="AF1828" i="6"/>
  <c r="AF1816" i="6"/>
  <c r="AF1780" i="6"/>
  <c r="AF1314" i="6"/>
  <c r="AF1230" i="6"/>
  <c r="AF1216" i="6"/>
  <c r="AF1204" i="6"/>
  <c r="AF1192" i="6"/>
  <c r="AF1180" i="6"/>
  <c r="AF1168" i="6"/>
  <c r="AF1156" i="6"/>
  <c r="AF1144" i="6"/>
  <c r="AF1120" i="6"/>
  <c r="AF544" i="6"/>
  <c r="AF532" i="6"/>
  <c r="AF520" i="6"/>
  <c r="AF508" i="6"/>
  <c r="AF496" i="6"/>
  <c r="AF484" i="6"/>
  <c r="AF472" i="6"/>
  <c r="AF460" i="6"/>
  <c r="AF448" i="6"/>
  <c r="AF1108" i="6"/>
  <c r="AF1374" i="6"/>
  <c r="AF1324" i="6"/>
  <c r="AF1312" i="6"/>
  <c r="AF1300" i="6"/>
  <c r="AF1288" i="6"/>
  <c r="AF1276" i="6"/>
  <c r="AF1264" i="6"/>
  <c r="AF1240" i="6"/>
  <c r="AF1228" i="6"/>
  <c r="AF652" i="6"/>
  <c r="AF640" i="6"/>
  <c r="AF628" i="6"/>
  <c r="AF616" i="6"/>
  <c r="AF604" i="6"/>
  <c r="AF592" i="6"/>
  <c r="AF580" i="6"/>
  <c r="AF568" i="6"/>
  <c r="AF556" i="6"/>
  <c r="AF1879" i="6"/>
  <c r="AF1867" i="6"/>
  <c r="AF1987" i="6"/>
  <c r="AF1915" i="6"/>
  <c r="AF1939" i="6"/>
  <c r="AF1963" i="6"/>
  <c r="AF1927" i="6"/>
  <c r="AF1891" i="6"/>
  <c r="AF2023" i="6"/>
  <c r="AF2011" i="6"/>
  <c r="AF1999" i="6"/>
  <c r="AF1975" i="6"/>
  <c r="AF1951" i="6"/>
  <c r="AF1903" i="6"/>
  <c r="AF2029" i="6"/>
  <c r="AF1124" i="6"/>
  <c r="AF1957" i="6"/>
  <c r="AF1838" i="6"/>
  <c r="AF1813" i="6"/>
  <c r="AD2020" i="6"/>
  <c r="AE2020" i="6" s="1"/>
  <c r="AF2020" i="6"/>
  <c r="AD1836" i="6"/>
  <c r="AE1836" i="6" s="1"/>
  <c r="AF1836" i="6"/>
  <c r="AD1726" i="6"/>
  <c r="AE1726" i="6" s="1"/>
  <c r="AF1726" i="6"/>
  <c r="AD1628" i="6"/>
  <c r="AE1628" i="6" s="1"/>
  <c r="AF1628" i="6"/>
  <c r="AD1556" i="6"/>
  <c r="AE1556" i="6" s="1"/>
  <c r="AF1556" i="6"/>
  <c r="AD1986" i="6"/>
  <c r="AE1986" i="6" s="1"/>
  <c r="AF1986" i="6"/>
  <c r="AD1938" i="6"/>
  <c r="AE1938" i="6" s="1"/>
  <c r="AF1938" i="6"/>
  <c r="AD1902" i="6"/>
  <c r="AE1902" i="6" s="1"/>
  <c r="AF1902" i="6"/>
  <c r="AF1326" i="6"/>
  <c r="AF1242" i="6"/>
  <c r="AF654" i="6"/>
  <c r="AF642" i="6"/>
  <c r="AF630" i="6"/>
  <c r="AF606" i="6"/>
  <c r="AF594" i="6"/>
  <c r="AF582" i="6"/>
  <c r="AF570" i="6"/>
  <c r="AF558" i="6"/>
  <c r="AF1981" i="6"/>
  <c r="AF1909" i="6"/>
  <c r="AF1837" i="6"/>
  <c r="AD1848" i="6"/>
  <c r="AE1848" i="6" s="1"/>
  <c r="AF1848" i="6"/>
  <c r="AD1775" i="6"/>
  <c r="AE1775" i="6" s="1"/>
  <c r="AF1775" i="6"/>
  <c r="AD1652" i="6"/>
  <c r="AE1652" i="6" s="1"/>
  <c r="AF1652" i="6"/>
  <c r="AD1181" i="6"/>
  <c r="AE1181" i="6" s="1"/>
  <c r="AF1181" i="6"/>
  <c r="AD1962" i="6"/>
  <c r="AE1962" i="6" s="1"/>
  <c r="AF1962" i="6"/>
  <c r="AD1926" i="6"/>
  <c r="AE1926" i="6" s="1"/>
  <c r="AF1926" i="6"/>
  <c r="AF1290" i="6"/>
  <c r="AF1901" i="6"/>
  <c r="AF1655" i="6"/>
  <c r="AF1607" i="6"/>
  <c r="AF1571" i="6"/>
  <c r="AF1313" i="6"/>
  <c r="AD1277" i="6"/>
  <c r="AE1277" i="6" s="1"/>
  <c r="AF1241" i="6"/>
  <c r="AF629" i="6"/>
  <c r="AF581" i="6"/>
  <c r="AF557" i="6"/>
  <c r="AF1970" i="6"/>
  <c r="AF1898" i="6"/>
  <c r="AD1872" i="6"/>
  <c r="AE1872" i="6" s="1"/>
  <c r="AF1872" i="6"/>
  <c r="AD1788" i="6"/>
  <c r="AE1788" i="6" s="1"/>
  <c r="AD1678" i="6"/>
  <c r="AE1678" i="6" s="1"/>
  <c r="AF1678" i="6"/>
  <c r="AD1604" i="6"/>
  <c r="AE1604" i="6" s="1"/>
  <c r="AF1604" i="6"/>
  <c r="AD1133" i="6"/>
  <c r="AE1133" i="6" s="1"/>
  <c r="AF1133" i="6"/>
  <c r="AD1950" i="6"/>
  <c r="AE1950" i="6" s="1"/>
  <c r="AD1914" i="6"/>
  <c r="AE1914" i="6" s="1"/>
  <c r="AF1914" i="6"/>
  <c r="AD1890" i="6"/>
  <c r="AE1890" i="6" s="1"/>
  <c r="AF1890" i="6"/>
  <c r="AF1302" i="6"/>
  <c r="AF1254" i="6"/>
  <c r="AF1985" i="6"/>
  <c r="AF1961" i="6"/>
  <c r="AF1925" i="6"/>
  <c r="AF1889" i="6"/>
  <c r="AF1643" i="6"/>
  <c r="AF1583" i="6"/>
  <c r="AF1301" i="6"/>
  <c r="AF1265" i="6"/>
  <c r="AF617" i="6"/>
  <c r="AF605" i="6"/>
  <c r="AF569" i="6"/>
  <c r="AD2022" i="6"/>
  <c r="AE2022" i="6" s="1"/>
  <c r="AF2022" i="6"/>
  <c r="AD2010" i="6"/>
  <c r="AE2010" i="6" s="1"/>
  <c r="AF2010" i="6"/>
  <c r="AD1997" i="6"/>
  <c r="AE1997" i="6" s="1"/>
  <c r="AF1997" i="6"/>
  <c r="AD1984" i="6"/>
  <c r="AE1984" i="6" s="1"/>
  <c r="AF1984" i="6"/>
  <c r="AD1972" i="6"/>
  <c r="AE1972" i="6" s="1"/>
  <c r="AF1972" i="6"/>
  <c r="AD1960" i="6"/>
  <c r="AE1960" i="6" s="1"/>
  <c r="AF1960" i="6"/>
  <c r="AD1948" i="6"/>
  <c r="AE1948" i="6" s="1"/>
  <c r="AD1936" i="6"/>
  <c r="AE1936" i="6" s="1"/>
  <c r="AD1924" i="6"/>
  <c r="AE1924" i="6" s="1"/>
  <c r="AD1912" i="6"/>
  <c r="AE1912" i="6" s="1"/>
  <c r="AF1912" i="6"/>
  <c r="AD1900" i="6"/>
  <c r="AE1900" i="6" s="1"/>
  <c r="AF1900" i="6"/>
  <c r="AD1888" i="6"/>
  <c r="AE1888" i="6" s="1"/>
  <c r="AF1888" i="6"/>
  <c r="AD1654" i="6"/>
  <c r="AE1654" i="6" s="1"/>
  <c r="AF1654" i="6"/>
  <c r="AD1642" i="6"/>
  <c r="AE1642" i="6" s="1"/>
  <c r="AD1630" i="6"/>
  <c r="AE1630" i="6" s="1"/>
  <c r="AD1618" i="6"/>
  <c r="AE1618" i="6" s="1"/>
  <c r="AF1618" i="6"/>
  <c r="AD1606" i="6"/>
  <c r="AE1606" i="6" s="1"/>
  <c r="AF1606" i="6"/>
  <c r="AD1594" i="6"/>
  <c r="AE1594" i="6" s="1"/>
  <c r="AF1594" i="6"/>
  <c r="AD1570" i="6"/>
  <c r="AE1570" i="6" s="1"/>
  <c r="AF1570" i="6"/>
  <c r="AD1558" i="6"/>
  <c r="AE1558" i="6" s="1"/>
  <c r="AF1558" i="6"/>
  <c r="AD1544" i="6"/>
  <c r="AE1544" i="6" s="1"/>
  <c r="AF1544" i="6"/>
  <c r="AD1532" i="6"/>
  <c r="AE1532" i="6" s="1"/>
  <c r="AF1532" i="6"/>
  <c r="AD1508" i="6"/>
  <c r="AE1508" i="6" s="1"/>
  <c r="AF1508" i="6"/>
  <c r="AD1496" i="6"/>
  <c r="AE1496" i="6" s="1"/>
  <c r="AF1496" i="6"/>
  <c r="AD1484" i="6"/>
  <c r="AE1484" i="6" s="1"/>
  <c r="AF1484" i="6"/>
  <c r="AD1472" i="6"/>
  <c r="AE1472" i="6" s="1"/>
  <c r="AF1472" i="6"/>
  <c r="AD1460" i="6"/>
  <c r="AE1460" i="6" s="1"/>
  <c r="AF1460" i="6"/>
  <c r="AD1448" i="6"/>
  <c r="AE1448" i="6" s="1"/>
  <c r="AF1448" i="6"/>
  <c r="AF1434" i="6"/>
  <c r="AF1422" i="6"/>
  <c r="AF1410" i="6"/>
  <c r="AF1398" i="6"/>
  <c r="AF1386" i="6"/>
  <c r="AF1362" i="6"/>
  <c r="AF1350" i="6"/>
  <c r="AF1338" i="6"/>
  <c r="AF762" i="6"/>
  <c r="AD750" i="6"/>
  <c r="AE750" i="6" s="1"/>
  <c r="AF750" i="6"/>
  <c r="AF738" i="6"/>
  <c r="AF726" i="6"/>
  <c r="AD714" i="6"/>
  <c r="AE714" i="6" s="1"/>
  <c r="AF714" i="6"/>
  <c r="AF702" i="6"/>
  <c r="AF690" i="6"/>
  <c r="AD678" i="6"/>
  <c r="AE678" i="6" s="1"/>
  <c r="AF678" i="6"/>
  <c r="AF665" i="6"/>
  <c r="AD518" i="6"/>
  <c r="AE518" i="6" s="1"/>
  <c r="AF518" i="6"/>
  <c r="AD470" i="6"/>
  <c r="AE470" i="6" s="1"/>
  <c r="AF470" i="6"/>
  <c r="AF102" i="6"/>
  <c r="AF90" i="6"/>
  <c r="AF78" i="6"/>
  <c r="AF66" i="6"/>
  <c r="AF54" i="6"/>
  <c r="AF42" i="6"/>
  <c r="AF30" i="6"/>
  <c r="AF18" i="6"/>
  <c r="AF6" i="6"/>
  <c r="AF1969" i="6"/>
  <c r="AF1897" i="6"/>
  <c r="AF1825" i="6"/>
  <c r="AD1762" i="6"/>
  <c r="AE1762" i="6" s="1"/>
  <c r="AD566" i="6"/>
  <c r="AE566" i="6" s="1"/>
  <c r="AF566" i="6"/>
  <c r="AF1982" i="6"/>
  <c r="AF1910" i="6"/>
  <c r="AD1974" i="6"/>
  <c r="AE1974" i="6" s="1"/>
  <c r="AF1974" i="6"/>
  <c r="AF1266" i="6"/>
  <c r="AF1973" i="6"/>
  <c r="AF1913" i="6"/>
  <c r="AF1631" i="6"/>
  <c r="AF1595" i="6"/>
  <c r="AD1325" i="6"/>
  <c r="AE1325" i="6" s="1"/>
  <c r="AF1325" i="6"/>
  <c r="AF1289" i="6"/>
  <c r="AF1253" i="6"/>
  <c r="AD1229" i="6"/>
  <c r="AE1229" i="6" s="1"/>
  <c r="AF641" i="6"/>
  <c r="AF593" i="6"/>
  <c r="AD2021" i="6"/>
  <c r="AE2021" i="6" s="1"/>
  <c r="AF2021" i="6"/>
  <c r="AD2009" i="6"/>
  <c r="AE2009" i="6" s="1"/>
  <c r="AF2009" i="6"/>
  <c r="AD1996" i="6"/>
  <c r="AE1996" i="6" s="1"/>
  <c r="AF1996" i="6"/>
  <c r="AD1983" i="6"/>
  <c r="AE1983" i="6" s="1"/>
  <c r="AF1983" i="6"/>
  <c r="AD1971" i="6"/>
  <c r="AE1971" i="6" s="1"/>
  <c r="AF1971" i="6"/>
  <c r="AD1959" i="6"/>
  <c r="AE1959" i="6" s="1"/>
  <c r="AF1959" i="6"/>
  <c r="AD1947" i="6"/>
  <c r="AE1947" i="6" s="1"/>
  <c r="AF1947" i="6"/>
  <c r="AD1935" i="6"/>
  <c r="AE1935" i="6" s="1"/>
  <c r="AD1923" i="6"/>
  <c r="AE1923" i="6" s="1"/>
  <c r="AD1911" i="6"/>
  <c r="AE1911" i="6" s="1"/>
  <c r="AF1911" i="6"/>
  <c r="AD1899" i="6"/>
  <c r="AE1899" i="6" s="1"/>
  <c r="AF1899" i="6"/>
  <c r="AF1763" i="6"/>
  <c r="AF1751" i="6"/>
  <c r="AF1739" i="6"/>
  <c r="AF1715" i="6"/>
  <c r="AF1703" i="6"/>
  <c r="AF1691" i="6"/>
  <c r="AF1679" i="6"/>
  <c r="AF1667" i="6"/>
  <c r="AD1433" i="6"/>
  <c r="AE1433" i="6" s="1"/>
  <c r="AF1433" i="6"/>
  <c r="AD1421" i="6"/>
  <c r="AE1421" i="6" s="1"/>
  <c r="AF1421" i="6"/>
  <c r="AD1409" i="6"/>
  <c r="AE1409" i="6" s="1"/>
  <c r="AF1409" i="6"/>
  <c r="AD1397" i="6"/>
  <c r="AE1397" i="6" s="1"/>
  <c r="AF1397" i="6"/>
  <c r="AD1385" i="6"/>
  <c r="AE1385" i="6" s="1"/>
  <c r="AF1385" i="6"/>
  <c r="AD1373" i="6"/>
  <c r="AE1373" i="6" s="1"/>
  <c r="AF1373" i="6"/>
  <c r="AD1361" i="6"/>
  <c r="AE1361" i="6" s="1"/>
  <c r="AF1361" i="6"/>
  <c r="AD1349" i="6"/>
  <c r="AE1349" i="6" s="1"/>
  <c r="AF1349" i="6"/>
  <c r="AD1337" i="6"/>
  <c r="AE1337" i="6" s="1"/>
  <c r="AF1337" i="6"/>
  <c r="AD981" i="6"/>
  <c r="AE981" i="6" s="1"/>
  <c r="AF981" i="6"/>
  <c r="AF773" i="6"/>
  <c r="AF761" i="6"/>
  <c r="AF749" i="6"/>
  <c r="AF737" i="6"/>
  <c r="AF725" i="6"/>
  <c r="AF713" i="6"/>
  <c r="AF701" i="6"/>
  <c r="AF689" i="6"/>
  <c r="AF677" i="6"/>
  <c r="AF1958" i="6"/>
  <c r="AF1886" i="6"/>
  <c r="AF1814" i="6"/>
  <c r="AD1860" i="6"/>
  <c r="AE1860" i="6" s="1"/>
  <c r="AF1860" i="6"/>
  <c r="AD1812" i="6"/>
  <c r="AE1812" i="6" s="1"/>
  <c r="AD1714" i="6"/>
  <c r="AE1714" i="6" s="1"/>
  <c r="AF1714" i="6"/>
  <c r="AD1640" i="6"/>
  <c r="AE1640" i="6" s="1"/>
  <c r="AF1640" i="6"/>
  <c r="AD1592" i="6"/>
  <c r="AE1592" i="6" s="1"/>
  <c r="AF1592" i="6"/>
  <c r="AF1580" i="6"/>
  <c r="AD2031" i="6"/>
  <c r="AE2031" i="6" s="1"/>
  <c r="AD1871" i="6"/>
  <c r="AE1871" i="6" s="1"/>
  <c r="AD1799" i="6"/>
  <c r="AE1799" i="6" s="1"/>
  <c r="AF1799" i="6"/>
  <c r="AD1541" i="6"/>
  <c r="AE1541" i="6" s="1"/>
  <c r="AF1541" i="6"/>
  <c r="AD1481" i="6"/>
  <c r="AE1481" i="6" s="1"/>
  <c r="AF1481" i="6"/>
  <c r="AD1445" i="6"/>
  <c r="AE1445" i="6" s="1"/>
  <c r="AF1445" i="6"/>
  <c r="AF1874" i="6"/>
  <c r="AF1802" i="6"/>
  <c r="AD1824" i="6"/>
  <c r="AE1824" i="6" s="1"/>
  <c r="AF1824" i="6"/>
  <c r="AD1750" i="6"/>
  <c r="AE1750" i="6" s="1"/>
  <c r="AF1750" i="6"/>
  <c r="AD1666" i="6"/>
  <c r="AE1666" i="6" s="1"/>
  <c r="AF1666" i="6"/>
  <c r="AD1616" i="6"/>
  <c r="AE1616" i="6" s="1"/>
  <c r="AF1616" i="6"/>
  <c r="AD1568" i="6"/>
  <c r="AE1568" i="6" s="1"/>
  <c r="AD822" i="6"/>
  <c r="AE822" i="6" s="1"/>
  <c r="AF822" i="6"/>
  <c r="AD1883" i="6"/>
  <c r="AE1883" i="6" s="1"/>
  <c r="AF1883" i="6"/>
  <c r="AD1823" i="6"/>
  <c r="AE1823" i="6" s="1"/>
  <c r="AF1823" i="6"/>
  <c r="AD1505" i="6"/>
  <c r="AE1505" i="6" s="1"/>
  <c r="AF1505" i="6"/>
  <c r="AF1638" i="6"/>
  <c r="AF1626" i="6"/>
  <c r="AF1614" i="6"/>
  <c r="AF1590" i="6"/>
  <c r="AF1566" i="6"/>
  <c r="AF1553" i="6"/>
  <c r="AF990" i="6"/>
  <c r="AF978" i="6"/>
  <c r="AF966" i="6"/>
  <c r="AF954" i="6"/>
  <c r="AF942" i="6"/>
  <c r="AF930" i="6"/>
  <c r="AF918" i="6"/>
  <c r="AF906" i="6"/>
  <c r="AF894" i="6"/>
  <c r="AF318" i="6"/>
  <c r="AF306" i="6"/>
  <c r="AF294" i="6"/>
  <c r="AF282" i="6"/>
  <c r="AF270" i="6"/>
  <c r="AF258" i="6"/>
  <c r="AF246" i="6"/>
  <c r="AF234" i="6"/>
  <c r="AF221" i="6"/>
  <c r="AD74" i="6"/>
  <c r="AE74" i="6" s="1"/>
  <c r="AF74" i="6"/>
  <c r="AF2017" i="6"/>
  <c r="AF1945" i="6"/>
  <c r="AF1873" i="6"/>
  <c r="AF1801" i="6"/>
  <c r="AD1738" i="6"/>
  <c r="AE1738" i="6" s="1"/>
  <c r="AF1738" i="6"/>
  <c r="AD1835" i="6"/>
  <c r="AE1835" i="6" s="1"/>
  <c r="AF1835" i="6"/>
  <c r="AD1774" i="6"/>
  <c r="AE1774" i="6" s="1"/>
  <c r="AF1774" i="6"/>
  <c r="AD1529" i="6"/>
  <c r="AE1529" i="6" s="1"/>
  <c r="AD1469" i="6"/>
  <c r="AE1469" i="6" s="1"/>
  <c r="AF1469" i="6"/>
  <c r="AD1991" i="6"/>
  <c r="AE1991" i="6" s="1"/>
  <c r="AF1991" i="6"/>
  <c r="AD1955" i="6"/>
  <c r="AE1955" i="6" s="1"/>
  <c r="AF1955" i="6"/>
  <c r="AD1907" i="6"/>
  <c r="AE1907" i="6" s="1"/>
  <c r="AD1845" i="6"/>
  <c r="AE1845" i="6" s="1"/>
  <c r="AD1649" i="6"/>
  <c r="AE1649" i="6" s="1"/>
  <c r="AF1649" i="6"/>
  <c r="AD1613" i="6"/>
  <c r="AE1613" i="6" s="1"/>
  <c r="AF1613" i="6"/>
  <c r="AD1589" i="6"/>
  <c r="AE1589" i="6" s="1"/>
  <c r="AF1589" i="6"/>
  <c r="AD1565" i="6"/>
  <c r="AE1565" i="6" s="1"/>
  <c r="AF1565" i="6"/>
  <c r="AF965" i="6"/>
  <c r="AF917" i="6"/>
  <c r="AF329" i="6"/>
  <c r="AF317" i="6"/>
  <c r="AF305" i="6"/>
  <c r="AF281" i="6"/>
  <c r="AF269" i="6"/>
  <c r="AF257" i="6"/>
  <c r="AF245" i="6"/>
  <c r="AF233" i="6"/>
  <c r="AF1934" i="6"/>
  <c r="AF1862" i="6"/>
  <c r="AF1790" i="6"/>
  <c r="AF1294" i="6"/>
  <c r="AD1702" i="6"/>
  <c r="AE1702" i="6" s="1"/>
  <c r="AF1702" i="6"/>
  <c r="AD1859" i="6"/>
  <c r="AE1859" i="6" s="1"/>
  <c r="AF1859" i="6"/>
  <c r="AD1493" i="6"/>
  <c r="AE1493" i="6" s="1"/>
  <c r="AF1493" i="6"/>
  <c r="AD1967" i="6"/>
  <c r="AE1967" i="6" s="1"/>
  <c r="AF1967" i="6"/>
  <c r="AD1931" i="6"/>
  <c r="AE1931" i="6" s="1"/>
  <c r="AF1931" i="6"/>
  <c r="AD1895" i="6"/>
  <c r="AE1895" i="6" s="1"/>
  <c r="AF1895" i="6"/>
  <c r="AD1869" i="6"/>
  <c r="AE1869" i="6" s="1"/>
  <c r="AD1821" i="6"/>
  <c r="AE1821" i="6" s="1"/>
  <c r="AF1821" i="6"/>
  <c r="AD1797" i="6"/>
  <c r="AE1797" i="6" s="1"/>
  <c r="AF1797" i="6"/>
  <c r="AD1637" i="6"/>
  <c r="AE1637" i="6" s="1"/>
  <c r="AF1637" i="6"/>
  <c r="AD1601" i="6"/>
  <c r="AE1601" i="6" s="1"/>
  <c r="AF1601" i="6"/>
  <c r="AF989" i="6"/>
  <c r="AF941" i="6"/>
  <c r="AF905" i="6"/>
  <c r="AF893" i="6"/>
  <c r="AD2016" i="6"/>
  <c r="AE2016" i="6" s="1"/>
  <c r="AF2016" i="6"/>
  <c r="AD2004" i="6"/>
  <c r="AE2004" i="6" s="1"/>
  <c r="AF2004" i="6"/>
  <c r="AD1990" i="6"/>
  <c r="AE1990" i="6" s="1"/>
  <c r="AF1990" i="6"/>
  <c r="AD1978" i="6"/>
  <c r="AE1978" i="6" s="1"/>
  <c r="AF1978" i="6"/>
  <c r="AD1966" i="6"/>
  <c r="AE1966" i="6" s="1"/>
  <c r="AF1966" i="6"/>
  <c r="AD1954" i="6"/>
  <c r="AE1954" i="6" s="1"/>
  <c r="AF1954" i="6"/>
  <c r="AD1942" i="6"/>
  <c r="AE1942" i="6" s="1"/>
  <c r="AF1942" i="6"/>
  <c r="AD1930" i="6"/>
  <c r="AE1930" i="6" s="1"/>
  <c r="AF1930" i="6"/>
  <c r="AD1918" i="6"/>
  <c r="AE1918" i="6" s="1"/>
  <c r="AF1918" i="6"/>
  <c r="AD1906" i="6"/>
  <c r="AE1906" i="6" s="1"/>
  <c r="AD1894" i="6"/>
  <c r="AE1894" i="6" s="1"/>
  <c r="AD1880" i="6"/>
  <c r="AE1880" i="6" s="1"/>
  <c r="AF1880" i="6"/>
  <c r="AD1868" i="6"/>
  <c r="AE1868" i="6" s="1"/>
  <c r="AD1856" i="6"/>
  <c r="AE1856" i="6" s="1"/>
  <c r="AF1856" i="6"/>
  <c r="AD1844" i="6"/>
  <c r="AE1844" i="6" s="1"/>
  <c r="AF1844" i="6"/>
  <c r="AD1832" i="6"/>
  <c r="AE1832" i="6" s="1"/>
  <c r="AF1832" i="6"/>
  <c r="AD1820" i="6"/>
  <c r="AE1820" i="6" s="1"/>
  <c r="AF1820" i="6"/>
  <c r="AD1808" i="6"/>
  <c r="AE1808" i="6" s="1"/>
  <c r="AF1808" i="6"/>
  <c r="AD1796" i="6"/>
  <c r="AE1796" i="6" s="1"/>
  <c r="AF1796" i="6"/>
  <c r="AD1784" i="6"/>
  <c r="AE1784" i="6" s="1"/>
  <c r="AF1784" i="6"/>
  <c r="AD1770" i="6"/>
  <c r="AE1770" i="6" s="1"/>
  <c r="AF1770" i="6"/>
  <c r="AF1758" i="6"/>
  <c r="AF1746" i="6"/>
  <c r="AF1734" i="6"/>
  <c r="AF1722" i="6"/>
  <c r="AF1710" i="6"/>
  <c r="AF1698" i="6"/>
  <c r="AF1674" i="6"/>
  <c r="AD1318" i="6"/>
  <c r="AE1318" i="6" s="1"/>
  <c r="AF1318" i="6"/>
  <c r="AD1306" i="6"/>
  <c r="AE1306" i="6" s="1"/>
  <c r="AF1306" i="6"/>
  <c r="AD1282" i="6"/>
  <c r="AE1282" i="6" s="1"/>
  <c r="AF1282" i="6"/>
  <c r="AD1270" i="6"/>
  <c r="AE1270" i="6" s="1"/>
  <c r="AF1270" i="6"/>
  <c r="AD1258" i="6"/>
  <c r="AE1258" i="6" s="1"/>
  <c r="AF1258" i="6"/>
  <c r="AD1246" i="6"/>
  <c r="AE1246" i="6" s="1"/>
  <c r="AF1246" i="6"/>
  <c r="AD1234" i="6"/>
  <c r="AE1234" i="6" s="1"/>
  <c r="AF1234" i="6"/>
  <c r="AD1222" i="6"/>
  <c r="AE1222" i="6" s="1"/>
  <c r="AF1222" i="6"/>
  <c r="AD1208" i="6"/>
  <c r="AE1208" i="6" s="1"/>
  <c r="AF1208" i="6"/>
  <c r="AD1196" i="6"/>
  <c r="AE1196" i="6" s="1"/>
  <c r="AF1196" i="6"/>
  <c r="AD1184" i="6"/>
  <c r="AE1184" i="6" s="1"/>
  <c r="AF1184" i="6"/>
  <c r="AD1172" i="6"/>
  <c r="AE1172" i="6" s="1"/>
  <c r="AF1172" i="6"/>
  <c r="AD1160" i="6"/>
  <c r="AE1160" i="6" s="1"/>
  <c r="AF1160" i="6"/>
  <c r="AD1136" i="6"/>
  <c r="AE1136" i="6" s="1"/>
  <c r="AF1136" i="6"/>
  <c r="AD1112" i="6"/>
  <c r="AE1112" i="6" s="1"/>
  <c r="AF1112" i="6"/>
  <c r="AF1098" i="6"/>
  <c r="AF1086" i="6"/>
  <c r="AF1074" i="6"/>
  <c r="AF1062" i="6"/>
  <c r="AF1050" i="6"/>
  <c r="AF1038" i="6"/>
  <c r="AF1026" i="6"/>
  <c r="AF1014" i="6"/>
  <c r="AF1002" i="6"/>
  <c r="AF438" i="6"/>
  <c r="AF426" i="6"/>
  <c r="AF414" i="6"/>
  <c r="AF402" i="6"/>
  <c r="AF390" i="6"/>
  <c r="AF378" i="6"/>
  <c r="AF366" i="6"/>
  <c r="AF354" i="6"/>
  <c r="AF342" i="6"/>
  <c r="AD218" i="6"/>
  <c r="AE218" i="6" s="1"/>
  <c r="AF218" i="6"/>
  <c r="AD146" i="6"/>
  <c r="AE146" i="6" s="1"/>
  <c r="AF146" i="6"/>
  <c r="AF2005" i="6"/>
  <c r="AF1933" i="6"/>
  <c r="AF1861" i="6"/>
  <c r="AF1789" i="6"/>
  <c r="AD2008" i="6"/>
  <c r="AE2008" i="6" s="1"/>
  <c r="AD1800" i="6"/>
  <c r="AE1800" i="6" s="1"/>
  <c r="AD1690" i="6"/>
  <c r="AE1690" i="6" s="1"/>
  <c r="AF1690" i="6"/>
  <c r="AD858" i="6"/>
  <c r="AE858" i="6" s="1"/>
  <c r="AF858" i="6"/>
  <c r="AD786" i="6"/>
  <c r="AE786" i="6" s="1"/>
  <c r="AF786" i="6"/>
  <c r="AD2007" i="6"/>
  <c r="AE2007" i="6" s="1"/>
  <c r="AF2007" i="6"/>
  <c r="AD1811" i="6"/>
  <c r="AE1811" i="6" s="1"/>
  <c r="AD1979" i="6"/>
  <c r="AE1979" i="6" s="1"/>
  <c r="AF1979" i="6"/>
  <c r="AD1943" i="6"/>
  <c r="AE1943" i="6" s="1"/>
  <c r="AF1943" i="6"/>
  <c r="AD1919" i="6"/>
  <c r="AE1919" i="6" s="1"/>
  <c r="AF1919" i="6"/>
  <c r="AD1881" i="6"/>
  <c r="AE1881" i="6" s="1"/>
  <c r="AD1857" i="6"/>
  <c r="AE1857" i="6" s="1"/>
  <c r="AF1857" i="6"/>
  <c r="AD1833" i="6"/>
  <c r="AE1833" i="6" s="1"/>
  <c r="AF1833" i="6"/>
  <c r="AD1809" i="6"/>
  <c r="AE1809" i="6" s="1"/>
  <c r="AF1809" i="6"/>
  <c r="AD1785" i="6"/>
  <c r="AE1785" i="6" s="1"/>
  <c r="AF1785" i="6"/>
  <c r="AD1771" i="6"/>
  <c r="AE1771" i="6" s="1"/>
  <c r="AF1771" i="6"/>
  <c r="AD1661" i="6"/>
  <c r="AE1661" i="6" s="1"/>
  <c r="AD1625" i="6"/>
  <c r="AE1625" i="6" s="1"/>
  <c r="AF1625" i="6"/>
  <c r="AD1577" i="6"/>
  <c r="AE1577" i="6" s="1"/>
  <c r="AF1577" i="6"/>
  <c r="AF977" i="6"/>
  <c r="AF953" i="6"/>
  <c r="AF929" i="6"/>
  <c r="AF293" i="6"/>
  <c r="AD2028" i="6"/>
  <c r="AE2028" i="6" s="1"/>
  <c r="AF2028" i="6"/>
  <c r="AF2027" i="6"/>
  <c r="AF2015" i="6"/>
  <c r="AF2003" i="6"/>
  <c r="AF1977" i="6"/>
  <c r="AF1965" i="6"/>
  <c r="AF1953" i="6"/>
  <c r="AF1941" i="6"/>
  <c r="AF1929" i="6"/>
  <c r="AF1917" i="6"/>
  <c r="AF1905" i="6"/>
  <c r="AF1893" i="6"/>
  <c r="AF1769" i="6"/>
  <c r="AF1757" i="6"/>
  <c r="AF1745" i="6"/>
  <c r="AF1733" i="6"/>
  <c r="AF1721" i="6"/>
  <c r="AF1709" i="6"/>
  <c r="AF1697" i="6"/>
  <c r="AF1673" i="6"/>
  <c r="AF1097" i="6"/>
  <c r="AF1085" i="6"/>
  <c r="AF1073" i="6"/>
  <c r="AF1061" i="6"/>
  <c r="AF1049" i="6"/>
  <c r="AD1037" i="6"/>
  <c r="AE1037" i="6" s="1"/>
  <c r="AF1037" i="6"/>
  <c r="AF1025" i="6"/>
  <c r="AF1013" i="6"/>
  <c r="AF1001" i="6"/>
  <c r="AF437" i="6"/>
  <c r="AF425" i="6"/>
  <c r="AF413" i="6"/>
  <c r="AF401" i="6"/>
  <c r="AF389" i="6"/>
  <c r="AF377" i="6"/>
  <c r="AF365" i="6"/>
  <c r="AF353" i="6"/>
  <c r="AF341" i="6"/>
  <c r="AF1994" i="6"/>
  <c r="AF1922" i="6"/>
  <c r="AF1778" i="6"/>
  <c r="AF1520" i="6"/>
  <c r="AF1885" i="6"/>
  <c r="AD2019" i="6"/>
  <c r="AE2019" i="6" s="1"/>
  <c r="AF2019" i="6"/>
  <c r="AD1847" i="6"/>
  <c r="AE1847" i="6" s="1"/>
  <c r="AF1847" i="6"/>
  <c r="AD1787" i="6"/>
  <c r="AE1787" i="6" s="1"/>
  <c r="AF1787" i="6"/>
  <c r="AD1664" i="6"/>
  <c r="AE1664" i="6" s="1"/>
  <c r="AF1664" i="6"/>
  <c r="AD1517" i="6"/>
  <c r="AE1517" i="6" s="1"/>
  <c r="AD1457" i="6"/>
  <c r="AE1457" i="6" s="1"/>
  <c r="AF1457" i="6"/>
  <c r="AD1005" i="6"/>
  <c r="AE1005" i="6" s="1"/>
  <c r="AF1005" i="6"/>
  <c r="AD1878" i="6"/>
  <c r="AE1878" i="6" s="1"/>
  <c r="AF1878" i="6"/>
  <c r="AD1866" i="6"/>
  <c r="AE1866" i="6" s="1"/>
  <c r="AF1866" i="6"/>
  <c r="AD1854" i="6"/>
  <c r="AE1854" i="6" s="1"/>
  <c r="AF1854" i="6"/>
  <c r="AD1842" i="6"/>
  <c r="AE1842" i="6" s="1"/>
  <c r="AF1842" i="6"/>
  <c r="AD1830" i="6"/>
  <c r="AE1830" i="6" s="1"/>
  <c r="AD1818" i="6"/>
  <c r="AE1818" i="6" s="1"/>
  <c r="AF1818" i="6"/>
  <c r="AD1806" i="6"/>
  <c r="AE1806" i="6" s="1"/>
  <c r="AD1794" i="6"/>
  <c r="AE1794" i="6" s="1"/>
  <c r="AF1794" i="6"/>
  <c r="AD1782" i="6"/>
  <c r="AE1782" i="6" s="1"/>
  <c r="AF1782" i="6"/>
  <c r="AF1206" i="6"/>
  <c r="AF1194" i="6"/>
  <c r="AF1182" i="6"/>
  <c r="AF1158" i="6"/>
  <c r="AF1146" i="6"/>
  <c r="AF1134" i="6"/>
  <c r="AF1122" i="6"/>
  <c r="AF1109" i="6"/>
  <c r="AF546" i="6"/>
  <c r="AF534" i="6"/>
  <c r="AF522" i="6"/>
  <c r="AF510" i="6"/>
  <c r="AF498" i="6"/>
  <c r="AF486" i="6"/>
  <c r="AF474" i="6"/>
  <c r="AF462" i="6"/>
  <c r="AF450" i="6"/>
  <c r="AD290" i="6"/>
  <c r="AE290" i="6" s="1"/>
  <c r="AF290" i="6"/>
  <c r="AF1993" i="6"/>
  <c r="AF1921" i="6"/>
  <c r="AF1849" i="6"/>
  <c r="AF1777" i="6"/>
  <c r="AF1148" i="6"/>
  <c r="AF101" i="6"/>
  <c r="AF89" i="6"/>
  <c r="AF77" i="6"/>
  <c r="AF65" i="6"/>
  <c r="AF53" i="6"/>
  <c r="AF41" i="6"/>
  <c r="AF29" i="6"/>
  <c r="AF17" i="6"/>
  <c r="AF5" i="6"/>
  <c r="AF2" i="6"/>
  <c r="I2029" i="6" a="1"/>
  <c r="I2029" i="6" s="1"/>
  <c r="J2029" i="6" s="1"/>
  <c r="I2017" i="6" a="1"/>
  <c r="I2017" i="6" s="1"/>
  <c r="J2017" i="6" s="1"/>
  <c r="I2005" i="6" a="1"/>
  <c r="I2005" i="6" s="1"/>
  <c r="J2005" i="6" s="1"/>
  <c r="I1993" i="6" a="1"/>
  <c r="I1993" i="6" s="1"/>
  <c r="J1993" i="6" s="1"/>
  <c r="I1981" i="6" a="1"/>
  <c r="I1981" i="6" s="1"/>
  <c r="J1981" i="6" s="1"/>
  <c r="I1969" i="6" a="1"/>
  <c r="I1969" i="6" s="1"/>
  <c r="J1969" i="6" s="1"/>
  <c r="I1957" i="6" a="1"/>
  <c r="I1957" i="6" s="1"/>
  <c r="J1957" i="6" s="1"/>
  <c r="I1945" i="6" a="1"/>
  <c r="I1945" i="6" s="1"/>
  <c r="J1945" i="6" s="1"/>
  <c r="I1933" i="6" a="1"/>
  <c r="I1933" i="6" s="1"/>
  <c r="J1933" i="6" s="1"/>
  <c r="I1921" i="6" a="1"/>
  <c r="I1921" i="6" s="1"/>
  <c r="J1921" i="6" s="1"/>
  <c r="I1909" i="6" a="1"/>
  <c r="I1909" i="6" s="1"/>
  <c r="J1909" i="6" s="1"/>
  <c r="I1897" i="6" a="1"/>
  <c r="I1897" i="6" s="1"/>
  <c r="J1897" i="6" s="1"/>
  <c r="I1885" i="6" a="1"/>
  <c r="I1885" i="6" s="1"/>
  <c r="J1885" i="6" s="1"/>
  <c r="I1873" i="6" a="1"/>
  <c r="I1873" i="6" s="1"/>
  <c r="J1873" i="6" s="1"/>
  <c r="I1861" i="6" a="1"/>
  <c r="I1861" i="6" s="1"/>
  <c r="J1861" i="6" s="1"/>
  <c r="I1849" i="6" a="1"/>
  <c r="I1849" i="6" s="1"/>
  <c r="J1849" i="6" s="1"/>
  <c r="I1837" i="6" a="1"/>
  <c r="I1837" i="6" s="1"/>
  <c r="J1837" i="6" s="1"/>
  <c r="I1825" i="6" a="1"/>
  <c r="I1825" i="6" s="1"/>
  <c r="J1825" i="6" s="1"/>
  <c r="I1813" i="6" a="1"/>
  <c r="I1813" i="6" s="1"/>
  <c r="J1813" i="6" s="1"/>
  <c r="I1801" i="6" a="1"/>
  <c r="I1801" i="6" s="1"/>
  <c r="J1801" i="6" s="1"/>
  <c r="I1789" i="6" a="1"/>
  <c r="I1789" i="6" s="1"/>
  <c r="J1789" i="6" s="1"/>
  <c r="I1777" i="6" a="1"/>
  <c r="I1777" i="6" s="1"/>
  <c r="J1777" i="6" s="1"/>
  <c r="I1765" i="6" a="1"/>
  <c r="I1765" i="6" s="1"/>
  <c r="J1765" i="6" s="1"/>
  <c r="I1753" i="6" a="1"/>
  <c r="I1753" i="6" s="1"/>
  <c r="J1753" i="6" s="1"/>
  <c r="I1741" i="6" a="1"/>
  <c r="I1741" i="6" s="1"/>
  <c r="J1741" i="6" s="1"/>
  <c r="I1729" i="6" a="1"/>
  <c r="I1729" i="6" s="1"/>
  <c r="J1729" i="6" s="1"/>
  <c r="I1711" i="6" a="1"/>
  <c r="I1711" i="6" s="1"/>
  <c r="J1711" i="6" s="1"/>
  <c r="I1687" i="6" a="1"/>
  <c r="I1687" i="6" s="1"/>
  <c r="J1687" i="6" s="1"/>
  <c r="I1656" i="6" a="1"/>
  <c r="I1656" i="6" s="1"/>
  <c r="J1656" i="6" s="1"/>
  <c r="I1609" i="6" a="1"/>
  <c r="I1609" i="6" s="1"/>
  <c r="J1609" i="6" s="1"/>
  <c r="I1548" i="6" a="1"/>
  <c r="I1548" i="6" s="1"/>
  <c r="J1548" i="6" s="1"/>
  <c r="I1476" i="6" a="1"/>
  <c r="I1476" i="6" s="1"/>
  <c r="J1476" i="6" s="1"/>
  <c r="I1404" i="6" a="1"/>
  <c r="I1404" i="6" s="1"/>
  <c r="J1404" i="6" s="1"/>
  <c r="I1332" i="6" a="1"/>
  <c r="I1332" i="6" s="1"/>
  <c r="J1332" i="6" s="1"/>
  <c r="I1260" i="6" a="1"/>
  <c r="I1260" i="6" s="1"/>
  <c r="J1260" i="6" s="1"/>
  <c r="I1188" i="6" a="1"/>
  <c r="I1188" i="6" s="1"/>
  <c r="J1188" i="6" s="1"/>
  <c r="I1116" i="6" a="1"/>
  <c r="I1116" i="6" s="1"/>
  <c r="J1116" i="6" s="1"/>
  <c r="I1044" i="6" a="1"/>
  <c r="I1044" i="6" s="1"/>
  <c r="J1044" i="6" s="1"/>
  <c r="I918" i="6" a="1"/>
  <c r="I918" i="6" s="1"/>
  <c r="J918" i="6" s="1"/>
  <c r="I743" i="6" a="1"/>
  <c r="I743" i="6" s="1"/>
  <c r="J743" i="6" s="1"/>
  <c r="I536" i="6" a="1"/>
  <c r="I536" i="6" s="1"/>
  <c r="J536" i="6" s="1"/>
  <c r="I294" i="6" a="1"/>
  <c r="I294" i="6" s="1"/>
  <c r="J294" i="6" s="1"/>
  <c r="I1405" i="6" a="1"/>
  <c r="I1405" i="6" s="1"/>
  <c r="J1405" i="6" s="1"/>
  <c r="I2028" i="6" a="1"/>
  <c r="I2028" i="6" s="1"/>
  <c r="J2028" i="6" s="1"/>
  <c r="I2016" i="6" a="1"/>
  <c r="I2016" i="6" s="1"/>
  <c r="J2016" i="6" s="1"/>
  <c r="I2004" i="6" a="1"/>
  <c r="I2004" i="6" s="1"/>
  <c r="J2004" i="6" s="1"/>
  <c r="I1992" i="6" a="1"/>
  <c r="I1992" i="6" s="1"/>
  <c r="J1992" i="6" s="1"/>
  <c r="I1980" i="6" a="1"/>
  <c r="I1980" i="6" s="1"/>
  <c r="J1980" i="6" s="1"/>
  <c r="I1968" i="6" a="1"/>
  <c r="I1968" i="6" s="1"/>
  <c r="J1968" i="6" s="1"/>
  <c r="I1956" i="6" a="1"/>
  <c r="I1956" i="6" s="1"/>
  <c r="J1956" i="6" s="1"/>
  <c r="I1944" i="6" a="1"/>
  <c r="I1944" i="6" s="1"/>
  <c r="J1944" i="6" s="1"/>
  <c r="I1932" i="6" a="1"/>
  <c r="I1932" i="6" s="1"/>
  <c r="J1932" i="6" s="1"/>
  <c r="I1920" i="6" a="1"/>
  <c r="I1920" i="6" s="1"/>
  <c r="J1920" i="6" s="1"/>
  <c r="I1908" i="6" a="1"/>
  <c r="I1908" i="6" s="1"/>
  <c r="J1908" i="6" s="1"/>
  <c r="I1896" i="6" a="1"/>
  <c r="I1896" i="6" s="1"/>
  <c r="J1896" i="6" s="1"/>
  <c r="I1884" i="6" a="1"/>
  <c r="I1884" i="6" s="1"/>
  <c r="J1884" i="6" s="1"/>
  <c r="I1872" i="6" a="1"/>
  <c r="I1872" i="6" s="1"/>
  <c r="J1872" i="6" s="1"/>
  <c r="I1860" i="6" a="1"/>
  <c r="I1860" i="6" s="1"/>
  <c r="J1860" i="6" s="1"/>
  <c r="I1848" i="6" a="1"/>
  <c r="I1848" i="6" s="1"/>
  <c r="J1848" i="6" s="1"/>
  <c r="I1836" i="6" a="1"/>
  <c r="I1836" i="6" s="1"/>
  <c r="J1836" i="6" s="1"/>
  <c r="I1824" i="6" a="1"/>
  <c r="I1824" i="6" s="1"/>
  <c r="J1824" i="6" s="1"/>
  <c r="I1812" i="6" a="1"/>
  <c r="I1812" i="6" s="1"/>
  <c r="J1812" i="6" s="1"/>
  <c r="I1800" i="6" a="1"/>
  <c r="I1800" i="6" s="1"/>
  <c r="J1800" i="6" s="1"/>
  <c r="I1788" i="6" a="1"/>
  <c r="I1788" i="6" s="1"/>
  <c r="J1788" i="6" s="1"/>
  <c r="I1776" i="6" a="1"/>
  <c r="I1776" i="6" s="1"/>
  <c r="J1776" i="6" s="1"/>
  <c r="I1764" i="6" a="1"/>
  <c r="I1764" i="6" s="1"/>
  <c r="J1764" i="6" s="1"/>
  <c r="I1752" i="6" a="1"/>
  <c r="I1752" i="6" s="1"/>
  <c r="J1752" i="6" s="1"/>
  <c r="I1740" i="6" a="1"/>
  <c r="I1740" i="6" s="1"/>
  <c r="J1740" i="6" s="1"/>
  <c r="I1728" i="6" a="1"/>
  <c r="I1728" i="6" s="1"/>
  <c r="J1728" i="6" s="1"/>
  <c r="I1707" i="6" a="1"/>
  <c r="I1707" i="6" s="1"/>
  <c r="J1707" i="6" s="1"/>
  <c r="I1683" i="6" a="1"/>
  <c r="I1683" i="6" s="1"/>
  <c r="J1683" i="6" s="1"/>
  <c r="I1655" i="6" a="1"/>
  <c r="I1655" i="6" s="1"/>
  <c r="J1655" i="6" s="1"/>
  <c r="I1608" i="6" a="1"/>
  <c r="I1608" i="6" s="1"/>
  <c r="J1608" i="6" s="1"/>
  <c r="I1537" i="6" a="1"/>
  <c r="I1537" i="6" s="1"/>
  <c r="J1537" i="6" s="1"/>
  <c r="I1465" i="6" a="1"/>
  <c r="I1465" i="6" s="1"/>
  <c r="J1465" i="6" s="1"/>
  <c r="I1393" i="6" a="1"/>
  <c r="I1393" i="6" s="1"/>
  <c r="J1393" i="6" s="1"/>
  <c r="I1321" i="6" a="1"/>
  <c r="I1321" i="6" s="1"/>
  <c r="J1321" i="6" s="1"/>
  <c r="I1249" i="6" a="1"/>
  <c r="I1249" i="6" s="1"/>
  <c r="J1249" i="6" s="1"/>
  <c r="I1177" i="6" a="1"/>
  <c r="I1177" i="6" s="1"/>
  <c r="J1177" i="6" s="1"/>
  <c r="I1105" i="6" a="1"/>
  <c r="I1105" i="6" s="1"/>
  <c r="J1105" i="6" s="1"/>
  <c r="I1033" i="6" a="1"/>
  <c r="I1033" i="6" s="1"/>
  <c r="J1033" i="6" s="1"/>
  <c r="I888" i="6" a="1"/>
  <c r="I888" i="6" s="1"/>
  <c r="J888" i="6" s="1"/>
  <c r="I718" i="6" a="1"/>
  <c r="I718" i="6" s="1"/>
  <c r="J718" i="6" s="1"/>
  <c r="I502" i="6" a="1"/>
  <c r="I502" i="6" s="1"/>
  <c r="J502" i="6" s="1"/>
  <c r="I250" i="6" a="1"/>
  <c r="I250" i="6" s="1"/>
  <c r="J250" i="6" s="1"/>
  <c r="I2027" i="6" a="1"/>
  <c r="I2027" i="6" s="1"/>
  <c r="J2027" i="6" s="1"/>
  <c r="I2015" i="6" a="1"/>
  <c r="I2015" i="6" s="1"/>
  <c r="J2015" i="6" s="1"/>
  <c r="I2003" i="6" a="1"/>
  <c r="I2003" i="6" s="1"/>
  <c r="J2003" i="6" s="1"/>
  <c r="I1991" i="6" a="1"/>
  <c r="I1991" i="6" s="1"/>
  <c r="J1991" i="6" s="1"/>
  <c r="I1979" i="6" a="1"/>
  <c r="I1979" i="6" s="1"/>
  <c r="J1979" i="6" s="1"/>
  <c r="I1967" i="6" a="1"/>
  <c r="I1967" i="6" s="1"/>
  <c r="J1967" i="6" s="1"/>
  <c r="I1955" i="6" a="1"/>
  <c r="I1955" i="6" s="1"/>
  <c r="J1955" i="6" s="1"/>
  <c r="I1943" i="6" a="1"/>
  <c r="I1943" i="6" s="1"/>
  <c r="J1943" i="6" s="1"/>
  <c r="I1931" i="6" a="1"/>
  <c r="I1931" i="6" s="1"/>
  <c r="J1931" i="6" s="1"/>
  <c r="I1919" i="6" a="1"/>
  <c r="I1919" i="6" s="1"/>
  <c r="J1919" i="6" s="1"/>
  <c r="I1907" i="6" a="1"/>
  <c r="I1907" i="6" s="1"/>
  <c r="J1907" i="6" s="1"/>
  <c r="I1895" i="6" a="1"/>
  <c r="I1895" i="6" s="1"/>
  <c r="J1895" i="6" s="1"/>
  <c r="I1883" i="6" a="1"/>
  <c r="I1883" i="6" s="1"/>
  <c r="J1883" i="6" s="1"/>
  <c r="I1871" i="6" a="1"/>
  <c r="I1871" i="6" s="1"/>
  <c r="J1871" i="6" s="1"/>
  <c r="I1859" i="6" a="1"/>
  <c r="I1859" i="6" s="1"/>
  <c r="J1859" i="6" s="1"/>
  <c r="I1847" i="6" a="1"/>
  <c r="I1847" i="6" s="1"/>
  <c r="J1847" i="6" s="1"/>
  <c r="I1835" i="6" a="1"/>
  <c r="I1835" i="6" s="1"/>
  <c r="J1835" i="6" s="1"/>
  <c r="I1823" i="6" a="1"/>
  <c r="I1823" i="6" s="1"/>
  <c r="J1823" i="6" s="1"/>
  <c r="I1811" i="6" a="1"/>
  <c r="I1811" i="6" s="1"/>
  <c r="J1811" i="6" s="1"/>
  <c r="I1799" i="6" a="1"/>
  <c r="I1799" i="6" s="1"/>
  <c r="J1799" i="6" s="1"/>
  <c r="I1787" i="6" a="1"/>
  <c r="I1787" i="6" s="1"/>
  <c r="J1787" i="6" s="1"/>
  <c r="I1775" i="6" a="1"/>
  <c r="I1775" i="6" s="1"/>
  <c r="J1775" i="6" s="1"/>
  <c r="I1763" i="6" a="1"/>
  <c r="I1763" i="6" s="1"/>
  <c r="J1763" i="6" s="1"/>
  <c r="I1751" i="6" a="1"/>
  <c r="I1751" i="6" s="1"/>
  <c r="J1751" i="6" s="1"/>
  <c r="I1739" i="6" a="1"/>
  <c r="I1739" i="6" s="1"/>
  <c r="J1739" i="6" s="1"/>
  <c r="I1727" i="6" a="1"/>
  <c r="I1727" i="6" s="1"/>
  <c r="J1727" i="6" s="1"/>
  <c r="I1705" i="6" a="1"/>
  <c r="I1705" i="6" s="1"/>
  <c r="J1705" i="6" s="1"/>
  <c r="I1681" i="6" a="1"/>
  <c r="I1681" i="6" s="1"/>
  <c r="J1681" i="6" s="1"/>
  <c r="I1651" i="6" a="1"/>
  <c r="I1651" i="6" s="1"/>
  <c r="J1651" i="6" s="1"/>
  <c r="I1607" i="6" a="1"/>
  <c r="I1607" i="6" s="1"/>
  <c r="J1607" i="6" s="1"/>
  <c r="I1536" i="6" a="1"/>
  <c r="I1536" i="6" s="1"/>
  <c r="J1536" i="6" s="1"/>
  <c r="I1464" i="6" a="1"/>
  <c r="I1464" i="6" s="1"/>
  <c r="J1464" i="6" s="1"/>
  <c r="I1392" i="6" a="1"/>
  <c r="I1392" i="6" s="1"/>
  <c r="J1392" i="6" s="1"/>
  <c r="I1320" i="6" a="1"/>
  <c r="I1320" i="6" s="1"/>
  <c r="J1320" i="6" s="1"/>
  <c r="I1248" i="6" a="1"/>
  <c r="I1248" i="6" s="1"/>
  <c r="J1248" i="6" s="1"/>
  <c r="I1176" i="6" a="1"/>
  <c r="I1176" i="6" s="1"/>
  <c r="J1176" i="6" s="1"/>
  <c r="I1104" i="6" a="1"/>
  <c r="I1104" i="6" s="1"/>
  <c r="J1104" i="6" s="1"/>
  <c r="I1032" i="6" a="1"/>
  <c r="I1032" i="6" s="1"/>
  <c r="J1032" i="6" s="1"/>
  <c r="I887" i="6" a="1"/>
  <c r="I887" i="6" s="1"/>
  <c r="J887" i="6" s="1"/>
  <c r="I716" i="6" a="1"/>
  <c r="I716" i="6" s="1"/>
  <c r="J716" i="6" s="1"/>
  <c r="I500" i="6" a="1"/>
  <c r="I500" i="6" s="1"/>
  <c r="J500" i="6" s="1"/>
  <c r="I246" i="6" a="1"/>
  <c r="I246" i="6" s="1"/>
  <c r="J246" i="6" s="1"/>
  <c r="I2026" i="6" a="1"/>
  <c r="I2026" i="6" s="1"/>
  <c r="J2026" i="6" s="1"/>
  <c r="I2014" i="6" a="1"/>
  <c r="I2014" i="6" s="1"/>
  <c r="J2014" i="6" s="1"/>
  <c r="I2002" i="6" a="1"/>
  <c r="I2002" i="6" s="1"/>
  <c r="J2002" i="6" s="1"/>
  <c r="I1990" i="6" a="1"/>
  <c r="I1990" i="6" s="1"/>
  <c r="J1990" i="6" s="1"/>
  <c r="I1978" i="6" a="1"/>
  <c r="I1978" i="6" s="1"/>
  <c r="J1978" i="6" s="1"/>
  <c r="I1966" i="6" a="1"/>
  <c r="I1966" i="6" s="1"/>
  <c r="J1966" i="6" s="1"/>
  <c r="I1954" i="6" a="1"/>
  <c r="I1954" i="6" s="1"/>
  <c r="J1954" i="6" s="1"/>
  <c r="I1942" i="6" a="1"/>
  <c r="I1942" i="6" s="1"/>
  <c r="J1942" i="6" s="1"/>
  <c r="I1930" i="6" a="1"/>
  <c r="I1930" i="6" s="1"/>
  <c r="J1930" i="6" s="1"/>
  <c r="I1918" i="6" a="1"/>
  <c r="I1918" i="6" s="1"/>
  <c r="J1918" i="6" s="1"/>
  <c r="I1906" i="6" a="1"/>
  <c r="I1906" i="6" s="1"/>
  <c r="J1906" i="6" s="1"/>
  <c r="I1894" i="6" a="1"/>
  <c r="I1894" i="6" s="1"/>
  <c r="J1894" i="6" s="1"/>
  <c r="I1882" i="6" a="1"/>
  <c r="I1882" i="6" s="1"/>
  <c r="J1882" i="6" s="1"/>
  <c r="I1870" i="6" a="1"/>
  <c r="I1870" i="6" s="1"/>
  <c r="J1870" i="6" s="1"/>
  <c r="I1858" i="6" a="1"/>
  <c r="I1858" i="6" s="1"/>
  <c r="J1858" i="6" s="1"/>
  <c r="I1846" i="6" a="1"/>
  <c r="I1846" i="6" s="1"/>
  <c r="J1846" i="6" s="1"/>
  <c r="I1834" i="6" a="1"/>
  <c r="I1834" i="6" s="1"/>
  <c r="J1834" i="6" s="1"/>
  <c r="I1822" i="6" a="1"/>
  <c r="I1822" i="6" s="1"/>
  <c r="J1822" i="6" s="1"/>
  <c r="I1810" i="6" a="1"/>
  <c r="I1810" i="6" s="1"/>
  <c r="J1810" i="6" s="1"/>
  <c r="I1798" i="6" a="1"/>
  <c r="I1798" i="6" s="1"/>
  <c r="J1798" i="6" s="1"/>
  <c r="I1786" i="6" a="1"/>
  <c r="I1786" i="6" s="1"/>
  <c r="J1786" i="6" s="1"/>
  <c r="I1774" i="6" a="1"/>
  <c r="I1774" i="6" s="1"/>
  <c r="J1774" i="6" s="1"/>
  <c r="I1762" i="6" a="1"/>
  <c r="I1762" i="6" s="1"/>
  <c r="J1762" i="6" s="1"/>
  <c r="I1750" i="6" a="1"/>
  <c r="I1750" i="6" s="1"/>
  <c r="J1750" i="6" s="1"/>
  <c r="I1738" i="6" a="1"/>
  <c r="I1738" i="6" s="1"/>
  <c r="J1738" i="6" s="1"/>
  <c r="I1726" i="6" a="1"/>
  <c r="I1726" i="6" s="1"/>
  <c r="J1726" i="6" s="1"/>
  <c r="I1704" i="6" a="1"/>
  <c r="I1704" i="6" s="1"/>
  <c r="J1704" i="6" s="1"/>
  <c r="I1680" i="6" a="1"/>
  <c r="I1680" i="6" s="1"/>
  <c r="J1680" i="6" s="1"/>
  <c r="I1645" i="6" a="1"/>
  <c r="I1645" i="6" s="1"/>
  <c r="J1645" i="6" s="1"/>
  <c r="I1597" i="6" a="1"/>
  <c r="I1597" i="6" s="1"/>
  <c r="J1597" i="6" s="1"/>
  <c r="I1525" i="6" a="1"/>
  <c r="I1525" i="6" s="1"/>
  <c r="J1525" i="6" s="1"/>
  <c r="I1453" i="6" a="1"/>
  <c r="I1453" i="6" s="1"/>
  <c r="J1453" i="6" s="1"/>
  <c r="I1381" i="6" a="1"/>
  <c r="I1381" i="6" s="1"/>
  <c r="J1381" i="6" s="1"/>
  <c r="I1309" i="6" a="1"/>
  <c r="I1309" i="6" s="1"/>
  <c r="J1309" i="6" s="1"/>
  <c r="I1237" i="6" a="1"/>
  <c r="I1237" i="6" s="1"/>
  <c r="J1237" i="6" s="1"/>
  <c r="I1165" i="6" a="1"/>
  <c r="I1165" i="6" s="1"/>
  <c r="J1165" i="6" s="1"/>
  <c r="I1093" i="6" a="1"/>
  <c r="I1093" i="6" s="1"/>
  <c r="J1093" i="6" s="1"/>
  <c r="I1019" i="6" a="1"/>
  <c r="I1019" i="6" s="1"/>
  <c r="J1019" i="6" s="1"/>
  <c r="I862" i="6" a="1"/>
  <c r="I862" i="6" s="1"/>
  <c r="J862" i="6" s="1"/>
  <c r="I202" i="6" a="1"/>
  <c r="I202" i="6" s="1"/>
  <c r="J202" i="6" s="1"/>
  <c r="I133" i="6" a="1"/>
  <c r="I133" i="6" s="1"/>
  <c r="J133" i="6" s="1"/>
  <c r="I769" i="6" a="1"/>
  <c r="I769" i="6" s="1"/>
  <c r="J769" i="6" s="1"/>
  <c r="I1021" i="6" a="1"/>
  <c r="I1021" i="6" s="1"/>
  <c r="J1021" i="6" s="1"/>
  <c r="I74" i="6" a="1"/>
  <c r="I74" i="6" s="1"/>
  <c r="J74" i="6" s="1"/>
  <c r="I134" i="6" a="1"/>
  <c r="I134" i="6" s="1"/>
  <c r="J134" i="6" s="1"/>
  <c r="I182" i="6" a="1"/>
  <c r="I182" i="6" s="1"/>
  <c r="J182" i="6" s="1"/>
  <c r="I842" i="6" a="1"/>
  <c r="I842" i="6" s="1"/>
  <c r="J842" i="6" s="1"/>
  <c r="I950" i="6" a="1"/>
  <c r="I950" i="6" s="1"/>
  <c r="J950" i="6" s="1"/>
  <c r="I962" i="6" a="1"/>
  <c r="I962" i="6" s="1"/>
  <c r="J962" i="6" s="1"/>
  <c r="I459" i="6" a="1"/>
  <c r="I459" i="6" s="1"/>
  <c r="J459" i="6" s="1"/>
  <c r="I975" i="6" a="1"/>
  <c r="I975" i="6" s="1"/>
  <c r="J975" i="6" s="1"/>
  <c r="I184" i="6" a="1"/>
  <c r="I184" i="6" s="1"/>
  <c r="J184" i="6" s="1"/>
  <c r="I292" i="6" a="1"/>
  <c r="I292" i="6" s="1"/>
  <c r="J292" i="6" s="1"/>
  <c r="I316" i="6" a="1"/>
  <c r="I316" i="6" s="1"/>
  <c r="J316" i="6" s="1"/>
  <c r="I724" i="6" a="1"/>
  <c r="I724" i="6" s="1"/>
  <c r="J724" i="6" s="1"/>
  <c r="I892" i="6" a="1"/>
  <c r="I892" i="6" s="1"/>
  <c r="J892" i="6" s="1"/>
  <c r="I137" i="6" a="1"/>
  <c r="I137" i="6" s="1"/>
  <c r="J137" i="6" s="1"/>
  <c r="I221" i="6" a="1"/>
  <c r="I221" i="6" s="1"/>
  <c r="J221" i="6" s="1"/>
  <c r="I377" i="6" a="1"/>
  <c r="I377" i="6" s="1"/>
  <c r="J377" i="6" s="1"/>
  <c r="I425" i="6" a="1"/>
  <c r="I425" i="6" s="1"/>
  <c r="J425" i="6" s="1"/>
  <c r="I701" i="6" a="1"/>
  <c r="I701" i="6" s="1"/>
  <c r="J701" i="6" s="1"/>
  <c r="I787" i="6" a="1"/>
  <c r="I787" i="6" s="1"/>
  <c r="J787" i="6" s="1"/>
  <c r="I835" i="6" a="1"/>
  <c r="I835" i="6" s="1"/>
  <c r="J835" i="6" s="1"/>
  <c r="I104" i="6" a="1"/>
  <c r="I104" i="6" s="1"/>
  <c r="J104" i="6" s="1"/>
  <c r="I356" i="6" a="1"/>
  <c r="I356" i="6" s="1"/>
  <c r="J356" i="6" s="1"/>
  <c r="I33" i="6" a="1"/>
  <c r="I33" i="6" s="1"/>
  <c r="J33" i="6" s="1"/>
  <c r="I129" i="6" a="1"/>
  <c r="I129" i="6" s="1"/>
  <c r="J129" i="6" s="1"/>
  <c r="I609" i="6" a="1"/>
  <c r="I609" i="6" s="1"/>
  <c r="J609" i="6" s="1"/>
  <c r="I861" i="6" a="1"/>
  <c r="I861" i="6" s="1"/>
  <c r="J861" i="6" s="1"/>
  <c r="I504" i="6" a="1"/>
  <c r="I504" i="6" s="1"/>
  <c r="J504" i="6" s="1"/>
  <c r="I690" i="6" a="1"/>
  <c r="I690" i="6" s="1"/>
  <c r="J690" i="6" s="1"/>
  <c r="I978" i="6" a="1"/>
  <c r="I978" i="6" s="1"/>
  <c r="J978" i="6" s="1"/>
  <c r="I1002" i="6" a="1"/>
  <c r="I1002" i="6" s="1"/>
  <c r="J1002" i="6" s="1"/>
  <c r="I1383" i="6" a="1"/>
  <c r="I1383" i="6" s="1"/>
  <c r="J1383" i="6" s="1"/>
  <c r="I1635" i="6" a="1"/>
  <c r="I1635" i="6" s="1"/>
  <c r="J1635" i="6" s="1"/>
  <c r="I214" i="6" a="1"/>
  <c r="I214" i="6" s="1"/>
  <c r="J214" i="6" s="1"/>
  <c r="I358" i="6" a="1"/>
  <c r="I358" i="6" s="1"/>
  <c r="J358" i="6" s="1"/>
  <c r="I1004" i="6" a="1"/>
  <c r="I1004" i="6" s="1"/>
  <c r="J1004" i="6" s="1"/>
  <c r="I1060" i="6" a="1"/>
  <c r="I1060" i="6" s="1"/>
  <c r="J1060" i="6" s="1"/>
  <c r="I1084" i="6" a="1"/>
  <c r="I1084" i="6" s="1"/>
  <c r="J1084" i="6" s="1"/>
  <c r="I1180" i="6" a="1"/>
  <c r="I1180" i="6" s="1"/>
  <c r="J1180" i="6" s="1"/>
  <c r="I1660" i="6" a="1"/>
  <c r="I1660" i="6" s="1"/>
  <c r="J1660" i="6" s="1"/>
  <c r="I550" i="6" a="1"/>
  <c r="I550" i="6" s="1"/>
  <c r="J550" i="6" s="1"/>
  <c r="I1133" i="6" a="1"/>
  <c r="I1133" i="6" s="1"/>
  <c r="J1133" i="6" s="1"/>
  <c r="I1541" i="6" a="1"/>
  <c r="I1541" i="6" s="1"/>
  <c r="J1541" i="6" s="1"/>
  <c r="I982" i="6" a="1"/>
  <c r="I982" i="6" s="1"/>
  <c r="J982" i="6" s="1"/>
  <c r="I1062" i="6" a="1"/>
  <c r="I1062" i="6" s="1"/>
  <c r="J1062" i="6" s="1"/>
  <c r="I1230" i="6" a="1"/>
  <c r="I1230" i="6" s="1"/>
  <c r="J1230" i="6" s="1"/>
  <c r="I1338" i="6" a="1"/>
  <c r="I1338" i="6" s="1"/>
  <c r="J1338" i="6" s="1"/>
  <c r="I1482" i="6" a="1"/>
  <c r="I1482" i="6" s="1"/>
  <c r="J1482" i="6" s="1"/>
  <c r="I1530" i="6" a="1"/>
  <c r="I1530" i="6" s="1"/>
  <c r="J1530" i="6" s="1"/>
  <c r="I1051" i="6" a="1"/>
  <c r="I1051" i="6" s="1"/>
  <c r="J1051" i="6" s="1"/>
  <c r="I1195" i="6" a="1"/>
  <c r="I1195" i="6" s="1"/>
  <c r="J1195" i="6" s="1"/>
  <c r="I1519" i="6" a="1"/>
  <c r="I1519" i="6" s="1"/>
  <c r="J1519" i="6" s="1"/>
  <c r="I850" i="6" a="1"/>
  <c r="I850" i="6" s="1"/>
  <c r="J850" i="6" s="1"/>
  <c r="I1040" i="6" a="1"/>
  <c r="I1040" i="6" s="1"/>
  <c r="J1040" i="6" s="1"/>
  <c r="I1172" i="6" a="1"/>
  <c r="I1172" i="6" s="1"/>
  <c r="J1172" i="6" s="1"/>
  <c r="I1424" i="6" a="1"/>
  <c r="I1424" i="6" s="1"/>
  <c r="J1424" i="6" s="1"/>
  <c r="I1556" i="6" a="1"/>
  <c r="I1556" i="6" s="1"/>
  <c r="J1556" i="6" s="1"/>
  <c r="I1712" i="6" a="1"/>
  <c r="I1712" i="6" s="1"/>
  <c r="J1712" i="6" s="1"/>
  <c r="I178" i="6" a="1"/>
  <c r="I178" i="6" s="1"/>
  <c r="J178" i="6" s="1"/>
  <c r="I1245" i="6" a="1"/>
  <c r="I1245" i="6" s="1"/>
  <c r="J1245" i="6" s="1"/>
  <c r="I1329" i="6" a="1"/>
  <c r="I1329" i="6" s="1"/>
  <c r="J1329" i="6" s="1"/>
  <c r="I1389" i="6" a="1"/>
  <c r="I1389" i="6" s="1"/>
  <c r="J1389" i="6" s="1"/>
  <c r="I1473" i="6" a="1"/>
  <c r="I1473" i="6" s="1"/>
  <c r="J1473" i="6" s="1"/>
  <c r="I238" i="6" a="1"/>
  <c r="I238" i="6" s="1"/>
  <c r="J238" i="6" s="1"/>
  <c r="I884" i="6" a="1"/>
  <c r="I884" i="6" s="1"/>
  <c r="J884" i="6" s="1"/>
  <c r="I1054" i="6" a="1"/>
  <c r="I1054" i="6" s="1"/>
  <c r="J1054" i="6" s="1"/>
  <c r="I1594" i="6" a="1"/>
  <c r="I1594" i="6" s="1"/>
  <c r="J1594" i="6" s="1"/>
  <c r="I1403" i="6" a="1"/>
  <c r="I1403" i="6" s="1"/>
  <c r="J1403" i="6" s="1"/>
  <c r="I611" i="6" a="1"/>
  <c r="I611" i="6" s="1"/>
  <c r="J611" i="6" s="1"/>
  <c r="I778" i="6" a="1"/>
  <c r="I778" i="6" s="1"/>
  <c r="J778" i="6" s="1"/>
  <c r="I25" i="6" a="1"/>
  <c r="I25" i="6" s="1"/>
  <c r="J25" i="6" s="1"/>
  <c r="I433" i="6" a="1"/>
  <c r="I433" i="6" s="1"/>
  <c r="J433" i="6" s="1"/>
  <c r="I685" i="6" a="1"/>
  <c r="I685" i="6" s="1"/>
  <c r="J685" i="6" s="1"/>
  <c r="I757" i="6" a="1"/>
  <c r="I757" i="6" s="1"/>
  <c r="J757" i="6" s="1"/>
  <c r="I889" i="6" a="1"/>
  <c r="I889" i="6" s="1"/>
  <c r="J889" i="6" s="1"/>
  <c r="I901" i="6" a="1"/>
  <c r="I901" i="6" s="1"/>
  <c r="J901" i="6" s="1"/>
  <c r="I973" i="6" a="1"/>
  <c r="I973" i="6" s="1"/>
  <c r="J973" i="6" s="1"/>
  <c r="I997" i="6" a="1"/>
  <c r="I997" i="6" s="1"/>
  <c r="J997" i="6" s="1"/>
  <c r="I146" i="6" a="1"/>
  <c r="I146" i="6" s="1"/>
  <c r="J146" i="6" s="1"/>
  <c r="I362" i="6" a="1"/>
  <c r="I362" i="6" s="1"/>
  <c r="J362" i="6" s="1"/>
  <c r="I398" i="6" a="1"/>
  <c r="I398" i="6" s="1"/>
  <c r="J398" i="6" s="1"/>
  <c r="I710" i="6" a="1"/>
  <c r="I710" i="6" s="1"/>
  <c r="J710" i="6" s="1"/>
  <c r="I854" i="6" a="1"/>
  <c r="I854" i="6" s="1"/>
  <c r="J854" i="6" s="1"/>
  <c r="I363" i="6" a="1"/>
  <c r="I363" i="6" s="1"/>
  <c r="J363" i="6" s="1"/>
  <c r="I735" i="6" a="1"/>
  <c r="I735" i="6" s="1"/>
  <c r="J735" i="6" s="1"/>
  <c r="I831" i="6" a="1"/>
  <c r="I831" i="6" s="1"/>
  <c r="J831" i="6" s="1"/>
  <c r="I448" i="6" a="1"/>
  <c r="I448" i="6" s="1"/>
  <c r="J448" i="6" s="1"/>
  <c r="I868" i="6" a="1"/>
  <c r="I868" i="6" s="1"/>
  <c r="J868" i="6" s="1"/>
  <c r="I916" i="6" a="1"/>
  <c r="I916" i="6" s="1"/>
  <c r="J916" i="6" s="1"/>
  <c r="I928" i="6" a="1"/>
  <c r="I928" i="6" s="1"/>
  <c r="J928" i="6" s="1"/>
  <c r="I5" i="6" a="1"/>
  <c r="I5" i="6" s="1"/>
  <c r="J5" i="6" s="1"/>
  <c r="I581" i="6" a="1"/>
  <c r="I581" i="6" s="1"/>
  <c r="J581" i="6" s="1"/>
  <c r="I905" i="6" a="1"/>
  <c r="I905" i="6" s="1"/>
  <c r="J905" i="6" s="1"/>
  <c r="I186" i="6" a="1"/>
  <c r="I186" i="6" s="1"/>
  <c r="J186" i="6" s="1"/>
  <c r="I367" i="6" a="1"/>
  <c r="I367" i="6" s="1"/>
  <c r="J367" i="6" s="1"/>
  <c r="I583" i="6" a="1"/>
  <c r="I583" i="6" s="1"/>
  <c r="J583" i="6" s="1"/>
  <c r="I715" i="6" a="1"/>
  <c r="I715" i="6" s="1"/>
  <c r="J715" i="6" s="1"/>
  <c r="I775" i="6" a="1"/>
  <c r="I775" i="6" s="1"/>
  <c r="J775" i="6" s="1"/>
  <c r="I117" i="6" a="1"/>
  <c r="I117" i="6" s="1"/>
  <c r="J117" i="6" s="1"/>
  <c r="I177" i="6" a="1"/>
  <c r="I177" i="6" s="1"/>
  <c r="J177" i="6" s="1"/>
  <c r="I189" i="6" a="1"/>
  <c r="I189" i="6" s="1"/>
  <c r="J189" i="6" s="1"/>
  <c r="I705" i="6" a="1"/>
  <c r="I705" i="6" s="1"/>
  <c r="J705" i="6" s="1"/>
  <c r="I789" i="6" a="1"/>
  <c r="I789" i="6" s="1"/>
  <c r="J789" i="6" s="1"/>
  <c r="I873" i="6" a="1"/>
  <c r="I873" i="6" s="1"/>
  <c r="J873" i="6" s="1"/>
  <c r="I456" i="6" a="1"/>
  <c r="I456" i="6" s="1"/>
  <c r="J456" i="6" s="1"/>
  <c r="I672" i="6" a="1"/>
  <c r="I672" i="6" s="1"/>
  <c r="J672" i="6" s="1"/>
  <c r="I954" i="6" a="1"/>
  <c r="I954" i="6" s="1"/>
  <c r="J954" i="6" s="1"/>
  <c r="I1347" i="6" a="1"/>
  <c r="I1347" i="6" s="1"/>
  <c r="J1347" i="6" s="1"/>
  <c r="I1336" i="6" a="1"/>
  <c r="I1336" i="6" s="1"/>
  <c r="J1336" i="6" s="1"/>
  <c r="I1492" i="6" a="1"/>
  <c r="I1492" i="6" s="1"/>
  <c r="J1492" i="6" s="1"/>
  <c r="I1576" i="6" a="1"/>
  <c r="I1576" i="6" s="1"/>
  <c r="J1576" i="6" s="1"/>
  <c r="I1600" i="6" a="1"/>
  <c r="I1600" i="6" s="1"/>
  <c r="J1600" i="6" s="1"/>
  <c r="I10" i="6" a="1"/>
  <c r="I10" i="6" s="1"/>
  <c r="J10" i="6" s="1"/>
  <c r="I154" i="6" a="1"/>
  <c r="I154" i="6" s="1"/>
  <c r="J154" i="6" s="1"/>
  <c r="I1097" i="6" a="1"/>
  <c r="I1097" i="6" s="1"/>
  <c r="J1097" i="6" s="1"/>
  <c r="I1253" i="6" a="1"/>
  <c r="I1253" i="6" s="1"/>
  <c r="J1253" i="6" s="1"/>
  <c r="I1457" i="6" a="1"/>
  <c r="I1457" i="6" s="1"/>
  <c r="J1457" i="6" s="1"/>
  <c r="I1709" i="6" a="1"/>
  <c r="I1709" i="6" s="1"/>
  <c r="J1709" i="6" s="1"/>
  <c r="I11" i="6" a="1"/>
  <c r="I11" i="6" s="1"/>
  <c r="J11" i="6" s="1"/>
  <c r="I551" i="6" a="1"/>
  <c r="I551" i="6" s="1"/>
  <c r="J551" i="6" s="1"/>
  <c r="I815" i="6" a="1"/>
  <c r="I815" i="6" s="1"/>
  <c r="J815" i="6" s="1"/>
  <c r="I1170" i="6" a="1"/>
  <c r="I1170" i="6" s="1"/>
  <c r="J1170" i="6" s="1"/>
  <c r="I1458" i="6" a="1"/>
  <c r="I1458" i="6" s="1"/>
  <c r="J1458" i="6" s="1"/>
  <c r="I1650" i="6" a="1"/>
  <c r="I1650" i="6" s="1"/>
  <c r="J1650" i="6" s="1"/>
  <c r="I166" i="6" a="1"/>
  <c r="I166" i="6" s="1"/>
  <c r="J166" i="6" s="1"/>
  <c r="I1411" i="6" a="1"/>
  <c r="I1411" i="6" s="1"/>
  <c r="J1411" i="6" s="1"/>
  <c r="I1567" i="6" a="1"/>
  <c r="I1567" i="6" s="1"/>
  <c r="J1567" i="6" s="1"/>
  <c r="I632" i="6" a="1"/>
  <c r="I632" i="6" s="1"/>
  <c r="J632" i="6" s="1"/>
  <c r="I984" i="6" a="1"/>
  <c r="I984" i="6" s="1"/>
  <c r="J984" i="6" s="1"/>
  <c r="I1316" i="6" a="1"/>
  <c r="I1316" i="6" s="1"/>
  <c r="J1316" i="6" s="1"/>
  <c r="I1448" i="6" a="1"/>
  <c r="I1448" i="6" s="1"/>
  <c r="J1448" i="6" s="1"/>
  <c r="I1592" i="6" a="1"/>
  <c r="I1592" i="6" s="1"/>
  <c r="J1592" i="6" s="1"/>
  <c r="I598" i="6" a="1"/>
  <c r="I598" i="6" s="1"/>
  <c r="J598" i="6" s="1"/>
  <c r="I936" i="6" a="1"/>
  <c r="I936" i="6" s="1"/>
  <c r="J936" i="6" s="1"/>
  <c r="I990" i="6" a="1"/>
  <c r="I990" i="6" s="1"/>
  <c r="J990" i="6" s="1"/>
  <c r="I1077" i="6" a="1"/>
  <c r="I1077" i="6" s="1"/>
  <c r="J1077" i="6" s="1"/>
  <c r="I1209" i="6" a="1"/>
  <c r="I1209" i="6" s="1"/>
  <c r="J1209" i="6" s="1"/>
  <c r="I1581" i="6" a="1"/>
  <c r="I1581" i="6" s="1"/>
  <c r="J1581" i="6" s="1"/>
  <c r="I1593" i="6" a="1"/>
  <c r="I1593" i="6" s="1"/>
  <c r="J1593" i="6" s="1"/>
  <c r="I563" i="6" a="1"/>
  <c r="I563" i="6" s="1"/>
  <c r="J563" i="6" s="1"/>
  <c r="I767" i="6" a="1"/>
  <c r="I767" i="6" s="1"/>
  <c r="J767" i="6" s="1"/>
  <c r="I1438" i="6" a="1"/>
  <c r="I1438" i="6" s="1"/>
  <c r="J1438" i="6" s="1"/>
  <c r="I239" i="6" a="1"/>
  <c r="I239" i="6" s="1"/>
  <c r="J239" i="6" s="1"/>
  <c r="I287" i="6" a="1"/>
  <c r="I287" i="6" s="1"/>
  <c r="J287" i="6" s="1"/>
  <c r="I858" i="6" a="1"/>
  <c r="I858" i="6" s="1"/>
  <c r="J858" i="6" s="1"/>
  <c r="I539" i="6" a="1"/>
  <c r="I539" i="6" s="1"/>
  <c r="J539" i="6" s="1"/>
  <c r="I996" i="6" a="1"/>
  <c r="I996" i="6" s="1"/>
  <c r="J996" i="6" s="1"/>
  <c r="I1130" i="6" a="1"/>
  <c r="I1130" i="6" s="1"/>
  <c r="J1130" i="6" s="1"/>
  <c r="I1634" i="6" a="1"/>
  <c r="I1634" i="6" s="1"/>
  <c r="J1634" i="6" s="1"/>
  <c r="I2025" i="6" a="1"/>
  <c r="I2025" i="6" s="1"/>
  <c r="J2025" i="6" s="1"/>
  <c r="I2013" i="6" a="1"/>
  <c r="I2013" i="6" s="1"/>
  <c r="J2013" i="6" s="1"/>
  <c r="I2001" i="6" a="1"/>
  <c r="I2001" i="6" s="1"/>
  <c r="J2001" i="6" s="1"/>
  <c r="I1989" i="6" a="1"/>
  <c r="I1989" i="6" s="1"/>
  <c r="J1989" i="6" s="1"/>
  <c r="I1977" i="6" a="1"/>
  <c r="I1977" i="6" s="1"/>
  <c r="J1977" i="6" s="1"/>
  <c r="I1965" i="6" a="1"/>
  <c r="I1965" i="6" s="1"/>
  <c r="J1965" i="6" s="1"/>
  <c r="I1953" i="6" a="1"/>
  <c r="I1953" i="6" s="1"/>
  <c r="J1953" i="6" s="1"/>
  <c r="I1941" i="6" a="1"/>
  <c r="I1941" i="6" s="1"/>
  <c r="J1941" i="6" s="1"/>
  <c r="I1929" i="6" a="1"/>
  <c r="I1929" i="6" s="1"/>
  <c r="J1929" i="6" s="1"/>
  <c r="I1917" i="6" a="1"/>
  <c r="I1917" i="6" s="1"/>
  <c r="J1917" i="6" s="1"/>
  <c r="I1905" i="6" a="1"/>
  <c r="I1905" i="6" s="1"/>
  <c r="J1905" i="6" s="1"/>
  <c r="I1893" i="6" a="1"/>
  <c r="I1893" i="6" s="1"/>
  <c r="J1893" i="6" s="1"/>
  <c r="I1881" i="6" a="1"/>
  <c r="I1881" i="6" s="1"/>
  <c r="J1881" i="6" s="1"/>
  <c r="I1869" i="6" a="1"/>
  <c r="I1869" i="6" s="1"/>
  <c r="J1869" i="6" s="1"/>
  <c r="I1857" i="6" a="1"/>
  <c r="I1857" i="6" s="1"/>
  <c r="J1857" i="6" s="1"/>
  <c r="I1845" i="6" a="1"/>
  <c r="I1845" i="6" s="1"/>
  <c r="J1845" i="6" s="1"/>
  <c r="I1833" i="6" a="1"/>
  <c r="I1833" i="6" s="1"/>
  <c r="J1833" i="6" s="1"/>
  <c r="I1809" i="6" a="1"/>
  <c r="I1809" i="6" s="1"/>
  <c r="J1809" i="6" s="1"/>
  <c r="I1797" i="6" a="1"/>
  <c r="I1797" i="6" s="1"/>
  <c r="J1797" i="6" s="1"/>
  <c r="I1785" i="6" a="1"/>
  <c r="I1785" i="6" s="1"/>
  <c r="J1785" i="6" s="1"/>
  <c r="I1773" i="6" a="1"/>
  <c r="I1773" i="6" s="1"/>
  <c r="J1773" i="6" s="1"/>
  <c r="I1761" i="6" a="1"/>
  <c r="I1761" i="6" s="1"/>
  <c r="J1761" i="6" s="1"/>
  <c r="I1737" i="6" a="1"/>
  <c r="I1737" i="6" s="1"/>
  <c r="J1737" i="6" s="1"/>
  <c r="I1725" i="6" a="1"/>
  <c r="I1725" i="6" s="1"/>
  <c r="J1725" i="6" s="1"/>
  <c r="I1703" i="6" a="1"/>
  <c r="I1703" i="6" s="1"/>
  <c r="J1703" i="6" s="1"/>
  <c r="I1679" i="6" a="1"/>
  <c r="I1679" i="6" s="1"/>
  <c r="J1679" i="6" s="1"/>
  <c r="I1644" i="6" a="1"/>
  <c r="I1644" i="6" s="1"/>
  <c r="J1644" i="6" s="1"/>
  <c r="I1596" i="6" a="1"/>
  <c r="I1596" i="6" s="1"/>
  <c r="J1596" i="6" s="1"/>
  <c r="I1524" i="6" a="1"/>
  <c r="I1524" i="6" s="1"/>
  <c r="J1524" i="6" s="1"/>
  <c r="I1452" i="6" a="1"/>
  <c r="I1452" i="6" s="1"/>
  <c r="J1452" i="6" s="1"/>
  <c r="I1308" i="6" a="1"/>
  <c r="I1308" i="6" s="1"/>
  <c r="J1308" i="6" s="1"/>
  <c r="I1236" i="6" a="1"/>
  <c r="I1236" i="6" s="1"/>
  <c r="J1236" i="6" s="1"/>
  <c r="I1164" i="6" a="1"/>
  <c r="I1164" i="6" s="1"/>
  <c r="J1164" i="6" s="1"/>
  <c r="I1092" i="6" a="1"/>
  <c r="I1092" i="6" s="1"/>
  <c r="J1092" i="6" s="1"/>
  <c r="I1018" i="6" a="1"/>
  <c r="I1018" i="6" s="1"/>
  <c r="J1018" i="6" s="1"/>
  <c r="I860" i="6" a="1"/>
  <c r="I860" i="6" s="1"/>
  <c r="J860" i="6" s="1"/>
  <c r="I680" i="6" a="1"/>
  <c r="I680" i="6" s="1"/>
  <c r="J680" i="6" s="1"/>
  <c r="I464" i="6" a="1"/>
  <c r="I464" i="6" s="1"/>
  <c r="J464" i="6" s="1"/>
  <c r="I191" i="6" a="1"/>
  <c r="I191" i="6" s="1"/>
  <c r="J191" i="6" s="1"/>
  <c r="I1261" i="6" a="1"/>
  <c r="I1261" i="6" s="1"/>
  <c r="J1261" i="6" s="1"/>
  <c r="I13" i="6" a="1"/>
  <c r="I13" i="6" s="1"/>
  <c r="J13" i="6" s="1"/>
  <c r="I49" i="6" a="1"/>
  <c r="I49" i="6" s="1"/>
  <c r="J49" i="6" s="1"/>
  <c r="I337" i="6" a="1"/>
  <c r="I337" i="6" s="1"/>
  <c r="J337" i="6" s="1"/>
  <c r="I517" i="6" a="1"/>
  <c r="I517" i="6" s="1"/>
  <c r="J517" i="6" s="1"/>
  <c r="I781" i="6" a="1"/>
  <c r="I781" i="6" s="1"/>
  <c r="J781" i="6" s="1"/>
  <c r="I805" i="6" a="1"/>
  <c r="I805" i="6" s="1"/>
  <c r="J805" i="6" s="1"/>
  <c r="I853" i="6" a="1"/>
  <c r="I853" i="6" s="1"/>
  <c r="J853" i="6" s="1"/>
  <c r="I290" i="6" a="1"/>
  <c r="I290" i="6" s="1"/>
  <c r="J290" i="6" s="1"/>
  <c r="I614" i="6" a="1"/>
  <c r="I614" i="6" s="1"/>
  <c r="J614" i="6" s="1"/>
  <c r="I734" i="6" a="1"/>
  <c r="I734" i="6" s="1"/>
  <c r="J734" i="6" s="1"/>
  <c r="I890" i="6" a="1"/>
  <c r="I890" i="6" s="1"/>
  <c r="J890" i="6" s="1"/>
  <c r="I926" i="6" a="1"/>
  <c r="I926" i="6" s="1"/>
  <c r="J926" i="6" s="1"/>
  <c r="I123" i="6" a="1"/>
  <c r="I123" i="6" s="1"/>
  <c r="J123" i="6" s="1"/>
  <c r="I147" i="6" a="1"/>
  <c r="I147" i="6" s="1"/>
  <c r="J147" i="6" s="1"/>
  <c r="I195" i="6" a="1"/>
  <c r="I195" i="6" s="1"/>
  <c r="J195" i="6" s="1"/>
  <c r="I231" i="6" a="1"/>
  <c r="I231" i="6" s="1"/>
  <c r="J231" i="6" s="1"/>
  <c r="I399" i="6" a="1"/>
  <c r="I399" i="6" s="1"/>
  <c r="J399" i="6" s="1"/>
  <c r="I447" i="6" a="1"/>
  <c r="I447" i="6" s="1"/>
  <c r="J447" i="6" s="1"/>
  <c r="I531" i="6" a="1"/>
  <c r="I531" i="6" s="1"/>
  <c r="J531" i="6" s="1"/>
  <c r="I603" i="6" a="1"/>
  <c r="I603" i="6" s="1"/>
  <c r="J603" i="6" s="1"/>
  <c r="I627" i="6" a="1"/>
  <c r="I627" i="6" s="1"/>
  <c r="J627" i="6" s="1"/>
  <c r="I172" i="6" a="1"/>
  <c r="I172" i="6" s="1"/>
  <c r="J172" i="6" s="1"/>
  <c r="I376" i="6" a="1"/>
  <c r="I376" i="6" s="1"/>
  <c r="J376" i="6" s="1"/>
  <c r="I412" i="6" a="1"/>
  <c r="I412" i="6" s="1"/>
  <c r="J412" i="6" s="1"/>
  <c r="I688" i="6" a="1"/>
  <c r="I688" i="6" s="1"/>
  <c r="J688" i="6" s="1"/>
  <c r="I712" i="6" a="1"/>
  <c r="I712" i="6" s="1"/>
  <c r="J712" i="6" s="1"/>
  <c r="I437" i="6" a="1"/>
  <c r="I437" i="6" s="1"/>
  <c r="J437" i="6" s="1"/>
  <c r="I677" i="6" a="1"/>
  <c r="I677" i="6" s="1"/>
  <c r="J677" i="6" s="1"/>
  <c r="I857" i="6" a="1"/>
  <c r="I857" i="6" s="1"/>
  <c r="J857" i="6" s="1"/>
  <c r="I965" i="6" a="1"/>
  <c r="I965" i="6" s="1"/>
  <c r="J965" i="6" s="1"/>
  <c r="I403" i="6" a="1"/>
  <c r="I403" i="6" s="1"/>
  <c r="J403" i="6" s="1"/>
  <c r="I871" i="6" a="1"/>
  <c r="I871" i="6" s="1"/>
  <c r="J871" i="6" s="1"/>
  <c r="I895" i="6" a="1"/>
  <c r="I895" i="6" s="1"/>
  <c r="J895" i="6" s="1"/>
  <c r="I8" i="6" a="1"/>
  <c r="I8" i="6" s="1"/>
  <c r="J8" i="6" s="1"/>
  <c r="I225" i="6" a="1"/>
  <c r="I225" i="6" s="1"/>
  <c r="J225" i="6" s="1"/>
  <c r="I261" i="6" a="1"/>
  <c r="I261" i="6" s="1"/>
  <c r="J261" i="6" s="1"/>
  <c r="I273" i="6" a="1"/>
  <c r="I273" i="6" s="1"/>
  <c r="J273" i="6" s="1"/>
  <c r="I441" i="6" a="1"/>
  <c r="I441" i="6" s="1"/>
  <c r="J441" i="6" s="1"/>
  <c r="I513" i="6" a="1"/>
  <c r="I513" i="6" s="1"/>
  <c r="J513" i="6" s="1"/>
  <c r="I933" i="6" a="1"/>
  <c r="I933" i="6" s="1"/>
  <c r="J933" i="6" s="1"/>
  <c r="I444" i="6" a="1"/>
  <c r="I444" i="6" s="1"/>
  <c r="J444" i="6" s="1"/>
  <c r="I648" i="6" a="1"/>
  <c r="I648" i="6" s="1"/>
  <c r="J648" i="6" s="1"/>
  <c r="I476" i="6" a="1"/>
  <c r="I476" i="6" s="1"/>
  <c r="J476" i="6" s="1"/>
  <c r="I956" i="6" a="1"/>
  <c r="I956" i="6" s="1"/>
  <c r="J956" i="6" s="1"/>
  <c r="I1588" i="6" a="1"/>
  <c r="I1588" i="6" s="1"/>
  <c r="J1588" i="6" s="1"/>
  <c r="I981" i="6" a="1"/>
  <c r="I981" i="6" s="1"/>
  <c r="J981" i="6" s="1"/>
  <c r="I1565" i="6" a="1"/>
  <c r="I1565" i="6" s="1"/>
  <c r="J1565" i="6" s="1"/>
  <c r="I366" i="6" a="1"/>
  <c r="I366" i="6" s="1"/>
  <c r="J366" i="6" s="1"/>
  <c r="I1074" i="6" a="1"/>
  <c r="I1074" i="6" s="1"/>
  <c r="J1074" i="6" s="1"/>
  <c r="I1110" i="6" a="1"/>
  <c r="I1110" i="6" s="1"/>
  <c r="J1110" i="6" s="1"/>
  <c r="I1266" i="6" a="1"/>
  <c r="I1266" i="6" s="1"/>
  <c r="J1266" i="6" s="1"/>
  <c r="I1362" i="6" a="1"/>
  <c r="I1362" i="6" s="1"/>
  <c r="J1362" i="6" s="1"/>
  <c r="I94" i="6" a="1"/>
  <c r="I94" i="6" s="1"/>
  <c r="J94" i="6" s="1"/>
  <c r="I1183" i="6" a="1"/>
  <c r="I1183" i="6" s="1"/>
  <c r="J1183" i="6" s="1"/>
  <c r="I1615" i="6" a="1"/>
  <c r="I1615" i="6" s="1"/>
  <c r="J1615" i="6" s="1"/>
  <c r="I764" i="6" a="1"/>
  <c r="I764" i="6" s="1"/>
  <c r="J764" i="6" s="1"/>
  <c r="I876" i="6" a="1"/>
  <c r="I876" i="6" s="1"/>
  <c r="J876" i="6" s="1"/>
  <c r="I1688" i="6" a="1"/>
  <c r="I1688" i="6" s="1"/>
  <c r="J1688" i="6" s="1"/>
  <c r="I378" i="6" a="1"/>
  <c r="I378" i="6" s="1"/>
  <c r="J378" i="6" s="1"/>
  <c r="I1653" i="6" a="1"/>
  <c r="I1653" i="6" s="1"/>
  <c r="J1653" i="6" s="1"/>
  <c r="I1234" i="6" a="1"/>
  <c r="I1234" i="6" s="1"/>
  <c r="J1234" i="6" s="1"/>
  <c r="I1402" i="6" a="1"/>
  <c r="I1402" i="6" s="1"/>
  <c r="J1402" i="6" s="1"/>
  <c r="I1462" i="6" a="1"/>
  <c r="I1462" i="6" s="1"/>
  <c r="J1462" i="6" s="1"/>
  <c r="I462" i="6" a="1"/>
  <c r="I462" i="6" s="1"/>
  <c r="J462" i="6" s="1"/>
  <c r="I768" i="6" a="1"/>
  <c r="I768" i="6" s="1"/>
  <c r="J768" i="6" s="1"/>
  <c r="I1139" i="6" a="1"/>
  <c r="I1139" i="6" s="1"/>
  <c r="J1139" i="6" s="1"/>
  <c r="I1511" i="6" a="1"/>
  <c r="I1511" i="6" s="1"/>
  <c r="J1511" i="6" s="1"/>
  <c r="I1595" i="6" a="1"/>
  <c r="I1595" i="6" s="1"/>
  <c r="J1595" i="6" s="1"/>
  <c r="I395" i="6" a="1"/>
  <c r="I395" i="6" s="1"/>
  <c r="J395" i="6" s="1"/>
  <c r="I503" i="6" a="1"/>
  <c r="I503" i="6" s="1"/>
  <c r="J503" i="6" s="1"/>
  <c r="I836" i="6" a="1"/>
  <c r="I836" i="6" s="1"/>
  <c r="J836" i="6" s="1"/>
  <c r="I948" i="6" a="1"/>
  <c r="I948" i="6" s="1"/>
  <c r="J948" i="6" s="1"/>
  <c r="I1262" i="6" a="1"/>
  <c r="I1262" i="6" s="1"/>
  <c r="J1262" i="6" s="1"/>
  <c r="I722" i="6" a="1"/>
  <c r="I722" i="6" s="1"/>
  <c r="J722" i="6" s="1"/>
  <c r="I782" i="6" a="1"/>
  <c r="I782" i="6" s="1"/>
  <c r="J782" i="6" s="1"/>
  <c r="I3" i="6" a="1"/>
  <c r="I3" i="6" s="1"/>
  <c r="J3" i="6" s="1"/>
  <c r="I171" i="6" a="1"/>
  <c r="I171" i="6" s="1"/>
  <c r="J171" i="6" s="1"/>
  <c r="I183" i="6" a="1"/>
  <c r="I183" i="6" s="1"/>
  <c r="J183" i="6" s="1"/>
  <c r="I315" i="6" a="1"/>
  <c r="I315" i="6" s="1"/>
  <c r="J315" i="6" s="1"/>
  <c r="I423" i="6" a="1"/>
  <c r="I423" i="6" s="1"/>
  <c r="J423" i="6" s="1"/>
  <c r="I795" i="6" a="1"/>
  <c r="I795" i="6" s="1"/>
  <c r="J795" i="6" s="1"/>
  <c r="I4" i="6" a="1"/>
  <c r="I4" i="6" s="1"/>
  <c r="J4" i="6" s="1"/>
  <c r="I100" i="6" a="1"/>
  <c r="I100" i="6" s="1"/>
  <c r="J100" i="6" s="1"/>
  <c r="I124" i="6" a="1"/>
  <c r="I124" i="6" s="1"/>
  <c r="J124" i="6" s="1"/>
  <c r="I148" i="6" a="1"/>
  <c r="I148" i="6" s="1"/>
  <c r="J148" i="6" s="1"/>
  <c r="I160" i="6" a="1"/>
  <c r="I160" i="6" s="1"/>
  <c r="J160" i="6" s="1"/>
  <c r="I220" i="6" a="1"/>
  <c r="I220" i="6" s="1"/>
  <c r="J220" i="6" s="1"/>
  <c r="I976" i="6" a="1"/>
  <c r="I976" i="6" s="1"/>
  <c r="J976" i="6" s="1"/>
  <c r="I209" i="6" a="1"/>
  <c r="I209" i="6" s="1"/>
  <c r="J209" i="6" s="1"/>
  <c r="I257" i="6" a="1"/>
  <c r="I257" i="6" s="1"/>
  <c r="J257" i="6" s="1"/>
  <c r="I461" i="6" a="1"/>
  <c r="I461" i="6" s="1"/>
  <c r="J461" i="6" s="1"/>
  <c r="I557" i="6" a="1"/>
  <c r="I557" i="6" s="1"/>
  <c r="J557" i="6" s="1"/>
  <c r="I809" i="6" a="1"/>
  <c r="I809" i="6" s="1"/>
  <c r="J809" i="6" s="1"/>
  <c r="I703" i="6" a="1"/>
  <c r="I703" i="6" s="1"/>
  <c r="J703" i="6" s="1"/>
  <c r="I68" i="6" a="1"/>
  <c r="I68" i="6" s="1"/>
  <c r="J68" i="6" s="1"/>
  <c r="I260" i="6" a="1"/>
  <c r="I260" i="6" s="1"/>
  <c r="J260" i="6" s="1"/>
  <c r="I380" i="6" a="1"/>
  <c r="I380" i="6" s="1"/>
  <c r="J380" i="6" s="1"/>
  <c r="I573" i="6" a="1"/>
  <c r="I573" i="6" s="1"/>
  <c r="J573" i="6" s="1"/>
  <c r="I384" i="6" a="1"/>
  <c r="I384" i="6" s="1"/>
  <c r="J384" i="6" s="1"/>
  <c r="I480" i="6" a="1"/>
  <c r="I480" i="6" s="1"/>
  <c r="J480" i="6" s="1"/>
  <c r="I636" i="6" a="1"/>
  <c r="I636" i="6" s="1"/>
  <c r="J636" i="6" s="1"/>
  <c r="I70" i="6" a="1"/>
  <c r="I70" i="6" s="1"/>
  <c r="J70" i="6" s="1"/>
  <c r="I864" i="6" a="1"/>
  <c r="I864" i="6" s="1"/>
  <c r="J864" i="6" s="1"/>
  <c r="I1239" i="6" a="1"/>
  <c r="I1239" i="6" s="1"/>
  <c r="J1239" i="6" s="1"/>
  <c r="I1299" i="6" a="1"/>
  <c r="I1299" i="6" s="1"/>
  <c r="J1299" i="6" s="1"/>
  <c r="I143" i="6" a="1"/>
  <c r="I143" i="6" s="1"/>
  <c r="J143" i="6" s="1"/>
  <c r="I310" i="6" a="1"/>
  <c r="I310" i="6" s="1"/>
  <c r="J310" i="6" s="1"/>
  <c r="I512" i="6" a="1"/>
  <c r="I512" i="6" s="1"/>
  <c r="J512" i="6" s="1"/>
  <c r="I1696" i="6" a="1"/>
  <c r="I1696" i="6" s="1"/>
  <c r="J1696" i="6" s="1"/>
  <c r="I840" i="6" a="1"/>
  <c r="I840" i="6" s="1"/>
  <c r="J840" i="6" s="1"/>
  <c r="I872" i="6" a="1"/>
  <c r="I872" i="6" s="1"/>
  <c r="J872" i="6" s="1"/>
  <c r="I1529" i="6" a="1"/>
  <c r="I1529" i="6" s="1"/>
  <c r="J1529" i="6" s="1"/>
  <c r="I1589" i="6" a="1"/>
  <c r="I1589" i="6" s="1"/>
  <c r="J1589" i="6" s="1"/>
  <c r="I1410" i="6" a="1"/>
  <c r="I1410" i="6" s="1"/>
  <c r="J1410" i="6" s="1"/>
  <c r="I594" i="6" a="1"/>
  <c r="I594" i="6" s="1"/>
  <c r="J594" i="6" s="1"/>
  <c r="I1087" i="6" a="1"/>
  <c r="I1087" i="6" s="1"/>
  <c r="J1087" i="6" s="1"/>
  <c r="I1147" i="6" a="1"/>
  <c r="I1147" i="6" s="1"/>
  <c r="J1147" i="6" s="1"/>
  <c r="I1159" i="6" a="1"/>
  <c r="I1159" i="6" s="1"/>
  <c r="J1159" i="6" s="1"/>
  <c r="I1171" i="6" a="1"/>
  <c r="I1171" i="6" s="1"/>
  <c r="J1171" i="6" s="1"/>
  <c r="I452" i="6" a="1"/>
  <c r="I452" i="6" s="1"/>
  <c r="J452" i="6" s="1"/>
  <c r="I1028" i="6" a="1"/>
  <c r="I1028" i="6" s="1"/>
  <c r="J1028" i="6" s="1"/>
  <c r="I1580" i="6" a="1"/>
  <c r="I1580" i="6" s="1"/>
  <c r="J1580" i="6" s="1"/>
  <c r="I706" i="6" a="1"/>
  <c r="I706" i="6" s="1"/>
  <c r="J706" i="6" s="1"/>
  <c r="I1014" i="6" a="1"/>
  <c r="I1014" i="6" s="1"/>
  <c r="J1014" i="6" s="1"/>
  <c r="I1041" i="6" a="1"/>
  <c r="I1041" i="6" s="1"/>
  <c r="J1041" i="6" s="1"/>
  <c r="I1197" i="6" a="1"/>
  <c r="I1197" i="6" s="1"/>
  <c r="J1197" i="6" s="1"/>
  <c r="I1533" i="6" a="1"/>
  <c r="I1533" i="6" s="1"/>
  <c r="J1533" i="6" s="1"/>
  <c r="I1617" i="6" a="1"/>
  <c r="I1617" i="6" s="1"/>
  <c r="J1617" i="6" s="1"/>
  <c r="I1629" i="6" a="1"/>
  <c r="I1629" i="6" s="1"/>
  <c r="J1629" i="6" s="1"/>
  <c r="I1665" i="6" a="1"/>
  <c r="I1665" i="6" s="1"/>
  <c r="J1665" i="6" s="1"/>
  <c r="I419" i="6" a="1"/>
  <c r="I419" i="6" s="1"/>
  <c r="J419" i="6" s="1"/>
  <c r="I1138" i="6" a="1"/>
  <c r="I1138" i="6" s="1"/>
  <c r="J1138" i="6" s="1"/>
  <c r="I1210" i="6" a="1"/>
  <c r="I1210" i="6" s="1"/>
  <c r="J1210" i="6" s="1"/>
  <c r="I1330" i="6" a="1"/>
  <c r="I1330" i="6" s="1"/>
  <c r="J1330" i="6" s="1"/>
  <c r="I1606" i="6" a="1"/>
  <c r="I1606" i="6" s="1"/>
  <c r="J1606" i="6" s="1"/>
  <c r="I606" i="6" a="1"/>
  <c r="I606" i="6" s="1"/>
  <c r="J606" i="6" s="1"/>
  <c r="I742" i="6" a="1"/>
  <c r="I742" i="6" s="1"/>
  <c r="J742" i="6" s="1"/>
  <c r="I1391" i="6" a="1"/>
  <c r="I1391" i="6" s="1"/>
  <c r="J1391" i="6" s="1"/>
  <c r="I1499" i="6" a="1"/>
  <c r="I1499" i="6" s="1"/>
  <c r="J1499" i="6" s="1"/>
  <c r="I347" i="6" a="1"/>
  <c r="I347" i="6" s="1"/>
  <c r="J347" i="6" s="1"/>
  <c r="I467" i="6" a="1"/>
  <c r="I467" i="6" s="1"/>
  <c r="J467" i="6" s="1"/>
  <c r="I863" i="6" a="1"/>
  <c r="I863" i="6" s="1"/>
  <c r="J863" i="6" s="1"/>
  <c r="I1082" i="6" a="1"/>
  <c r="I1082" i="6" s="1"/>
  <c r="J1082" i="6" s="1"/>
  <c r="I1514" i="6" a="1"/>
  <c r="I1514" i="6" s="1"/>
  <c r="J1514" i="6" s="1"/>
  <c r="I1658" i="6" a="1"/>
  <c r="I1658" i="6" s="1"/>
  <c r="J1658" i="6" s="1"/>
  <c r="I1694" i="6" a="1"/>
  <c r="I1694" i="6" s="1"/>
  <c r="J1694" i="6" s="1"/>
  <c r="I313" i="6" a="1"/>
  <c r="I313" i="6" s="1"/>
  <c r="J313" i="6" s="1"/>
  <c r="I613" i="6" a="1"/>
  <c r="I613" i="6" s="1"/>
  <c r="J613" i="6" s="1"/>
  <c r="I661" i="6" a="1"/>
  <c r="I661" i="6" s="1"/>
  <c r="J661" i="6" s="1"/>
  <c r="I829" i="6" a="1"/>
  <c r="I829" i="6" s="1"/>
  <c r="J829" i="6" s="1"/>
  <c r="I865" i="6" a="1"/>
  <c r="I865" i="6" s="1"/>
  <c r="J865" i="6" s="1"/>
  <c r="I266" i="6" a="1"/>
  <c r="I266" i="6" s="1"/>
  <c r="J266" i="6" s="1"/>
  <c r="I278" i="6" a="1"/>
  <c r="I278" i="6" s="1"/>
  <c r="J278" i="6" s="1"/>
  <c r="I386" i="6" a="1"/>
  <c r="I386" i="6" s="1"/>
  <c r="J386" i="6" s="1"/>
  <c r="I410" i="6" a="1"/>
  <c r="I410" i="6" s="1"/>
  <c r="J410" i="6" s="1"/>
  <c r="I626" i="6" a="1"/>
  <c r="I626" i="6" s="1"/>
  <c r="J626" i="6" s="1"/>
  <c r="I99" i="6" a="1"/>
  <c r="I99" i="6" s="1"/>
  <c r="J99" i="6" s="1"/>
  <c r="I639" i="6" a="1"/>
  <c r="I639" i="6" s="1"/>
  <c r="J639" i="6" s="1"/>
  <c r="I771" i="6" a="1"/>
  <c r="I771" i="6" s="1"/>
  <c r="J771" i="6" s="1"/>
  <c r="I843" i="6" a="1"/>
  <c r="I843" i="6" s="1"/>
  <c r="J843" i="6" s="1"/>
  <c r="I987" i="6" a="1"/>
  <c r="I987" i="6" s="1"/>
  <c r="J987" i="6" s="1"/>
  <c r="I352" i="6" a="1"/>
  <c r="I352" i="6" s="1"/>
  <c r="J352" i="6" s="1"/>
  <c r="I532" i="6" a="1"/>
  <c r="I532" i="6" s="1"/>
  <c r="J532" i="6" s="1"/>
  <c r="I616" i="6" a="1"/>
  <c r="I616" i="6" s="1"/>
  <c r="J616" i="6" s="1"/>
  <c r="I748" i="6" a="1"/>
  <c r="I748" i="6" s="1"/>
  <c r="J748" i="6" s="1"/>
  <c r="I880" i="6" a="1"/>
  <c r="I880" i="6" s="1"/>
  <c r="J880" i="6" s="1"/>
  <c r="I749" i="6" a="1"/>
  <c r="I749" i="6" s="1"/>
  <c r="J749" i="6" s="1"/>
  <c r="I78" i="6" a="1"/>
  <c r="I78" i="6" s="1"/>
  <c r="J78" i="6" s="1"/>
  <c r="I103" i="6" a="1"/>
  <c r="I103" i="6" s="1"/>
  <c r="J103" i="6" s="1"/>
  <c r="I175" i="6" a="1"/>
  <c r="I175" i="6" s="1"/>
  <c r="J175" i="6" s="1"/>
  <c r="I295" i="6" a="1"/>
  <c r="I295" i="6" s="1"/>
  <c r="J295" i="6" s="1"/>
  <c r="I967" i="6" a="1"/>
  <c r="I967" i="6" s="1"/>
  <c r="J967" i="6" s="1"/>
  <c r="I979" i="6" a="1"/>
  <c r="I979" i="6" s="1"/>
  <c r="J979" i="6" s="1"/>
  <c r="I21" i="6" a="1"/>
  <c r="I21" i="6" s="1"/>
  <c r="J21" i="6" s="1"/>
  <c r="I45" i="6" a="1"/>
  <c r="I45" i="6" s="1"/>
  <c r="J45" i="6" s="1"/>
  <c r="I93" i="6" a="1"/>
  <c r="I93" i="6" s="1"/>
  <c r="J93" i="6" s="1"/>
  <c r="I201" i="6" a="1"/>
  <c r="I201" i="6" s="1"/>
  <c r="J201" i="6" s="1"/>
  <c r="I537" i="6" a="1"/>
  <c r="I537" i="6" s="1"/>
  <c r="J537" i="6" s="1"/>
  <c r="I84" i="6" a="1"/>
  <c r="I84" i="6" s="1"/>
  <c r="J84" i="6" s="1"/>
  <c r="I96" i="6" a="1"/>
  <c r="I96" i="6" s="1"/>
  <c r="J96" i="6" s="1"/>
  <c r="I204" i="6" a="1"/>
  <c r="I204" i="6" s="1"/>
  <c r="J204" i="6" s="1"/>
  <c r="I468" i="6" a="1"/>
  <c r="I468" i="6" s="1"/>
  <c r="J468" i="6" s="1"/>
  <c r="I492" i="6" a="1"/>
  <c r="I492" i="6" s="1"/>
  <c r="J492" i="6" s="1"/>
  <c r="I354" i="6" a="1"/>
  <c r="I354" i="6" s="1"/>
  <c r="J354" i="6" s="1"/>
  <c r="I582" i="6" a="1"/>
  <c r="I582" i="6" s="1"/>
  <c r="J582" i="6" s="1"/>
  <c r="I1107" i="6" a="1"/>
  <c r="I1107" i="6" s="1"/>
  <c r="J1107" i="6" s="1"/>
  <c r="I1503" i="6" a="1"/>
  <c r="I1503" i="6" s="1"/>
  <c r="J1503" i="6" s="1"/>
  <c r="I780" i="6" a="1"/>
  <c r="I780" i="6" s="1"/>
  <c r="J780" i="6" s="1"/>
  <c r="I1048" i="6" a="1"/>
  <c r="I1048" i="6" s="1"/>
  <c r="J1048" i="6" s="1"/>
  <c r="I1156" i="6" a="1"/>
  <c r="I1156" i="6" s="1"/>
  <c r="J1156" i="6" s="1"/>
  <c r="I1348" i="6" a="1"/>
  <c r="I1348" i="6" s="1"/>
  <c r="J1348" i="6" s="1"/>
  <c r="I1444" i="6" a="1"/>
  <c r="I1444" i="6" s="1"/>
  <c r="J1444" i="6" s="1"/>
  <c r="I1528" i="6" a="1"/>
  <c r="I1528" i="6" s="1"/>
  <c r="J1528" i="6" s="1"/>
  <c r="I1612" i="6" a="1"/>
  <c r="I1612" i="6" s="1"/>
  <c r="J1612" i="6" s="1"/>
  <c r="I1708" i="6" a="1"/>
  <c r="I1708" i="6" s="1"/>
  <c r="J1708" i="6" s="1"/>
  <c r="I957" i="6" a="1"/>
  <c r="I957" i="6" s="1"/>
  <c r="J957" i="6" s="1"/>
  <c r="I1265" i="6" a="1"/>
  <c r="I1265" i="6" s="1"/>
  <c r="J1265" i="6" s="1"/>
  <c r="I1301" i="6" a="1"/>
  <c r="I1301" i="6" s="1"/>
  <c r="J1301" i="6" s="1"/>
  <c r="I1469" i="6" a="1"/>
  <c r="I1469" i="6" s="1"/>
  <c r="J1469" i="6" s="1"/>
  <c r="I1517" i="6" a="1"/>
  <c r="I1517" i="6" s="1"/>
  <c r="J1517" i="6" s="1"/>
  <c r="I1721" i="6" a="1"/>
  <c r="I1721" i="6" s="1"/>
  <c r="J1721" i="6" s="1"/>
  <c r="I515" i="6" a="1"/>
  <c r="I515" i="6" s="1"/>
  <c r="J515" i="6" s="1"/>
  <c r="I900" i="6" a="1"/>
  <c r="I900" i="6" s="1"/>
  <c r="J900" i="6" s="1"/>
  <c r="I1278" i="6" a="1"/>
  <c r="I1278" i="6" s="1"/>
  <c r="J1278" i="6" s="1"/>
  <c r="I1386" i="6" a="1"/>
  <c r="I1386" i="6" s="1"/>
  <c r="J1386" i="6" s="1"/>
  <c r="I1578" i="6" a="1"/>
  <c r="I1578" i="6" s="1"/>
  <c r="J1578" i="6" s="1"/>
  <c r="I1626" i="6" a="1"/>
  <c r="I1626" i="6" s="1"/>
  <c r="J1626" i="6" s="1"/>
  <c r="I1698" i="6" a="1"/>
  <c r="I1698" i="6" s="1"/>
  <c r="J1698" i="6" s="1"/>
  <c r="I450" i="6" a="1"/>
  <c r="I450" i="6" s="1"/>
  <c r="J450" i="6" s="1"/>
  <c r="I558" i="6" a="1"/>
  <c r="I558" i="6" s="1"/>
  <c r="J558" i="6" s="1"/>
  <c r="I762" i="6" a="1"/>
  <c r="I762" i="6" s="1"/>
  <c r="J762" i="6" s="1"/>
  <c r="I816" i="6" a="1"/>
  <c r="I816" i="6" s="1"/>
  <c r="J816" i="6" s="1"/>
  <c r="I959" i="6" a="1"/>
  <c r="I959" i="6" s="1"/>
  <c r="J959" i="6" s="1"/>
  <c r="I1039" i="6" a="1"/>
  <c r="I1039" i="6" s="1"/>
  <c r="J1039" i="6" s="1"/>
  <c r="I1135" i="6" a="1"/>
  <c r="I1135" i="6" s="1"/>
  <c r="J1135" i="6" s="1"/>
  <c r="I1315" i="6" a="1"/>
  <c r="I1315" i="6" s="1"/>
  <c r="J1315" i="6" s="1"/>
  <c r="I1327" i="6" a="1"/>
  <c r="I1327" i="6" s="1"/>
  <c r="J1327" i="6" s="1"/>
  <c r="I1339" i="6" a="1"/>
  <c r="I1339" i="6" s="1"/>
  <c r="J1339" i="6" s="1"/>
  <c r="I1363" i="6" a="1"/>
  <c r="I1363" i="6" s="1"/>
  <c r="J1363" i="6" s="1"/>
  <c r="I1387" i="6" a="1"/>
  <c r="I1387" i="6" s="1"/>
  <c r="J1387" i="6" s="1"/>
  <c r="I1471" i="6" a="1"/>
  <c r="I1471" i="6" s="1"/>
  <c r="J1471" i="6" s="1"/>
  <c r="I1555" i="6" a="1"/>
  <c r="I1555" i="6" s="1"/>
  <c r="J1555" i="6" s="1"/>
  <c r="I1579" i="6" a="1"/>
  <c r="I1579" i="6" s="1"/>
  <c r="J1579" i="6" s="1"/>
  <c r="I1603" i="6" a="1"/>
  <c r="I1603" i="6" s="1"/>
  <c r="J1603" i="6" s="1"/>
  <c r="I908" i="6" a="1"/>
  <c r="I908" i="6" s="1"/>
  <c r="J908" i="6" s="1"/>
  <c r="I1065" i="6" a="1"/>
  <c r="I1065" i="6" s="1"/>
  <c r="J1065" i="6" s="1"/>
  <c r="I1137" i="6" a="1"/>
  <c r="I1137" i="6" s="1"/>
  <c r="J1137" i="6" s="1"/>
  <c r="I1090" i="6" a="1"/>
  <c r="I1090" i="6" s="1"/>
  <c r="J1090" i="6" s="1"/>
  <c r="I1426" i="6" a="1"/>
  <c r="I1426" i="6" s="1"/>
  <c r="J1426" i="6" s="1"/>
  <c r="I1498" i="6" a="1"/>
  <c r="I1498" i="6" s="1"/>
  <c r="J1498" i="6" s="1"/>
  <c r="I1163" i="6" a="1"/>
  <c r="I1163" i="6" s="1"/>
  <c r="J1163" i="6" s="1"/>
  <c r="I1343" i="6" a="1"/>
  <c r="I1343" i="6" s="1"/>
  <c r="J1343" i="6" s="1"/>
  <c r="I1367" i="6" a="1"/>
  <c r="I1367" i="6" s="1"/>
  <c r="J1367" i="6" s="1"/>
  <c r="I1583" i="6" a="1"/>
  <c r="I1583" i="6" s="1"/>
  <c r="J1583" i="6" s="1"/>
  <c r="I575" i="6" a="1"/>
  <c r="I575" i="6" s="1"/>
  <c r="J575" i="6" s="1"/>
  <c r="I1094" i="6" a="1"/>
  <c r="I1094" i="6" s="1"/>
  <c r="J1094" i="6" s="1"/>
  <c r="I1154" i="6" a="1"/>
  <c r="I1154" i="6" s="1"/>
  <c r="J1154" i="6" s="1"/>
  <c r="I1430" i="6" a="1"/>
  <c r="I1430" i="6" s="1"/>
  <c r="J1430" i="6" s="1"/>
  <c r="I1682" i="6" a="1"/>
  <c r="I1682" i="6" s="1"/>
  <c r="J1682" i="6" s="1"/>
  <c r="I2024" i="6" a="1"/>
  <c r="I2024" i="6" s="1"/>
  <c r="J2024" i="6" s="1"/>
  <c r="I2012" i="6" a="1"/>
  <c r="I2012" i="6" s="1"/>
  <c r="J2012" i="6" s="1"/>
  <c r="I2000" i="6" a="1"/>
  <c r="I2000" i="6" s="1"/>
  <c r="J2000" i="6" s="1"/>
  <c r="I1988" i="6" a="1"/>
  <c r="I1988" i="6" s="1"/>
  <c r="J1988" i="6" s="1"/>
  <c r="I1976" i="6" a="1"/>
  <c r="I1976" i="6" s="1"/>
  <c r="J1976" i="6" s="1"/>
  <c r="I1964" i="6" a="1"/>
  <c r="I1964" i="6" s="1"/>
  <c r="J1964" i="6" s="1"/>
  <c r="I1952" i="6" a="1"/>
  <c r="I1952" i="6" s="1"/>
  <c r="J1952" i="6" s="1"/>
  <c r="I1940" i="6" a="1"/>
  <c r="I1940" i="6" s="1"/>
  <c r="J1940" i="6" s="1"/>
  <c r="I1928" i="6" a="1"/>
  <c r="I1928" i="6" s="1"/>
  <c r="J1928" i="6" s="1"/>
  <c r="I1904" i="6" a="1"/>
  <c r="I1904" i="6" s="1"/>
  <c r="J1904" i="6" s="1"/>
  <c r="I1892" i="6" a="1"/>
  <c r="I1892" i="6" s="1"/>
  <c r="J1892" i="6" s="1"/>
  <c r="I1880" i="6" a="1"/>
  <c r="I1880" i="6" s="1"/>
  <c r="J1880" i="6" s="1"/>
  <c r="I1868" i="6" a="1"/>
  <c r="I1868" i="6" s="1"/>
  <c r="J1868" i="6" s="1"/>
  <c r="I1856" i="6" a="1"/>
  <c r="I1856" i="6" s="1"/>
  <c r="J1856" i="6" s="1"/>
  <c r="I1844" i="6" a="1"/>
  <c r="I1844" i="6" s="1"/>
  <c r="J1844" i="6" s="1"/>
  <c r="I1832" i="6" a="1"/>
  <c r="I1832" i="6" s="1"/>
  <c r="J1832" i="6" s="1"/>
  <c r="I1820" i="6" a="1"/>
  <c r="I1820" i="6" s="1"/>
  <c r="J1820" i="6" s="1"/>
  <c r="I1808" i="6" a="1"/>
  <c r="I1808" i="6" s="1"/>
  <c r="J1808" i="6" s="1"/>
  <c r="I1796" i="6" a="1"/>
  <c r="I1796" i="6" s="1"/>
  <c r="J1796" i="6" s="1"/>
  <c r="I1784" i="6" a="1"/>
  <c r="I1784" i="6" s="1"/>
  <c r="J1784" i="6" s="1"/>
  <c r="I1772" i="6" a="1"/>
  <c r="I1772" i="6" s="1"/>
  <c r="J1772" i="6" s="1"/>
  <c r="I1748" i="6" a="1"/>
  <c r="I1748" i="6" s="1"/>
  <c r="J1748" i="6" s="1"/>
  <c r="I1736" i="6" a="1"/>
  <c r="I1736" i="6" s="1"/>
  <c r="J1736" i="6" s="1"/>
  <c r="I1724" i="6" a="1"/>
  <c r="I1724" i="6" s="1"/>
  <c r="J1724" i="6" s="1"/>
  <c r="I1702" i="6" a="1"/>
  <c r="I1702" i="6" s="1"/>
  <c r="J1702" i="6" s="1"/>
  <c r="I1678" i="6" a="1"/>
  <c r="I1678" i="6" s="1"/>
  <c r="J1678" i="6" s="1"/>
  <c r="I1643" i="6" a="1"/>
  <c r="I1643" i="6" s="1"/>
  <c r="J1643" i="6" s="1"/>
  <c r="I1585" i="6" a="1"/>
  <c r="I1585" i="6" s="1"/>
  <c r="J1585" i="6" s="1"/>
  <c r="I1441" i="6" a="1"/>
  <c r="I1441" i="6" s="1"/>
  <c r="J1441" i="6" s="1"/>
  <c r="I1297" i="6" a="1"/>
  <c r="I1297" i="6" s="1"/>
  <c r="J1297" i="6" s="1"/>
  <c r="I1153" i="6" a="1"/>
  <c r="I1153" i="6" s="1"/>
  <c r="J1153" i="6" s="1"/>
  <c r="I1081" i="6" a="1"/>
  <c r="I1081" i="6" s="1"/>
  <c r="J1081" i="6" s="1"/>
  <c r="I995" i="6" a="1"/>
  <c r="I995" i="6" s="1"/>
  <c r="J995" i="6" s="1"/>
  <c r="I834" i="6" a="1"/>
  <c r="I834" i="6" s="1"/>
  <c r="J834" i="6" s="1"/>
  <c r="I646" i="6" a="1"/>
  <c r="I646" i="6" s="1"/>
  <c r="J646" i="6" s="1"/>
  <c r="I130" i="6" a="1"/>
  <c r="I130" i="6" s="1"/>
  <c r="J130" i="6" s="1"/>
  <c r="I37" i="6" a="1"/>
  <c r="I37" i="6" s="1"/>
  <c r="J37" i="6" s="1"/>
  <c r="I73" i="6" a="1"/>
  <c r="I73" i="6" s="1"/>
  <c r="J73" i="6" s="1"/>
  <c r="I85" i="6" a="1"/>
  <c r="I85" i="6" s="1"/>
  <c r="J85" i="6" s="1"/>
  <c r="I121" i="6" a="1"/>
  <c r="I121" i="6" s="1"/>
  <c r="J121" i="6" s="1"/>
  <c r="I145" i="6" a="1"/>
  <c r="I145" i="6" s="1"/>
  <c r="J145" i="6" s="1"/>
  <c r="I601" i="6" a="1"/>
  <c r="I601" i="6" s="1"/>
  <c r="J601" i="6" s="1"/>
  <c r="I314" i="6" a="1"/>
  <c r="I314" i="6" s="1"/>
  <c r="J314" i="6" s="1"/>
  <c r="I446" i="6" a="1"/>
  <c r="I446" i="6" s="1"/>
  <c r="J446" i="6" s="1"/>
  <c r="I458" i="6" a="1"/>
  <c r="I458" i="6" s="1"/>
  <c r="J458" i="6" s="1"/>
  <c r="I542" i="6" a="1"/>
  <c r="I542" i="6" s="1"/>
  <c r="J542" i="6" s="1"/>
  <c r="I866" i="6" a="1"/>
  <c r="I866" i="6" s="1"/>
  <c r="J866" i="6" s="1"/>
  <c r="I914" i="6" a="1"/>
  <c r="I914" i="6" s="1"/>
  <c r="J914" i="6" s="1"/>
  <c r="I519" i="6" a="1"/>
  <c r="I519" i="6" s="1"/>
  <c r="J519" i="6" s="1"/>
  <c r="I675" i="6" a="1"/>
  <c r="I675" i="6" s="1"/>
  <c r="J675" i="6" s="1"/>
  <c r="I16" i="6" a="1"/>
  <c r="I16" i="6" s="1"/>
  <c r="J16" i="6" s="1"/>
  <c r="I196" i="6" a="1"/>
  <c r="I196" i="6" s="1"/>
  <c r="J196" i="6" s="1"/>
  <c r="I400" i="6" a="1"/>
  <c r="I400" i="6" s="1"/>
  <c r="J400" i="6" s="1"/>
  <c r="I808" i="6" a="1"/>
  <c r="I808" i="6" s="1"/>
  <c r="J808" i="6" s="1"/>
  <c r="I101" i="6" a="1"/>
  <c r="I101" i="6" s="1"/>
  <c r="J101" i="6" s="1"/>
  <c r="I245" i="6" a="1"/>
  <c r="I245" i="6" s="1"/>
  <c r="J245" i="6" s="1"/>
  <c r="I497" i="6" a="1"/>
  <c r="I497" i="6" s="1"/>
  <c r="J497" i="6" s="1"/>
  <c r="I773" i="6" a="1"/>
  <c r="I773" i="6" s="1"/>
  <c r="J773" i="6" s="1"/>
  <c r="I869" i="6" a="1"/>
  <c r="I869" i="6" s="1"/>
  <c r="J869" i="6" s="1"/>
  <c r="I30" i="6" a="1"/>
  <c r="I30" i="6" s="1"/>
  <c r="J30" i="6" s="1"/>
  <c r="I42" i="6" a="1"/>
  <c r="I42" i="6" s="1"/>
  <c r="J42" i="6" s="1"/>
  <c r="I54" i="6" a="1"/>
  <c r="I54" i="6" s="1"/>
  <c r="J54" i="6" s="1"/>
  <c r="I67" i="6" a="1"/>
  <c r="I67" i="6" s="1"/>
  <c r="J67" i="6" s="1"/>
  <c r="I151" i="6" a="1"/>
  <c r="I151" i="6" s="1"/>
  <c r="J151" i="6" s="1"/>
  <c r="I559" i="6" a="1"/>
  <c r="I559" i="6" s="1"/>
  <c r="J559" i="6" s="1"/>
  <c r="I847" i="6" a="1"/>
  <c r="I847" i="6" s="1"/>
  <c r="J847" i="6" s="1"/>
  <c r="I212" i="6" a="1"/>
  <c r="I212" i="6" s="1"/>
  <c r="J212" i="6" s="1"/>
  <c r="I344" i="6" a="1"/>
  <c r="I344" i="6" s="1"/>
  <c r="J344" i="6" s="1"/>
  <c r="I585" i="6" a="1"/>
  <c r="I585" i="6" s="1"/>
  <c r="J585" i="6" s="1"/>
  <c r="I681" i="6" a="1"/>
  <c r="I681" i="6" s="1"/>
  <c r="J681" i="6" s="1"/>
  <c r="I360" i="6" a="1"/>
  <c r="I360" i="6" s="1"/>
  <c r="J360" i="6" s="1"/>
  <c r="I654" i="6" a="1"/>
  <c r="I654" i="6" s="1"/>
  <c r="J654" i="6" s="1"/>
  <c r="I1072" i="6" a="1"/>
  <c r="I1072" i="6" s="1"/>
  <c r="J1072" i="6" s="1"/>
  <c r="I1132" i="6" a="1"/>
  <c r="I1132" i="6" s="1"/>
  <c r="J1132" i="6" s="1"/>
  <c r="I1216" i="6" a="1"/>
  <c r="I1216" i="6" s="1"/>
  <c r="J1216" i="6" s="1"/>
  <c r="I1240" i="6" a="1"/>
  <c r="I1240" i="6" s="1"/>
  <c r="J1240" i="6" s="1"/>
  <c r="I1504" i="6" a="1"/>
  <c r="I1504" i="6" s="1"/>
  <c r="J1504" i="6" s="1"/>
  <c r="I442" i="6" a="1"/>
  <c r="I442" i="6" s="1"/>
  <c r="J442" i="6" s="1"/>
  <c r="I728" i="6" a="1"/>
  <c r="I728" i="6" s="1"/>
  <c r="J728" i="6" s="1"/>
  <c r="I899" i="6" a="1"/>
  <c r="I899" i="6" s="1"/>
  <c r="J899" i="6" s="1"/>
  <c r="I1277" i="6" a="1"/>
  <c r="I1277" i="6" s="1"/>
  <c r="J1277" i="6" s="1"/>
  <c r="I1349" i="6" a="1"/>
  <c r="I1349" i="6" s="1"/>
  <c r="J1349" i="6" s="1"/>
  <c r="I1086" i="6" a="1"/>
  <c r="I1086" i="6" s="1"/>
  <c r="J1086" i="6" s="1"/>
  <c r="I1506" i="6" a="1"/>
  <c r="I1506" i="6" s="1"/>
  <c r="J1506" i="6" s="1"/>
  <c r="I1542" i="6" a="1"/>
  <c r="I1542" i="6" s="1"/>
  <c r="J1542" i="6" s="1"/>
  <c r="I274" i="6" a="1"/>
  <c r="I274" i="6" s="1"/>
  <c r="J274" i="6" s="1"/>
  <c r="I1351" i="6" a="1"/>
  <c r="I1351" i="6" s="1"/>
  <c r="J1351" i="6" s="1"/>
  <c r="I1435" i="6" a="1"/>
  <c r="I1435" i="6" s="1"/>
  <c r="J1435" i="6" s="1"/>
  <c r="I960" i="6" a="1"/>
  <c r="I960" i="6" s="1"/>
  <c r="J960" i="6" s="1"/>
  <c r="I1124" i="6" a="1"/>
  <c r="I1124" i="6" s="1"/>
  <c r="J1124" i="6" s="1"/>
  <c r="I1160" i="6" a="1"/>
  <c r="I1160" i="6" s="1"/>
  <c r="J1160" i="6" s="1"/>
  <c r="I1292" i="6" a="1"/>
  <c r="I1292" i="6" s="1"/>
  <c r="J1292" i="6" s="1"/>
  <c r="I1352" i="6" a="1"/>
  <c r="I1352" i="6" s="1"/>
  <c r="J1352" i="6" s="1"/>
  <c r="I1400" i="6" a="1"/>
  <c r="I1400" i="6" s="1"/>
  <c r="J1400" i="6" s="1"/>
  <c r="I1173" i="6" a="1"/>
  <c r="I1173" i="6" s="1"/>
  <c r="J1173" i="6" s="1"/>
  <c r="I1353" i="6" a="1"/>
  <c r="I1353" i="6" s="1"/>
  <c r="J1353" i="6" s="1"/>
  <c r="I35" i="6" a="1"/>
  <c r="I35" i="6" s="1"/>
  <c r="J35" i="6" s="1"/>
  <c r="I886" i="6" a="1"/>
  <c r="I886" i="6" s="1"/>
  <c r="J886" i="6" s="1"/>
  <c r="I1067" i="6" a="1"/>
  <c r="I1067" i="6" s="1"/>
  <c r="J1067" i="6" s="1"/>
  <c r="I1451" i="6" a="1"/>
  <c r="I1451" i="6" s="1"/>
  <c r="J1451" i="6" s="1"/>
  <c r="I1571" i="6" a="1"/>
  <c r="I1571" i="6" s="1"/>
  <c r="J1571" i="6" s="1"/>
  <c r="I1118" i="6" a="1"/>
  <c r="I1118" i="6" s="1"/>
  <c r="J1118" i="6" s="1"/>
  <c r="I1142" i="6" a="1"/>
  <c r="I1142" i="6" s="1"/>
  <c r="J1142" i="6" s="1"/>
  <c r="I1238" i="6" a="1"/>
  <c r="I1238" i="6" s="1"/>
  <c r="J1238" i="6" s="1"/>
  <c r="I1346" i="6" a="1"/>
  <c r="I1346" i="6" s="1"/>
  <c r="J1346" i="6" s="1"/>
  <c r="I1454" i="6" a="1"/>
  <c r="I1454" i="6" s="1"/>
  <c r="J1454" i="6" s="1"/>
  <c r="I277" i="6" a="1"/>
  <c r="I277" i="6" s="1"/>
  <c r="J277" i="6" s="1"/>
  <c r="I421" i="6" a="1"/>
  <c r="I421" i="6" s="1"/>
  <c r="J421" i="6" s="1"/>
  <c r="I457" i="6" a="1"/>
  <c r="I457" i="6" s="1"/>
  <c r="J457" i="6" s="1"/>
  <c r="I481" i="6" a="1"/>
  <c r="I481" i="6" s="1"/>
  <c r="J481" i="6" s="1"/>
  <c r="I565" i="6" a="1"/>
  <c r="I565" i="6" s="1"/>
  <c r="J565" i="6" s="1"/>
  <c r="I925" i="6" a="1"/>
  <c r="I925" i="6" s="1"/>
  <c r="J925" i="6" s="1"/>
  <c r="I506" i="6" a="1"/>
  <c r="I506" i="6" s="1"/>
  <c r="J506" i="6" s="1"/>
  <c r="I590" i="6" a="1"/>
  <c r="I590" i="6" s="1"/>
  <c r="J590" i="6" s="1"/>
  <c r="I902" i="6" a="1"/>
  <c r="I902" i="6" s="1"/>
  <c r="J902" i="6" s="1"/>
  <c r="I986" i="6" a="1"/>
  <c r="I986" i="6" s="1"/>
  <c r="J986" i="6" s="1"/>
  <c r="I351" i="6" a="1"/>
  <c r="I351" i="6" s="1"/>
  <c r="J351" i="6" s="1"/>
  <c r="I591" i="6" a="1"/>
  <c r="I591" i="6" s="1"/>
  <c r="J591" i="6" s="1"/>
  <c r="I76" i="6" a="1"/>
  <c r="I76" i="6" s="1"/>
  <c r="J76" i="6" s="1"/>
  <c r="I88" i="6" a="1"/>
  <c r="I88" i="6" s="1"/>
  <c r="J88" i="6" s="1"/>
  <c r="I280" i="6" a="1"/>
  <c r="I280" i="6" s="1"/>
  <c r="J280" i="6" s="1"/>
  <c r="I329" i="6" a="1"/>
  <c r="I329" i="6" s="1"/>
  <c r="J329" i="6" s="1"/>
  <c r="I473" i="6" a="1"/>
  <c r="I473" i="6" s="1"/>
  <c r="J473" i="6" s="1"/>
  <c r="I665" i="6" a="1"/>
  <c r="I665" i="6" s="1"/>
  <c r="J665" i="6" s="1"/>
  <c r="I79" i="6" a="1"/>
  <c r="I79" i="6" s="1"/>
  <c r="J79" i="6" s="1"/>
  <c r="I163" i="6" a="1"/>
  <c r="I163" i="6" s="1"/>
  <c r="J163" i="6" s="1"/>
  <c r="I379" i="6" a="1"/>
  <c r="I379" i="6" s="1"/>
  <c r="J379" i="6" s="1"/>
  <c r="I739" i="6" a="1"/>
  <c r="I739" i="6" s="1"/>
  <c r="J739" i="6" s="1"/>
  <c r="I1003" i="6" a="1"/>
  <c r="I1003" i="6" s="1"/>
  <c r="J1003" i="6" s="1"/>
  <c r="I44" i="6" a="1"/>
  <c r="I44" i="6" s="1"/>
  <c r="J44" i="6" s="1"/>
  <c r="I80" i="6" a="1"/>
  <c r="I80" i="6" s="1"/>
  <c r="J80" i="6" s="1"/>
  <c r="I140" i="6" a="1"/>
  <c r="I140" i="6" s="1"/>
  <c r="J140" i="6" s="1"/>
  <c r="I152" i="6" a="1"/>
  <c r="I152" i="6" s="1"/>
  <c r="J152" i="6" s="1"/>
  <c r="I284" i="6" a="1"/>
  <c r="I284" i="6" s="1"/>
  <c r="J284" i="6" s="1"/>
  <c r="I368" i="6" a="1"/>
  <c r="I368" i="6" s="1"/>
  <c r="J368" i="6" s="1"/>
  <c r="I237" i="6" a="1"/>
  <c r="I237" i="6" s="1"/>
  <c r="J237" i="6" s="1"/>
  <c r="I501" i="6" a="1"/>
  <c r="I501" i="6" s="1"/>
  <c r="J501" i="6" s="1"/>
  <c r="I597" i="6" a="1"/>
  <c r="I597" i="6" s="1"/>
  <c r="J597" i="6" s="1"/>
  <c r="I633" i="6" a="1"/>
  <c r="I633" i="6" s="1"/>
  <c r="J633" i="6" s="1"/>
  <c r="I645" i="6" a="1"/>
  <c r="I645" i="6" s="1"/>
  <c r="J645" i="6" s="1"/>
  <c r="I765" i="6" a="1"/>
  <c r="I765" i="6" s="1"/>
  <c r="J765" i="6" s="1"/>
  <c r="I180" i="6" a="1"/>
  <c r="I180" i="6" s="1"/>
  <c r="J180" i="6" s="1"/>
  <c r="I420" i="6" a="1"/>
  <c r="I420" i="6" s="1"/>
  <c r="J420" i="6" s="1"/>
  <c r="I1167" i="6" a="1"/>
  <c r="I1167" i="6" s="1"/>
  <c r="J1167" i="6" s="1"/>
  <c r="I1227" i="6" a="1"/>
  <c r="I1227" i="6" s="1"/>
  <c r="J1227" i="6" s="1"/>
  <c r="I1251" i="6" a="1"/>
  <c r="I1251" i="6" s="1"/>
  <c r="J1251" i="6" s="1"/>
  <c r="I726" i="6" a="1"/>
  <c r="I726" i="6" s="1"/>
  <c r="J726" i="6" s="1"/>
  <c r="I839" i="6" a="1"/>
  <c r="I839" i="6" s="1"/>
  <c r="J839" i="6" s="1"/>
  <c r="I1120" i="6" a="1"/>
  <c r="I1120" i="6" s="1"/>
  <c r="J1120" i="6" s="1"/>
  <c r="I1168" i="6" a="1"/>
  <c r="I1168" i="6" s="1"/>
  <c r="J1168" i="6" s="1"/>
  <c r="I1312" i="6" a="1"/>
  <c r="I1312" i="6" s="1"/>
  <c r="J1312" i="6" s="1"/>
  <c r="I1648" i="6" a="1"/>
  <c r="I1648" i="6" s="1"/>
  <c r="J1648" i="6" s="1"/>
  <c r="I1684" i="6" a="1"/>
  <c r="I1684" i="6" s="1"/>
  <c r="J1684" i="6" s="1"/>
  <c r="I930" i="6" a="1"/>
  <c r="I930" i="6" s="1"/>
  <c r="J930" i="6" s="1"/>
  <c r="I1085" i="6" a="1"/>
  <c r="I1085" i="6" s="1"/>
  <c r="J1085" i="6" s="1"/>
  <c r="I1109" i="6" a="1"/>
  <c r="I1109" i="6" s="1"/>
  <c r="J1109" i="6" s="1"/>
  <c r="I1325" i="6" a="1"/>
  <c r="I1325" i="6" s="1"/>
  <c r="J1325" i="6" s="1"/>
  <c r="I270" i="6" a="1"/>
  <c r="I270" i="6" s="1"/>
  <c r="J270" i="6" s="1"/>
  <c r="I659" i="6" a="1"/>
  <c r="I659" i="6" s="1"/>
  <c r="J659" i="6" s="1"/>
  <c r="I1398" i="6" a="1"/>
  <c r="I1398" i="6" s="1"/>
  <c r="J1398" i="6" s="1"/>
  <c r="I1518" i="6" a="1"/>
  <c r="I1518" i="6" s="1"/>
  <c r="J1518" i="6" s="1"/>
  <c r="I1674" i="6" a="1"/>
  <c r="I1674" i="6" s="1"/>
  <c r="J1674" i="6" s="1"/>
  <c r="I983" i="6" a="1"/>
  <c r="I983" i="6" s="1"/>
  <c r="J983" i="6" s="1"/>
  <c r="I1591" i="6" a="1"/>
  <c r="I1591" i="6" s="1"/>
  <c r="J1591" i="6" s="1"/>
  <c r="I167" i="6" a="1"/>
  <c r="I167" i="6" s="1"/>
  <c r="J167" i="6" s="1"/>
  <c r="I1076" i="6" a="1"/>
  <c r="I1076" i="6" s="1"/>
  <c r="J1076" i="6" s="1"/>
  <c r="I1640" i="6" a="1"/>
  <c r="I1640" i="6" s="1"/>
  <c r="J1640" i="6" s="1"/>
  <c r="I1676" i="6" a="1"/>
  <c r="I1676" i="6" s="1"/>
  <c r="J1676" i="6" s="1"/>
  <c r="I851" i="6" a="1"/>
  <c r="I851" i="6" s="1"/>
  <c r="J851" i="6" s="1"/>
  <c r="I1029" i="6" a="1"/>
  <c r="I1029" i="6" s="1"/>
  <c r="J1029" i="6" s="1"/>
  <c r="I1605" i="6" a="1"/>
  <c r="I1605" i="6" s="1"/>
  <c r="J1605" i="6" s="1"/>
  <c r="I1174" i="6" a="1"/>
  <c r="I1174" i="6" s="1"/>
  <c r="J1174" i="6" s="1"/>
  <c r="I1282" i="6" a="1"/>
  <c r="I1282" i="6" s="1"/>
  <c r="J1282" i="6" s="1"/>
  <c r="I1474" i="6" a="1"/>
  <c r="I1474" i="6" s="1"/>
  <c r="J1474" i="6" s="1"/>
  <c r="I570" i="6" a="1"/>
  <c r="I570" i="6" s="1"/>
  <c r="J570" i="6" s="1"/>
  <c r="I1271" i="6" a="1"/>
  <c r="I1271" i="6" s="1"/>
  <c r="J1271" i="6" s="1"/>
  <c r="I1535" i="6" a="1"/>
  <c r="I1535" i="6" s="1"/>
  <c r="J1535" i="6" s="1"/>
  <c r="I647" i="6" a="1"/>
  <c r="I647" i="6" s="1"/>
  <c r="J647" i="6" s="1"/>
  <c r="I1610" i="6" a="1"/>
  <c r="I1610" i="6" s="1"/>
  <c r="J1610" i="6" s="1"/>
  <c r="I1670" i="6" a="1"/>
  <c r="I1670" i="6" s="1"/>
  <c r="J1670" i="6" s="1"/>
  <c r="I169" i="6" a="1"/>
  <c r="I169" i="6" s="1"/>
  <c r="J169" i="6" s="1"/>
  <c r="I229" i="6" a="1"/>
  <c r="I229" i="6" s="1"/>
  <c r="J229" i="6" s="1"/>
  <c r="I241" i="6" a="1"/>
  <c r="I241" i="6" s="1"/>
  <c r="J241" i="6" s="1"/>
  <c r="I637" i="6" a="1"/>
  <c r="I637" i="6" s="1"/>
  <c r="J637" i="6" s="1"/>
  <c r="I170" i="6" a="1"/>
  <c r="I170" i="6" s="1"/>
  <c r="J170" i="6" s="1"/>
  <c r="I206" i="6" a="1"/>
  <c r="I206" i="6" s="1"/>
  <c r="J206" i="6" s="1"/>
  <c r="I422" i="6" a="1"/>
  <c r="I422" i="6" s="1"/>
  <c r="J422" i="6" s="1"/>
  <c r="I434" i="6" a="1"/>
  <c r="I434" i="6" s="1"/>
  <c r="J434" i="6" s="1"/>
  <c r="I650" i="6" a="1"/>
  <c r="I650" i="6" s="1"/>
  <c r="J650" i="6" s="1"/>
  <c r="I746" i="6" a="1"/>
  <c r="I746" i="6" s="1"/>
  <c r="J746" i="6" s="1"/>
  <c r="I15" i="6" a="1"/>
  <c r="I15" i="6" s="1"/>
  <c r="J15" i="6" s="1"/>
  <c r="I51" i="6" a="1"/>
  <c r="I51" i="6" s="1"/>
  <c r="J51" i="6" s="1"/>
  <c r="I579" i="6" a="1"/>
  <c r="I579" i="6" s="1"/>
  <c r="J579" i="6" s="1"/>
  <c r="I687" i="6" a="1"/>
  <c r="I687" i="6" s="1"/>
  <c r="J687" i="6" s="1"/>
  <c r="I807" i="6" a="1"/>
  <c r="I807" i="6" s="1"/>
  <c r="J807" i="6" s="1"/>
  <c r="I915" i="6" a="1"/>
  <c r="I915" i="6" s="1"/>
  <c r="J915" i="6" s="1"/>
  <c r="I388" i="6" a="1"/>
  <c r="I388" i="6" s="1"/>
  <c r="J388" i="6" s="1"/>
  <c r="I700" i="6" a="1"/>
  <c r="I700" i="6" s="1"/>
  <c r="J700" i="6" s="1"/>
  <c r="I53" i="6" a="1"/>
  <c r="I53" i="6" s="1"/>
  <c r="J53" i="6" s="1"/>
  <c r="I317" i="6" a="1"/>
  <c r="I317" i="6" s="1"/>
  <c r="J317" i="6" s="1"/>
  <c r="I401" i="6" a="1"/>
  <c r="I401" i="6" s="1"/>
  <c r="J401" i="6" s="1"/>
  <c r="I449" i="6" a="1"/>
  <c r="I449" i="6" s="1"/>
  <c r="J449" i="6" s="1"/>
  <c r="I533" i="6" a="1"/>
  <c r="I533" i="6" s="1"/>
  <c r="J533" i="6" s="1"/>
  <c r="I629" i="6" a="1"/>
  <c r="I629" i="6" s="1"/>
  <c r="J629" i="6" s="1"/>
  <c r="I977" i="6" a="1"/>
  <c r="I977" i="6" s="1"/>
  <c r="J977" i="6" s="1"/>
  <c r="I114" i="6" a="1"/>
  <c r="I114" i="6" s="1"/>
  <c r="J114" i="6" s="1"/>
  <c r="I198" i="6" a="1"/>
  <c r="I198" i="6" s="1"/>
  <c r="J198" i="6" s="1"/>
  <c r="I907" i="6" a="1"/>
  <c r="I907" i="6" s="1"/>
  <c r="J907" i="6" s="1"/>
  <c r="I919" i="6" a="1"/>
  <c r="I919" i="6" s="1"/>
  <c r="J919" i="6" s="1"/>
  <c r="I931" i="6" a="1"/>
  <c r="I931" i="6" s="1"/>
  <c r="J931" i="6" s="1"/>
  <c r="I943" i="6" a="1"/>
  <c r="I943" i="6" s="1"/>
  <c r="J943" i="6" s="1"/>
  <c r="I1015" i="6" a="1"/>
  <c r="I1015" i="6" s="1"/>
  <c r="J1015" i="6" s="1"/>
  <c r="I141" i="6" a="1"/>
  <c r="I141" i="6" s="1"/>
  <c r="J141" i="6" s="1"/>
  <c r="I309" i="6" a="1"/>
  <c r="I309" i="6" s="1"/>
  <c r="J309" i="6" s="1"/>
  <c r="I429" i="6" a="1"/>
  <c r="I429" i="6" s="1"/>
  <c r="J429" i="6" s="1"/>
  <c r="I465" i="6" a="1"/>
  <c r="I465" i="6" s="1"/>
  <c r="J465" i="6" s="1"/>
  <c r="I474" i="6" a="1"/>
  <c r="I474" i="6" s="1"/>
  <c r="J474" i="6" s="1"/>
  <c r="I838" i="6" a="1"/>
  <c r="I838" i="6" s="1"/>
  <c r="J838" i="6" s="1"/>
  <c r="I896" i="6" a="1"/>
  <c r="I896" i="6" s="1"/>
  <c r="J896" i="6" s="1"/>
  <c r="I1323" i="6" a="1"/>
  <c r="I1323" i="6" s="1"/>
  <c r="J1323" i="6" s="1"/>
  <c r="I1720" i="6" a="1"/>
  <c r="I1720" i="6" s="1"/>
  <c r="J1720" i="6" s="1"/>
  <c r="I1289" i="6" a="1"/>
  <c r="I1289" i="6" s="1"/>
  <c r="J1289" i="6" s="1"/>
  <c r="I1481" i="6" a="1"/>
  <c r="I1481" i="6" s="1"/>
  <c r="J1481" i="6" s="1"/>
  <c r="I1601" i="6" a="1"/>
  <c r="I1601" i="6" s="1"/>
  <c r="J1601" i="6" s="1"/>
  <c r="I1661" i="6" a="1"/>
  <c r="I1661" i="6" s="1"/>
  <c r="J1661" i="6" s="1"/>
  <c r="I1673" i="6" a="1"/>
  <c r="I1673" i="6" s="1"/>
  <c r="J1673" i="6" s="1"/>
  <c r="I222" i="6" a="1"/>
  <c r="I222" i="6" s="1"/>
  <c r="J222" i="6" s="1"/>
  <c r="I479" i="6" a="1"/>
  <c r="I479" i="6" s="1"/>
  <c r="J479" i="6" s="1"/>
  <c r="I1146" i="6" a="1"/>
  <c r="I1146" i="6" s="1"/>
  <c r="J1146" i="6" s="1"/>
  <c r="I1290" i="6" a="1"/>
  <c r="I1290" i="6" s="1"/>
  <c r="J1290" i="6" s="1"/>
  <c r="I1638" i="6" a="1"/>
  <c r="I1638" i="6" s="1"/>
  <c r="J1638" i="6" s="1"/>
  <c r="I226" i="6" a="1"/>
  <c r="I226" i="6" s="1"/>
  <c r="J226" i="6" s="1"/>
  <c r="I1027" i="6" a="1"/>
  <c r="I1027" i="6" s="1"/>
  <c r="J1027" i="6" s="1"/>
  <c r="I1063" i="6" a="1"/>
  <c r="I1063" i="6" s="1"/>
  <c r="J1063" i="6" s="1"/>
  <c r="I1279" i="6" a="1"/>
  <c r="I1279" i="6" s="1"/>
  <c r="J1279" i="6" s="1"/>
  <c r="I1375" i="6" a="1"/>
  <c r="I1375" i="6" s="1"/>
  <c r="J1375" i="6" s="1"/>
  <c r="I1627" i="6" a="1"/>
  <c r="I1627" i="6" s="1"/>
  <c r="J1627" i="6" s="1"/>
  <c r="I1100" i="6" a="1"/>
  <c r="I1100" i="6" s="1"/>
  <c r="J1100" i="6" s="1"/>
  <c r="I1268" i="6" a="1"/>
  <c r="I1268" i="6" s="1"/>
  <c r="J1268" i="6" s="1"/>
  <c r="I1460" i="6" a="1"/>
  <c r="I1460" i="6" s="1"/>
  <c r="J1460" i="6" s="1"/>
  <c r="I1496" i="6" a="1"/>
  <c r="I1496" i="6" s="1"/>
  <c r="J1496" i="6" s="1"/>
  <c r="I34" i="6" a="1"/>
  <c r="I34" i="6" s="1"/>
  <c r="J34" i="6" s="1"/>
  <c r="I526" i="6" a="1"/>
  <c r="I526" i="6" s="1"/>
  <c r="J526" i="6" s="1"/>
  <c r="I562" i="6" a="1"/>
  <c r="I562" i="6" s="1"/>
  <c r="J562" i="6" s="1"/>
  <c r="I1101" i="6" a="1"/>
  <c r="I1101" i="6" s="1"/>
  <c r="J1101" i="6" s="1"/>
  <c r="I1497" i="6" a="1"/>
  <c r="I1497" i="6" s="1"/>
  <c r="J1497" i="6" s="1"/>
  <c r="I179" i="6" a="1"/>
  <c r="I179" i="6" s="1"/>
  <c r="J179" i="6" s="1"/>
  <c r="I1030" i="6" a="1"/>
  <c r="I1030" i="6" s="1"/>
  <c r="J1030" i="6" s="1"/>
  <c r="I1342" i="6" a="1"/>
  <c r="I1342" i="6" s="1"/>
  <c r="J1342" i="6" s="1"/>
  <c r="I118" i="6" a="1"/>
  <c r="I118" i="6" s="1"/>
  <c r="J118" i="6" s="1"/>
  <c r="I993" i="6" a="1"/>
  <c r="I993" i="6" s="1"/>
  <c r="J993" i="6" s="1"/>
  <c r="I1055" i="6" a="1"/>
  <c r="I1055" i="6" s="1"/>
  <c r="J1055" i="6" s="1"/>
  <c r="I1187" i="6" a="1"/>
  <c r="I1187" i="6" s="1"/>
  <c r="J1187" i="6" s="1"/>
  <c r="I1046" i="6" a="1"/>
  <c r="I1046" i="6" s="1"/>
  <c r="J1046" i="6" s="1"/>
  <c r="I1406" i="6" a="1"/>
  <c r="I1406" i="6" s="1"/>
  <c r="J1406" i="6" s="1"/>
  <c r="I1550" i="6" a="1"/>
  <c r="I1550" i="6" s="1"/>
  <c r="J1550" i="6" s="1"/>
  <c r="I649" i="6" a="1"/>
  <c r="I649" i="6" s="1"/>
  <c r="J649" i="6" s="1"/>
  <c r="I817" i="6" a="1"/>
  <c r="I817" i="6" s="1"/>
  <c r="J817" i="6" s="1"/>
  <c r="I218" i="6" a="1"/>
  <c r="I218" i="6" s="1"/>
  <c r="J218" i="6" s="1"/>
  <c r="I63" i="6" a="1"/>
  <c r="I63" i="6" s="1"/>
  <c r="J63" i="6" s="1"/>
  <c r="I303" i="6" a="1"/>
  <c r="I303" i="6" s="1"/>
  <c r="J303" i="6" s="1"/>
  <c r="I435" i="6" a="1"/>
  <c r="I435" i="6" s="1"/>
  <c r="J435" i="6" s="1"/>
  <c r="I663" i="6" a="1"/>
  <c r="I663" i="6" s="1"/>
  <c r="J663" i="6" s="1"/>
  <c r="I699" i="6" a="1"/>
  <c r="I699" i="6" s="1"/>
  <c r="J699" i="6" s="1"/>
  <c r="I136" i="6" a="1"/>
  <c r="I136" i="6" s="1"/>
  <c r="J136" i="6" s="1"/>
  <c r="I460" i="6" a="1"/>
  <c r="I460" i="6" s="1"/>
  <c r="J460" i="6" s="1"/>
  <c r="I652" i="6" a="1"/>
  <c r="I652" i="6" s="1"/>
  <c r="J652" i="6" s="1"/>
  <c r="I784" i="6" a="1"/>
  <c r="I784" i="6" s="1"/>
  <c r="J784" i="6" s="1"/>
  <c r="I796" i="6" a="1"/>
  <c r="I796" i="6" s="1"/>
  <c r="J796" i="6" s="1"/>
  <c r="I952" i="6" a="1"/>
  <c r="I952" i="6" s="1"/>
  <c r="J952" i="6" s="1"/>
  <c r="I1000" i="6" a="1"/>
  <c r="I1000" i="6" s="1"/>
  <c r="J1000" i="6" s="1"/>
  <c r="I521" i="6" a="1"/>
  <c r="I521" i="6" s="1"/>
  <c r="J521" i="6" s="1"/>
  <c r="I641" i="6" a="1"/>
  <c r="I641" i="6" s="1"/>
  <c r="J641" i="6" s="1"/>
  <c r="I725" i="6" a="1"/>
  <c r="I725" i="6" s="1"/>
  <c r="J725" i="6" s="1"/>
  <c r="I331" i="6" a="1"/>
  <c r="I331" i="6" s="1"/>
  <c r="J331" i="6" s="1"/>
  <c r="I391" i="6" a="1"/>
  <c r="I391" i="6" s="1"/>
  <c r="J391" i="6" s="1"/>
  <c r="I439" i="6" a="1"/>
  <c r="I439" i="6" s="1"/>
  <c r="J439" i="6" s="1"/>
  <c r="I499" i="6" a="1"/>
  <c r="I499" i="6" s="1"/>
  <c r="J499" i="6" s="1"/>
  <c r="I691" i="6" a="1"/>
  <c r="I691" i="6" s="1"/>
  <c r="J691" i="6" s="1"/>
  <c r="I883" i="6" a="1"/>
  <c r="I883" i="6" s="1"/>
  <c r="J883" i="6" s="1"/>
  <c r="I955" i="6" a="1"/>
  <c r="I955" i="6" s="1"/>
  <c r="J955" i="6" s="1"/>
  <c r="I200" i="6" a="1"/>
  <c r="I200" i="6" s="1"/>
  <c r="J200" i="6" s="1"/>
  <c r="I308" i="6" a="1"/>
  <c r="I308" i="6" s="1"/>
  <c r="J308" i="6" s="1"/>
  <c r="I561" i="6" a="1"/>
  <c r="I561" i="6" s="1"/>
  <c r="J561" i="6" s="1"/>
  <c r="I693" i="6" a="1"/>
  <c r="I693" i="6" s="1"/>
  <c r="J693" i="6" s="1"/>
  <c r="I12" i="6" a="1"/>
  <c r="I12" i="6" s="1"/>
  <c r="J12" i="6" s="1"/>
  <c r="I48" i="6" a="1"/>
  <c r="I48" i="6" s="1"/>
  <c r="J48" i="6" s="1"/>
  <c r="I288" i="6" a="1"/>
  <c r="I288" i="6" s="1"/>
  <c r="J288" i="6" s="1"/>
  <c r="I324" i="6" a="1"/>
  <c r="I324" i="6" s="1"/>
  <c r="J324" i="6" s="1"/>
  <c r="I624" i="6" a="1"/>
  <c r="I624" i="6" s="1"/>
  <c r="J624" i="6" s="1"/>
  <c r="I618" i="6" a="1"/>
  <c r="I618" i="6" s="1"/>
  <c r="J618" i="6" s="1"/>
  <c r="I1059" i="6" a="1"/>
  <c r="I1059" i="6" s="1"/>
  <c r="J1059" i="6" s="1"/>
  <c r="I1359" i="6" a="1"/>
  <c r="I1359" i="6" s="1"/>
  <c r="J1359" i="6" s="1"/>
  <c r="I1419" i="6" a="1"/>
  <c r="I1419" i="6" s="1"/>
  <c r="J1419" i="6" s="1"/>
  <c r="I1515" i="6" a="1"/>
  <c r="I1515" i="6" s="1"/>
  <c r="J1515" i="6" s="1"/>
  <c r="I1539" i="6" a="1"/>
  <c r="I1539" i="6" s="1"/>
  <c r="J1539" i="6" s="1"/>
  <c r="I692" i="6" a="1"/>
  <c r="I692" i="6" s="1"/>
  <c r="J692" i="6" s="1"/>
  <c r="I1324" i="6" a="1"/>
  <c r="I1324" i="6" s="1"/>
  <c r="J1324" i="6" s="1"/>
  <c r="I215" i="6" a="1"/>
  <c r="I215" i="6" s="1"/>
  <c r="J215" i="6" s="1"/>
  <c r="I359" i="6" a="1"/>
  <c r="I359" i="6" s="1"/>
  <c r="J359" i="6" s="1"/>
  <c r="I1037" i="6" a="1"/>
  <c r="I1037" i="6" s="1"/>
  <c r="J1037" i="6" s="1"/>
  <c r="I1049" i="6" a="1"/>
  <c r="I1049" i="6" s="1"/>
  <c r="J1049" i="6" s="1"/>
  <c r="I1157" i="6" a="1"/>
  <c r="I1157" i="6" s="1"/>
  <c r="J1157" i="6" s="1"/>
  <c r="I83" i="6" a="1"/>
  <c r="I83" i="6" s="1"/>
  <c r="J83" i="6" s="1"/>
  <c r="I623" i="6" a="1"/>
  <c r="I623" i="6" s="1"/>
  <c r="J623" i="6" s="1"/>
  <c r="I730" i="6" a="1"/>
  <c r="I730" i="6" s="1"/>
  <c r="J730" i="6" s="1"/>
  <c r="I788" i="6" a="1"/>
  <c r="I788" i="6" s="1"/>
  <c r="J788" i="6" s="1"/>
  <c r="I1182" i="6" a="1"/>
  <c r="I1182" i="6" s="1"/>
  <c r="J1182" i="6" s="1"/>
  <c r="I731" i="6" a="1"/>
  <c r="I731" i="6" s="1"/>
  <c r="J731" i="6" s="1"/>
  <c r="I848" i="6" a="1"/>
  <c r="I848" i="6" s="1"/>
  <c r="J848" i="6" s="1"/>
  <c r="I1099" i="6" a="1"/>
  <c r="I1099" i="6" s="1"/>
  <c r="J1099" i="6" s="1"/>
  <c r="I560" i="6" a="1"/>
  <c r="I560" i="6" s="1"/>
  <c r="J560" i="6" s="1"/>
  <c r="I1064" i="6" a="1"/>
  <c r="I1064" i="6" s="1"/>
  <c r="J1064" i="6" s="1"/>
  <c r="I1208" i="6" a="1"/>
  <c r="I1208" i="6" s="1"/>
  <c r="J1208" i="6" s="1"/>
  <c r="I1220" i="6" a="1"/>
  <c r="I1220" i="6" s="1"/>
  <c r="J1220" i="6" s="1"/>
  <c r="I1256" i="6" a="1"/>
  <c r="I1256" i="6" s="1"/>
  <c r="J1256" i="6" s="1"/>
  <c r="I1340" i="6" a="1"/>
  <c r="I1340" i="6" s="1"/>
  <c r="J1340" i="6" s="1"/>
  <c r="I1544" i="6" a="1"/>
  <c r="I1544" i="6" s="1"/>
  <c r="J1544" i="6" s="1"/>
  <c r="I282" i="6" a="1"/>
  <c r="I282" i="6" s="1"/>
  <c r="J282" i="6" s="1"/>
  <c r="I490" i="6" a="1"/>
  <c r="I490" i="6" s="1"/>
  <c r="J490" i="6" s="1"/>
  <c r="I824" i="6" a="1"/>
  <c r="I824" i="6" s="1"/>
  <c r="J824" i="6" s="1"/>
  <c r="I1221" i="6" a="1"/>
  <c r="I1221" i="6" s="1"/>
  <c r="J1221" i="6" s="1"/>
  <c r="I1689" i="6" a="1"/>
  <c r="I1689" i="6" s="1"/>
  <c r="J1689" i="6" s="1"/>
  <c r="I491" i="6" a="1"/>
  <c r="I491" i="6" s="1"/>
  <c r="J491" i="6" s="1"/>
  <c r="I1258" i="6" a="1"/>
  <c r="I1258" i="6" s="1"/>
  <c r="J1258" i="6" s="1"/>
  <c r="I1294" i="6" a="1"/>
  <c r="I1294" i="6" s="1"/>
  <c r="J1294" i="6" s="1"/>
  <c r="I1354" i="6" a="1"/>
  <c r="I1354" i="6" s="1"/>
  <c r="J1354" i="6" s="1"/>
  <c r="I1366" i="6" a="1"/>
  <c r="I1366" i="6" s="1"/>
  <c r="J1366" i="6" s="1"/>
  <c r="I1558" i="6" a="1"/>
  <c r="I1558" i="6" s="1"/>
  <c r="J1558" i="6" s="1"/>
  <c r="I800" i="6" a="1"/>
  <c r="I800" i="6" s="1"/>
  <c r="J800" i="6" s="1"/>
  <c r="I1475" i="6" a="1"/>
  <c r="I1475" i="6" s="1"/>
  <c r="J1475" i="6" s="1"/>
  <c r="I1070" i="6" a="1"/>
  <c r="I1070" i="6" s="1"/>
  <c r="J1070" i="6" s="1"/>
  <c r="I265" i="6" a="1"/>
  <c r="I265" i="6" s="1"/>
  <c r="J265" i="6" s="1"/>
  <c r="I289" i="6" a="1"/>
  <c r="I289" i="6" s="1"/>
  <c r="J289" i="6" s="1"/>
  <c r="I325" i="6" a="1"/>
  <c r="I325" i="6" s="1"/>
  <c r="J325" i="6" s="1"/>
  <c r="I397" i="6" a="1"/>
  <c r="I397" i="6" s="1"/>
  <c r="J397" i="6" s="1"/>
  <c r="I445" i="6" a="1"/>
  <c r="I445" i="6" s="1"/>
  <c r="J445" i="6" s="1"/>
  <c r="I961" i="6" a="1"/>
  <c r="I961" i="6" s="1"/>
  <c r="J961" i="6" s="1"/>
  <c r="I14" i="6" a="1"/>
  <c r="I14" i="6" s="1"/>
  <c r="J14" i="6" s="1"/>
  <c r="I38" i="6" a="1"/>
  <c r="I38" i="6" s="1"/>
  <c r="J38" i="6" s="1"/>
  <c r="I602" i="6" a="1"/>
  <c r="I602" i="6" s="1"/>
  <c r="J602" i="6" s="1"/>
  <c r="I87" i="6" a="1"/>
  <c r="I87" i="6" s="1"/>
  <c r="J87" i="6" s="1"/>
  <c r="I291" i="6" a="1"/>
  <c r="I291" i="6" s="1"/>
  <c r="J291" i="6" s="1"/>
  <c r="I375" i="6" a="1"/>
  <c r="I375" i="6" s="1"/>
  <c r="J375" i="6" s="1"/>
  <c r="I711" i="6" a="1"/>
  <c r="I711" i="6" s="1"/>
  <c r="J711" i="6" s="1"/>
  <c r="I999" i="6" a="1"/>
  <c r="I999" i="6" s="1"/>
  <c r="J999" i="6" s="1"/>
  <c r="I208" i="6" a="1"/>
  <c r="I208" i="6" s="1"/>
  <c r="J208" i="6" s="1"/>
  <c r="I484" i="6" a="1"/>
  <c r="I484" i="6" s="1"/>
  <c r="J484" i="6" s="1"/>
  <c r="I496" i="6" a="1"/>
  <c r="I496" i="6" s="1"/>
  <c r="J496" i="6" s="1"/>
  <c r="I508" i="6" a="1"/>
  <c r="I508" i="6" s="1"/>
  <c r="J508" i="6" s="1"/>
  <c r="I568" i="6" a="1"/>
  <c r="I568" i="6" s="1"/>
  <c r="J568" i="6" s="1"/>
  <c r="I604" i="6" a="1"/>
  <c r="I604" i="6" s="1"/>
  <c r="J604" i="6" s="1"/>
  <c r="I664" i="6" a="1"/>
  <c r="I664" i="6" s="1"/>
  <c r="J664" i="6" s="1"/>
  <c r="I736" i="6" a="1"/>
  <c r="I736" i="6" s="1"/>
  <c r="J736" i="6" s="1"/>
  <c r="I832" i="6" a="1"/>
  <c r="I832" i="6" s="1"/>
  <c r="J832" i="6" s="1"/>
  <c r="I988" i="6" a="1"/>
  <c r="I988" i="6" s="1"/>
  <c r="J988" i="6" s="1"/>
  <c r="I305" i="6" a="1"/>
  <c r="I305" i="6" s="1"/>
  <c r="J305" i="6" s="1"/>
  <c r="I653" i="6" a="1"/>
  <c r="I653" i="6" s="1"/>
  <c r="J653" i="6" s="1"/>
  <c r="I737" i="6" a="1"/>
  <c r="I737" i="6" s="1"/>
  <c r="J737" i="6" s="1"/>
  <c r="I941" i="6" a="1"/>
  <c r="I941" i="6" s="1"/>
  <c r="J941" i="6" s="1"/>
  <c r="I90" i="6" a="1"/>
  <c r="I90" i="6" s="1"/>
  <c r="J90" i="6" s="1"/>
  <c r="I102" i="6" a="1"/>
  <c r="I102" i="6" s="1"/>
  <c r="J102" i="6" s="1"/>
  <c r="I393" i="6" a="1"/>
  <c r="I393" i="6" s="1"/>
  <c r="J393" i="6" s="1"/>
  <c r="I525" i="6" a="1"/>
  <c r="I525" i="6" s="1"/>
  <c r="J525" i="6" s="1"/>
  <c r="I729" i="6" a="1"/>
  <c r="I729" i="6" s="1"/>
  <c r="J729" i="6" s="1"/>
  <c r="I216" i="6" a="1"/>
  <c r="I216" i="6" s="1"/>
  <c r="J216" i="6" s="1"/>
  <c r="I546" i="6" a="1"/>
  <c r="I546" i="6" s="1"/>
  <c r="J546" i="6" s="1"/>
  <c r="I810" i="6" a="1"/>
  <c r="I810" i="6" s="1"/>
  <c r="J810" i="6" s="1"/>
  <c r="I1071" i="6" a="1"/>
  <c r="I1071" i="6" s="1"/>
  <c r="J1071" i="6" s="1"/>
  <c r="I262" i="6" a="1"/>
  <c r="I262" i="6" s="1"/>
  <c r="J262" i="6" s="1"/>
  <c r="I656" i="6" a="1"/>
  <c r="I656" i="6" s="1"/>
  <c r="J656" i="6" s="1"/>
  <c r="I1192" i="6" a="1"/>
  <c r="I1192" i="6" s="1"/>
  <c r="J1192" i="6" s="1"/>
  <c r="I1636" i="6" a="1"/>
  <c r="I1636" i="6" s="1"/>
  <c r="J1636" i="6" s="1"/>
  <c r="I311" i="6" a="1"/>
  <c r="I311" i="6" s="1"/>
  <c r="J311" i="6" s="1"/>
  <c r="I694" i="6" a="1"/>
  <c r="I694" i="6" s="1"/>
  <c r="J694" i="6" s="1"/>
  <c r="I1181" i="6" a="1"/>
  <c r="I1181" i="6" s="1"/>
  <c r="J1181" i="6" s="1"/>
  <c r="I155" i="6" a="1"/>
  <c r="I155" i="6" s="1"/>
  <c r="J155" i="6" s="1"/>
  <c r="I407" i="6" a="1"/>
  <c r="I407" i="6" s="1"/>
  <c r="J407" i="6" s="1"/>
  <c r="I443" i="6" a="1"/>
  <c r="I443" i="6" s="1"/>
  <c r="J443" i="6" s="1"/>
  <c r="I874" i="6" a="1"/>
  <c r="I874" i="6" s="1"/>
  <c r="J874" i="6" s="1"/>
  <c r="I1194" i="6" a="1"/>
  <c r="I1194" i="6" s="1"/>
  <c r="J1194" i="6" s="1"/>
  <c r="I1326" i="6" a="1"/>
  <c r="I1326" i="6" s="1"/>
  <c r="J1326" i="6" s="1"/>
  <c r="I522" i="6" a="1"/>
  <c r="I522" i="6" s="1"/>
  <c r="J522" i="6" s="1"/>
  <c r="I630" i="6" a="1"/>
  <c r="I630" i="6" s="1"/>
  <c r="J630" i="6" s="1"/>
  <c r="I1111" i="6" a="1"/>
  <c r="I1111" i="6" s="1"/>
  <c r="J1111" i="6" s="1"/>
  <c r="I524" i="6" a="1"/>
  <c r="I524" i="6" s="1"/>
  <c r="J524" i="6" s="1"/>
  <c r="I1376" i="6" a="1"/>
  <c r="I1376" i="6" s="1"/>
  <c r="J1376" i="6" s="1"/>
  <c r="I1700" i="6" a="1"/>
  <c r="I1700" i="6" s="1"/>
  <c r="J1700" i="6" s="1"/>
  <c r="I766" i="6" a="1"/>
  <c r="I766" i="6" s="1"/>
  <c r="J766" i="6" s="1"/>
  <c r="I1053" i="6" a="1"/>
  <c r="I1053" i="6" s="1"/>
  <c r="J1053" i="6" s="1"/>
  <c r="I1437" i="6" a="1"/>
  <c r="I1437" i="6" s="1"/>
  <c r="J1437" i="6" s="1"/>
  <c r="I1509" i="6" a="1"/>
  <c r="I1509" i="6" s="1"/>
  <c r="J1509" i="6" s="1"/>
  <c r="I527" i="6" a="1"/>
  <c r="I527" i="6" s="1"/>
  <c r="J527" i="6" s="1"/>
  <c r="I1102" i="6" a="1"/>
  <c r="I1102" i="6" s="1"/>
  <c r="J1102" i="6" s="1"/>
  <c r="I1150" i="6" a="1"/>
  <c r="I1150" i="6" s="1"/>
  <c r="J1150" i="6" s="1"/>
  <c r="I1270" i="6" a="1"/>
  <c r="I1270" i="6" s="1"/>
  <c r="J1270" i="6" s="1"/>
  <c r="I1390" i="6" a="1"/>
  <c r="I1390" i="6" s="1"/>
  <c r="J1390" i="6" s="1"/>
  <c r="I1546" i="6" a="1"/>
  <c r="I1546" i="6" s="1"/>
  <c r="J1546" i="6" s="1"/>
  <c r="I969" i="6" a="1"/>
  <c r="I969" i="6" s="1"/>
  <c r="J969" i="6" s="1"/>
  <c r="I1043" i="6" a="1"/>
  <c r="I1043" i="6" s="1"/>
  <c r="J1043" i="6" s="1"/>
  <c r="I1223" i="6" a="1"/>
  <c r="I1223" i="6" s="1"/>
  <c r="J1223" i="6" s="1"/>
  <c r="I1487" i="6" a="1"/>
  <c r="I1487" i="6" s="1"/>
  <c r="J1487" i="6" s="1"/>
  <c r="I750" i="6" a="1"/>
  <c r="I750" i="6" s="1"/>
  <c r="J750" i="6" s="1"/>
  <c r="I804" i="6" a="1"/>
  <c r="I804" i="6" s="1"/>
  <c r="J804" i="6" s="1"/>
  <c r="I1178" i="6" a="1"/>
  <c r="I1178" i="6" s="1"/>
  <c r="J1178" i="6" s="1"/>
  <c r="I1226" i="6" a="1"/>
  <c r="I1226" i="6" s="1"/>
  <c r="J1226" i="6" s="1"/>
  <c r="I1490" i="6" a="1"/>
  <c r="I1490" i="6" s="1"/>
  <c r="J1490" i="6" s="1"/>
  <c r="I2023" i="6" a="1"/>
  <c r="I2023" i="6" s="1"/>
  <c r="J2023" i="6" s="1"/>
  <c r="I2011" i="6" a="1"/>
  <c r="I2011" i="6" s="1"/>
  <c r="J2011" i="6" s="1"/>
  <c r="I1999" i="6" a="1"/>
  <c r="I1999" i="6" s="1"/>
  <c r="J1999" i="6" s="1"/>
  <c r="I1987" i="6" a="1"/>
  <c r="I1987" i="6" s="1"/>
  <c r="J1987" i="6" s="1"/>
  <c r="I1975" i="6" a="1"/>
  <c r="I1975" i="6" s="1"/>
  <c r="J1975" i="6" s="1"/>
  <c r="I1963" i="6" a="1"/>
  <c r="I1963" i="6" s="1"/>
  <c r="J1963" i="6" s="1"/>
  <c r="I1951" i="6" a="1"/>
  <c r="I1951" i="6" s="1"/>
  <c r="J1951" i="6" s="1"/>
  <c r="I1927" i="6" a="1"/>
  <c r="I1927" i="6" s="1"/>
  <c r="J1927" i="6" s="1"/>
  <c r="I1915" i="6" a="1"/>
  <c r="I1915" i="6" s="1"/>
  <c r="J1915" i="6" s="1"/>
  <c r="I1903" i="6" a="1"/>
  <c r="I1903" i="6" s="1"/>
  <c r="J1903" i="6" s="1"/>
  <c r="I1891" i="6" a="1"/>
  <c r="I1891" i="6" s="1"/>
  <c r="J1891" i="6" s="1"/>
  <c r="I1879" i="6" a="1"/>
  <c r="I1879" i="6" s="1"/>
  <c r="J1879" i="6" s="1"/>
  <c r="I1867" i="6" a="1"/>
  <c r="I1867" i="6" s="1"/>
  <c r="J1867" i="6" s="1"/>
  <c r="I1855" i="6" a="1"/>
  <c r="I1855" i="6" s="1"/>
  <c r="J1855" i="6" s="1"/>
  <c r="I1843" i="6" a="1"/>
  <c r="I1843" i="6" s="1"/>
  <c r="J1843" i="6" s="1"/>
  <c r="I1831" i="6" a="1"/>
  <c r="I1831" i="6" s="1"/>
  <c r="J1831" i="6" s="1"/>
  <c r="I1819" i="6" a="1"/>
  <c r="I1819" i="6" s="1"/>
  <c r="J1819" i="6" s="1"/>
  <c r="I1807" i="6" a="1"/>
  <c r="I1807" i="6" s="1"/>
  <c r="J1807" i="6" s="1"/>
  <c r="I1795" i="6" a="1"/>
  <c r="I1795" i="6" s="1"/>
  <c r="J1795" i="6" s="1"/>
  <c r="I1783" i="6" a="1"/>
  <c r="I1783" i="6" s="1"/>
  <c r="J1783" i="6" s="1"/>
  <c r="I1771" i="6" a="1"/>
  <c r="I1771" i="6" s="1"/>
  <c r="J1771" i="6" s="1"/>
  <c r="I1759" i="6" a="1"/>
  <c r="I1759" i="6" s="1"/>
  <c r="J1759" i="6" s="1"/>
  <c r="I1747" i="6" a="1"/>
  <c r="I1747" i="6" s="1"/>
  <c r="J1747" i="6" s="1"/>
  <c r="I1735" i="6" a="1"/>
  <c r="I1735" i="6" s="1"/>
  <c r="J1735" i="6" s="1"/>
  <c r="I1723" i="6" a="1"/>
  <c r="I1723" i="6" s="1"/>
  <c r="J1723" i="6" s="1"/>
  <c r="I1699" i="6" a="1"/>
  <c r="I1699" i="6" s="1"/>
  <c r="J1699" i="6" s="1"/>
  <c r="I1675" i="6" a="1"/>
  <c r="I1675" i="6" s="1"/>
  <c r="J1675" i="6" s="1"/>
  <c r="I1633" i="6" a="1"/>
  <c r="I1633" i="6" s="1"/>
  <c r="J1633" i="6" s="1"/>
  <c r="I1584" i="6" a="1"/>
  <c r="I1584" i="6" s="1"/>
  <c r="J1584" i="6" s="1"/>
  <c r="I1440" i="6" a="1"/>
  <c r="I1440" i="6" s="1"/>
  <c r="J1440" i="6" s="1"/>
  <c r="I1368" i="6" a="1"/>
  <c r="I1368" i="6" s="1"/>
  <c r="J1368" i="6" s="1"/>
  <c r="I1296" i="6" a="1"/>
  <c r="I1296" i="6" s="1"/>
  <c r="J1296" i="6" s="1"/>
  <c r="I1224" i="6" a="1"/>
  <c r="I1224" i="6" s="1"/>
  <c r="J1224" i="6" s="1"/>
  <c r="I1152" i="6" a="1"/>
  <c r="I1152" i="6" s="1"/>
  <c r="J1152" i="6" s="1"/>
  <c r="I1080" i="6" a="1"/>
  <c r="I1080" i="6" s="1"/>
  <c r="J1080" i="6" s="1"/>
  <c r="I994" i="6" a="1"/>
  <c r="I994" i="6" s="1"/>
  <c r="J994" i="6" s="1"/>
  <c r="I828" i="6" a="1"/>
  <c r="I828" i="6" s="1"/>
  <c r="J828" i="6" s="1"/>
  <c r="I644" i="6" a="1"/>
  <c r="I644" i="6" s="1"/>
  <c r="J644" i="6" s="1"/>
  <c r="I428" i="6" a="1"/>
  <c r="I428" i="6" s="1"/>
  <c r="J428" i="6" s="1"/>
  <c r="I119" i="6" a="1"/>
  <c r="I119" i="6" s="1"/>
  <c r="J119" i="6" s="1"/>
  <c r="I61" i="6" a="1"/>
  <c r="I61" i="6" s="1"/>
  <c r="J61" i="6" s="1"/>
  <c r="I97" i="6" a="1"/>
  <c r="I97" i="6" s="1"/>
  <c r="J97" i="6" s="1"/>
  <c r="I205" i="6" a="1"/>
  <c r="I205" i="6" s="1"/>
  <c r="J205" i="6" s="1"/>
  <c r="I62" i="6" a="1"/>
  <c r="I62" i="6" s="1"/>
  <c r="J62" i="6" s="1"/>
  <c r="I86" i="6" a="1"/>
  <c r="I86" i="6" s="1"/>
  <c r="J86" i="6" s="1"/>
  <c r="I98" i="6" a="1"/>
  <c r="I98" i="6" s="1"/>
  <c r="J98" i="6" s="1"/>
  <c r="I638" i="6" a="1"/>
  <c r="I638" i="6" s="1"/>
  <c r="J638" i="6" s="1"/>
  <c r="I674" i="6" a="1"/>
  <c r="I674" i="6" s="1"/>
  <c r="J674" i="6" s="1"/>
  <c r="I686" i="6" a="1"/>
  <c r="I686" i="6" s="1"/>
  <c r="J686" i="6" s="1"/>
  <c r="I758" i="6" a="1"/>
  <c r="I758" i="6" s="1"/>
  <c r="J758" i="6" s="1"/>
  <c r="I27" i="6" a="1"/>
  <c r="I27" i="6" s="1"/>
  <c r="J27" i="6" s="1"/>
  <c r="I159" i="6" a="1"/>
  <c r="I159" i="6" s="1"/>
  <c r="J159" i="6" s="1"/>
  <c r="I411" i="6" a="1"/>
  <c r="I411" i="6" s="1"/>
  <c r="J411" i="6" s="1"/>
  <c r="I495" i="6" a="1"/>
  <c r="I495" i="6" s="1"/>
  <c r="J495" i="6" s="1"/>
  <c r="I52" i="6" a="1"/>
  <c r="I52" i="6" s="1"/>
  <c r="J52" i="6" s="1"/>
  <c r="I256" i="6" a="1"/>
  <c r="I256" i="6" s="1"/>
  <c r="J256" i="6" s="1"/>
  <c r="I340" i="6" a="1"/>
  <c r="I340" i="6" s="1"/>
  <c r="J340" i="6" s="1"/>
  <c r="I556" i="6" a="1"/>
  <c r="I556" i="6" s="1"/>
  <c r="J556" i="6" s="1"/>
  <c r="I820" i="6" a="1"/>
  <c r="I820" i="6" s="1"/>
  <c r="J820" i="6" s="1"/>
  <c r="I17" i="6" a="1"/>
  <c r="I17" i="6" s="1"/>
  <c r="J17" i="6" s="1"/>
  <c r="I185" i="6" a="1"/>
  <c r="I185" i="6" s="1"/>
  <c r="J185" i="6" s="1"/>
  <c r="I689" i="6" a="1"/>
  <c r="I689" i="6" s="1"/>
  <c r="J689" i="6" s="1"/>
  <c r="I881" i="6" a="1"/>
  <c r="I881" i="6" s="1"/>
  <c r="J881" i="6" s="1"/>
  <c r="I138" i="6" a="1"/>
  <c r="I138" i="6" s="1"/>
  <c r="J138" i="6" s="1"/>
  <c r="I31" i="6" a="1"/>
  <c r="I31" i="6" s="1"/>
  <c r="J31" i="6" s="1"/>
  <c r="I643" i="6" a="1"/>
  <c r="I643" i="6" s="1"/>
  <c r="J643" i="6" s="1"/>
  <c r="I249" i="6" a="1"/>
  <c r="I249" i="6" s="1"/>
  <c r="J249" i="6" s="1"/>
  <c r="I453" i="6" a="1"/>
  <c r="I453" i="6" s="1"/>
  <c r="J453" i="6" s="1"/>
  <c r="I825" i="6" a="1"/>
  <c r="I825" i="6" s="1"/>
  <c r="J825" i="6" s="1"/>
  <c r="I108" i="6" a="1"/>
  <c r="I108" i="6" s="1"/>
  <c r="J108" i="6" s="1"/>
  <c r="I144" i="6" a="1"/>
  <c r="I144" i="6" s="1"/>
  <c r="J144" i="6" s="1"/>
  <c r="I396" i="6" a="1"/>
  <c r="I396" i="6" s="1"/>
  <c r="J396" i="6" s="1"/>
  <c r="I612" i="6" a="1"/>
  <c r="I612" i="6" s="1"/>
  <c r="J612" i="6" s="1"/>
  <c r="I1035" i="6" a="1"/>
  <c r="I1035" i="6" s="1"/>
  <c r="J1035" i="6" s="1"/>
  <c r="I1083" i="6" a="1"/>
  <c r="I1083" i="6" s="1"/>
  <c r="J1083" i="6" s="1"/>
  <c r="I1551" i="6" a="1"/>
  <c r="I1551" i="6" s="1"/>
  <c r="J1551" i="6" s="1"/>
  <c r="I1599" i="6" a="1"/>
  <c r="I1599" i="6" s="1"/>
  <c r="J1599" i="6" s="1"/>
  <c r="I1611" i="6" a="1"/>
  <c r="I1611" i="6" s="1"/>
  <c r="J1611" i="6" s="1"/>
  <c r="I1108" i="6" a="1"/>
  <c r="I1108" i="6" s="1"/>
  <c r="J1108" i="6" s="1"/>
  <c r="I1228" i="6" a="1"/>
  <c r="I1228" i="6" s="1"/>
  <c r="J1228" i="6" s="1"/>
  <c r="I1276" i="6" a="1"/>
  <c r="I1276" i="6" s="1"/>
  <c r="J1276" i="6" s="1"/>
  <c r="I1432" i="6" a="1"/>
  <c r="I1432" i="6" s="1"/>
  <c r="J1432" i="6" s="1"/>
  <c r="I318" i="6" a="1"/>
  <c r="I318" i="6" s="1"/>
  <c r="J318" i="6" s="1"/>
  <c r="I1242" i="6" a="1"/>
  <c r="I1242" i="6" s="1"/>
  <c r="J1242" i="6" s="1"/>
  <c r="I1494" i="6" a="1"/>
  <c r="I1494" i="6" s="1"/>
  <c r="J1494" i="6" s="1"/>
  <c r="I1554" i="6" a="1"/>
  <c r="I1554" i="6" s="1"/>
  <c r="J1554" i="6" s="1"/>
  <c r="I22" i="6" a="1"/>
  <c r="I22" i="6" s="1"/>
  <c r="J22" i="6" s="1"/>
  <c r="I702" i="6" a="1"/>
  <c r="I702" i="6" s="1"/>
  <c r="J702" i="6" s="1"/>
  <c r="I1219" i="6" a="1"/>
  <c r="I1219" i="6" s="1"/>
  <c r="J1219" i="6" s="1"/>
  <c r="I1507" i="6" a="1"/>
  <c r="I1507" i="6" s="1"/>
  <c r="J1507" i="6" s="1"/>
  <c r="I416" i="6" a="1"/>
  <c r="I416" i="6" s="1"/>
  <c r="J416" i="6" s="1"/>
  <c r="I1364" i="6" a="1"/>
  <c r="I1364" i="6" s="1"/>
  <c r="J1364" i="6" s="1"/>
  <c r="I1520" i="6" a="1"/>
  <c r="I1520" i="6" s="1"/>
  <c r="J1520" i="6" s="1"/>
  <c r="I792" i="6" a="1"/>
  <c r="I792" i="6" s="1"/>
  <c r="J792" i="6" s="1"/>
  <c r="I910" i="6" a="1"/>
  <c r="I910" i="6" s="1"/>
  <c r="J910" i="6" s="1"/>
  <c r="I1377" i="6" a="1"/>
  <c r="I1377" i="6" s="1"/>
  <c r="J1377" i="6" s="1"/>
  <c r="I1461" i="6" a="1"/>
  <c r="I1461" i="6" s="1"/>
  <c r="J1461" i="6" s="1"/>
  <c r="I1521" i="6" a="1"/>
  <c r="I1521" i="6" s="1"/>
  <c r="J1521" i="6" s="1"/>
  <c r="I1557" i="6" a="1"/>
  <c r="I1557" i="6" s="1"/>
  <c r="J1557" i="6" s="1"/>
  <c r="I826" i="6" a="1"/>
  <c r="I826" i="6" s="1"/>
  <c r="J826" i="6" s="1"/>
  <c r="I1066" i="6" a="1"/>
  <c r="I1066" i="6" s="1"/>
  <c r="J1066" i="6" s="1"/>
  <c r="I190" i="6" a="1"/>
  <c r="I190" i="6" s="1"/>
  <c r="J190" i="6" s="1"/>
  <c r="I1079" i="6" a="1"/>
  <c r="I1079" i="6" s="1"/>
  <c r="J1079" i="6" s="1"/>
  <c r="I1211" i="6" a="1"/>
  <c r="I1211" i="6" s="1"/>
  <c r="J1211" i="6" s="1"/>
  <c r="I1247" i="6" a="1"/>
  <c r="I1247" i="6" s="1"/>
  <c r="J1247" i="6" s="1"/>
  <c r="I1295" i="6" a="1"/>
  <c r="I1295" i="6" s="1"/>
  <c r="J1295" i="6" s="1"/>
  <c r="I719" i="6" a="1"/>
  <c r="I719" i="6" s="1"/>
  <c r="J719" i="6" s="1"/>
  <c r="I1166" i="6" a="1"/>
  <c r="I1166" i="6" s="1"/>
  <c r="J1166" i="6" s="1"/>
  <c r="I1538" i="6" a="1"/>
  <c r="I1538" i="6" s="1"/>
  <c r="J1538" i="6" s="1"/>
  <c r="I1598" i="6" a="1"/>
  <c r="I1598" i="6" s="1"/>
  <c r="J1598" i="6" s="1"/>
  <c r="I2006" i="6" a="1"/>
  <c r="I2006" i="6" s="1"/>
  <c r="J2006" i="6" s="1"/>
  <c r="I1898" i="6" a="1"/>
  <c r="I1898" i="6" s="1"/>
  <c r="J1898" i="6" s="1"/>
  <c r="I109" i="6" a="1"/>
  <c r="I109" i="6" s="1"/>
  <c r="J109" i="6" s="1"/>
  <c r="I157" i="6" a="1"/>
  <c r="I157" i="6" s="1"/>
  <c r="J157" i="6" s="1"/>
  <c r="I505" i="6" a="1"/>
  <c r="I505" i="6" s="1"/>
  <c r="J505" i="6" s="1"/>
  <c r="I709" i="6" a="1"/>
  <c r="I709" i="6" s="1"/>
  <c r="J709" i="6" s="1"/>
  <c r="I937" i="6" a="1"/>
  <c r="I937" i="6" s="1"/>
  <c r="J937" i="6" s="1"/>
  <c r="I110" i="6" a="1"/>
  <c r="I110" i="6" s="1"/>
  <c r="J110" i="6" s="1"/>
  <c r="I350" i="6" a="1"/>
  <c r="I350" i="6" s="1"/>
  <c r="J350" i="6" s="1"/>
  <c r="I327" i="6" a="1"/>
  <c r="I327" i="6" s="1"/>
  <c r="J327" i="6" s="1"/>
  <c r="I483" i="6" a="1"/>
  <c r="I483" i="6" s="1"/>
  <c r="J483" i="6" s="1"/>
  <c r="I543" i="6" a="1"/>
  <c r="I543" i="6" s="1"/>
  <c r="J543" i="6" s="1"/>
  <c r="I867" i="6" a="1"/>
  <c r="I867" i="6" s="1"/>
  <c r="J867" i="6" s="1"/>
  <c r="I891" i="6" a="1"/>
  <c r="I891" i="6" s="1"/>
  <c r="J891" i="6" s="1"/>
  <c r="I64" i="6" a="1"/>
  <c r="I64" i="6" s="1"/>
  <c r="J64" i="6" s="1"/>
  <c r="I232" i="6" a="1"/>
  <c r="I232" i="6" s="1"/>
  <c r="J232" i="6" s="1"/>
  <c r="I580" i="6" a="1"/>
  <c r="I580" i="6" s="1"/>
  <c r="J580" i="6" s="1"/>
  <c r="I640" i="6" a="1"/>
  <c r="I640" i="6" s="1"/>
  <c r="J640" i="6" s="1"/>
  <c r="I844" i="6" a="1"/>
  <c r="I844" i="6" s="1"/>
  <c r="J844" i="6" s="1"/>
  <c r="I964" i="6" a="1"/>
  <c r="I964" i="6" s="1"/>
  <c r="J964" i="6" s="1"/>
  <c r="I29" i="6" a="1"/>
  <c r="I29" i="6" s="1"/>
  <c r="J29" i="6" s="1"/>
  <c r="I161" i="6" a="1"/>
  <c r="I161" i="6" s="1"/>
  <c r="J161" i="6" s="1"/>
  <c r="I269" i="6" a="1"/>
  <c r="I269" i="6" s="1"/>
  <c r="J269" i="6" s="1"/>
  <c r="I797" i="6" a="1"/>
  <c r="I797" i="6" s="1"/>
  <c r="J797" i="6" s="1"/>
  <c r="I1001" i="6" a="1"/>
  <c r="I1001" i="6" s="1"/>
  <c r="J1001" i="6" s="1"/>
  <c r="I18" i="6" a="1"/>
  <c r="I18" i="6" s="1"/>
  <c r="J18" i="6" s="1"/>
  <c r="I150" i="6" a="1"/>
  <c r="I150" i="6" s="1"/>
  <c r="J150" i="6" s="1"/>
  <c r="I187" i="6" a="1"/>
  <c r="I187" i="6" s="1"/>
  <c r="J187" i="6" s="1"/>
  <c r="I235" i="6" a="1"/>
  <c r="I235" i="6" s="1"/>
  <c r="J235" i="6" s="1"/>
  <c r="I355" i="6" a="1"/>
  <c r="I355" i="6" s="1"/>
  <c r="J355" i="6" s="1"/>
  <c r="I607" i="6" a="1"/>
  <c r="I607" i="6" s="1"/>
  <c r="J607" i="6" s="1"/>
  <c r="I763" i="6" a="1"/>
  <c r="I763" i="6" s="1"/>
  <c r="J763" i="6" s="1"/>
  <c r="I811" i="6" a="1"/>
  <c r="I811" i="6" s="1"/>
  <c r="J811" i="6" s="1"/>
  <c r="I823" i="6" a="1"/>
  <c r="I823" i="6" s="1"/>
  <c r="J823" i="6" s="1"/>
  <c r="I56" i="6" a="1"/>
  <c r="I56" i="6" s="1"/>
  <c r="J56" i="6" s="1"/>
  <c r="I224" i="6" a="1"/>
  <c r="I224" i="6" s="1"/>
  <c r="J224" i="6" s="1"/>
  <c r="I248" i="6" a="1"/>
  <c r="I248" i="6" s="1"/>
  <c r="J248" i="6" s="1"/>
  <c r="I272" i="6" a="1"/>
  <c r="I272" i="6" s="1"/>
  <c r="J272" i="6" s="1"/>
  <c r="I332" i="6" a="1"/>
  <c r="I332" i="6" s="1"/>
  <c r="J332" i="6" s="1"/>
  <c r="I392" i="6" a="1"/>
  <c r="I392" i="6" s="1"/>
  <c r="J392" i="6" s="1"/>
  <c r="I36" i="6" a="1"/>
  <c r="I36" i="6" s="1"/>
  <c r="J36" i="6" s="1"/>
  <c r="I72" i="6" a="1"/>
  <c r="I72" i="6" s="1"/>
  <c r="J72" i="6" s="1"/>
  <c r="I168" i="6" a="1"/>
  <c r="I168" i="6" s="1"/>
  <c r="J168" i="6" s="1"/>
  <c r="I192" i="6" a="1"/>
  <c r="I192" i="6" s="1"/>
  <c r="J192" i="6" s="1"/>
  <c r="I372" i="6" a="1"/>
  <c r="I372" i="6" s="1"/>
  <c r="J372" i="6" s="1"/>
  <c r="I408" i="6" a="1"/>
  <c r="I408" i="6" s="1"/>
  <c r="J408" i="6" s="1"/>
  <c r="I432" i="6" a="1"/>
  <c r="I432" i="6" s="1"/>
  <c r="J432" i="6" s="1"/>
  <c r="I306" i="6" a="1"/>
  <c r="I306" i="6" s="1"/>
  <c r="J306" i="6" s="1"/>
  <c r="I1143" i="6" a="1"/>
  <c r="I1143" i="6" s="1"/>
  <c r="J1143" i="6" s="1"/>
  <c r="I1155" i="6" a="1"/>
  <c r="I1155" i="6" s="1"/>
  <c r="J1155" i="6" s="1"/>
  <c r="I1287" i="6" a="1"/>
  <c r="I1287" i="6" s="1"/>
  <c r="J1287" i="6" s="1"/>
  <c r="I1311" i="6" a="1"/>
  <c r="I1311" i="6" s="1"/>
  <c r="J1311" i="6" s="1"/>
  <c r="I1575" i="6" a="1"/>
  <c r="I1575" i="6" s="1"/>
  <c r="J1575" i="6" s="1"/>
  <c r="I440" i="6" a="1"/>
  <c r="I440" i="6" s="1"/>
  <c r="J440" i="6" s="1"/>
  <c r="I898" i="6" a="1"/>
  <c r="I898" i="6" s="1"/>
  <c r="J898" i="6" s="1"/>
  <c r="I1288" i="6" a="1"/>
  <c r="I1288" i="6" s="1"/>
  <c r="J1288" i="6" s="1"/>
  <c r="I1468" i="6" a="1"/>
  <c r="I1468" i="6" s="1"/>
  <c r="J1468" i="6" s="1"/>
  <c r="I1480" i="6" a="1"/>
  <c r="I1480" i="6" s="1"/>
  <c r="J1480" i="6" s="1"/>
  <c r="I1217" i="6" a="1"/>
  <c r="I1217" i="6" s="1"/>
  <c r="J1217" i="6" s="1"/>
  <c r="I1229" i="6" a="1"/>
  <c r="I1229" i="6" s="1"/>
  <c r="J1229" i="6" s="1"/>
  <c r="I1697" i="6" a="1"/>
  <c r="I1697" i="6" s="1"/>
  <c r="J1697" i="6" s="1"/>
  <c r="I1006" i="6" a="1"/>
  <c r="I1006" i="6" s="1"/>
  <c r="J1006" i="6" s="1"/>
  <c r="I1434" i="6" a="1"/>
  <c r="I1434" i="6" s="1"/>
  <c r="J1434" i="6" s="1"/>
  <c r="I1007" i="6" a="1"/>
  <c r="I1007" i="6" s="1"/>
  <c r="J1007" i="6" s="1"/>
  <c r="I1303" i="6" a="1"/>
  <c r="I1303" i="6" s="1"/>
  <c r="J1303" i="6" s="1"/>
  <c r="I1008" i="6" a="1"/>
  <c r="I1008" i="6" s="1"/>
  <c r="J1008" i="6" s="1"/>
  <c r="I1196" i="6" a="1"/>
  <c r="I1196" i="6" s="1"/>
  <c r="J1196" i="6" s="1"/>
  <c r="I454" i="6" a="1"/>
  <c r="I454" i="6" s="1"/>
  <c r="J454" i="6" s="1"/>
  <c r="I966" i="6" a="1"/>
  <c r="I966" i="6" s="1"/>
  <c r="J966" i="6" s="1"/>
  <c r="I1185" i="6" a="1"/>
  <c r="I1185" i="6" s="1"/>
  <c r="J1185" i="6" s="1"/>
  <c r="I1233" i="6" a="1"/>
  <c r="I1233" i="6" s="1"/>
  <c r="J1233" i="6" s="1"/>
  <c r="I1269" i="6" a="1"/>
  <c r="I1269" i="6" s="1"/>
  <c r="J1269" i="6" s="1"/>
  <c r="I1305" i="6" a="1"/>
  <c r="I1305" i="6" s="1"/>
  <c r="J1305" i="6" s="1"/>
  <c r="I1317" i="6" a="1"/>
  <c r="I1317" i="6" s="1"/>
  <c r="J1317" i="6" s="1"/>
  <c r="I1413" i="6" a="1"/>
  <c r="I1413" i="6" s="1"/>
  <c r="J1413" i="6" s="1"/>
  <c r="I942" i="6" a="1"/>
  <c r="I942" i="6" s="1"/>
  <c r="J942" i="6" s="1"/>
  <c r="I1126" i="6" a="1"/>
  <c r="I1126" i="6" s="1"/>
  <c r="J1126" i="6" s="1"/>
  <c r="I1246" i="6" a="1"/>
  <c r="I1246" i="6" s="1"/>
  <c r="J1246" i="6" s="1"/>
  <c r="I1414" i="6" a="1"/>
  <c r="I1414" i="6" s="1"/>
  <c r="J1414" i="6" s="1"/>
  <c r="I1450" i="6" a="1"/>
  <c r="I1450" i="6" s="1"/>
  <c r="J1450" i="6" s="1"/>
  <c r="I1522" i="6" a="1"/>
  <c r="I1522" i="6" s="1"/>
  <c r="J1522" i="6" s="1"/>
  <c r="I335" i="6" a="1"/>
  <c r="I335" i="6" s="1"/>
  <c r="J335" i="6" s="1"/>
  <c r="I383" i="6" a="1"/>
  <c r="I383" i="6" s="1"/>
  <c r="J383" i="6" s="1"/>
  <c r="I1439" i="6" a="1"/>
  <c r="I1439" i="6" s="1"/>
  <c r="J1439" i="6" s="1"/>
  <c r="I1463" i="6" a="1"/>
  <c r="I1463" i="6" s="1"/>
  <c r="J1463" i="6" s="1"/>
  <c r="I1559" i="6" a="1"/>
  <c r="I1559" i="6" s="1"/>
  <c r="J1559" i="6" s="1"/>
  <c r="I922" i="6" a="1"/>
  <c r="I922" i="6" s="1"/>
  <c r="J922" i="6" s="1"/>
  <c r="I1058" i="6" a="1"/>
  <c r="I1058" i="6" s="1"/>
  <c r="J1058" i="6" s="1"/>
  <c r="I1202" i="6" a="1"/>
  <c r="I1202" i="6" s="1"/>
  <c r="J1202" i="6" s="1"/>
  <c r="I1298" i="6" a="1"/>
  <c r="I1298" i="6" s="1"/>
  <c r="J1298" i="6" s="1"/>
  <c r="I1478" i="6" a="1"/>
  <c r="I1478" i="6" s="1"/>
  <c r="J1478" i="6" s="1"/>
  <c r="I1586" i="6" a="1"/>
  <c r="I1586" i="6" s="1"/>
  <c r="J1586" i="6" s="1"/>
  <c r="I1706" i="6" a="1"/>
  <c r="I1706" i="6" s="1"/>
  <c r="J1706" i="6" s="1"/>
  <c r="I193" i="6" a="1"/>
  <c r="I193" i="6" s="1"/>
  <c r="J193" i="6" s="1"/>
  <c r="I493" i="6" a="1"/>
  <c r="I493" i="6" s="1"/>
  <c r="J493" i="6" s="1"/>
  <c r="I745" i="6" a="1"/>
  <c r="I745" i="6" s="1"/>
  <c r="J745" i="6" s="1"/>
  <c r="I230" i="6" a="1"/>
  <c r="I230" i="6" s="1"/>
  <c r="J230" i="6" s="1"/>
  <c r="I470" i="6" a="1"/>
  <c r="I470" i="6" s="1"/>
  <c r="J470" i="6" s="1"/>
  <c r="I830" i="6" a="1"/>
  <c r="I830" i="6" s="1"/>
  <c r="J830" i="6" s="1"/>
  <c r="I135" i="6" a="1"/>
  <c r="I135" i="6" s="1"/>
  <c r="J135" i="6" s="1"/>
  <c r="I219" i="6" a="1"/>
  <c r="I219" i="6" s="1"/>
  <c r="J219" i="6" s="1"/>
  <c r="I243" i="6" a="1"/>
  <c r="I243" i="6" s="1"/>
  <c r="J243" i="6" s="1"/>
  <c r="I387" i="6" a="1"/>
  <c r="I387" i="6" s="1"/>
  <c r="J387" i="6" s="1"/>
  <c r="I615" i="6" a="1"/>
  <c r="I615" i="6" s="1"/>
  <c r="J615" i="6" s="1"/>
  <c r="I759" i="6" a="1"/>
  <c r="I759" i="6" s="1"/>
  <c r="J759" i="6" s="1"/>
  <c r="I879" i="6" a="1"/>
  <c r="I879" i="6" s="1"/>
  <c r="J879" i="6" s="1"/>
  <c r="I436" i="6" a="1"/>
  <c r="I436" i="6" s="1"/>
  <c r="J436" i="6" s="1"/>
  <c r="I592" i="6" a="1"/>
  <c r="I592" i="6" s="1"/>
  <c r="J592" i="6" s="1"/>
  <c r="I77" i="6" a="1"/>
  <c r="I77" i="6" s="1"/>
  <c r="J77" i="6" s="1"/>
  <c r="I761" i="6" a="1"/>
  <c r="I761" i="6" s="1"/>
  <c r="J761" i="6" s="1"/>
  <c r="I833" i="6" a="1"/>
  <c r="I833" i="6" s="1"/>
  <c r="J833" i="6" s="1"/>
  <c r="I929" i="6" a="1"/>
  <c r="I929" i="6" s="1"/>
  <c r="J929" i="6" s="1"/>
  <c r="I162" i="6" a="1"/>
  <c r="I162" i="6" s="1"/>
  <c r="J162" i="6" s="1"/>
  <c r="I19" i="6" a="1"/>
  <c r="I19" i="6" s="1"/>
  <c r="J19" i="6" s="1"/>
  <c r="I307" i="6" a="1"/>
  <c r="I307" i="6" s="1"/>
  <c r="J307" i="6" s="1"/>
  <c r="I487" i="6" a="1"/>
  <c r="I487" i="6" s="1"/>
  <c r="J487" i="6" s="1"/>
  <c r="I655" i="6" a="1"/>
  <c r="I655" i="6" s="1"/>
  <c r="J655" i="6" s="1"/>
  <c r="I751" i="6" a="1"/>
  <c r="I751" i="6" s="1"/>
  <c r="J751" i="6" s="1"/>
  <c r="I176" i="6" a="1"/>
  <c r="I176" i="6" s="1"/>
  <c r="J176" i="6" s="1"/>
  <c r="I57" i="6" a="1"/>
  <c r="I57" i="6" s="1"/>
  <c r="J57" i="6" s="1"/>
  <c r="I69" i="6" a="1"/>
  <c r="I69" i="6" s="1"/>
  <c r="J69" i="6" s="1"/>
  <c r="I369" i="6" a="1"/>
  <c r="I369" i="6" s="1"/>
  <c r="J369" i="6" s="1"/>
  <c r="I837" i="6" a="1"/>
  <c r="I837" i="6" s="1"/>
  <c r="J837" i="6" s="1"/>
  <c r="I300" i="6" a="1"/>
  <c r="I300" i="6" s="1"/>
  <c r="J300" i="6" s="1"/>
  <c r="I348" i="6" a="1"/>
  <c r="I348" i="6" s="1"/>
  <c r="J348" i="6" s="1"/>
  <c r="I684" i="6" a="1"/>
  <c r="I684" i="6" s="1"/>
  <c r="J684" i="6" s="1"/>
  <c r="I142" i="6" a="1"/>
  <c r="I142" i="6" s="1"/>
  <c r="J142" i="6" s="1"/>
  <c r="I779" i="6" a="1"/>
  <c r="I779" i="6" s="1"/>
  <c r="J779" i="6" s="1"/>
  <c r="I1335" i="6" a="1"/>
  <c r="I1335" i="6" s="1"/>
  <c r="J1335" i="6" s="1"/>
  <c r="I1395" i="6" a="1"/>
  <c r="I1395" i="6" s="1"/>
  <c r="J1395" i="6" s="1"/>
  <c r="I1455" i="6" a="1"/>
  <c r="I1455" i="6" s="1"/>
  <c r="J1455" i="6" s="1"/>
  <c r="I1563" i="6" a="1"/>
  <c r="I1563" i="6" s="1"/>
  <c r="J1563" i="6" s="1"/>
  <c r="I548" i="6" a="1"/>
  <c r="I548" i="6" s="1"/>
  <c r="J548" i="6" s="1"/>
  <c r="I1144" i="6" a="1"/>
  <c r="I1144" i="6" s="1"/>
  <c r="J1144" i="6" s="1"/>
  <c r="I1384" i="6" a="1"/>
  <c r="I1384" i="6" s="1"/>
  <c r="J1384" i="6" s="1"/>
  <c r="I1396" i="6" a="1"/>
  <c r="I1396" i="6" s="1"/>
  <c r="J1396" i="6" s="1"/>
  <c r="I658" i="6" a="1"/>
  <c r="I658" i="6" s="1"/>
  <c r="J658" i="6" s="1"/>
  <c r="I1005" i="6" a="1"/>
  <c r="I1005" i="6" s="1"/>
  <c r="J1005" i="6" s="1"/>
  <c r="I1061" i="6" a="1"/>
  <c r="I1061" i="6" s="1"/>
  <c r="J1061" i="6" s="1"/>
  <c r="I1121" i="6" a="1"/>
  <c r="I1121" i="6" s="1"/>
  <c r="J1121" i="6" s="1"/>
  <c r="I958" i="6" a="1"/>
  <c r="I958" i="6" s="1"/>
  <c r="J958" i="6" s="1"/>
  <c r="I1050" i="6" a="1"/>
  <c r="I1050" i="6" s="1"/>
  <c r="J1050" i="6" s="1"/>
  <c r="I1098" i="6" a="1"/>
  <c r="I1098" i="6" s="1"/>
  <c r="J1098" i="6" s="1"/>
  <c r="I1254" i="6" a="1"/>
  <c r="I1254" i="6" s="1"/>
  <c r="J1254" i="6" s="1"/>
  <c r="I1446" i="6" a="1"/>
  <c r="I1446" i="6" s="1"/>
  <c r="J1446" i="6" s="1"/>
  <c r="I1566" i="6" a="1"/>
  <c r="I1566" i="6" s="1"/>
  <c r="J1566" i="6" s="1"/>
  <c r="I934" i="6" a="1"/>
  <c r="I934" i="6" s="1"/>
  <c r="J934" i="6" s="1"/>
  <c r="I1291" i="6" a="1"/>
  <c r="I1291" i="6" s="1"/>
  <c r="J1291" i="6" s="1"/>
  <c r="I822" i="6" a="1"/>
  <c r="I822" i="6" s="1"/>
  <c r="J822" i="6" s="1"/>
  <c r="I1328" i="6" a="1"/>
  <c r="I1328" i="6" s="1"/>
  <c r="J1328" i="6" s="1"/>
  <c r="I1436" i="6" a="1"/>
  <c r="I1436" i="6" s="1"/>
  <c r="J1436" i="6" s="1"/>
  <c r="I1508" i="6" a="1"/>
  <c r="I1508" i="6" s="1"/>
  <c r="J1508" i="6" s="1"/>
  <c r="I1113" i="6" a="1"/>
  <c r="I1113" i="6" s="1"/>
  <c r="J1113" i="6" s="1"/>
  <c r="I1293" i="6" a="1"/>
  <c r="I1293" i="6" s="1"/>
  <c r="J1293" i="6" s="1"/>
  <c r="I1569" i="6" a="1"/>
  <c r="I1569" i="6" s="1"/>
  <c r="J1569" i="6" s="1"/>
  <c r="I286" i="6" a="1"/>
  <c r="I286" i="6" s="1"/>
  <c r="J286" i="6" s="1"/>
  <c r="I1306" i="6" a="1"/>
  <c r="I1306" i="6" s="1"/>
  <c r="J1306" i="6" s="1"/>
  <c r="I1510" i="6" a="1"/>
  <c r="I1510" i="6" s="1"/>
  <c r="J1510" i="6" s="1"/>
  <c r="I1570" i="6" a="1"/>
  <c r="I1570" i="6" s="1"/>
  <c r="J1570" i="6" s="1"/>
  <c r="I1582" i="6" a="1"/>
  <c r="I1582" i="6" s="1"/>
  <c r="J1582" i="6" s="1"/>
  <c r="I1618" i="6" a="1"/>
  <c r="I1618" i="6" s="1"/>
  <c r="J1618" i="6" s="1"/>
  <c r="I1654" i="6" a="1"/>
  <c r="I1654" i="6" s="1"/>
  <c r="J1654" i="6" s="1"/>
  <c r="I1127" i="6" a="1"/>
  <c r="I1127" i="6" s="1"/>
  <c r="J1127" i="6" s="1"/>
  <c r="I1307" i="6" a="1"/>
  <c r="I1307" i="6" s="1"/>
  <c r="J1307" i="6" s="1"/>
  <c r="I1523" i="6" a="1"/>
  <c r="I1523" i="6" s="1"/>
  <c r="J1523" i="6" s="1"/>
  <c r="I972" i="6" a="1"/>
  <c r="I972" i="6" s="1"/>
  <c r="J972" i="6" s="1"/>
  <c r="I1250" i="6" a="1"/>
  <c r="I1250" i="6" s="1"/>
  <c r="J1250" i="6" s="1"/>
  <c r="I1382" i="6" a="1"/>
  <c r="I1382" i="6" s="1"/>
  <c r="J1382" i="6" s="1"/>
  <c r="I2022" i="6" a="1"/>
  <c r="I2022" i="6" s="1"/>
  <c r="J2022" i="6" s="1"/>
  <c r="I2010" i="6" a="1"/>
  <c r="I2010" i="6" s="1"/>
  <c r="J2010" i="6" s="1"/>
  <c r="I1998" i="6" a="1"/>
  <c r="I1998" i="6" s="1"/>
  <c r="J1998" i="6" s="1"/>
  <c r="I1986" i="6" a="1"/>
  <c r="I1986" i="6" s="1"/>
  <c r="J1986" i="6" s="1"/>
  <c r="I1974" i="6" a="1"/>
  <c r="I1974" i="6" s="1"/>
  <c r="J1974" i="6" s="1"/>
  <c r="I1962" i="6" a="1"/>
  <c r="I1962" i="6" s="1"/>
  <c r="J1962" i="6" s="1"/>
  <c r="I1950" i="6" a="1"/>
  <c r="I1950" i="6" s="1"/>
  <c r="J1950" i="6" s="1"/>
  <c r="I1938" i="6" a="1"/>
  <c r="I1938" i="6" s="1"/>
  <c r="J1938" i="6" s="1"/>
  <c r="I1926" i="6" a="1"/>
  <c r="I1926" i="6" s="1"/>
  <c r="J1926" i="6" s="1"/>
  <c r="I1914" i="6" a="1"/>
  <c r="I1914" i="6" s="1"/>
  <c r="J1914" i="6" s="1"/>
  <c r="I1902" i="6" a="1"/>
  <c r="I1902" i="6" s="1"/>
  <c r="J1902" i="6" s="1"/>
  <c r="I1890" i="6" a="1"/>
  <c r="I1890" i="6" s="1"/>
  <c r="J1890" i="6" s="1"/>
  <c r="I1866" i="6" a="1"/>
  <c r="I1866" i="6" s="1"/>
  <c r="J1866" i="6" s="1"/>
  <c r="I1854" i="6" a="1"/>
  <c r="I1854" i="6" s="1"/>
  <c r="J1854" i="6" s="1"/>
  <c r="I1842" i="6" a="1"/>
  <c r="I1842" i="6" s="1"/>
  <c r="J1842" i="6" s="1"/>
  <c r="I1830" i="6" a="1"/>
  <c r="I1830" i="6" s="1"/>
  <c r="J1830" i="6" s="1"/>
  <c r="I1818" i="6" a="1"/>
  <c r="I1818" i="6" s="1"/>
  <c r="J1818" i="6" s="1"/>
  <c r="I1794" i="6" a="1"/>
  <c r="I1794" i="6" s="1"/>
  <c r="J1794" i="6" s="1"/>
  <c r="I1782" i="6" a="1"/>
  <c r="I1782" i="6" s="1"/>
  <c r="J1782" i="6" s="1"/>
  <c r="I1770" i="6" a="1"/>
  <c r="I1770" i="6" s="1"/>
  <c r="J1770" i="6" s="1"/>
  <c r="I1758" i="6" a="1"/>
  <c r="I1758" i="6" s="1"/>
  <c r="J1758" i="6" s="1"/>
  <c r="I1746" i="6" a="1"/>
  <c r="I1746" i="6" s="1"/>
  <c r="J1746" i="6" s="1"/>
  <c r="I1734" i="6" a="1"/>
  <c r="I1734" i="6" s="1"/>
  <c r="J1734" i="6" s="1"/>
  <c r="I1719" i="6" a="1"/>
  <c r="I1719" i="6" s="1"/>
  <c r="J1719" i="6" s="1"/>
  <c r="I1695" i="6" a="1"/>
  <c r="I1695" i="6" s="1"/>
  <c r="J1695" i="6" s="1"/>
  <c r="I1669" i="6" a="1"/>
  <c r="I1669" i="6" s="1"/>
  <c r="J1669" i="6" s="1"/>
  <c r="I1632" i="6" a="1"/>
  <c r="I1632" i="6" s="1"/>
  <c r="J1632" i="6" s="1"/>
  <c r="I1573" i="6" a="1"/>
  <c r="I1573" i="6" s="1"/>
  <c r="J1573" i="6" s="1"/>
  <c r="I1501" i="6" a="1"/>
  <c r="I1501" i="6" s="1"/>
  <c r="J1501" i="6" s="1"/>
  <c r="I1429" i="6" a="1"/>
  <c r="I1429" i="6" s="1"/>
  <c r="J1429" i="6" s="1"/>
  <c r="I1357" i="6" a="1"/>
  <c r="I1357" i="6" s="1"/>
  <c r="J1357" i="6" s="1"/>
  <c r="I1285" i="6" a="1"/>
  <c r="I1285" i="6" s="1"/>
  <c r="J1285" i="6" s="1"/>
  <c r="I1213" i="6" a="1"/>
  <c r="I1213" i="6" s="1"/>
  <c r="J1213" i="6" s="1"/>
  <c r="I1141" i="6" a="1"/>
  <c r="I1141" i="6" s="1"/>
  <c r="J1141" i="6" s="1"/>
  <c r="I1069" i="6" a="1"/>
  <c r="I1069" i="6" s="1"/>
  <c r="J1069" i="6" s="1"/>
  <c r="I971" i="6" a="1"/>
  <c r="I971" i="6" s="1"/>
  <c r="J971" i="6" s="1"/>
  <c r="I803" i="6" a="1"/>
  <c r="I803" i="6" s="1"/>
  <c r="J803" i="6" s="1"/>
  <c r="I610" i="6" a="1"/>
  <c r="I610" i="6" s="1"/>
  <c r="J610" i="6" s="1"/>
  <c r="I394" i="6" a="1"/>
  <c r="I394" i="6" s="1"/>
  <c r="J394" i="6" s="1"/>
  <c r="I58" i="6" a="1"/>
  <c r="I58" i="6" s="1"/>
  <c r="J58" i="6" s="1"/>
  <c r="I1477" i="6" a="1"/>
  <c r="I1477" i="6" s="1"/>
  <c r="J1477" i="6" s="1"/>
  <c r="I541" i="6" a="1"/>
  <c r="I541" i="6" s="1"/>
  <c r="J541" i="6" s="1"/>
  <c r="I697" i="6" a="1"/>
  <c r="I697" i="6" s="1"/>
  <c r="J697" i="6" s="1"/>
  <c r="I721" i="6" a="1"/>
  <c r="I721" i="6" s="1"/>
  <c r="J721" i="6" s="1"/>
  <c r="I733" i="6" a="1"/>
  <c r="I733" i="6" s="1"/>
  <c r="J733" i="6" s="1"/>
  <c r="I793" i="6" a="1"/>
  <c r="I793" i="6" s="1"/>
  <c r="J793" i="6" s="1"/>
  <c r="I841" i="6" a="1"/>
  <c r="I841" i="6" s="1"/>
  <c r="J841" i="6" s="1"/>
  <c r="I877" i="6" a="1"/>
  <c r="I877" i="6" s="1"/>
  <c r="J877" i="6" s="1"/>
  <c r="I698" i="6" a="1"/>
  <c r="I698" i="6" s="1"/>
  <c r="J698" i="6" s="1"/>
  <c r="I1022" i="6" a="1"/>
  <c r="I1022" i="6" s="1"/>
  <c r="J1022" i="6" s="1"/>
  <c r="I39" i="6" a="1"/>
  <c r="I39" i="6" s="1"/>
  <c r="J39" i="6" s="1"/>
  <c r="I723" i="6" a="1"/>
  <c r="I723" i="6" s="1"/>
  <c r="J723" i="6" s="1"/>
  <c r="I855" i="6" a="1"/>
  <c r="I855" i="6" s="1"/>
  <c r="J855" i="6" s="1"/>
  <c r="I903" i="6" a="1"/>
  <c r="I903" i="6" s="1"/>
  <c r="J903" i="6" s="1"/>
  <c r="I963" i="6" a="1"/>
  <c r="I963" i="6" s="1"/>
  <c r="J963" i="6" s="1"/>
  <c r="I112" i="6" a="1"/>
  <c r="I112" i="6" s="1"/>
  <c r="J112" i="6" s="1"/>
  <c r="I856" i="6" a="1"/>
  <c r="I856" i="6" s="1"/>
  <c r="J856" i="6" s="1"/>
  <c r="I940" i="6" a="1"/>
  <c r="I940" i="6" s="1"/>
  <c r="J940" i="6" s="1"/>
  <c r="I365" i="6" a="1"/>
  <c r="I365" i="6" s="1"/>
  <c r="J365" i="6" s="1"/>
  <c r="I389" i="6" a="1"/>
  <c r="I389" i="6" s="1"/>
  <c r="J389" i="6" s="1"/>
  <c r="I174" i="6" a="1"/>
  <c r="I174" i="6" s="1"/>
  <c r="J174" i="6" s="1"/>
  <c r="I55" i="6" a="1"/>
  <c r="I55" i="6" s="1"/>
  <c r="J55" i="6" s="1"/>
  <c r="I271" i="6" a="1"/>
  <c r="I271" i="6" s="1"/>
  <c r="J271" i="6" s="1"/>
  <c r="I343" i="6" a="1"/>
  <c r="I343" i="6" s="1"/>
  <c r="J343" i="6" s="1"/>
  <c r="I451" i="6" a="1"/>
  <c r="I451" i="6" s="1"/>
  <c r="J451" i="6" s="1"/>
  <c r="I511" i="6" a="1"/>
  <c r="I511" i="6" s="1"/>
  <c r="J511" i="6" s="1"/>
  <c r="I535" i="6" a="1"/>
  <c r="I535" i="6" s="1"/>
  <c r="J535" i="6" s="1"/>
  <c r="I631" i="6" a="1"/>
  <c r="I631" i="6" s="1"/>
  <c r="J631" i="6" s="1"/>
  <c r="I128" i="6" a="1"/>
  <c r="I128" i="6" s="1"/>
  <c r="J128" i="6" s="1"/>
  <c r="I164" i="6" a="1"/>
  <c r="I164" i="6" s="1"/>
  <c r="J164" i="6" s="1"/>
  <c r="I297" i="6" a="1"/>
  <c r="I297" i="6" s="1"/>
  <c r="J297" i="6" s="1"/>
  <c r="I357" i="6" a="1"/>
  <c r="I357" i="6" s="1"/>
  <c r="J357" i="6" s="1"/>
  <c r="I417" i="6" a="1"/>
  <c r="I417" i="6" s="1"/>
  <c r="J417" i="6" s="1"/>
  <c r="I477" i="6" a="1"/>
  <c r="I477" i="6" s="1"/>
  <c r="J477" i="6" s="1"/>
  <c r="I849" i="6" a="1"/>
  <c r="I849" i="6" s="1"/>
  <c r="J849" i="6" s="1"/>
  <c r="I921" i="6" a="1"/>
  <c r="I921" i="6" s="1"/>
  <c r="J921" i="6" s="1"/>
  <c r="I945" i="6" a="1"/>
  <c r="I945" i="6" s="1"/>
  <c r="J945" i="6" s="1"/>
  <c r="I264" i="6" a="1"/>
  <c r="I264" i="6" s="1"/>
  <c r="J264" i="6" s="1"/>
  <c r="I1119" i="6" a="1"/>
  <c r="I1119" i="6" s="1"/>
  <c r="J1119" i="6" s="1"/>
  <c r="I1191" i="6" a="1"/>
  <c r="I1191" i="6" s="1"/>
  <c r="J1191" i="6" s="1"/>
  <c r="I1527" i="6" a="1"/>
  <c r="I1527" i="6" s="1"/>
  <c r="J1527" i="6" s="1"/>
  <c r="I1623" i="6" a="1"/>
  <c r="I1623" i="6" s="1"/>
  <c r="J1623" i="6" s="1"/>
  <c r="I1659" i="6" a="1"/>
  <c r="I1659" i="6" s="1"/>
  <c r="J1659" i="6" s="1"/>
  <c r="I584" i="6" a="1"/>
  <c r="I584" i="6" s="1"/>
  <c r="J584" i="6" s="1"/>
  <c r="I870" i="6" a="1"/>
  <c r="I870" i="6" s="1"/>
  <c r="J870" i="6" s="1"/>
  <c r="I1372" i="6" a="1"/>
  <c r="I1372" i="6" s="1"/>
  <c r="J1372" i="6" s="1"/>
  <c r="I786" i="6" a="1"/>
  <c r="I786" i="6" s="1"/>
  <c r="J786" i="6" s="1"/>
  <c r="I1145" i="6" a="1"/>
  <c r="I1145" i="6" s="1"/>
  <c r="J1145" i="6" s="1"/>
  <c r="I1337" i="6" a="1"/>
  <c r="I1337" i="6" s="1"/>
  <c r="J1337" i="6" s="1"/>
  <c r="I1421" i="6" a="1"/>
  <c r="I1421" i="6" s="1"/>
  <c r="J1421" i="6" s="1"/>
  <c r="I1445" i="6" a="1"/>
  <c r="I1445" i="6" s="1"/>
  <c r="J1445" i="6" s="1"/>
  <c r="I1625" i="6" a="1"/>
  <c r="I1625" i="6" s="1"/>
  <c r="J1625" i="6" s="1"/>
  <c r="I1637" i="6" a="1"/>
  <c r="I1637" i="6" s="1"/>
  <c r="J1637" i="6" s="1"/>
  <c r="I1649" i="6" a="1"/>
  <c r="I1649" i="6" s="1"/>
  <c r="J1649" i="6" s="1"/>
  <c r="I1122" i="6" a="1"/>
  <c r="I1122" i="6" s="1"/>
  <c r="J1122" i="6" s="1"/>
  <c r="I1314" i="6" a="1"/>
  <c r="I1314" i="6" s="1"/>
  <c r="J1314" i="6" s="1"/>
  <c r="I1662" i="6" a="1"/>
  <c r="I1662" i="6" s="1"/>
  <c r="J1662" i="6" s="1"/>
  <c r="I1075" i="6" a="1"/>
  <c r="I1075" i="6" s="1"/>
  <c r="J1075" i="6" s="1"/>
  <c r="I1459" i="6" a="1"/>
  <c r="I1459" i="6" s="1"/>
  <c r="J1459" i="6" s="1"/>
  <c r="I488" i="6" a="1"/>
  <c r="I488" i="6" s="1"/>
  <c r="J488" i="6" s="1"/>
  <c r="I1088" i="6" a="1"/>
  <c r="I1088" i="6" s="1"/>
  <c r="J1088" i="6" s="1"/>
  <c r="I1112" i="6" a="1"/>
  <c r="I1112" i="6" s="1"/>
  <c r="J1112" i="6" s="1"/>
  <c r="I1484" i="6" a="1"/>
  <c r="I1484" i="6" s="1"/>
  <c r="J1484" i="6" s="1"/>
  <c r="I1532" i="6" a="1"/>
  <c r="I1532" i="6" s="1"/>
  <c r="J1532" i="6" s="1"/>
  <c r="I1568" i="6" a="1"/>
  <c r="I1568" i="6" s="1"/>
  <c r="J1568" i="6" s="1"/>
  <c r="I106" i="6" a="1"/>
  <c r="I106" i="6" s="1"/>
  <c r="J106" i="6" s="1"/>
  <c r="I234" i="6" a="1"/>
  <c r="I234" i="6" s="1"/>
  <c r="J234" i="6" s="1"/>
  <c r="I1089" i="6" a="1"/>
  <c r="I1089" i="6" s="1"/>
  <c r="J1089" i="6" s="1"/>
  <c r="I1161" i="6" a="1"/>
  <c r="I1161" i="6" s="1"/>
  <c r="J1161" i="6" s="1"/>
  <c r="I1257" i="6" a="1"/>
  <c r="I1257" i="6" s="1"/>
  <c r="J1257" i="6" s="1"/>
  <c r="I968" i="6" a="1"/>
  <c r="I968" i="6" s="1"/>
  <c r="J968" i="6" s="1"/>
  <c r="I1016" i="6" a="1"/>
  <c r="I1016" i="6" s="1"/>
  <c r="J1016" i="6" s="1"/>
  <c r="I1042" i="6" a="1"/>
  <c r="I1042" i="6" s="1"/>
  <c r="J1042" i="6" s="1"/>
  <c r="I1162" i="6" a="1"/>
  <c r="I1162" i="6" s="1"/>
  <c r="J1162" i="6" s="1"/>
  <c r="I714" i="6" a="1"/>
  <c r="I714" i="6" s="1"/>
  <c r="J714" i="6" s="1"/>
  <c r="I827" i="6" a="1"/>
  <c r="I827" i="6" s="1"/>
  <c r="J827" i="6" s="1"/>
  <c r="I1259" i="6" a="1"/>
  <c r="I1259" i="6" s="1"/>
  <c r="J1259" i="6" s="1"/>
  <c r="I1331" i="6" a="1"/>
  <c r="I1331" i="6" s="1"/>
  <c r="J1331" i="6" s="1"/>
  <c r="I1547" i="6" a="1"/>
  <c r="I1547" i="6" s="1"/>
  <c r="J1547" i="6" s="1"/>
  <c r="I299" i="6" a="1"/>
  <c r="I299" i="6" s="1"/>
  <c r="J299" i="6" s="1"/>
  <c r="I1370" i="6" a="1"/>
  <c r="I1370" i="6" s="1"/>
  <c r="J1370" i="6" s="1"/>
  <c r="I1562" i="6" a="1"/>
  <c r="I1562" i="6" s="1"/>
  <c r="J1562" i="6" s="1"/>
  <c r="I529" i="6" a="1"/>
  <c r="I529" i="6" s="1"/>
  <c r="J529" i="6" s="1"/>
  <c r="I553" i="6" a="1"/>
  <c r="I553" i="6" s="1"/>
  <c r="J553" i="6" s="1"/>
  <c r="I625" i="6" a="1"/>
  <c r="I625" i="6" s="1"/>
  <c r="J625" i="6" s="1"/>
  <c r="I254" i="6" a="1"/>
  <c r="I254" i="6" s="1"/>
  <c r="J254" i="6" s="1"/>
  <c r="I518" i="6" a="1"/>
  <c r="I518" i="6" s="1"/>
  <c r="J518" i="6" s="1"/>
  <c r="I566" i="6" a="1"/>
  <c r="I566" i="6" s="1"/>
  <c r="J566" i="6" s="1"/>
  <c r="I794" i="6" a="1"/>
  <c r="I794" i="6" s="1"/>
  <c r="J794" i="6" s="1"/>
  <c r="I878" i="6" a="1"/>
  <c r="I878" i="6" s="1"/>
  <c r="J878" i="6" s="1"/>
  <c r="I567" i="6" a="1"/>
  <c r="I567" i="6" s="1"/>
  <c r="J567" i="6" s="1"/>
  <c r="I927" i="6" a="1"/>
  <c r="I927" i="6" s="1"/>
  <c r="J927" i="6" s="1"/>
  <c r="I939" i="6" a="1"/>
  <c r="I939" i="6" s="1"/>
  <c r="J939" i="6" s="1"/>
  <c r="I1011" i="6" a="1"/>
  <c r="I1011" i="6" s="1"/>
  <c r="J1011" i="6" s="1"/>
  <c r="I244" i="6" a="1"/>
  <c r="I244" i="6" s="1"/>
  <c r="J244" i="6" s="1"/>
  <c r="I268" i="6" a="1"/>
  <c r="I268" i="6" s="1"/>
  <c r="J268" i="6" s="1"/>
  <c r="I520" i="6" a="1"/>
  <c r="I520" i="6" s="1"/>
  <c r="J520" i="6" s="1"/>
  <c r="I628" i="6" a="1"/>
  <c r="I628" i="6" s="1"/>
  <c r="J628" i="6" s="1"/>
  <c r="I904" i="6" a="1"/>
  <c r="I904" i="6" s="1"/>
  <c r="J904" i="6" s="1"/>
  <c r="I569" i="6" a="1"/>
  <c r="I569" i="6" s="1"/>
  <c r="J569" i="6" s="1"/>
  <c r="I785" i="6" a="1"/>
  <c r="I785" i="6" s="1"/>
  <c r="J785" i="6" s="1"/>
  <c r="I845" i="6" a="1"/>
  <c r="I845" i="6" s="1"/>
  <c r="J845" i="6" s="1"/>
  <c r="I989" i="6" a="1"/>
  <c r="I989" i="6" s="1"/>
  <c r="J989" i="6" s="1"/>
  <c r="I43" i="6" a="1"/>
  <c r="I43" i="6" s="1"/>
  <c r="J43" i="6" s="1"/>
  <c r="I223" i="6" a="1"/>
  <c r="I223" i="6" s="1"/>
  <c r="J223" i="6" s="1"/>
  <c r="I247" i="6" a="1"/>
  <c r="I247" i="6" s="1"/>
  <c r="J247" i="6" s="1"/>
  <c r="I259" i="6" a="1"/>
  <c r="I259" i="6" s="1"/>
  <c r="J259" i="6" s="1"/>
  <c r="I595" i="6" a="1"/>
  <c r="I595" i="6" s="1"/>
  <c r="J595" i="6" s="1"/>
  <c r="I667" i="6" a="1"/>
  <c r="I667" i="6" s="1"/>
  <c r="J667" i="6" s="1"/>
  <c r="I859" i="6" a="1"/>
  <c r="I859" i="6" s="1"/>
  <c r="J859" i="6" s="1"/>
  <c r="I32" i="6" a="1"/>
  <c r="I32" i="6" s="1"/>
  <c r="J32" i="6" s="1"/>
  <c r="I92" i="6" a="1"/>
  <c r="I92" i="6" s="1"/>
  <c r="J92" i="6" s="1"/>
  <c r="I105" i="6" a="1"/>
  <c r="I105" i="6" s="1"/>
  <c r="J105" i="6" s="1"/>
  <c r="I213" i="6" a="1"/>
  <c r="I213" i="6" s="1"/>
  <c r="J213" i="6" s="1"/>
  <c r="I405" i="6" a="1"/>
  <c r="I405" i="6" s="1"/>
  <c r="J405" i="6" s="1"/>
  <c r="I753" i="6" a="1"/>
  <c r="I753" i="6" s="1"/>
  <c r="J753" i="6" s="1"/>
  <c r="I120" i="6" a="1"/>
  <c r="I120" i="6" s="1"/>
  <c r="J120" i="6" s="1"/>
  <c r="I528" i="6" a="1"/>
  <c r="I528" i="6" s="1"/>
  <c r="J528" i="6" s="1"/>
  <c r="I708" i="6" a="1"/>
  <c r="I708" i="6" s="1"/>
  <c r="J708" i="6" s="1"/>
  <c r="I510" i="6" a="1"/>
  <c r="I510" i="6" s="1"/>
  <c r="J510" i="6" s="1"/>
  <c r="I1131" i="6" a="1"/>
  <c r="I1131" i="6" s="1"/>
  <c r="J1131" i="6" s="1"/>
  <c r="I1179" i="6" a="1"/>
  <c r="I1179" i="6" s="1"/>
  <c r="J1179" i="6" s="1"/>
  <c r="I1263" i="6" a="1"/>
  <c r="I1263" i="6" s="1"/>
  <c r="J1263" i="6" s="1"/>
  <c r="I1407" i="6" a="1"/>
  <c r="I1407" i="6" s="1"/>
  <c r="J1407" i="6" s="1"/>
  <c r="I1431" i="6" a="1"/>
  <c r="I1431" i="6" s="1"/>
  <c r="J1431" i="6" s="1"/>
  <c r="I1647" i="6" a="1"/>
  <c r="I1647" i="6" s="1"/>
  <c r="J1647" i="6" s="1"/>
  <c r="I620" i="6" a="1"/>
  <c r="I620" i="6" s="1"/>
  <c r="J620" i="6" s="1"/>
  <c r="I1252" i="6" a="1"/>
  <c r="I1252" i="6" s="1"/>
  <c r="J1252" i="6" s="1"/>
  <c r="I1516" i="6" a="1"/>
  <c r="I1516" i="6" s="1"/>
  <c r="J1516" i="6" s="1"/>
  <c r="I1552" i="6" a="1"/>
  <c r="I1552" i="6" s="1"/>
  <c r="J1552" i="6" s="1"/>
  <c r="I1073" i="6" a="1"/>
  <c r="I1073" i="6" s="1"/>
  <c r="J1073" i="6" s="1"/>
  <c r="I1169" i="6" a="1"/>
  <c r="I1169" i="6" s="1"/>
  <c r="J1169" i="6" s="1"/>
  <c r="I1205" i="6" a="1"/>
  <c r="I1205" i="6" s="1"/>
  <c r="J1205" i="6" s="1"/>
  <c r="I1361" i="6" a="1"/>
  <c r="I1361" i="6" s="1"/>
  <c r="J1361" i="6" s="1"/>
  <c r="I1397" i="6" a="1"/>
  <c r="I1397" i="6" s="1"/>
  <c r="J1397" i="6" s="1"/>
  <c r="I1409" i="6" a="1"/>
  <c r="I1409" i="6" s="1"/>
  <c r="J1409" i="6" s="1"/>
  <c r="I1433" i="6" a="1"/>
  <c r="I1433" i="6" s="1"/>
  <c r="J1433" i="6" s="1"/>
  <c r="I1505" i="6" a="1"/>
  <c r="I1505" i="6" s="1"/>
  <c r="J1505" i="6" s="1"/>
  <c r="I932" i="6" a="1"/>
  <c r="I932" i="6" s="1"/>
  <c r="J932" i="6" s="1"/>
  <c r="I1470" i="6" a="1"/>
  <c r="I1470" i="6" s="1"/>
  <c r="J1470" i="6" s="1"/>
  <c r="I1602" i="6" a="1"/>
  <c r="I1602" i="6" s="1"/>
  <c r="J1602" i="6" s="1"/>
  <c r="I1614" i="6" a="1"/>
  <c r="I1614" i="6" s="1"/>
  <c r="J1614" i="6" s="1"/>
  <c r="I370" i="6" a="1"/>
  <c r="I370" i="6" s="1"/>
  <c r="J370" i="6" s="1"/>
  <c r="I666" i="6" a="1"/>
  <c r="I666" i="6" s="1"/>
  <c r="J666" i="6" s="1"/>
  <c r="I1123" i="6" a="1"/>
  <c r="I1123" i="6" s="1"/>
  <c r="J1123" i="6" s="1"/>
  <c r="I1543" i="6" a="1"/>
  <c r="I1543" i="6" s="1"/>
  <c r="J1543" i="6" s="1"/>
  <c r="I1639" i="6" a="1"/>
  <c r="I1639" i="6" s="1"/>
  <c r="J1639" i="6" s="1"/>
  <c r="I371" i="6" a="1"/>
  <c r="I371" i="6" s="1"/>
  <c r="J371" i="6" s="1"/>
  <c r="I1148" i="6" a="1"/>
  <c r="I1148" i="6" s="1"/>
  <c r="J1148" i="6" s="1"/>
  <c r="I1232" i="6" a="1"/>
  <c r="I1232" i="6" s="1"/>
  <c r="J1232" i="6" s="1"/>
  <c r="I330" i="6" a="1"/>
  <c r="I330" i="6" s="1"/>
  <c r="J330" i="6" s="1"/>
  <c r="I1365" i="6" a="1"/>
  <c r="I1365" i="6" s="1"/>
  <c r="J1365" i="6" s="1"/>
  <c r="I107" i="6" a="1"/>
  <c r="I107" i="6" s="1"/>
  <c r="J107" i="6" s="1"/>
  <c r="I1198" i="6" a="1"/>
  <c r="I1198" i="6" s="1"/>
  <c r="J1198" i="6" s="1"/>
  <c r="I46" i="6" a="1"/>
  <c r="I46" i="6" s="1"/>
  <c r="J46" i="6" s="1"/>
  <c r="I426" i="6" a="1"/>
  <c r="I426" i="6" s="1"/>
  <c r="J426" i="6" s="1"/>
  <c r="I678" i="6" a="1"/>
  <c r="I678" i="6" s="1"/>
  <c r="J678" i="6" s="1"/>
  <c r="I1235" i="6" a="1"/>
  <c r="I1235" i="6" s="1"/>
  <c r="J1235" i="6" s="1"/>
  <c r="I1283" i="6" a="1"/>
  <c r="I1283" i="6" s="1"/>
  <c r="J1283" i="6" s="1"/>
  <c r="I251" i="6" a="1"/>
  <c r="I251" i="6" s="1"/>
  <c r="J251" i="6" s="1"/>
  <c r="I431" i="6" a="1"/>
  <c r="I431" i="6" s="1"/>
  <c r="J431" i="6" s="1"/>
  <c r="I1106" i="6" a="1"/>
  <c r="I1106" i="6" s="1"/>
  <c r="J1106" i="6" s="1"/>
  <c r="I1418" i="6" a="1"/>
  <c r="I1418" i="6" s="1"/>
  <c r="J1418" i="6" s="1"/>
  <c r="I1526" i="6" a="1"/>
  <c r="I1526" i="6" s="1"/>
  <c r="J1526" i="6" s="1"/>
  <c r="I1574" i="6" a="1"/>
  <c r="I1574" i="6" s="1"/>
  <c r="J1574" i="6" s="1"/>
  <c r="I1646" i="6" a="1"/>
  <c r="I1646" i="6" s="1"/>
  <c r="J1646" i="6" s="1"/>
  <c r="I2021" i="6" a="1"/>
  <c r="I2021" i="6" s="1"/>
  <c r="J2021" i="6" s="1"/>
  <c r="I1997" i="6" a="1"/>
  <c r="I1997" i="6" s="1"/>
  <c r="J1997" i="6" s="1"/>
  <c r="I1985" i="6" a="1"/>
  <c r="I1985" i="6" s="1"/>
  <c r="J1985" i="6" s="1"/>
  <c r="I1973" i="6" a="1"/>
  <c r="I1973" i="6" s="1"/>
  <c r="J1973" i="6" s="1"/>
  <c r="I1961" i="6" a="1"/>
  <c r="I1961" i="6" s="1"/>
  <c r="J1961" i="6" s="1"/>
  <c r="I1949" i="6" a="1"/>
  <c r="I1949" i="6" s="1"/>
  <c r="J1949" i="6" s="1"/>
  <c r="I1937" i="6" a="1"/>
  <c r="I1937" i="6" s="1"/>
  <c r="J1937" i="6" s="1"/>
  <c r="I1925" i="6" a="1"/>
  <c r="I1925" i="6" s="1"/>
  <c r="J1925" i="6" s="1"/>
  <c r="I1913" i="6" a="1"/>
  <c r="I1913" i="6" s="1"/>
  <c r="J1913" i="6" s="1"/>
  <c r="I1901" i="6" a="1"/>
  <c r="I1901" i="6" s="1"/>
  <c r="J1901" i="6" s="1"/>
  <c r="I1889" i="6" a="1"/>
  <c r="I1889" i="6" s="1"/>
  <c r="J1889" i="6" s="1"/>
  <c r="I1877" i="6" a="1"/>
  <c r="I1877" i="6" s="1"/>
  <c r="J1877" i="6" s="1"/>
  <c r="I1865" i="6" a="1"/>
  <c r="I1865" i="6" s="1"/>
  <c r="J1865" i="6" s="1"/>
  <c r="I1853" i="6" a="1"/>
  <c r="I1853" i="6" s="1"/>
  <c r="J1853" i="6" s="1"/>
  <c r="I1841" i="6" a="1"/>
  <c r="I1841" i="6" s="1"/>
  <c r="J1841" i="6" s="1"/>
  <c r="I1829" i="6" a="1"/>
  <c r="I1829" i="6" s="1"/>
  <c r="J1829" i="6" s="1"/>
  <c r="I1817" i="6" a="1"/>
  <c r="I1817" i="6" s="1"/>
  <c r="J1817" i="6" s="1"/>
  <c r="I1805" i="6" a="1"/>
  <c r="I1805" i="6" s="1"/>
  <c r="J1805" i="6" s="1"/>
  <c r="I1793" i="6" a="1"/>
  <c r="I1793" i="6" s="1"/>
  <c r="J1793" i="6" s="1"/>
  <c r="I1769" i="6" a="1"/>
  <c r="I1769" i="6" s="1"/>
  <c r="J1769" i="6" s="1"/>
  <c r="I1757" i="6" a="1"/>
  <c r="I1757" i="6" s="1"/>
  <c r="J1757" i="6" s="1"/>
  <c r="I1745" i="6" a="1"/>
  <c r="I1745" i="6" s="1"/>
  <c r="J1745" i="6" s="1"/>
  <c r="I1733" i="6" a="1"/>
  <c r="I1733" i="6" s="1"/>
  <c r="J1733" i="6" s="1"/>
  <c r="I1717" i="6" a="1"/>
  <c r="I1717" i="6" s="1"/>
  <c r="J1717" i="6" s="1"/>
  <c r="I1693" i="6" a="1"/>
  <c r="I1693" i="6" s="1"/>
  <c r="J1693" i="6" s="1"/>
  <c r="I1668" i="6" a="1"/>
  <c r="I1668" i="6" s="1"/>
  <c r="J1668" i="6" s="1"/>
  <c r="I1631" i="6" a="1"/>
  <c r="I1631" i="6" s="1"/>
  <c r="J1631" i="6" s="1"/>
  <c r="I1572" i="6" a="1"/>
  <c r="I1572" i="6" s="1"/>
  <c r="J1572" i="6" s="1"/>
  <c r="I1500" i="6" a="1"/>
  <c r="I1500" i="6" s="1"/>
  <c r="J1500" i="6" s="1"/>
  <c r="I1428" i="6" a="1"/>
  <c r="I1428" i="6" s="1"/>
  <c r="J1428" i="6" s="1"/>
  <c r="I1356" i="6" a="1"/>
  <c r="I1356" i="6" s="1"/>
  <c r="J1356" i="6" s="1"/>
  <c r="I1284" i="6" a="1"/>
  <c r="I1284" i="6" s="1"/>
  <c r="J1284" i="6" s="1"/>
  <c r="I1212" i="6" a="1"/>
  <c r="I1212" i="6" s="1"/>
  <c r="J1212" i="6" s="1"/>
  <c r="I1140" i="6" a="1"/>
  <c r="I1140" i="6" s="1"/>
  <c r="J1140" i="6" s="1"/>
  <c r="I1068" i="6" a="1"/>
  <c r="I1068" i="6" s="1"/>
  <c r="J1068" i="6" s="1"/>
  <c r="I970" i="6" a="1"/>
  <c r="I970" i="6" s="1"/>
  <c r="J970" i="6" s="1"/>
  <c r="I608" i="6" a="1"/>
  <c r="I608" i="6" s="1"/>
  <c r="J608" i="6" s="1"/>
  <c r="I390" i="6" a="1"/>
  <c r="I390" i="6" s="1"/>
  <c r="J390" i="6" s="1"/>
  <c r="I47" i="6" a="1"/>
  <c r="I47" i="6" s="1"/>
  <c r="J47" i="6" s="1"/>
  <c r="I361" i="6" a="1"/>
  <c r="I361" i="6" s="1"/>
  <c r="J361" i="6" s="1"/>
  <c r="I373" i="6" a="1"/>
  <c r="I373" i="6" s="1"/>
  <c r="J373" i="6" s="1"/>
  <c r="I577" i="6" a="1"/>
  <c r="I577" i="6" s="1"/>
  <c r="J577" i="6" s="1"/>
  <c r="I589" i="6" a="1"/>
  <c r="I589" i="6" s="1"/>
  <c r="J589" i="6" s="1"/>
  <c r="I122" i="6" a="1"/>
  <c r="I122" i="6" s="1"/>
  <c r="J122" i="6" s="1"/>
  <c r="I302" i="6" a="1"/>
  <c r="I302" i="6" s="1"/>
  <c r="J302" i="6" s="1"/>
  <c r="I338" i="6" a="1"/>
  <c r="I338" i="6" s="1"/>
  <c r="J338" i="6" s="1"/>
  <c r="I482" i="6" a="1"/>
  <c r="I482" i="6" s="1"/>
  <c r="J482" i="6" s="1"/>
  <c r="I494" i="6" a="1"/>
  <c r="I494" i="6" s="1"/>
  <c r="J494" i="6" s="1"/>
  <c r="I554" i="6" a="1"/>
  <c r="I554" i="6" s="1"/>
  <c r="J554" i="6" s="1"/>
  <c r="I578" i="6" a="1"/>
  <c r="I578" i="6" s="1"/>
  <c r="J578" i="6" s="1"/>
  <c r="I662" i="6" a="1"/>
  <c r="I662" i="6" s="1"/>
  <c r="J662" i="6" s="1"/>
  <c r="I207" i="6" a="1"/>
  <c r="I207" i="6" s="1"/>
  <c r="J207" i="6" s="1"/>
  <c r="I279" i="6" a="1"/>
  <c r="I279" i="6" s="1"/>
  <c r="J279" i="6" s="1"/>
  <c r="I555" i="6" a="1"/>
  <c r="I555" i="6" s="1"/>
  <c r="J555" i="6" s="1"/>
  <c r="I651" i="6" a="1"/>
  <c r="I651" i="6" s="1"/>
  <c r="J651" i="6" s="1"/>
  <c r="I819" i="6" a="1"/>
  <c r="I819" i="6" s="1"/>
  <c r="J819" i="6" s="1"/>
  <c r="I544" i="6" a="1"/>
  <c r="I544" i="6" s="1"/>
  <c r="J544" i="6" s="1"/>
  <c r="I676" i="6" a="1"/>
  <c r="I676" i="6" s="1"/>
  <c r="J676" i="6" s="1"/>
  <c r="I41" i="6" a="1"/>
  <c r="I41" i="6" s="1"/>
  <c r="J41" i="6" s="1"/>
  <c r="I89" i="6" a="1"/>
  <c r="I89" i="6" s="1"/>
  <c r="J89" i="6" s="1"/>
  <c r="I113" i="6" a="1"/>
  <c r="I113" i="6" s="1"/>
  <c r="J113" i="6" s="1"/>
  <c r="I197" i="6" a="1"/>
  <c r="I197" i="6" s="1"/>
  <c r="J197" i="6" s="1"/>
  <c r="I605" i="6" a="1"/>
  <c r="I605" i="6" s="1"/>
  <c r="J605" i="6" s="1"/>
  <c r="I821" i="6" a="1"/>
  <c r="I821" i="6" s="1"/>
  <c r="J821" i="6" s="1"/>
  <c r="I127" i="6" a="1"/>
  <c r="I127" i="6" s="1"/>
  <c r="J127" i="6" s="1"/>
  <c r="I463" i="6" a="1"/>
  <c r="I463" i="6" s="1"/>
  <c r="J463" i="6" s="1"/>
  <c r="I547" i="6" a="1"/>
  <c r="I547" i="6" s="1"/>
  <c r="J547" i="6" s="1"/>
  <c r="I991" i="6" a="1"/>
  <c r="I991" i="6" s="1"/>
  <c r="J991" i="6" s="1"/>
  <c r="I116" i="6" a="1"/>
  <c r="I116" i="6" s="1"/>
  <c r="J116" i="6" s="1"/>
  <c r="I236" i="6" a="1"/>
  <c r="I236" i="6" s="1"/>
  <c r="J236" i="6" s="1"/>
  <c r="I9" i="6" a="1"/>
  <c r="I9" i="6" s="1"/>
  <c r="J9" i="6" s="1"/>
  <c r="I321" i="6" a="1"/>
  <c r="I321" i="6" s="1"/>
  <c r="J321" i="6" s="1"/>
  <c r="I549" i="6" a="1"/>
  <c r="I549" i="6" s="1"/>
  <c r="J549" i="6" s="1"/>
  <c r="I801" i="6" a="1"/>
  <c r="I801" i="6" s="1"/>
  <c r="J801" i="6" s="1"/>
  <c r="I156" i="6" a="1"/>
  <c r="I156" i="6" s="1"/>
  <c r="J156" i="6" s="1"/>
  <c r="I228" i="6" a="1"/>
  <c r="I228" i="6" s="1"/>
  <c r="J228" i="6" s="1"/>
  <c r="I516" i="6" a="1"/>
  <c r="I516" i="6" s="1"/>
  <c r="J516" i="6" s="1"/>
  <c r="I552" i="6" a="1"/>
  <c r="I552" i="6" s="1"/>
  <c r="J552" i="6" s="1"/>
  <c r="I576" i="6" a="1"/>
  <c r="I576" i="6" s="1"/>
  <c r="J576" i="6" s="1"/>
  <c r="I696" i="6" a="1"/>
  <c r="I696" i="6" s="1"/>
  <c r="J696" i="6" s="1"/>
  <c r="I258" i="6" a="1"/>
  <c r="I258" i="6" s="1"/>
  <c r="J258" i="6" s="1"/>
  <c r="I720" i="6" a="1"/>
  <c r="I720" i="6" s="1"/>
  <c r="J720" i="6" s="1"/>
  <c r="I752" i="6" a="1"/>
  <c r="I752" i="6" s="1"/>
  <c r="J752" i="6" s="1"/>
  <c r="I404" i="6" a="1"/>
  <c r="I404" i="6" s="1"/>
  <c r="J404" i="6" s="1"/>
  <c r="I812" i="6" a="1"/>
  <c r="I812" i="6" s="1"/>
  <c r="J812" i="6" s="1"/>
  <c r="I1204" i="6" a="1"/>
  <c r="I1204" i="6" s="1"/>
  <c r="J1204" i="6" s="1"/>
  <c r="I1300" i="6" a="1"/>
  <c r="I1300" i="6" s="1"/>
  <c r="J1300" i="6" s="1"/>
  <c r="I1540" i="6" a="1"/>
  <c r="I1540" i="6" s="1"/>
  <c r="J1540" i="6" s="1"/>
  <c r="I82" i="6" a="1"/>
  <c r="I82" i="6" s="1"/>
  <c r="J82" i="6" s="1"/>
  <c r="I263" i="6" a="1"/>
  <c r="I263" i="6" s="1"/>
  <c r="J263" i="6" s="1"/>
  <c r="I514" i="6" a="1"/>
  <c r="I514" i="6" s="1"/>
  <c r="J514" i="6" s="1"/>
  <c r="I1025" i="6" a="1"/>
  <c r="I1025" i="6" s="1"/>
  <c r="J1025" i="6" s="1"/>
  <c r="I1193" i="6" a="1"/>
  <c r="I1193" i="6" s="1"/>
  <c r="J1193" i="6" s="1"/>
  <c r="I1373" i="6" a="1"/>
  <c r="I1373" i="6" s="1"/>
  <c r="J1373" i="6" s="1"/>
  <c r="I1685" i="6" a="1"/>
  <c r="I1685" i="6" s="1"/>
  <c r="J1685" i="6" s="1"/>
  <c r="I1134" i="6" a="1"/>
  <c r="I1134" i="6" s="1"/>
  <c r="J1134" i="6" s="1"/>
  <c r="I1710" i="6" a="1"/>
  <c r="I1710" i="6" s="1"/>
  <c r="J1710" i="6" s="1"/>
  <c r="I1483" i="6" a="1"/>
  <c r="I1483" i="6" s="1"/>
  <c r="J1483" i="6" s="1"/>
  <c r="I323" i="6" a="1"/>
  <c r="I323" i="6" s="1"/>
  <c r="J323" i="6" s="1"/>
  <c r="I704" i="6" a="1"/>
  <c r="I704" i="6" s="1"/>
  <c r="J704" i="6" s="1"/>
  <c r="I1136" i="6" a="1"/>
  <c r="I1136" i="6" s="1"/>
  <c r="J1136" i="6" s="1"/>
  <c r="I1244" i="6" a="1"/>
  <c r="I1244" i="6" s="1"/>
  <c r="J1244" i="6" s="1"/>
  <c r="I1280" i="6" a="1"/>
  <c r="I1280" i="6" s="1"/>
  <c r="J1280" i="6" s="1"/>
  <c r="I1604" i="6" a="1"/>
  <c r="I1604" i="6" s="1"/>
  <c r="J1604" i="6" s="1"/>
  <c r="I418" i="6" a="1"/>
  <c r="I418" i="6" s="1"/>
  <c r="J418" i="6" s="1"/>
  <c r="I1425" i="6" a="1"/>
  <c r="I1425" i="6" s="1"/>
  <c r="J1425" i="6" s="1"/>
  <c r="I1485" i="6" a="1"/>
  <c r="I1485" i="6" s="1"/>
  <c r="J1485" i="6" s="1"/>
  <c r="I671" i="6" a="1"/>
  <c r="I671" i="6" s="1"/>
  <c r="J671" i="6" s="1"/>
  <c r="I852" i="6" a="1"/>
  <c r="I852" i="6" s="1"/>
  <c r="J852" i="6" s="1"/>
  <c r="I1378" i="6" a="1"/>
  <c r="I1378" i="6" s="1"/>
  <c r="J1378" i="6" s="1"/>
  <c r="I912" i="6" a="1"/>
  <c r="I912" i="6" s="1"/>
  <c r="J912" i="6" s="1"/>
  <c r="I944" i="6" a="1"/>
  <c r="I944" i="6" s="1"/>
  <c r="J944" i="6" s="1"/>
  <c r="I1017" i="6" a="1"/>
  <c r="I1017" i="6" s="1"/>
  <c r="J1017" i="6" s="1"/>
  <c r="I1199" i="6" a="1"/>
  <c r="I1199" i="6" s="1"/>
  <c r="J1199" i="6" s="1"/>
  <c r="I1319" i="6" a="1"/>
  <c r="I1319" i="6" s="1"/>
  <c r="J1319" i="6" s="1"/>
  <c r="I894" i="6" a="1"/>
  <c r="I894" i="6" s="1"/>
  <c r="J894" i="6" s="1"/>
  <c r="I1322" i="6" a="1"/>
  <c r="I1322" i="6" s="1"/>
  <c r="J1322" i="6" s="1"/>
  <c r="I1466" i="6" a="1"/>
  <c r="I1466" i="6" s="1"/>
  <c r="J1466" i="6" s="1"/>
  <c r="I253" i="6" a="1"/>
  <c r="I253" i="6" s="1"/>
  <c r="J253" i="6" s="1"/>
  <c r="I985" i="6" a="1"/>
  <c r="I985" i="6" s="1"/>
  <c r="J985" i="6" s="1"/>
  <c r="I194" i="6" a="1"/>
  <c r="I194" i="6" s="1"/>
  <c r="J194" i="6" s="1"/>
  <c r="I326" i="6" a="1"/>
  <c r="I326" i="6" s="1"/>
  <c r="J326" i="6" s="1"/>
  <c r="I974" i="6" a="1"/>
  <c r="I974" i="6" s="1"/>
  <c r="J974" i="6" s="1"/>
  <c r="I255" i="6" a="1"/>
  <c r="I255" i="6" s="1"/>
  <c r="J255" i="6" s="1"/>
  <c r="I507" i="6" a="1"/>
  <c r="I507" i="6" s="1"/>
  <c r="J507" i="6" s="1"/>
  <c r="I472" i="6" a="1"/>
  <c r="I472" i="6" s="1"/>
  <c r="J472" i="6" s="1"/>
  <c r="I772" i="6" a="1"/>
  <c r="I772" i="6" s="1"/>
  <c r="J772" i="6" s="1"/>
  <c r="I1012" i="6" a="1"/>
  <c r="I1012" i="6" s="1"/>
  <c r="J1012" i="6" s="1"/>
  <c r="I65" i="6" a="1"/>
  <c r="I65" i="6" s="1"/>
  <c r="J65" i="6" s="1"/>
  <c r="I173" i="6" a="1"/>
  <c r="I173" i="6" s="1"/>
  <c r="J173" i="6" s="1"/>
  <c r="I293" i="6" a="1"/>
  <c r="I293" i="6" s="1"/>
  <c r="J293" i="6" s="1"/>
  <c r="I713" i="6" a="1"/>
  <c r="I713" i="6" s="1"/>
  <c r="J713" i="6" s="1"/>
  <c r="I917" i="6" a="1"/>
  <c r="I917" i="6" s="1"/>
  <c r="J917" i="6" s="1"/>
  <c r="I953" i="6" a="1"/>
  <c r="I953" i="6" s="1"/>
  <c r="J953" i="6" s="1"/>
  <c r="I115" i="6" a="1"/>
  <c r="I115" i="6" s="1"/>
  <c r="J115" i="6" s="1"/>
  <c r="I211" i="6" a="1"/>
  <c r="I211" i="6" s="1"/>
  <c r="J211" i="6" s="1"/>
  <c r="I427" i="6" a="1"/>
  <c r="I427" i="6" s="1"/>
  <c r="J427" i="6" s="1"/>
  <c r="I475" i="6" a="1"/>
  <c r="I475" i="6" s="1"/>
  <c r="J475" i="6" s="1"/>
  <c r="I571" i="6" a="1"/>
  <c r="I571" i="6" s="1"/>
  <c r="J571" i="6" s="1"/>
  <c r="I619" i="6" a="1"/>
  <c r="I619" i="6" s="1"/>
  <c r="J619" i="6" s="1"/>
  <c r="I81" i="6" a="1"/>
  <c r="I81" i="6" s="1"/>
  <c r="J81" i="6" s="1"/>
  <c r="I333" i="6" a="1"/>
  <c r="I333" i="6" s="1"/>
  <c r="J333" i="6" s="1"/>
  <c r="I885" i="6" a="1"/>
  <c r="I885" i="6" s="1"/>
  <c r="J885" i="6" s="1"/>
  <c r="I240" i="6" a="1"/>
  <c r="I240" i="6" s="1"/>
  <c r="J240" i="6" s="1"/>
  <c r="I252" i="6" a="1"/>
  <c r="I252" i="6" s="1"/>
  <c r="J252" i="6" s="1"/>
  <c r="I312" i="6" a="1"/>
  <c r="I312" i="6" s="1"/>
  <c r="J312" i="6" s="1"/>
  <c r="I1023" i="6" a="1"/>
  <c r="I1023" i="6" s="1"/>
  <c r="J1023" i="6" s="1"/>
  <c r="I1203" i="6" a="1"/>
  <c r="I1203" i="6" s="1"/>
  <c r="J1203" i="6" s="1"/>
  <c r="I71" i="6" a="1"/>
  <c r="I71" i="6" s="1"/>
  <c r="J71" i="6" s="1"/>
  <c r="I1036" i="6" a="1"/>
  <c r="I1036" i="6" s="1"/>
  <c r="J1036" i="6" s="1"/>
  <c r="I1408" i="6" a="1"/>
  <c r="I1408" i="6" s="1"/>
  <c r="J1408" i="6" s="1"/>
  <c r="I1456" i="6" a="1"/>
  <c r="I1456" i="6" s="1"/>
  <c r="J1456" i="6" s="1"/>
  <c r="I814" i="6" a="1"/>
  <c r="I814" i="6" s="1"/>
  <c r="J814" i="6" s="1"/>
  <c r="I1493" i="6" a="1"/>
  <c r="I1493" i="6" s="1"/>
  <c r="J1493" i="6" s="1"/>
  <c r="I1553" i="6" a="1"/>
  <c r="I1553" i="6" s="1"/>
  <c r="J1553" i="6" s="1"/>
  <c r="I1577" i="6" a="1"/>
  <c r="I1577" i="6" s="1"/>
  <c r="J1577" i="6" s="1"/>
  <c r="I756" i="6" a="1"/>
  <c r="I756" i="6" s="1"/>
  <c r="J756" i="6" s="1"/>
  <c r="I1038" i="6" a="1"/>
  <c r="I1038" i="6" s="1"/>
  <c r="J1038" i="6" s="1"/>
  <c r="I322" i="6" a="1"/>
  <c r="I322" i="6" s="1"/>
  <c r="J322" i="6" s="1"/>
  <c r="I790" i="6" a="1"/>
  <c r="I790" i="6" s="1"/>
  <c r="J790" i="6" s="1"/>
  <c r="I95" i="6" a="1"/>
  <c r="I95" i="6" s="1"/>
  <c r="J95" i="6" s="1"/>
  <c r="I668" i="6" a="1"/>
  <c r="I668" i="6" s="1"/>
  <c r="J668" i="6" s="1"/>
  <c r="I1184" i="6" a="1"/>
  <c r="I1184" i="6" s="1"/>
  <c r="J1184" i="6" s="1"/>
  <c r="I1628" i="6" a="1"/>
  <c r="I1628" i="6" s="1"/>
  <c r="J1628" i="6" s="1"/>
  <c r="I1125" i="6" a="1"/>
  <c r="I1125" i="6" s="1"/>
  <c r="J1125" i="6" s="1"/>
  <c r="I1341" i="6" a="1"/>
  <c r="I1341" i="6" s="1"/>
  <c r="J1341" i="6" s="1"/>
  <c r="I1677" i="6" a="1"/>
  <c r="I1677" i="6" s="1"/>
  <c r="J1677" i="6" s="1"/>
  <c r="I707" i="6" a="1"/>
  <c r="I707" i="6" s="1"/>
  <c r="J707" i="6" s="1"/>
  <c r="I1078" i="6" a="1"/>
  <c r="I1078" i="6" s="1"/>
  <c r="J1078" i="6" s="1"/>
  <c r="I1630" i="6" a="1"/>
  <c r="I1630" i="6" s="1"/>
  <c r="J1630" i="6" s="1"/>
  <c r="I1091" i="6" a="1"/>
  <c r="I1091" i="6" s="1"/>
  <c r="J1091" i="6" s="1"/>
  <c r="I1151" i="6" a="1"/>
  <c r="I1151" i="6" s="1"/>
  <c r="J1151" i="6" s="1"/>
  <c r="I1175" i="6" a="1"/>
  <c r="I1175" i="6" s="1"/>
  <c r="J1175" i="6" s="1"/>
  <c r="I1379" i="6" a="1"/>
  <c r="I1379" i="6" s="1"/>
  <c r="J1379" i="6" s="1"/>
  <c r="I683" i="6" a="1"/>
  <c r="I683" i="6" s="1"/>
  <c r="J683" i="6" s="1"/>
  <c r="I1286" i="6" a="1"/>
  <c r="I1286" i="6" s="1"/>
  <c r="J1286" i="6" s="1"/>
  <c r="I2" i="6" a="1"/>
  <c r="I2" i="6" s="1"/>
  <c r="J2" i="6" s="1"/>
  <c r="I2020" i="6" a="1"/>
  <c r="I2020" i="6" s="1"/>
  <c r="J2020" i="6" s="1"/>
  <c r="I2008" i="6" a="1"/>
  <c r="I2008" i="6" s="1"/>
  <c r="J2008" i="6" s="1"/>
  <c r="I1996" i="6" a="1"/>
  <c r="I1996" i="6" s="1"/>
  <c r="J1996" i="6" s="1"/>
  <c r="I1984" i="6" a="1"/>
  <c r="I1984" i="6" s="1"/>
  <c r="J1984" i="6" s="1"/>
  <c r="I1972" i="6" a="1"/>
  <c r="I1972" i="6" s="1"/>
  <c r="J1972" i="6" s="1"/>
  <c r="I1960" i="6" a="1"/>
  <c r="I1960" i="6" s="1"/>
  <c r="J1960" i="6" s="1"/>
  <c r="I1948" i="6" a="1"/>
  <c r="I1948" i="6" s="1"/>
  <c r="J1948" i="6" s="1"/>
  <c r="I1936" i="6" a="1"/>
  <c r="I1936" i="6" s="1"/>
  <c r="J1936" i="6" s="1"/>
  <c r="I1924" i="6" a="1"/>
  <c r="I1924" i="6" s="1"/>
  <c r="J1924" i="6" s="1"/>
  <c r="I1912" i="6" a="1"/>
  <c r="I1912" i="6" s="1"/>
  <c r="J1912" i="6" s="1"/>
  <c r="I1900" i="6" a="1"/>
  <c r="I1900" i="6" s="1"/>
  <c r="J1900" i="6" s="1"/>
  <c r="I1888" i="6" a="1"/>
  <c r="I1888" i="6" s="1"/>
  <c r="J1888" i="6" s="1"/>
  <c r="I1876" i="6" a="1"/>
  <c r="I1876" i="6" s="1"/>
  <c r="J1876" i="6" s="1"/>
  <c r="I1864" i="6" a="1"/>
  <c r="I1864" i="6" s="1"/>
  <c r="J1864" i="6" s="1"/>
  <c r="I1852" i="6" a="1"/>
  <c r="I1852" i="6" s="1"/>
  <c r="J1852" i="6" s="1"/>
  <c r="I1840" i="6" a="1"/>
  <c r="I1840" i="6" s="1"/>
  <c r="J1840" i="6" s="1"/>
  <c r="I1828" i="6" a="1"/>
  <c r="I1828" i="6" s="1"/>
  <c r="J1828" i="6" s="1"/>
  <c r="I1816" i="6" a="1"/>
  <c r="I1816" i="6" s="1"/>
  <c r="J1816" i="6" s="1"/>
  <c r="I1804" i="6" a="1"/>
  <c r="I1804" i="6" s="1"/>
  <c r="J1804" i="6" s="1"/>
  <c r="I1792" i="6" a="1"/>
  <c r="I1792" i="6" s="1"/>
  <c r="J1792" i="6" s="1"/>
  <c r="I1780" i="6" a="1"/>
  <c r="I1780" i="6" s="1"/>
  <c r="J1780" i="6" s="1"/>
  <c r="I1768" i="6" a="1"/>
  <c r="I1768" i="6" s="1"/>
  <c r="J1768" i="6" s="1"/>
  <c r="I1756" i="6" a="1"/>
  <c r="I1756" i="6" s="1"/>
  <c r="J1756" i="6" s="1"/>
  <c r="I1732" i="6" a="1"/>
  <c r="I1732" i="6" s="1"/>
  <c r="J1732" i="6" s="1"/>
  <c r="I1716" i="6" a="1"/>
  <c r="I1716" i="6" s="1"/>
  <c r="J1716" i="6" s="1"/>
  <c r="I1692" i="6" a="1"/>
  <c r="I1692" i="6" s="1"/>
  <c r="J1692" i="6" s="1"/>
  <c r="I1667" i="6" a="1"/>
  <c r="I1667" i="6" s="1"/>
  <c r="J1667" i="6" s="1"/>
  <c r="I1621" i="6" a="1"/>
  <c r="I1621" i="6" s="1"/>
  <c r="J1621" i="6" s="1"/>
  <c r="I1561" i="6" a="1"/>
  <c r="I1561" i="6" s="1"/>
  <c r="J1561" i="6" s="1"/>
  <c r="I1489" i="6" a="1"/>
  <c r="I1489" i="6" s="1"/>
  <c r="J1489" i="6" s="1"/>
  <c r="I1417" i="6" a="1"/>
  <c r="I1417" i="6" s="1"/>
  <c r="J1417" i="6" s="1"/>
  <c r="I1345" i="6" a="1"/>
  <c r="I1345" i="6" s="1"/>
  <c r="J1345" i="6" s="1"/>
  <c r="I1273" i="6" a="1"/>
  <c r="I1273" i="6" s="1"/>
  <c r="J1273" i="6" s="1"/>
  <c r="I1201" i="6" a="1"/>
  <c r="I1201" i="6" s="1"/>
  <c r="J1201" i="6" s="1"/>
  <c r="I1129" i="6" a="1"/>
  <c r="I1129" i="6" s="1"/>
  <c r="J1129" i="6" s="1"/>
  <c r="I947" i="6" a="1"/>
  <c r="I947" i="6" s="1"/>
  <c r="J947" i="6" s="1"/>
  <c r="I776" i="6" a="1"/>
  <c r="I776" i="6" s="1"/>
  <c r="J776" i="6" s="1"/>
  <c r="I574" i="6" a="1"/>
  <c r="I574" i="6" s="1"/>
  <c r="J574" i="6" s="1"/>
  <c r="I346" i="6" a="1"/>
  <c r="I346" i="6" s="1"/>
  <c r="J346" i="6" s="1"/>
  <c r="I1910" i="6" a="1"/>
  <c r="I1910" i="6" s="1"/>
  <c r="J1910" i="6" s="1"/>
  <c r="I673" i="6" a="1"/>
  <c r="I673" i="6" s="1"/>
  <c r="J673" i="6" s="1"/>
  <c r="I913" i="6" a="1"/>
  <c r="I913" i="6" s="1"/>
  <c r="J913" i="6" s="1"/>
  <c r="I1009" i="6" a="1"/>
  <c r="I1009" i="6" s="1"/>
  <c r="J1009" i="6" s="1"/>
  <c r="I158" i="6" a="1"/>
  <c r="I158" i="6" s="1"/>
  <c r="J158" i="6" s="1"/>
  <c r="I242" i="6" a="1"/>
  <c r="I242" i="6" s="1"/>
  <c r="J242" i="6" s="1"/>
  <c r="I530" i="6" a="1"/>
  <c r="I530" i="6" s="1"/>
  <c r="J530" i="6" s="1"/>
  <c r="I339" i="6" a="1"/>
  <c r="I339" i="6" s="1"/>
  <c r="J339" i="6" s="1"/>
  <c r="I40" i="6" a="1"/>
  <c r="I40" i="6" s="1"/>
  <c r="J40" i="6" s="1"/>
  <c r="I328" i="6" a="1"/>
  <c r="I328" i="6" s="1"/>
  <c r="J328" i="6" s="1"/>
  <c r="I760" i="6" a="1"/>
  <c r="I760" i="6" s="1"/>
  <c r="J760" i="6" s="1"/>
  <c r="I593" i="6" a="1"/>
  <c r="I593" i="6" s="1"/>
  <c r="J593" i="6" s="1"/>
  <c r="I6" i="6" a="1"/>
  <c r="I6" i="6" s="1"/>
  <c r="J6" i="6" s="1"/>
  <c r="I126" i="6" a="1"/>
  <c r="I126" i="6" s="1"/>
  <c r="J126" i="6" s="1"/>
  <c r="I7" i="6" a="1"/>
  <c r="I7" i="6" s="1"/>
  <c r="J7" i="6" s="1"/>
  <c r="I415" i="6" a="1"/>
  <c r="I415" i="6" s="1"/>
  <c r="J415" i="6" s="1"/>
  <c r="I679" i="6" a="1"/>
  <c r="I679" i="6" s="1"/>
  <c r="J679" i="6" s="1"/>
  <c r="I727" i="6" a="1"/>
  <c r="I727" i="6" s="1"/>
  <c r="J727" i="6" s="1"/>
  <c r="I799" i="6" a="1"/>
  <c r="I799" i="6" s="1"/>
  <c r="J799" i="6" s="1"/>
  <c r="I296" i="6" a="1"/>
  <c r="I296" i="6" s="1"/>
  <c r="J296" i="6" s="1"/>
  <c r="I153" i="6" a="1"/>
  <c r="I153" i="6" s="1"/>
  <c r="J153" i="6" s="1"/>
  <c r="I345" i="6" a="1"/>
  <c r="I345" i="6" s="1"/>
  <c r="J345" i="6" s="1"/>
  <c r="I489" i="6" a="1"/>
  <c r="I489" i="6" s="1"/>
  <c r="J489" i="6" s="1"/>
  <c r="I717" i="6" a="1"/>
  <c r="I717" i="6" s="1"/>
  <c r="J717" i="6" s="1"/>
  <c r="I813" i="6" a="1"/>
  <c r="I813" i="6" s="1"/>
  <c r="J813" i="6" s="1"/>
  <c r="I60" i="6" a="1"/>
  <c r="I60" i="6" s="1"/>
  <c r="J60" i="6" s="1"/>
  <c r="I132" i="6" a="1"/>
  <c r="I132" i="6" s="1"/>
  <c r="J132" i="6" s="1"/>
  <c r="I564" i="6" a="1"/>
  <c r="I564" i="6" s="1"/>
  <c r="J564" i="6" s="1"/>
  <c r="I660" i="6" a="1"/>
  <c r="I660" i="6" s="1"/>
  <c r="J660" i="6" s="1"/>
  <c r="I923" i="6" a="1"/>
  <c r="I923" i="6" s="1"/>
  <c r="J923" i="6" s="1"/>
  <c r="I1275" i="6" a="1"/>
  <c r="I1275" i="6" s="1"/>
  <c r="J1275" i="6" s="1"/>
  <c r="I1371" i="6" a="1"/>
  <c r="I1371" i="6" s="1"/>
  <c r="J1371" i="6" s="1"/>
  <c r="I1491" i="6" a="1"/>
  <c r="I1491" i="6" s="1"/>
  <c r="J1491" i="6" s="1"/>
  <c r="I1587" i="6" a="1"/>
  <c r="I1587" i="6" s="1"/>
  <c r="J1587" i="6" s="1"/>
  <c r="I754" i="6" a="1"/>
  <c r="I754" i="6" s="1"/>
  <c r="J754" i="6" s="1"/>
  <c r="I924" i="6" a="1"/>
  <c r="I924" i="6" s="1"/>
  <c r="J924" i="6" s="1"/>
  <c r="I1360" i="6" a="1"/>
  <c r="I1360" i="6" s="1"/>
  <c r="J1360" i="6" s="1"/>
  <c r="I1420" i="6" a="1"/>
  <c r="I1420" i="6" s="1"/>
  <c r="J1420" i="6" s="1"/>
  <c r="I1624" i="6" a="1"/>
  <c r="I1624" i="6" s="1"/>
  <c r="J1624" i="6" s="1"/>
  <c r="I1672" i="6" a="1"/>
  <c r="I1672" i="6" s="1"/>
  <c r="J1672" i="6" s="1"/>
  <c r="I406" i="6" a="1"/>
  <c r="I406" i="6" s="1"/>
  <c r="J406" i="6" s="1"/>
  <c r="I1241" i="6" a="1"/>
  <c r="I1241" i="6" s="1"/>
  <c r="J1241" i="6" s="1"/>
  <c r="I1385" i="6" a="1"/>
  <c r="I1385" i="6" s="1"/>
  <c r="J1385" i="6" s="1"/>
  <c r="I846" i="6" a="1"/>
  <c r="I846" i="6" s="1"/>
  <c r="J846" i="6" s="1"/>
  <c r="I1026" i="6" a="1"/>
  <c r="I1026" i="6" s="1"/>
  <c r="J1026" i="6" s="1"/>
  <c r="I1231" i="6" a="1"/>
  <c r="I1231" i="6" s="1"/>
  <c r="J1231" i="6" s="1"/>
  <c r="I1531" i="6" a="1"/>
  <c r="I1531" i="6" s="1"/>
  <c r="J1531" i="6" s="1"/>
  <c r="I791" i="6" a="1"/>
  <c r="I791" i="6" s="1"/>
  <c r="J791" i="6" s="1"/>
  <c r="I1052" i="6" a="1"/>
  <c r="I1052" i="6" s="1"/>
  <c r="J1052" i="6" s="1"/>
  <c r="I1304" i="6" a="1"/>
  <c r="I1304" i="6" s="1"/>
  <c r="J1304" i="6" s="1"/>
  <c r="I1472" i="6" a="1"/>
  <c r="I1472" i="6" s="1"/>
  <c r="J1472" i="6" s="1"/>
  <c r="I1616" i="6" a="1"/>
  <c r="I1616" i="6" s="1"/>
  <c r="J1616" i="6" s="1"/>
  <c r="I1652" i="6" a="1"/>
  <c r="I1652" i="6" s="1"/>
  <c r="J1652" i="6" s="1"/>
  <c r="I738" i="6" a="1"/>
  <c r="I738" i="6" s="1"/>
  <c r="J738" i="6" s="1"/>
  <c r="I1545" i="6" a="1"/>
  <c r="I1545" i="6" s="1"/>
  <c r="J1545" i="6" s="1"/>
  <c r="I1701" i="6" a="1"/>
  <c r="I1701" i="6" s="1"/>
  <c r="J1701" i="6" s="1"/>
  <c r="I334" i="6" a="1"/>
  <c r="I334" i="6" s="1"/>
  <c r="J334" i="6" s="1"/>
  <c r="I382" i="6" a="1"/>
  <c r="I382" i="6" s="1"/>
  <c r="J382" i="6" s="1"/>
  <c r="I455" i="6" a="1"/>
  <c r="I455" i="6" s="1"/>
  <c r="J455" i="6" s="1"/>
  <c r="I635" i="6" a="1"/>
  <c r="I635" i="6" s="1"/>
  <c r="J635" i="6" s="1"/>
  <c r="I798" i="6" a="1"/>
  <c r="I798" i="6" s="1"/>
  <c r="J798" i="6" s="1"/>
  <c r="I992" i="6" a="1"/>
  <c r="I992" i="6" s="1"/>
  <c r="J992" i="6" s="1"/>
  <c r="I1114" i="6" a="1"/>
  <c r="I1114" i="6" s="1"/>
  <c r="J1114" i="6" s="1"/>
  <c r="I1642" i="6" a="1"/>
  <c r="I1642" i="6" s="1"/>
  <c r="J1642" i="6" s="1"/>
  <c r="I534" i="6" a="1"/>
  <c r="I534" i="6" s="1"/>
  <c r="J534" i="6" s="1"/>
  <c r="I1427" i="6" a="1"/>
  <c r="I1427" i="6" s="1"/>
  <c r="J1427" i="6" s="1"/>
  <c r="I1020" i="6" a="1"/>
  <c r="I1020" i="6" s="1"/>
  <c r="J1020" i="6" s="1"/>
  <c r="I1274" i="6" a="1"/>
  <c r="I1274" i="6" s="1"/>
  <c r="J1274" i="6" s="1"/>
  <c r="I1310" i="6" a="1"/>
  <c r="I1310" i="6" s="1"/>
  <c r="J1310" i="6" s="1"/>
  <c r="I1358" i="6" a="1"/>
  <c r="I1358" i="6" s="1"/>
  <c r="J1358" i="6" s="1"/>
  <c r="I1718" i="6" a="1"/>
  <c r="I1718" i="6" s="1"/>
  <c r="J1718" i="6" s="1"/>
  <c r="I469" i="6" a="1"/>
  <c r="I469" i="6" s="1"/>
  <c r="J469" i="6" s="1"/>
  <c r="I949" i="6" a="1"/>
  <c r="I949" i="6" s="1"/>
  <c r="J949" i="6" s="1"/>
  <c r="I806" i="6" a="1"/>
  <c r="I806" i="6" s="1"/>
  <c r="J806" i="6" s="1"/>
  <c r="I998" i="6" a="1"/>
  <c r="I998" i="6" s="1"/>
  <c r="J998" i="6" s="1"/>
  <c r="I75" i="6" a="1"/>
  <c r="I75" i="6" s="1"/>
  <c r="J75" i="6" s="1"/>
  <c r="I111" i="6" a="1"/>
  <c r="I111" i="6" s="1"/>
  <c r="J111" i="6" s="1"/>
  <c r="I471" i="6" a="1"/>
  <c r="I471" i="6" s="1"/>
  <c r="J471" i="6" s="1"/>
  <c r="I747" i="6" a="1"/>
  <c r="I747" i="6" s="1"/>
  <c r="J747" i="6" s="1"/>
  <c r="I28" i="6" a="1"/>
  <c r="I28" i="6" s="1"/>
  <c r="J28" i="6" s="1"/>
  <c r="I364" i="6" a="1"/>
  <c r="I364" i="6" s="1"/>
  <c r="J364" i="6" s="1"/>
  <c r="I424" i="6" a="1"/>
  <c r="I424" i="6" s="1"/>
  <c r="J424" i="6" s="1"/>
  <c r="I125" i="6" a="1"/>
  <c r="I125" i="6" s="1"/>
  <c r="J125" i="6" s="1"/>
  <c r="I149" i="6" a="1"/>
  <c r="I149" i="6" s="1"/>
  <c r="J149" i="6" s="1"/>
  <c r="I281" i="6" a="1"/>
  <c r="I281" i="6" s="1"/>
  <c r="J281" i="6" s="1"/>
  <c r="I353" i="6" a="1"/>
  <c r="I353" i="6" s="1"/>
  <c r="J353" i="6" s="1"/>
  <c r="I509" i="6" a="1"/>
  <c r="I509" i="6" s="1"/>
  <c r="J509" i="6" s="1"/>
  <c r="I545" i="6" a="1"/>
  <c r="I545" i="6" s="1"/>
  <c r="J545" i="6" s="1"/>
  <c r="I617" i="6" a="1"/>
  <c r="I617" i="6" s="1"/>
  <c r="J617" i="6" s="1"/>
  <c r="I1013" i="6" a="1"/>
  <c r="I1013" i="6" s="1"/>
  <c r="J1013" i="6" s="1"/>
  <c r="I283" i="6" a="1"/>
  <c r="I283" i="6" s="1"/>
  <c r="J283" i="6" s="1"/>
  <c r="I285" i="6" a="1"/>
  <c r="I285" i="6" s="1"/>
  <c r="J285" i="6" s="1"/>
  <c r="I897" i="6" a="1"/>
  <c r="I897" i="6" s="1"/>
  <c r="J897" i="6" s="1"/>
  <c r="I909" i="6" a="1"/>
  <c r="I909" i="6" s="1"/>
  <c r="J909" i="6" s="1"/>
  <c r="I24" i="6" a="1"/>
  <c r="I24" i="6" s="1"/>
  <c r="J24" i="6" s="1"/>
  <c r="I276" i="6" a="1"/>
  <c r="I276" i="6" s="1"/>
  <c r="J276" i="6" s="1"/>
  <c r="I336" i="6" a="1"/>
  <c r="I336" i="6" s="1"/>
  <c r="J336" i="6" s="1"/>
  <c r="I540" i="6" a="1"/>
  <c r="I540" i="6" s="1"/>
  <c r="J540" i="6" s="1"/>
  <c r="I588" i="6" a="1"/>
  <c r="I588" i="6" s="1"/>
  <c r="J588" i="6" s="1"/>
  <c r="I600" i="6" a="1"/>
  <c r="I600" i="6" s="1"/>
  <c r="J600" i="6" s="1"/>
  <c r="I210" i="6" a="1"/>
  <c r="I210" i="6" s="1"/>
  <c r="J210" i="6" s="1"/>
  <c r="I438" i="6" a="1"/>
  <c r="I438" i="6" s="1"/>
  <c r="J438" i="6" s="1"/>
  <c r="I1047" i="6" a="1"/>
  <c r="I1047" i="6" s="1"/>
  <c r="J1047" i="6" s="1"/>
  <c r="I1443" i="6" a="1"/>
  <c r="I1443" i="6" s="1"/>
  <c r="J1443" i="6" s="1"/>
  <c r="I1467" i="6" a="1"/>
  <c r="I1467" i="6" s="1"/>
  <c r="J1467" i="6" s="1"/>
  <c r="I1479" i="6" a="1"/>
  <c r="I1479" i="6" s="1"/>
  <c r="J1479" i="6" s="1"/>
  <c r="I586" i="6" a="1"/>
  <c r="I586" i="6" s="1"/>
  <c r="J586" i="6" s="1"/>
  <c r="I622" i="6" a="1"/>
  <c r="I622" i="6" s="1"/>
  <c r="J622" i="6" s="1"/>
  <c r="I755" i="6" a="1"/>
  <c r="I755" i="6" s="1"/>
  <c r="J755" i="6" s="1"/>
  <c r="I1313" i="6" a="1"/>
  <c r="I1313" i="6" s="1"/>
  <c r="J1313" i="6" s="1"/>
  <c r="I695" i="6" a="1"/>
  <c r="I695" i="6" s="1"/>
  <c r="J695" i="6" s="1"/>
  <c r="I1158" i="6" a="1"/>
  <c r="I1158" i="6" s="1"/>
  <c r="J1158" i="6" s="1"/>
  <c r="I1218" i="6" a="1"/>
  <c r="I1218" i="6" s="1"/>
  <c r="J1218" i="6" s="1"/>
  <c r="I1302" i="6" a="1"/>
  <c r="I1302" i="6" s="1"/>
  <c r="J1302" i="6" s="1"/>
  <c r="I1374" i="6" a="1"/>
  <c r="I1374" i="6" s="1"/>
  <c r="J1374" i="6" s="1"/>
  <c r="I1686" i="6" a="1"/>
  <c r="I1686" i="6" s="1"/>
  <c r="J1686" i="6" s="1"/>
  <c r="I1722" i="6" a="1"/>
  <c r="I1722" i="6" s="1"/>
  <c r="J1722" i="6" s="1"/>
  <c r="I414" i="6" a="1"/>
  <c r="I414" i="6" s="1"/>
  <c r="J414" i="6" s="1"/>
  <c r="I1243" i="6" a="1"/>
  <c r="I1243" i="6" s="1"/>
  <c r="J1243" i="6" s="1"/>
  <c r="I1399" i="6" a="1"/>
  <c r="I1399" i="6" s="1"/>
  <c r="J1399" i="6" s="1"/>
  <c r="I1423" i="6" a="1"/>
  <c r="I1423" i="6" s="1"/>
  <c r="J1423" i="6" s="1"/>
  <c r="I1495" i="6" a="1"/>
  <c r="I1495" i="6" s="1"/>
  <c r="J1495" i="6" s="1"/>
  <c r="I227" i="6" a="1"/>
  <c r="I227" i="6" s="1"/>
  <c r="J227" i="6" s="1"/>
  <c r="I935" i="6" a="1"/>
  <c r="I935" i="6" s="1"/>
  <c r="J935" i="6" s="1"/>
  <c r="I1412" i="6" a="1"/>
  <c r="I1412" i="6" s="1"/>
  <c r="J1412" i="6" s="1"/>
  <c r="I1664" i="6" a="1"/>
  <c r="I1664" i="6" s="1"/>
  <c r="J1664" i="6" s="1"/>
  <c r="I670" i="6" a="1"/>
  <c r="I670" i="6" s="1"/>
  <c r="J670" i="6" s="1"/>
  <c r="I1713" i="6" a="1"/>
  <c r="I1713" i="6" s="1"/>
  <c r="J1713" i="6" s="1"/>
  <c r="I740" i="6" a="1"/>
  <c r="I740" i="6" s="1"/>
  <c r="J740" i="6" s="1"/>
  <c r="I1222" i="6" a="1"/>
  <c r="I1222" i="6" s="1"/>
  <c r="J1222" i="6" s="1"/>
  <c r="I1486" i="6" a="1"/>
  <c r="I1486" i="6" s="1"/>
  <c r="J1486" i="6" s="1"/>
  <c r="I1666" i="6" a="1"/>
  <c r="I1666" i="6" s="1"/>
  <c r="J1666" i="6" s="1"/>
  <c r="I1031" i="6" a="1"/>
  <c r="I1031" i="6" s="1"/>
  <c r="J1031" i="6" s="1"/>
  <c r="I1103" i="6" a="1"/>
  <c r="I1103" i="6" s="1"/>
  <c r="J1103" i="6" s="1"/>
  <c r="I1115" i="6" a="1"/>
  <c r="I1115" i="6" s="1"/>
  <c r="J1115" i="6" s="1"/>
  <c r="I1355" i="6" a="1"/>
  <c r="I1355" i="6" s="1"/>
  <c r="J1355" i="6" s="1"/>
  <c r="I131" i="6" a="1"/>
  <c r="I131" i="6" s="1"/>
  <c r="J131" i="6" s="1"/>
  <c r="I1034" i="6" a="1"/>
  <c r="I1034" i="6" s="1"/>
  <c r="J1034" i="6" s="1"/>
  <c r="I1190" i="6" a="1"/>
  <c r="I1190" i="6" s="1"/>
  <c r="J1190" i="6" s="1"/>
  <c r="I1214" i="6" a="1"/>
  <c r="I1214" i="6" s="1"/>
  <c r="J1214" i="6" s="1"/>
  <c r="I1334" i="6" a="1"/>
  <c r="I1334" i="6" s="1"/>
  <c r="J1334" i="6" s="1"/>
  <c r="I1442" i="6" a="1"/>
  <c r="I1442" i="6" s="1"/>
  <c r="J1442" i="6" s="1"/>
  <c r="I1502" i="6" a="1"/>
  <c r="I1502" i="6" s="1"/>
  <c r="J1502" i="6" s="1"/>
  <c r="I1622" i="6" a="1"/>
  <c r="I1622" i="6" s="1"/>
  <c r="J1622" i="6" s="1"/>
  <c r="I181" i="6" a="1"/>
  <c r="I181" i="6" s="1"/>
  <c r="J181" i="6" s="1"/>
  <c r="I217" i="6" a="1"/>
  <c r="I217" i="6" s="1"/>
  <c r="J217" i="6" s="1"/>
  <c r="I301" i="6" a="1"/>
  <c r="I301" i="6" s="1"/>
  <c r="J301" i="6" s="1"/>
  <c r="I349" i="6" a="1"/>
  <c r="I349" i="6" s="1"/>
  <c r="J349" i="6" s="1"/>
  <c r="I385" i="6" a="1"/>
  <c r="I385" i="6" s="1"/>
  <c r="J385" i="6" s="1"/>
  <c r="I409" i="6" a="1"/>
  <c r="I409" i="6" s="1"/>
  <c r="J409" i="6" s="1"/>
  <c r="I26" i="6" a="1"/>
  <c r="I26" i="6" s="1"/>
  <c r="J26" i="6" s="1"/>
  <c r="I50" i="6" a="1"/>
  <c r="I50" i="6" s="1"/>
  <c r="J50" i="6" s="1"/>
  <c r="I374" i="6" a="1"/>
  <c r="I374" i="6" s="1"/>
  <c r="J374" i="6" s="1"/>
  <c r="I770" i="6" a="1"/>
  <c r="I770" i="6" s="1"/>
  <c r="J770" i="6" s="1"/>
  <c r="I818" i="6" a="1"/>
  <c r="I818" i="6" s="1"/>
  <c r="J818" i="6" s="1"/>
  <c r="I938" i="6" a="1"/>
  <c r="I938" i="6" s="1"/>
  <c r="J938" i="6" s="1"/>
  <c r="I1010" i="6" a="1"/>
  <c r="I1010" i="6" s="1"/>
  <c r="J1010" i="6" s="1"/>
  <c r="I267" i="6" a="1"/>
  <c r="I267" i="6" s="1"/>
  <c r="J267" i="6" s="1"/>
  <c r="I783" i="6" a="1"/>
  <c r="I783" i="6" s="1"/>
  <c r="J783" i="6" s="1"/>
  <c r="I951" i="6" a="1"/>
  <c r="I951" i="6" s="1"/>
  <c r="J951" i="6" s="1"/>
  <c r="I304" i="6" a="1"/>
  <c r="I304" i="6" s="1"/>
  <c r="J304" i="6" s="1"/>
  <c r="I233" i="6" a="1"/>
  <c r="I233" i="6" s="1"/>
  <c r="J233" i="6" s="1"/>
  <c r="I341" i="6" a="1"/>
  <c r="I341" i="6" s="1"/>
  <c r="J341" i="6" s="1"/>
  <c r="I413" i="6" a="1"/>
  <c r="I413" i="6" s="1"/>
  <c r="J413" i="6" s="1"/>
  <c r="I485" i="6" a="1"/>
  <c r="I485" i="6" s="1"/>
  <c r="J485" i="6" s="1"/>
  <c r="I893" i="6" a="1"/>
  <c r="I893" i="6" s="1"/>
  <c r="J893" i="6" s="1"/>
  <c r="I66" i="6" a="1"/>
  <c r="I66" i="6" s="1"/>
  <c r="J66" i="6" s="1"/>
  <c r="I91" i="6" a="1"/>
  <c r="I91" i="6" s="1"/>
  <c r="J91" i="6" s="1"/>
  <c r="I139" i="6" a="1"/>
  <c r="I139" i="6" s="1"/>
  <c r="J139" i="6" s="1"/>
  <c r="I199" i="6" a="1"/>
  <c r="I199" i="6" s="1"/>
  <c r="J199" i="6" s="1"/>
  <c r="I319" i="6" a="1"/>
  <c r="I319" i="6" s="1"/>
  <c r="J319" i="6" s="1"/>
  <c r="I523" i="6" a="1"/>
  <c r="I523" i="6" s="1"/>
  <c r="J523" i="6" s="1"/>
  <c r="I20" i="6" a="1"/>
  <c r="I20" i="6" s="1"/>
  <c r="J20" i="6" s="1"/>
  <c r="I188" i="6" a="1"/>
  <c r="I188" i="6" s="1"/>
  <c r="J188" i="6" s="1"/>
  <c r="I320" i="6" a="1"/>
  <c r="I320" i="6" s="1"/>
  <c r="J320" i="6" s="1"/>
  <c r="I165" i="6" a="1"/>
  <c r="I165" i="6" s="1"/>
  <c r="J165" i="6" s="1"/>
  <c r="I381" i="6" a="1"/>
  <c r="I381" i="6" s="1"/>
  <c r="J381" i="6" s="1"/>
  <c r="I621" i="6" a="1"/>
  <c r="I621" i="6" s="1"/>
  <c r="J621" i="6" s="1"/>
  <c r="I657" i="6" a="1"/>
  <c r="I657" i="6" s="1"/>
  <c r="J657" i="6" s="1"/>
  <c r="I669" i="6" a="1"/>
  <c r="I669" i="6" s="1"/>
  <c r="J669" i="6" s="1"/>
  <c r="I741" i="6" a="1"/>
  <c r="I741" i="6" s="1"/>
  <c r="J741" i="6" s="1"/>
  <c r="I777" i="6" a="1"/>
  <c r="I777" i="6" s="1"/>
  <c r="J777" i="6" s="1"/>
  <c r="I402" i="6" a="1"/>
  <c r="I402" i="6" s="1"/>
  <c r="J402" i="6" s="1"/>
  <c r="I1095" i="6" a="1"/>
  <c r="I1095" i="6" s="1"/>
  <c r="J1095" i="6" s="1"/>
  <c r="I1215" i="6" a="1"/>
  <c r="I1215" i="6" s="1"/>
  <c r="J1215" i="6" s="1"/>
  <c r="I1671" i="6" a="1"/>
  <c r="I1671" i="6" s="1"/>
  <c r="J1671" i="6" s="1"/>
  <c r="I980" i="6" a="1"/>
  <c r="I980" i="6" s="1"/>
  <c r="J980" i="6" s="1"/>
  <c r="I1024" i="6" a="1"/>
  <c r="I1024" i="6" s="1"/>
  <c r="J1024" i="6" s="1"/>
  <c r="I1096" i="6" a="1"/>
  <c r="I1096" i="6" s="1"/>
  <c r="J1096" i="6" s="1"/>
  <c r="I1264" i="6" a="1"/>
  <c r="I1264" i="6" s="1"/>
  <c r="J1264" i="6" s="1"/>
  <c r="I1564" i="6" a="1"/>
  <c r="I1564" i="6" s="1"/>
  <c r="J1564" i="6" s="1"/>
  <c r="I478" i="6" a="1"/>
  <c r="I478" i="6" s="1"/>
  <c r="J478" i="6" s="1"/>
  <c r="I1613" i="6" a="1"/>
  <c r="I1613" i="6" s="1"/>
  <c r="J1613" i="6" s="1"/>
  <c r="I587" i="6" a="1"/>
  <c r="I587" i="6" s="1"/>
  <c r="J587" i="6" s="1"/>
  <c r="I1206" i="6" a="1"/>
  <c r="I1206" i="6" s="1"/>
  <c r="J1206" i="6" s="1"/>
  <c r="I1350" i="6" a="1"/>
  <c r="I1350" i="6" s="1"/>
  <c r="J1350" i="6" s="1"/>
  <c r="I1422" i="6" a="1"/>
  <c r="I1422" i="6" s="1"/>
  <c r="J1422" i="6" s="1"/>
  <c r="I1590" i="6" a="1"/>
  <c r="I1590" i="6" s="1"/>
  <c r="J1590" i="6" s="1"/>
  <c r="I486" i="6" a="1"/>
  <c r="I486" i="6" s="1"/>
  <c r="J486" i="6" s="1"/>
  <c r="I875" i="6" a="1"/>
  <c r="I875" i="6" s="1"/>
  <c r="J875" i="6" s="1"/>
  <c r="I906" i="6" a="1"/>
  <c r="I906" i="6" s="1"/>
  <c r="J906" i="6" s="1"/>
  <c r="I1207" i="6" a="1"/>
  <c r="I1207" i="6" s="1"/>
  <c r="J1207" i="6" s="1"/>
  <c r="I1255" i="6" a="1"/>
  <c r="I1255" i="6" s="1"/>
  <c r="J1255" i="6" s="1"/>
  <c r="I1267" i="6" a="1"/>
  <c r="I1267" i="6" s="1"/>
  <c r="J1267" i="6" s="1"/>
  <c r="I1447" i="6" a="1"/>
  <c r="I1447" i="6" s="1"/>
  <c r="J1447" i="6" s="1"/>
  <c r="I23" i="6" a="1"/>
  <c r="I23" i="6" s="1"/>
  <c r="J23" i="6" s="1"/>
  <c r="I275" i="6" a="1"/>
  <c r="I275" i="6" s="1"/>
  <c r="J275" i="6" s="1"/>
  <c r="I596" i="6" a="1"/>
  <c r="I596" i="6" s="1"/>
  <c r="J596" i="6" s="1"/>
  <c r="I732" i="6" a="1"/>
  <c r="I732" i="6" s="1"/>
  <c r="J732" i="6" s="1"/>
  <c r="I1388" i="6" a="1"/>
  <c r="I1388" i="6" s="1"/>
  <c r="J1388" i="6" s="1"/>
  <c r="I634" i="6" a="1"/>
  <c r="I634" i="6" s="1"/>
  <c r="J634" i="6" s="1"/>
  <c r="I882" i="6" a="1"/>
  <c r="I882" i="6" s="1"/>
  <c r="J882" i="6" s="1"/>
  <c r="I1149" i="6" a="1"/>
  <c r="I1149" i="6" s="1"/>
  <c r="J1149" i="6" s="1"/>
  <c r="I1281" i="6" a="1"/>
  <c r="I1281" i="6" s="1"/>
  <c r="J1281" i="6" s="1"/>
  <c r="I1401" i="6" a="1"/>
  <c r="I1401" i="6" s="1"/>
  <c r="J1401" i="6" s="1"/>
  <c r="I1449" i="6" a="1"/>
  <c r="I1449" i="6" s="1"/>
  <c r="J1449" i="6" s="1"/>
  <c r="I1641" i="6" a="1"/>
  <c r="I1641" i="6" s="1"/>
  <c r="J1641" i="6" s="1"/>
  <c r="I599" i="6" a="1"/>
  <c r="I599" i="6" s="1"/>
  <c r="J599" i="6" s="1"/>
  <c r="I911" i="6" a="1"/>
  <c r="I911" i="6" s="1"/>
  <c r="J911" i="6" s="1"/>
  <c r="I1186" i="6" a="1"/>
  <c r="I1186" i="6" s="1"/>
  <c r="J1186" i="6" s="1"/>
  <c r="I1318" i="6" a="1"/>
  <c r="I1318" i="6" s="1"/>
  <c r="J1318" i="6" s="1"/>
  <c r="I1534" i="6" a="1"/>
  <c r="I1534" i="6" s="1"/>
  <c r="J1534" i="6" s="1"/>
  <c r="I498" i="6" a="1"/>
  <c r="I498" i="6" s="1"/>
  <c r="J498" i="6" s="1"/>
  <c r="I642" i="6" a="1"/>
  <c r="I642" i="6" s="1"/>
  <c r="J642" i="6" s="1"/>
  <c r="I1415" i="6" a="1"/>
  <c r="I1415" i="6" s="1"/>
  <c r="J1415" i="6" s="1"/>
  <c r="I59" i="6" a="1"/>
  <c r="I59" i="6" s="1"/>
  <c r="J59" i="6" s="1"/>
  <c r="I203" i="6" a="1"/>
  <c r="I203" i="6" s="1"/>
  <c r="J203" i="6" s="1"/>
  <c r="I1394" i="6" a="1"/>
  <c r="I1394" i="6" s="1"/>
  <c r="J1394" i="6" s="1"/>
  <c r="I2031" i="6" a="1"/>
  <c r="I2031" i="6" s="1"/>
  <c r="J2031" i="6" s="1"/>
  <c r="I2019" i="6" a="1"/>
  <c r="I2019" i="6" s="1"/>
  <c r="J2019" i="6" s="1"/>
  <c r="I2007" i="6" a="1"/>
  <c r="I2007" i="6" s="1"/>
  <c r="J2007" i="6" s="1"/>
  <c r="I1995" i="6" a="1"/>
  <c r="I1995" i="6" s="1"/>
  <c r="J1995" i="6" s="1"/>
  <c r="I1983" i="6" a="1"/>
  <c r="I1983" i="6" s="1"/>
  <c r="J1983" i="6" s="1"/>
  <c r="I1971" i="6" a="1"/>
  <c r="I1971" i="6" s="1"/>
  <c r="J1971" i="6" s="1"/>
  <c r="I1959" i="6" a="1"/>
  <c r="I1959" i="6" s="1"/>
  <c r="J1959" i="6" s="1"/>
  <c r="I1947" i="6" a="1"/>
  <c r="I1947" i="6" s="1"/>
  <c r="J1947" i="6" s="1"/>
  <c r="I1935" i="6" a="1"/>
  <c r="I1935" i="6" s="1"/>
  <c r="J1935" i="6" s="1"/>
  <c r="I1923" i="6" a="1"/>
  <c r="I1923" i="6" s="1"/>
  <c r="J1923" i="6" s="1"/>
  <c r="I1911" i="6" a="1"/>
  <c r="I1911" i="6" s="1"/>
  <c r="J1911" i="6" s="1"/>
  <c r="I1899" i="6" a="1"/>
  <c r="I1899" i="6" s="1"/>
  <c r="J1899" i="6" s="1"/>
  <c r="I1887" i="6" a="1"/>
  <c r="I1887" i="6" s="1"/>
  <c r="J1887" i="6" s="1"/>
  <c r="I1875" i="6" a="1"/>
  <c r="I1875" i="6" s="1"/>
  <c r="J1875" i="6" s="1"/>
  <c r="I1863" i="6" a="1"/>
  <c r="I1863" i="6" s="1"/>
  <c r="J1863" i="6" s="1"/>
  <c r="I1851" i="6" a="1"/>
  <c r="I1851" i="6" s="1"/>
  <c r="J1851" i="6" s="1"/>
  <c r="I1839" i="6" a="1"/>
  <c r="I1839" i="6" s="1"/>
  <c r="J1839" i="6" s="1"/>
  <c r="I1827" i="6" a="1"/>
  <c r="I1827" i="6" s="1"/>
  <c r="J1827" i="6" s="1"/>
  <c r="I1815" i="6" a="1"/>
  <c r="I1815" i="6" s="1"/>
  <c r="J1815" i="6" s="1"/>
  <c r="I1803" i="6" a="1"/>
  <c r="I1803" i="6" s="1"/>
  <c r="J1803" i="6" s="1"/>
  <c r="I1791" i="6" a="1"/>
  <c r="I1791" i="6" s="1"/>
  <c r="J1791" i="6" s="1"/>
  <c r="I1779" i="6" a="1"/>
  <c r="I1779" i="6" s="1"/>
  <c r="J1779" i="6" s="1"/>
  <c r="I1767" i="6" a="1"/>
  <c r="I1767" i="6" s="1"/>
  <c r="J1767" i="6" s="1"/>
  <c r="I1755" i="6" a="1"/>
  <c r="I1755" i="6" s="1"/>
  <c r="J1755" i="6" s="1"/>
  <c r="I1743" i="6" a="1"/>
  <c r="I1743" i="6" s="1"/>
  <c r="J1743" i="6" s="1"/>
  <c r="I1731" i="6" a="1"/>
  <c r="I1731" i="6" s="1"/>
  <c r="J1731" i="6" s="1"/>
  <c r="I1715" i="6" a="1"/>
  <c r="I1715" i="6" s="1"/>
  <c r="J1715" i="6" s="1"/>
  <c r="I1691" i="6" a="1"/>
  <c r="I1691" i="6" s="1"/>
  <c r="J1691" i="6" s="1"/>
  <c r="I1663" i="6" a="1"/>
  <c r="I1663" i="6" s="1"/>
  <c r="J1663" i="6" s="1"/>
  <c r="I1620" i="6" a="1"/>
  <c r="I1620" i="6" s="1"/>
  <c r="J1620" i="6" s="1"/>
  <c r="I1560" i="6" a="1"/>
  <c r="I1560" i="6" s="1"/>
  <c r="J1560" i="6" s="1"/>
  <c r="I1488" i="6" a="1"/>
  <c r="I1488" i="6" s="1"/>
  <c r="J1488" i="6" s="1"/>
  <c r="I1416" i="6" a="1"/>
  <c r="I1416" i="6" s="1"/>
  <c r="J1416" i="6" s="1"/>
  <c r="I1344" i="6" a="1"/>
  <c r="I1344" i="6" s="1"/>
  <c r="J1344" i="6" s="1"/>
  <c r="I1272" i="6" a="1"/>
  <c r="I1272" i="6" s="1"/>
  <c r="J1272" i="6" s="1"/>
  <c r="I1200" i="6" a="1"/>
  <c r="I1200" i="6" s="1"/>
  <c r="J1200" i="6" s="1"/>
  <c r="I1128" i="6" a="1"/>
  <c r="I1128" i="6" s="1"/>
  <c r="J1128" i="6" s="1"/>
  <c r="I1056" i="6" a="1"/>
  <c r="I1056" i="6" s="1"/>
  <c r="J1056" i="6" s="1"/>
  <c r="I946" i="6" a="1"/>
  <c r="I946" i="6" s="1"/>
  <c r="J946" i="6" s="1"/>
  <c r="I774" i="6" a="1"/>
  <c r="I774" i="6" s="1"/>
  <c r="J774" i="6" s="1"/>
  <c r="I572" i="6" a="1"/>
  <c r="I572" i="6" s="1"/>
  <c r="J572" i="6" s="1"/>
  <c r="I342" i="6" a="1"/>
  <c r="I342" i="6" s="1"/>
  <c r="J342" i="6" s="1"/>
  <c r="E1937" i="6"/>
  <c r="F1937" i="6" s="1"/>
  <c r="E2008" i="6"/>
  <c r="F2008" i="6" s="1"/>
  <c r="E1948" i="6"/>
  <c r="F1948" i="6" s="1"/>
  <c r="E1936" i="6"/>
  <c r="F1936" i="6" s="1"/>
  <c r="E1924" i="6"/>
  <c r="F1924" i="6" s="1"/>
  <c r="E1864" i="6"/>
  <c r="F1864" i="6" s="1"/>
  <c r="E1935" i="6"/>
  <c r="F1935" i="6" s="1"/>
  <c r="E1907" i="6"/>
  <c r="F1907" i="6" s="1"/>
  <c r="E1871" i="6"/>
  <c r="F1871" i="6" s="1"/>
  <c r="E2026" i="6"/>
  <c r="F2026" i="6" s="1"/>
  <c r="E2014" i="6"/>
  <c r="F2014" i="6" s="1"/>
  <c r="E1906" i="6"/>
  <c r="F1906" i="6" s="1"/>
  <c r="E1894" i="6"/>
  <c r="F1894" i="6" s="1"/>
  <c r="E2013" i="6"/>
  <c r="F2013" i="6" s="1"/>
  <c r="E1989" i="6"/>
  <c r="F1989" i="6" s="1"/>
  <c r="E1881" i="6"/>
  <c r="F1881" i="6" s="1"/>
  <c r="E1869" i="6"/>
  <c r="F1869" i="6" s="1"/>
  <c r="E1868" i="6"/>
  <c r="F1868" i="6" s="1"/>
  <c r="E1831" i="6"/>
  <c r="F1831" i="6" s="1"/>
  <c r="E1687" i="6"/>
  <c r="F1687" i="6" s="1"/>
  <c r="E1543" i="6"/>
  <c r="F1543" i="6" s="1"/>
  <c r="E1459" i="6"/>
  <c r="F1459" i="6" s="1"/>
  <c r="E1447" i="6"/>
  <c r="F1447" i="6" s="1"/>
  <c r="E1279" i="6"/>
  <c r="F1279" i="6" s="1"/>
  <c r="E1255" i="6"/>
  <c r="F1255" i="6" s="1"/>
  <c r="E1183" i="6"/>
  <c r="F1183" i="6" s="1"/>
  <c r="E1950" i="6"/>
  <c r="F1950" i="6" s="1"/>
  <c r="E1830" i="6"/>
  <c r="F1830" i="6" s="1"/>
  <c r="E1806" i="6"/>
  <c r="F1806" i="6" s="1"/>
  <c r="E1686" i="6"/>
  <c r="F1686" i="6" s="1"/>
  <c r="E1530" i="6"/>
  <c r="F1530" i="6" s="1"/>
  <c r="E1518" i="6"/>
  <c r="F1518" i="6" s="1"/>
  <c r="E1446" i="6"/>
  <c r="F1446" i="6" s="1"/>
  <c r="E1278" i="6"/>
  <c r="F1278" i="6" s="1"/>
  <c r="E1923" i="6"/>
  <c r="F1923" i="6" s="1"/>
  <c r="E1949" i="6"/>
  <c r="F1949" i="6" s="1"/>
  <c r="T1938" i="6"/>
  <c r="U1938" i="6" s="1"/>
  <c r="T1926" i="6"/>
  <c r="U1926" i="6" s="1"/>
  <c r="T1914" i="6"/>
  <c r="U1914" i="6" s="1"/>
  <c r="T1902" i="6"/>
  <c r="U1902" i="6" s="1"/>
  <c r="T1890" i="6"/>
  <c r="U1890" i="6" s="1"/>
  <c r="T1878" i="6"/>
  <c r="U1878" i="6" s="1"/>
  <c r="T1734" i="6"/>
  <c r="U1734" i="6" s="1"/>
  <c r="T1722" i="6"/>
  <c r="U1722" i="6" s="1"/>
  <c r="T1710" i="6"/>
  <c r="U1710" i="6" s="1"/>
  <c r="T1698" i="6"/>
  <c r="U1698" i="6" s="1"/>
  <c r="T1674" i="6"/>
  <c r="U1674" i="6" s="1"/>
  <c r="T1662" i="6"/>
  <c r="U1662" i="6" s="1"/>
  <c r="T1638" i="6"/>
  <c r="U1638" i="6" s="1"/>
  <c r="T1626" i="6"/>
  <c r="U1626" i="6" s="1"/>
  <c r="T1614" i="6"/>
  <c r="U1614" i="6" s="1"/>
  <c r="T1602" i="6"/>
  <c r="U1602" i="6" s="1"/>
  <c r="T1590" i="6"/>
  <c r="U1590" i="6" s="1"/>
  <c r="T1566" i="6"/>
  <c r="U1566" i="6" s="1"/>
  <c r="T1554" i="6"/>
  <c r="U1554" i="6" s="1"/>
  <c r="T1542" i="6"/>
  <c r="U1542" i="6" s="1"/>
  <c r="T1494" i="6"/>
  <c r="U1494" i="6" s="1"/>
  <c r="T1482" i="6"/>
  <c r="U1482" i="6" s="1"/>
  <c r="T1470" i="6"/>
  <c r="U1470" i="6" s="1"/>
  <c r="T1458" i="6"/>
  <c r="U1458" i="6" s="1"/>
  <c r="T1434" i="6"/>
  <c r="U1434" i="6" s="1"/>
  <c r="T1422" i="6"/>
  <c r="U1422" i="6" s="1"/>
  <c r="T1410" i="6"/>
  <c r="U1410" i="6" s="1"/>
  <c r="T1398" i="6"/>
  <c r="U1398" i="6" s="1"/>
  <c r="T1374" i="6"/>
  <c r="U1374" i="6" s="1"/>
  <c r="T1350" i="6"/>
  <c r="U1350" i="6" s="1"/>
  <c r="T1338" i="6"/>
  <c r="U1338" i="6" s="1"/>
  <c r="T1326" i="6"/>
  <c r="U1326" i="6" s="1"/>
  <c r="T1314" i="6"/>
  <c r="U1314" i="6" s="1"/>
  <c r="T1302" i="6"/>
  <c r="U1302" i="6" s="1"/>
  <c r="T1290" i="6"/>
  <c r="U1290" i="6" s="1"/>
  <c r="T1266" i="6"/>
  <c r="U1266" i="6" s="1"/>
  <c r="T1254" i="6"/>
  <c r="U1254" i="6" s="1"/>
  <c r="T1242" i="6"/>
  <c r="U1242" i="6" s="1"/>
  <c r="T1230" i="6"/>
  <c r="U1230" i="6" s="1"/>
  <c r="T1218" i="6"/>
  <c r="U1218" i="6" s="1"/>
  <c r="T1206" i="6"/>
  <c r="U1206" i="6" s="1"/>
  <c r="T1194" i="6"/>
  <c r="U1194" i="6" s="1"/>
  <c r="T1182" i="6"/>
  <c r="U1182" i="6" s="1"/>
  <c r="T1170" i="6"/>
  <c r="U1170" i="6" s="1"/>
  <c r="T1158" i="6"/>
  <c r="U1158" i="6" s="1"/>
  <c r="T1146" i="6"/>
  <c r="U1146" i="6" s="1"/>
  <c r="T1134" i="6"/>
  <c r="U1134" i="6" s="1"/>
  <c r="T1122" i="6"/>
  <c r="U1122" i="6" s="1"/>
  <c r="T1110" i="6"/>
  <c r="U1110" i="6" s="1"/>
  <c r="T1098" i="6"/>
  <c r="U1098" i="6" s="1"/>
  <c r="T1086" i="6"/>
  <c r="U1086" i="6" s="1"/>
  <c r="T1074" i="6"/>
  <c r="U1074" i="6" s="1"/>
  <c r="T1062" i="6"/>
  <c r="U1062" i="6" s="1"/>
  <c r="T1050" i="6"/>
  <c r="U1050" i="6" s="1"/>
  <c r="T1038" i="6"/>
  <c r="U1038" i="6" s="1"/>
  <c r="T1026" i="6"/>
  <c r="U1026" i="6" s="1"/>
  <c r="T1014" i="6"/>
  <c r="U1014" i="6" s="1"/>
  <c r="T1002" i="6"/>
  <c r="U1002" i="6" s="1"/>
  <c r="T990" i="6"/>
  <c r="U990" i="6" s="1"/>
  <c r="T978" i="6"/>
  <c r="U978" i="6" s="1"/>
  <c r="T966" i="6"/>
  <c r="U966" i="6" s="1"/>
  <c r="T954" i="6"/>
  <c r="U954" i="6" s="1"/>
  <c r="T942" i="6"/>
  <c r="U942" i="6" s="1"/>
  <c r="T930" i="6"/>
  <c r="U930" i="6" s="1"/>
  <c r="T918" i="6"/>
  <c r="U918" i="6" s="1"/>
  <c r="T2021" i="6"/>
  <c r="U2021" i="6" s="1"/>
  <c r="T2009" i="6"/>
  <c r="U2009" i="6" s="1"/>
  <c r="T1997" i="6"/>
  <c r="U1997" i="6" s="1"/>
  <c r="T1985" i="6"/>
  <c r="U1985" i="6" s="1"/>
  <c r="T1973" i="6"/>
  <c r="U1973" i="6" s="1"/>
  <c r="T1961" i="6"/>
  <c r="U1961" i="6" s="1"/>
  <c r="T1925" i="6"/>
  <c r="U1925" i="6" s="1"/>
  <c r="T1913" i="6"/>
  <c r="U1913" i="6" s="1"/>
  <c r="T1901" i="6"/>
  <c r="U1901" i="6" s="1"/>
  <c r="T1889" i="6"/>
  <c r="U1889" i="6" s="1"/>
  <c r="T1877" i="6"/>
  <c r="U1877" i="6" s="1"/>
  <c r="T1865" i="6"/>
  <c r="U1865" i="6" s="1"/>
  <c r="T1853" i="6"/>
  <c r="U1853" i="6" s="1"/>
  <c r="T1841" i="6"/>
  <c r="U1841" i="6" s="1"/>
  <c r="T1781" i="6"/>
  <c r="U1781" i="6" s="1"/>
  <c r="T1769" i="6"/>
  <c r="U1769" i="6" s="1"/>
  <c r="T1757" i="6"/>
  <c r="U1757" i="6" s="1"/>
  <c r="T1745" i="6"/>
  <c r="U1745" i="6" s="1"/>
  <c r="T1733" i="6"/>
  <c r="U1733" i="6" s="1"/>
  <c r="T1721" i="6"/>
  <c r="U1721" i="6" s="1"/>
  <c r="T1697" i="6"/>
  <c r="U1697" i="6" s="1"/>
  <c r="T1673" i="6"/>
  <c r="U1673" i="6" s="1"/>
  <c r="T1649" i="6"/>
  <c r="U1649" i="6" s="1"/>
  <c r="T1637" i="6"/>
  <c r="U1637" i="6" s="1"/>
  <c r="T1625" i="6"/>
  <c r="U1625" i="6" s="1"/>
  <c r="T1613" i="6"/>
  <c r="U1613" i="6" s="1"/>
  <c r="T1601" i="6"/>
  <c r="U1601" i="6" s="1"/>
  <c r="T1589" i="6"/>
  <c r="U1589" i="6" s="1"/>
  <c r="T1577" i="6"/>
  <c r="U1577" i="6" s="1"/>
  <c r="T1565" i="6"/>
  <c r="U1565" i="6" s="1"/>
  <c r="T1553" i="6"/>
  <c r="U1553" i="6" s="1"/>
  <c r="T1541" i="6"/>
  <c r="U1541" i="6" s="1"/>
  <c r="T1505" i="6"/>
  <c r="U1505" i="6" s="1"/>
  <c r="T1493" i="6"/>
  <c r="U1493" i="6" s="1"/>
  <c r="T1481" i="6"/>
  <c r="U1481" i="6" s="1"/>
  <c r="T1469" i="6"/>
  <c r="U1469" i="6" s="1"/>
  <c r="T1457" i="6"/>
  <c r="U1457" i="6" s="1"/>
  <c r="T1445" i="6"/>
  <c r="U1445" i="6" s="1"/>
  <c r="T1433" i="6"/>
  <c r="U1433" i="6" s="1"/>
  <c r="T1421" i="6"/>
  <c r="U1421" i="6" s="1"/>
  <c r="T1409" i="6"/>
  <c r="U1409" i="6" s="1"/>
  <c r="T1397" i="6"/>
  <c r="U1397" i="6" s="1"/>
  <c r="T1385" i="6"/>
  <c r="U1385" i="6" s="1"/>
  <c r="T1373" i="6"/>
  <c r="U1373" i="6" s="1"/>
  <c r="T1361" i="6"/>
  <c r="U1361" i="6" s="1"/>
  <c r="T1349" i="6"/>
  <c r="U1349" i="6" s="1"/>
  <c r="T1337" i="6"/>
  <c r="U1337" i="6" s="1"/>
  <c r="T1325" i="6"/>
  <c r="U1325" i="6" s="1"/>
  <c r="T1313" i="6"/>
  <c r="U1313" i="6" s="1"/>
  <c r="T1301" i="6"/>
  <c r="U1301" i="6" s="1"/>
  <c r="T1289" i="6"/>
  <c r="U1289" i="6" s="1"/>
  <c r="T1265" i="6"/>
  <c r="U1265" i="6" s="1"/>
  <c r="T1253" i="6"/>
  <c r="U1253" i="6" s="1"/>
  <c r="T1241" i="6"/>
  <c r="U1241" i="6" s="1"/>
  <c r="T1217" i="6"/>
  <c r="U1217" i="6" s="1"/>
  <c r="T1205" i="6"/>
  <c r="U1205" i="6" s="1"/>
  <c r="T1193" i="6"/>
  <c r="U1193" i="6" s="1"/>
  <c r="T1181" i="6"/>
  <c r="U1181" i="6" s="1"/>
  <c r="T1169" i="6"/>
  <c r="U1169" i="6" s="1"/>
  <c r="T1624" i="6"/>
  <c r="U1624" i="6" s="1"/>
  <c r="T1468" i="6"/>
  <c r="U1468" i="6" s="1"/>
  <c r="T1360" i="6"/>
  <c r="U1360" i="6" s="1"/>
  <c r="T1312" i="6"/>
  <c r="U1312" i="6" s="1"/>
  <c r="T1288" i="6"/>
  <c r="U1288" i="6" s="1"/>
  <c r="T1264" i="6"/>
  <c r="U1264" i="6" s="1"/>
  <c r="T1240" i="6"/>
  <c r="U1240" i="6" s="1"/>
  <c r="T1216" i="6"/>
  <c r="U1216" i="6" s="1"/>
  <c r="T1204" i="6"/>
  <c r="U1204" i="6" s="1"/>
  <c r="T1180" i="6"/>
  <c r="U1180" i="6" s="1"/>
  <c r="T1156" i="6"/>
  <c r="U1156" i="6" s="1"/>
  <c r="T1120" i="6"/>
  <c r="U1120" i="6" s="1"/>
  <c r="T1024" i="6"/>
  <c r="U1024" i="6" s="1"/>
  <c r="T1000" i="6"/>
  <c r="U1000" i="6" s="1"/>
  <c r="T976" i="6"/>
  <c r="U976" i="6" s="1"/>
  <c r="T940" i="6"/>
  <c r="U940" i="6" s="1"/>
  <c r="T916" i="6"/>
  <c r="U916" i="6" s="1"/>
  <c r="T892" i="6"/>
  <c r="U892" i="6" s="1"/>
  <c r="T868" i="6"/>
  <c r="U868" i="6" s="1"/>
  <c r="T844" i="6"/>
  <c r="U844" i="6" s="1"/>
  <c r="T820" i="6"/>
  <c r="U820" i="6" s="1"/>
  <c r="T796" i="6"/>
  <c r="U796" i="6" s="1"/>
  <c r="T772" i="6"/>
  <c r="U772" i="6" s="1"/>
  <c r="T748" i="6"/>
  <c r="U748" i="6" s="1"/>
  <c r="T724" i="6"/>
  <c r="U724" i="6" s="1"/>
  <c r="T700" i="6"/>
  <c r="U700" i="6" s="1"/>
  <c r="T652" i="6"/>
  <c r="U652" i="6" s="1"/>
  <c r="T640" i="6"/>
  <c r="U640" i="6" s="1"/>
  <c r="T616" i="6"/>
  <c r="U616" i="6" s="1"/>
  <c r="T592" i="6"/>
  <c r="U592" i="6" s="1"/>
  <c r="T580" i="6"/>
  <c r="U580" i="6" s="1"/>
  <c r="T556" i="6"/>
  <c r="U556" i="6" s="1"/>
  <c r="T532" i="6"/>
  <c r="U532" i="6" s="1"/>
  <c r="T508" i="6"/>
  <c r="U508" i="6" s="1"/>
  <c r="T496" i="6"/>
  <c r="U496" i="6" s="1"/>
  <c r="T472" i="6"/>
  <c r="U472" i="6" s="1"/>
  <c r="T448" i="6"/>
  <c r="U448" i="6" s="1"/>
  <c r="T436" i="6"/>
  <c r="U436" i="6" s="1"/>
  <c r="T400" i="6"/>
  <c r="U400" i="6" s="1"/>
  <c r="T376" i="6"/>
  <c r="U376" i="6" s="1"/>
  <c r="T364" i="6"/>
  <c r="U364" i="6" s="1"/>
  <c r="T340" i="6"/>
  <c r="U340" i="6" s="1"/>
  <c r="T316" i="6"/>
  <c r="U316" i="6" s="1"/>
  <c r="T292" i="6"/>
  <c r="U292" i="6" s="1"/>
  <c r="T280" i="6"/>
  <c r="U280" i="6" s="1"/>
  <c r="T256" i="6"/>
  <c r="U256" i="6" s="1"/>
  <c r="T232" i="6"/>
  <c r="U232" i="6" s="1"/>
  <c r="T220" i="6"/>
  <c r="U220" i="6" s="1"/>
  <c r="T196" i="6"/>
  <c r="U196" i="6" s="1"/>
  <c r="T172" i="6"/>
  <c r="U172" i="6" s="1"/>
  <c r="T148" i="6"/>
  <c r="U148" i="6" s="1"/>
  <c r="T136" i="6"/>
  <c r="U136" i="6" s="1"/>
  <c r="T112" i="6"/>
  <c r="U112" i="6" s="1"/>
  <c r="T88" i="6"/>
  <c r="U88" i="6" s="1"/>
  <c r="T76" i="6"/>
  <c r="U76" i="6" s="1"/>
  <c r="T52" i="6"/>
  <c r="U52" i="6" s="1"/>
  <c r="T28" i="6"/>
  <c r="U28" i="6" s="1"/>
  <c r="T4" i="6"/>
  <c r="U4" i="6" s="1"/>
  <c r="T2022" i="6"/>
  <c r="U2022" i="6" s="1"/>
  <c r="T1818" i="6"/>
  <c r="U1818" i="6" s="1"/>
  <c r="T1732" i="6"/>
  <c r="U1732" i="6" s="1"/>
  <c r="T1576" i="6"/>
  <c r="U1576" i="6" s="1"/>
  <c r="T1444" i="6"/>
  <c r="U1444" i="6" s="1"/>
  <c r="T1348" i="6"/>
  <c r="U1348" i="6" s="1"/>
  <c r="T1300" i="6"/>
  <c r="U1300" i="6" s="1"/>
  <c r="T1276" i="6"/>
  <c r="U1276" i="6" s="1"/>
  <c r="T1252" i="6"/>
  <c r="U1252" i="6" s="1"/>
  <c r="T1228" i="6"/>
  <c r="U1228" i="6" s="1"/>
  <c r="T1192" i="6"/>
  <c r="U1192" i="6" s="1"/>
  <c r="T1168" i="6"/>
  <c r="U1168" i="6" s="1"/>
  <c r="T1144" i="6"/>
  <c r="U1144" i="6" s="1"/>
  <c r="T1084" i="6"/>
  <c r="U1084" i="6" s="1"/>
  <c r="T1012" i="6"/>
  <c r="U1012" i="6" s="1"/>
  <c r="T988" i="6"/>
  <c r="U988" i="6" s="1"/>
  <c r="T952" i="6"/>
  <c r="U952" i="6" s="1"/>
  <c r="T928" i="6"/>
  <c r="U928" i="6" s="1"/>
  <c r="T904" i="6"/>
  <c r="U904" i="6" s="1"/>
  <c r="T880" i="6"/>
  <c r="U880" i="6" s="1"/>
  <c r="T856" i="6"/>
  <c r="U856" i="6" s="1"/>
  <c r="T832" i="6"/>
  <c r="U832" i="6" s="1"/>
  <c r="T784" i="6"/>
  <c r="U784" i="6" s="1"/>
  <c r="T760" i="6"/>
  <c r="U760" i="6" s="1"/>
  <c r="T736" i="6"/>
  <c r="U736" i="6" s="1"/>
  <c r="T712" i="6"/>
  <c r="U712" i="6" s="1"/>
  <c r="T688" i="6"/>
  <c r="U688" i="6" s="1"/>
  <c r="T664" i="6"/>
  <c r="U664" i="6" s="1"/>
  <c r="T628" i="6"/>
  <c r="U628" i="6" s="1"/>
  <c r="T604" i="6"/>
  <c r="U604" i="6" s="1"/>
  <c r="T568" i="6"/>
  <c r="U568" i="6" s="1"/>
  <c r="T544" i="6"/>
  <c r="U544" i="6" s="1"/>
  <c r="T520" i="6"/>
  <c r="U520" i="6" s="1"/>
  <c r="T484" i="6"/>
  <c r="U484" i="6" s="1"/>
  <c r="T460" i="6"/>
  <c r="U460" i="6" s="1"/>
  <c r="T424" i="6"/>
  <c r="U424" i="6" s="1"/>
  <c r="T388" i="6"/>
  <c r="U388" i="6" s="1"/>
  <c r="T352" i="6"/>
  <c r="U352" i="6" s="1"/>
  <c r="T328" i="6"/>
  <c r="U328" i="6" s="1"/>
  <c r="T304" i="6"/>
  <c r="U304" i="6" s="1"/>
  <c r="T268" i="6"/>
  <c r="U268" i="6" s="1"/>
  <c r="T244" i="6"/>
  <c r="U244" i="6" s="1"/>
  <c r="T208" i="6"/>
  <c r="U208" i="6" s="1"/>
  <c r="T184" i="6"/>
  <c r="U184" i="6" s="1"/>
  <c r="T160" i="6"/>
  <c r="U160" i="6" s="1"/>
  <c r="T124" i="6"/>
  <c r="U124" i="6" s="1"/>
  <c r="T100" i="6"/>
  <c r="U100" i="6" s="1"/>
  <c r="T64" i="6"/>
  <c r="U64" i="6" s="1"/>
  <c r="T40" i="6"/>
  <c r="U40" i="6" s="1"/>
  <c r="T16" i="6"/>
  <c r="U16" i="6" s="1"/>
  <c r="T2019" i="6"/>
  <c r="U2019" i="6" s="1"/>
  <c r="T2007" i="6"/>
  <c r="U2007" i="6" s="1"/>
  <c r="T1995" i="6"/>
  <c r="U1995" i="6" s="1"/>
  <c r="T1983" i="6"/>
  <c r="U1983" i="6" s="1"/>
  <c r="T1971" i="6"/>
  <c r="U1971" i="6" s="1"/>
  <c r="T1959" i="6"/>
  <c r="U1959" i="6" s="1"/>
  <c r="T1947" i="6"/>
  <c r="U1947" i="6" s="1"/>
  <c r="T1911" i="6"/>
  <c r="U1911" i="6" s="1"/>
  <c r="T1899" i="6"/>
  <c r="U1899" i="6" s="1"/>
  <c r="T1887" i="6"/>
  <c r="U1887" i="6" s="1"/>
  <c r="T1875" i="6"/>
  <c r="U1875" i="6" s="1"/>
  <c r="T1863" i="6"/>
  <c r="U1863" i="6" s="1"/>
  <c r="T1851" i="6"/>
  <c r="U1851" i="6" s="1"/>
  <c r="T1839" i="6"/>
  <c r="U1839" i="6" s="1"/>
  <c r="T1827" i="6"/>
  <c r="U1827" i="6" s="1"/>
  <c r="T1815" i="6"/>
  <c r="U1815" i="6" s="1"/>
  <c r="T1755" i="6"/>
  <c r="U1755" i="6" s="1"/>
  <c r="T1743" i="6"/>
  <c r="U1743" i="6" s="1"/>
  <c r="T1731" i="6"/>
  <c r="U1731" i="6" s="1"/>
  <c r="T1719" i="6"/>
  <c r="U1719" i="6" s="1"/>
  <c r="T1707" i="6"/>
  <c r="U1707" i="6" s="1"/>
  <c r="T1695" i="6"/>
  <c r="U1695" i="6" s="1"/>
  <c r="T1683" i="6"/>
  <c r="U1683" i="6" s="1"/>
  <c r="T1671" i="6"/>
  <c r="U1671" i="6" s="1"/>
  <c r="T1659" i="6"/>
  <c r="U1659" i="6" s="1"/>
  <c r="T1623" i="6"/>
  <c r="U1623" i="6" s="1"/>
  <c r="T1611" i="6"/>
  <c r="U1611" i="6" s="1"/>
  <c r="T1599" i="6"/>
  <c r="U1599" i="6" s="1"/>
  <c r="T1587" i="6"/>
  <c r="U1587" i="6" s="1"/>
  <c r="T1575" i="6"/>
  <c r="U1575" i="6" s="1"/>
  <c r="T1563" i="6"/>
  <c r="U1563" i="6" s="1"/>
  <c r="T1551" i="6"/>
  <c r="U1551" i="6" s="1"/>
  <c r="T1539" i="6"/>
  <c r="U1539" i="6" s="1"/>
  <c r="T1527" i="6"/>
  <c r="U1527" i="6" s="1"/>
  <c r="T1503" i="6"/>
  <c r="U1503" i="6" s="1"/>
  <c r="T1479" i="6"/>
  <c r="U1479" i="6" s="1"/>
  <c r="T1467" i="6"/>
  <c r="U1467" i="6" s="1"/>
  <c r="T1455" i="6"/>
  <c r="U1455" i="6" s="1"/>
  <c r="T1443" i="6"/>
  <c r="U1443" i="6" s="1"/>
  <c r="T1431" i="6"/>
  <c r="U1431" i="6" s="1"/>
  <c r="T1419" i="6"/>
  <c r="U1419" i="6" s="1"/>
  <c r="T1407" i="6"/>
  <c r="U1407" i="6" s="1"/>
  <c r="T1395" i="6"/>
  <c r="U1395" i="6" s="1"/>
  <c r="T1383" i="6"/>
  <c r="U1383" i="6" s="1"/>
  <c r="T1371" i="6"/>
  <c r="U1371" i="6" s="1"/>
  <c r="T1359" i="6"/>
  <c r="U1359" i="6" s="1"/>
  <c r="T1347" i="6"/>
  <c r="U1347" i="6" s="1"/>
  <c r="T1335" i="6"/>
  <c r="U1335" i="6" s="1"/>
  <c r="T1323" i="6"/>
  <c r="U1323" i="6" s="1"/>
  <c r="T1311" i="6"/>
  <c r="U1311" i="6" s="1"/>
  <c r="T1299" i="6"/>
  <c r="U1299" i="6" s="1"/>
  <c r="T1287" i="6"/>
  <c r="U1287" i="6" s="1"/>
  <c r="T1263" i="6"/>
  <c r="U1263" i="6" s="1"/>
  <c r="T1251" i="6"/>
  <c r="U1251" i="6" s="1"/>
  <c r="T1239" i="6"/>
  <c r="U1239" i="6" s="1"/>
  <c r="T1215" i="6"/>
  <c r="U1215" i="6" s="1"/>
  <c r="T1191" i="6"/>
  <c r="U1191" i="6" s="1"/>
  <c r="T1179" i="6"/>
  <c r="U1179" i="6" s="1"/>
  <c r="T1167" i="6"/>
  <c r="U1167" i="6" s="1"/>
  <c r="T1155" i="6"/>
  <c r="U1155" i="6" s="1"/>
  <c r="T1143" i="6"/>
  <c r="U1143" i="6" s="1"/>
  <c r="T1119" i="6"/>
  <c r="U1119" i="6" s="1"/>
  <c r="T1107" i="6"/>
  <c r="U1107" i="6" s="1"/>
  <c r="T1095" i="6"/>
  <c r="U1095" i="6" s="1"/>
  <c r="T1083" i="6"/>
  <c r="U1083" i="6" s="1"/>
  <c r="T1071" i="6"/>
  <c r="U1071" i="6" s="1"/>
  <c r="T1059" i="6"/>
  <c r="U1059" i="6" s="1"/>
  <c r="T1047" i="6"/>
  <c r="U1047" i="6" s="1"/>
  <c r="T1035" i="6"/>
  <c r="U1035" i="6" s="1"/>
  <c r="T1023" i="6"/>
  <c r="U1023" i="6" s="1"/>
  <c r="T1011" i="6"/>
  <c r="U1011" i="6" s="1"/>
  <c r="T999" i="6"/>
  <c r="U999" i="6" s="1"/>
  <c r="T987" i="6"/>
  <c r="U987" i="6" s="1"/>
  <c r="T975" i="6"/>
  <c r="U975" i="6" s="1"/>
  <c r="T963" i="6"/>
  <c r="U963" i="6" s="1"/>
  <c r="T939" i="6"/>
  <c r="U939" i="6" s="1"/>
  <c r="T927" i="6"/>
  <c r="U927" i="6" s="1"/>
  <c r="T915" i="6"/>
  <c r="U915" i="6" s="1"/>
  <c r="T903" i="6"/>
  <c r="U903" i="6" s="1"/>
  <c r="T891" i="6"/>
  <c r="U891" i="6" s="1"/>
  <c r="T855" i="6"/>
  <c r="U855" i="6" s="1"/>
  <c r="T843" i="6"/>
  <c r="U843" i="6" s="1"/>
  <c r="T831" i="6"/>
  <c r="U831" i="6" s="1"/>
  <c r="T807" i="6"/>
  <c r="U807" i="6" s="1"/>
  <c r="T795" i="6"/>
  <c r="U795" i="6" s="1"/>
  <c r="T783" i="6"/>
  <c r="U783" i="6" s="1"/>
  <c r="T771" i="6"/>
  <c r="U771" i="6" s="1"/>
  <c r="T759" i="6"/>
  <c r="U759" i="6" s="1"/>
  <c r="T747" i="6"/>
  <c r="U747" i="6" s="1"/>
  <c r="T735" i="6"/>
  <c r="U735" i="6" s="1"/>
  <c r="T1986" i="6"/>
  <c r="U1986" i="6" s="1"/>
  <c r="T1794" i="6"/>
  <c r="U1794" i="6" s="1"/>
  <c r="T1660" i="6"/>
  <c r="U1660" i="6" s="1"/>
  <c r="T1540" i="6"/>
  <c r="U1540" i="6" s="1"/>
  <c r="T1384" i="6"/>
  <c r="U1384" i="6" s="1"/>
  <c r="T1324" i="6"/>
  <c r="U1324" i="6" s="1"/>
  <c r="T1730" i="6"/>
  <c r="U1730" i="6" s="1"/>
  <c r="T1670" i="6"/>
  <c r="U1670" i="6" s="1"/>
  <c r="T1562" i="6"/>
  <c r="U1562" i="6" s="1"/>
  <c r="T1454" i="6"/>
  <c r="U1454" i="6" s="1"/>
  <c r="T1358" i="6"/>
  <c r="U1358" i="6" s="1"/>
  <c r="T1250" i="6"/>
  <c r="U1250" i="6" s="1"/>
  <c r="T1142" i="6"/>
  <c r="U1142" i="6" s="1"/>
  <c r="T1046" i="6"/>
  <c r="U1046" i="6" s="1"/>
  <c r="T950" i="6"/>
  <c r="U950" i="6" s="1"/>
  <c r="T866" i="6"/>
  <c r="U866" i="6" s="1"/>
  <c r="T782" i="6"/>
  <c r="U782" i="6" s="1"/>
  <c r="T698" i="6"/>
  <c r="U698" i="6" s="1"/>
  <c r="T650" i="6"/>
  <c r="U650" i="6" s="1"/>
  <c r="T614" i="6"/>
  <c r="U614" i="6" s="1"/>
  <c r="T566" i="6"/>
  <c r="U566" i="6" s="1"/>
  <c r="T530" i="6"/>
  <c r="U530" i="6" s="1"/>
  <c r="T482" i="6"/>
  <c r="U482" i="6" s="1"/>
  <c r="T446" i="6"/>
  <c r="U446" i="6" s="1"/>
  <c r="T398" i="6"/>
  <c r="U398" i="6" s="1"/>
  <c r="T350" i="6"/>
  <c r="U350" i="6" s="1"/>
  <c r="T302" i="6"/>
  <c r="U302" i="6" s="1"/>
  <c r="T266" i="6"/>
  <c r="U266" i="6" s="1"/>
  <c r="T218" i="6"/>
  <c r="U218" i="6" s="1"/>
  <c r="T134" i="6"/>
  <c r="U134" i="6" s="1"/>
  <c r="T98" i="6"/>
  <c r="U98" i="6" s="1"/>
  <c r="T50" i="6"/>
  <c r="U50" i="6" s="1"/>
  <c r="T14" i="6"/>
  <c r="U14" i="6" s="1"/>
  <c r="T1866" i="6"/>
  <c r="U1866" i="6" s="1"/>
  <c r="T1684" i="6"/>
  <c r="U1684" i="6" s="1"/>
  <c r="T1504" i="6"/>
  <c r="U1504" i="6" s="1"/>
  <c r="T1766" i="6"/>
  <c r="U1766" i="6" s="1"/>
  <c r="T1694" i="6"/>
  <c r="U1694" i="6" s="1"/>
  <c r="T1622" i="6"/>
  <c r="U1622" i="6" s="1"/>
  <c r="T1574" i="6"/>
  <c r="U1574" i="6" s="1"/>
  <c r="T1478" i="6"/>
  <c r="U1478" i="6" s="1"/>
  <c r="T1406" i="6"/>
  <c r="U1406" i="6" s="1"/>
  <c r="T1310" i="6"/>
  <c r="U1310" i="6" s="1"/>
  <c r="T1238" i="6"/>
  <c r="U1238" i="6" s="1"/>
  <c r="T1166" i="6"/>
  <c r="U1166" i="6" s="1"/>
  <c r="T1094" i="6"/>
  <c r="U1094" i="6" s="1"/>
  <c r="T1010" i="6"/>
  <c r="U1010" i="6" s="1"/>
  <c r="T926" i="6"/>
  <c r="U926" i="6" s="1"/>
  <c r="T854" i="6"/>
  <c r="U854" i="6" s="1"/>
  <c r="T794" i="6"/>
  <c r="U794" i="6" s="1"/>
  <c r="T722" i="6"/>
  <c r="U722" i="6" s="1"/>
  <c r="T686" i="6"/>
  <c r="U686" i="6" s="1"/>
  <c r="T662" i="6"/>
  <c r="U662" i="6" s="1"/>
  <c r="T638" i="6"/>
  <c r="U638" i="6" s="1"/>
  <c r="T602" i="6"/>
  <c r="U602" i="6" s="1"/>
  <c r="T578" i="6"/>
  <c r="U578" i="6" s="1"/>
  <c r="T554" i="6"/>
  <c r="U554" i="6" s="1"/>
  <c r="T518" i="6"/>
  <c r="U518" i="6" s="1"/>
  <c r="T494" i="6"/>
  <c r="U494" i="6" s="1"/>
  <c r="T470" i="6"/>
  <c r="U470" i="6" s="1"/>
  <c r="T434" i="6"/>
  <c r="U434" i="6" s="1"/>
  <c r="T410" i="6"/>
  <c r="U410" i="6" s="1"/>
  <c r="T386" i="6"/>
  <c r="U386" i="6" s="1"/>
  <c r="T338" i="6"/>
  <c r="U338" i="6" s="1"/>
  <c r="T314" i="6"/>
  <c r="U314" i="6" s="1"/>
  <c r="T290" i="6"/>
  <c r="U290" i="6" s="1"/>
  <c r="T254" i="6"/>
  <c r="U254" i="6" s="1"/>
  <c r="T230" i="6"/>
  <c r="U230" i="6" s="1"/>
  <c r="T206" i="6"/>
  <c r="U206" i="6" s="1"/>
  <c r="T122" i="6"/>
  <c r="U122" i="6" s="1"/>
  <c r="T86" i="6"/>
  <c r="U86" i="6" s="1"/>
  <c r="T62" i="6"/>
  <c r="U62" i="6" s="1"/>
  <c r="T26" i="6"/>
  <c r="U26" i="6" s="1"/>
  <c r="T2029" i="6"/>
  <c r="U2029" i="6" s="1"/>
  <c r="T2017" i="6"/>
  <c r="U2017" i="6" s="1"/>
  <c r="T2005" i="6"/>
  <c r="U2005" i="6" s="1"/>
  <c r="T1993" i="6"/>
  <c r="U1993" i="6" s="1"/>
  <c r="T1981" i="6"/>
  <c r="U1981" i="6" s="1"/>
  <c r="T1969" i="6"/>
  <c r="U1969" i="6" s="1"/>
  <c r="T1957" i="6"/>
  <c r="U1957" i="6" s="1"/>
  <c r="T1945" i="6"/>
  <c r="U1945" i="6" s="1"/>
  <c r="T1933" i="6"/>
  <c r="U1933" i="6" s="1"/>
  <c r="T1921" i="6"/>
  <c r="U1921" i="6" s="1"/>
  <c r="T1909" i="6"/>
  <c r="U1909" i="6" s="1"/>
  <c r="T1897" i="6"/>
  <c r="U1897" i="6" s="1"/>
  <c r="T1885" i="6"/>
  <c r="U1885" i="6" s="1"/>
  <c r="T1873" i="6"/>
  <c r="U1873" i="6" s="1"/>
  <c r="T1861" i="6"/>
  <c r="U1861" i="6" s="1"/>
  <c r="T1849" i="6"/>
  <c r="U1849" i="6" s="1"/>
  <c r="T1837" i="6"/>
  <c r="U1837" i="6" s="1"/>
  <c r="T1825" i="6"/>
  <c r="U1825" i="6" s="1"/>
  <c r="T1813" i="6"/>
  <c r="U1813" i="6" s="1"/>
  <c r="T1801" i="6"/>
  <c r="U1801" i="6" s="1"/>
  <c r="T1789" i="6"/>
  <c r="U1789" i="6" s="1"/>
  <c r="T1777" i="6"/>
  <c r="U1777" i="6" s="1"/>
  <c r="T1765" i="6"/>
  <c r="U1765" i="6" s="1"/>
  <c r="T1753" i="6"/>
  <c r="U1753" i="6" s="1"/>
  <c r="T1741" i="6"/>
  <c r="U1741" i="6" s="1"/>
  <c r="T1729" i="6"/>
  <c r="U1729" i="6" s="1"/>
  <c r="T1717" i="6"/>
  <c r="U1717" i="6" s="1"/>
  <c r="T1705" i="6"/>
  <c r="U1705" i="6" s="1"/>
  <c r="T1693" i="6"/>
  <c r="U1693" i="6" s="1"/>
  <c r="T1681" i="6"/>
  <c r="U1681" i="6" s="1"/>
  <c r="T1669" i="6"/>
  <c r="U1669" i="6" s="1"/>
  <c r="T1657" i="6"/>
  <c r="U1657" i="6" s="1"/>
  <c r="T1645" i="6"/>
  <c r="U1645" i="6" s="1"/>
  <c r="T1633" i="6"/>
  <c r="U1633" i="6" s="1"/>
  <c r="T1621" i="6"/>
  <c r="U1621" i="6" s="1"/>
  <c r="T1609" i="6"/>
  <c r="U1609" i="6" s="1"/>
  <c r="T1597" i="6"/>
  <c r="U1597" i="6" s="1"/>
  <c r="T1585" i="6"/>
  <c r="U1585" i="6" s="1"/>
  <c r="T1573" i="6"/>
  <c r="U1573" i="6" s="1"/>
  <c r="T1561" i="6"/>
  <c r="U1561" i="6" s="1"/>
  <c r="T1549" i="6"/>
  <c r="U1549" i="6" s="1"/>
  <c r="T1537" i="6"/>
  <c r="U1537" i="6" s="1"/>
  <c r="T1525" i="6"/>
  <c r="U1525" i="6" s="1"/>
  <c r="T1513" i="6"/>
  <c r="U1513" i="6" s="1"/>
  <c r="T1501" i="6"/>
  <c r="U1501" i="6" s="1"/>
  <c r="T1489" i="6"/>
  <c r="U1489" i="6" s="1"/>
  <c r="T1477" i="6"/>
  <c r="U1477" i="6" s="1"/>
  <c r="T1465" i="6"/>
  <c r="U1465" i="6" s="1"/>
  <c r="T1453" i="6"/>
  <c r="U1453" i="6" s="1"/>
  <c r="T1441" i="6"/>
  <c r="U1441" i="6" s="1"/>
  <c r="T1429" i="6"/>
  <c r="U1429" i="6" s="1"/>
  <c r="T1417" i="6"/>
  <c r="U1417" i="6" s="1"/>
  <c r="T1405" i="6"/>
  <c r="U1405" i="6" s="1"/>
  <c r="T1393" i="6"/>
  <c r="U1393" i="6" s="1"/>
  <c r="T1381" i="6"/>
  <c r="U1381" i="6" s="1"/>
  <c r="T1369" i="6"/>
  <c r="U1369" i="6" s="1"/>
  <c r="T1357" i="6"/>
  <c r="U1357" i="6" s="1"/>
  <c r="T1345" i="6"/>
  <c r="U1345" i="6" s="1"/>
  <c r="T1333" i="6"/>
  <c r="U1333" i="6" s="1"/>
  <c r="T1321" i="6"/>
  <c r="U1321" i="6" s="1"/>
  <c r="T1309" i="6"/>
  <c r="U1309" i="6" s="1"/>
  <c r="T1297" i="6"/>
  <c r="U1297" i="6" s="1"/>
  <c r="T1285" i="6"/>
  <c r="U1285" i="6" s="1"/>
  <c r="T1273" i="6"/>
  <c r="U1273" i="6" s="1"/>
  <c r="T1261" i="6"/>
  <c r="U1261" i="6" s="1"/>
  <c r="T1249" i="6"/>
  <c r="U1249" i="6" s="1"/>
  <c r="T1237" i="6"/>
  <c r="U1237" i="6" s="1"/>
  <c r="T1225" i="6"/>
  <c r="U1225" i="6" s="1"/>
  <c r="T1213" i="6"/>
  <c r="U1213" i="6" s="1"/>
  <c r="T1201" i="6"/>
  <c r="U1201" i="6" s="1"/>
  <c r="T1189" i="6"/>
  <c r="U1189" i="6" s="1"/>
  <c r="T1177" i="6"/>
  <c r="U1177" i="6" s="1"/>
  <c r="T1165" i="6"/>
  <c r="U1165" i="6" s="1"/>
  <c r="T1153" i="6"/>
  <c r="U1153" i="6" s="1"/>
  <c r="T1141" i="6"/>
  <c r="U1141" i="6" s="1"/>
  <c r="T1129" i="6"/>
  <c r="U1129" i="6" s="1"/>
  <c r="T1117" i="6"/>
  <c r="U1117" i="6" s="1"/>
  <c r="T1105" i="6"/>
  <c r="U1105" i="6" s="1"/>
  <c r="T1093" i="6"/>
  <c r="U1093" i="6" s="1"/>
  <c r="T1081" i="6"/>
  <c r="U1081" i="6" s="1"/>
  <c r="T1069" i="6"/>
  <c r="U1069" i="6" s="1"/>
  <c r="T1057" i="6"/>
  <c r="U1057" i="6" s="1"/>
  <c r="T1045" i="6"/>
  <c r="U1045" i="6" s="1"/>
  <c r="T1033" i="6"/>
  <c r="U1033" i="6" s="1"/>
  <c r="T1021" i="6"/>
  <c r="U1021" i="6" s="1"/>
  <c r="T1009" i="6"/>
  <c r="U1009" i="6" s="1"/>
  <c r="T997" i="6"/>
  <c r="U997" i="6" s="1"/>
  <c r="T985" i="6"/>
  <c r="U985" i="6" s="1"/>
  <c r="T961" i="6"/>
  <c r="U961" i="6" s="1"/>
  <c r="T949" i="6"/>
  <c r="U949" i="6" s="1"/>
  <c r="T937" i="6"/>
  <c r="U937" i="6" s="1"/>
  <c r="T925" i="6"/>
  <c r="U925" i="6" s="1"/>
  <c r="T913" i="6"/>
  <c r="U913" i="6" s="1"/>
  <c r="T901" i="6"/>
  <c r="U901" i="6" s="1"/>
  <c r="T889" i="6"/>
  <c r="U889" i="6" s="1"/>
  <c r="T877" i="6"/>
  <c r="U877" i="6" s="1"/>
  <c r="T865" i="6"/>
  <c r="U865" i="6" s="1"/>
  <c r="T853" i="6"/>
  <c r="U853" i="6" s="1"/>
  <c r="T841" i="6"/>
  <c r="U841" i="6" s="1"/>
  <c r="T829" i="6"/>
  <c r="U829" i="6" s="1"/>
  <c r="T817" i="6"/>
  <c r="U817" i="6" s="1"/>
  <c r="T805" i="6"/>
  <c r="U805" i="6" s="1"/>
  <c r="T793" i="6"/>
  <c r="U793" i="6" s="1"/>
  <c r="T781" i="6"/>
  <c r="U781" i="6" s="1"/>
  <c r="T769" i="6"/>
  <c r="U769" i="6" s="1"/>
  <c r="T2010" i="6"/>
  <c r="U2010" i="6" s="1"/>
  <c r="T1770" i="6"/>
  <c r="U1770" i="6" s="1"/>
  <c r="T1636" i="6"/>
  <c r="U1636" i="6" s="1"/>
  <c r="T1552" i="6"/>
  <c r="U1552" i="6" s="1"/>
  <c r="T1408" i="6"/>
  <c r="U1408" i="6" s="1"/>
  <c r="T1036" i="6"/>
  <c r="U1036" i="6" s="1"/>
  <c r="T1082" i="6"/>
  <c r="U1082" i="6" s="1"/>
  <c r="T962" i="6"/>
  <c r="U962" i="6" s="1"/>
  <c r="T878" i="6"/>
  <c r="U878" i="6" s="1"/>
  <c r="T806" i="6"/>
  <c r="U806" i="6" s="1"/>
  <c r="T710" i="6"/>
  <c r="U710" i="6" s="1"/>
  <c r="T674" i="6"/>
  <c r="U674" i="6" s="1"/>
  <c r="T626" i="6"/>
  <c r="U626" i="6" s="1"/>
  <c r="T590" i="6"/>
  <c r="U590" i="6" s="1"/>
  <c r="T542" i="6"/>
  <c r="U542" i="6" s="1"/>
  <c r="T506" i="6"/>
  <c r="U506" i="6" s="1"/>
  <c r="T458" i="6"/>
  <c r="U458" i="6" s="1"/>
  <c r="T422" i="6"/>
  <c r="U422" i="6" s="1"/>
  <c r="T362" i="6"/>
  <c r="U362" i="6" s="1"/>
  <c r="T326" i="6"/>
  <c r="U326" i="6" s="1"/>
  <c r="T278" i="6"/>
  <c r="U278" i="6" s="1"/>
  <c r="T242" i="6"/>
  <c r="U242" i="6" s="1"/>
  <c r="T182" i="6"/>
  <c r="U182" i="6" s="1"/>
  <c r="T110" i="6"/>
  <c r="U110" i="6" s="1"/>
  <c r="T74" i="6"/>
  <c r="U74" i="6" s="1"/>
  <c r="T38" i="6"/>
  <c r="U38" i="6" s="1"/>
  <c r="T2028" i="6"/>
  <c r="U2028" i="6" s="1"/>
  <c r="T2016" i="6"/>
  <c r="U2016" i="6" s="1"/>
  <c r="T2004" i="6"/>
  <c r="U2004" i="6" s="1"/>
  <c r="T1992" i="6"/>
  <c r="U1992" i="6" s="1"/>
  <c r="T1980" i="6"/>
  <c r="U1980" i="6" s="1"/>
  <c r="T1968" i="6"/>
  <c r="U1968" i="6" s="1"/>
  <c r="T1956" i="6"/>
  <c r="U1956" i="6" s="1"/>
  <c r="T1944" i="6"/>
  <c r="U1944" i="6" s="1"/>
  <c r="T1932" i="6"/>
  <c r="U1932" i="6" s="1"/>
  <c r="T1920" i="6"/>
  <c r="U1920" i="6" s="1"/>
  <c r="T1908" i="6"/>
  <c r="U1908" i="6" s="1"/>
  <c r="T1896" i="6"/>
  <c r="U1896" i="6" s="1"/>
  <c r="T1884" i="6"/>
  <c r="U1884" i="6" s="1"/>
  <c r="T1872" i="6"/>
  <c r="U1872" i="6" s="1"/>
  <c r="T1860" i="6"/>
  <c r="U1860" i="6" s="1"/>
  <c r="T1848" i="6"/>
  <c r="U1848" i="6" s="1"/>
  <c r="T1836" i="6"/>
  <c r="U1836" i="6" s="1"/>
  <c r="T1824" i="6"/>
  <c r="U1824" i="6" s="1"/>
  <c r="T1764" i="6"/>
  <c r="U1764" i="6" s="1"/>
  <c r="T1752" i="6"/>
  <c r="U1752" i="6" s="1"/>
  <c r="T1740" i="6"/>
  <c r="U1740" i="6" s="1"/>
  <c r="T1728" i="6"/>
  <c r="U1728" i="6" s="1"/>
  <c r="T1716" i="6"/>
  <c r="U1716" i="6" s="1"/>
  <c r="T1704" i="6"/>
  <c r="U1704" i="6" s="1"/>
  <c r="T1692" i="6"/>
  <c r="U1692" i="6" s="1"/>
  <c r="T1680" i="6"/>
  <c r="U1680" i="6" s="1"/>
  <c r="T1668" i="6"/>
  <c r="U1668" i="6" s="1"/>
  <c r="T1644" i="6"/>
  <c r="U1644" i="6" s="1"/>
  <c r="T1620" i="6"/>
  <c r="U1620" i="6" s="1"/>
  <c r="T1608" i="6"/>
  <c r="U1608" i="6" s="1"/>
  <c r="T1596" i="6"/>
  <c r="U1596" i="6" s="1"/>
  <c r="T1584" i="6"/>
  <c r="U1584" i="6" s="1"/>
  <c r="T1572" i="6"/>
  <c r="U1572" i="6" s="1"/>
  <c r="T1560" i="6"/>
  <c r="U1560" i="6" s="1"/>
  <c r="T1548" i="6"/>
  <c r="U1548" i="6" s="1"/>
  <c r="T1536" i="6"/>
  <c r="U1536" i="6" s="1"/>
  <c r="T1524" i="6"/>
  <c r="U1524" i="6" s="1"/>
  <c r="T1512" i="6"/>
  <c r="U1512" i="6" s="1"/>
  <c r="T1500" i="6"/>
  <c r="U1500" i="6" s="1"/>
  <c r="T1488" i="6"/>
  <c r="U1488" i="6" s="1"/>
  <c r="T1476" i="6"/>
  <c r="U1476" i="6" s="1"/>
  <c r="T1464" i="6"/>
  <c r="U1464" i="6" s="1"/>
  <c r="T1452" i="6"/>
  <c r="U1452" i="6" s="1"/>
  <c r="T1440" i="6"/>
  <c r="U1440" i="6" s="1"/>
  <c r="T1428" i="6"/>
  <c r="U1428" i="6" s="1"/>
  <c r="T1416" i="6"/>
  <c r="U1416" i="6" s="1"/>
  <c r="T1404" i="6"/>
  <c r="U1404" i="6" s="1"/>
  <c r="T1392" i="6"/>
  <c r="U1392" i="6" s="1"/>
  <c r="T1380" i="6"/>
  <c r="U1380" i="6" s="1"/>
  <c r="T1368" i="6"/>
  <c r="U1368" i="6" s="1"/>
  <c r="T1344" i="6"/>
  <c r="U1344" i="6" s="1"/>
  <c r="T1332" i="6"/>
  <c r="U1332" i="6" s="1"/>
  <c r="T1320" i="6"/>
  <c r="U1320" i="6" s="1"/>
  <c r="T1308" i="6"/>
  <c r="U1308" i="6" s="1"/>
  <c r="T1296" i="6"/>
  <c r="U1296" i="6" s="1"/>
  <c r="T1284" i="6"/>
  <c r="U1284" i="6" s="1"/>
  <c r="T1272" i="6"/>
  <c r="U1272" i="6" s="1"/>
  <c r="T1260" i="6"/>
  <c r="U1260" i="6" s="1"/>
  <c r="T1248" i="6"/>
  <c r="U1248" i="6" s="1"/>
  <c r="T1236" i="6"/>
  <c r="U1236" i="6" s="1"/>
  <c r="T1224" i="6"/>
  <c r="U1224" i="6" s="1"/>
  <c r="T1212" i="6"/>
  <c r="U1212" i="6" s="1"/>
  <c r="T1200" i="6"/>
  <c r="U1200" i="6" s="1"/>
  <c r="T1188" i="6"/>
  <c r="U1188" i="6" s="1"/>
  <c r="T1164" i="6"/>
  <c r="U1164" i="6" s="1"/>
  <c r="T1152" i="6"/>
  <c r="U1152" i="6" s="1"/>
  <c r="T1998" i="6"/>
  <c r="U1998" i="6" s="1"/>
  <c r="T1758" i="6"/>
  <c r="U1758" i="6" s="1"/>
  <c r="T1672" i="6"/>
  <c r="U1672" i="6" s="1"/>
  <c r="T1588" i="6"/>
  <c r="U1588" i="6" s="1"/>
  <c r="T1480" i="6"/>
  <c r="U1480" i="6" s="1"/>
  <c r="T1048" i="6"/>
  <c r="U1048" i="6" s="1"/>
  <c r="T1706" i="6"/>
  <c r="U1706" i="6" s="1"/>
  <c r="T1610" i="6"/>
  <c r="U1610" i="6" s="1"/>
  <c r="T1514" i="6"/>
  <c r="U1514" i="6" s="1"/>
  <c r="T1322" i="6"/>
  <c r="U1322" i="6" s="1"/>
  <c r="T1202" i="6"/>
  <c r="U1202" i="6" s="1"/>
  <c r="T1118" i="6"/>
  <c r="U1118" i="6" s="1"/>
  <c r="T1034" i="6"/>
  <c r="U1034" i="6" s="1"/>
  <c r="T938" i="6"/>
  <c r="U938" i="6" s="1"/>
  <c r="T818" i="6"/>
  <c r="U818" i="6" s="1"/>
  <c r="T734" i="6"/>
  <c r="U734" i="6" s="1"/>
  <c r="T194" i="6"/>
  <c r="U194" i="6" s="1"/>
  <c r="T2003" i="6"/>
  <c r="U2003" i="6" s="1"/>
  <c r="T1979" i="6"/>
  <c r="U1979" i="6" s="1"/>
  <c r="T1955" i="6"/>
  <c r="U1955" i="6" s="1"/>
  <c r="T1943" i="6"/>
  <c r="U1943" i="6" s="1"/>
  <c r="T1931" i="6"/>
  <c r="U1931" i="6" s="1"/>
  <c r="T1919" i="6"/>
  <c r="U1919" i="6" s="1"/>
  <c r="T1895" i="6"/>
  <c r="U1895" i="6" s="1"/>
  <c r="T1883" i="6"/>
  <c r="U1883" i="6" s="1"/>
  <c r="T1859" i="6"/>
  <c r="U1859" i="6" s="1"/>
  <c r="T1823" i="6"/>
  <c r="U1823" i="6" s="1"/>
  <c r="T1775" i="6"/>
  <c r="U1775" i="6" s="1"/>
  <c r="T1739" i="6"/>
  <c r="U1739" i="6" s="1"/>
  <c r="T1703" i="6"/>
  <c r="U1703" i="6" s="1"/>
  <c r="T1679" i="6"/>
  <c r="U1679" i="6" s="1"/>
  <c r="T1655" i="6"/>
  <c r="U1655" i="6" s="1"/>
  <c r="T1547" i="6"/>
  <c r="U1547" i="6" s="1"/>
  <c r="T1535" i="6"/>
  <c r="U1535" i="6" s="1"/>
  <c r="T1523" i="6"/>
  <c r="U1523" i="6" s="1"/>
  <c r="T1511" i="6"/>
  <c r="U1511" i="6" s="1"/>
  <c r="T1499" i="6"/>
  <c r="U1499" i="6" s="1"/>
  <c r="T1487" i="6"/>
  <c r="U1487" i="6" s="1"/>
  <c r="T1475" i="6"/>
  <c r="U1475" i="6" s="1"/>
  <c r="T1451" i="6"/>
  <c r="U1451" i="6" s="1"/>
  <c r="T1427" i="6"/>
  <c r="U1427" i="6" s="1"/>
  <c r="T1403" i="6"/>
  <c r="U1403" i="6" s="1"/>
  <c r="T1391" i="6"/>
  <c r="U1391" i="6" s="1"/>
  <c r="T1379" i="6"/>
  <c r="U1379" i="6" s="1"/>
  <c r="T1367" i="6"/>
  <c r="U1367" i="6" s="1"/>
  <c r="T1355" i="6"/>
  <c r="U1355" i="6" s="1"/>
  <c r="T1343" i="6"/>
  <c r="U1343" i="6" s="1"/>
  <c r="T1331" i="6"/>
  <c r="U1331" i="6" s="1"/>
  <c r="T1319" i="6"/>
  <c r="U1319" i="6" s="1"/>
  <c r="T1307" i="6"/>
  <c r="U1307" i="6" s="1"/>
  <c r="T1283" i="6"/>
  <c r="U1283" i="6" s="1"/>
  <c r="T1259" i="6"/>
  <c r="U1259" i="6" s="1"/>
  <c r="T1247" i="6"/>
  <c r="U1247" i="6" s="1"/>
  <c r="T1223" i="6"/>
  <c r="U1223" i="6" s="1"/>
  <c r="T1211" i="6"/>
  <c r="U1211" i="6" s="1"/>
  <c r="T1187" i="6"/>
  <c r="U1187" i="6" s="1"/>
  <c r="T1175" i="6"/>
  <c r="U1175" i="6" s="1"/>
  <c r="T1151" i="6"/>
  <c r="U1151" i="6" s="1"/>
  <c r="T1139" i="6"/>
  <c r="U1139" i="6" s="1"/>
  <c r="T1115" i="6"/>
  <c r="U1115" i="6" s="1"/>
  <c r="T1103" i="6"/>
  <c r="U1103" i="6" s="1"/>
  <c r="T1091" i="6"/>
  <c r="U1091" i="6" s="1"/>
  <c r="T1067" i="6"/>
  <c r="U1067" i="6" s="1"/>
  <c r="T1055" i="6"/>
  <c r="U1055" i="6" s="1"/>
  <c r="T1043" i="6"/>
  <c r="U1043" i="6" s="1"/>
  <c r="T1019" i="6"/>
  <c r="U1019" i="6" s="1"/>
  <c r="T1007" i="6"/>
  <c r="U1007" i="6" s="1"/>
  <c r="T995" i="6"/>
  <c r="U995" i="6" s="1"/>
  <c r="T983" i="6"/>
  <c r="U983" i="6" s="1"/>
  <c r="T971" i="6"/>
  <c r="U971" i="6" s="1"/>
  <c r="T959" i="6"/>
  <c r="U959" i="6" s="1"/>
  <c r="T947" i="6"/>
  <c r="U947" i="6" s="1"/>
  <c r="T935" i="6"/>
  <c r="U935" i="6" s="1"/>
  <c r="T923" i="6"/>
  <c r="U923" i="6" s="1"/>
  <c r="T911" i="6"/>
  <c r="U911" i="6" s="1"/>
  <c r="T899" i="6"/>
  <c r="U899" i="6" s="1"/>
  <c r="T887" i="6"/>
  <c r="U887" i="6" s="1"/>
  <c r="T875" i="6"/>
  <c r="U875" i="6" s="1"/>
  <c r="T863" i="6"/>
  <c r="U863" i="6" s="1"/>
  <c r="T851" i="6"/>
  <c r="U851" i="6" s="1"/>
  <c r="T827" i="6"/>
  <c r="U827" i="6" s="1"/>
  <c r="T815" i="6"/>
  <c r="U815" i="6" s="1"/>
  <c r="T803" i="6"/>
  <c r="U803" i="6" s="1"/>
  <c r="T791" i="6"/>
  <c r="U791" i="6" s="1"/>
  <c r="T779" i="6"/>
  <c r="U779" i="6" s="1"/>
  <c r="T767" i="6"/>
  <c r="U767" i="6" s="1"/>
  <c r="T755" i="6"/>
  <c r="U755" i="6" s="1"/>
  <c r="T743" i="6"/>
  <c r="U743" i="6" s="1"/>
  <c r="T731" i="6"/>
  <c r="U731" i="6" s="1"/>
  <c r="T719" i="6"/>
  <c r="U719" i="6" s="1"/>
  <c r="T707" i="6"/>
  <c r="U707" i="6" s="1"/>
  <c r="T683" i="6"/>
  <c r="U683" i="6" s="1"/>
  <c r="T671" i="6"/>
  <c r="U671" i="6" s="1"/>
  <c r="T659" i="6"/>
  <c r="U659" i="6" s="1"/>
  <c r="T647" i="6"/>
  <c r="U647" i="6" s="1"/>
  <c r="T635" i="6"/>
  <c r="U635" i="6" s="1"/>
  <c r="T623" i="6"/>
  <c r="U623" i="6" s="1"/>
  <c r="T611" i="6"/>
  <c r="U611" i="6" s="1"/>
  <c r="T599" i="6"/>
  <c r="U599" i="6" s="1"/>
  <c r="T587" i="6"/>
  <c r="U587" i="6" s="1"/>
  <c r="T575" i="6"/>
  <c r="U575" i="6" s="1"/>
  <c r="T563" i="6"/>
  <c r="U563" i="6" s="1"/>
  <c r="T551" i="6"/>
  <c r="U551" i="6" s="1"/>
  <c r="T539" i="6"/>
  <c r="U539" i="6" s="1"/>
  <c r="T527" i="6"/>
  <c r="U527" i="6" s="1"/>
  <c r="T503" i="6"/>
  <c r="U503" i="6" s="1"/>
  <c r="T491" i="6"/>
  <c r="U491" i="6" s="1"/>
  <c r="T479" i="6"/>
  <c r="U479" i="6" s="1"/>
  <c r="T467" i="6"/>
  <c r="U467" i="6" s="1"/>
  <c r="T455" i="6"/>
  <c r="U455" i="6" s="1"/>
  <c r="T443" i="6"/>
  <c r="U443" i="6" s="1"/>
  <c r="T431" i="6"/>
  <c r="U431" i="6" s="1"/>
  <c r="T419" i="6"/>
  <c r="U419" i="6" s="1"/>
  <c r="T407" i="6"/>
  <c r="U407" i="6" s="1"/>
  <c r="T383" i="6"/>
  <c r="U383" i="6" s="1"/>
  <c r="T359" i="6"/>
  <c r="U359" i="6" s="1"/>
  <c r="T347" i="6"/>
  <c r="U347" i="6" s="1"/>
  <c r="T335" i="6"/>
  <c r="U335" i="6" s="1"/>
  <c r="T323" i="6"/>
  <c r="U323" i="6" s="1"/>
  <c r="T311" i="6"/>
  <c r="U311" i="6" s="1"/>
  <c r="T299" i="6"/>
  <c r="U299" i="6" s="1"/>
  <c r="T275" i="6"/>
  <c r="U275" i="6" s="1"/>
  <c r="T263" i="6"/>
  <c r="U263" i="6" s="1"/>
  <c r="T251" i="6"/>
  <c r="U251" i="6" s="1"/>
  <c r="T239" i="6"/>
  <c r="U239" i="6" s="1"/>
  <c r="T1854" i="6"/>
  <c r="U1854" i="6" s="1"/>
  <c r="T1708" i="6"/>
  <c r="U1708" i="6" s="1"/>
  <c r="T1612" i="6"/>
  <c r="U1612" i="6" s="1"/>
  <c r="T1108" i="6"/>
  <c r="U1108" i="6" s="1"/>
  <c r="T1682" i="6"/>
  <c r="U1682" i="6" s="1"/>
  <c r="T1598" i="6"/>
  <c r="U1598" i="6" s="1"/>
  <c r="T1538" i="6"/>
  <c r="U1538" i="6" s="1"/>
  <c r="T1466" i="6"/>
  <c r="U1466" i="6" s="1"/>
  <c r="T1394" i="6"/>
  <c r="U1394" i="6" s="1"/>
  <c r="T1334" i="6"/>
  <c r="U1334" i="6" s="1"/>
  <c r="T1262" i="6"/>
  <c r="U1262" i="6" s="1"/>
  <c r="T1190" i="6"/>
  <c r="U1190" i="6" s="1"/>
  <c r="T1130" i="6"/>
  <c r="U1130" i="6" s="1"/>
  <c r="T1058" i="6"/>
  <c r="U1058" i="6" s="1"/>
  <c r="T974" i="6"/>
  <c r="U974" i="6" s="1"/>
  <c r="T902" i="6"/>
  <c r="U902" i="6" s="1"/>
  <c r="T830" i="6"/>
  <c r="U830" i="6" s="1"/>
  <c r="T758" i="6"/>
  <c r="U758" i="6" s="1"/>
  <c r="T170" i="6"/>
  <c r="U170" i="6" s="1"/>
  <c r="T2027" i="6"/>
  <c r="U2027" i="6" s="1"/>
  <c r="T2015" i="6"/>
  <c r="U2015" i="6" s="1"/>
  <c r="T1991" i="6"/>
  <c r="U1991" i="6" s="1"/>
  <c r="T1967" i="6"/>
  <c r="U1967" i="6" s="1"/>
  <c r="T1847" i="6"/>
  <c r="U1847" i="6" s="1"/>
  <c r="T1835" i="6"/>
  <c r="U1835" i="6" s="1"/>
  <c r="T1799" i="6"/>
  <c r="U1799" i="6" s="1"/>
  <c r="T1787" i="6"/>
  <c r="U1787" i="6" s="1"/>
  <c r="T1763" i="6"/>
  <c r="U1763" i="6" s="1"/>
  <c r="T1751" i="6"/>
  <c r="U1751" i="6" s="1"/>
  <c r="T1715" i="6"/>
  <c r="U1715" i="6" s="1"/>
  <c r="T1691" i="6"/>
  <c r="U1691" i="6" s="1"/>
  <c r="T1667" i="6"/>
  <c r="U1667" i="6" s="1"/>
  <c r="T1631" i="6"/>
  <c r="U1631" i="6" s="1"/>
  <c r="T1607" i="6"/>
  <c r="U1607" i="6" s="1"/>
  <c r="T1595" i="6"/>
  <c r="U1595" i="6" s="1"/>
  <c r="T1571" i="6"/>
  <c r="U1571" i="6" s="1"/>
  <c r="T1463" i="6"/>
  <c r="U1463" i="6" s="1"/>
  <c r="T2002" i="6"/>
  <c r="U2002" i="6" s="1"/>
  <c r="T1990" i="6"/>
  <c r="U1990" i="6" s="1"/>
  <c r="T1978" i="6"/>
  <c r="U1978" i="6" s="1"/>
  <c r="T1966" i="6"/>
  <c r="U1966" i="6" s="1"/>
  <c r="T1954" i="6"/>
  <c r="U1954" i="6" s="1"/>
  <c r="T1942" i="6"/>
  <c r="U1942" i="6" s="1"/>
  <c r="T1930" i="6"/>
  <c r="U1930" i="6" s="1"/>
  <c r="T1918" i="6"/>
  <c r="U1918" i="6" s="1"/>
  <c r="T1882" i="6"/>
  <c r="U1882" i="6" s="1"/>
  <c r="T1870" i="6"/>
  <c r="U1870" i="6" s="1"/>
  <c r="T1858" i="6"/>
  <c r="U1858" i="6" s="1"/>
  <c r="T1846" i="6"/>
  <c r="U1846" i="6" s="1"/>
  <c r="T1834" i="6"/>
  <c r="U1834" i="6" s="1"/>
  <c r="T1822" i="6"/>
  <c r="U1822" i="6" s="1"/>
  <c r="T1810" i="6"/>
  <c r="U1810" i="6" s="1"/>
  <c r="T1798" i="6"/>
  <c r="U1798" i="6" s="1"/>
  <c r="T1786" i="6"/>
  <c r="U1786" i="6" s="1"/>
  <c r="T1774" i="6"/>
  <c r="U1774" i="6" s="1"/>
  <c r="T1750" i="6"/>
  <c r="U1750" i="6" s="1"/>
  <c r="T1738" i="6"/>
  <c r="U1738" i="6" s="1"/>
  <c r="T1714" i="6"/>
  <c r="U1714" i="6" s="1"/>
  <c r="T1690" i="6"/>
  <c r="U1690" i="6" s="1"/>
  <c r="T1678" i="6"/>
  <c r="U1678" i="6" s="1"/>
  <c r="T1666" i="6"/>
  <c r="U1666" i="6" s="1"/>
  <c r="T1654" i="6"/>
  <c r="U1654" i="6" s="1"/>
  <c r="T1606" i="6"/>
  <c r="U1606" i="6" s="1"/>
  <c r="T1594" i="6"/>
  <c r="U1594" i="6" s="1"/>
  <c r="T1570" i="6"/>
  <c r="U1570" i="6" s="1"/>
  <c r="T1558" i="6"/>
  <c r="U1558" i="6" s="1"/>
  <c r="T1546" i="6"/>
  <c r="U1546" i="6" s="1"/>
  <c r="T1534" i="6"/>
  <c r="U1534" i="6" s="1"/>
  <c r="T1522" i="6"/>
  <c r="U1522" i="6" s="1"/>
  <c r="T1510" i="6"/>
  <c r="U1510" i="6" s="1"/>
  <c r="T1486" i="6"/>
  <c r="U1486" i="6" s="1"/>
  <c r="T1450" i="6"/>
  <c r="U1450" i="6" s="1"/>
  <c r="T1438" i="6"/>
  <c r="U1438" i="6" s="1"/>
  <c r="T1426" i="6"/>
  <c r="U1426" i="6" s="1"/>
  <c r="T1414" i="6"/>
  <c r="U1414" i="6" s="1"/>
  <c r="T1402" i="6"/>
  <c r="U1402" i="6" s="1"/>
  <c r="T1390" i="6"/>
  <c r="U1390" i="6" s="1"/>
  <c r="T1378" i="6"/>
  <c r="U1378" i="6" s="1"/>
  <c r="T1366" i="6"/>
  <c r="U1366" i="6" s="1"/>
  <c r="T1342" i="6"/>
  <c r="U1342" i="6" s="1"/>
  <c r="T1318" i="6"/>
  <c r="U1318" i="6" s="1"/>
  <c r="T1306" i="6"/>
  <c r="U1306" i="6" s="1"/>
  <c r="T1294" i="6"/>
  <c r="U1294" i="6" s="1"/>
  <c r="T1282" i="6"/>
  <c r="U1282" i="6" s="1"/>
  <c r="T1270" i="6"/>
  <c r="U1270" i="6" s="1"/>
  <c r="T1258" i="6"/>
  <c r="U1258" i="6" s="1"/>
  <c r="T1246" i="6"/>
  <c r="U1246" i="6" s="1"/>
  <c r="T1234" i="6"/>
  <c r="U1234" i="6" s="1"/>
  <c r="T1222" i="6"/>
  <c r="U1222" i="6" s="1"/>
  <c r="T1210" i="6"/>
  <c r="U1210" i="6" s="1"/>
  <c r="T1198" i="6"/>
  <c r="U1198" i="6" s="1"/>
  <c r="T1186" i="6"/>
  <c r="U1186" i="6" s="1"/>
  <c r="T1174" i="6"/>
  <c r="U1174" i="6" s="1"/>
  <c r="T1162" i="6"/>
  <c r="U1162" i="6" s="1"/>
  <c r="T1150" i="6"/>
  <c r="U1150" i="6" s="1"/>
  <c r="T1138" i="6"/>
  <c r="U1138" i="6" s="1"/>
  <c r="T1126" i="6"/>
  <c r="U1126" i="6" s="1"/>
  <c r="T1114" i="6"/>
  <c r="U1114" i="6" s="1"/>
  <c r="T1102" i="6"/>
  <c r="U1102" i="6" s="1"/>
  <c r="T1090" i="6"/>
  <c r="U1090" i="6" s="1"/>
  <c r="T1962" i="6"/>
  <c r="U1962" i="6" s="1"/>
  <c r="T1842" i="6"/>
  <c r="U1842" i="6" s="1"/>
  <c r="T1742" i="6"/>
  <c r="U1742" i="6" s="1"/>
  <c r="T1658" i="6"/>
  <c r="U1658" i="6" s="1"/>
  <c r="T1586" i="6"/>
  <c r="U1586" i="6" s="1"/>
  <c r="T1502" i="6"/>
  <c r="U1502" i="6" s="1"/>
  <c r="T1418" i="6"/>
  <c r="U1418" i="6" s="1"/>
  <c r="T1382" i="6"/>
  <c r="U1382" i="6" s="1"/>
  <c r="T1298" i="6"/>
  <c r="U1298" i="6" s="1"/>
  <c r="T1214" i="6"/>
  <c r="U1214" i="6" s="1"/>
  <c r="T1154" i="6"/>
  <c r="U1154" i="6" s="1"/>
  <c r="T1070" i="6"/>
  <c r="U1070" i="6" s="1"/>
  <c r="T986" i="6"/>
  <c r="U986" i="6" s="1"/>
  <c r="T914" i="6"/>
  <c r="U914" i="6" s="1"/>
  <c r="T842" i="6"/>
  <c r="U842" i="6" s="1"/>
  <c r="T746" i="6"/>
  <c r="U746" i="6" s="1"/>
  <c r="T158" i="6"/>
  <c r="U158" i="6" s="1"/>
  <c r="T2025" i="6"/>
  <c r="U2025" i="6" s="1"/>
  <c r="T2001" i="6"/>
  <c r="U2001" i="6" s="1"/>
  <c r="T1977" i="6"/>
  <c r="U1977" i="6" s="1"/>
  <c r="T1965" i="6"/>
  <c r="U1965" i="6" s="1"/>
  <c r="T1953" i="6"/>
  <c r="U1953" i="6" s="1"/>
  <c r="T1941" i="6"/>
  <c r="U1941" i="6" s="1"/>
  <c r="T1929" i="6"/>
  <c r="U1929" i="6" s="1"/>
  <c r="T1917" i="6"/>
  <c r="U1917" i="6" s="1"/>
  <c r="T1905" i="6"/>
  <c r="U1905" i="6" s="1"/>
  <c r="T1893" i="6"/>
  <c r="U1893" i="6" s="1"/>
  <c r="T1857" i="6"/>
  <c r="U1857" i="6" s="1"/>
  <c r="T1833" i="6"/>
  <c r="U1833" i="6" s="1"/>
  <c r="T1821" i="6"/>
  <c r="U1821" i="6" s="1"/>
  <c r="T1809" i="6"/>
  <c r="U1809" i="6" s="1"/>
  <c r="T1797" i="6"/>
  <c r="U1797" i="6" s="1"/>
  <c r="T1785" i="6"/>
  <c r="U1785" i="6" s="1"/>
  <c r="T1749" i="6"/>
  <c r="U1749" i="6" s="1"/>
  <c r="T1725" i="6"/>
  <c r="U1725" i="6" s="1"/>
  <c r="T1713" i="6"/>
  <c r="U1713" i="6" s="1"/>
  <c r="T1701" i="6"/>
  <c r="U1701" i="6" s="1"/>
  <c r="T1689" i="6"/>
  <c r="U1689" i="6" s="1"/>
  <c r="T1677" i="6"/>
  <c r="U1677" i="6" s="1"/>
  <c r="T1653" i="6"/>
  <c r="U1653" i="6" s="1"/>
  <c r="T1629" i="6"/>
  <c r="U1629" i="6" s="1"/>
  <c r="T1617" i="6"/>
  <c r="U1617" i="6" s="1"/>
  <c r="T1605" i="6"/>
  <c r="U1605" i="6" s="1"/>
  <c r="T1593" i="6"/>
  <c r="U1593" i="6" s="1"/>
  <c r="T1581" i="6"/>
  <c r="U1581" i="6" s="1"/>
  <c r="T1545" i="6"/>
  <c r="U1545" i="6" s="1"/>
  <c r="T1521" i="6"/>
  <c r="U1521" i="6" s="1"/>
  <c r="T1509" i="6"/>
  <c r="U1509" i="6" s="1"/>
  <c r="T1497" i="6"/>
  <c r="U1497" i="6" s="1"/>
  <c r="T1485" i="6"/>
  <c r="U1485" i="6" s="1"/>
  <c r="T1473" i="6"/>
  <c r="U1473" i="6" s="1"/>
  <c r="T1461" i="6"/>
  <c r="U1461" i="6" s="1"/>
  <c r="T1449" i="6"/>
  <c r="U1449" i="6" s="1"/>
  <c r="T1437" i="6"/>
  <c r="U1437" i="6" s="1"/>
  <c r="T1425" i="6"/>
  <c r="U1425" i="6" s="1"/>
  <c r="T1401" i="6"/>
  <c r="U1401" i="6" s="1"/>
  <c r="T1377" i="6"/>
  <c r="U1377" i="6" s="1"/>
  <c r="T1365" i="6"/>
  <c r="U1365" i="6" s="1"/>
  <c r="T1353" i="6"/>
  <c r="U1353" i="6" s="1"/>
  <c r="T1341" i="6"/>
  <c r="U1341" i="6" s="1"/>
  <c r="T1329" i="6"/>
  <c r="U1329" i="6" s="1"/>
  <c r="T1317" i="6"/>
  <c r="U1317" i="6" s="1"/>
  <c r="T1305" i="6"/>
  <c r="U1305" i="6" s="1"/>
  <c r="T1293" i="6"/>
  <c r="U1293" i="6" s="1"/>
  <c r="T1281" i="6"/>
  <c r="U1281" i="6" s="1"/>
  <c r="T1257" i="6"/>
  <c r="U1257" i="6" s="1"/>
  <c r="T1245" i="6"/>
  <c r="U1245" i="6" s="1"/>
  <c r="T1221" i="6"/>
  <c r="U1221" i="6" s="1"/>
  <c r="T1209" i="6"/>
  <c r="U1209" i="6" s="1"/>
  <c r="T1185" i="6"/>
  <c r="U1185" i="6" s="1"/>
  <c r="T1173" i="6"/>
  <c r="U1173" i="6" s="1"/>
  <c r="T1149" i="6"/>
  <c r="U1149" i="6" s="1"/>
  <c r="T1137" i="6"/>
  <c r="U1137" i="6" s="1"/>
  <c r="T1113" i="6"/>
  <c r="U1113" i="6" s="1"/>
  <c r="T1101" i="6"/>
  <c r="U1101" i="6" s="1"/>
  <c r="T1077" i="6"/>
  <c r="U1077" i="6" s="1"/>
  <c r="T1065" i="6"/>
  <c r="U1065" i="6" s="1"/>
  <c r="T1053" i="6"/>
  <c r="U1053" i="6" s="1"/>
  <c r="T1744" i="6"/>
  <c r="U1744" i="6" s="1"/>
  <c r="T1564" i="6"/>
  <c r="U1564" i="6" s="1"/>
  <c r="T1432" i="6"/>
  <c r="U1432" i="6" s="1"/>
  <c r="T1336" i="6"/>
  <c r="U1336" i="6" s="1"/>
  <c r="T1754" i="6"/>
  <c r="U1754" i="6" s="1"/>
  <c r="T1634" i="6"/>
  <c r="U1634" i="6" s="1"/>
  <c r="T1526" i="6"/>
  <c r="U1526" i="6" s="1"/>
  <c r="T1430" i="6"/>
  <c r="U1430" i="6" s="1"/>
  <c r="T1346" i="6"/>
  <c r="U1346" i="6" s="1"/>
  <c r="T1226" i="6"/>
  <c r="U1226" i="6" s="1"/>
  <c r="T1106" i="6"/>
  <c r="U1106" i="6" s="1"/>
  <c r="T1022" i="6"/>
  <c r="U1022" i="6" s="1"/>
  <c r="T890" i="6"/>
  <c r="U890" i="6" s="1"/>
  <c r="T770" i="6"/>
  <c r="U770" i="6" s="1"/>
  <c r="T146" i="6"/>
  <c r="U146" i="6" s="1"/>
  <c r="T2024" i="6"/>
  <c r="U2024" i="6" s="1"/>
  <c r="T2012" i="6"/>
  <c r="U2012" i="6" s="1"/>
  <c r="T2000" i="6"/>
  <c r="U2000" i="6" s="1"/>
  <c r="T1988" i="6"/>
  <c r="U1988" i="6" s="1"/>
  <c r="T1976" i="6"/>
  <c r="U1976" i="6" s="1"/>
  <c r="T1964" i="6"/>
  <c r="U1964" i="6" s="1"/>
  <c r="T1952" i="6"/>
  <c r="U1952" i="6" s="1"/>
  <c r="T1940" i="6"/>
  <c r="U1940" i="6" s="1"/>
  <c r="T1928" i="6"/>
  <c r="U1928" i="6" s="1"/>
  <c r="T1916" i="6"/>
  <c r="U1916" i="6" s="1"/>
  <c r="T1904" i="6"/>
  <c r="U1904" i="6" s="1"/>
  <c r="T1892" i="6"/>
  <c r="U1892" i="6" s="1"/>
  <c r="T1880" i="6"/>
  <c r="U1880" i="6" s="1"/>
  <c r="T1856" i="6"/>
  <c r="U1856" i="6" s="1"/>
  <c r="T1844" i="6"/>
  <c r="U1844" i="6" s="1"/>
  <c r="T1832" i="6"/>
  <c r="U1832" i="6" s="1"/>
  <c r="T1820" i="6"/>
  <c r="U1820" i="6" s="1"/>
  <c r="T1808" i="6"/>
  <c r="U1808" i="6" s="1"/>
  <c r="T1796" i="6"/>
  <c r="U1796" i="6" s="1"/>
  <c r="T1784" i="6"/>
  <c r="U1784" i="6" s="1"/>
  <c r="T1772" i="6"/>
  <c r="U1772" i="6" s="1"/>
  <c r="T1736" i="6"/>
  <c r="U1736" i="6" s="1"/>
  <c r="T1712" i="6"/>
  <c r="U1712" i="6" s="1"/>
  <c r="T1700" i="6"/>
  <c r="U1700" i="6" s="1"/>
  <c r="T1688" i="6"/>
  <c r="U1688" i="6" s="1"/>
  <c r="T1676" i="6"/>
  <c r="U1676" i="6" s="1"/>
  <c r="T1664" i="6"/>
  <c r="U1664" i="6" s="1"/>
  <c r="T1652" i="6"/>
  <c r="U1652" i="6" s="1"/>
  <c r="T1640" i="6"/>
  <c r="U1640" i="6" s="1"/>
  <c r="T1628" i="6"/>
  <c r="U1628" i="6" s="1"/>
  <c r="T1604" i="6"/>
  <c r="U1604" i="6" s="1"/>
  <c r="T1580" i="6"/>
  <c r="U1580" i="6" s="1"/>
  <c r="T1556" i="6"/>
  <c r="U1556" i="6" s="1"/>
  <c r="T1544" i="6"/>
  <c r="U1544" i="6" s="1"/>
  <c r="T1532" i="6"/>
  <c r="U1532" i="6" s="1"/>
  <c r="T1520" i="6"/>
  <c r="U1520" i="6" s="1"/>
  <c r="T1508" i="6"/>
  <c r="U1508" i="6" s="1"/>
  <c r="T1496" i="6"/>
  <c r="U1496" i="6" s="1"/>
  <c r="T1484" i="6"/>
  <c r="U1484" i="6" s="1"/>
  <c r="T1460" i="6"/>
  <c r="U1460" i="6" s="1"/>
  <c r="T1436" i="6"/>
  <c r="U1436" i="6" s="1"/>
  <c r="T1424" i="6"/>
  <c r="U1424" i="6" s="1"/>
  <c r="T1412" i="6"/>
  <c r="U1412" i="6" s="1"/>
  <c r="T1400" i="6"/>
  <c r="U1400" i="6" s="1"/>
  <c r="T1388" i="6"/>
  <c r="U1388" i="6" s="1"/>
  <c r="T1376" i="6"/>
  <c r="U1376" i="6" s="1"/>
  <c r="T1364" i="6"/>
  <c r="U1364" i="6" s="1"/>
  <c r="T1352" i="6"/>
  <c r="U1352" i="6" s="1"/>
  <c r="T1340" i="6"/>
  <c r="U1340" i="6" s="1"/>
  <c r="T1316" i="6"/>
  <c r="U1316" i="6" s="1"/>
  <c r="T1292" i="6"/>
  <c r="U1292" i="6" s="1"/>
  <c r="T1280" i="6"/>
  <c r="U1280" i="6" s="1"/>
  <c r="T1268" i="6"/>
  <c r="U1268" i="6" s="1"/>
  <c r="T1256" i="6"/>
  <c r="U1256" i="6" s="1"/>
  <c r="T1244" i="6"/>
  <c r="U1244" i="6" s="1"/>
  <c r="T1232" i="6"/>
  <c r="U1232" i="6" s="1"/>
  <c r="T1220" i="6"/>
  <c r="U1220" i="6" s="1"/>
  <c r="T1208" i="6"/>
  <c r="U1208" i="6" s="1"/>
  <c r="T1196" i="6"/>
  <c r="U1196" i="6" s="1"/>
  <c r="T1184" i="6"/>
  <c r="U1184" i="6" s="1"/>
  <c r="T1172" i="6"/>
  <c r="U1172" i="6" s="1"/>
  <c r="T1160" i="6"/>
  <c r="U1160" i="6" s="1"/>
  <c r="T1148" i="6"/>
  <c r="U1148" i="6" s="1"/>
  <c r="T1136" i="6"/>
  <c r="U1136" i="6" s="1"/>
  <c r="T1124" i="6"/>
  <c r="U1124" i="6" s="1"/>
  <c r="T1112" i="6"/>
  <c r="U1112" i="6" s="1"/>
  <c r="T1100" i="6"/>
  <c r="U1100" i="6" s="1"/>
  <c r="T1088" i="6"/>
  <c r="U1088" i="6" s="1"/>
  <c r="T1076" i="6"/>
  <c r="U1076" i="6" s="1"/>
  <c r="T1064" i="6"/>
  <c r="U1064" i="6" s="1"/>
  <c r="T1052" i="6"/>
  <c r="U1052" i="6" s="1"/>
  <c r="T1040" i="6"/>
  <c r="U1040" i="6" s="1"/>
  <c r="T1028" i="6"/>
  <c r="U1028" i="6" s="1"/>
  <c r="T1016" i="6"/>
  <c r="U1016" i="6" s="1"/>
  <c r="T1004" i="6"/>
  <c r="U1004" i="6" s="1"/>
  <c r="T992" i="6"/>
  <c r="U992" i="6" s="1"/>
  <c r="T980" i="6"/>
  <c r="U980" i="6" s="1"/>
  <c r="T968" i="6"/>
  <c r="U968" i="6" s="1"/>
  <c r="T1974" i="6"/>
  <c r="U1974" i="6" s="1"/>
  <c r="T1782" i="6"/>
  <c r="U1782" i="6" s="1"/>
  <c r="T1756" i="6"/>
  <c r="U1756" i="6" s="1"/>
  <c r="T1600" i="6"/>
  <c r="U1600" i="6" s="1"/>
  <c r="T1456" i="6"/>
  <c r="U1456" i="6" s="1"/>
  <c r="T1060" i="6"/>
  <c r="U1060" i="6" s="1"/>
  <c r="T1718" i="6"/>
  <c r="U1718" i="6" s="1"/>
  <c r="T1646" i="6"/>
  <c r="U1646" i="6" s="1"/>
  <c r="T1550" i="6"/>
  <c r="U1550" i="6" s="1"/>
  <c r="T1442" i="6"/>
  <c r="U1442" i="6" s="1"/>
  <c r="T1370" i="6"/>
  <c r="U1370" i="6" s="1"/>
  <c r="T1286" i="6"/>
  <c r="U1286" i="6" s="1"/>
  <c r="T1178" i="6"/>
  <c r="U1178" i="6" s="1"/>
  <c r="T998" i="6"/>
  <c r="U998" i="6" s="1"/>
  <c r="T374" i="6"/>
  <c r="U374" i="6" s="1"/>
  <c r="T2023" i="6"/>
  <c r="U2023" i="6" s="1"/>
  <c r="T2011" i="6"/>
  <c r="U2011" i="6" s="1"/>
  <c r="T1999" i="6"/>
  <c r="U1999" i="6" s="1"/>
  <c r="T1987" i="6"/>
  <c r="U1987" i="6" s="1"/>
  <c r="T1975" i="6"/>
  <c r="U1975" i="6" s="1"/>
  <c r="T1963" i="6"/>
  <c r="U1963" i="6" s="1"/>
  <c r="T1951" i="6"/>
  <c r="U1951" i="6" s="1"/>
  <c r="T1939" i="6"/>
  <c r="U1939" i="6" s="1"/>
  <c r="T1927" i="6"/>
  <c r="U1927" i="6" s="1"/>
  <c r="T1915" i="6"/>
  <c r="U1915" i="6" s="1"/>
  <c r="T1903" i="6"/>
  <c r="U1903" i="6" s="1"/>
  <c r="T1891" i="6"/>
  <c r="U1891" i="6" s="1"/>
  <c r="T1879" i="6"/>
  <c r="U1879" i="6" s="1"/>
  <c r="T1867" i="6"/>
  <c r="U1867" i="6" s="1"/>
  <c r="T1855" i="6"/>
  <c r="U1855" i="6" s="1"/>
  <c r="T1843" i="6"/>
  <c r="U1843" i="6" s="1"/>
  <c r="T1819" i="6"/>
  <c r="U1819" i="6" s="1"/>
  <c r="T1807" i="6"/>
  <c r="U1807" i="6" s="1"/>
  <c r="T1795" i="6"/>
  <c r="U1795" i="6" s="1"/>
  <c r="T1783" i="6"/>
  <c r="U1783" i="6" s="1"/>
  <c r="T1771" i="6"/>
  <c r="U1771" i="6" s="1"/>
  <c r="T1759" i="6"/>
  <c r="U1759" i="6" s="1"/>
  <c r="T1747" i="6"/>
  <c r="U1747" i="6" s="1"/>
  <c r="T1735" i="6"/>
  <c r="U1735" i="6" s="1"/>
  <c r="T1723" i="6"/>
  <c r="U1723" i="6" s="1"/>
  <c r="T1711" i="6"/>
  <c r="U1711" i="6" s="1"/>
  <c r="T1699" i="6"/>
  <c r="U1699" i="6" s="1"/>
  <c r="T1675" i="6"/>
  <c r="U1675" i="6" s="1"/>
  <c r="T1651" i="6"/>
  <c r="U1651" i="6" s="1"/>
  <c r="T1639" i="6"/>
  <c r="U1639" i="6" s="1"/>
  <c r="T1627" i="6"/>
  <c r="U1627" i="6" s="1"/>
  <c r="T1615" i="6"/>
  <c r="U1615" i="6" s="1"/>
  <c r="T1603" i="6"/>
  <c r="U1603" i="6" s="1"/>
  <c r="T1591" i="6"/>
  <c r="U1591" i="6" s="1"/>
  <c r="T1579" i="6"/>
  <c r="U1579" i="6" s="1"/>
  <c r="T1567" i="6"/>
  <c r="U1567" i="6" s="1"/>
  <c r="T1555" i="6"/>
  <c r="U1555" i="6" s="1"/>
  <c r="T1531" i="6"/>
  <c r="U1531" i="6" s="1"/>
  <c r="T1519" i="6"/>
  <c r="U1519" i="6" s="1"/>
  <c r="T1507" i="6"/>
  <c r="U1507" i="6" s="1"/>
  <c r="T1495" i="6"/>
  <c r="U1495" i="6" s="1"/>
  <c r="T1483" i="6"/>
  <c r="U1483" i="6" s="1"/>
  <c r="T1471" i="6"/>
  <c r="U1471" i="6" s="1"/>
  <c r="T1435" i="6"/>
  <c r="U1435" i="6" s="1"/>
  <c r="T1423" i="6"/>
  <c r="U1423" i="6" s="1"/>
  <c r="T1411" i="6"/>
  <c r="U1411" i="6" s="1"/>
  <c r="T1399" i="6"/>
  <c r="U1399" i="6" s="1"/>
  <c r="T1387" i="6"/>
  <c r="U1387" i="6" s="1"/>
  <c r="T1375" i="6"/>
  <c r="U1375" i="6" s="1"/>
  <c r="T1363" i="6"/>
  <c r="U1363" i="6" s="1"/>
  <c r="T1351" i="6"/>
  <c r="U1351" i="6" s="1"/>
  <c r="T1339" i="6"/>
  <c r="U1339" i="6" s="1"/>
  <c r="T1327" i="6"/>
  <c r="U1327" i="6" s="1"/>
  <c r="T1315" i="6"/>
  <c r="U1315" i="6" s="1"/>
  <c r="T1303" i="6"/>
  <c r="U1303" i="6" s="1"/>
  <c r="T1291" i="6"/>
  <c r="U1291" i="6" s="1"/>
  <c r="T1267" i="6"/>
  <c r="U1267" i="6" s="1"/>
  <c r="T1243" i="6"/>
  <c r="U1243" i="6" s="1"/>
  <c r="T1231" i="6"/>
  <c r="U1231" i="6" s="1"/>
  <c r="T1219" i="6"/>
  <c r="U1219" i="6" s="1"/>
  <c r="T1207" i="6"/>
  <c r="U1207" i="6" s="1"/>
  <c r="T1195" i="6"/>
  <c r="U1195" i="6" s="1"/>
  <c r="T1171" i="6"/>
  <c r="U1171" i="6" s="1"/>
  <c r="T1159" i="6"/>
  <c r="U1159" i="6" s="1"/>
  <c r="T1147" i="6"/>
  <c r="U1147" i="6" s="1"/>
  <c r="T1135" i="6"/>
  <c r="U1135" i="6" s="1"/>
  <c r="T1123" i="6"/>
  <c r="U1123" i="6" s="1"/>
  <c r="T1111" i="6"/>
  <c r="U1111" i="6" s="1"/>
  <c r="T1099" i="6"/>
  <c r="U1099" i="6" s="1"/>
  <c r="T1087" i="6"/>
  <c r="U1087" i="6" s="1"/>
  <c r="T1075" i="6"/>
  <c r="U1075" i="6" s="1"/>
  <c r="T1063" i="6"/>
  <c r="U1063" i="6" s="1"/>
  <c r="T1051" i="6"/>
  <c r="U1051" i="6" s="1"/>
  <c r="T1039" i="6"/>
  <c r="U1039" i="6" s="1"/>
  <c r="T1027" i="6"/>
  <c r="U1027" i="6" s="1"/>
  <c r="T1015" i="6"/>
  <c r="U1015" i="6" s="1"/>
  <c r="T1003" i="6"/>
  <c r="U1003" i="6" s="1"/>
  <c r="T991" i="6"/>
  <c r="U991" i="6" s="1"/>
  <c r="T979" i="6"/>
  <c r="U979" i="6" s="1"/>
  <c r="T967" i="6"/>
  <c r="U967" i="6" s="1"/>
  <c r="T955" i="6"/>
  <c r="U955" i="6" s="1"/>
  <c r="T943" i="6"/>
  <c r="U943" i="6" s="1"/>
  <c r="T931" i="6"/>
  <c r="U931" i="6" s="1"/>
  <c r="T919" i="6"/>
  <c r="U919" i="6" s="1"/>
  <c r="T895" i="6"/>
  <c r="U895" i="6" s="1"/>
  <c r="T883" i="6"/>
  <c r="U883" i="6" s="1"/>
  <c r="T871" i="6"/>
  <c r="U871" i="6" s="1"/>
  <c r="T859" i="6"/>
  <c r="U859" i="6" s="1"/>
  <c r="T1145" i="6"/>
  <c r="U1145" i="6" s="1"/>
  <c r="T1133" i="6"/>
  <c r="U1133" i="6" s="1"/>
  <c r="T1121" i="6"/>
  <c r="U1121" i="6" s="1"/>
  <c r="T1109" i="6"/>
  <c r="U1109" i="6" s="1"/>
  <c r="T1097" i="6"/>
  <c r="U1097" i="6" s="1"/>
  <c r="T1085" i="6"/>
  <c r="U1085" i="6" s="1"/>
  <c r="T1073" i="6"/>
  <c r="U1073" i="6" s="1"/>
  <c r="T1061" i="6"/>
  <c r="U1061" i="6" s="1"/>
  <c r="T1049" i="6"/>
  <c r="U1049" i="6" s="1"/>
  <c r="T1037" i="6"/>
  <c r="U1037" i="6" s="1"/>
  <c r="T1025" i="6"/>
  <c r="U1025" i="6" s="1"/>
  <c r="T1013" i="6"/>
  <c r="U1013" i="6" s="1"/>
  <c r="T1001" i="6"/>
  <c r="U1001" i="6" s="1"/>
  <c r="T989" i="6"/>
  <c r="U989" i="6" s="1"/>
  <c r="T977" i="6"/>
  <c r="U977" i="6" s="1"/>
  <c r="T965" i="6"/>
  <c r="U965" i="6" s="1"/>
  <c r="T953" i="6"/>
  <c r="U953" i="6" s="1"/>
  <c r="T941" i="6"/>
  <c r="U941" i="6" s="1"/>
  <c r="T929" i="6"/>
  <c r="U929" i="6" s="1"/>
  <c r="T917" i="6"/>
  <c r="U917" i="6" s="1"/>
  <c r="T905" i="6"/>
  <c r="U905" i="6" s="1"/>
  <c r="T893" i="6"/>
  <c r="U893" i="6" s="1"/>
  <c r="T881" i="6"/>
  <c r="U881" i="6" s="1"/>
  <c r="T869" i="6"/>
  <c r="U869" i="6" s="1"/>
  <c r="T857" i="6"/>
  <c r="U857" i="6" s="1"/>
  <c r="T845" i="6"/>
  <c r="U845" i="6" s="1"/>
  <c r="T833" i="6"/>
  <c r="U833" i="6" s="1"/>
  <c r="T821" i="6"/>
  <c r="U821" i="6" s="1"/>
  <c r="T809" i="6"/>
  <c r="U809" i="6" s="1"/>
  <c r="T797" i="6"/>
  <c r="U797" i="6" s="1"/>
  <c r="T785" i="6"/>
  <c r="U785" i="6" s="1"/>
  <c r="T773" i="6"/>
  <c r="U773" i="6" s="1"/>
  <c r="T761" i="6"/>
  <c r="U761" i="6" s="1"/>
  <c r="T749" i="6"/>
  <c r="U749" i="6" s="1"/>
  <c r="T737" i="6"/>
  <c r="U737" i="6" s="1"/>
  <c r="T725" i="6"/>
  <c r="U725" i="6" s="1"/>
  <c r="T713" i="6"/>
  <c r="U713" i="6" s="1"/>
  <c r="T701" i="6"/>
  <c r="U701" i="6" s="1"/>
  <c r="T689" i="6"/>
  <c r="U689" i="6" s="1"/>
  <c r="T677" i="6"/>
  <c r="U677" i="6" s="1"/>
  <c r="T665" i="6"/>
  <c r="U665" i="6" s="1"/>
  <c r="T641" i="6"/>
  <c r="U641" i="6" s="1"/>
  <c r="T629" i="6"/>
  <c r="U629" i="6" s="1"/>
  <c r="T617" i="6"/>
  <c r="U617" i="6" s="1"/>
  <c r="T605" i="6"/>
  <c r="U605" i="6" s="1"/>
  <c r="T593" i="6"/>
  <c r="U593" i="6" s="1"/>
  <c r="T581" i="6"/>
  <c r="U581" i="6" s="1"/>
  <c r="T569" i="6"/>
  <c r="U569" i="6" s="1"/>
  <c r="T557" i="6"/>
  <c r="U557" i="6" s="1"/>
  <c r="T545" i="6"/>
  <c r="U545" i="6" s="1"/>
  <c r="T533" i="6"/>
  <c r="U533" i="6" s="1"/>
  <c r="T521" i="6"/>
  <c r="U521" i="6" s="1"/>
  <c r="T509" i="6"/>
  <c r="U509" i="6" s="1"/>
  <c r="T497" i="6"/>
  <c r="U497" i="6" s="1"/>
  <c r="T485" i="6"/>
  <c r="U485" i="6" s="1"/>
  <c r="T473" i="6"/>
  <c r="U473" i="6" s="1"/>
  <c r="T461" i="6"/>
  <c r="U461" i="6" s="1"/>
  <c r="T449" i="6"/>
  <c r="U449" i="6" s="1"/>
  <c r="T437" i="6"/>
  <c r="U437" i="6" s="1"/>
  <c r="T425" i="6"/>
  <c r="U425" i="6" s="1"/>
  <c r="T413" i="6"/>
  <c r="U413" i="6" s="1"/>
  <c r="T401" i="6"/>
  <c r="U401" i="6" s="1"/>
  <c r="T389" i="6"/>
  <c r="U389" i="6" s="1"/>
  <c r="T377" i="6"/>
  <c r="U377" i="6" s="1"/>
  <c r="T365" i="6"/>
  <c r="U365" i="6" s="1"/>
  <c r="T353" i="6"/>
  <c r="U353" i="6" s="1"/>
  <c r="T341" i="6"/>
  <c r="U341" i="6" s="1"/>
  <c r="T329" i="6"/>
  <c r="U329" i="6" s="1"/>
  <c r="T317" i="6"/>
  <c r="U317" i="6" s="1"/>
  <c r="T305" i="6"/>
  <c r="U305" i="6" s="1"/>
  <c r="T293" i="6"/>
  <c r="U293" i="6" s="1"/>
  <c r="T281" i="6"/>
  <c r="U281" i="6" s="1"/>
  <c r="T269" i="6"/>
  <c r="U269" i="6" s="1"/>
  <c r="T257" i="6"/>
  <c r="U257" i="6" s="1"/>
  <c r="T245" i="6"/>
  <c r="U245" i="6" s="1"/>
  <c r="T233" i="6"/>
  <c r="U233" i="6" s="1"/>
  <c r="T221" i="6"/>
  <c r="U221" i="6" s="1"/>
  <c r="T209" i="6"/>
  <c r="U209" i="6" s="1"/>
  <c r="T197" i="6"/>
  <c r="U197" i="6" s="1"/>
  <c r="T185" i="6"/>
  <c r="U185" i="6" s="1"/>
  <c r="T173" i="6"/>
  <c r="U173" i="6" s="1"/>
  <c r="T161" i="6"/>
  <c r="U161" i="6" s="1"/>
  <c r="T149" i="6"/>
  <c r="U149" i="6" s="1"/>
  <c r="T137" i="6"/>
  <c r="U137" i="6" s="1"/>
  <c r="T125" i="6"/>
  <c r="U125" i="6" s="1"/>
  <c r="T113" i="6"/>
  <c r="U113" i="6" s="1"/>
  <c r="T101" i="6"/>
  <c r="U101" i="6" s="1"/>
  <c r="T89" i="6"/>
  <c r="U89" i="6" s="1"/>
  <c r="T77" i="6"/>
  <c r="U77" i="6" s="1"/>
  <c r="T65" i="6"/>
  <c r="U65" i="6" s="1"/>
  <c r="T53" i="6"/>
  <c r="U53" i="6" s="1"/>
  <c r="T41" i="6"/>
  <c r="U41" i="6" s="1"/>
  <c r="T29" i="6"/>
  <c r="U29" i="6" s="1"/>
  <c r="T17" i="6"/>
  <c r="U17" i="6" s="1"/>
  <c r="T5" i="6"/>
  <c r="U5" i="6" s="1"/>
  <c r="T699" i="6"/>
  <c r="U699" i="6" s="1"/>
  <c r="T675" i="6"/>
  <c r="U675" i="6" s="1"/>
  <c r="T663" i="6"/>
  <c r="U663" i="6" s="1"/>
  <c r="T639" i="6"/>
  <c r="U639" i="6" s="1"/>
  <c r="T627" i="6"/>
  <c r="U627" i="6" s="1"/>
  <c r="T603" i="6"/>
  <c r="U603" i="6" s="1"/>
  <c r="T591" i="6"/>
  <c r="U591" i="6" s="1"/>
  <c r="T567" i="6"/>
  <c r="U567" i="6" s="1"/>
  <c r="T507" i="6"/>
  <c r="U507" i="6" s="1"/>
  <c r="T471" i="6"/>
  <c r="U471" i="6" s="1"/>
  <c r="T459" i="6"/>
  <c r="U459" i="6" s="1"/>
  <c r="T423" i="6"/>
  <c r="U423" i="6" s="1"/>
  <c r="T375" i="6"/>
  <c r="U375" i="6" s="1"/>
  <c r="T351" i="6"/>
  <c r="U351" i="6" s="1"/>
  <c r="T315" i="6"/>
  <c r="U315" i="6" s="1"/>
  <c r="T303" i="6"/>
  <c r="U303" i="6" s="1"/>
  <c r="T291" i="6"/>
  <c r="U291" i="6" s="1"/>
  <c r="T279" i="6"/>
  <c r="U279" i="6" s="1"/>
  <c r="T243" i="6"/>
  <c r="U243" i="6" s="1"/>
  <c r="T231" i="6"/>
  <c r="U231" i="6" s="1"/>
  <c r="T219" i="6"/>
  <c r="U219" i="6" s="1"/>
  <c r="T207" i="6"/>
  <c r="U207" i="6" s="1"/>
  <c r="T195" i="6"/>
  <c r="U195" i="6" s="1"/>
  <c r="T183" i="6"/>
  <c r="U183" i="6" s="1"/>
  <c r="T171" i="6"/>
  <c r="U171" i="6" s="1"/>
  <c r="T159" i="6"/>
  <c r="U159" i="6" s="1"/>
  <c r="T147" i="6"/>
  <c r="U147" i="6" s="1"/>
  <c r="T135" i="6"/>
  <c r="U135" i="6" s="1"/>
  <c r="T123" i="6"/>
  <c r="U123" i="6" s="1"/>
  <c r="T111" i="6"/>
  <c r="U111" i="6" s="1"/>
  <c r="T99" i="6"/>
  <c r="U99" i="6" s="1"/>
  <c r="T87" i="6"/>
  <c r="U87" i="6" s="1"/>
  <c r="T75" i="6"/>
  <c r="U75" i="6" s="1"/>
  <c r="T63" i="6"/>
  <c r="U63" i="6" s="1"/>
  <c r="T51" i="6"/>
  <c r="U51" i="6" s="1"/>
  <c r="T39" i="6"/>
  <c r="U39" i="6" s="1"/>
  <c r="T27" i="6"/>
  <c r="U27" i="6" s="1"/>
  <c r="T15" i="6"/>
  <c r="U15" i="6" s="1"/>
  <c r="T3" i="6"/>
  <c r="U3" i="6" s="1"/>
  <c r="T745" i="6"/>
  <c r="U745" i="6" s="1"/>
  <c r="T733" i="6"/>
  <c r="U733" i="6" s="1"/>
  <c r="T709" i="6"/>
  <c r="U709" i="6" s="1"/>
  <c r="T697" i="6"/>
  <c r="U697" i="6" s="1"/>
  <c r="T673" i="6"/>
  <c r="U673" i="6" s="1"/>
  <c r="T661" i="6"/>
  <c r="U661" i="6" s="1"/>
  <c r="T637" i="6"/>
  <c r="U637" i="6" s="1"/>
  <c r="T625" i="6"/>
  <c r="U625" i="6" s="1"/>
  <c r="T601" i="6"/>
  <c r="U601" i="6" s="1"/>
  <c r="T589" i="6"/>
  <c r="U589" i="6" s="1"/>
  <c r="T565" i="6"/>
  <c r="U565" i="6" s="1"/>
  <c r="T553" i="6"/>
  <c r="U553" i="6" s="1"/>
  <c r="T541" i="6"/>
  <c r="U541" i="6" s="1"/>
  <c r="T529" i="6"/>
  <c r="U529" i="6" s="1"/>
  <c r="T517" i="6"/>
  <c r="U517" i="6" s="1"/>
  <c r="T505" i="6"/>
  <c r="U505" i="6" s="1"/>
  <c r="T493" i="6"/>
  <c r="U493" i="6" s="1"/>
  <c r="T481" i="6"/>
  <c r="U481" i="6" s="1"/>
  <c r="T469" i="6"/>
  <c r="U469" i="6" s="1"/>
  <c r="T457" i="6"/>
  <c r="U457" i="6" s="1"/>
  <c r="T445" i="6"/>
  <c r="U445" i="6" s="1"/>
  <c r="T433" i="6"/>
  <c r="U433" i="6" s="1"/>
  <c r="T421" i="6"/>
  <c r="U421" i="6" s="1"/>
  <c r="T409" i="6"/>
  <c r="U409" i="6" s="1"/>
  <c r="T397" i="6"/>
  <c r="U397" i="6" s="1"/>
  <c r="T385" i="6"/>
  <c r="U385" i="6" s="1"/>
  <c r="T373" i="6"/>
  <c r="U373" i="6" s="1"/>
  <c r="T361" i="6"/>
  <c r="U361" i="6" s="1"/>
  <c r="T349" i="6"/>
  <c r="U349" i="6" s="1"/>
  <c r="T337" i="6"/>
  <c r="U337" i="6" s="1"/>
  <c r="T325" i="6"/>
  <c r="U325" i="6" s="1"/>
  <c r="T313" i="6"/>
  <c r="U313" i="6" s="1"/>
  <c r="T301" i="6"/>
  <c r="U301" i="6" s="1"/>
  <c r="T289" i="6"/>
  <c r="U289" i="6" s="1"/>
  <c r="T277" i="6"/>
  <c r="U277" i="6" s="1"/>
  <c r="T265" i="6"/>
  <c r="U265" i="6" s="1"/>
  <c r="T253" i="6"/>
  <c r="U253" i="6" s="1"/>
  <c r="T241" i="6"/>
  <c r="U241" i="6" s="1"/>
  <c r="T229" i="6"/>
  <c r="U229" i="6" s="1"/>
  <c r="T217" i="6"/>
  <c r="U217" i="6" s="1"/>
  <c r="T205" i="6"/>
  <c r="U205" i="6" s="1"/>
  <c r="T193" i="6"/>
  <c r="U193" i="6" s="1"/>
  <c r="T181" i="6"/>
  <c r="U181" i="6" s="1"/>
  <c r="T169" i="6"/>
  <c r="U169" i="6" s="1"/>
  <c r="T157" i="6"/>
  <c r="U157" i="6" s="1"/>
  <c r="T145" i="6"/>
  <c r="U145" i="6" s="1"/>
  <c r="T133" i="6"/>
  <c r="U133" i="6" s="1"/>
  <c r="T121" i="6"/>
  <c r="U121" i="6" s="1"/>
  <c r="T109" i="6"/>
  <c r="U109" i="6" s="1"/>
  <c r="T97" i="6"/>
  <c r="U97" i="6" s="1"/>
  <c r="T85" i="6"/>
  <c r="U85" i="6" s="1"/>
  <c r="T73" i="6"/>
  <c r="U73" i="6" s="1"/>
  <c r="T61" i="6"/>
  <c r="U61" i="6" s="1"/>
  <c r="T49" i="6"/>
  <c r="U49" i="6" s="1"/>
  <c r="T37" i="6"/>
  <c r="U37" i="6" s="1"/>
  <c r="T25" i="6"/>
  <c r="U25" i="6" s="1"/>
  <c r="T13" i="6"/>
  <c r="U13" i="6" s="1"/>
  <c r="T1140" i="6"/>
  <c r="U1140" i="6" s="1"/>
  <c r="T1128" i="6"/>
  <c r="U1128" i="6" s="1"/>
  <c r="T1116" i="6"/>
  <c r="U1116" i="6" s="1"/>
  <c r="T1104" i="6"/>
  <c r="U1104" i="6" s="1"/>
  <c r="T1092" i="6"/>
  <c r="U1092" i="6" s="1"/>
  <c r="T1080" i="6"/>
  <c r="U1080" i="6" s="1"/>
  <c r="T1068" i="6"/>
  <c r="U1068" i="6" s="1"/>
  <c r="T1056" i="6"/>
  <c r="U1056" i="6" s="1"/>
  <c r="T1044" i="6"/>
  <c r="U1044" i="6" s="1"/>
  <c r="T1032" i="6"/>
  <c r="U1032" i="6" s="1"/>
  <c r="T1020" i="6"/>
  <c r="U1020" i="6" s="1"/>
  <c r="T1008" i="6"/>
  <c r="U1008" i="6" s="1"/>
  <c r="T996" i="6"/>
  <c r="U996" i="6" s="1"/>
  <c r="T984" i="6"/>
  <c r="U984" i="6" s="1"/>
  <c r="T972" i="6"/>
  <c r="U972" i="6" s="1"/>
  <c r="T960" i="6"/>
  <c r="U960" i="6" s="1"/>
  <c r="T948" i="6"/>
  <c r="U948" i="6" s="1"/>
  <c r="T936" i="6"/>
  <c r="U936" i="6" s="1"/>
  <c r="T924" i="6"/>
  <c r="U924" i="6" s="1"/>
  <c r="T912" i="6"/>
  <c r="U912" i="6" s="1"/>
  <c r="T900" i="6"/>
  <c r="U900" i="6" s="1"/>
  <c r="T888" i="6"/>
  <c r="U888" i="6" s="1"/>
  <c r="T876" i="6"/>
  <c r="U876" i="6" s="1"/>
  <c r="T864" i="6"/>
  <c r="U864" i="6" s="1"/>
  <c r="T852" i="6"/>
  <c r="U852" i="6" s="1"/>
  <c r="T840" i="6"/>
  <c r="U840" i="6" s="1"/>
  <c r="T828" i="6"/>
  <c r="U828" i="6" s="1"/>
  <c r="T816" i="6"/>
  <c r="U816" i="6" s="1"/>
  <c r="T804" i="6"/>
  <c r="U804" i="6" s="1"/>
  <c r="T792" i="6"/>
  <c r="U792" i="6" s="1"/>
  <c r="T780" i="6"/>
  <c r="U780" i="6" s="1"/>
  <c r="T768" i="6"/>
  <c r="U768" i="6" s="1"/>
  <c r="T756" i="6"/>
  <c r="U756" i="6" s="1"/>
  <c r="T744" i="6"/>
  <c r="U744" i="6" s="1"/>
  <c r="T732" i="6"/>
  <c r="U732" i="6" s="1"/>
  <c r="T720" i="6"/>
  <c r="U720" i="6" s="1"/>
  <c r="T708" i="6"/>
  <c r="U708" i="6" s="1"/>
  <c r="T696" i="6"/>
  <c r="U696" i="6" s="1"/>
  <c r="T684" i="6"/>
  <c r="U684" i="6" s="1"/>
  <c r="T672" i="6"/>
  <c r="U672" i="6" s="1"/>
  <c r="T660" i="6"/>
  <c r="U660" i="6" s="1"/>
  <c r="T648" i="6"/>
  <c r="U648" i="6" s="1"/>
  <c r="T636" i="6"/>
  <c r="U636" i="6" s="1"/>
  <c r="T624" i="6"/>
  <c r="U624" i="6" s="1"/>
  <c r="T612" i="6"/>
  <c r="U612" i="6" s="1"/>
  <c r="T600" i="6"/>
  <c r="U600" i="6" s="1"/>
  <c r="T588" i="6"/>
  <c r="U588" i="6" s="1"/>
  <c r="T576" i="6"/>
  <c r="U576" i="6" s="1"/>
  <c r="T564" i="6"/>
  <c r="U564" i="6" s="1"/>
  <c r="T552" i="6"/>
  <c r="U552" i="6" s="1"/>
  <c r="T540" i="6"/>
  <c r="U540" i="6" s="1"/>
  <c r="T528" i="6"/>
  <c r="U528" i="6" s="1"/>
  <c r="T516" i="6"/>
  <c r="U516" i="6" s="1"/>
  <c r="T504" i="6"/>
  <c r="U504" i="6" s="1"/>
  <c r="T492" i="6"/>
  <c r="U492" i="6" s="1"/>
  <c r="T480" i="6"/>
  <c r="U480" i="6" s="1"/>
  <c r="T468" i="6"/>
  <c r="U468" i="6" s="1"/>
  <c r="T456" i="6"/>
  <c r="U456" i="6" s="1"/>
  <c r="T444" i="6"/>
  <c r="U444" i="6" s="1"/>
  <c r="T432" i="6"/>
  <c r="U432" i="6" s="1"/>
  <c r="T420" i="6"/>
  <c r="U420" i="6" s="1"/>
  <c r="T408" i="6"/>
  <c r="U408" i="6" s="1"/>
  <c r="T396" i="6"/>
  <c r="U396" i="6" s="1"/>
  <c r="T384" i="6"/>
  <c r="U384" i="6" s="1"/>
  <c r="T372" i="6"/>
  <c r="U372" i="6" s="1"/>
  <c r="T360" i="6"/>
  <c r="U360" i="6" s="1"/>
  <c r="T348" i="6"/>
  <c r="U348" i="6" s="1"/>
  <c r="T336" i="6"/>
  <c r="U336" i="6" s="1"/>
  <c r="T324" i="6"/>
  <c r="U324" i="6" s="1"/>
  <c r="T312" i="6"/>
  <c r="U312" i="6" s="1"/>
  <c r="T300" i="6"/>
  <c r="U300" i="6" s="1"/>
  <c r="T288" i="6"/>
  <c r="U288" i="6" s="1"/>
  <c r="T276" i="6"/>
  <c r="U276" i="6" s="1"/>
  <c r="T264" i="6"/>
  <c r="U264" i="6" s="1"/>
  <c r="T252" i="6"/>
  <c r="U252" i="6" s="1"/>
  <c r="T240" i="6"/>
  <c r="U240" i="6" s="1"/>
  <c r="T228" i="6"/>
  <c r="U228" i="6" s="1"/>
  <c r="T216" i="6"/>
  <c r="U216" i="6" s="1"/>
  <c r="T204" i="6"/>
  <c r="U204" i="6" s="1"/>
  <c r="T192" i="6"/>
  <c r="U192" i="6" s="1"/>
  <c r="T180" i="6"/>
  <c r="U180" i="6" s="1"/>
  <c r="T168" i="6"/>
  <c r="U168" i="6" s="1"/>
  <c r="T156" i="6"/>
  <c r="U156" i="6" s="1"/>
  <c r="T144" i="6"/>
  <c r="U144" i="6" s="1"/>
  <c r="T132" i="6"/>
  <c r="U132" i="6" s="1"/>
  <c r="T120" i="6"/>
  <c r="U120" i="6" s="1"/>
  <c r="T108" i="6"/>
  <c r="U108" i="6" s="1"/>
  <c r="T96" i="6"/>
  <c r="U96" i="6" s="1"/>
  <c r="T84" i="6"/>
  <c r="U84" i="6" s="1"/>
  <c r="T72" i="6"/>
  <c r="U72" i="6" s="1"/>
  <c r="T60" i="6"/>
  <c r="U60" i="6" s="1"/>
  <c r="T48" i="6"/>
  <c r="U48" i="6" s="1"/>
  <c r="T36" i="6"/>
  <c r="U36" i="6" s="1"/>
  <c r="T24" i="6"/>
  <c r="U24" i="6" s="1"/>
  <c r="T12" i="6"/>
  <c r="U12" i="6" s="1"/>
  <c r="T227" i="6"/>
  <c r="U227" i="6" s="1"/>
  <c r="T215" i="6"/>
  <c r="U215" i="6" s="1"/>
  <c r="T203" i="6"/>
  <c r="U203" i="6" s="1"/>
  <c r="T191" i="6"/>
  <c r="U191" i="6" s="1"/>
  <c r="T179" i="6"/>
  <c r="U179" i="6" s="1"/>
  <c r="T167" i="6"/>
  <c r="U167" i="6" s="1"/>
  <c r="T155" i="6"/>
  <c r="U155" i="6" s="1"/>
  <c r="T131" i="6"/>
  <c r="U131" i="6" s="1"/>
  <c r="T95" i="6"/>
  <c r="U95" i="6" s="1"/>
  <c r="T83" i="6"/>
  <c r="U83" i="6" s="1"/>
  <c r="T71" i="6"/>
  <c r="U71" i="6" s="1"/>
  <c r="T59" i="6"/>
  <c r="U59" i="6" s="1"/>
  <c r="T47" i="6"/>
  <c r="U47" i="6" s="1"/>
  <c r="T35" i="6"/>
  <c r="U35" i="6" s="1"/>
  <c r="T23" i="6"/>
  <c r="U23" i="6" s="1"/>
  <c r="T11" i="6"/>
  <c r="U11" i="6" s="1"/>
  <c r="T1078" i="6"/>
  <c r="U1078" i="6" s="1"/>
  <c r="T1066" i="6"/>
  <c r="U1066" i="6" s="1"/>
  <c r="T1054" i="6"/>
  <c r="U1054" i="6" s="1"/>
  <c r="T1042" i="6"/>
  <c r="U1042" i="6" s="1"/>
  <c r="T1030" i="6"/>
  <c r="U1030" i="6" s="1"/>
  <c r="T1018" i="6"/>
  <c r="U1018" i="6" s="1"/>
  <c r="T1006" i="6"/>
  <c r="U1006" i="6" s="1"/>
  <c r="T994" i="6"/>
  <c r="U994" i="6" s="1"/>
  <c r="T982" i="6"/>
  <c r="U982" i="6" s="1"/>
  <c r="T970" i="6"/>
  <c r="U970" i="6" s="1"/>
  <c r="T958" i="6"/>
  <c r="U958" i="6" s="1"/>
  <c r="T946" i="6"/>
  <c r="U946" i="6" s="1"/>
  <c r="T934" i="6"/>
  <c r="U934" i="6" s="1"/>
  <c r="T922" i="6"/>
  <c r="U922" i="6" s="1"/>
  <c r="T910" i="6"/>
  <c r="U910" i="6" s="1"/>
  <c r="T898" i="6"/>
  <c r="U898" i="6" s="1"/>
  <c r="T886" i="6"/>
  <c r="U886" i="6" s="1"/>
  <c r="T874" i="6"/>
  <c r="U874" i="6" s="1"/>
  <c r="T862" i="6"/>
  <c r="U862" i="6" s="1"/>
  <c r="T850" i="6"/>
  <c r="U850" i="6" s="1"/>
  <c r="T838" i="6"/>
  <c r="U838" i="6" s="1"/>
  <c r="T826" i="6"/>
  <c r="U826" i="6" s="1"/>
  <c r="T814" i="6"/>
  <c r="U814" i="6" s="1"/>
  <c r="T802" i="6"/>
  <c r="U802" i="6" s="1"/>
  <c r="T790" i="6"/>
  <c r="U790" i="6" s="1"/>
  <c r="T778" i="6"/>
  <c r="U778" i="6" s="1"/>
  <c r="T766" i="6"/>
  <c r="U766" i="6" s="1"/>
  <c r="T742" i="6"/>
  <c r="U742" i="6" s="1"/>
  <c r="T730" i="6"/>
  <c r="U730" i="6" s="1"/>
  <c r="T706" i="6"/>
  <c r="U706" i="6" s="1"/>
  <c r="T694" i="6"/>
  <c r="U694" i="6" s="1"/>
  <c r="T682" i="6"/>
  <c r="U682" i="6" s="1"/>
  <c r="T670" i="6"/>
  <c r="U670" i="6" s="1"/>
  <c r="T658" i="6"/>
  <c r="U658" i="6" s="1"/>
  <c r="T646" i="6"/>
  <c r="U646" i="6" s="1"/>
  <c r="T634" i="6"/>
  <c r="U634" i="6" s="1"/>
  <c r="T622" i="6"/>
  <c r="U622" i="6" s="1"/>
  <c r="T610" i="6"/>
  <c r="U610" i="6" s="1"/>
  <c r="T598" i="6"/>
  <c r="U598" i="6" s="1"/>
  <c r="T574" i="6"/>
  <c r="U574" i="6" s="1"/>
  <c r="T562" i="6"/>
  <c r="U562" i="6" s="1"/>
  <c r="T550" i="6"/>
  <c r="U550" i="6" s="1"/>
  <c r="T538" i="6"/>
  <c r="U538" i="6" s="1"/>
  <c r="T526" i="6"/>
  <c r="U526" i="6" s="1"/>
  <c r="T514" i="6"/>
  <c r="U514" i="6" s="1"/>
  <c r="T502" i="6"/>
  <c r="U502" i="6" s="1"/>
  <c r="T490" i="6"/>
  <c r="U490" i="6" s="1"/>
  <c r="T478" i="6"/>
  <c r="U478" i="6" s="1"/>
  <c r="T466" i="6"/>
  <c r="U466" i="6" s="1"/>
  <c r="T454" i="6"/>
  <c r="U454" i="6" s="1"/>
  <c r="T442" i="6"/>
  <c r="U442" i="6" s="1"/>
  <c r="T430" i="6"/>
  <c r="U430" i="6" s="1"/>
  <c r="T418" i="6"/>
  <c r="U418" i="6" s="1"/>
  <c r="T406" i="6"/>
  <c r="U406" i="6" s="1"/>
  <c r="T394" i="6"/>
  <c r="U394" i="6" s="1"/>
  <c r="T382" i="6"/>
  <c r="U382" i="6" s="1"/>
  <c r="T370" i="6"/>
  <c r="U370" i="6" s="1"/>
  <c r="T358" i="6"/>
  <c r="U358" i="6" s="1"/>
  <c r="T346" i="6"/>
  <c r="U346" i="6" s="1"/>
  <c r="T334" i="6"/>
  <c r="U334" i="6" s="1"/>
  <c r="T322" i="6"/>
  <c r="U322" i="6" s="1"/>
  <c r="T310" i="6"/>
  <c r="U310" i="6" s="1"/>
  <c r="T298" i="6"/>
  <c r="U298" i="6" s="1"/>
  <c r="T286" i="6"/>
  <c r="U286" i="6" s="1"/>
  <c r="T274" i="6"/>
  <c r="U274" i="6" s="1"/>
  <c r="T262" i="6"/>
  <c r="U262" i="6" s="1"/>
  <c r="T250" i="6"/>
  <c r="U250" i="6" s="1"/>
  <c r="T226" i="6"/>
  <c r="U226" i="6" s="1"/>
  <c r="T202" i="6"/>
  <c r="U202" i="6" s="1"/>
  <c r="T178" i="6"/>
  <c r="U178" i="6" s="1"/>
  <c r="T166" i="6"/>
  <c r="U166" i="6" s="1"/>
  <c r="T154" i="6"/>
  <c r="U154" i="6" s="1"/>
  <c r="T142" i="6"/>
  <c r="U142" i="6" s="1"/>
  <c r="T130" i="6"/>
  <c r="U130" i="6" s="1"/>
  <c r="T118" i="6"/>
  <c r="U118" i="6" s="1"/>
  <c r="T94" i="6"/>
  <c r="U94" i="6" s="1"/>
  <c r="T82" i="6"/>
  <c r="U82" i="6" s="1"/>
  <c r="T58" i="6"/>
  <c r="U58" i="6" s="1"/>
  <c r="T46" i="6"/>
  <c r="U46" i="6" s="1"/>
  <c r="T34" i="6"/>
  <c r="U34" i="6" s="1"/>
  <c r="T22" i="6"/>
  <c r="U22" i="6" s="1"/>
  <c r="T10" i="6"/>
  <c r="U10" i="6" s="1"/>
  <c r="T1017" i="6"/>
  <c r="U1017" i="6" s="1"/>
  <c r="T1005" i="6"/>
  <c r="U1005" i="6" s="1"/>
  <c r="T993" i="6"/>
  <c r="U993" i="6" s="1"/>
  <c r="T981" i="6"/>
  <c r="U981" i="6" s="1"/>
  <c r="T969" i="6"/>
  <c r="U969" i="6" s="1"/>
  <c r="T957" i="6"/>
  <c r="U957" i="6" s="1"/>
  <c r="T945" i="6"/>
  <c r="U945" i="6" s="1"/>
  <c r="T933" i="6"/>
  <c r="U933" i="6" s="1"/>
  <c r="T921" i="6"/>
  <c r="U921" i="6" s="1"/>
  <c r="T909" i="6"/>
  <c r="U909" i="6" s="1"/>
  <c r="T897" i="6"/>
  <c r="U897" i="6" s="1"/>
  <c r="T885" i="6"/>
  <c r="U885" i="6" s="1"/>
  <c r="T873" i="6"/>
  <c r="U873" i="6" s="1"/>
  <c r="T861" i="6"/>
  <c r="U861" i="6" s="1"/>
  <c r="T849" i="6"/>
  <c r="U849" i="6" s="1"/>
  <c r="T837" i="6"/>
  <c r="U837" i="6" s="1"/>
  <c r="T825" i="6"/>
  <c r="U825" i="6" s="1"/>
  <c r="T813" i="6"/>
  <c r="U813" i="6" s="1"/>
  <c r="T801" i="6"/>
  <c r="U801" i="6" s="1"/>
  <c r="T789" i="6"/>
  <c r="U789" i="6" s="1"/>
  <c r="T777" i="6"/>
  <c r="U777" i="6" s="1"/>
  <c r="T765" i="6"/>
  <c r="U765" i="6" s="1"/>
  <c r="T753" i="6"/>
  <c r="U753" i="6" s="1"/>
  <c r="T741" i="6"/>
  <c r="U741" i="6" s="1"/>
  <c r="T729" i="6"/>
  <c r="U729" i="6" s="1"/>
  <c r="T717" i="6"/>
  <c r="U717" i="6" s="1"/>
  <c r="T705" i="6"/>
  <c r="U705" i="6" s="1"/>
  <c r="T693" i="6"/>
  <c r="U693" i="6" s="1"/>
  <c r="T681" i="6"/>
  <c r="U681" i="6" s="1"/>
  <c r="T669" i="6"/>
  <c r="U669" i="6" s="1"/>
  <c r="T657" i="6"/>
  <c r="U657" i="6" s="1"/>
  <c r="T645" i="6"/>
  <c r="U645" i="6" s="1"/>
  <c r="T633" i="6"/>
  <c r="U633" i="6" s="1"/>
  <c r="T621" i="6"/>
  <c r="U621" i="6" s="1"/>
  <c r="T609" i="6"/>
  <c r="U609" i="6" s="1"/>
  <c r="T597" i="6"/>
  <c r="U597" i="6" s="1"/>
  <c r="T585" i="6"/>
  <c r="U585" i="6" s="1"/>
  <c r="T573" i="6"/>
  <c r="U573" i="6" s="1"/>
  <c r="T561" i="6"/>
  <c r="U561" i="6" s="1"/>
  <c r="T549" i="6"/>
  <c r="U549" i="6" s="1"/>
  <c r="T537" i="6"/>
  <c r="U537" i="6" s="1"/>
  <c r="T525" i="6"/>
  <c r="U525" i="6" s="1"/>
  <c r="T513" i="6"/>
  <c r="U513" i="6" s="1"/>
  <c r="T501" i="6"/>
  <c r="U501" i="6" s="1"/>
  <c r="T477" i="6"/>
  <c r="U477" i="6" s="1"/>
  <c r="T465" i="6"/>
  <c r="U465" i="6" s="1"/>
  <c r="T453" i="6"/>
  <c r="U453" i="6" s="1"/>
  <c r="T441" i="6"/>
  <c r="U441" i="6" s="1"/>
  <c r="T429" i="6"/>
  <c r="U429" i="6" s="1"/>
  <c r="T417" i="6"/>
  <c r="U417" i="6" s="1"/>
  <c r="T405" i="6"/>
  <c r="U405" i="6" s="1"/>
  <c r="T393" i="6"/>
  <c r="U393" i="6" s="1"/>
  <c r="T381" i="6"/>
  <c r="U381" i="6" s="1"/>
  <c r="T369" i="6"/>
  <c r="U369" i="6" s="1"/>
  <c r="T357" i="6"/>
  <c r="U357" i="6" s="1"/>
  <c r="T345" i="6"/>
  <c r="U345" i="6" s="1"/>
  <c r="T333" i="6"/>
  <c r="U333" i="6" s="1"/>
  <c r="T321" i="6"/>
  <c r="U321" i="6" s="1"/>
  <c r="T309" i="6"/>
  <c r="U309" i="6" s="1"/>
  <c r="T297" i="6"/>
  <c r="U297" i="6" s="1"/>
  <c r="T285" i="6"/>
  <c r="U285" i="6" s="1"/>
  <c r="T273" i="6"/>
  <c r="U273" i="6" s="1"/>
  <c r="T261" i="6"/>
  <c r="U261" i="6" s="1"/>
  <c r="T249" i="6"/>
  <c r="U249" i="6" s="1"/>
  <c r="T237" i="6"/>
  <c r="U237" i="6" s="1"/>
  <c r="T225" i="6"/>
  <c r="U225" i="6" s="1"/>
  <c r="T213" i="6"/>
  <c r="U213" i="6" s="1"/>
  <c r="T201" i="6"/>
  <c r="U201" i="6" s="1"/>
  <c r="T189" i="6"/>
  <c r="U189" i="6" s="1"/>
  <c r="T177" i="6"/>
  <c r="U177" i="6" s="1"/>
  <c r="T165" i="6"/>
  <c r="U165" i="6" s="1"/>
  <c r="T153" i="6"/>
  <c r="U153" i="6" s="1"/>
  <c r="T141" i="6"/>
  <c r="U141" i="6" s="1"/>
  <c r="T129" i="6"/>
  <c r="U129" i="6" s="1"/>
  <c r="T117" i="6"/>
  <c r="U117" i="6" s="1"/>
  <c r="T105" i="6"/>
  <c r="U105" i="6" s="1"/>
  <c r="T93" i="6"/>
  <c r="U93" i="6" s="1"/>
  <c r="T81" i="6"/>
  <c r="U81" i="6" s="1"/>
  <c r="T69" i="6"/>
  <c r="U69" i="6" s="1"/>
  <c r="T57" i="6"/>
  <c r="U57" i="6" s="1"/>
  <c r="T45" i="6"/>
  <c r="U45" i="6" s="1"/>
  <c r="T33" i="6"/>
  <c r="U33" i="6" s="1"/>
  <c r="T21" i="6"/>
  <c r="U21" i="6" s="1"/>
  <c r="T9" i="6"/>
  <c r="U9" i="6" s="1"/>
  <c r="T956" i="6"/>
  <c r="U956" i="6" s="1"/>
  <c r="T944" i="6"/>
  <c r="U944" i="6" s="1"/>
  <c r="T932" i="6"/>
  <c r="U932" i="6" s="1"/>
  <c r="T920" i="6"/>
  <c r="U920" i="6" s="1"/>
  <c r="T908" i="6"/>
  <c r="U908" i="6" s="1"/>
  <c r="T884" i="6"/>
  <c r="U884" i="6" s="1"/>
  <c r="T872" i="6"/>
  <c r="U872" i="6" s="1"/>
  <c r="T860" i="6"/>
  <c r="U860" i="6" s="1"/>
  <c r="T848" i="6"/>
  <c r="U848" i="6" s="1"/>
  <c r="T836" i="6"/>
  <c r="U836" i="6" s="1"/>
  <c r="T824" i="6"/>
  <c r="U824" i="6" s="1"/>
  <c r="T812" i="6"/>
  <c r="U812" i="6" s="1"/>
  <c r="T800" i="6"/>
  <c r="U800" i="6" s="1"/>
  <c r="T788" i="6"/>
  <c r="U788" i="6" s="1"/>
  <c r="T776" i="6"/>
  <c r="U776" i="6" s="1"/>
  <c r="T764" i="6"/>
  <c r="U764" i="6" s="1"/>
  <c r="T752" i="6"/>
  <c r="U752" i="6" s="1"/>
  <c r="T740" i="6"/>
  <c r="U740" i="6" s="1"/>
  <c r="T728" i="6"/>
  <c r="U728" i="6" s="1"/>
  <c r="T716" i="6"/>
  <c r="U716" i="6" s="1"/>
  <c r="T704" i="6"/>
  <c r="U704" i="6" s="1"/>
  <c r="T692" i="6"/>
  <c r="U692" i="6" s="1"/>
  <c r="T680" i="6"/>
  <c r="U680" i="6" s="1"/>
  <c r="T668" i="6"/>
  <c r="U668" i="6" s="1"/>
  <c r="T656" i="6"/>
  <c r="U656" i="6" s="1"/>
  <c r="T644" i="6"/>
  <c r="U644" i="6" s="1"/>
  <c r="T632" i="6"/>
  <c r="U632" i="6" s="1"/>
  <c r="T620" i="6"/>
  <c r="U620" i="6" s="1"/>
  <c r="T608" i="6"/>
  <c r="U608" i="6" s="1"/>
  <c r="T596" i="6"/>
  <c r="U596" i="6" s="1"/>
  <c r="T584" i="6"/>
  <c r="U584" i="6" s="1"/>
  <c r="T572" i="6"/>
  <c r="U572" i="6" s="1"/>
  <c r="T560" i="6"/>
  <c r="U560" i="6" s="1"/>
  <c r="T548" i="6"/>
  <c r="U548" i="6" s="1"/>
  <c r="T536" i="6"/>
  <c r="U536" i="6" s="1"/>
  <c r="T524" i="6"/>
  <c r="U524" i="6" s="1"/>
  <c r="T512" i="6"/>
  <c r="U512" i="6" s="1"/>
  <c r="T500" i="6"/>
  <c r="U500" i="6" s="1"/>
  <c r="T488" i="6"/>
  <c r="U488" i="6" s="1"/>
  <c r="T476" i="6"/>
  <c r="U476" i="6" s="1"/>
  <c r="T464" i="6"/>
  <c r="U464" i="6" s="1"/>
  <c r="T452" i="6"/>
  <c r="U452" i="6" s="1"/>
  <c r="T440" i="6"/>
  <c r="U440" i="6" s="1"/>
  <c r="T428" i="6"/>
  <c r="U428" i="6" s="1"/>
  <c r="T416" i="6"/>
  <c r="U416" i="6" s="1"/>
  <c r="T404" i="6"/>
  <c r="U404" i="6" s="1"/>
  <c r="T392" i="6"/>
  <c r="U392" i="6" s="1"/>
  <c r="T380" i="6"/>
  <c r="U380" i="6" s="1"/>
  <c r="T368" i="6"/>
  <c r="U368" i="6" s="1"/>
  <c r="T356" i="6"/>
  <c r="U356" i="6" s="1"/>
  <c r="T344" i="6"/>
  <c r="U344" i="6" s="1"/>
  <c r="T332" i="6"/>
  <c r="U332" i="6" s="1"/>
  <c r="T320" i="6"/>
  <c r="U320" i="6" s="1"/>
  <c r="T308" i="6"/>
  <c r="U308" i="6" s="1"/>
  <c r="T296" i="6"/>
  <c r="U296" i="6" s="1"/>
  <c r="T284" i="6"/>
  <c r="U284" i="6" s="1"/>
  <c r="T272" i="6"/>
  <c r="U272" i="6" s="1"/>
  <c r="T260" i="6"/>
  <c r="U260" i="6" s="1"/>
  <c r="T248" i="6"/>
  <c r="U248" i="6" s="1"/>
  <c r="T236" i="6"/>
  <c r="U236" i="6" s="1"/>
  <c r="T224" i="6"/>
  <c r="U224" i="6" s="1"/>
  <c r="T212" i="6"/>
  <c r="U212" i="6" s="1"/>
  <c r="T200" i="6"/>
  <c r="U200" i="6" s="1"/>
  <c r="T188" i="6"/>
  <c r="U188" i="6" s="1"/>
  <c r="T176" i="6"/>
  <c r="U176" i="6" s="1"/>
  <c r="T164" i="6"/>
  <c r="U164" i="6" s="1"/>
  <c r="T152" i="6"/>
  <c r="U152" i="6" s="1"/>
  <c r="T140" i="6"/>
  <c r="U140" i="6" s="1"/>
  <c r="T128" i="6"/>
  <c r="U128" i="6" s="1"/>
  <c r="T116" i="6"/>
  <c r="U116" i="6" s="1"/>
  <c r="T104" i="6"/>
  <c r="U104" i="6" s="1"/>
  <c r="T92" i="6"/>
  <c r="U92" i="6" s="1"/>
  <c r="T80" i="6"/>
  <c r="U80" i="6" s="1"/>
  <c r="T68" i="6"/>
  <c r="U68" i="6" s="1"/>
  <c r="T56" i="6"/>
  <c r="U56" i="6" s="1"/>
  <c r="T44" i="6"/>
  <c r="U44" i="6" s="1"/>
  <c r="T32" i="6"/>
  <c r="U32" i="6" s="1"/>
  <c r="T20" i="6"/>
  <c r="U20" i="6" s="1"/>
  <c r="T8" i="6"/>
  <c r="U8" i="6" s="1"/>
  <c r="T847" i="6"/>
  <c r="U847" i="6" s="1"/>
  <c r="T835" i="6"/>
  <c r="U835" i="6" s="1"/>
  <c r="T823" i="6"/>
  <c r="U823" i="6" s="1"/>
  <c r="T811" i="6"/>
  <c r="U811" i="6" s="1"/>
  <c r="T799" i="6"/>
  <c r="U799" i="6" s="1"/>
  <c r="T787" i="6"/>
  <c r="U787" i="6" s="1"/>
  <c r="T775" i="6"/>
  <c r="U775" i="6" s="1"/>
  <c r="T763" i="6"/>
  <c r="U763" i="6" s="1"/>
  <c r="T751" i="6"/>
  <c r="U751" i="6" s="1"/>
  <c r="T739" i="6"/>
  <c r="U739" i="6" s="1"/>
  <c r="T727" i="6"/>
  <c r="U727" i="6" s="1"/>
  <c r="T715" i="6"/>
  <c r="U715" i="6" s="1"/>
  <c r="T703" i="6"/>
  <c r="U703" i="6" s="1"/>
  <c r="T691" i="6"/>
  <c r="U691" i="6" s="1"/>
  <c r="T679" i="6"/>
  <c r="U679" i="6" s="1"/>
  <c r="T667" i="6"/>
  <c r="U667" i="6" s="1"/>
  <c r="T655" i="6"/>
  <c r="U655" i="6" s="1"/>
  <c r="T643" i="6"/>
  <c r="U643" i="6" s="1"/>
  <c r="T631" i="6"/>
  <c r="U631" i="6" s="1"/>
  <c r="T607" i="6"/>
  <c r="U607" i="6" s="1"/>
  <c r="T595" i="6"/>
  <c r="U595" i="6" s="1"/>
  <c r="T583" i="6"/>
  <c r="U583" i="6" s="1"/>
  <c r="T571" i="6"/>
  <c r="U571" i="6" s="1"/>
  <c r="T559" i="6"/>
  <c r="U559" i="6" s="1"/>
  <c r="T547" i="6"/>
  <c r="U547" i="6" s="1"/>
  <c r="T535" i="6"/>
  <c r="U535" i="6" s="1"/>
  <c r="T523" i="6"/>
  <c r="U523" i="6" s="1"/>
  <c r="T511" i="6"/>
  <c r="U511" i="6" s="1"/>
  <c r="T499" i="6"/>
  <c r="U499" i="6" s="1"/>
  <c r="T487" i="6"/>
  <c r="U487" i="6" s="1"/>
  <c r="T475" i="6"/>
  <c r="U475" i="6" s="1"/>
  <c r="T463" i="6"/>
  <c r="U463" i="6" s="1"/>
  <c r="T451" i="6"/>
  <c r="U451" i="6" s="1"/>
  <c r="T439" i="6"/>
  <c r="U439" i="6" s="1"/>
  <c r="T427" i="6"/>
  <c r="U427" i="6" s="1"/>
  <c r="T415" i="6"/>
  <c r="U415" i="6" s="1"/>
  <c r="T403" i="6"/>
  <c r="U403" i="6" s="1"/>
  <c r="T391" i="6"/>
  <c r="U391" i="6" s="1"/>
  <c r="T379" i="6"/>
  <c r="U379" i="6" s="1"/>
  <c r="T367" i="6"/>
  <c r="U367" i="6" s="1"/>
  <c r="T355" i="6"/>
  <c r="U355" i="6" s="1"/>
  <c r="T343" i="6"/>
  <c r="U343" i="6" s="1"/>
  <c r="T331" i="6"/>
  <c r="U331" i="6" s="1"/>
  <c r="T319" i="6"/>
  <c r="U319" i="6" s="1"/>
  <c r="T307" i="6"/>
  <c r="U307" i="6" s="1"/>
  <c r="T295" i="6"/>
  <c r="U295" i="6" s="1"/>
  <c r="T283" i="6"/>
  <c r="U283" i="6" s="1"/>
  <c r="T271" i="6"/>
  <c r="U271" i="6" s="1"/>
  <c r="T259" i="6"/>
  <c r="U259" i="6" s="1"/>
  <c r="T247" i="6"/>
  <c r="U247" i="6" s="1"/>
  <c r="T235" i="6"/>
  <c r="U235" i="6" s="1"/>
  <c r="T223" i="6"/>
  <c r="U223" i="6" s="1"/>
  <c r="T211" i="6"/>
  <c r="U211" i="6" s="1"/>
  <c r="T199" i="6"/>
  <c r="U199" i="6" s="1"/>
  <c r="T187" i="6"/>
  <c r="U187" i="6" s="1"/>
  <c r="T175" i="6"/>
  <c r="U175" i="6" s="1"/>
  <c r="T163" i="6"/>
  <c r="U163" i="6" s="1"/>
  <c r="T151" i="6"/>
  <c r="U151" i="6" s="1"/>
  <c r="T139" i="6"/>
  <c r="U139" i="6" s="1"/>
  <c r="T115" i="6"/>
  <c r="U115" i="6" s="1"/>
  <c r="T103" i="6"/>
  <c r="U103" i="6" s="1"/>
  <c r="T91" i="6"/>
  <c r="U91" i="6" s="1"/>
  <c r="T79" i="6"/>
  <c r="U79" i="6" s="1"/>
  <c r="T67" i="6"/>
  <c r="U67" i="6" s="1"/>
  <c r="T55" i="6"/>
  <c r="U55" i="6" s="1"/>
  <c r="T43" i="6"/>
  <c r="U43" i="6" s="1"/>
  <c r="T31" i="6"/>
  <c r="U31" i="6" s="1"/>
  <c r="T19" i="6"/>
  <c r="U19" i="6" s="1"/>
  <c r="T7" i="6"/>
  <c r="U7" i="6" s="1"/>
  <c r="T906" i="6"/>
  <c r="U906" i="6" s="1"/>
  <c r="T894" i="6"/>
  <c r="U894" i="6" s="1"/>
  <c r="T882" i="6"/>
  <c r="U882" i="6" s="1"/>
  <c r="T870" i="6"/>
  <c r="U870" i="6" s="1"/>
  <c r="T858" i="6"/>
  <c r="U858" i="6" s="1"/>
  <c r="T846" i="6"/>
  <c r="U846" i="6" s="1"/>
  <c r="T834" i="6"/>
  <c r="U834" i="6" s="1"/>
  <c r="T822" i="6"/>
  <c r="U822" i="6" s="1"/>
  <c r="T798" i="6"/>
  <c r="U798" i="6" s="1"/>
  <c r="T786" i="6"/>
  <c r="U786" i="6" s="1"/>
  <c r="T774" i="6"/>
  <c r="U774" i="6" s="1"/>
  <c r="T762" i="6"/>
  <c r="U762" i="6" s="1"/>
  <c r="T750" i="6"/>
  <c r="U750" i="6" s="1"/>
  <c r="T738" i="6"/>
  <c r="U738" i="6" s="1"/>
  <c r="T726" i="6"/>
  <c r="U726" i="6" s="1"/>
  <c r="T714" i="6"/>
  <c r="U714" i="6" s="1"/>
  <c r="T702" i="6"/>
  <c r="U702" i="6" s="1"/>
  <c r="T690" i="6"/>
  <c r="U690" i="6" s="1"/>
  <c r="T678" i="6"/>
  <c r="U678" i="6" s="1"/>
  <c r="T666" i="6"/>
  <c r="U666" i="6" s="1"/>
  <c r="T654" i="6"/>
  <c r="U654" i="6" s="1"/>
  <c r="T642" i="6"/>
  <c r="U642" i="6" s="1"/>
  <c r="T630" i="6"/>
  <c r="U630" i="6" s="1"/>
  <c r="T606" i="6"/>
  <c r="U606" i="6" s="1"/>
  <c r="T594" i="6"/>
  <c r="U594" i="6" s="1"/>
  <c r="T582" i="6"/>
  <c r="U582" i="6" s="1"/>
  <c r="T570" i="6"/>
  <c r="U570" i="6" s="1"/>
  <c r="T558" i="6"/>
  <c r="U558" i="6" s="1"/>
  <c r="T546" i="6"/>
  <c r="U546" i="6" s="1"/>
  <c r="T534" i="6"/>
  <c r="U534" i="6" s="1"/>
  <c r="T522" i="6"/>
  <c r="U522" i="6" s="1"/>
  <c r="T510" i="6"/>
  <c r="U510" i="6" s="1"/>
  <c r="T498" i="6"/>
  <c r="U498" i="6" s="1"/>
  <c r="T486" i="6"/>
  <c r="U486" i="6" s="1"/>
  <c r="T474" i="6"/>
  <c r="U474" i="6" s="1"/>
  <c r="T462" i="6"/>
  <c r="U462" i="6" s="1"/>
  <c r="T450" i="6"/>
  <c r="U450" i="6" s="1"/>
  <c r="T438" i="6"/>
  <c r="U438" i="6" s="1"/>
  <c r="T426" i="6"/>
  <c r="U426" i="6" s="1"/>
  <c r="T414" i="6"/>
  <c r="U414" i="6" s="1"/>
  <c r="T402" i="6"/>
  <c r="U402" i="6" s="1"/>
  <c r="T390" i="6"/>
  <c r="U390" i="6" s="1"/>
  <c r="T378" i="6"/>
  <c r="U378" i="6" s="1"/>
  <c r="T366" i="6"/>
  <c r="U366" i="6" s="1"/>
  <c r="T354" i="6"/>
  <c r="U354" i="6" s="1"/>
  <c r="T342" i="6"/>
  <c r="U342" i="6" s="1"/>
  <c r="T330" i="6"/>
  <c r="U330" i="6" s="1"/>
  <c r="T318" i="6"/>
  <c r="U318" i="6" s="1"/>
  <c r="T306" i="6"/>
  <c r="U306" i="6" s="1"/>
  <c r="T294" i="6"/>
  <c r="U294" i="6" s="1"/>
  <c r="T282" i="6"/>
  <c r="U282" i="6" s="1"/>
  <c r="T270" i="6"/>
  <c r="U270" i="6" s="1"/>
  <c r="T258" i="6"/>
  <c r="U258" i="6" s="1"/>
  <c r="T246" i="6"/>
  <c r="U246" i="6" s="1"/>
  <c r="T234" i="6"/>
  <c r="U234" i="6" s="1"/>
  <c r="T222" i="6"/>
  <c r="U222" i="6" s="1"/>
  <c r="T198" i="6"/>
  <c r="U198" i="6" s="1"/>
  <c r="T186" i="6"/>
  <c r="U186" i="6" s="1"/>
  <c r="T174" i="6"/>
  <c r="U174" i="6" s="1"/>
  <c r="T162" i="6"/>
  <c r="U162" i="6" s="1"/>
  <c r="T150" i="6"/>
  <c r="U150" i="6" s="1"/>
  <c r="T138" i="6"/>
  <c r="U138" i="6" s="1"/>
  <c r="T126" i="6"/>
  <c r="U126" i="6" s="1"/>
  <c r="T114" i="6"/>
  <c r="U114" i="6" s="1"/>
  <c r="T102" i="6"/>
  <c r="U102" i="6" s="1"/>
  <c r="T90" i="6"/>
  <c r="U90" i="6" s="1"/>
  <c r="T78" i="6"/>
  <c r="U78" i="6" s="1"/>
  <c r="T66" i="6"/>
  <c r="U66" i="6" s="1"/>
  <c r="T54" i="6"/>
  <c r="U54" i="6" s="1"/>
  <c r="T42" i="6"/>
  <c r="U42" i="6" s="1"/>
  <c r="T30" i="6"/>
  <c r="U30" i="6" s="1"/>
  <c r="T18" i="6"/>
  <c r="U18" i="6" s="1"/>
  <c r="T6" i="6"/>
  <c r="U6" i="6" s="1"/>
  <c r="O2" i="6"/>
  <c r="X1957" i="6"/>
  <c r="Y1957" i="6" s="1"/>
  <c r="AD1780" i="6"/>
  <c r="AE1780" i="6" s="1"/>
  <c r="AD1094" i="6"/>
  <c r="AE1094" i="6" s="1"/>
  <c r="AD1985" i="6"/>
  <c r="AE1985" i="6" s="1"/>
  <c r="AD1803" i="6"/>
  <c r="AE1803" i="6" s="1"/>
  <c r="AD1643" i="6"/>
  <c r="AE1643" i="6" s="1"/>
  <c r="AD1485" i="6"/>
  <c r="AE1485" i="6" s="1"/>
  <c r="AD1203" i="6"/>
  <c r="AE1203" i="6" s="1"/>
  <c r="AD1093" i="6"/>
  <c r="AE1093" i="6" s="1"/>
  <c r="AD1009" i="6"/>
  <c r="AE1009" i="6" s="1"/>
  <c r="AD825" i="6"/>
  <c r="AE825" i="6" s="1"/>
  <c r="AD727" i="6"/>
  <c r="AE727" i="6" s="1"/>
  <c r="AD629" i="6"/>
  <c r="AE629" i="6" s="1"/>
  <c r="AD569" i="6"/>
  <c r="AE569" i="6" s="1"/>
  <c r="AD495" i="6"/>
  <c r="AE495" i="6" s="1"/>
  <c r="AD433" i="6"/>
  <c r="AE433" i="6" s="1"/>
  <c r="AD421" i="6"/>
  <c r="AE421" i="6" s="1"/>
  <c r="AD361" i="6"/>
  <c r="AE361" i="6" s="1"/>
  <c r="AD189" i="6"/>
  <c r="AE189" i="6" s="1"/>
  <c r="AD67" i="6"/>
  <c r="AE67" i="6" s="1"/>
  <c r="AD2030" i="6"/>
  <c r="AE2030" i="6" s="1"/>
  <c r="AD2006" i="6"/>
  <c r="AE2006" i="6" s="1"/>
  <c r="AD1980" i="6"/>
  <c r="AE1980" i="6" s="1"/>
  <c r="AD1956" i="6"/>
  <c r="AE1956" i="6" s="1"/>
  <c r="AD1932" i="6"/>
  <c r="AE1932" i="6" s="1"/>
  <c r="AD1908" i="6"/>
  <c r="AE1908" i="6" s="1"/>
  <c r="AD1882" i="6"/>
  <c r="AE1882" i="6" s="1"/>
  <c r="AD1858" i="6"/>
  <c r="AE1858" i="6" s="1"/>
  <c r="AD1834" i="6"/>
  <c r="AE1834" i="6" s="1"/>
  <c r="AD1810" i="6"/>
  <c r="AE1810" i="6" s="1"/>
  <c r="AD1786" i="6"/>
  <c r="AE1786" i="6" s="1"/>
  <c r="AD1760" i="6"/>
  <c r="AE1760" i="6" s="1"/>
  <c r="AD1736" i="6"/>
  <c r="AE1736" i="6" s="1"/>
  <c r="AD1712" i="6"/>
  <c r="AE1712" i="6" s="1"/>
  <c r="AD1688" i="6"/>
  <c r="AE1688" i="6" s="1"/>
  <c r="AD1663" i="6"/>
  <c r="AE1663" i="6" s="1"/>
  <c r="AD1638" i="6"/>
  <c r="AE1638" i="6" s="1"/>
  <c r="AD1614" i="6"/>
  <c r="AE1614" i="6" s="1"/>
  <c r="AD1590" i="6"/>
  <c r="AE1590" i="6" s="1"/>
  <c r="AD1553" i="6"/>
  <c r="AE1553" i="6" s="1"/>
  <c r="AD1480" i="6"/>
  <c r="AE1480" i="6" s="1"/>
  <c r="AD1456" i="6"/>
  <c r="AE1456" i="6" s="1"/>
  <c r="AD1430" i="6"/>
  <c r="AE1430" i="6" s="1"/>
  <c r="AD1406" i="6"/>
  <c r="AE1406" i="6" s="1"/>
  <c r="AD1382" i="6"/>
  <c r="AE1382" i="6" s="1"/>
  <c r="AD1358" i="6"/>
  <c r="AE1358" i="6" s="1"/>
  <c r="AD1346" i="6"/>
  <c r="AE1346" i="6" s="1"/>
  <c r="AD1320" i="6"/>
  <c r="AE1320" i="6" s="1"/>
  <c r="AD1296" i="6"/>
  <c r="AE1296" i="6" s="1"/>
  <c r="AD1272" i="6"/>
  <c r="AE1272" i="6" s="1"/>
  <c r="AD1248" i="6"/>
  <c r="AE1248" i="6" s="1"/>
  <c r="AD1224" i="6"/>
  <c r="AE1224" i="6" s="1"/>
  <c r="AD1198" i="6"/>
  <c r="AE1198" i="6" s="1"/>
  <c r="AD1174" i="6"/>
  <c r="AE1174" i="6" s="1"/>
  <c r="AD1150" i="6"/>
  <c r="AE1150" i="6" s="1"/>
  <c r="AD1126" i="6"/>
  <c r="AE1126" i="6" s="1"/>
  <c r="AD1100" i="6"/>
  <c r="AE1100" i="6" s="1"/>
  <c r="AD1076" i="6"/>
  <c r="AE1076" i="6" s="1"/>
  <c r="AD1052" i="6"/>
  <c r="AE1052" i="6" s="1"/>
  <c r="AD1028" i="6"/>
  <c r="AE1028" i="6" s="1"/>
  <c r="AD1004" i="6"/>
  <c r="AE1004" i="6" s="1"/>
  <c r="AD966" i="6"/>
  <c r="AE966" i="6" s="1"/>
  <c r="AD942" i="6"/>
  <c r="AE942" i="6" s="1"/>
  <c r="AD906" i="6"/>
  <c r="AE906" i="6" s="1"/>
  <c r="AD820" i="6"/>
  <c r="AE820" i="6" s="1"/>
  <c r="AD770" i="6"/>
  <c r="AE770" i="6" s="1"/>
  <c r="AD734" i="6"/>
  <c r="AE734" i="6" s="1"/>
  <c r="AD1840" i="6"/>
  <c r="AE1840" i="6" s="1"/>
  <c r="AD1718" i="6"/>
  <c r="AE1718" i="6" s="1"/>
  <c r="AD1608" i="6"/>
  <c r="AE1608" i="6" s="1"/>
  <c r="AD1352" i="6"/>
  <c r="AE1352" i="6" s="1"/>
  <c r="AD1010" i="6"/>
  <c r="AE1010" i="6" s="1"/>
  <c r="AD1925" i="6"/>
  <c r="AE1925" i="6" s="1"/>
  <c r="AD1815" i="6"/>
  <c r="AE1815" i="6" s="1"/>
  <c r="AD1705" i="6"/>
  <c r="AE1705" i="6" s="1"/>
  <c r="AD1571" i="6"/>
  <c r="AE1571" i="6" s="1"/>
  <c r="AD1435" i="6"/>
  <c r="AE1435" i="6" s="1"/>
  <c r="AD1313" i="6"/>
  <c r="AE1313" i="6" s="1"/>
  <c r="AD1191" i="6"/>
  <c r="AE1191" i="6" s="1"/>
  <c r="AD1081" i="6"/>
  <c r="AE1081" i="6" s="1"/>
  <c r="AD801" i="6"/>
  <c r="AE801" i="6" s="1"/>
  <c r="AD653" i="6"/>
  <c r="AE653" i="6" s="1"/>
  <c r="AD507" i="6"/>
  <c r="AE507" i="6" s="1"/>
  <c r="AD165" i="6"/>
  <c r="AE165" i="6" s="1"/>
  <c r="AD2018" i="6"/>
  <c r="AE2018" i="6" s="1"/>
  <c r="AD1992" i="6"/>
  <c r="AE1992" i="6" s="1"/>
  <c r="AD1968" i="6"/>
  <c r="AE1968" i="6" s="1"/>
  <c r="AD1944" i="6"/>
  <c r="AE1944" i="6" s="1"/>
  <c r="AD1920" i="6"/>
  <c r="AE1920" i="6" s="1"/>
  <c r="AD1896" i="6"/>
  <c r="AE1896" i="6" s="1"/>
  <c r="AD1870" i="6"/>
  <c r="AE1870" i="6" s="1"/>
  <c r="AD1846" i="6"/>
  <c r="AE1846" i="6" s="1"/>
  <c r="AD1822" i="6"/>
  <c r="AE1822" i="6" s="1"/>
  <c r="AD1798" i="6"/>
  <c r="AE1798" i="6" s="1"/>
  <c r="AD1772" i="6"/>
  <c r="AE1772" i="6" s="1"/>
  <c r="AD1748" i="6"/>
  <c r="AE1748" i="6" s="1"/>
  <c r="AD1724" i="6"/>
  <c r="AE1724" i="6" s="1"/>
  <c r="AD1700" i="6"/>
  <c r="AE1700" i="6" s="1"/>
  <c r="AD1676" i="6"/>
  <c r="AE1676" i="6" s="1"/>
  <c r="AD1650" i="6"/>
  <c r="AE1650" i="6" s="1"/>
  <c r="AD1626" i="6"/>
  <c r="AE1626" i="6" s="1"/>
  <c r="AD1602" i="6"/>
  <c r="AE1602" i="6" s="1"/>
  <c r="AD1578" i="6"/>
  <c r="AE1578" i="6" s="1"/>
  <c r="AD1566" i="6"/>
  <c r="AE1566" i="6" s="1"/>
  <c r="AD1540" i="6"/>
  <c r="AE1540" i="6" s="1"/>
  <c r="AD1528" i="6"/>
  <c r="AE1528" i="6" s="1"/>
  <c r="AD1516" i="6"/>
  <c r="AE1516" i="6" s="1"/>
  <c r="AD1492" i="6"/>
  <c r="AE1492" i="6" s="1"/>
  <c r="AD1468" i="6"/>
  <c r="AE1468" i="6" s="1"/>
  <c r="AD1444" i="6"/>
  <c r="AE1444" i="6" s="1"/>
  <c r="AD1418" i="6"/>
  <c r="AE1418" i="6" s="1"/>
  <c r="AD1394" i="6"/>
  <c r="AE1394" i="6" s="1"/>
  <c r="AD1370" i="6"/>
  <c r="AE1370" i="6" s="1"/>
  <c r="AD1334" i="6"/>
  <c r="AE1334" i="6" s="1"/>
  <c r="AD1308" i="6"/>
  <c r="AE1308" i="6" s="1"/>
  <c r="AD1284" i="6"/>
  <c r="AE1284" i="6" s="1"/>
  <c r="AD1260" i="6"/>
  <c r="AE1260" i="6" s="1"/>
  <c r="AD1236" i="6"/>
  <c r="AE1236" i="6" s="1"/>
  <c r="AD1210" i="6"/>
  <c r="AE1210" i="6" s="1"/>
  <c r="AD1186" i="6"/>
  <c r="AE1186" i="6" s="1"/>
  <c r="AD1162" i="6"/>
  <c r="AE1162" i="6" s="1"/>
  <c r="AD1138" i="6"/>
  <c r="AE1138" i="6" s="1"/>
  <c r="AD1114" i="6"/>
  <c r="AE1114" i="6" s="1"/>
  <c r="AD1088" i="6"/>
  <c r="AE1088" i="6" s="1"/>
  <c r="AD1064" i="6"/>
  <c r="AE1064" i="6" s="1"/>
  <c r="AD1040" i="6"/>
  <c r="AE1040" i="6" s="1"/>
  <c r="AD1016" i="6"/>
  <c r="AE1016" i="6" s="1"/>
  <c r="AD978" i="6"/>
  <c r="AE978" i="6" s="1"/>
  <c r="AD954" i="6"/>
  <c r="AE954" i="6" s="1"/>
  <c r="AD918" i="6"/>
  <c r="AE918" i="6" s="1"/>
  <c r="AD894" i="6"/>
  <c r="AE894" i="6" s="1"/>
  <c r="AD758" i="6"/>
  <c r="AE758" i="6" s="1"/>
  <c r="AD746" i="6"/>
  <c r="AE746" i="6" s="1"/>
  <c r="AD722" i="6"/>
  <c r="AE722" i="6" s="1"/>
  <c r="AD1816" i="6"/>
  <c r="AE1816" i="6" s="1"/>
  <c r="AD1706" i="6"/>
  <c r="AE1706" i="6" s="1"/>
  <c r="AD1424" i="6"/>
  <c r="AE1424" i="6" s="1"/>
  <c r="AD1290" i="6"/>
  <c r="AE1290" i="6" s="1"/>
  <c r="AD984" i="6"/>
  <c r="AE984" i="6" s="1"/>
  <c r="AD1949" i="6"/>
  <c r="AE1949" i="6" s="1"/>
  <c r="AD1875" i="6"/>
  <c r="AE1875" i="6" s="1"/>
  <c r="AD1791" i="6"/>
  <c r="AE1791" i="6" s="1"/>
  <c r="AD1729" i="6"/>
  <c r="AE1729" i="6" s="1"/>
  <c r="AD1655" i="6"/>
  <c r="AE1655" i="6" s="1"/>
  <c r="AD1583" i="6"/>
  <c r="AE1583" i="6" s="1"/>
  <c r="AD1497" i="6"/>
  <c r="AE1497" i="6" s="1"/>
  <c r="AD1423" i="6"/>
  <c r="AE1423" i="6" s="1"/>
  <c r="AD1339" i="6"/>
  <c r="AE1339" i="6" s="1"/>
  <c r="AD1253" i="6"/>
  <c r="AE1253" i="6" s="1"/>
  <c r="AD1167" i="6"/>
  <c r="AE1167" i="6" s="1"/>
  <c r="AD1057" i="6"/>
  <c r="AE1057" i="6" s="1"/>
  <c r="AD861" i="6"/>
  <c r="AE861" i="6" s="1"/>
  <c r="AD751" i="6"/>
  <c r="AE751" i="6" s="1"/>
  <c r="AD667" i="6"/>
  <c r="AE667" i="6" s="1"/>
  <c r="AD581" i="6"/>
  <c r="AE581" i="6" s="1"/>
  <c r="AD459" i="6"/>
  <c r="AE459" i="6" s="1"/>
  <c r="AD153" i="6"/>
  <c r="AE153" i="6" s="1"/>
  <c r="AD91" i="6"/>
  <c r="AE91" i="6" s="1"/>
  <c r="AD19" i="6"/>
  <c r="AE19" i="6" s="1"/>
  <c r="AD2027" i="6"/>
  <c r="AE2027" i="6" s="1"/>
  <c r="AD1977" i="6"/>
  <c r="AE1977" i="6" s="1"/>
  <c r="AD1941" i="6"/>
  <c r="AE1941" i="6" s="1"/>
  <c r="AD1893" i="6"/>
  <c r="AE1893" i="6" s="1"/>
  <c r="AD1843" i="6"/>
  <c r="AE1843" i="6" s="1"/>
  <c r="AD1795" i="6"/>
  <c r="AE1795" i="6" s="1"/>
  <c r="AD1745" i="6"/>
  <c r="AE1745" i="6" s="1"/>
  <c r="AD1709" i="6"/>
  <c r="AE1709" i="6" s="1"/>
  <c r="AD1659" i="6"/>
  <c r="AE1659" i="6" s="1"/>
  <c r="AD1611" i="6"/>
  <c r="AE1611" i="6" s="1"/>
  <c r="AD1549" i="6"/>
  <c r="AE1549" i="6" s="1"/>
  <c r="AD1501" i="6"/>
  <c r="AE1501" i="6" s="1"/>
  <c r="AD1465" i="6"/>
  <c r="AE1465" i="6" s="1"/>
  <c r="AD1427" i="6"/>
  <c r="AE1427" i="6" s="1"/>
  <c r="AD1391" i="6"/>
  <c r="AE1391" i="6" s="1"/>
  <c r="AD1367" i="6"/>
  <c r="AE1367" i="6" s="1"/>
  <c r="AD1330" i="6"/>
  <c r="AE1330" i="6" s="1"/>
  <c r="AD1305" i="6"/>
  <c r="AE1305" i="6" s="1"/>
  <c r="AD1293" i="6"/>
  <c r="AE1293" i="6" s="1"/>
  <c r="AD1269" i="6"/>
  <c r="AE1269" i="6" s="1"/>
  <c r="AD1257" i="6"/>
  <c r="AE1257" i="6" s="1"/>
  <c r="AD1245" i="6"/>
  <c r="AE1245" i="6" s="1"/>
  <c r="AD1233" i="6"/>
  <c r="AE1233" i="6" s="1"/>
  <c r="AD1085" i="6"/>
  <c r="AE1085" i="6" s="1"/>
  <c r="AD1073" i="6"/>
  <c r="AE1073" i="6" s="1"/>
  <c r="AD1061" i="6"/>
  <c r="AE1061" i="6" s="1"/>
  <c r="AD1049" i="6"/>
  <c r="AE1049" i="6" s="1"/>
  <c r="AD1025" i="6"/>
  <c r="AE1025" i="6" s="1"/>
  <c r="AD1013" i="6"/>
  <c r="AE1013" i="6" s="1"/>
  <c r="AD1001" i="6"/>
  <c r="AE1001" i="6" s="1"/>
  <c r="AD987" i="6"/>
  <c r="AE987" i="6" s="1"/>
  <c r="AD975" i="6"/>
  <c r="AE975" i="6" s="1"/>
  <c r="AD963" i="6"/>
  <c r="AE963" i="6" s="1"/>
  <c r="AD951" i="6"/>
  <c r="AE951" i="6" s="1"/>
  <c r="AD939" i="6"/>
  <c r="AE939" i="6" s="1"/>
  <c r="AD927" i="6"/>
  <c r="AE927" i="6" s="1"/>
  <c r="AD915" i="6"/>
  <c r="AE915" i="6" s="1"/>
  <c r="AD903" i="6"/>
  <c r="AE903" i="6" s="1"/>
  <c r="AD891" i="6"/>
  <c r="AE891" i="6" s="1"/>
  <c r="AD877" i="6"/>
  <c r="AE877" i="6" s="1"/>
  <c r="AD865" i="6"/>
  <c r="AE865" i="6" s="1"/>
  <c r="AD853" i="6"/>
  <c r="AE853" i="6" s="1"/>
  <c r="AD841" i="6"/>
  <c r="AE841" i="6" s="1"/>
  <c r="AD829" i="6"/>
  <c r="AE829" i="6" s="1"/>
  <c r="AD817" i="6"/>
  <c r="AE817" i="6" s="1"/>
  <c r="AD805" i="6"/>
  <c r="AE805" i="6" s="1"/>
  <c r="AD793" i="6"/>
  <c r="AE793" i="6" s="1"/>
  <c r="AD781" i="6"/>
  <c r="AE781" i="6" s="1"/>
  <c r="AD767" i="6"/>
  <c r="AE767" i="6" s="1"/>
  <c r="AD755" i="6"/>
  <c r="AE755" i="6" s="1"/>
  <c r="AD743" i="6"/>
  <c r="AE743" i="6" s="1"/>
  <c r="AD731" i="6"/>
  <c r="AE731" i="6" s="1"/>
  <c r="AD719" i="6"/>
  <c r="AE719" i="6" s="1"/>
  <c r="AD707" i="6"/>
  <c r="AE707" i="6" s="1"/>
  <c r="AD695" i="6"/>
  <c r="AE695" i="6" s="1"/>
  <c r="AD683" i="6"/>
  <c r="AE683" i="6" s="1"/>
  <c r="AD671" i="6"/>
  <c r="AE671" i="6" s="1"/>
  <c r="AD657" i="6"/>
  <c r="AE657" i="6" s="1"/>
  <c r="AD645" i="6"/>
  <c r="AE645" i="6" s="1"/>
  <c r="AD633" i="6"/>
  <c r="AE633" i="6" s="1"/>
  <c r="AD621" i="6"/>
  <c r="AE621" i="6" s="1"/>
  <c r="AD597" i="6"/>
  <c r="AE597" i="6" s="1"/>
  <c r="AD585" i="6"/>
  <c r="AE585" i="6" s="1"/>
  <c r="AD573" i="6"/>
  <c r="AE573" i="6" s="1"/>
  <c r="AD561" i="6"/>
  <c r="AE561" i="6" s="1"/>
  <c r="AD437" i="6"/>
  <c r="AE437" i="6" s="1"/>
  <c r="AD425" i="6"/>
  <c r="AE425" i="6" s="1"/>
  <c r="AD413" i="6"/>
  <c r="AE413" i="6" s="1"/>
  <c r="AD401" i="6"/>
  <c r="AE401" i="6" s="1"/>
  <c r="AD389" i="6"/>
  <c r="AE389" i="6" s="1"/>
  <c r="AD377" i="6"/>
  <c r="AE377" i="6" s="1"/>
  <c r="AD365" i="6"/>
  <c r="AE365" i="6" s="1"/>
  <c r="AD353" i="6"/>
  <c r="AE353" i="6" s="1"/>
  <c r="AD341" i="6"/>
  <c r="AE341" i="6" s="1"/>
  <c r="AD327" i="6"/>
  <c r="AE327" i="6" s="1"/>
  <c r="AD315" i="6"/>
  <c r="AE315" i="6" s="1"/>
  <c r="AD303" i="6"/>
  <c r="AE303" i="6" s="1"/>
  <c r="AD291" i="6"/>
  <c r="AE291" i="6" s="1"/>
  <c r="AD279" i="6"/>
  <c r="AE279" i="6" s="1"/>
  <c r="AD267" i="6"/>
  <c r="AE267" i="6" s="1"/>
  <c r="AD255" i="6"/>
  <c r="AE255" i="6" s="1"/>
  <c r="AD243" i="6"/>
  <c r="AE243" i="6" s="1"/>
  <c r="AD231" i="6"/>
  <c r="AE231" i="6" s="1"/>
  <c r="AD217" i="6"/>
  <c r="AE217" i="6" s="1"/>
  <c r="AD205" i="6"/>
  <c r="AE205" i="6" s="1"/>
  <c r="AD193" i="6"/>
  <c r="AE193" i="6" s="1"/>
  <c r="AD181" i="6"/>
  <c r="AE181" i="6" s="1"/>
  <c r="AD169" i="6"/>
  <c r="AE169" i="6" s="1"/>
  <c r="AD157" i="6"/>
  <c r="AE157" i="6" s="1"/>
  <c r="AD145" i="6"/>
  <c r="AE145" i="6" s="1"/>
  <c r="AD133" i="6"/>
  <c r="AE133" i="6" s="1"/>
  <c r="AD121" i="6"/>
  <c r="AE121" i="6" s="1"/>
  <c r="AD107" i="6"/>
  <c r="AE107" i="6" s="1"/>
  <c r="AD95" i="6"/>
  <c r="AE95" i="6" s="1"/>
  <c r="AD83" i="6"/>
  <c r="AE83" i="6" s="1"/>
  <c r="AD71" i="6"/>
  <c r="AE71" i="6" s="1"/>
  <c r="AD59" i="6"/>
  <c r="AE59" i="6" s="1"/>
  <c r="AD47" i="6"/>
  <c r="AE47" i="6" s="1"/>
  <c r="AD35" i="6"/>
  <c r="AE35" i="6" s="1"/>
  <c r="AD23" i="6"/>
  <c r="AE23" i="6" s="1"/>
  <c r="AD11" i="6"/>
  <c r="AE11" i="6" s="1"/>
  <c r="AD1242" i="6"/>
  <c r="AE1242" i="6" s="1"/>
  <c r="AD1461" i="6"/>
  <c r="AE1461" i="6" s="1"/>
  <c r="AD776" i="6"/>
  <c r="AE776" i="6" s="1"/>
  <c r="AD990" i="6"/>
  <c r="AE990" i="6" s="1"/>
  <c r="AD2003" i="6"/>
  <c r="AE2003" i="6" s="1"/>
  <c r="AD1965" i="6"/>
  <c r="AE1965" i="6" s="1"/>
  <c r="AD1917" i="6"/>
  <c r="AE1917" i="6" s="1"/>
  <c r="AD1867" i="6"/>
  <c r="AE1867" i="6" s="1"/>
  <c r="AD1831" i="6"/>
  <c r="AE1831" i="6" s="1"/>
  <c r="AD1807" i="6"/>
  <c r="AE1807" i="6" s="1"/>
  <c r="AD1769" i="6"/>
  <c r="AE1769" i="6" s="1"/>
  <c r="AD1721" i="6"/>
  <c r="AE1721" i="6" s="1"/>
  <c r="AD1685" i="6"/>
  <c r="AE1685" i="6" s="1"/>
  <c r="AD1635" i="6"/>
  <c r="AE1635" i="6" s="1"/>
  <c r="AD1599" i="6"/>
  <c r="AE1599" i="6" s="1"/>
  <c r="AD1563" i="6"/>
  <c r="AE1563" i="6" s="1"/>
  <c r="AD1525" i="6"/>
  <c r="AE1525" i="6" s="1"/>
  <c r="AD1477" i="6"/>
  <c r="AE1477" i="6" s="1"/>
  <c r="AD1439" i="6"/>
  <c r="AE1439" i="6" s="1"/>
  <c r="AD1403" i="6"/>
  <c r="AE1403" i="6" s="1"/>
  <c r="AD1379" i="6"/>
  <c r="AE1379" i="6" s="1"/>
  <c r="AD1343" i="6"/>
  <c r="AE1343" i="6" s="1"/>
  <c r="AD1317" i="6"/>
  <c r="AE1317" i="6" s="1"/>
  <c r="AD1281" i="6"/>
  <c r="AE1281" i="6" s="1"/>
  <c r="AD609" i="6"/>
  <c r="AE609" i="6" s="1"/>
  <c r="AD2026" i="6"/>
  <c r="AE2026" i="6" s="1"/>
  <c r="AD2014" i="6"/>
  <c r="AE2014" i="6" s="1"/>
  <c r="AD2002" i="6"/>
  <c r="AE2002" i="6" s="1"/>
  <c r="AD1988" i="6"/>
  <c r="AE1988" i="6" s="1"/>
  <c r="AD1976" i="6"/>
  <c r="AE1976" i="6" s="1"/>
  <c r="AD1964" i="6"/>
  <c r="AE1964" i="6" s="1"/>
  <c r="AD1952" i="6"/>
  <c r="AE1952" i="6" s="1"/>
  <c r="AD1940" i="6"/>
  <c r="AE1940" i="6" s="1"/>
  <c r="AD1928" i="6"/>
  <c r="AE1928" i="6" s="1"/>
  <c r="AD1916" i="6"/>
  <c r="AE1916" i="6" s="1"/>
  <c r="AD1904" i="6"/>
  <c r="AE1904" i="6" s="1"/>
  <c r="AD1892" i="6"/>
  <c r="AE1892" i="6" s="1"/>
  <c r="AD1768" i="6"/>
  <c r="AE1768" i="6" s="1"/>
  <c r="AD1756" i="6"/>
  <c r="AE1756" i="6" s="1"/>
  <c r="AD1744" i="6"/>
  <c r="AE1744" i="6" s="1"/>
  <c r="AD1732" i="6"/>
  <c r="AE1732" i="6" s="1"/>
  <c r="AD1720" i="6"/>
  <c r="AE1720" i="6" s="1"/>
  <c r="AD1708" i="6"/>
  <c r="AE1708" i="6" s="1"/>
  <c r="AD1696" i="6"/>
  <c r="AE1696" i="6" s="1"/>
  <c r="AD1684" i="6"/>
  <c r="AE1684" i="6" s="1"/>
  <c r="AD1672" i="6"/>
  <c r="AE1672" i="6" s="1"/>
  <c r="AD1658" i="6"/>
  <c r="AE1658" i="6" s="1"/>
  <c r="AD1646" i="6"/>
  <c r="AE1646" i="6" s="1"/>
  <c r="AD1634" i="6"/>
  <c r="AE1634" i="6" s="1"/>
  <c r="AD1622" i="6"/>
  <c r="AE1622" i="6" s="1"/>
  <c r="AD1610" i="6"/>
  <c r="AE1610" i="6" s="1"/>
  <c r="AD1598" i="6"/>
  <c r="AE1598" i="6" s="1"/>
  <c r="AD1586" i="6"/>
  <c r="AE1586" i="6" s="1"/>
  <c r="AD1574" i="6"/>
  <c r="AE1574" i="6" s="1"/>
  <c r="AD1562" i="6"/>
  <c r="AE1562" i="6" s="1"/>
  <c r="AD1548" i="6"/>
  <c r="AE1548" i="6" s="1"/>
  <c r="AD1536" i="6"/>
  <c r="AE1536" i="6" s="1"/>
  <c r="AD1524" i="6"/>
  <c r="AE1524" i="6" s="1"/>
  <c r="AD1512" i="6"/>
  <c r="AE1512" i="6" s="1"/>
  <c r="AD1500" i="6"/>
  <c r="AE1500" i="6" s="1"/>
  <c r="AD1488" i="6"/>
  <c r="AE1488" i="6" s="1"/>
  <c r="AD1476" i="6"/>
  <c r="AE1476" i="6" s="1"/>
  <c r="AD1464" i="6"/>
  <c r="AE1464" i="6" s="1"/>
  <c r="AD1452" i="6"/>
  <c r="AE1452" i="6" s="1"/>
  <c r="AD1438" i="6"/>
  <c r="AE1438" i="6" s="1"/>
  <c r="AD1426" i="6"/>
  <c r="AE1426" i="6" s="1"/>
  <c r="AD1414" i="6"/>
  <c r="AE1414" i="6" s="1"/>
  <c r="AD1402" i="6"/>
  <c r="AE1402" i="6" s="1"/>
  <c r="AD1390" i="6"/>
  <c r="AE1390" i="6" s="1"/>
  <c r="AD1378" i="6"/>
  <c r="AE1378" i="6" s="1"/>
  <c r="AD1366" i="6"/>
  <c r="AE1366" i="6" s="1"/>
  <c r="AD1354" i="6"/>
  <c r="AE1354" i="6" s="1"/>
  <c r="AD1342" i="6"/>
  <c r="AE1342" i="6" s="1"/>
  <c r="AD1219" i="6"/>
  <c r="AE1219" i="6" s="1"/>
  <c r="AD1206" i="6"/>
  <c r="AE1206" i="6" s="1"/>
  <c r="AD1194" i="6"/>
  <c r="AE1194" i="6" s="1"/>
  <c r="AD1182" i="6"/>
  <c r="AE1182" i="6" s="1"/>
  <c r="AD1170" i="6"/>
  <c r="AE1170" i="6" s="1"/>
  <c r="AD1158" i="6"/>
  <c r="AE1158" i="6" s="1"/>
  <c r="AD1146" i="6"/>
  <c r="AE1146" i="6" s="1"/>
  <c r="AD1134" i="6"/>
  <c r="AE1134" i="6" s="1"/>
  <c r="AD1122" i="6"/>
  <c r="AE1122" i="6" s="1"/>
  <c r="AD1109" i="6"/>
  <c r="AE1109" i="6" s="1"/>
  <c r="AD1096" i="6"/>
  <c r="AE1096" i="6" s="1"/>
  <c r="AD1084" i="6"/>
  <c r="AE1084" i="6" s="1"/>
  <c r="AD1072" i="6"/>
  <c r="AE1072" i="6" s="1"/>
  <c r="AD1060" i="6"/>
  <c r="AE1060" i="6" s="1"/>
  <c r="AD1048" i="6"/>
  <c r="AE1048" i="6" s="1"/>
  <c r="AD1036" i="6"/>
  <c r="AE1036" i="6" s="1"/>
  <c r="AD1024" i="6"/>
  <c r="AE1024" i="6" s="1"/>
  <c r="AD1012" i="6"/>
  <c r="AE1012" i="6" s="1"/>
  <c r="AD1000" i="6"/>
  <c r="AE1000" i="6" s="1"/>
  <c r="AD986" i="6"/>
  <c r="AE986" i="6" s="1"/>
  <c r="AD974" i="6"/>
  <c r="AE974" i="6" s="1"/>
  <c r="AD962" i="6"/>
  <c r="AE962" i="6" s="1"/>
  <c r="AD950" i="6"/>
  <c r="AE950" i="6" s="1"/>
  <c r="AD938" i="6"/>
  <c r="AE938" i="6" s="1"/>
  <c r="AD926" i="6"/>
  <c r="AE926" i="6" s="1"/>
  <c r="AD914" i="6"/>
  <c r="AE914" i="6" s="1"/>
  <c r="AD902" i="6"/>
  <c r="AE902" i="6" s="1"/>
  <c r="AD890" i="6"/>
  <c r="AE890" i="6" s="1"/>
  <c r="AD1792" i="6"/>
  <c r="AE1792" i="6" s="1"/>
  <c r="AD1656" i="6"/>
  <c r="AE1656" i="6" s="1"/>
  <c r="AD1388" i="6"/>
  <c r="AE1388" i="6" s="1"/>
  <c r="AD1314" i="6"/>
  <c r="AE1314" i="6" s="1"/>
  <c r="AD1070" i="6"/>
  <c r="AE1070" i="6" s="1"/>
  <c r="AD1961" i="6"/>
  <c r="AE1961" i="6" s="1"/>
  <c r="AD1851" i="6"/>
  <c r="AE1851" i="6" s="1"/>
  <c r="AD1717" i="6"/>
  <c r="AE1717" i="6" s="1"/>
  <c r="AD1595" i="6"/>
  <c r="AE1595" i="6" s="1"/>
  <c r="AD1473" i="6"/>
  <c r="AE1473" i="6" s="1"/>
  <c r="AD1351" i="6"/>
  <c r="AE1351" i="6" s="1"/>
  <c r="AD1241" i="6"/>
  <c r="AE1241" i="6" s="1"/>
  <c r="AD1105" i="6"/>
  <c r="AE1105" i="6" s="1"/>
  <c r="AD849" i="6"/>
  <c r="AE849" i="6" s="1"/>
  <c r="AD691" i="6"/>
  <c r="AE691" i="6" s="1"/>
  <c r="AD531" i="6"/>
  <c r="AE531" i="6" s="1"/>
  <c r="AD397" i="6"/>
  <c r="AE397" i="6" s="1"/>
  <c r="AD141" i="6"/>
  <c r="AE141" i="6" s="1"/>
  <c r="AD55" i="6"/>
  <c r="AE55" i="6" s="1"/>
  <c r="AD930" i="6"/>
  <c r="AE930" i="6" s="1"/>
  <c r="AD2015" i="6"/>
  <c r="AE2015" i="6" s="1"/>
  <c r="AD1989" i="6"/>
  <c r="AE1989" i="6" s="1"/>
  <c r="AD1953" i="6"/>
  <c r="AE1953" i="6" s="1"/>
  <c r="AD1929" i="6"/>
  <c r="AE1929" i="6" s="1"/>
  <c r="AD1905" i="6"/>
  <c r="AE1905" i="6" s="1"/>
  <c r="AD1879" i="6"/>
  <c r="AE1879" i="6" s="1"/>
  <c r="AD1855" i="6"/>
  <c r="AE1855" i="6" s="1"/>
  <c r="AD1819" i="6"/>
  <c r="AE1819" i="6" s="1"/>
  <c r="AD1783" i="6"/>
  <c r="AE1783" i="6" s="1"/>
  <c r="AD1757" i="6"/>
  <c r="AE1757" i="6" s="1"/>
  <c r="AD1733" i="6"/>
  <c r="AE1733" i="6" s="1"/>
  <c r="AD1697" i="6"/>
  <c r="AE1697" i="6" s="1"/>
  <c r="AD1673" i="6"/>
  <c r="AE1673" i="6" s="1"/>
  <c r="AD1647" i="6"/>
  <c r="AE1647" i="6" s="1"/>
  <c r="AD1623" i="6"/>
  <c r="AE1623" i="6" s="1"/>
  <c r="AD1587" i="6"/>
  <c r="AE1587" i="6" s="1"/>
  <c r="AD1575" i="6"/>
  <c r="AE1575" i="6" s="1"/>
  <c r="AD1537" i="6"/>
  <c r="AE1537" i="6" s="1"/>
  <c r="AD1513" i="6"/>
  <c r="AE1513" i="6" s="1"/>
  <c r="AD1489" i="6"/>
  <c r="AE1489" i="6" s="1"/>
  <c r="AD1453" i="6"/>
  <c r="AE1453" i="6" s="1"/>
  <c r="AD1415" i="6"/>
  <c r="AE1415" i="6" s="1"/>
  <c r="AD1355" i="6"/>
  <c r="AE1355" i="6" s="1"/>
  <c r="AD1097" i="6"/>
  <c r="AE1097" i="6" s="1"/>
  <c r="AD2025" i="6"/>
  <c r="AE2025" i="6" s="1"/>
  <c r="AD2013" i="6"/>
  <c r="AE2013" i="6" s="1"/>
  <c r="AD2001" i="6"/>
  <c r="AE2001" i="6" s="1"/>
  <c r="AD1987" i="6"/>
  <c r="AE1987" i="6" s="1"/>
  <c r="AD1975" i="6"/>
  <c r="AE1975" i="6" s="1"/>
  <c r="AD1963" i="6"/>
  <c r="AE1963" i="6" s="1"/>
  <c r="AD1951" i="6"/>
  <c r="AE1951" i="6" s="1"/>
  <c r="AD1939" i="6"/>
  <c r="AE1939" i="6" s="1"/>
  <c r="AD1927" i="6"/>
  <c r="AE1927" i="6" s="1"/>
  <c r="AD1915" i="6"/>
  <c r="AE1915" i="6" s="1"/>
  <c r="AD1903" i="6"/>
  <c r="AE1903" i="6" s="1"/>
  <c r="AD1891" i="6"/>
  <c r="AE1891" i="6" s="1"/>
  <c r="AD1877" i="6"/>
  <c r="AE1877" i="6" s="1"/>
  <c r="AD1865" i="6"/>
  <c r="AE1865" i="6" s="1"/>
  <c r="AD1853" i="6"/>
  <c r="AE1853" i="6" s="1"/>
  <c r="AD1841" i="6"/>
  <c r="AE1841" i="6" s="1"/>
  <c r="AD1829" i="6"/>
  <c r="AE1829" i="6" s="1"/>
  <c r="AD1817" i="6"/>
  <c r="AE1817" i="6" s="1"/>
  <c r="AD1805" i="6"/>
  <c r="AE1805" i="6" s="1"/>
  <c r="AD1793" i="6"/>
  <c r="AE1793" i="6" s="1"/>
  <c r="AD1781" i="6"/>
  <c r="AE1781" i="6" s="1"/>
  <c r="AD1767" i="6"/>
  <c r="AE1767" i="6" s="1"/>
  <c r="AD1755" i="6"/>
  <c r="AE1755" i="6" s="1"/>
  <c r="AD1743" i="6"/>
  <c r="AE1743" i="6" s="1"/>
  <c r="AD1731" i="6"/>
  <c r="AE1731" i="6" s="1"/>
  <c r="AD1719" i="6"/>
  <c r="AE1719" i="6" s="1"/>
  <c r="AD1707" i="6"/>
  <c r="AE1707" i="6" s="1"/>
  <c r="AD1695" i="6"/>
  <c r="AE1695" i="6" s="1"/>
  <c r="AD1683" i="6"/>
  <c r="AE1683" i="6" s="1"/>
  <c r="AD1671" i="6"/>
  <c r="AE1671" i="6" s="1"/>
  <c r="AD1657" i="6"/>
  <c r="AE1657" i="6" s="1"/>
  <c r="AD1645" i="6"/>
  <c r="AE1645" i="6" s="1"/>
  <c r="AD1633" i="6"/>
  <c r="AE1633" i="6" s="1"/>
  <c r="AD1621" i="6"/>
  <c r="AE1621" i="6" s="1"/>
  <c r="AD1609" i="6"/>
  <c r="AE1609" i="6" s="1"/>
  <c r="AD1597" i="6"/>
  <c r="AE1597" i="6" s="1"/>
  <c r="AD1585" i="6"/>
  <c r="AE1585" i="6" s="1"/>
  <c r="AD1573" i="6"/>
  <c r="AE1573" i="6" s="1"/>
  <c r="AD1561" i="6"/>
  <c r="AE1561" i="6" s="1"/>
  <c r="AD1547" i="6"/>
  <c r="AE1547" i="6" s="1"/>
  <c r="AD1535" i="6"/>
  <c r="AE1535" i="6" s="1"/>
  <c r="AD1523" i="6"/>
  <c r="AE1523" i="6" s="1"/>
  <c r="AD1511" i="6"/>
  <c r="AE1511" i="6" s="1"/>
  <c r="AD1499" i="6"/>
  <c r="AE1499" i="6" s="1"/>
  <c r="AD1487" i="6"/>
  <c r="AE1487" i="6" s="1"/>
  <c r="AD1475" i="6"/>
  <c r="AE1475" i="6" s="1"/>
  <c r="AD1463" i="6"/>
  <c r="AE1463" i="6" s="1"/>
  <c r="AD1451" i="6"/>
  <c r="AE1451" i="6" s="1"/>
  <c r="AD1327" i="6"/>
  <c r="AE1327" i="6" s="1"/>
  <c r="AD1315" i="6"/>
  <c r="AE1315" i="6" s="1"/>
  <c r="AD1303" i="6"/>
  <c r="AE1303" i="6" s="1"/>
  <c r="AD1291" i="6"/>
  <c r="AE1291" i="6" s="1"/>
  <c r="AD1279" i="6"/>
  <c r="AE1279" i="6" s="1"/>
  <c r="AD1267" i="6"/>
  <c r="AE1267" i="6" s="1"/>
  <c r="AD1255" i="6"/>
  <c r="AE1255" i="6" s="1"/>
  <c r="AD1243" i="6"/>
  <c r="AE1243" i="6" s="1"/>
  <c r="AD1231" i="6"/>
  <c r="AE1231" i="6" s="1"/>
  <c r="AD1217" i="6"/>
  <c r="AE1217" i="6" s="1"/>
  <c r="AD1205" i="6"/>
  <c r="AE1205" i="6" s="1"/>
  <c r="AD1193" i="6"/>
  <c r="AE1193" i="6" s="1"/>
  <c r="AD1169" i="6"/>
  <c r="AE1169" i="6" s="1"/>
  <c r="AD1157" i="6"/>
  <c r="AE1157" i="6" s="1"/>
  <c r="AD1145" i="6"/>
  <c r="AE1145" i="6" s="1"/>
  <c r="AD1121" i="6"/>
  <c r="AE1121" i="6" s="1"/>
  <c r="AD1108" i="6"/>
  <c r="AE1108" i="6" s="1"/>
  <c r="AD1095" i="6"/>
  <c r="AE1095" i="6" s="1"/>
  <c r="AD1083" i="6"/>
  <c r="AE1083" i="6" s="1"/>
  <c r="AD1071" i="6"/>
  <c r="AE1071" i="6" s="1"/>
  <c r="AD1059" i="6"/>
  <c r="AE1059" i="6" s="1"/>
  <c r="AD1047" i="6"/>
  <c r="AE1047" i="6" s="1"/>
  <c r="AD1035" i="6"/>
  <c r="AE1035" i="6" s="1"/>
  <c r="AD1023" i="6"/>
  <c r="AE1023" i="6" s="1"/>
  <c r="AD1011" i="6"/>
  <c r="AE1011" i="6" s="1"/>
  <c r="AD998" i="6"/>
  <c r="AE998" i="6" s="1"/>
  <c r="AD985" i="6"/>
  <c r="AE985" i="6" s="1"/>
  <c r="AD973" i="6"/>
  <c r="AE973" i="6" s="1"/>
  <c r="AD961" i="6"/>
  <c r="AE961" i="6" s="1"/>
  <c r="AD949" i="6"/>
  <c r="AE949" i="6" s="1"/>
  <c r="AD937" i="6"/>
  <c r="AE937" i="6" s="1"/>
  <c r="AD925" i="6"/>
  <c r="AE925" i="6" s="1"/>
  <c r="AD913" i="6"/>
  <c r="AE913" i="6" s="1"/>
  <c r="AD901" i="6"/>
  <c r="AE901" i="6" s="1"/>
  <c r="AD889" i="6"/>
  <c r="AE889" i="6" s="1"/>
  <c r="AD875" i="6"/>
  <c r="AE875" i="6" s="1"/>
  <c r="AD863" i="6"/>
  <c r="AE863" i="6" s="1"/>
  <c r="AD851" i="6"/>
  <c r="AE851" i="6" s="1"/>
  <c r="AD839" i="6"/>
  <c r="AE839" i="6" s="1"/>
  <c r="AD827" i="6"/>
  <c r="AE827" i="6" s="1"/>
  <c r="AD815" i="6"/>
  <c r="AE815" i="6" s="1"/>
  <c r="AD803" i="6"/>
  <c r="AE803" i="6" s="1"/>
  <c r="AD791" i="6"/>
  <c r="AE791" i="6" s="1"/>
  <c r="AD779" i="6"/>
  <c r="AE779" i="6" s="1"/>
  <c r="AD655" i="6"/>
  <c r="AE655" i="6" s="1"/>
  <c r="AD643" i="6"/>
  <c r="AE643" i="6" s="1"/>
  <c r="AD631" i="6"/>
  <c r="AE631" i="6" s="1"/>
  <c r="AD619" i="6"/>
  <c r="AE619" i="6" s="1"/>
  <c r="AD607" i="6"/>
  <c r="AE607" i="6" s="1"/>
  <c r="AD595" i="6"/>
  <c r="AE595" i="6" s="1"/>
  <c r="AD583" i="6"/>
  <c r="AE583" i="6" s="1"/>
  <c r="AD571" i="6"/>
  <c r="AE571" i="6" s="1"/>
  <c r="AD559" i="6"/>
  <c r="AE559" i="6" s="1"/>
  <c r="AD2000" i="6"/>
  <c r="AE2000" i="6" s="1"/>
  <c r="AD1828" i="6"/>
  <c r="AE1828" i="6" s="1"/>
  <c r="AD1694" i="6"/>
  <c r="AE1694" i="6" s="1"/>
  <c r="AD1572" i="6"/>
  <c r="AE1572" i="6" s="1"/>
  <c r="AD1364" i="6"/>
  <c r="AE1364" i="6" s="1"/>
  <c r="AD1254" i="6"/>
  <c r="AE1254" i="6" s="1"/>
  <c r="AD1230" i="6"/>
  <c r="AE1230" i="6" s="1"/>
  <c r="AD1216" i="6"/>
  <c r="AE1216" i="6" s="1"/>
  <c r="AD1204" i="6"/>
  <c r="AE1204" i="6" s="1"/>
  <c r="AD1192" i="6"/>
  <c r="AE1192" i="6" s="1"/>
  <c r="AD1180" i="6"/>
  <c r="AE1180" i="6" s="1"/>
  <c r="AD1168" i="6"/>
  <c r="AE1168" i="6" s="1"/>
  <c r="AD1156" i="6"/>
  <c r="AE1156" i="6" s="1"/>
  <c r="AD1144" i="6"/>
  <c r="AE1144" i="6" s="1"/>
  <c r="AD1132" i="6"/>
  <c r="AE1132" i="6" s="1"/>
  <c r="AD1120" i="6"/>
  <c r="AE1120" i="6" s="1"/>
  <c r="AD1106" i="6"/>
  <c r="AE1106" i="6" s="1"/>
  <c r="AD1082" i="6"/>
  <c r="AE1082" i="6" s="1"/>
  <c r="AD1034" i="6"/>
  <c r="AE1034" i="6" s="1"/>
  <c r="AD960" i="6"/>
  <c r="AE960" i="6" s="1"/>
  <c r="AD948" i="6"/>
  <c r="AE948" i="6" s="1"/>
  <c r="AD936" i="6"/>
  <c r="AE936" i="6" s="1"/>
  <c r="AD924" i="6"/>
  <c r="AE924" i="6" s="1"/>
  <c r="AD912" i="6"/>
  <c r="AE912" i="6" s="1"/>
  <c r="AD900" i="6"/>
  <c r="AE900" i="6" s="1"/>
  <c r="AD850" i="6"/>
  <c r="AE850" i="6" s="1"/>
  <c r="AD790" i="6"/>
  <c r="AE790" i="6" s="1"/>
  <c r="AD764" i="6"/>
  <c r="AE764" i="6" s="1"/>
  <c r="AD752" i="6"/>
  <c r="AE752" i="6" s="1"/>
  <c r="AD740" i="6"/>
  <c r="AE740" i="6" s="1"/>
  <c r="AD728" i="6"/>
  <c r="AE728" i="6" s="1"/>
  <c r="AD716" i="6"/>
  <c r="AE716" i="6" s="1"/>
  <c r="AD704" i="6"/>
  <c r="AE704" i="6" s="1"/>
  <c r="AD692" i="6"/>
  <c r="AE692" i="6" s="1"/>
  <c r="AD680" i="6"/>
  <c r="AE680" i="6" s="1"/>
  <c r="AD668" i="6"/>
  <c r="AE668" i="6" s="1"/>
  <c r="AD654" i="6"/>
  <c r="AE654" i="6" s="1"/>
  <c r="AD642" i="6"/>
  <c r="AE642" i="6" s="1"/>
  <c r="AD630" i="6"/>
  <c r="AE630" i="6" s="1"/>
  <c r="AD618" i="6"/>
  <c r="AE618" i="6" s="1"/>
  <c r="AD606" i="6"/>
  <c r="AE606" i="6" s="1"/>
  <c r="AD594" i="6"/>
  <c r="AE594" i="6" s="1"/>
  <c r="AD582" i="6"/>
  <c r="AE582" i="6" s="1"/>
  <c r="AD570" i="6"/>
  <c r="AE570" i="6" s="1"/>
  <c r="AD558" i="6"/>
  <c r="AE558" i="6" s="1"/>
  <c r="AD544" i="6"/>
  <c r="AE544" i="6" s="1"/>
  <c r="AD532" i="6"/>
  <c r="AE532" i="6" s="1"/>
  <c r="AD520" i="6"/>
  <c r="AE520" i="6" s="1"/>
  <c r="AD508" i="6"/>
  <c r="AE508" i="6" s="1"/>
  <c r="AD496" i="6"/>
  <c r="AE496" i="6" s="1"/>
  <c r="AD484" i="6"/>
  <c r="AE484" i="6" s="1"/>
  <c r="AD472" i="6"/>
  <c r="AE472" i="6" s="1"/>
  <c r="AD460" i="6"/>
  <c r="AE460" i="6" s="1"/>
  <c r="AD448" i="6"/>
  <c r="AE448" i="6" s="1"/>
  <c r="AD434" i="6"/>
  <c r="AE434" i="6" s="1"/>
  <c r="AD422" i="6"/>
  <c r="AE422" i="6" s="1"/>
  <c r="AD410" i="6"/>
  <c r="AE410" i="6" s="1"/>
  <c r="AD398" i="6"/>
  <c r="AE398" i="6" s="1"/>
  <c r="AD386" i="6"/>
  <c r="AE386" i="6" s="1"/>
  <c r="AD374" i="6"/>
  <c r="AE374" i="6" s="1"/>
  <c r="AD362" i="6"/>
  <c r="AE362" i="6" s="1"/>
  <c r="AD350" i="6"/>
  <c r="AE350" i="6" s="1"/>
  <c r="AD338" i="6"/>
  <c r="AE338" i="6" s="1"/>
  <c r="AD324" i="6"/>
  <c r="AE324" i="6" s="1"/>
  <c r="AD312" i="6"/>
  <c r="AE312" i="6" s="1"/>
  <c r="AD300" i="6"/>
  <c r="AE300" i="6" s="1"/>
  <c r="AD288" i="6"/>
  <c r="AE288" i="6" s="1"/>
  <c r="AD276" i="6"/>
  <c r="AE276" i="6" s="1"/>
  <c r="AD264" i="6"/>
  <c r="AE264" i="6" s="1"/>
  <c r="AD252" i="6"/>
  <c r="AE252" i="6" s="1"/>
  <c r="AD240" i="6"/>
  <c r="AE240" i="6" s="1"/>
  <c r="AD228" i="6"/>
  <c r="AE228" i="6" s="1"/>
  <c r="AD104" i="6"/>
  <c r="AE104" i="6" s="1"/>
  <c r="AD92" i="6"/>
  <c r="AE92" i="6" s="1"/>
  <c r="AD80" i="6"/>
  <c r="AE80" i="6" s="1"/>
  <c r="AD68" i="6"/>
  <c r="AE68" i="6" s="1"/>
  <c r="AD56" i="6"/>
  <c r="AE56" i="6" s="1"/>
  <c r="AD44" i="6"/>
  <c r="AE44" i="6" s="1"/>
  <c r="AD32" i="6"/>
  <c r="AE32" i="6" s="1"/>
  <c r="AD20" i="6"/>
  <c r="AE20" i="6" s="1"/>
  <c r="AD8" i="6"/>
  <c r="AE8" i="6" s="1"/>
  <c r="AD2012" i="6"/>
  <c r="AE2012" i="6" s="1"/>
  <c r="AD1754" i="6"/>
  <c r="AE1754" i="6" s="1"/>
  <c r="AD1644" i="6"/>
  <c r="AE1644" i="6" s="1"/>
  <c r="AD1376" i="6"/>
  <c r="AE1376" i="6" s="1"/>
  <c r="AD1266" i="6"/>
  <c r="AE1266" i="6" s="1"/>
  <c r="AD1046" i="6"/>
  <c r="AE1046" i="6" s="1"/>
  <c r="AD2011" i="6"/>
  <c r="AE2011" i="6" s="1"/>
  <c r="AD1889" i="6"/>
  <c r="AE1889" i="6" s="1"/>
  <c r="AD1765" i="6"/>
  <c r="AE1765" i="6" s="1"/>
  <c r="AD1619" i="6"/>
  <c r="AE1619" i="6" s="1"/>
  <c r="AD1509" i="6"/>
  <c r="AE1509" i="6" s="1"/>
  <c r="AD1363" i="6"/>
  <c r="AE1363" i="6" s="1"/>
  <c r="AD1119" i="6"/>
  <c r="AE1119" i="6" s="1"/>
  <c r="AD1021" i="6"/>
  <c r="AE1021" i="6" s="1"/>
  <c r="AD813" i="6"/>
  <c r="AE813" i="6" s="1"/>
  <c r="AD703" i="6"/>
  <c r="AE703" i="6" s="1"/>
  <c r="AD605" i="6"/>
  <c r="AE605" i="6" s="1"/>
  <c r="AD519" i="6"/>
  <c r="AE519" i="6" s="1"/>
  <c r="AD373" i="6"/>
  <c r="AE373" i="6" s="1"/>
  <c r="AD213" i="6"/>
  <c r="AE213" i="6" s="1"/>
  <c r="AD103" i="6"/>
  <c r="AE103" i="6" s="1"/>
  <c r="AD43" i="6"/>
  <c r="AE43" i="6" s="1"/>
  <c r="AD1852" i="6"/>
  <c r="AE1852" i="6" s="1"/>
  <c r="AD1730" i="6"/>
  <c r="AE1730" i="6" s="1"/>
  <c r="AD1620" i="6"/>
  <c r="AE1620" i="6" s="1"/>
  <c r="AD1326" i="6"/>
  <c r="AE1326" i="6" s="1"/>
  <c r="AD997" i="6"/>
  <c r="AE997" i="6" s="1"/>
  <c r="AD2023" i="6"/>
  <c r="AE2023" i="6" s="1"/>
  <c r="AD1901" i="6"/>
  <c r="AE1901" i="6" s="1"/>
  <c r="AD1779" i="6"/>
  <c r="AE1779" i="6" s="1"/>
  <c r="AD1681" i="6"/>
  <c r="AE1681" i="6" s="1"/>
  <c r="AD1559" i="6"/>
  <c r="AE1559" i="6" s="1"/>
  <c r="AD1411" i="6"/>
  <c r="AE1411" i="6" s="1"/>
  <c r="AD1289" i="6"/>
  <c r="AE1289" i="6" s="1"/>
  <c r="AD1179" i="6"/>
  <c r="AE1179" i="6" s="1"/>
  <c r="AD1069" i="6"/>
  <c r="AE1069" i="6" s="1"/>
  <c r="AD789" i="6"/>
  <c r="AE789" i="6" s="1"/>
  <c r="AD641" i="6"/>
  <c r="AE641" i="6" s="1"/>
  <c r="AD483" i="6"/>
  <c r="AE483" i="6" s="1"/>
  <c r="AD177" i="6"/>
  <c r="AE177" i="6" s="1"/>
  <c r="AD1864" i="6"/>
  <c r="AE1864" i="6" s="1"/>
  <c r="AD1742" i="6"/>
  <c r="AE1742" i="6" s="1"/>
  <c r="AD1632" i="6"/>
  <c r="AE1632" i="6" s="1"/>
  <c r="AD1400" i="6"/>
  <c r="AE1400" i="6" s="1"/>
  <c r="AD1302" i="6"/>
  <c r="AE1302" i="6" s="1"/>
  <c r="AD1022" i="6"/>
  <c r="AE1022" i="6" s="1"/>
  <c r="AD1937" i="6"/>
  <c r="AE1937" i="6" s="1"/>
  <c r="AD1839" i="6"/>
  <c r="AE1839" i="6" s="1"/>
  <c r="AD1693" i="6"/>
  <c r="AE1693" i="6" s="1"/>
  <c r="AD1545" i="6"/>
  <c r="AE1545" i="6" s="1"/>
  <c r="AD1399" i="6"/>
  <c r="AE1399" i="6" s="1"/>
  <c r="AD1155" i="6"/>
  <c r="AE1155" i="6" s="1"/>
  <c r="AD1033" i="6"/>
  <c r="AE1033" i="6" s="1"/>
  <c r="AD837" i="6"/>
  <c r="AE837" i="6" s="1"/>
  <c r="AD739" i="6"/>
  <c r="AE739" i="6" s="1"/>
  <c r="AD617" i="6"/>
  <c r="AE617" i="6" s="1"/>
  <c r="AD543" i="6"/>
  <c r="AE543" i="6" s="1"/>
  <c r="AD447" i="6"/>
  <c r="AE447" i="6" s="1"/>
  <c r="AD385" i="6"/>
  <c r="AE385" i="6" s="1"/>
  <c r="AD117" i="6"/>
  <c r="AE117" i="6" s="1"/>
  <c r="AD31" i="6"/>
  <c r="AE31" i="6" s="1"/>
  <c r="AD1876" i="6"/>
  <c r="AE1876" i="6" s="1"/>
  <c r="AD1766" i="6"/>
  <c r="AE1766" i="6" s="1"/>
  <c r="AD1670" i="6"/>
  <c r="AE1670" i="6" s="1"/>
  <c r="AD1596" i="6"/>
  <c r="AE1596" i="6" s="1"/>
  <c r="AD1584" i="6"/>
  <c r="AE1584" i="6" s="1"/>
  <c r="AD1560" i="6"/>
  <c r="AE1560" i="6" s="1"/>
  <c r="AD1436" i="6"/>
  <c r="AE1436" i="6" s="1"/>
  <c r="AD1278" i="6"/>
  <c r="AE1278" i="6" s="1"/>
  <c r="AD972" i="6"/>
  <c r="AE972" i="6" s="1"/>
  <c r="AD1999" i="6"/>
  <c r="AE1999" i="6" s="1"/>
  <c r="AD1913" i="6"/>
  <c r="AE1913" i="6" s="1"/>
  <c r="AD1827" i="6"/>
  <c r="AE1827" i="6" s="1"/>
  <c r="AD1741" i="6"/>
  <c r="AE1741" i="6" s="1"/>
  <c r="AD1669" i="6"/>
  <c r="AE1669" i="6" s="1"/>
  <c r="AD1607" i="6"/>
  <c r="AE1607" i="6" s="1"/>
  <c r="AD1533" i="6"/>
  <c r="AE1533" i="6" s="1"/>
  <c r="AD1449" i="6"/>
  <c r="AE1449" i="6" s="1"/>
  <c r="AD1375" i="6"/>
  <c r="AE1375" i="6" s="1"/>
  <c r="AD1301" i="6"/>
  <c r="AE1301" i="6" s="1"/>
  <c r="AD1215" i="6"/>
  <c r="AE1215" i="6" s="1"/>
  <c r="AD1143" i="6"/>
  <c r="AE1143" i="6" s="1"/>
  <c r="AD1045" i="6"/>
  <c r="AE1045" i="6" s="1"/>
  <c r="AD873" i="6"/>
  <c r="AE873" i="6" s="1"/>
  <c r="AD763" i="6"/>
  <c r="AE763" i="6" s="1"/>
  <c r="AD679" i="6"/>
  <c r="AE679" i="6" s="1"/>
  <c r="AD593" i="6"/>
  <c r="AE593" i="6" s="1"/>
  <c r="AD471" i="6"/>
  <c r="AE471" i="6" s="1"/>
  <c r="AD409" i="6"/>
  <c r="AE409" i="6" s="1"/>
  <c r="AD337" i="6"/>
  <c r="AE337" i="6" s="1"/>
  <c r="AD201" i="6"/>
  <c r="AE201" i="6" s="1"/>
  <c r="AD129" i="6"/>
  <c r="AE129" i="6" s="1"/>
  <c r="AD79" i="6"/>
  <c r="AE79" i="6" s="1"/>
  <c r="AD7" i="6"/>
  <c r="AE7" i="6" s="1"/>
  <c r="AD2024" i="6"/>
  <c r="AE2024" i="6" s="1"/>
  <c r="AD1804" i="6"/>
  <c r="AE1804" i="6" s="1"/>
  <c r="AD1682" i="6"/>
  <c r="AE1682" i="6" s="1"/>
  <c r="AD1412" i="6"/>
  <c r="AE1412" i="6" s="1"/>
  <c r="AD1340" i="6"/>
  <c r="AE1340" i="6" s="1"/>
  <c r="AD1058" i="6"/>
  <c r="AE1058" i="6" s="1"/>
  <c r="AD1973" i="6"/>
  <c r="AE1973" i="6" s="1"/>
  <c r="AD1863" i="6"/>
  <c r="AE1863" i="6" s="1"/>
  <c r="AD1753" i="6"/>
  <c r="AE1753" i="6" s="1"/>
  <c r="AD1631" i="6"/>
  <c r="AE1631" i="6" s="1"/>
  <c r="AD1521" i="6"/>
  <c r="AE1521" i="6" s="1"/>
  <c r="AD1387" i="6"/>
  <c r="AE1387" i="6" s="1"/>
  <c r="AD1265" i="6"/>
  <c r="AE1265" i="6" s="1"/>
  <c r="AD1131" i="6"/>
  <c r="AE1131" i="6" s="1"/>
  <c r="AD886" i="6"/>
  <c r="AE886" i="6" s="1"/>
  <c r="AD715" i="6"/>
  <c r="AE715" i="6" s="1"/>
  <c r="AD557" i="6"/>
  <c r="AE557" i="6" s="1"/>
  <c r="AD349" i="6"/>
  <c r="AE349" i="6" s="1"/>
  <c r="AD1764" i="6"/>
  <c r="AE1764" i="6" s="1"/>
  <c r="AD1752" i="6"/>
  <c r="AE1752" i="6" s="1"/>
  <c r="AD1740" i="6"/>
  <c r="AE1740" i="6" s="1"/>
  <c r="AD1728" i="6"/>
  <c r="AE1728" i="6" s="1"/>
  <c r="AD1716" i="6"/>
  <c r="AE1716" i="6" s="1"/>
  <c r="AD1704" i="6"/>
  <c r="AE1704" i="6" s="1"/>
  <c r="AD1692" i="6"/>
  <c r="AE1692" i="6" s="1"/>
  <c r="AD1680" i="6"/>
  <c r="AE1680" i="6" s="1"/>
  <c r="AD1668" i="6"/>
  <c r="AE1668" i="6" s="1"/>
  <c r="AD1434" i="6"/>
  <c r="AE1434" i="6" s="1"/>
  <c r="AD1422" i="6"/>
  <c r="AE1422" i="6" s="1"/>
  <c r="AD1410" i="6"/>
  <c r="AE1410" i="6" s="1"/>
  <c r="AD1398" i="6"/>
  <c r="AE1398" i="6" s="1"/>
  <c r="AD1386" i="6"/>
  <c r="AE1386" i="6" s="1"/>
  <c r="AD1374" i="6"/>
  <c r="AE1374" i="6" s="1"/>
  <c r="AD1362" i="6"/>
  <c r="AE1362" i="6" s="1"/>
  <c r="AD1350" i="6"/>
  <c r="AE1350" i="6" s="1"/>
  <c r="AD1338" i="6"/>
  <c r="AE1338" i="6" s="1"/>
  <c r="AD1324" i="6"/>
  <c r="AE1324" i="6" s="1"/>
  <c r="AD1312" i="6"/>
  <c r="AE1312" i="6" s="1"/>
  <c r="AD1300" i="6"/>
  <c r="AE1300" i="6" s="1"/>
  <c r="AD1288" i="6"/>
  <c r="AE1288" i="6" s="1"/>
  <c r="AD1276" i="6"/>
  <c r="AE1276" i="6" s="1"/>
  <c r="AD1264" i="6"/>
  <c r="AE1264" i="6" s="1"/>
  <c r="AD1252" i="6"/>
  <c r="AE1252" i="6" s="1"/>
  <c r="AD1240" i="6"/>
  <c r="AE1240" i="6" s="1"/>
  <c r="AD1228" i="6"/>
  <c r="AE1228" i="6" s="1"/>
  <c r="AD1214" i="6"/>
  <c r="AE1214" i="6" s="1"/>
  <c r="AD1202" i="6"/>
  <c r="AE1202" i="6" s="1"/>
  <c r="AD1190" i="6"/>
  <c r="AE1190" i="6" s="1"/>
  <c r="AD1178" i="6"/>
  <c r="AE1178" i="6" s="1"/>
  <c r="AD1166" i="6"/>
  <c r="AE1166" i="6" s="1"/>
  <c r="AD1154" i="6"/>
  <c r="AE1154" i="6" s="1"/>
  <c r="AD1142" i="6"/>
  <c r="AE1142" i="6" s="1"/>
  <c r="AD1130" i="6"/>
  <c r="AE1130" i="6" s="1"/>
  <c r="AD1118" i="6"/>
  <c r="AE1118" i="6" s="1"/>
  <c r="AD1092" i="6"/>
  <c r="AE1092" i="6" s="1"/>
  <c r="AD1080" i="6"/>
  <c r="AE1080" i="6" s="1"/>
  <c r="AD1056" i="6"/>
  <c r="AE1056" i="6" s="1"/>
  <c r="AD1044" i="6"/>
  <c r="AE1044" i="6" s="1"/>
  <c r="AD1032" i="6"/>
  <c r="AE1032" i="6" s="1"/>
  <c r="AD994" i="6"/>
  <c r="AE994" i="6" s="1"/>
  <c r="AD982" i="6"/>
  <c r="AE982" i="6" s="1"/>
  <c r="AD970" i="6"/>
  <c r="AE970" i="6" s="1"/>
  <c r="AD958" i="6"/>
  <c r="AE958" i="6" s="1"/>
  <c r="AD946" i="6"/>
  <c r="AE946" i="6" s="1"/>
  <c r="AD934" i="6"/>
  <c r="AE934" i="6" s="1"/>
  <c r="AD922" i="6"/>
  <c r="AE922" i="6" s="1"/>
  <c r="AD910" i="6"/>
  <c r="AE910" i="6" s="1"/>
  <c r="AD898" i="6"/>
  <c r="AE898" i="6" s="1"/>
  <c r="AD884" i="6"/>
  <c r="AE884" i="6" s="1"/>
  <c r="AD872" i="6"/>
  <c r="AE872" i="6" s="1"/>
  <c r="AD860" i="6"/>
  <c r="AE860" i="6" s="1"/>
  <c r="AD848" i="6"/>
  <c r="AE848" i="6" s="1"/>
  <c r="AD836" i="6"/>
  <c r="AE836" i="6" s="1"/>
  <c r="AD824" i="6"/>
  <c r="AE824" i="6" s="1"/>
  <c r="AD812" i="6"/>
  <c r="AE812" i="6" s="1"/>
  <c r="AD800" i="6"/>
  <c r="AE800" i="6" s="1"/>
  <c r="AD788" i="6"/>
  <c r="AE788" i="6" s="1"/>
  <c r="AD775" i="6"/>
  <c r="AE775" i="6" s="1"/>
  <c r="AD762" i="6"/>
  <c r="AE762" i="6" s="1"/>
  <c r="AD738" i="6"/>
  <c r="AE738" i="6" s="1"/>
  <c r="AD726" i="6"/>
  <c r="AE726" i="6" s="1"/>
  <c r="AD702" i="6"/>
  <c r="AE702" i="6" s="1"/>
  <c r="AD690" i="6"/>
  <c r="AE690" i="6" s="1"/>
  <c r="AD665" i="6"/>
  <c r="AE665" i="6" s="1"/>
  <c r="AD652" i="6"/>
  <c r="AE652" i="6" s="1"/>
  <c r="AD640" i="6"/>
  <c r="AE640" i="6" s="1"/>
  <c r="AD628" i="6"/>
  <c r="AE628" i="6" s="1"/>
  <c r="AD616" i="6"/>
  <c r="AE616" i="6" s="1"/>
  <c r="AD604" i="6"/>
  <c r="AE604" i="6" s="1"/>
  <c r="AD592" i="6"/>
  <c r="AE592" i="6" s="1"/>
  <c r="AD580" i="6"/>
  <c r="AE580" i="6" s="1"/>
  <c r="AD568" i="6"/>
  <c r="AE568" i="6" s="1"/>
  <c r="AD556" i="6"/>
  <c r="AE556" i="6" s="1"/>
  <c r="AD542" i="6"/>
  <c r="AE542" i="6" s="1"/>
  <c r="AD530" i="6"/>
  <c r="AE530" i="6" s="1"/>
  <c r="AD506" i="6"/>
  <c r="AE506" i="6" s="1"/>
  <c r="AD494" i="6"/>
  <c r="AE494" i="6" s="1"/>
  <c r="AD482" i="6"/>
  <c r="AE482" i="6" s="1"/>
  <c r="AD458" i="6"/>
  <c r="AE458" i="6" s="1"/>
  <c r="AD446" i="6"/>
  <c r="AE446" i="6" s="1"/>
  <c r="AD322" i="6"/>
  <c r="AE322" i="6" s="1"/>
  <c r="AD310" i="6"/>
  <c r="AE310" i="6" s="1"/>
  <c r="AD298" i="6"/>
  <c r="AE298" i="6" s="1"/>
  <c r="AD286" i="6"/>
  <c r="AE286" i="6" s="1"/>
  <c r="AD274" i="6"/>
  <c r="AE274" i="6" s="1"/>
  <c r="AD262" i="6"/>
  <c r="AE262" i="6" s="1"/>
  <c r="AD250" i="6"/>
  <c r="AE250" i="6" s="1"/>
  <c r="AD226" i="6"/>
  <c r="AE226" i="6" s="1"/>
  <c r="AD212" i="6"/>
  <c r="AE212" i="6" s="1"/>
  <c r="AD200" i="6"/>
  <c r="AE200" i="6" s="1"/>
  <c r="AD188" i="6"/>
  <c r="AE188" i="6" s="1"/>
  <c r="AD176" i="6"/>
  <c r="AE176" i="6" s="1"/>
  <c r="AD164" i="6"/>
  <c r="AE164" i="6" s="1"/>
  <c r="AD152" i="6"/>
  <c r="AE152" i="6" s="1"/>
  <c r="AD140" i="6"/>
  <c r="AE140" i="6" s="1"/>
  <c r="AD128" i="6"/>
  <c r="AE128" i="6" s="1"/>
  <c r="AD116" i="6"/>
  <c r="AE116" i="6" s="1"/>
  <c r="AD102" i="6"/>
  <c r="AE102" i="6" s="1"/>
  <c r="AD90" i="6"/>
  <c r="AE90" i="6" s="1"/>
  <c r="AD78" i="6"/>
  <c r="AE78" i="6" s="1"/>
  <c r="AD66" i="6"/>
  <c r="AE66" i="6" s="1"/>
  <c r="AD54" i="6"/>
  <c r="AE54" i="6" s="1"/>
  <c r="AD42" i="6"/>
  <c r="AE42" i="6" s="1"/>
  <c r="AD30" i="6"/>
  <c r="AE30" i="6" s="1"/>
  <c r="AD18" i="6"/>
  <c r="AE18" i="6" s="1"/>
  <c r="AD6" i="6"/>
  <c r="AE6" i="6" s="1"/>
  <c r="AD1763" i="6"/>
  <c r="AE1763" i="6" s="1"/>
  <c r="AD1751" i="6"/>
  <c r="AE1751" i="6" s="1"/>
  <c r="AD1739" i="6"/>
  <c r="AE1739" i="6" s="1"/>
  <c r="AD1727" i="6"/>
  <c r="AE1727" i="6" s="1"/>
  <c r="AD1715" i="6"/>
  <c r="AE1715" i="6" s="1"/>
  <c r="AD1703" i="6"/>
  <c r="AE1703" i="6" s="1"/>
  <c r="AD1691" i="6"/>
  <c r="AE1691" i="6" s="1"/>
  <c r="AD1679" i="6"/>
  <c r="AE1679" i="6" s="1"/>
  <c r="AD1667" i="6"/>
  <c r="AE1667" i="6" s="1"/>
  <c r="AD1653" i="6"/>
  <c r="AE1653" i="6" s="1"/>
  <c r="AD1641" i="6"/>
  <c r="AE1641" i="6" s="1"/>
  <c r="AD1629" i="6"/>
  <c r="AE1629" i="6" s="1"/>
  <c r="AD1617" i="6"/>
  <c r="AE1617" i="6" s="1"/>
  <c r="AD1605" i="6"/>
  <c r="AE1605" i="6" s="1"/>
  <c r="AD1593" i="6"/>
  <c r="AE1593" i="6" s="1"/>
  <c r="AD1581" i="6"/>
  <c r="AE1581" i="6" s="1"/>
  <c r="AD1569" i="6"/>
  <c r="AE1569" i="6" s="1"/>
  <c r="AD1557" i="6"/>
  <c r="AE1557" i="6" s="1"/>
  <c r="AD1543" i="6"/>
  <c r="AE1543" i="6" s="1"/>
  <c r="AD1531" i="6"/>
  <c r="AE1531" i="6" s="1"/>
  <c r="AD1519" i="6"/>
  <c r="AE1519" i="6" s="1"/>
  <c r="AD1507" i="6"/>
  <c r="AE1507" i="6" s="1"/>
  <c r="AD1495" i="6"/>
  <c r="AE1495" i="6" s="1"/>
  <c r="AD1483" i="6"/>
  <c r="AE1483" i="6" s="1"/>
  <c r="AD1471" i="6"/>
  <c r="AE1471" i="6" s="1"/>
  <c r="AD1459" i="6"/>
  <c r="AE1459" i="6" s="1"/>
  <c r="AD1447" i="6"/>
  <c r="AE1447" i="6" s="1"/>
  <c r="AD1323" i="6"/>
  <c r="AE1323" i="6" s="1"/>
  <c r="AD1311" i="6"/>
  <c r="AE1311" i="6" s="1"/>
  <c r="AD1299" i="6"/>
  <c r="AE1299" i="6" s="1"/>
  <c r="AD1287" i="6"/>
  <c r="AE1287" i="6" s="1"/>
  <c r="AD1275" i="6"/>
  <c r="AE1275" i="6" s="1"/>
  <c r="AD1263" i="6"/>
  <c r="AE1263" i="6" s="1"/>
  <c r="AD1251" i="6"/>
  <c r="AE1251" i="6" s="1"/>
  <c r="AD1239" i="6"/>
  <c r="AE1239" i="6" s="1"/>
  <c r="AD1227" i="6"/>
  <c r="AE1227" i="6" s="1"/>
  <c r="AD1201" i="6"/>
  <c r="AE1201" i="6" s="1"/>
  <c r="AD1177" i="6"/>
  <c r="AE1177" i="6" s="1"/>
  <c r="AD1165" i="6"/>
  <c r="AE1165" i="6" s="1"/>
  <c r="AD1103" i="6"/>
  <c r="AE1103" i="6" s="1"/>
  <c r="AD1091" i="6"/>
  <c r="AE1091" i="6" s="1"/>
  <c r="AD1079" i="6"/>
  <c r="AE1079" i="6" s="1"/>
  <c r="AD1067" i="6"/>
  <c r="AE1067" i="6" s="1"/>
  <c r="AD1055" i="6"/>
  <c r="AE1055" i="6" s="1"/>
  <c r="AD1043" i="6"/>
  <c r="AE1043" i="6" s="1"/>
  <c r="AD1031" i="6"/>
  <c r="AE1031" i="6" s="1"/>
  <c r="AD1019" i="6"/>
  <c r="AE1019" i="6" s="1"/>
  <c r="AD1007" i="6"/>
  <c r="AE1007" i="6" s="1"/>
  <c r="AD993" i="6"/>
  <c r="AE993" i="6" s="1"/>
  <c r="AD969" i="6"/>
  <c r="AE969" i="6" s="1"/>
  <c r="AD957" i="6"/>
  <c r="AE957" i="6" s="1"/>
  <c r="AD945" i="6"/>
  <c r="AE945" i="6" s="1"/>
  <c r="AD933" i="6"/>
  <c r="AE933" i="6" s="1"/>
  <c r="AD921" i="6"/>
  <c r="AE921" i="6" s="1"/>
  <c r="AD909" i="6"/>
  <c r="AE909" i="6" s="1"/>
  <c r="AD897" i="6"/>
  <c r="AE897" i="6" s="1"/>
  <c r="AD883" i="6"/>
  <c r="AE883" i="6" s="1"/>
  <c r="AD871" i="6"/>
  <c r="AE871" i="6" s="1"/>
  <c r="AD859" i="6"/>
  <c r="AE859" i="6" s="1"/>
  <c r="AD847" i="6"/>
  <c r="AE847" i="6" s="1"/>
  <c r="AD835" i="6"/>
  <c r="AE835" i="6" s="1"/>
  <c r="AD823" i="6"/>
  <c r="AE823" i="6" s="1"/>
  <c r="AD811" i="6"/>
  <c r="AE811" i="6" s="1"/>
  <c r="AD799" i="6"/>
  <c r="AE799" i="6" s="1"/>
  <c r="AD787" i="6"/>
  <c r="AE787" i="6" s="1"/>
  <c r="AD773" i="6"/>
  <c r="AE773" i="6" s="1"/>
  <c r="AD761" i="6"/>
  <c r="AE761" i="6" s="1"/>
  <c r="AD749" i="6"/>
  <c r="AE749" i="6" s="1"/>
  <c r="AD737" i="6"/>
  <c r="AE737" i="6" s="1"/>
  <c r="AD725" i="6"/>
  <c r="AE725" i="6" s="1"/>
  <c r="AD713" i="6"/>
  <c r="AE713" i="6" s="1"/>
  <c r="AD701" i="6"/>
  <c r="AE701" i="6" s="1"/>
  <c r="AD689" i="6"/>
  <c r="AE689" i="6" s="1"/>
  <c r="AD677" i="6"/>
  <c r="AE677" i="6" s="1"/>
  <c r="AD664" i="6"/>
  <c r="AE664" i="6" s="1"/>
  <c r="AD651" i="6"/>
  <c r="AE651" i="6" s="1"/>
  <c r="AD639" i="6"/>
  <c r="AE639" i="6" s="1"/>
  <c r="AD627" i="6"/>
  <c r="AE627" i="6" s="1"/>
  <c r="AD615" i="6"/>
  <c r="AE615" i="6" s="1"/>
  <c r="AD603" i="6"/>
  <c r="AE603" i="6" s="1"/>
  <c r="AD591" i="6"/>
  <c r="AE591" i="6" s="1"/>
  <c r="AD579" i="6"/>
  <c r="AE579" i="6" s="1"/>
  <c r="AD567" i="6"/>
  <c r="AE567" i="6" s="1"/>
  <c r="AD554" i="6"/>
  <c r="AE554" i="6" s="1"/>
  <c r="AD541" i="6"/>
  <c r="AE541" i="6" s="1"/>
  <c r="AD529" i="6"/>
  <c r="AE529" i="6" s="1"/>
  <c r="AD517" i="6"/>
  <c r="AE517" i="6" s="1"/>
  <c r="AD505" i="6"/>
  <c r="AE505" i="6" s="1"/>
  <c r="AD493" i="6"/>
  <c r="AE493" i="6" s="1"/>
  <c r="AD481" i="6"/>
  <c r="AE481" i="6" s="1"/>
  <c r="AD469" i="6"/>
  <c r="AE469" i="6" s="1"/>
  <c r="AD457" i="6"/>
  <c r="AE457" i="6" s="1"/>
  <c r="AD445" i="6"/>
  <c r="AE445" i="6" s="1"/>
  <c r="AD431" i="6"/>
  <c r="AE431" i="6" s="1"/>
  <c r="AD419" i="6"/>
  <c r="AE419" i="6" s="1"/>
  <c r="AD407" i="6"/>
  <c r="AE407" i="6" s="1"/>
  <c r="AD395" i="6"/>
  <c r="AE395" i="6" s="1"/>
  <c r="AD383" i="6"/>
  <c r="AE383" i="6" s="1"/>
  <c r="AD371" i="6"/>
  <c r="AE371" i="6" s="1"/>
  <c r="AD359" i="6"/>
  <c r="AE359" i="6" s="1"/>
  <c r="AD347" i="6"/>
  <c r="AE347" i="6" s="1"/>
  <c r="AD335" i="6"/>
  <c r="AE335" i="6" s="1"/>
  <c r="AD321" i="6"/>
  <c r="AE321" i="6" s="1"/>
  <c r="AD309" i="6"/>
  <c r="AE309" i="6" s="1"/>
  <c r="AD297" i="6"/>
  <c r="AE297" i="6" s="1"/>
  <c r="AD285" i="6"/>
  <c r="AE285" i="6" s="1"/>
  <c r="AD273" i="6"/>
  <c r="AE273" i="6" s="1"/>
  <c r="AD261" i="6"/>
  <c r="AE261" i="6" s="1"/>
  <c r="AD249" i="6"/>
  <c r="AE249" i="6" s="1"/>
  <c r="AD237" i="6"/>
  <c r="AE237" i="6" s="1"/>
  <c r="AD225" i="6"/>
  <c r="AE225" i="6" s="1"/>
  <c r="AD211" i="6"/>
  <c r="AE211" i="6" s="1"/>
  <c r="AD199" i="6"/>
  <c r="AE199" i="6" s="1"/>
  <c r="AD187" i="6"/>
  <c r="AE187" i="6" s="1"/>
  <c r="AD175" i="6"/>
  <c r="AE175" i="6" s="1"/>
  <c r="AD163" i="6"/>
  <c r="AE163" i="6" s="1"/>
  <c r="AD151" i="6"/>
  <c r="AE151" i="6" s="1"/>
  <c r="AD139" i="6"/>
  <c r="AE139" i="6" s="1"/>
  <c r="AD127" i="6"/>
  <c r="AE127" i="6" s="1"/>
  <c r="AD115" i="6"/>
  <c r="AE115" i="6" s="1"/>
  <c r="AD101" i="6"/>
  <c r="AE101" i="6" s="1"/>
  <c r="AD89" i="6"/>
  <c r="AE89" i="6" s="1"/>
  <c r="AD77" i="6"/>
  <c r="AE77" i="6" s="1"/>
  <c r="AD65" i="6"/>
  <c r="AE65" i="6" s="1"/>
  <c r="AD53" i="6"/>
  <c r="AE53" i="6" s="1"/>
  <c r="AD41" i="6"/>
  <c r="AE41" i="6" s="1"/>
  <c r="AD29" i="6"/>
  <c r="AE29" i="6" s="1"/>
  <c r="AD17" i="6"/>
  <c r="AE17" i="6" s="1"/>
  <c r="AD5" i="6"/>
  <c r="AE5" i="6" s="1"/>
  <c r="AD1542" i="6"/>
  <c r="AE1542" i="6" s="1"/>
  <c r="AD1530" i="6"/>
  <c r="AE1530" i="6" s="1"/>
  <c r="AD1518" i="6"/>
  <c r="AE1518" i="6" s="1"/>
  <c r="AD1506" i="6"/>
  <c r="AE1506" i="6" s="1"/>
  <c r="AD1494" i="6"/>
  <c r="AE1494" i="6" s="1"/>
  <c r="AD1482" i="6"/>
  <c r="AE1482" i="6" s="1"/>
  <c r="AD1470" i="6"/>
  <c r="AE1470" i="6" s="1"/>
  <c r="AD1458" i="6"/>
  <c r="AE1458" i="6" s="1"/>
  <c r="AD1446" i="6"/>
  <c r="AE1446" i="6" s="1"/>
  <c r="AD1432" i="6"/>
  <c r="AE1432" i="6" s="1"/>
  <c r="AD1420" i="6"/>
  <c r="AE1420" i="6" s="1"/>
  <c r="AD1408" i="6"/>
  <c r="AE1408" i="6" s="1"/>
  <c r="AD1396" i="6"/>
  <c r="AE1396" i="6" s="1"/>
  <c r="AD1384" i="6"/>
  <c r="AE1384" i="6" s="1"/>
  <c r="AD1372" i="6"/>
  <c r="AE1372" i="6" s="1"/>
  <c r="AD1360" i="6"/>
  <c r="AE1360" i="6" s="1"/>
  <c r="AD1348" i="6"/>
  <c r="AE1348" i="6" s="1"/>
  <c r="AD1336" i="6"/>
  <c r="AE1336" i="6" s="1"/>
  <c r="AD1322" i="6"/>
  <c r="AE1322" i="6" s="1"/>
  <c r="AD1298" i="6"/>
  <c r="AE1298" i="6" s="1"/>
  <c r="AD1286" i="6"/>
  <c r="AE1286" i="6" s="1"/>
  <c r="AD1274" i="6"/>
  <c r="AE1274" i="6" s="1"/>
  <c r="AD1262" i="6"/>
  <c r="AE1262" i="6" s="1"/>
  <c r="AD1250" i="6"/>
  <c r="AE1250" i="6" s="1"/>
  <c r="AD1238" i="6"/>
  <c r="AE1238" i="6" s="1"/>
  <c r="AD1226" i="6"/>
  <c r="AE1226" i="6" s="1"/>
  <c r="AD1212" i="6"/>
  <c r="AE1212" i="6" s="1"/>
  <c r="AD1200" i="6"/>
  <c r="AE1200" i="6" s="1"/>
  <c r="AD1188" i="6"/>
  <c r="AE1188" i="6" s="1"/>
  <c r="AD1176" i="6"/>
  <c r="AE1176" i="6" s="1"/>
  <c r="AD1164" i="6"/>
  <c r="AE1164" i="6" s="1"/>
  <c r="AD1152" i="6"/>
  <c r="AE1152" i="6" s="1"/>
  <c r="AD1140" i="6"/>
  <c r="AE1140" i="6" s="1"/>
  <c r="AD1128" i="6"/>
  <c r="AE1128" i="6" s="1"/>
  <c r="AD1116" i="6"/>
  <c r="AE1116" i="6" s="1"/>
  <c r="AD1102" i="6"/>
  <c r="AE1102" i="6" s="1"/>
  <c r="AD1090" i="6"/>
  <c r="AE1090" i="6" s="1"/>
  <c r="AD1078" i="6"/>
  <c r="AE1078" i="6" s="1"/>
  <c r="AD1066" i="6"/>
  <c r="AE1066" i="6" s="1"/>
  <c r="AD1054" i="6"/>
  <c r="AE1054" i="6" s="1"/>
  <c r="AD1042" i="6"/>
  <c r="AE1042" i="6" s="1"/>
  <c r="AD1030" i="6"/>
  <c r="AE1030" i="6" s="1"/>
  <c r="AD1018" i="6"/>
  <c r="AE1018" i="6" s="1"/>
  <c r="AD1006" i="6"/>
  <c r="AE1006" i="6" s="1"/>
  <c r="AD992" i="6"/>
  <c r="AE992" i="6" s="1"/>
  <c r="AD980" i="6"/>
  <c r="AE980" i="6" s="1"/>
  <c r="AD968" i="6"/>
  <c r="AE968" i="6" s="1"/>
  <c r="AD956" i="6"/>
  <c r="AE956" i="6" s="1"/>
  <c r="AD944" i="6"/>
  <c r="AE944" i="6" s="1"/>
  <c r="AD932" i="6"/>
  <c r="AE932" i="6" s="1"/>
  <c r="AD920" i="6"/>
  <c r="AE920" i="6" s="1"/>
  <c r="AD908" i="6"/>
  <c r="AE908" i="6" s="1"/>
  <c r="AD896" i="6"/>
  <c r="AE896" i="6" s="1"/>
  <c r="AD882" i="6"/>
  <c r="AE882" i="6" s="1"/>
  <c r="AD870" i="6"/>
  <c r="AE870" i="6" s="1"/>
  <c r="AD846" i="6"/>
  <c r="AE846" i="6" s="1"/>
  <c r="AD834" i="6"/>
  <c r="AE834" i="6" s="1"/>
  <c r="AD810" i="6"/>
  <c r="AE810" i="6" s="1"/>
  <c r="AD798" i="6"/>
  <c r="AE798" i="6" s="1"/>
  <c r="AD772" i="6"/>
  <c r="AE772" i="6" s="1"/>
  <c r="AD760" i="6"/>
  <c r="AE760" i="6" s="1"/>
  <c r="AD748" i="6"/>
  <c r="AE748" i="6" s="1"/>
  <c r="AD736" i="6"/>
  <c r="AE736" i="6" s="1"/>
  <c r="AD724" i="6"/>
  <c r="AE724" i="6" s="1"/>
  <c r="AD712" i="6"/>
  <c r="AE712" i="6" s="1"/>
  <c r="AD700" i="6"/>
  <c r="AE700" i="6" s="1"/>
  <c r="AD688" i="6"/>
  <c r="AE688" i="6" s="1"/>
  <c r="AD676" i="6"/>
  <c r="AE676" i="6" s="1"/>
  <c r="AD662" i="6"/>
  <c r="AE662" i="6" s="1"/>
  <c r="AD650" i="6"/>
  <c r="AE650" i="6" s="1"/>
  <c r="AD638" i="6"/>
  <c r="AE638" i="6" s="1"/>
  <c r="AD626" i="6"/>
  <c r="AE626" i="6" s="1"/>
  <c r="AD614" i="6"/>
  <c r="AE614" i="6" s="1"/>
  <c r="AD602" i="6"/>
  <c r="AE602" i="6" s="1"/>
  <c r="AD590" i="6"/>
  <c r="AE590" i="6" s="1"/>
  <c r="AD578" i="6"/>
  <c r="AE578" i="6" s="1"/>
  <c r="AD553" i="6"/>
  <c r="AE553" i="6" s="1"/>
  <c r="AD540" i="6"/>
  <c r="AE540" i="6" s="1"/>
  <c r="AD528" i="6"/>
  <c r="AE528" i="6" s="1"/>
  <c r="AD516" i="6"/>
  <c r="AE516" i="6" s="1"/>
  <c r="AD504" i="6"/>
  <c r="AE504" i="6" s="1"/>
  <c r="AD492" i="6"/>
  <c r="AE492" i="6" s="1"/>
  <c r="AD480" i="6"/>
  <c r="AE480" i="6" s="1"/>
  <c r="AD468" i="6"/>
  <c r="AE468" i="6" s="1"/>
  <c r="AD456" i="6"/>
  <c r="AE456" i="6" s="1"/>
  <c r="AD443" i="6"/>
  <c r="AE443" i="6" s="1"/>
  <c r="AD430" i="6"/>
  <c r="AE430" i="6" s="1"/>
  <c r="AD418" i="6"/>
  <c r="AE418" i="6" s="1"/>
  <c r="AD406" i="6"/>
  <c r="AE406" i="6" s="1"/>
  <c r="AD394" i="6"/>
  <c r="AE394" i="6" s="1"/>
  <c r="AD382" i="6"/>
  <c r="AE382" i="6" s="1"/>
  <c r="AD370" i="6"/>
  <c r="AE370" i="6" s="1"/>
  <c r="AD358" i="6"/>
  <c r="AE358" i="6" s="1"/>
  <c r="AD346" i="6"/>
  <c r="AE346" i="6" s="1"/>
  <c r="AD334" i="6"/>
  <c r="AE334" i="6" s="1"/>
  <c r="AD320" i="6"/>
  <c r="AE320" i="6" s="1"/>
  <c r="AD308" i="6"/>
  <c r="AE308" i="6" s="1"/>
  <c r="AD296" i="6"/>
  <c r="AE296" i="6" s="1"/>
  <c r="AD272" i="6"/>
  <c r="AE272" i="6" s="1"/>
  <c r="AD260" i="6"/>
  <c r="AE260" i="6" s="1"/>
  <c r="AD248" i="6"/>
  <c r="AE248" i="6" s="1"/>
  <c r="AD236" i="6"/>
  <c r="AE236" i="6" s="1"/>
  <c r="AD224" i="6"/>
  <c r="AE224" i="6" s="1"/>
  <c r="AD210" i="6"/>
  <c r="AE210" i="6" s="1"/>
  <c r="AD198" i="6"/>
  <c r="AE198" i="6" s="1"/>
  <c r="AD186" i="6"/>
  <c r="AE186" i="6" s="1"/>
  <c r="AD174" i="6"/>
  <c r="AE174" i="6" s="1"/>
  <c r="AD162" i="6"/>
  <c r="AE162" i="6" s="1"/>
  <c r="AD150" i="6"/>
  <c r="AE150" i="6" s="1"/>
  <c r="AD138" i="6"/>
  <c r="AE138" i="6" s="1"/>
  <c r="AD126" i="6"/>
  <c r="AE126" i="6" s="1"/>
  <c r="AD114" i="6"/>
  <c r="AE114" i="6" s="1"/>
  <c r="AD100" i="6"/>
  <c r="AE100" i="6" s="1"/>
  <c r="AD88" i="6"/>
  <c r="AE88" i="6" s="1"/>
  <c r="AD76" i="6"/>
  <c r="AE76" i="6" s="1"/>
  <c r="AD64" i="6"/>
  <c r="AE64" i="6" s="1"/>
  <c r="AD52" i="6"/>
  <c r="AE52" i="6" s="1"/>
  <c r="AD40" i="6"/>
  <c r="AE40" i="6" s="1"/>
  <c r="AD28" i="6"/>
  <c r="AE28" i="6" s="1"/>
  <c r="AD16" i="6"/>
  <c r="AE16" i="6" s="1"/>
  <c r="AD4" i="6"/>
  <c r="AE4" i="6" s="1"/>
  <c r="AD1761" i="6"/>
  <c r="AE1761" i="6" s="1"/>
  <c r="AD1749" i="6"/>
  <c r="AE1749" i="6" s="1"/>
  <c r="AD1737" i="6"/>
  <c r="AE1737" i="6" s="1"/>
  <c r="AD1725" i="6"/>
  <c r="AE1725" i="6" s="1"/>
  <c r="AD1713" i="6"/>
  <c r="AE1713" i="6" s="1"/>
  <c r="AD1701" i="6"/>
  <c r="AE1701" i="6" s="1"/>
  <c r="AD1689" i="6"/>
  <c r="AE1689" i="6" s="1"/>
  <c r="AD1677" i="6"/>
  <c r="AE1677" i="6" s="1"/>
  <c r="AD1651" i="6"/>
  <c r="AE1651" i="6" s="1"/>
  <c r="AD1639" i="6"/>
  <c r="AE1639" i="6" s="1"/>
  <c r="AD1627" i="6"/>
  <c r="AE1627" i="6" s="1"/>
  <c r="AD1615" i="6"/>
  <c r="AE1615" i="6" s="1"/>
  <c r="AD1603" i="6"/>
  <c r="AE1603" i="6" s="1"/>
  <c r="AD1591" i="6"/>
  <c r="AE1591" i="6" s="1"/>
  <c r="AD1579" i="6"/>
  <c r="AE1579" i="6" s="1"/>
  <c r="AD1567" i="6"/>
  <c r="AE1567" i="6" s="1"/>
  <c r="AD1555" i="6"/>
  <c r="AE1555" i="6" s="1"/>
  <c r="AD1419" i="6"/>
  <c r="AE1419" i="6" s="1"/>
  <c r="AD1407" i="6"/>
  <c r="AE1407" i="6" s="1"/>
  <c r="AD1395" i="6"/>
  <c r="AE1395" i="6" s="1"/>
  <c r="AD1383" i="6"/>
  <c r="AE1383" i="6" s="1"/>
  <c r="AD1371" i="6"/>
  <c r="AE1371" i="6" s="1"/>
  <c r="AD1335" i="6"/>
  <c r="AE1335" i="6" s="1"/>
  <c r="AD1321" i="6"/>
  <c r="AE1321" i="6" s="1"/>
  <c r="AD1309" i="6"/>
  <c r="AE1309" i="6" s="1"/>
  <c r="AD1297" i="6"/>
  <c r="AE1297" i="6" s="1"/>
  <c r="AD1285" i="6"/>
  <c r="AE1285" i="6" s="1"/>
  <c r="AD1273" i="6"/>
  <c r="AE1273" i="6" s="1"/>
  <c r="AD1261" i="6"/>
  <c r="AE1261" i="6" s="1"/>
  <c r="AD1249" i="6"/>
  <c r="AE1249" i="6" s="1"/>
  <c r="AD1237" i="6"/>
  <c r="AE1237" i="6" s="1"/>
  <c r="AD1225" i="6"/>
  <c r="AE1225" i="6" s="1"/>
  <c r="AD1211" i="6"/>
  <c r="AE1211" i="6" s="1"/>
  <c r="AD1199" i="6"/>
  <c r="AE1199" i="6" s="1"/>
  <c r="AD1187" i="6"/>
  <c r="AE1187" i="6" s="1"/>
  <c r="AD1175" i="6"/>
  <c r="AE1175" i="6" s="1"/>
  <c r="AD1163" i="6"/>
  <c r="AE1163" i="6" s="1"/>
  <c r="AD1151" i="6"/>
  <c r="AE1151" i="6" s="1"/>
  <c r="AD1139" i="6"/>
  <c r="AE1139" i="6" s="1"/>
  <c r="AD1127" i="6"/>
  <c r="AE1127" i="6" s="1"/>
  <c r="AD1115" i="6"/>
  <c r="AE1115" i="6" s="1"/>
  <c r="AD1101" i="6"/>
  <c r="AE1101" i="6" s="1"/>
  <c r="AD1089" i="6"/>
  <c r="AE1089" i="6" s="1"/>
  <c r="AD1077" i="6"/>
  <c r="AE1077" i="6" s="1"/>
  <c r="AD1065" i="6"/>
  <c r="AE1065" i="6" s="1"/>
  <c r="AD1053" i="6"/>
  <c r="AE1053" i="6" s="1"/>
  <c r="AD1041" i="6"/>
  <c r="AE1041" i="6" s="1"/>
  <c r="AD1029" i="6"/>
  <c r="AE1029" i="6" s="1"/>
  <c r="AD1017" i="6"/>
  <c r="AE1017" i="6" s="1"/>
  <c r="AD991" i="6"/>
  <c r="AE991" i="6" s="1"/>
  <c r="AD979" i="6"/>
  <c r="AE979" i="6" s="1"/>
  <c r="AD967" i="6"/>
  <c r="AE967" i="6" s="1"/>
  <c r="AD955" i="6"/>
  <c r="AE955" i="6" s="1"/>
  <c r="AD943" i="6"/>
  <c r="AE943" i="6" s="1"/>
  <c r="AD931" i="6"/>
  <c r="AE931" i="6" s="1"/>
  <c r="AD919" i="6"/>
  <c r="AE919" i="6" s="1"/>
  <c r="AD907" i="6"/>
  <c r="AE907" i="6" s="1"/>
  <c r="AD895" i="6"/>
  <c r="AE895" i="6" s="1"/>
  <c r="AD881" i="6"/>
  <c r="AE881" i="6" s="1"/>
  <c r="AD869" i="6"/>
  <c r="AE869" i="6" s="1"/>
  <c r="AD857" i="6"/>
  <c r="AE857" i="6" s="1"/>
  <c r="AD845" i="6"/>
  <c r="AE845" i="6" s="1"/>
  <c r="AD833" i="6"/>
  <c r="AE833" i="6" s="1"/>
  <c r="AD821" i="6"/>
  <c r="AE821" i="6" s="1"/>
  <c r="AD809" i="6"/>
  <c r="AE809" i="6" s="1"/>
  <c r="AD797" i="6"/>
  <c r="AE797" i="6" s="1"/>
  <c r="AD785" i="6"/>
  <c r="AE785" i="6" s="1"/>
  <c r="AD661" i="6"/>
  <c r="AE661" i="6" s="1"/>
  <c r="AD649" i="6"/>
  <c r="AE649" i="6" s="1"/>
  <c r="AD637" i="6"/>
  <c r="AE637" i="6" s="1"/>
  <c r="AD625" i="6"/>
  <c r="AE625" i="6" s="1"/>
  <c r="AD613" i="6"/>
  <c r="AE613" i="6" s="1"/>
  <c r="AD601" i="6"/>
  <c r="AE601" i="6" s="1"/>
  <c r="AD589" i="6"/>
  <c r="AE589" i="6" s="1"/>
  <c r="AD577" i="6"/>
  <c r="AE577" i="6" s="1"/>
  <c r="AD565" i="6"/>
  <c r="AE565" i="6" s="1"/>
  <c r="AD551" i="6"/>
  <c r="AE551" i="6" s="1"/>
  <c r="AD539" i="6"/>
  <c r="AE539" i="6" s="1"/>
  <c r="AD527" i="6"/>
  <c r="AE527" i="6" s="1"/>
  <c r="AD515" i="6"/>
  <c r="AE515" i="6" s="1"/>
  <c r="AD503" i="6"/>
  <c r="AE503" i="6" s="1"/>
  <c r="AD491" i="6"/>
  <c r="AE491" i="6" s="1"/>
  <c r="AD479" i="6"/>
  <c r="AE479" i="6" s="1"/>
  <c r="AD467" i="6"/>
  <c r="AE467" i="6" s="1"/>
  <c r="AD455" i="6"/>
  <c r="AE455" i="6" s="1"/>
  <c r="AD442" i="6"/>
  <c r="AE442" i="6" s="1"/>
  <c r="AD429" i="6"/>
  <c r="AE429" i="6" s="1"/>
  <c r="AD417" i="6"/>
  <c r="AE417" i="6" s="1"/>
  <c r="AD405" i="6"/>
  <c r="AE405" i="6" s="1"/>
  <c r="AD393" i="6"/>
  <c r="AE393" i="6" s="1"/>
  <c r="AD381" i="6"/>
  <c r="AE381" i="6" s="1"/>
  <c r="AD369" i="6"/>
  <c r="AE369" i="6" s="1"/>
  <c r="AD357" i="6"/>
  <c r="AE357" i="6" s="1"/>
  <c r="AD345" i="6"/>
  <c r="AE345" i="6" s="1"/>
  <c r="AD332" i="6"/>
  <c r="AE332" i="6" s="1"/>
  <c r="AD319" i="6"/>
  <c r="AE319" i="6" s="1"/>
  <c r="AD307" i="6"/>
  <c r="AE307" i="6" s="1"/>
  <c r="AD295" i="6"/>
  <c r="AE295" i="6" s="1"/>
  <c r="AD283" i="6"/>
  <c r="AE283" i="6" s="1"/>
  <c r="AD271" i="6"/>
  <c r="AE271" i="6" s="1"/>
  <c r="AD259" i="6"/>
  <c r="AE259" i="6" s="1"/>
  <c r="AD247" i="6"/>
  <c r="AE247" i="6" s="1"/>
  <c r="AD235" i="6"/>
  <c r="AE235" i="6" s="1"/>
  <c r="AD223" i="6"/>
  <c r="AE223" i="6" s="1"/>
  <c r="AD209" i="6"/>
  <c r="AE209" i="6" s="1"/>
  <c r="AD197" i="6"/>
  <c r="AE197" i="6" s="1"/>
  <c r="AD185" i="6"/>
  <c r="AE185" i="6" s="1"/>
  <c r="AD173" i="6"/>
  <c r="AE173" i="6" s="1"/>
  <c r="AD161" i="6"/>
  <c r="AE161" i="6" s="1"/>
  <c r="AD149" i="6"/>
  <c r="AE149" i="6" s="1"/>
  <c r="AD137" i="6"/>
  <c r="AE137" i="6" s="1"/>
  <c r="AD125" i="6"/>
  <c r="AE125" i="6" s="1"/>
  <c r="AD113" i="6"/>
  <c r="AE113" i="6" s="1"/>
  <c r="AD660" i="6"/>
  <c r="AE660" i="6" s="1"/>
  <c r="AD600" i="6"/>
  <c r="AE600" i="6" s="1"/>
  <c r="AD550" i="6"/>
  <c r="AE550" i="6" s="1"/>
  <c r="AD490" i="6"/>
  <c r="AE490" i="6" s="1"/>
  <c r="AD440" i="6"/>
  <c r="AE440" i="6" s="1"/>
  <c r="AD392" i="6"/>
  <c r="AE392" i="6" s="1"/>
  <c r="AD344" i="6"/>
  <c r="AE344" i="6" s="1"/>
  <c r="AD294" i="6"/>
  <c r="AE294" i="6" s="1"/>
  <c r="AD246" i="6"/>
  <c r="AE246" i="6" s="1"/>
  <c r="AD86" i="6"/>
  <c r="AE86" i="6" s="1"/>
  <c r="AD50" i="6"/>
  <c r="AE50" i="6" s="1"/>
  <c r="AD710" i="6"/>
  <c r="AE710" i="6" s="1"/>
  <c r="AD698" i="6"/>
  <c r="AE698" i="6" s="1"/>
  <c r="AD686" i="6"/>
  <c r="AE686" i="6" s="1"/>
  <c r="AD648" i="6"/>
  <c r="AE648" i="6" s="1"/>
  <c r="AD636" i="6"/>
  <c r="AE636" i="6" s="1"/>
  <c r="AD612" i="6"/>
  <c r="AE612" i="6" s="1"/>
  <c r="AD588" i="6"/>
  <c r="AE588" i="6" s="1"/>
  <c r="AD564" i="6"/>
  <c r="AE564" i="6" s="1"/>
  <c r="AD538" i="6"/>
  <c r="AE538" i="6" s="1"/>
  <c r="AD514" i="6"/>
  <c r="AE514" i="6" s="1"/>
  <c r="AD478" i="6"/>
  <c r="AE478" i="6" s="1"/>
  <c r="AD454" i="6"/>
  <c r="AE454" i="6" s="1"/>
  <c r="AD416" i="6"/>
  <c r="AE416" i="6" s="1"/>
  <c r="AD380" i="6"/>
  <c r="AE380" i="6" s="1"/>
  <c r="AD356" i="6"/>
  <c r="AE356" i="6" s="1"/>
  <c r="AD318" i="6"/>
  <c r="AE318" i="6" s="1"/>
  <c r="AD282" i="6"/>
  <c r="AE282" i="6" s="1"/>
  <c r="AD258" i="6"/>
  <c r="AE258" i="6" s="1"/>
  <c r="AD1759" i="6"/>
  <c r="AE1759" i="6" s="1"/>
  <c r="AD1747" i="6"/>
  <c r="AE1747" i="6" s="1"/>
  <c r="AD1735" i="6"/>
  <c r="AE1735" i="6" s="1"/>
  <c r="AD1723" i="6"/>
  <c r="AE1723" i="6" s="1"/>
  <c r="AD1711" i="6"/>
  <c r="AE1711" i="6" s="1"/>
  <c r="AD1699" i="6"/>
  <c r="AE1699" i="6" s="1"/>
  <c r="AD1687" i="6"/>
  <c r="AE1687" i="6" s="1"/>
  <c r="AD1675" i="6"/>
  <c r="AE1675" i="6" s="1"/>
  <c r="AD1552" i="6"/>
  <c r="AE1552" i="6" s="1"/>
  <c r="AD1539" i="6"/>
  <c r="AE1539" i="6" s="1"/>
  <c r="AD1527" i="6"/>
  <c r="AE1527" i="6" s="1"/>
  <c r="AD1515" i="6"/>
  <c r="AE1515" i="6" s="1"/>
  <c r="AD1503" i="6"/>
  <c r="AE1503" i="6" s="1"/>
  <c r="AD1491" i="6"/>
  <c r="AE1491" i="6" s="1"/>
  <c r="AD1479" i="6"/>
  <c r="AE1479" i="6" s="1"/>
  <c r="AD1467" i="6"/>
  <c r="AE1467" i="6" s="1"/>
  <c r="AD1455" i="6"/>
  <c r="AE1455" i="6" s="1"/>
  <c r="AD1442" i="6"/>
  <c r="AE1442" i="6" s="1"/>
  <c r="AD1429" i="6"/>
  <c r="AE1429" i="6" s="1"/>
  <c r="AD1417" i="6"/>
  <c r="AE1417" i="6" s="1"/>
  <c r="AD1405" i="6"/>
  <c r="AE1405" i="6" s="1"/>
  <c r="AD1393" i="6"/>
  <c r="AE1393" i="6" s="1"/>
  <c r="AD1381" i="6"/>
  <c r="AE1381" i="6" s="1"/>
  <c r="AD1369" i="6"/>
  <c r="AE1369" i="6" s="1"/>
  <c r="AD1357" i="6"/>
  <c r="AE1357" i="6" s="1"/>
  <c r="AD1345" i="6"/>
  <c r="AE1345" i="6" s="1"/>
  <c r="AD1333" i="6"/>
  <c r="AE1333" i="6" s="1"/>
  <c r="AD1319" i="6"/>
  <c r="AE1319" i="6" s="1"/>
  <c r="AD1307" i="6"/>
  <c r="AE1307" i="6" s="1"/>
  <c r="AD1295" i="6"/>
  <c r="AE1295" i="6" s="1"/>
  <c r="AD1283" i="6"/>
  <c r="AE1283" i="6" s="1"/>
  <c r="AD1271" i="6"/>
  <c r="AE1271" i="6" s="1"/>
  <c r="AD1259" i="6"/>
  <c r="AE1259" i="6" s="1"/>
  <c r="AD1247" i="6"/>
  <c r="AE1247" i="6" s="1"/>
  <c r="AD1235" i="6"/>
  <c r="AE1235" i="6" s="1"/>
  <c r="AD1223" i="6"/>
  <c r="AE1223" i="6" s="1"/>
  <c r="AD1209" i="6"/>
  <c r="AE1209" i="6" s="1"/>
  <c r="AD1197" i="6"/>
  <c r="AE1197" i="6" s="1"/>
  <c r="AD1185" i="6"/>
  <c r="AE1185" i="6" s="1"/>
  <c r="AD1173" i="6"/>
  <c r="AE1173" i="6" s="1"/>
  <c r="AD1161" i="6"/>
  <c r="AE1161" i="6" s="1"/>
  <c r="AD1149" i="6"/>
  <c r="AE1149" i="6" s="1"/>
  <c r="AD1137" i="6"/>
  <c r="AE1137" i="6" s="1"/>
  <c r="AD1125" i="6"/>
  <c r="AE1125" i="6" s="1"/>
  <c r="AD1113" i="6"/>
  <c r="AE1113" i="6" s="1"/>
  <c r="AD1099" i="6"/>
  <c r="AE1099" i="6" s="1"/>
  <c r="AD1087" i="6"/>
  <c r="AE1087" i="6" s="1"/>
  <c r="AD1075" i="6"/>
  <c r="AE1075" i="6" s="1"/>
  <c r="AD1063" i="6"/>
  <c r="AE1063" i="6" s="1"/>
  <c r="AD1051" i="6"/>
  <c r="AE1051" i="6" s="1"/>
  <c r="AD1039" i="6"/>
  <c r="AE1039" i="6" s="1"/>
  <c r="AD1027" i="6"/>
  <c r="AE1027" i="6" s="1"/>
  <c r="AD1015" i="6"/>
  <c r="AE1015" i="6" s="1"/>
  <c r="AD1003" i="6"/>
  <c r="AE1003" i="6" s="1"/>
  <c r="AD879" i="6"/>
  <c r="AE879" i="6" s="1"/>
  <c r="AD867" i="6"/>
  <c r="AE867" i="6" s="1"/>
  <c r="AD855" i="6"/>
  <c r="AE855" i="6" s="1"/>
  <c r="AD843" i="6"/>
  <c r="AE843" i="6" s="1"/>
  <c r="AD831" i="6"/>
  <c r="AE831" i="6" s="1"/>
  <c r="AD819" i="6"/>
  <c r="AE819" i="6" s="1"/>
  <c r="AD807" i="6"/>
  <c r="AE807" i="6" s="1"/>
  <c r="AD795" i="6"/>
  <c r="AE795" i="6" s="1"/>
  <c r="AD783" i="6"/>
  <c r="AE783" i="6" s="1"/>
  <c r="AD769" i="6"/>
  <c r="AE769" i="6" s="1"/>
  <c r="AD757" i="6"/>
  <c r="AE757" i="6" s="1"/>
  <c r="AD745" i="6"/>
  <c r="AE745" i="6" s="1"/>
  <c r="AD733" i="6"/>
  <c r="AE733" i="6" s="1"/>
  <c r="AD721" i="6"/>
  <c r="AE721" i="6" s="1"/>
  <c r="AD709" i="6"/>
  <c r="AE709" i="6" s="1"/>
  <c r="AD697" i="6"/>
  <c r="AE697" i="6" s="1"/>
  <c r="AD685" i="6"/>
  <c r="AE685" i="6" s="1"/>
  <c r="AD673" i="6"/>
  <c r="AE673" i="6" s="1"/>
  <c r="AD659" i="6"/>
  <c r="AE659" i="6" s="1"/>
  <c r="AD647" i="6"/>
  <c r="AE647" i="6" s="1"/>
  <c r="AD635" i="6"/>
  <c r="AE635" i="6" s="1"/>
  <c r="AD623" i="6"/>
  <c r="AE623" i="6" s="1"/>
  <c r="AD611" i="6"/>
  <c r="AE611" i="6" s="1"/>
  <c r="AD599" i="6"/>
  <c r="AE599" i="6" s="1"/>
  <c r="AD587" i="6"/>
  <c r="AE587" i="6" s="1"/>
  <c r="AD575" i="6"/>
  <c r="AE575" i="6" s="1"/>
  <c r="AD563" i="6"/>
  <c r="AE563" i="6" s="1"/>
  <c r="AD549" i="6"/>
  <c r="AE549" i="6" s="1"/>
  <c r="AD537" i="6"/>
  <c r="AE537" i="6" s="1"/>
  <c r="AD513" i="6"/>
  <c r="AE513" i="6" s="1"/>
  <c r="AD501" i="6"/>
  <c r="AE501" i="6" s="1"/>
  <c r="AD489" i="6"/>
  <c r="AE489" i="6" s="1"/>
  <c r="AD477" i="6"/>
  <c r="AE477" i="6" s="1"/>
  <c r="AD465" i="6"/>
  <c r="AE465" i="6" s="1"/>
  <c r="AD453" i="6"/>
  <c r="AE453" i="6" s="1"/>
  <c r="AD439" i="6"/>
  <c r="AE439" i="6" s="1"/>
  <c r="AD427" i="6"/>
  <c r="AE427" i="6" s="1"/>
  <c r="AD415" i="6"/>
  <c r="AE415" i="6" s="1"/>
  <c r="AD403" i="6"/>
  <c r="AE403" i="6" s="1"/>
  <c r="AD391" i="6"/>
  <c r="AE391" i="6" s="1"/>
  <c r="AD379" i="6"/>
  <c r="AE379" i="6" s="1"/>
  <c r="AD367" i="6"/>
  <c r="AE367" i="6" s="1"/>
  <c r="AD355" i="6"/>
  <c r="AE355" i="6" s="1"/>
  <c r="AD343" i="6"/>
  <c r="AE343" i="6" s="1"/>
  <c r="AD220" i="6"/>
  <c r="AE220" i="6" s="1"/>
  <c r="AD207" i="6"/>
  <c r="AE207" i="6" s="1"/>
  <c r="AD195" i="6"/>
  <c r="AE195" i="6" s="1"/>
  <c r="AD183" i="6"/>
  <c r="AE183" i="6" s="1"/>
  <c r="AD171" i="6"/>
  <c r="AE171" i="6" s="1"/>
  <c r="AD159" i="6"/>
  <c r="AE159" i="6" s="1"/>
  <c r="AD147" i="6"/>
  <c r="AE147" i="6" s="1"/>
  <c r="AD135" i="6"/>
  <c r="AE135" i="6" s="1"/>
  <c r="AD123" i="6"/>
  <c r="AE123" i="6" s="1"/>
  <c r="AD110" i="6"/>
  <c r="AE110" i="6" s="1"/>
  <c r="AD97" i="6"/>
  <c r="AE97" i="6" s="1"/>
  <c r="AD85" i="6"/>
  <c r="AE85" i="6" s="1"/>
  <c r="AD73" i="6"/>
  <c r="AE73" i="6" s="1"/>
  <c r="AD61" i="6"/>
  <c r="AE61" i="6" s="1"/>
  <c r="AD49" i="6"/>
  <c r="AE49" i="6" s="1"/>
  <c r="AD37" i="6"/>
  <c r="AE37" i="6" s="1"/>
  <c r="AD25" i="6"/>
  <c r="AE25" i="6" s="1"/>
  <c r="AD13" i="6"/>
  <c r="AE13" i="6" s="1"/>
  <c r="AD674" i="6"/>
  <c r="AE674" i="6" s="1"/>
  <c r="AD624" i="6"/>
  <c r="AE624" i="6" s="1"/>
  <c r="AD576" i="6"/>
  <c r="AE576" i="6" s="1"/>
  <c r="AD526" i="6"/>
  <c r="AE526" i="6" s="1"/>
  <c r="AD502" i="6"/>
  <c r="AE502" i="6" s="1"/>
  <c r="AD466" i="6"/>
  <c r="AE466" i="6" s="1"/>
  <c r="AD428" i="6"/>
  <c r="AE428" i="6" s="1"/>
  <c r="AD404" i="6"/>
  <c r="AE404" i="6" s="1"/>
  <c r="AD368" i="6"/>
  <c r="AE368" i="6" s="1"/>
  <c r="AD331" i="6"/>
  <c r="AE331" i="6" s="1"/>
  <c r="AD306" i="6"/>
  <c r="AE306" i="6" s="1"/>
  <c r="AD270" i="6"/>
  <c r="AE270" i="6" s="1"/>
  <c r="AD234" i="6"/>
  <c r="AE234" i="6" s="1"/>
  <c r="AD98" i="6"/>
  <c r="AE98" i="6" s="1"/>
  <c r="AD62" i="6"/>
  <c r="AE62" i="6" s="1"/>
  <c r="AD38" i="6"/>
  <c r="AE38" i="6" s="1"/>
  <c r="AD26" i="6"/>
  <c r="AE26" i="6" s="1"/>
  <c r="AD14" i="6"/>
  <c r="AE14" i="6" s="1"/>
  <c r="AD1758" i="6"/>
  <c r="AE1758" i="6" s="1"/>
  <c r="AD1746" i="6"/>
  <c r="AE1746" i="6" s="1"/>
  <c r="AD1734" i="6"/>
  <c r="AE1734" i="6" s="1"/>
  <c r="AD1722" i="6"/>
  <c r="AE1722" i="6" s="1"/>
  <c r="AD1710" i="6"/>
  <c r="AE1710" i="6" s="1"/>
  <c r="AD1698" i="6"/>
  <c r="AE1698" i="6" s="1"/>
  <c r="AD1686" i="6"/>
  <c r="AE1686" i="6" s="1"/>
  <c r="AD1674" i="6"/>
  <c r="AE1674" i="6" s="1"/>
  <c r="AD1660" i="6"/>
  <c r="AE1660" i="6" s="1"/>
  <c r="AD1648" i="6"/>
  <c r="AE1648" i="6" s="1"/>
  <c r="AD1636" i="6"/>
  <c r="AE1636" i="6" s="1"/>
  <c r="AD1624" i="6"/>
  <c r="AE1624" i="6" s="1"/>
  <c r="AD1612" i="6"/>
  <c r="AE1612" i="6" s="1"/>
  <c r="AD1600" i="6"/>
  <c r="AE1600" i="6" s="1"/>
  <c r="AD1588" i="6"/>
  <c r="AE1588" i="6" s="1"/>
  <c r="AD1576" i="6"/>
  <c r="AE1576" i="6" s="1"/>
  <c r="AD1564" i="6"/>
  <c r="AE1564" i="6" s="1"/>
  <c r="AD1550" i="6"/>
  <c r="AE1550" i="6" s="1"/>
  <c r="AD1538" i="6"/>
  <c r="AE1538" i="6" s="1"/>
  <c r="AD1526" i="6"/>
  <c r="AE1526" i="6" s="1"/>
  <c r="AD1514" i="6"/>
  <c r="AE1514" i="6" s="1"/>
  <c r="AD1502" i="6"/>
  <c r="AE1502" i="6" s="1"/>
  <c r="AD1490" i="6"/>
  <c r="AE1490" i="6" s="1"/>
  <c r="AD1478" i="6"/>
  <c r="AE1478" i="6" s="1"/>
  <c r="AD1466" i="6"/>
  <c r="AE1466" i="6" s="1"/>
  <c r="AD1454" i="6"/>
  <c r="AE1454" i="6" s="1"/>
  <c r="AD1441" i="6"/>
  <c r="AE1441" i="6" s="1"/>
  <c r="AD1428" i="6"/>
  <c r="AE1428" i="6" s="1"/>
  <c r="AD1416" i="6"/>
  <c r="AE1416" i="6" s="1"/>
  <c r="AD1404" i="6"/>
  <c r="AE1404" i="6" s="1"/>
  <c r="AD1392" i="6"/>
  <c r="AE1392" i="6" s="1"/>
  <c r="AD1380" i="6"/>
  <c r="AE1380" i="6" s="1"/>
  <c r="AD1368" i="6"/>
  <c r="AE1368" i="6" s="1"/>
  <c r="AD1356" i="6"/>
  <c r="AE1356" i="6" s="1"/>
  <c r="AD1344" i="6"/>
  <c r="AE1344" i="6" s="1"/>
  <c r="AD1331" i="6"/>
  <c r="AE1331" i="6" s="1"/>
  <c r="AD988" i="6"/>
  <c r="AE988" i="6" s="1"/>
  <c r="AD976" i="6"/>
  <c r="AE976" i="6" s="1"/>
  <c r="AD964" i="6"/>
  <c r="AE964" i="6" s="1"/>
  <c r="AD952" i="6"/>
  <c r="AE952" i="6" s="1"/>
  <c r="AD940" i="6"/>
  <c r="AE940" i="6" s="1"/>
  <c r="AD928" i="6"/>
  <c r="AE928" i="6" s="1"/>
  <c r="AD916" i="6"/>
  <c r="AE916" i="6" s="1"/>
  <c r="AD904" i="6"/>
  <c r="AE904" i="6" s="1"/>
  <c r="AD892" i="6"/>
  <c r="AE892" i="6" s="1"/>
  <c r="AD878" i="6"/>
  <c r="AE878" i="6" s="1"/>
  <c r="AD866" i="6"/>
  <c r="AE866" i="6" s="1"/>
  <c r="AD854" i="6"/>
  <c r="AE854" i="6" s="1"/>
  <c r="AD842" i="6"/>
  <c r="AE842" i="6" s="1"/>
  <c r="AD830" i="6"/>
  <c r="AE830" i="6" s="1"/>
  <c r="AD818" i="6"/>
  <c r="AE818" i="6" s="1"/>
  <c r="AD806" i="6"/>
  <c r="AE806" i="6" s="1"/>
  <c r="AD794" i="6"/>
  <c r="AE794" i="6" s="1"/>
  <c r="AD782" i="6"/>
  <c r="AE782" i="6" s="1"/>
  <c r="AD768" i="6"/>
  <c r="AE768" i="6" s="1"/>
  <c r="AD756" i="6"/>
  <c r="AE756" i="6" s="1"/>
  <c r="AD744" i="6"/>
  <c r="AE744" i="6" s="1"/>
  <c r="AD732" i="6"/>
  <c r="AE732" i="6" s="1"/>
  <c r="AD720" i="6"/>
  <c r="AE720" i="6" s="1"/>
  <c r="AD708" i="6"/>
  <c r="AE708" i="6" s="1"/>
  <c r="AD696" i="6"/>
  <c r="AE696" i="6" s="1"/>
  <c r="AD684" i="6"/>
  <c r="AE684" i="6" s="1"/>
  <c r="AD672" i="6"/>
  <c r="AE672" i="6" s="1"/>
  <c r="AD658" i="6"/>
  <c r="AE658" i="6" s="1"/>
  <c r="AD646" i="6"/>
  <c r="AE646" i="6" s="1"/>
  <c r="AD634" i="6"/>
  <c r="AE634" i="6" s="1"/>
  <c r="AD622" i="6"/>
  <c r="AE622" i="6" s="1"/>
  <c r="AD610" i="6"/>
  <c r="AE610" i="6" s="1"/>
  <c r="AD598" i="6"/>
  <c r="AE598" i="6" s="1"/>
  <c r="AD586" i="6"/>
  <c r="AE586" i="6" s="1"/>
  <c r="AD574" i="6"/>
  <c r="AE574" i="6" s="1"/>
  <c r="AD562" i="6"/>
  <c r="AE562" i="6" s="1"/>
  <c r="AD548" i="6"/>
  <c r="AE548" i="6" s="1"/>
  <c r="AD536" i="6"/>
  <c r="AE536" i="6" s="1"/>
  <c r="AD524" i="6"/>
  <c r="AE524" i="6" s="1"/>
  <c r="AD512" i="6"/>
  <c r="AE512" i="6" s="1"/>
  <c r="AD500" i="6"/>
  <c r="AE500" i="6" s="1"/>
  <c r="AD488" i="6"/>
  <c r="AE488" i="6" s="1"/>
  <c r="AD476" i="6"/>
  <c r="AE476" i="6" s="1"/>
  <c r="AD464" i="6"/>
  <c r="AE464" i="6" s="1"/>
  <c r="AD452" i="6"/>
  <c r="AE452" i="6" s="1"/>
  <c r="AD328" i="6"/>
  <c r="AE328" i="6" s="1"/>
  <c r="AD316" i="6"/>
  <c r="AE316" i="6" s="1"/>
  <c r="AD304" i="6"/>
  <c r="AE304" i="6" s="1"/>
  <c r="AD292" i="6"/>
  <c r="AE292" i="6" s="1"/>
  <c r="AD280" i="6"/>
  <c r="AE280" i="6" s="1"/>
  <c r="AD268" i="6"/>
  <c r="AE268" i="6" s="1"/>
  <c r="AD256" i="6"/>
  <c r="AE256" i="6" s="1"/>
  <c r="AD244" i="6"/>
  <c r="AE244" i="6" s="1"/>
  <c r="AD232" i="6"/>
  <c r="AE232" i="6" s="1"/>
  <c r="AD206" i="6"/>
  <c r="AE206" i="6" s="1"/>
  <c r="AD194" i="6"/>
  <c r="AE194" i="6" s="1"/>
  <c r="AD182" i="6"/>
  <c r="AE182" i="6" s="1"/>
  <c r="AD170" i="6"/>
  <c r="AE170" i="6" s="1"/>
  <c r="AD158" i="6"/>
  <c r="AE158" i="6" s="1"/>
  <c r="AD134" i="6"/>
  <c r="AE134" i="6" s="1"/>
  <c r="AD122" i="6"/>
  <c r="AE122" i="6" s="1"/>
  <c r="AD109" i="6"/>
  <c r="AE109" i="6" s="1"/>
  <c r="AD96" i="6"/>
  <c r="AE96" i="6" s="1"/>
  <c r="AD84" i="6"/>
  <c r="AE84" i="6" s="1"/>
  <c r="AD72" i="6"/>
  <c r="AE72" i="6" s="1"/>
  <c r="AD60" i="6"/>
  <c r="AE60" i="6" s="1"/>
  <c r="AD48" i="6"/>
  <c r="AE48" i="6" s="1"/>
  <c r="AD36" i="6"/>
  <c r="AE36" i="6" s="1"/>
  <c r="AD24" i="6"/>
  <c r="AE24" i="6" s="1"/>
  <c r="AD12" i="6"/>
  <c r="AE12" i="6" s="1"/>
  <c r="AD876" i="6"/>
  <c r="AE876" i="6" s="1"/>
  <c r="AD864" i="6"/>
  <c r="AE864" i="6" s="1"/>
  <c r="AD852" i="6"/>
  <c r="AE852" i="6" s="1"/>
  <c r="AD840" i="6"/>
  <c r="AE840" i="6" s="1"/>
  <c r="AD828" i="6"/>
  <c r="AE828" i="6" s="1"/>
  <c r="AD816" i="6"/>
  <c r="AE816" i="6" s="1"/>
  <c r="AD804" i="6"/>
  <c r="AE804" i="6" s="1"/>
  <c r="AD792" i="6"/>
  <c r="AE792" i="6" s="1"/>
  <c r="AD780" i="6"/>
  <c r="AE780" i="6" s="1"/>
  <c r="AD766" i="6"/>
  <c r="AE766" i="6" s="1"/>
  <c r="AD754" i="6"/>
  <c r="AE754" i="6" s="1"/>
  <c r="AD742" i="6"/>
  <c r="AE742" i="6" s="1"/>
  <c r="AD730" i="6"/>
  <c r="AE730" i="6" s="1"/>
  <c r="AD718" i="6"/>
  <c r="AE718" i="6" s="1"/>
  <c r="AD706" i="6"/>
  <c r="AE706" i="6" s="1"/>
  <c r="AD694" i="6"/>
  <c r="AE694" i="6" s="1"/>
  <c r="AD682" i="6"/>
  <c r="AE682" i="6" s="1"/>
  <c r="AD670" i="6"/>
  <c r="AE670" i="6" s="1"/>
  <c r="AD546" i="6"/>
  <c r="AE546" i="6" s="1"/>
  <c r="AD534" i="6"/>
  <c r="AE534" i="6" s="1"/>
  <c r="AD522" i="6"/>
  <c r="AE522" i="6" s="1"/>
  <c r="AD510" i="6"/>
  <c r="AE510" i="6" s="1"/>
  <c r="AD498" i="6"/>
  <c r="AE498" i="6" s="1"/>
  <c r="AD486" i="6"/>
  <c r="AE486" i="6" s="1"/>
  <c r="AD474" i="6"/>
  <c r="AE474" i="6" s="1"/>
  <c r="AD462" i="6"/>
  <c r="AE462" i="6" s="1"/>
  <c r="AD450" i="6"/>
  <c r="AE450" i="6" s="1"/>
  <c r="AD436" i="6"/>
  <c r="AE436" i="6" s="1"/>
  <c r="AD424" i="6"/>
  <c r="AE424" i="6" s="1"/>
  <c r="AD412" i="6"/>
  <c r="AE412" i="6" s="1"/>
  <c r="AD400" i="6"/>
  <c r="AE400" i="6" s="1"/>
  <c r="AD388" i="6"/>
  <c r="AE388" i="6" s="1"/>
  <c r="AD376" i="6"/>
  <c r="AE376" i="6" s="1"/>
  <c r="AD364" i="6"/>
  <c r="AE364" i="6" s="1"/>
  <c r="AD352" i="6"/>
  <c r="AE352" i="6" s="1"/>
  <c r="AD340" i="6"/>
  <c r="AE340" i="6" s="1"/>
  <c r="AD326" i="6"/>
  <c r="AE326" i="6" s="1"/>
  <c r="AD314" i="6"/>
  <c r="AE314" i="6" s="1"/>
  <c r="AD302" i="6"/>
  <c r="AE302" i="6" s="1"/>
  <c r="AD278" i="6"/>
  <c r="AE278" i="6" s="1"/>
  <c r="AD266" i="6"/>
  <c r="AE266" i="6" s="1"/>
  <c r="AD254" i="6"/>
  <c r="AE254" i="6" s="1"/>
  <c r="AD242" i="6"/>
  <c r="AE242" i="6" s="1"/>
  <c r="AD230" i="6"/>
  <c r="AE230" i="6" s="1"/>
  <c r="AD216" i="6"/>
  <c r="AE216" i="6" s="1"/>
  <c r="AD204" i="6"/>
  <c r="AE204" i="6" s="1"/>
  <c r="AD192" i="6"/>
  <c r="AE192" i="6" s="1"/>
  <c r="AD180" i="6"/>
  <c r="AE180" i="6" s="1"/>
  <c r="AD168" i="6"/>
  <c r="AE168" i="6" s="1"/>
  <c r="AD156" i="6"/>
  <c r="AE156" i="6" s="1"/>
  <c r="AD144" i="6"/>
  <c r="AE144" i="6" s="1"/>
  <c r="AD132" i="6"/>
  <c r="AE132" i="6" s="1"/>
  <c r="AD120" i="6"/>
  <c r="AE120" i="6" s="1"/>
  <c r="AD106" i="6"/>
  <c r="AE106" i="6" s="1"/>
  <c r="AD94" i="6"/>
  <c r="AE94" i="6" s="1"/>
  <c r="AD82" i="6"/>
  <c r="AE82" i="6" s="1"/>
  <c r="AD70" i="6"/>
  <c r="AE70" i="6" s="1"/>
  <c r="AD58" i="6"/>
  <c r="AE58" i="6" s="1"/>
  <c r="AD46" i="6"/>
  <c r="AE46" i="6" s="1"/>
  <c r="AD34" i="6"/>
  <c r="AE34" i="6" s="1"/>
  <c r="AD22" i="6"/>
  <c r="AE22" i="6" s="1"/>
  <c r="AD10" i="6"/>
  <c r="AE10" i="6" s="1"/>
  <c r="AD545" i="6"/>
  <c r="AE545" i="6" s="1"/>
  <c r="AD533" i="6"/>
  <c r="AE533" i="6" s="1"/>
  <c r="AD521" i="6"/>
  <c r="AE521" i="6" s="1"/>
  <c r="AD509" i="6"/>
  <c r="AE509" i="6" s="1"/>
  <c r="AD497" i="6"/>
  <c r="AE497" i="6" s="1"/>
  <c r="AD485" i="6"/>
  <c r="AE485" i="6" s="1"/>
  <c r="AD473" i="6"/>
  <c r="AE473" i="6" s="1"/>
  <c r="AD461" i="6"/>
  <c r="AE461" i="6" s="1"/>
  <c r="AD449" i="6"/>
  <c r="AE449" i="6" s="1"/>
  <c r="AD435" i="6"/>
  <c r="AE435" i="6" s="1"/>
  <c r="AD423" i="6"/>
  <c r="AE423" i="6" s="1"/>
  <c r="AD411" i="6"/>
  <c r="AE411" i="6" s="1"/>
  <c r="AD399" i="6"/>
  <c r="AE399" i="6" s="1"/>
  <c r="AD387" i="6"/>
  <c r="AE387" i="6" s="1"/>
  <c r="AD375" i="6"/>
  <c r="AE375" i="6" s="1"/>
  <c r="AD363" i="6"/>
  <c r="AE363" i="6" s="1"/>
  <c r="AD351" i="6"/>
  <c r="AE351" i="6" s="1"/>
  <c r="AD339" i="6"/>
  <c r="AE339" i="6" s="1"/>
  <c r="AD325" i="6"/>
  <c r="AE325" i="6" s="1"/>
  <c r="AD313" i="6"/>
  <c r="AE313" i="6" s="1"/>
  <c r="AD301" i="6"/>
  <c r="AE301" i="6" s="1"/>
  <c r="AD289" i="6"/>
  <c r="AE289" i="6" s="1"/>
  <c r="AD277" i="6"/>
  <c r="AE277" i="6" s="1"/>
  <c r="AD265" i="6"/>
  <c r="AE265" i="6" s="1"/>
  <c r="AD253" i="6"/>
  <c r="AE253" i="6" s="1"/>
  <c r="AD241" i="6"/>
  <c r="AE241" i="6" s="1"/>
  <c r="AD229" i="6"/>
  <c r="AE229" i="6" s="1"/>
  <c r="AD215" i="6"/>
  <c r="AE215" i="6" s="1"/>
  <c r="AD203" i="6"/>
  <c r="AE203" i="6" s="1"/>
  <c r="AD191" i="6"/>
  <c r="AE191" i="6" s="1"/>
  <c r="AD179" i="6"/>
  <c r="AE179" i="6" s="1"/>
  <c r="AD167" i="6"/>
  <c r="AE167" i="6" s="1"/>
  <c r="AD155" i="6"/>
  <c r="AE155" i="6" s="1"/>
  <c r="AD143" i="6"/>
  <c r="AE143" i="6" s="1"/>
  <c r="AD131" i="6"/>
  <c r="AE131" i="6" s="1"/>
  <c r="AD119" i="6"/>
  <c r="AE119" i="6" s="1"/>
  <c r="AD348" i="6"/>
  <c r="AE348" i="6" s="1"/>
  <c r="AD1213" i="6"/>
  <c r="AE1213" i="6" s="1"/>
  <c r="AD1189" i="6"/>
  <c r="AE1189" i="6" s="1"/>
  <c r="AD1153" i="6"/>
  <c r="AE1153" i="6" s="1"/>
  <c r="AD1141" i="6"/>
  <c r="AE1141" i="6" s="1"/>
  <c r="AD1129" i="6"/>
  <c r="AE1129" i="6" s="1"/>
  <c r="AD1117" i="6"/>
  <c r="AE1117" i="6" s="1"/>
  <c r="AD1020" i="6"/>
  <c r="AE1020" i="6" s="1"/>
  <c r="AD384" i="6"/>
  <c r="AE384" i="6" s="1"/>
  <c r="AD284" i="6"/>
  <c r="AE284" i="6" s="1"/>
  <c r="AD1431" i="6"/>
  <c r="AE1431" i="6" s="1"/>
  <c r="AD1359" i="6"/>
  <c r="AE1359" i="6" s="1"/>
  <c r="AD1347" i="6"/>
  <c r="AE1347" i="6" s="1"/>
  <c r="AD771" i="6"/>
  <c r="AE771" i="6" s="1"/>
  <c r="AD759" i="6"/>
  <c r="AE759" i="6" s="1"/>
  <c r="AD747" i="6"/>
  <c r="AE747" i="6" s="1"/>
  <c r="AD735" i="6"/>
  <c r="AE735" i="6" s="1"/>
  <c r="AD723" i="6"/>
  <c r="AE723" i="6" s="1"/>
  <c r="AD711" i="6"/>
  <c r="AE711" i="6" s="1"/>
  <c r="AD699" i="6"/>
  <c r="AE699" i="6" s="1"/>
  <c r="AD687" i="6"/>
  <c r="AE687" i="6" s="1"/>
  <c r="AD675" i="6"/>
  <c r="AE675" i="6" s="1"/>
  <c r="AD99" i="6"/>
  <c r="AE99" i="6" s="1"/>
  <c r="AD87" i="6"/>
  <c r="AE87" i="6" s="1"/>
  <c r="AD75" i="6"/>
  <c r="AE75" i="6" s="1"/>
  <c r="AD63" i="6"/>
  <c r="AE63" i="6" s="1"/>
  <c r="AD51" i="6"/>
  <c r="AE51" i="6" s="1"/>
  <c r="AD39" i="6"/>
  <c r="AE39" i="6" s="1"/>
  <c r="AD27" i="6"/>
  <c r="AE27" i="6" s="1"/>
  <c r="AD15" i="6"/>
  <c r="AE15" i="6" s="1"/>
  <c r="AD3" i="6"/>
  <c r="AE3" i="6" s="1"/>
  <c r="AD372" i="6"/>
  <c r="AE372" i="6" s="1"/>
  <c r="AD880" i="6"/>
  <c r="AE880" i="6" s="1"/>
  <c r="AD868" i="6"/>
  <c r="AE868" i="6" s="1"/>
  <c r="AD856" i="6"/>
  <c r="AE856" i="6" s="1"/>
  <c r="AD844" i="6"/>
  <c r="AE844" i="6" s="1"/>
  <c r="AD832" i="6"/>
  <c r="AE832" i="6" s="1"/>
  <c r="AD808" i="6"/>
  <c r="AE808" i="6" s="1"/>
  <c r="AD796" i="6"/>
  <c r="AE796" i="6" s="1"/>
  <c r="AD784" i="6"/>
  <c r="AE784" i="6" s="1"/>
  <c r="AD221" i="6"/>
  <c r="AE221" i="6" s="1"/>
  <c r="AD208" i="6"/>
  <c r="AE208" i="6" s="1"/>
  <c r="AD196" i="6"/>
  <c r="AE196" i="6" s="1"/>
  <c r="AD184" i="6"/>
  <c r="AE184" i="6" s="1"/>
  <c r="AD172" i="6"/>
  <c r="AE172" i="6" s="1"/>
  <c r="AD160" i="6"/>
  <c r="AE160" i="6" s="1"/>
  <c r="AD148" i="6"/>
  <c r="AE148" i="6" s="1"/>
  <c r="AD136" i="6"/>
  <c r="AE136" i="6" s="1"/>
  <c r="AD124" i="6"/>
  <c r="AE124" i="6" s="1"/>
  <c r="AD1008" i="6"/>
  <c r="AE1008" i="6" s="1"/>
  <c r="AD396" i="6"/>
  <c r="AE396" i="6" s="1"/>
  <c r="AD989" i="6"/>
  <c r="AE989" i="6" s="1"/>
  <c r="AD977" i="6"/>
  <c r="AE977" i="6" s="1"/>
  <c r="AD965" i="6"/>
  <c r="AE965" i="6" s="1"/>
  <c r="AD953" i="6"/>
  <c r="AE953" i="6" s="1"/>
  <c r="AD941" i="6"/>
  <c r="AE941" i="6" s="1"/>
  <c r="AD929" i="6"/>
  <c r="AE929" i="6" s="1"/>
  <c r="AD917" i="6"/>
  <c r="AE917" i="6" s="1"/>
  <c r="AD905" i="6"/>
  <c r="AE905" i="6" s="1"/>
  <c r="AD893" i="6"/>
  <c r="AE893" i="6" s="1"/>
  <c r="AD525" i="6"/>
  <c r="AE525" i="6" s="1"/>
  <c r="AD329" i="6"/>
  <c r="AE329" i="6" s="1"/>
  <c r="AD317" i="6"/>
  <c r="AE317" i="6" s="1"/>
  <c r="AD305" i="6"/>
  <c r="AE305" i="6" s="1"/>
  <c r="AD293" i="6"/>
  <c r="AE293" i="6" s="1"/>
  <c r="AD281" i="6"/>
  <c r="AE281" i="6" s="1"/>
  <c r="AD269" i="6"/>
  <c r="AE269" i="6" s="1"/>
  <c r="AD257" i="6"/>
  <c r="AE257" i="6" s="1"/>
  <c r="AD245" i="6"/>
  <c r="AE245" i="6" s="1"/>
  <c r="AD233" i="6"/>
  <c r="AE233" i="6" s="1"/>
  <c r="AD1068" i="6"/>
  <c r="AE1068" i="6" s="1"/>
  <c r="AD1098" i="6"/>
  <c r="AE1098" i="6" s="1"/>
  <c r="AD1086" i="6"/>
  <c r="AE1086" i="6" s="1"/>
  <c r="AD1074" i="6"/>
  <c r="AE1074" i="6" s="1"/>
  <c r="AD1062" i="6"/>
  <c r="AE1062" i="6" s="1"/>
  <c r="AD1050" i="6"/>
  <c r="AE1050" i="6" s="1"/>
  <c r="AD1038" i="6"/>
  <c r="AE1038" i="6" s="1"/>
  <c r="AD1026" i="6"/>
  <c r="AE1026" i="6" s="1"/>
  <c r="AD1014" i="6"/>
  <c r="AE1014" i="6" s="1"/>
  <c r="AD1002" i="6"/>
  <c r="AE1002" i="6" s="1"/>
  <c r="AD438" i="6"/>
  <c r="AE438" i="6" s="1"/>
  <c r="AD426" i="6"/>
  <c r="AE426" i="6" s="1"/>
  <c r="AD414" i="6"/>
  <c r="AE414" i="6" s="1"/>
  <c r="AD402" i="6"/>
  <c r="AE402" i="6" s="1"/>
  <c r="AD390" i="6"/>
  <c r="AE390" i="6" s="1"/>
  <c r="AD378" i="6"/>
  <c r="AE378" i="6" s="1"/>
  <c r="AD366" i="6"/>
  <c r="AE366" i="6" s="1"/>
  <c r="AD354" i="6"/>
  <c r="AE354" i="6" s="1"/>
  <c r="AD342" i="6"/>
  <c r="AE342" i="6" s="1"/>
  <c r="AD420" i="6"/>
  <c r="AE420" i="6" s="1"/>
  <c r="AD1220" i="6"/>
  <c r="AE1220" i="6" s="1"/>
  <c r="AD1207" i="6"/>
  <c r="AE1207" i="6" s="1"/>
  <c r="AD1195" i="6"/>
  <c r="AE1195" i="6" s="1"/>
  <c r="AD1183" i="6"/>
  <c r="AE1183" i="6" s="1"/>
  <c r="AD1171" i="6"/>
  <c r="AE1171" i="6" s="1"/>
  <c r="AD1159" i="6"/>
  <c r="AE1159" i="6" s="1"/>
  <c r="AD1147" i="6"/>
  <c r="AE1147" i="6" s="1"/>
  <c r="AD1135" i="6"/>
  <c r="AE1135" i="6" s="1"/>
  <c r="AD1123" i="6"/>
  <c r="AE1123" i="6" s="1"/>
  <c r="AD1111" i="6"/>
  <c r="AE1111" i="6" s="1"/>
  <c r="AD547" i="6"/>
  <c r="AE547" i="6" s="1"/>
  <c r="AD535" i="6"/>
  <c r="AE535" i="6" s="1"/>
  <c r="AD523" i="6"/>
  <c r="AE523" i="6" s="1"/>
  <c r="AD511" i="6"/>
  <c r="AE511" i="6" s="1"/>
  <c r="AD499" i="6"/>
  <c r="AE499" i="6" s="1"/>
  <c r="AD487" i="6"/>
  <c r="AE487" i="6" s="1"/>
  <c r="AD475" i="6"/>
  <c r="AE475" i="6" s="1"/>
  <c r="AD463" i="6"/>
  <c r="AE463" i="6" s="1"/>
  <c r="AD451" i="6"/>
  <c r="AE451" i="6" s="1"/>
  <c r="AD1504" i="6"/>
  <c r="AE1504" i="6" s="1"/>
  <c r="AD408" i="6"/>
  <c r="AE408" i="6" s="1"/>
  <c r="AD238" i="6"/>
  <c r="AE238" i="6" s="1"/>
  <c r="AD1328" i="6"/>
  <c r="AE1328" i="6" s="1"/>
  <c r="AD1280" i="6"/>
  <c r="AE1280" i="6" s="1"/>
  <c r="AD1244" i="6"/>
  <c r="AE1244" i="6" s="1"/>
  <c r="AD620" i="6"/>
  <c r="AE620" i="6" s="1"/>
  <c r="AD572" i="6"/>
  <c r="AE572" i="6" s="1"/>
  <c r="AD1104" i="6"/>
  <c r="AE1104" i="6" s="1"/>
  <c r="AD336" i="6"/>
  <c r="AE336" i="6" s="1"/>
  <c r="AD1310" i="6"/>
  <c r="AE1310" i="6" s="1"/>
  <c r="AD1316" i="6"/>
  <c r="AE1316" i="6" s="1"/>
  <c r="AD1256" i="6"/>
  <c r="AE1256" i="6" s="1"/>
  <c r="AD656" i="6"/>
  <c r="AE656" i="6" s="1"/>
  <c r="AD608" i="6"/>
  <c r="AE608" i="6" s="1"/>
  <c r="AD560" i="6"/>
  <c r="AE560" i="6" s="1"/>
  <c r="AD1437" i="6"/>
  <c r="AE1437" i="6" s="1"/>
  <c r="AD1425" i="6"/>
  <c r="AE1425" i="6" s="1"/>
  <c r="AD1413" i="6"/>
  <c r="AE1413" i="6" s="1"/>
  <c r="AD1401" i="6"/>
  <c r="AE1401" i="6" s="1"/>
  <c r="AD1389" i="6"/>
  <c r="AE1389" i="6" s="1"/>
  <c r="AD1377" i="6"/>
  <c r="AE1377" i="6" s="1"/>
  <c r="AD1365" i="6"/>
  <c r="AE1365" i="6" s="1"/>
  <c r="AD1353" i="6"/>
  <c r="AE1353" i="6" s="1"/>
  <c r="AD1341" i="6"/>
  <c r="AE1341" i="6" s="1"/>
  <c r="AD765" i="6"/>
  <c r="AE765" i="6" s="1"/>
  <c r="AD753" i="6"/>
  <c r="AE753" i="6" s="1"/>
  <c r="AD741" i="6"/>
  <c r="AE741" i="6" s="1"/>
  <c r="AD729" i="6"/>
  <c r="AE729" i="6" s="1"/>
  <c r="AD717" i="6"/>
  <c r="AE717" i="6" s="1"/>
  <c r="AD705" i="6"/>
  <c r="AE705" i="6" s="1"/>
  <c r="AD693" i="6"/>
  <c r="AE693" i="6" s="1"/>
  <c r="AD681" i="6"/>
  <c r="AE681" i="6" s="1"/>
  <c r="AD669" i="6"/>
  <c r="AE669" i="6" s="1"/>
  <c r="AD105" i="6"/>
  <c r="AE105" i="6" s="1"/>
  <c r="AD93" i="6"/>
  <c r="AE93" i="6" s="1"/>
  <c r="AD81" i="6"/>
  <c r="AE81" i="6" s="1"/>
  <c r="AD69" i="6"/>
  <c r="AE69" i="6" s="1"/>
  <c r="AD57" i="6"/>
  <c r="AE57" i="6" s="1"/>
  <c r="AD45" i="6"/>
  <c r="AE45" i="6" s="1"/>
  <c r="AD33" i="6"/>
  <c r="AE33" i="6" s="1"/>
  <c r="AD21" i="6"/>
  <c r="AE21" i="6" s="1"/>
  <c r="AD9" i="6"/>
  <c r="AE9" i="6" s="1"/>
  <c r="AD1292" i="6"/>
  <c r="AE1292" i="6" s="1"/>
  <c r="AD632" i="6"/>
  <c r="AE632" i="6" s="1"/>
  <c r="AD584" i="6"/>
  <c r="AE584" i="6" s="1"/>
  <c r="AD1546" i="6"/>
  <c r="AE1546" i="6" s="1"/>
  <c r="AD1534" i="6"/>
  <c r="AE1534" i="6" s="1"/>
  <c r="AD1522" i="6"/>
  <c r="AE1522" i="6" s="1"/>
  <c r="AD1510" i="6"/>
  <c r="AE1510" i="6" s="1"/>
  <c r="AD1498" i="6"/>
  <c r="AE1498" i="6" s="1"/>
  <c r="AD1486" i="6"/>
  <c r="AE1486" i="6" s="1"/>
  <c r="AD1474" i="6"/>
  <c r="AE1474" i="6" s="1"/>
  <c r="AD1462" i="6"/>
  <c r="AE1462" i="6" s="1"/>
  <c r="AD1450" i="6"/>
  <c r="AE1450" i="6" s="1"/>
  <c r="AD887" i="6"/>
  <c r="AE887" i="6" s="1"/>
  <c r="AD862" i="6"/>
  <c r="AE862" i="6" s="1"/>
  <c r="AD838" i="6"/>
  <c r="AE838" i="6" s="1"/>
  <c r="AD826" i="6"/>
  <c r="AE826" i="6" s="1"/>
  <c r="AD814" i="6"/>
  <c r="AE814" i="6" s="1"/>
  <c r="AD802" i="6"/>
  <c r="AE802" i="6" s="1"/>
  <c r="AD778" i="6"/>
  <c r="AE778" i="6" s="1"/>
  <c r="AD214" i="6"/>
  <c r="AE214" i="6" s="1"/>
  <c r="AD202" i="6"/>
  <c r="AE202" i="6" s="1"/>
  <c r="AD190" i="6"/>
  <c r="AE190" i="6" s="1"/>
  <c r="AD178" i="6"/>
  <c r="AE178" i="6" s="1"/>
  <c r="AD166" i="6"/>
  <c r="AE166" i="6" s="1"/>
  <c r="AD154" i="6"/>
  <c r="AE154" i="6" s="1"/>
  <c r="AD142" i="6"/>
  <c r="AE142" i="6" s="1"/>
  <c r="AD130" i="6"/>
  <c r="AE130" i="6" s="1"/>
  <c r="AD118" i="6"/>
  <c r="AE118" i="6" s="1"/>
  <c r="AD874" i="6"/>
  <c r="AE874" i="6" s="1"/>
  <c r="AD112" i="6"/>
  <c r="AE112" i="6" s="1"/>
  <c r="AD432" i="6"/>
  <c r="AE432" i="6" s="1"/>
  <c r="AD360" i="6"/>
  <c r="AE360" i="6" s="1"/>
  <c r="AD1304" i="6"/>
  <c r="AE1304" i="6" s="1"/>
  <c r="AD1268" i="6"/>
  <c r="AE1268" i="6" s="1"/>
  <c r="AD1232" i="6"/>
  <c r="AE1232" i="6" s="1"/>
  <c r="AD644" i="6"/>
  <c r="AE644" i="6" s="1"/>
  <c r="AD596" i="6"/>
  <c r="AE596" i="6" s="1"/>
  <c r="AD995" i="6"/>
  <c r="AE995" i="6" s="1"/>
  <c r="AD983" i="6"/>
  <c r="AE983" i="6" s="1"/>
  <c r="AD971" i="6"/>
  <c r="AE971" i="6" s="1"/>
  <c r="AD959" i="6"/>
  <c r="AE959" i="6" s="1"/>
  <c r="AD947" i="6"/>
  <c r="AE947" i="6" s="1"/>
  <c r="AD935" i="6"/>
  <c r="AE935" i="6" s="1"/>
  <c r="AD923" i="6"/>
  <c r="AE923" i="6" s="1"/>
  <c r="AD911" i="6"/>
  <c r="AE911" i="6" s="1"/>
  <c r="AD899" i="6"/>
  <c r="AE899" i="6" s="1"/>
  <c r="AD323" i="6"/>
  <c r="AE323" i="6" s="1"/>
  <c r="AD311" i="6"/>
  <c r="AE311" i="6" s="1"/>
  <c r="AD299" i="6"/>
  <c r="AE299" i="6" s="1"/>
  <c r="AD287" i="6"/>
  <c r="AE287" i="6" s="1"/>
  <c r="AD275" i="6"/>
  <c r="AE275" i="6" s="1"/>
  <c r="AD263" i="6"/>
  <c r="AE263" i="6" s="1"/>
  <c r="AD251" i="6"/>
  <c r="AE251" i="6" s="1"/>
  <c r="AD239" i="6"/>
  <c r="AE239" i="6" s="1"/>
  <c r="AD227" i="6"/>
  <c r="AE227" i="6" s="1"/>
  <c r="AD2" i="6"/>
  <c r="AE2" i="6" s="1"/>
  <c r="E1832" i="6"/>
  <c r="F1832" i="6" s="1"/>
  <c r="E1700" i="6"/>
  <c r="F1700" i="6" s="1"/>
  <c r="E1448" i="6"/>
  <c r="E1316" i="6"/>
  <c r="F1316" i="6" s="1"/>
  <c r="E966" i="6"/>
  <c r="F966" i="6" s="1"/>
  <c r="X2025" i="6"/>
  <c r="Y2025" i="6" s="1"/>
  <c r="X1953" i="6"/>
  <c r="Y1953" i="6" s="1"/>
  <c r="X1704" i="6"/>
  <c r="Y1704" i="6" s="1"/>
  <c r="X1488" i="6"/>
  <c r="Y1488" i="6" s="1"/>
  <c r="X1272" i="6"/>
  <c r="Y1272" i="6" s="1"/>
  <c r="X1056" i="6"/>
  <c r="Y1056" i="6" s="1"/>
  <c r="X648" i="6"/>
  <c r="Y648" i="6" s="1"/>
  <c r="X432" i="6"/>
  <c r="Y432" i="6" s="1"/>
  <c r="X216" i="6"/>
  <c r="Y216" i="6" s="1"/>
  <c r="X2006" i="6"/>
  <c r="Y2006" i="6" s="1"/>
  <c r="X1922" i="6"/>
  <c r="Y1922" i="6" s="1"/>
  <c r="X1766" i="6"/>
  <c r="Y1766" i="6" s="1"/>
  <c r="X1682" i="6"/>
  <c r="Y1682" i="6" s="1"/>
  <c r="X1574" i="6"/>
  <c r="Y1574" i="6" s="1"/>
  <c r="X1430" i="6"/>
  <c r="Y1430" i="6" s="1"/>
  <c r="X1322" i="6"/>
  <c r="Y1322" i="6" s="1"/>
  <c r="X1226" i="6"/>
  <c r="Y1226" i="6" s="1"/>
  <c r="X1154" i="6"/>
  <c r="Y1154" i="6" s="1"/>
  <c r="X1070" i="6"/>
  <c r="Y1070" i="6" s="1"/>
  <c r="X986" i="6"/>
  <c r="Y986" i="6" s="1"/>
  <c r="X902" i="6"/>
  <c r="Y902" i="6" s="1"/>
  <c r="X830" i="6"/>
  <c r="Y830" i="6" s="1"/>
  <c r="X746" i="6"/>
  <c r="Y746" i="6" s="1"/>
  <c r="X638" i="6"/>
  <c r="Y638" i="6" s="1"/>
  <c r="X554" i="6"/>
  <c r="Y554" i="6" s="1"/>
  <c r="X494" i="6"/>
  <c r="Y494" i="6" s="1"/>
  <c r="X386" i="6"/>
  <c r="Y386" i="6" s="1"/>
  <c r="X290" i="6"/>
  <c r="Y290" i="6" s="1"/>
  <c r="X182" i="6"/>
  <c r="Y182" i="6" s="1"/>
  <c r="X98" i="6"/>
  <c r="Y98" i="6" s="1"/>
  <c r="X14" i="6"/>
  <c r="Y14" i="6" s="1"/>
  <c r="X1856" i="6"/>
  <c r="Y1856" i="6" s="1"/>
  <c r="X1784" i="6"/>
  <c r="Y1784" i="6" s="1"/>
  <c r="X1724" i="6"/>
  <c r="Y1724" i="6" s="1"/>
  <c r="X1676" i="6"/>
  <c r="Y1676" i="6" s="1"/>
  <c r="X1616" i="6"/>
  <c r="Y1616" i="6" s="1"/>
  <c r="X1556" i="6"/>
  <c r="Y1556" i="6" s="1"/>
  <c r="X1508" i="6"/>
  <c r="Y1508" i="6" s="1"/>
  <c r="X1448" i="6"/>
  <c r="Y1448" i="6" s="1"/>
  <c r="X1400" i="6"/>
  <c r="Y1400" i="6" s="1"/>
  <c r="X1340" i="6"/>
  <c r="Y1340" i="6" s="1"/>
  <c r="X1292" i="6"/>
  <c r="Y1292" i="6" s="1"/>
  <c r="X1232" i="6"/>
  <c r="Y1232" i="6" s="1"/>
  <c r="X1184" i="6"/>
  <c r="Y1184" i="6" s="1"/>
  <c r="X1136" i="6"/>
  <c r="Y1136" i="6" s="1"/>
  <c r="X1088" i="6"/>
  <c r="Y1088" i="6" s="1"/>
  <c r="X1040" i="6"/>
  <c r="Y1040" i="6" s="1"/>
  <c r="X992" i="6"/>
  <c r="Y992" i="6" s="1"/>
  <c r="X944" i="6"/>
  <c r="Y944" i="6" s="1"/>
  <c r="X896" i="6"/>
  <c r="Y896" i="6" s="1"/>
  <c r="X836" i="6"/>
  <c r="Y836" i="6" s="1"/>
  <c r="X716" i="6"/>
  <c r="Y716" i="6" s="1"/>
  <c r="X1489" i="6"/>
  <c r="Y1489" i="6" s="1"/>
  <c r="X1843" i="6"/>
  <c r="Y1843" i="6" s="1"/>
  <c r="X2022" i="6"/>
  <c r="Y2022" i="6" s="1"/>
  <c r="X2010" i="6"/>
  <c r="Y2010" i="6" s="1"/>
  <c r="X1998" i="6"/>
  <c r="Y1998" i="6" s="1"/>
  <c r="X1986" i="6"/>
  <c r="Y1986" i="6" s="1"/>
  <c r="X1974" i="6"/>
  <c r="Y1974" i="6" s="1"/>
  <c r="X1962" i="6"/>
  <c r="Y1962" i="6" s="1"/>
  <c r="X1938" i="6"/>
  <c r="Y1938" i="6" s="1"/>
  <c r="X1926" i="6"/>
  <c r="Y1926" i="6" s="1"/>
  <c r="X1914" i="6"/>
  <c r="Y1914" i="6" s="1"/>
  <c r="X1902" i="6"/>
  <c r="Y1902" i="6" s="1"/>
  <c r="X1890" i="6"/>
  <c r="Y1890" i="6" s="1"/>
  <c r="X1878" i="6"/>
  <c r="Y1878" i="6" s="1"/>
  <c r="X1866" i="6"/>
  <c r="Y1866" i="6" s="1"/>
  <c r="X1854" i="6"/>
  <c r="Y1854" i="6" s="1"/>
  <c r="X1842" i="6"/>
  <c r="Y1842" i="6" s="1"/>
  <c r="X1818" i="6"/>
  <c r="Y1818" i="6" s="1"/>
  <c r="X1794" i="6"/>
  <c r="Y1794" i="6" s="1"/>
  <c r="X1782" i="6"/>
  <c r="Y1782" i="6" s="1"/>
  <c r="X1770" i="6"/>
  <c r="Y1770" i="6" s="1"/>
  <c r="X1758" i="6"/>
  <c r="Y1758" i="6" s="1"/>
  <c r="X1746" i="6"/>
  <c r="Y1746" i="6" s="1"/>
  <c r="X1734" i="6"/>
  <c r="Y1734" i="6" s="1"/>
  <c r="X1722" i="6"/>
  <c r="Y1722" i="6" s="1"/>
  <c r="X1710" i="6"/>
  <c r="Y1710" i="6" s="1"/>
  <c r="X1698" i="6"/>
  <c r="Y1698" i="6" s="1"/>
  <c r="X1674" i="6"/>
  <c r="Y1674" i="6" s="1"/>
  <c r="X1662" i="6"/>
  <c r="Y1662" i="6" s="1"/>
  <c r="X1638" i="6"/>
  <c r="Y1638" i="6" s="1"/>
  <c r="X1626" i="6"/>
  <c r="Y1626" i="6" s="1"/>
  <c r="X1614" i="6"/>
  <c r="Y1614" i="6" s="1"/>
  <c r="X1602" i="6"/>
  <c r="Y1602" i="6" s="1"/>
  <c r="X1590" i="6"/>
  <c r="Y1590" i="6" s="1"/>
  <c r="X1566" i="6"/>
  <c r="Y1566" i="6" s="1"/>
  <c r="X1554" i="6"/>
  <c r="Y1554" i="6" s="1"/>
  <c r="X1542" i="6"/>
  <c r="Y1542" i="6" s="1"/>
  <c r="X1506" i="6"/>
  <c r="Y1506" i="6" s="1"/>
  <c r="X1494" i="6"/>
  <c r="Y1494" i="6" s="1"/>
  <c r="X1482" i="6"/>
  <c r="Y1482" i="6" s="1"/>
  <c r="X1470" i="6"/>
  <c r="Y1470" i="6" s="1"/>
  <c r="X1458" i="6"/>
  <c r="Y1458" i="6" s="1"/>
  <c r="X1434" i="6"/>
  <c r="Y1434" i="6" s="1"/>
  <c r="X1422" i="6"/>
  <c r="Y1422" i="6" s="1"/>
  <c r="X1410" i="6"/>
  <c r="Y1410" i="6" s="1"/>
  <c r="X1398" i="6"/>
  <c r="Y1398" i="6" s="1"/>
  <c r="X1386" i="6"/>
  <c r="Y1386" i="6" s="1"/>
  <c r="X1374" i="6"/>
  <c r="Y1374" i="6" s="1"/>
  <c r="X1362" i="6"/>
  <c r="Y1362" i="6" s="1"/>
  <c r="X1350" i="6"/>
  <c r="Y1350" i="6" s="1"/>
  <c r="X1338" i="6"/>
  <c r="Y1338" i="6" s="1"/>
  <c r="X1326" i="6"/>
  <c r="Y1326" i="6" s="1"/>
  <c r="X1314" i="6"/>
  <c r="Y1314" i="6" s="1"/>
  <c r="X1302" i="6"/>
  <c r="Y1302" i="6" s="1"/>
  <c r="X1290" i="6"/>
  <c r="Y1290" i="6" s="1"/>
  <c r="X1266" i="6"/>
  <c r="Y1266" i="6" s="1"/>
  <c r="X1254" i="6"/>
  <c r="Y1254" i="6" s="1"/>
  <c r="X1242" i="6"/>
  <c r="Y1242" i="6" s="1"/>
  <c r="X1230" i="6"/>
  <c r="Y1230" i="6" s="1"/>
  <c r="X1218" i="6"/>
  <c r="Y1218" i="6" s="1"/>
  <c r="X1206" i="6"/>
  <c r="Y1206" i="6" s="1"/>
  <c r="X1194" i="6"/>
  <c r="Y1194" i="6" s="1"/>
  <c r="X1182" i="6"/>
  <c r="Y1182" i="6" s="1"/>
  <c r="X1170" i="6"/>
  <c r="Y1170" i="6" s="1"/>
  <c r="X1158" i="6"/>
  <c r="Y1158" i="6" s="1"/>
  <c r="X1146" i="6"/>
  <c r="Y1146" i="6" s="1"/>
  <c r="X1134" i="6"/>
  <c r="Y1134" i="6" s="1"/>
  <c r="X1122" i="6"/>
  <c r="Y1122" i="6" s="1"/>
  <c r="X1110" i="6"/>
  <c r="Y1110" i="6" s="1"/>
  <c r="X1098" i="6"/>
  <c r="Y1098" i="6" s="1"/>
  <c r="X1086" i="6"/>
  <c r="Y1086" i="6" s="1"/>
  <c r="X1074" i="6"/>
  <c r="Y1074" i="6" s="1"/>
  <c r="X1062" i="6"/>
  <c r="Y1062" i="6" s="1"/>
  <c r="X1941" i="6"/>
  <c r="Y1941" i="6" s="1"/>
  <c r="X1669" i="6"/>
  <c r="Y1669" i="6" s="1"/>
  <c r="X1453" i="6"/>
  <c r="Y1453" i="6" s="1"/>
  <c r="X1237" i="6"/>
  <c r="Y1237" i="6" s="1"/>
  <c r="X1021" i="6"/>
  <c r="Y1021" i="6" s="1"/>
  <c r="X2018" i="6"/>
  <c r="Y2018" i="6" s="1"/>
  <c r="X1910" i="6"/>
  <c r="Y1910" i="6" s="1"/>
  <c r="X1742" i="6"/>
  <c r="Y1742" i="6" s="1"/>
  <c r="X1658" i="6"/>
  <c r="Y1658" i="6" s="1"/>
  <c r="X1526" i="6"/>
  <c r="Y1526" i="6" s="1"/>
  <c r="X1406" i="6"/>
  <c r="Y1406" i="6" s="1"/>
  <c r="X1298" i="6"/>
  <c r="Y1298" i="6" s="1"/>
  <c r="X1130" i="6"/>
  <c r="Y1130" i="6" s="1"/>
  <c r="X770" i="6"/>
  <c r="Y770" i="6" s="1"/>
  <c r="X686" i="6"/>
  <c r="Y686" i="6" s="1"/>
  <c r="X614" i="6"/>
  <c r="Y614" i="6" s="1"/>
  <c r="X530" i="6"/>
  <c r="Y530" i="6" s="1"/>
  <c r="X458" i="6"/>
  <c r="Y458" i="6" s="1"/>
  <c r="X374" i="6"/>
  <c r="Y374" i="6" s="1"/>
  <c r="X278" i="6"/>
  <c r="Y278" i="6" s="1"/>
  <c r="X194" i="6"/>
  <c r="Y194" i="6" s="1"/>
  <c r="X110" i="6"/>
  <c r="Y110" i="6" s="1"/>
  <c r="X26" i="6"/>
  <c r="Y26" i="6" s="1"/>
  <c r="X1820" i="6"/>
  <c r="Y1820" i="6" s="1"/>
  <c r="X1772" i="6"/>
  <c r="Y1772" i="6" s="1"/>
  <c r="X1712" i="6"/>
  <c r="Y1712" i="6" s="1"/>
  <c r="X1664" i="6"/>
  <c r="Y1664" i="6" s="1"/>
  <c r="X1628" i="6"/>
  <c r="Y1628" i="6" s="1"/>
  <c r="X1592" i="6"/>
  <c r="Y1592" i="6" s="1"/>
  <c r="X1520" i="6"/>
  <c r="Y1520" i="6" s="1"/>
  <c r="X1472" i="6"/>
  <c r="Y1472" i="6" s="1"/>
  <c r="X1424" i="6"/>
  <c r="Y1424" i="6" s="1"/>
  <c r="X1376" i="6"/>
  <c r="Y1376" i="6" s="1"/>
  <c r="X1328" i="6"/>
  <c r="Y1328" i="6" s="1"/>
  <c r="X1280" i="6"/>
  <c r="Y1280" i="6" s="1"/>
  <c r="X1244" i="6"/>
  <c r="Y1244" i="6" s="1"/>
  <c r="X1208" i="6"/>
  <c r="Y1208" i="6" s="1"/>
  <c r="X1172" i="6"/>
  <c r="Y1172" i="6" s="1"/>
  <c r="X1124" i="6"/>
  <c r="Y1124" i="6" s="1"/>
  <c r="X1076" i="6"/>
  <c r="Y1076" i="6" s="1"/>
  <c r="X1028" i="6"/>
  <c r="Y1028" i="6" s="1"/>
  <c r="X980" i="6"/>
  <c r="Y980" i="6" s="1"/>
  <c r="X908" i="6"/>
  <c r="Y908" i="6" s="1"/>
  <c r="X752" i="6"/>
  <c r="Y752" i="6" s="1"/>
  <c r="X1705" i="6"/>
  <c r="Y1705" i="6" s="1"/>
  <c r="X2023" i="6"/>
  <c r="Y2023" i="6" s="1"/>
  <c r="X1987" i="6"/>
  <c r="Y1987" i="6" s="1"/>
  <c r="X1951" i="6"/>
  <c r="Y1951" i="6" s="1"/>
  <c r="X1915" i="6"/>
  <c r="Y1915" i="6" s="1"/>
  <c r="X1879" i="6"/>
  <c r="Y1879" i="6" s="1"/>
  <c r="X1855" i="6"/>
  <c r="Y1855" i="6" s="1"/>
  <c r="X1807" i="6"/>
  <c r="Y1807" i="6" s="1"/>
  <c r="X1771" i="6"/>
  <c r="Y1771" i="6" s="1"/>
  <c r="X1735" i="6"/>
  <c r="Y1735" i="6" s="1"/>
  <c r="X1651" i="6"/>
  <c r="Y1651" i="6" s="1"/>
  <c r="X1615" i="6"/>
  <c r="Y1615" i="6" s="1"/>
  <c r="X1507" i="6"/>
  <c r="Y1507" i="6" s="1"/>
  <c r="X2021" i="6"/>
  <c r="Y2021" i="6" s="1"/>
  <c r="X2009" i="6"/>
  <c r="Y2009" i="6" s="1"/>
  <c r="X1997" i="6"/>
  <c r="Y1997" i="6" s="1"/>
  <c r="X1985" i="6"/>
  <c r="Y1985" i="6" s="1"/>
  <c r="X1973" i="6"/>
  <c r="Y1973" i="6" s="1"/>
  <c r="X1961" i="6"/>
  <c r="Y1961" i="6" s="1"/>
  <c r="X1925" i="6"/>
  <c r="Y1925" i="6" s="1"/>
  <c r="X1913" i="6"/>
  <c r="Y1913" i="6" s="1"/>
  <c r="X1901" i="6"/>
  <c r="Y1901" i="6" s="1"/>
  <c r="X1889" i="6"/>
  <c r="Y1889" i="6" s="1"/>
  <c r="X1877" i="6"/>
  <c r="Y1877" i="6" s="1"/>
  <c r="X1865" i="6"/>
  <c r="Y1865" i="6" s="1"/>
  <c r="X1853" i="6"/>
  <c r="Y1853" i="6" s="1"/>
  <c r="X1841" i="6"/>
  <c r="Y1841" i="6" s="1"/>
  <c r="X1781" i="6"/>
  <c r="Y1781" i="6" s="1"/>
  <c r="X1769" i="6"/>
  <c r="Y1769" i="6" s="1"/>
  <c r="X1757" i="6"/>
  <c r="Y1757" i="6" s="1"/>
  <c r="X1745" i="6"/>
  <c r="Y1745" i="6" s="1"/>
  <c r="X1733" i="6"/>
  <c r="Y1733" i="6" s="1"/>
  <c r="X1721" i="6"/>
  <c r="Y1721" i="6" s="1"/>
  <c r="X1709" i="6"/>
  <c r="Y1709" i="6" s="1"/>
  <c r="X1697" i="6"/>
  <c r="Y1697" i="6" s="1"/>
  <c r="X2012" i="6"/>
  <c r="Y2012" i="6" s="1"/>
  <c r="X1940" i="6"/>
  <c r="Y1940" i="6" s="1"/>
  <c r="X1668" i="6"/>
  <c r="Y1668" i="6" s="1"/>
  <c r="X1452" i="6"/>
  <c r="Y1452" i="6" s="1"/>
  <c r="X1236" i="6"/>
  <c r="Y1236" i="6" s="1"/>
  <c r="X1020" i="6"/>
  <c r="Y1020" i="6" s="1"/>
  <c r="X1970" i="6"/>
  <c r="Y1970" i="6" s="1"/>
  <c r="X1874" i="6"/>
  <c r="Y1874" i="6" s="1"/>
  <c r="X1778" i="6"/>
  <c r="Y1778" i="6" s="1"/>
  <c r="X1694" i="6"/>
  <c r="Y1694" i="6" s="1"/>
  <c r="X1586" i="6"/>
  <c r="Y1586" i="6" s="1"/>
  <c r="X1514" i="6"/>
  <c r="Y1514" i="6" s="1"/>
  <c r="X1418" i="6"/>
  <c r="Y1418" i="6" s="1"/>
  <c r="X1346" i="6"/>
  <c r="Y1346" i="6" s="1"/>
  <c r="X1262" i="6"/>
  <c r="Y1262" i="6" s="1"/>
  <c r="X1190" i="6"/>
  <c r="Y1190" i="6" s="1"/>
  <c r="X1082" i="6"/>
  <c r="Y1082" i="6" s="1"/>
  <c r="X1022" i="6"/>
  <c r="Y1022" i="6" s="1"/>
  <c r="X938" i="6"/>
  <c r="Y938" i="6" s="1"/>
  <c r="X878" i="6"/>
  <c r="Y878" i="6" s="1"/>
  <c r="X782" i="6"/>
  <c r="Y782" i="6" s="1"/>
  <c r="X698" i="6"/>
  <c r="Y698" i="6" s="1"/>
  <c r="X326" i="6"/>
  <c r="Y326" i="6" s="1"/>
  <c r="X266" i="6"/>
  <c r="Y266" i="6" s="1"/>
  <c r="X158" i="6"/>
  <c r="Y158" i="6" s="1"/>
  <c r="X1832" i="6"/>
  <c r="Y1832" i="6" s="1"/>
  <c r="X1796" i="6"/>
  <c r="Y1796" i="6" s="1"/>
  <c r="X1736" i="6"/>
  <c r="Y1736" i="6" s="1"/>
  <c r="X1688" i="6"/>
  <c r="Y1688" i="6" s="1"/>
  <c r="X1640" i="6"/>
  <c r="Y1640" i="6" s="1"/>
  <c r="X1580" i="6"/>
  <c r="Y1580" i="6" s="1"/>
  <c r="X1532" i="6"/>
  <c r="Y1532" i="6" s="1"/>
  <c r="X1484" i="6"/>
  <c r="Y1484" i="6" s="1"/>
  <c r="X1436" i="6"/>
  <c r="Y1436" i="6" s="1"/>
  <c r="X1388" i="6"/>
  <c r="Y1388" i="6" s="1"/>
  <c r="X1352" i="6"/>
  <c r="Y1352" i="6" s="1"/>
  <c r="X1304" i="6"/>
  <c r="Y1304" i="6" s="1"/>
  <c r="X1256" i="6"/>
  <c r="Y1256" i="6" s="1"/>
  <c r="X1196" i="6"/>
  <c r="Y1196" i="6" s="1"/>
  <c r="X1148" i="6"/>
  <c r="Y1148" i="6" s="1"/>
  <c r="X1112" i="6"/>
  <c r="Y1112" i="6" s="1"/>
  <c r="X1064" i="6"/>
  <c r="Y1064" i="6" s="1"/>
  <c r="X1016" i="6"/>
  <c r="Y1016" i="6" s="1"/>
  <c r="X956" i="6"/>
  <c r="Y956" i="6" s="1"/>
  <c r="X920" i="6"/>
  <c r="Y920" i="6" s="1"/>
  <c r="X872" i="6"/>
  <c r="Y872" i="6" s="1"/>
  <c r="X848" i="6"/>
  <c r="Y848" i="6" s="1"/>
  <c r="X812" i="6"/>
  <c r="Y812" i="6" s="1"/>
  <c r="X788" i="6"/>
  <c r="Y788" i="6" s="1"/>
  <c r="X764" i="6"/>
  <c r="Y764" i="6" s="1"/>
  <c r="X740" i="6"/>
  <c r="Y740" i="6" s="1"/>
  <c r="X1273" i="6"/>
  <c r="Y1273" i="6" s="1"/>
  <c r="X2011" i="6"/>
  <c r="Y2011" i="6" s="1"/>
  <c r="X1975" i="6"/>
  <c r="Y1975" i="6" s="1"/>
  <c r="X1939" i="6"/>
  <c r="Y1939" i="6" s="1"/>
  <c r="X1903" i="6"/>
  <c r="Y1903" i="6" s="1"/>
  <c r="X1867" i="6"/>
  <c r="Y1867" i="6" s="1"/>
  <c r="X1819" i="6"/>
  <c r="Y1819" i="6" s="1"/>
  <c r="X1783" i="6"/>
  <c r="Y1783" i="6" s="1"/>
  <c r="X1759" i="6"/>
  <c r="Y1759" i="6" s="1"/>
  <c r="X1723" i="6"/>
  <c r="Y1723" i="6" s="1"/>
  <c r="X1711" i="6"/>
  <c r="Y1711" i="6" s="1"/>
  <c r="X1699" i="6"/>
  <c r="Y1699" i="6" s="1"/>
  <c r="X1675" i="6"/>
  <c r="Y1675" i="6" s="1"/>
  <c r="X1663" i="6"/>
  <c r="Y1663" i="6" s="1"/>
  <c r="X1639" i="6"/>
  <c r="Y1639" i="6" s="1"/>
  <c r="X1627" i="6"/>
  <c r="Y1627" i="6" s="1"/>
  <c r="X1603" i="6"/>
  <c r="Y1603" i="6" s="1"/>
  <c r="X1591" i="6"/>
  <c r="Y1591" i="6" s="1"/>
  <c r="X1579" i="6"/>
  <c r="Y1579" i="6" s="1"/>
  <c r="X1567" i="6"/>
  <c r="Y1567" i="6" s="1"/>
  <c r="X1555" i="6"/>
  <c r="Y1555" i="6" s="1"/>
  <c r="X1519" i="6"/>
  <c r="Y1519" i="6" s="1"/>
  <c r="X1952" i="6"/>
  <c r="Y1952" i="6" s="1"/>
  <c r="O2020" i="6"/>
  <c r="P2020" i="6" s="1"/>
  <c r="X2020" i="6"/>
  <c r="Y2020" i="6" s="1"/>
  <c r="X1996" i="6"/>
  <c r="Y1996" i="6" s="1"/>
  <c r="X1984" i="6"/>
  <c r="Y1984" i="6" s="1"/>
  <c r="X1972" i="6"/>
  <c r="Y1972" i="6" s="1"/>
  <c r="X1960" i="6"/>
  <c r="Y1960" i="6" s="1"/>
  <c r="X1912" i="6"/>
  <c r="Y1912" i="6" s="1"/>
  <c r="X1900" i="6"/>
  <c r="Y1900" i="6" s="1"/>
  <c r="X1888" i="6"/>
  <c r="Y1888" i="6" s="1"/>
  <c r="X1876" i="6"/>
  <c r="Y1876" i="6" s="1"/>
  <c r="X1852" i="6"/>
  <c r="Y1852" i="6" s="1"/>
  <c r="X1828" i="6"/>
  <c r="Y1828" i="6" s="1"/>
  <c r="X1816" i="6"/>
  <c r="Y1816" i="6" s="1"/>
  <c r="X1780" i="6"/>
  <c r="Y1780" i="6" s="1"/>
  <c r="X1768" i="6"/>
  <c r="Y1768" i="6" s="1"/>
  <c r="X1756" i="6"/>
  <c r="Y1756" i="6" s="1"/>
  <c r="X1744" i="6"/>
  <c r="Y1744" i="6" s="1"/>
  <c r="X1732" i="6"/>
  <c r="Y1732" i="6" s="1"/>
  <c r="X1708" i="6"/>
  <c r="Y1708" i="6" s="1"/>
  <c r="X1684" i="6"/>
  <c r="Y1684" i="6" s="1"/>
  <c r="X1672" i="6"/>
  <c r="Y1672" i="6" s="1"/>
  <c r="X2001" i="6"/>
  <c r="Y2001" i="6" s="1"/>
  <c r="X1929" i="6"/>
  <c r="Y1929" i="6" s="1"/>
  <c r="X1849" i="6"/>
  <c r="Y1849" i="6" s="1"/>
  <c r="X1633" i="6"/>
  <c r="Y1633" i="6" s="1"/>
  <c r="X1417" i="6"/>
  <c r="Y1417" i="6" s="1"/>
  <c r="X1201" i="6"/>
  <c r="Y1201" i="6" s="1"/>
  <c r="X866" i="6"/>
  <c r="Y866" i="6" s="1"/>
  <c r="X1994" i="6"/>
  <c r="Y1994" i="6" s="1"/>
  <c r="X1898" i="6"/>
  <c r="Y1898" i="6" s="1"/>
  <c r="X1814" i="6"/>
  <c r="Y1814" i="6" s="1"/>
  <c r="X1718" i="6"/>
  <c r="Y1718" i="6" s="1"/>
  <c r="X1622" i="6"/>
  <c r="Y1622" i="6" s="1"/>
  <c r="X1550" i="6"/>
  <c r="Y1550" i="6" s="1"/>
  <c r="X1454" i="6"/>
  <c r="Y1454" i="6" s="1"/>
  <c r="X1382" i="6"/>
  <c r="Y1382" i="6" s="1"/>
  <c r="X1310" i="6"/>
  <c r="Y1310" i="6" s="1"/>
  <c r="X1202" i="6"/>
  <c r="Y1202" i="6" s="1"/>
  <c r="X1094" i="6"/>
  <c r="Y1094" i="6" s="1"/>
  <c r="X1034" i="6"/>
  <c r="Y1034" i="6" s="1"/>
  <c r="X962" i="6"/>
  <c r="Y962" i="6" s="1"/>
  <c r="X854" i="6"/>
  <c r="Y854" i="6" s="1"/>
  <c r="X758" i="6"/>
  <c r="Y758" i="6" s="1"/>
  <c r="X662" i="6"/>
  <c r="Y662" i="6" s="1"/>
  <c r="X602" i="6"/>
  <c r="Y602" i="6" s="1"/>
  <c r="X518" i="6"/>
  <c r="Y518" i="6" s="1"/>
  <c r="X422" i="6"/>
  <c r="Y422" i="6" s="1"/>
  <c r="X338" i="6"/>
  <c r="Y338" i="6" s="1"/>
  <c r="X254" i="6"/>
  <c r="Y254" i="6" s="1"/>
  <c r="X146" i="6"/>
  <c r="Y146" i="6" s="1"/>
  <c r="X74" i="6"/>
  <c r="Y74" i="6" s="1"/>
  <c r="X1844" i="6"/>
  <c r="Y1844" i="6" s="1"/>
  <c r="X1808" i="6"/>
  <c r="Y1808" i="6" s="1"/>
  <c r="X1748" i="6"/>
  <c r="Y1748" i="6" s="1"/>
  <c r="X1700" i="6"/>
  <c r="Y1700" i="6" s="1"/>
  <c r="X1652" i="6"/>
  <c r="Y1652" i="6" s="1"/>
  <c r="X1604" i="6"/>
  <c r="Y1604" i="6" s="1"/>
  <c r="X1544" i="6"/>
  <c r="Y1544" i="6" s="1"/>
  <c r="X1496" i="6"/>
  <c r="Y1496" i="6" s="1"/>
  <c r="X1460" i="6"/>
  <c r="Y1460" i="6" s="1"/>
  <c r="X1412" i="6"/>
  <c r="Y1412" i="6" s="1"/>
  <c r="X1364" i="6"/>
  <c r="Y1364" i="6" s="1"/>
  <c r="X1316" i="6"/>
  <c r="Y1316" i="6" s="1"/>
  <c r="X1268" i="6"/>
  <c r="Y1268" i="6" s="1"/>
  <c r="X1220" i="6"/>
  <c r="Y1220" i="6" s="1"/>
  <c r="X1160" i="6"/>
  <c r="Y1160" i="6" s="1"/>
  <c r="X1100" i="6"/>
  <c r="Y1100" i="6" s="1"/>
  <c r="X1052" i="6"/>
  <c r="Y1052" i="6" s="1"/>
  <c r="X1004" i="6"/>
  <c r="Y1004" i="6" s="1"/>
  <c r="X968" i="6"/>
  <c r="Y968" i="6" s="1"/>
  <c r="X932" i="6"/>
  <c r="Y932" i="6" s="1"/>
  <c r="X884" i="6"/>
  <c r="Y884" i="6" s="1"/>
  <c r="X860" i="6"/>
  <c r="Y860" i="6" s="1"/>
  <c r="X824" i="6"/>
  <c r="Y824" i="6" s="1"/>
  <c r="X800" i="6"/>
  <c r="Y800" i="6" s="1"/>
  <c r="X776" i="6"/>
  <c r="Y776" i="6" s="1"/>
  <c r="X728" i="6"/>
  <c r="Y728" i="6" s="1"/>
  <c r="X1057" i="6"/>
  <c r="Y1057" i="6" s="1"/>
  <c r="X1999" i="6"/>
  <c r="Y1999" i="6" s="1"/>
  <c r="X1963" i="6"/>
  <c r="Y1963" i="6" s="1"/>
  <c r="X1927" i="6"/>
  <c r="Y1927" i="6" s="1"/>
  <c r="X1891" i="6"/>
  <c r="Y1891" i="6" s="1"/>
  <c r="X1795" i="6"/>
  <c r="Y1795" i="6" s="1"/>
  <c r="X1747" i="6"/>
  <c r="Y1747" i="6" s="1"/>
  <c r="X1531" i="6"/>
  <c r="Y1531" i="6" s="1"/>
  <c r="X2024" i="6"/>
  <c r="Y2024" i="6" s="1"/>
  <c r="X1880" i="6"/>
  <c r="Y1880" i="6" s="1"/>
  <c r="X2019" i="6"/>
  <c r="Y2019" i="6" s="1"/>
  <c r="X2007" i="6"/>
  <c r="Y2007" i="6" s="1"/>
  <c r="X1995" i="6"/>
  <c r="Y1995" i="6" s="1"/>
  <c r="X1983" i="6"/>
  <c r="Y1983" i="6" s="1"/>
  <c r="X1971" i="6"/>
  <c r="Y1971" i="6" s="1"/>
  <c r="X1959" i="6"/>
  <c r="Y1959" i="6" s="1"/>
  <c r="X1947" i="6"/>
  <c r="Y1947" i="6" s="1"/>
  <c r="X1911" i="6"/>
  <c r="Y1911" i="6" s="1"/>
  <c r="X1899" i="6"/>
  <c r="Y1899" i="6" s="1"/>
  <c r="X1887" i="6"/>
  <c r="Y1887" i="6" s="1"/>
  <c r="X1875" i="6"/>
  <c r="Y1875" i="6" s="1"/>
  <c r="X1863" i="6"/>
  <c r="Y1863" i="6" s="1"/>
  <c r="X1851" i="6"/>
  <c r="Y1851" i="6" s="1"/>
  <c r="X1839" i="6"/>
  <c r="Y1839" i="6" s="1"/>
  <c r="X1827" i="6"/>
  <c r="Y1827" i="6" s="1"/>
  <c r="X1815" i="6"/>
  <c r="Y1815" i="6" s="1"/>
  <c r="X1755" i="6"/>
  <c r="Y1755" i="6" s="1"/>
  <c r="X1743" i="6"/>
  <c r="Y1743" i="6" s="1"/>
  <c r="X1731" i="6"/>
  <c r="Y1731" i="6" s="1"/>
  <c r="X1719" i="6"/>
  <c r="Y1719" i="6" s="1"/>
  <c r="X1707" i="6"/>
  <c r="Y1707" i="6" s="1"/>
  <c r="X1695" i="6"/>
  <c r="Y1695" i="6" s="1"/>
  <c r="X1683" i="6"/>
  <c r="Y1683" i="6" s="1"/>
  <c r="X1671" i="6"/>
  <c r="Y1671" i="6" s="1"/>
  <c r="X1659" i="6"/>
  <c r="Y1659" i="6" s="1"/>
  <c r="X1623" i="6"/>
  <c r="Y1623" i="6" s="1"/>
  <c r="X1611" i="6"/>
  <c r="Y1611" i="6" s="1"/>
  <c r="X1599" i="6"/>
  <c r="Y1599" i="6" s="1"/>
  <c r="X1587" i="6"/>
  <c r="Y1587" i="6" s="1"/>
  <c r="X1575" i="6"/>
  <c r="Y1575" i="6" s="1"/>
  <c r="X1563" i="6"/>
  <c r="Y1563" i="6" s="1"/>
  <c r="X1551" i="6"/>
  <c r="Y1551" i="6" s="1"/>
  <c r="X1539" i="6"/>
  <c r="Y1539" i="6" s="1"/>
  <c r="X1527" i="6"/>
  <c r="Y1527" i="6" s="1"/>
  <c r="X1503" i="6"/>
  <c r="Y1503" i="6" s="1"/>
  <c r="X1479" i="6"/>
  <c r="Y1479" i="6" s="1"/>
  <c r="X1467" i="6"/>
  <c r="Y1467" i="6" s="1"/>
  <c r="X1455" i="6"/>
  <c r="Y1455" i="6" s="1"/>
  <c r="X1443" i="6"/>
  <c r="Y1443" i="6" s="1"/>
  <c r="X1431" i="6"/>
  <c r="Y1431" i="6" s="1"/>
  <c r="X1419" i="6"/>
  <c r="Y1419" i="6" s="1"/>
  <c r="X1407" i="6"/>
  <c r="Y1407" i="6" s="1"/>
  <c r="X1395" i="6"/>
  <c r="Y1395" i="6" s="1"/>
  <c r="X1383" i="6"/>
  <c r="Y1383" i="6" s="1"/>
  <c r="X1371" i="6"/>
  <c r="Y1371" i="6" s="1"/>
  <c r="X1359" i="6"/>
  <c r="Y1359" i="6" s="1"/>
  <c r="X1347" i="6"/>
  <c r="Y1347" i="6" s="1"/>
  <c r="X1335" i="6"/>
  <c r="Y1335" i="6" s="1"/>
  <c r="X1323" i="6"/>
  <c r="Y1323" i="6" s="1"/>
  <c r="X1311" i="6"/>
  <c r="Y1311" i="6" s="1"/>
  <c r="X1299" i="6"/>
  <c r="Y1299" i="6" s="1"/>
  <c r="X1287" i="6"/>
  <c r="Y1287" i="6" s="1"/>
  <c r="X1263" i="6"/>
  <c r="Y1263" i="6" s="1"/>
  <c r="X1251" i="6"/>
  <c r="Y1251" i="6" s="1"/>
  <c r="X1239" i="6"/>
  <c r="Y1239" i="6" s="1"/>
  <c r="X1215" i="6"/>
  <c r="Y1215" i="6" s="1"/>
  <c r="X1191" i="6"/>
  <c r="Y1191" i="6" s="1"/>
  <c r="X1179" i="6"/>
  <c r="Y1179" i="6" s="1"/>
  <c r="X1167" i="6"/>
  <c r="Y1167" i="6" s="1"/>
  <c r="X1155" i="6"/>
  <c r="Y1155" i="6" s="1"/>
  <c r="X1143" i="6"/>
  <c r="Y1143" i="6" s="1"/>
  <c r="X1119" i="6"/>
  <c r="Y1119" i="6" s="1"/>
  <c r="X1107" i="6"/>
  <c r="Y1107" i="6" s="1"/>
  <c r="X1095" i="6"/>
  <c r="Y1095" i="6" s="1"/>
  <c r="X1083" i="6"/>
  <c r="Y1083" i="6" s="1"/>
  <c r="X1071" i="6"/>
  <c r="Y1071" i="6" s="1"/>
  <c r="X1059" i="6"/>
  <c r="Y1059" i="6" s="1"/>
  <c r="X1047" i="6"/>
  <c r="Y1047" i="6" s="1"/>
  <c r="X1035" i="6"/>
  <c r="Y1035" i="6" s="1"/>
  <c r="X1023" i="6"/>
  <c r="Y1023" i="6" s="1"/>
  <c r="X1011" i="6"/>
  <c r="Y1011" i="6" s="1"/>
  <c r="X999" i="6"/>
  <c r="Y999" i="6" s="1"/>
  <c r="X2000" i="6"/>
  <c r="Y2000" i="6" s="1"/>
  <c r="X1928" i="6"/>
  <c r="Y1928" i="6" s="1"/>
  <c r="X1848" i="6"/>
  <c r="Y1848" i="6" s="1"/>
  <c r="X1416" i="6"/>
  <c r="Y1416" i="6" s="1"/>
  <c r="X1200" i="6"/>
  <c r="Y1200" i="6" s="1"/>
  <c r="X864" i="6"/>
  <c r="Y864" i="6" s="1"/>
  <c r="X1838" i="6"/>
  <c r="Y1838" i="6" s="1"/>
  <c r="X1706" i="6"/>
  <c r="Y1706" i="6" s="1"/>
  <c r="X1466" i="6"/>
  <c r="Y1466" i="6" s="1"/>
  <c r="X1178" i="6"/>
  <c r="Y1178" i="6" s="1"/>
  <c r="X62" i="6"/>
  <c r="Y62" i="6" s="1"/>
  <c r="X1917" i="6"/>
  <c r="Y1917" i="6" s="1"/>
  <c r="X1813" i="6"/>
  <c r="Y1813" i="6" s="1"/>
  <c r="X1597" i="6"/>
  <c r="Y1597" i="6" s="1"/>
  <c r="X1381" i="6"/>
  <c r="Y1381" i="6" s="1"/>
  <c r="X1165" i="6"/>
  <c r="Y1165" i="6" s="1"/>
  <c r="X650" i="6"/>
  <c r="Y650" i="6" s="1"/>
  <c r="X1934" i="6"/>
  <c r="Y1934" i="6" s="1"/>
  <c r="X1790" i="6"/>
  <c r="Y1790" i="6" s="1"/>
  <c r="X1634" i="6"/>
  <c r="Y1634" i="6" s="1"/>
  <c r="X1478" i="6"/>
  <c r="Y1478" i="6" s="1"/>
  <c r="X1358" i="6"/>
  <c r="Y1358" i="6" s="1"/>
  <c r="X1214" i="6"/>
  <c r="Y1214" i="6" s="1"/>
  <c r="X1106" i="6"/>
  <c r="Y1106" i="6" s="1"/>
  <c r="X998" i="6"/>
  <c r="Y998" i="6" s="1"/>
  <c r="X890" i="6"/>
  <c r="Y890" i="6" s="1"/>
  <c r="X794" i="6"/>
  <c r="Y794" i="6" s="1"/>
  <c r="X674" i="6"/>
  <c r="Y674" i="6" s="1"/>
  <c r="X566" i="6"/>
  <c r="Y566" i="6" s="1"/>
  <c r="X470" i="6"/>
  <c r="Y470" i="6" s="1"/>
  <c r="X362" i="6"/>
  <c r="Y362" i="6" s="1"/>
  <c r="X242" i="6"/>
  <c r="Y242" i="6" s="1"/>
  <c r="X134" i="6"/>
  <c r="Y134" i="6" s="1"/>
  <c r="X50" i="6"/>
  <c r="Y50" i="6" s="1"/>
  <c r="X1993" i="6"/>
  <c r="Y1993" i="6" s="1"/>
  <c r="X1945" i="6"/>
  <c r="Y1945" i="6" s="1"/>
  <c r="X1753" i="6"/>
  <c r="Y1753" i="6" s="1"/>
  <c r="X1729" i="6"/>
  <c r="Y1729" i="6" s="1"/>
  <c r="X1645" i="6"/>
  <c r="Y1645" i="6" s="1"/>
  <c r="X1621" i="6"/>
  <c r="Y1621" i="6" s="1"/>
  <c r="X1465" i="6"/>
  <c r="Y1465" i="6" s="1"/>
  <c r="X1441" i="6"/>
  <c r="Y1441" i="6" s="1"/>
  <c r="X1429" i="6"/>
  <c r="Y1429" i="6" s="1"/>
  <c r="X1249" i="6"/>
  <c r="Y1249" i="6" s="1"/>
  <c r="X1225" i="6"/>
  <c r="Y1225" i="6" s="1"/>
  <c r="X1189" i="6"/>
  <c r="Y1189" i="6" s="1"/>
  <c r="X1153" i="6"/>
  <c r="Y1153" i="6" s="1"/>
  <c r="X997" i="6"/>
  <c r="Y997" i="6" s="1"/>
  <c r="X949" i="6"/>
  <c r="Y949" i="6" s="1"/>
  <c r="X889" i="6"/>
  <c r="Y889" i="6" s="1"/>
  <c r="X841" i="6"/>
  <c r="Y841" i="6" s="1"/>
  <c r="X781" i="6"/>
  <c r="Y781" i="6" s="1"/>
  <c r="X733" i="6"/>
  <c r="Y733" i="6" s="1"/>
  <c r="X673" i="6"/>
  <c r="Y673" i="6" s="1"/>
  <c r="X613" i="6"/>
  <c r="Y613" i="6" s="1"/>
  <c r="X565" i="6"/>
  <c r="Y565" i="6" s="1"/>
  <c r="X517" i="6"/>
  <c r="Y517" i="6" s="1"/>
  <c r="X469" i="6"/>
  <c r="Y469" i="6" s="1"/>
  <c r="X397" i="6"/>
  <c r="Y397" i="6" s="1"/>
  <c r="X349" i="6"/>
  <c r="Y349" i="6" s="1"/>
  <c r="X301" i="6"/>
  <c r="Y301" i="6" s="1"/>
  <c r="X265" i="6"/>
  <c r="Y265" i="6" s="1"/>
  <c r="X217" i="6"/>
  <c r="Y217" i="6" s="1"/>
  <c r="X181" i="6"/>
  <c r="Y181" i="6" s="1"/>
  <c r="X145" i="6"/>
  <c r="Y145" i="6" s="1"/>
  <c r="X97" i="6"/>
  <c r="Y97" i="6" s="1"/>
  <c r="X61" i="6"/>
  <c r="Y61" i="6" s="1"/>
  <c r="X13" i="6"/>
  <c r="Y13" i="6" s="1"/>
  <c r="X1988" i="6"/>
  <c r="Y1988" i="6" s="1"/>
  <c r="X1916" i="6"/>
  <c r="Y1916" i="6" s="1"/>
  <c r="X1596" i="6"/>
  <c r="Y1596" i="6" s="1"/>
  <c r="X1380" i="6"/>
  <c r="Y1380" i="6" s="1"/>
  <c r="X1164" i="6"/>
  <c r="Y1164" i="6" s="1"/>
  <c r="X1886" i="6"/>
  <c r="Y1886" i="6" s="1"/>
  <c r="X1730" i="6"/>
  <c r="Y1730" i="6" s="1"/>
  <c r="X1610" i="6"/>
  <c r="Y1610" i="6" s="1"/>
  <c r="X1538" i="6"/>
  <c r="Y1538" i="6" s="1"/>
  <c r="X1394" i="6"/>
  <c r="Y1394" i="6" s="1"/>
  <c r="X1286" i="6"/>
  <c r="Y1286" i="6" s="1"/>
  <c r="X1166" i="6"/>
  <c r="Y1166" i="6" s="1"/>
  <c r="X1046" i="6"/>
  <c r="Y1046" i="6" s="1"/>
  <c r="X950" i="6"/>
  <c r="Y950" i="6" s="1"/>
  <c r="X842" i="6"/>
  <c r="Y842" i="6" s="1"/>
  <c r="X722" i="6"/>
  <c r="Y722" i="6" s="1"/>
  <c r="X578" i="6"/>
  <c r="Y578" i="6" s="1"/>
  <c r="X446" i="6"/>
  <c r="Y446" i="6" s="1"/>
  <c r="X302" i="6"/>
  <c r="Y302" i="6" s="1"/>
  <c r="X206" i="6"/>
  <c r="Y206" i="6" s="1"/>
  <c r="X86" i="6"/>
  <c r="Y86" i="6" s="1"/>
  <c r="X2005" i="6"/>
  <c r="Y2005" i="6" s="1"/>
  <c r="X1909" i="6"/>
  <c r="Y1909" i="6" s="1"/>
  <c r="X1717" i="6"/>
  <c r="Y1717" i="6" s="1"/>
  <c r="X1609" i="6"/>
  <c r="Y1609" i="6" s="1"/>
  <c r="X1501" i="6"/>
  <c r="Y1501" i="6" s="1"/>
  <c r="X1477" i="6"/>
  <c r="Y1477" i="6" s="1"/>
  <c r="X1285" i="6"/>
  <c r="Y1285" i="6" s="1"/>
  <c r="X1261" i="6"/>
  <c r="Y1261" i="6" s="1"/>
  <c r="X1069" i="6"/>
  <c r="Y1069" i="6" s="1"/>
  <c r="X1033" i="6"/>
  <c r="Y1033" i="6" s="1"/>
  <c r="X985" i="6"/>
  <c r="Y985" i="6" s="1"/>
  <c r="X937" i="6"/>
  <c r="Y937" i="6" s="1"/>
  <c r="X901" i="6"/>
  <c r="Y901" i="6" s="1"/>
  <c r="X865" i="6"/>
  <c r="Y865" i="6" s="1"/>
  <c r="X817" i="6"/>
  <c r="Y817" i="6" s="1"/>
  <c r="X769" i="6"/>
  <c r="Y769" i="6" s="1"/>
  <c r="X721" i="6"/>
  <c r="Y721" i="6" s="1"/>
  <c r="X697" i="6"/>
  <c r="Y697" i="6" s="1"/>
  <c r="X649" i="6"/>
  <c r="Y649" i="6" s="1"/>
  <c r="X601" i="6"/>
  <c r="Y601" i="6" s="1"/>
  <c r="X553" i="6"/>
  <c r="Y553" i="6" s="1"/>
  <c r="X505" i="6"/>
  <c r="Y505" i="6" s="1"/>
  <c r="X457" i="6"/>
  <c r="Y457" i="6" s="1"/>
  <c r="X433" i="6"/>
  <c r="Y433" i="6" s="1"/>
  <c r="X385" i="6"/>
  <c r="Y385" i="6" s="1"/>
  <c r="X337" i="6"/>
  <c r="Y337" i="6" s="1"/>
  <c r="X289" i="6"/>
  <c r="Y289" i="6" s="1"/>
  <c r="X241" i="6"/>
  <c r="Y241" i="6" s="1"/>
  <c r="X205" i="6"/>
  <c r="Y205" i="6" s="1"/>
  <c r="X169" i="6"/>
  <c r="Y169" i="6" s="1"/>
  <c r="X133" i="6"/>
  <c r="Y133" i="6" s="1"/>
  <c r="X109" i="6"/>
  <c r="Y109" i="6" s="1"/>
  <c r="X73" i="6"/>
  <c r="Y73" i="6" s="1"/>
  <c r="X25" i="6"/>
  <c r="Y25" i="6" s="1"/>
  <c r="X2028" i="6"/>
  <c r="Y2028" i="6" s="1"/>
  <c r="X2004" i="6"/>
  <c r="Y2004" i="6" s="1"/>
  <c r="X1980" i="6"/>
  <c r="Y1980" i="6" s="1"/>
  <c r="X1956" i="6"/>
  <c r="Y1956" i="6" s="1"/>
  <c r="X1920" i="6"/>
  <c r="Y1920" i="6" s="1"/>
  <c r="X1896" i="6"/>
  <c r="Y1896" i="6" s="1"/>
  <c r="X1872" i="6"/>
  <c r="Y1872" i="6" s="1"/>
  <c r="X1860" i="6"/>
  <c r="Y1860" i="6" s="1"/>
  <c r="X1728" i="6"/>
  <c r="Y1728" i="6" s="1"/>
  <c r="X1716" i="6"/>
  <c r="Y1716" i="6" s="1"/>
  <c r="X1692" i="6"/>
  <c r="Y1692" i="6" s="1"/>
  <c r="X1680" i="6"/>
  <c r="Y1680" i="6" s="1"/>
  <c r="X1644" i="6"/>
  <c r="Y1644" i="6" s="1"/>
  <c r="X1608" i="6"/>
  <c r="Y1608" i="6" s="1"/>
  <c r="X1536" i="6"/>
  <c r="Y1536" i="6" s="1"/>
  <c r="X1512" i="6"/>
  <c r="Y1512" i="6" s="1"/>
  <c r="X1500" i="6"/>
  <c r="Y1500" i="6" s="1"/>
  <c r="X1464" i="6"/>
  <c r="Y1464" i="6" s="1"/>
  <c r="X1440" i="6"/>
  <c r="Y1440" i="6" s="1"/>
  <c r="X1428" i="6"/>
  <c r="Y1428" i="6" s="1"/>
  <c r="X1404" i="6"/>
  <c r="Y1404" i="6" s="1"/>
  <c r="X1392" i="6"/>
  <c r="Y1392" i="6" s="1"/>
  <c r="X1368" i="6"/>
  <c r="Y1368" i="6" s="1"/>
  <c r="X1332" i="6"/>
  <c r="Y1332" i="6" s="1"/>
  <c r="X1320" i="6"/>
  <c r="Y1320" i="6" s="1"/>
  <c r="X1296" i="6"/>
  <c r="Y1296" i="6" s="1"/>
  <c r="X1284" i="6"/>
  <c r="Y1284" i="6" s="1"/>
  <c r="X1260" i="6"/>
  <c r="Y1260" i="6" s="1"/>
  <c r="X1248" i="6"/>
  <c r="Y1248" i="6" s="1"/>
  <c r="X1224" i="6"/>
  <c r="Y1224" i="6" s="1"/>
  <c r="X1212" i="6"/>
  <c r="Y1212" i="6" s="1"/>
  <c r="X1188" i="6"/>
  <c r="Y1188" i="6" s="1"/>
  <c r="X1152" i="6"/>
  <c r="Y1152" i="6" s="1"/>
  <c r="X1140" i="6"/>
  <c r="Y1140" i="6" s="1"/>
  <c r="X1116" i="6"/>
  <c r="Y1116" i="6" s="1"/>
  <c r="X1104" i="6"/>
  <c r="Y1104" i="6" s="1"/>
  <c r="X1080" i="6"/>
  <c r="Y1080" i="6" s="1"/>
  <c r="X1068" i="6"/>
  <c r="Y1068" i="6" s="1"/>
  <c r="X1044" i="6"/>
  <c r="Y1044" i="6" s="1"/>
  <c r="X1032" i="6"/>
  <c r="Y1032" i="6" s="1"/>
  <c r="X1008" i="6"/>
  <c r="Y1008" i="6" s="1"/>
  <c r="X996" i="6"/>
  <c r="Y996" i="6" s="1"/>
  <c r="X984" i="6"/>
  <c r="Y984" i="6" s="1"/>
  <c r="X972" i="6"/>
  <c r="Y972" i="6" s="1"/>
  <c r="X960" i="6"/>
  <c r="Y960" i="6" s="1"/>
  <c r="X948" i="6"/>
  <c r="Y948" i="6" s="1"/>
  <c r="X936" i="6"/>
  <c r="Y936" i="6" s="1"/>
  <c r="X924" i="6"/>
  <c r="Y924" i="6" s="1"/>
  <c r="X912" i="6"/>
  <c r="Y912" i="6" s="1"/>
  <c r="X900" i="6"/>
  <c r="Y900" i="6" s="1"/>
  <c r="X888" i="6"/>
  <c r="Y888" i="6" s="1"/>
  <c r="X876" i="6"/>
  <c r="Y876" i="6" s="1"/>
  <c r="X852" i="6"/>
  <c r="Y852" i="6" s="1"/>
  <c r="X840" i="6"/>
  <c r="Y840" i="6" s="1"/>
  <c r="X828" i="6"/>
  <c r="Y828" i="6" s="1"/>
  <c r="X816" i="6"/>
  <c r="Y816" i="6" s="1"/>
  <c r="X804" i="6"/>
  <c r="Y804" i="6" s="1"/>
  <c r="X1977" i="6"/>
  <c r="Y1977" i="6" s="1"/>
  <c r="X1905" i="6"/>
  <c r="Y1905" i="6" s="1"/>
  <c r="X1777" i="6"/>
  <c r="Y1777" i="6" s="1"/>
  <c r="X1561" i="6"/>
  <c r="Y1561" i="6" s="1"/>
  <c r="X1345" i="6"/>
  <c r="Y1345" i="6" s="1"/>
  <c r="X1129" i="6"/>
  <c r="Y1129" i="6" s="1"/>
  <c r="X434" i="6"/>
  <c r="Y434" i="6" s="1"/>
  <c r="X1982" i="6"/>
  <c r="Y1982" i="6" s="1"/>
  <c r="X1862" i="6"/>
  <c r="Y1862" i="6" s="1"/>
  <c r="X1754" i="6"/>
  <c r="Y1754" i="6" s="1"/>
  <c r="X1670" i="6"/>
  <c r="Y1670" i="6" s="1"/>
  <c r="X1562" i="6"/>
  <c r="Y1562" i="6" s="1"/>
  <c r="X1442" i="6"/>
  <c r="Y1442" i="6" s="1"/>
  <c r="X1334" i="6"/>
  <c r="Y1334" i="6" s="1"/>
  <c r="X1238" i="6"/>
  <c r="Y1238" i="6" s="1"/>
  <c r="X1142" i="6"/>
  <c r="Y1142" i="6" s="1"/>
  <c r="X1058" i="6"/>
  <c r="Y1058" i="6" s="1"/>
  <c r="X974" i="6"/>
  <c r="Y974" i="6" s="1"/>
  <c r="X926" i="6"/>
  <c r="Y926" i="6" s="1"/>
  <c r="X818" i="6"/>
  <c r="Y818" i="6" s="1"/>
  <c r="X734" i="6"/>
  <c r="Y734" i="6" s="1"/>
  <c r="X626" i="6"/>
  <c r="Y626" i="6" s="1"/>
  <c r="X542" i="6"/>
  <c r="Y542" i="6" s="1"/>
  <c r="X506" i="6"/>
  <c r="Y506" i="6" s="1"/>
  <c r="X410" i="6"/>
  <c r="Y410" i="6" s="1"/>
  <c r="X314" i="6"/>
  <c r="Y314" i="6" s="1"/>
  <c r="X170" i="6"/>
  <c r="Y170" i="6" s="1"/>
  <c r="X2017" i="6"/>
  <c r="Y2017" i="6" s="1"/>
  <c r="X1981" i="6"/>
  <c r="Y1981" i="6" s="1"/>
  <c r="X1969" i="6"/>
  <c r="Y1969" i="6" s="1"/>
  <c r="X1933" i="6"/>
  <c r="Y1933" i="6" s="1"/>
  <c r="X1921" i="6"/>
  <c r="Y1921" i="6" s="1"/>
  <c r="X1897" i="6"/>
  <c r="Y1897" i="6" s="1"/>
  <c r="X1885" i="6"/>
  <c r="Y1885" i="6" s="1"/>
  <c r="X1873" i="6"/>
  <c r="Y1873" i="6" s="1"/>
  <c r="X1861" i="6"/>
  <c r="Y1861" i="6" s="1"/>
  <c r="X1837" i="6"/>
  <c r="Y1837" i="6" s="1"/>
  <c r="X1825" i="6"/>
  <c r="Y1825" i="6" s="1"/>
  <c r="X1801" i="6"/>
  <c r="Y1801" i="6" s="1"/>
  <c r="X1789" i="6"/>
  <c r="Y1789" i="6" s="1"/>
  <c r="X1765" i="6"/>
  <c r="Y1765" i="6" s="1"/>
  <c r="X1693" i="6"/>
  <c r="Y1693" i="6" s="1"/>
  <c r="X1681" i="6"/>
  <c r="Y1681" i="6" s="1"/>
  <c r="X1657" i="6"/>
  <c r="Y1657" i="6" s="1"/>
  <c r="X1585" i="6"/>
  <c r="Y1585" i="6" s="1"/>
  <c r="X1573" i="6"/>
  <c r="Y1573" i="6" s="1"/>
  <c r="X1549" i="6"/>
  <c r="Y1549" i="6" s="1"/>
  <c r="X1537" i="6"/>
  <c r="Y1537" i="6" s="1"/>
  <c r="X1513" i="6"/>
  <c r="Y1513" i="6" s="1"/>
  <c r="X1405" i="6"/>
  <c r="Y1405" i="6" s="1"/>
  <c r="X1393" i="6"/>
  <c r="Y1393" i="6" s="1"/>
  <c r="X1369" i="6"/>
  <c r="Y1369" i="6" s="1"/>
  <c r="X1213" i="6"/>
  <c r="Y1213" i="6" s="1"/>
  <c r="X1117" i="6"/>
  <c r="Y1117" i="6" s="1"/>
  <c r="X1105" i="6"/>
  <c r="Y1105" i="6" s="1"/>
  <c r="X1081" i="6"/>
  <c r="Y1081" i="6" s="1"/>
  <c r="X1045" i="6"/>
  <c r="Y1045" i="6" s="1"/>
  <c r="X1009" i="6"/>
  <c r="Y1009" i="6" s="1"/>
  <c r="X973" i="6"/>
  <c r="Y973" i="6" s="1"/>
  <c r="X925" i="6"/>
  <c r="Y925" i="6" s="1"/>
  <c r="X877" i="6"/>
  <c r="Y877" i="6" s="1"/>
  <c r="X829" i="6"/>
  <c r="Y829" i="6" s="1"/>
  <c r="X805" i="6"/>
  <c r="Y805" i="6" s="1"/>
  <c r="X757" i="6"/>
  <c r="Y757" i="6" s="1"/>
  <c r="X709" i="6"/>
  <c r="Y709" i="6" s="1"/>
  <c r="X661" i="6"/>
  <c r="Y661" i="6" s="1"/>
  <c r="X637" i="6"/>
  <c r="Y637" i="6" s="1"/>
  <c r="X589" i="6"/>
  <c r="Y589" i="6" s="1"/>
  <c r="X541" i="6"/>
  <c r="Y541" i="6" s="1"/>
  <c r="X493" i="6"/>
  <c r="Y493" i="6" s="1"/>
  <c r="X445" i="6"/>
  <c r="Y445" i="6" s="1"/>
  <c r="X409" i="6"/>
  <c r="Y409" i="6" s="1"/>
  <c r="X373" i="6"/>
  <c r="Y373" i="6" s="1"/>
  <c r="X325" i="6"/>
  <c r="Y325" i="6" s="1"/>
  <c r="X253" i="6"/>
  <c r="Y253" i="6" s="1"/>
  <c r="X49" i="6"/>
  <c r="Y49" i="6" s="1"/>
  <c r="X2016" i="6"/>
  <c r="Y2016" i="6" s="1"/>
  <c r="X1992" i="6"/>
  <c r="Y1992" i="6" s="1"/>
  <c r="X1968" i="6"/>
  <c r="Y1968" i="6" s="1"/>
  <c r="X1944" i="6"/>
  <c r="Y1944" i="6" s="1"/>
  <c r="X1932" i="6"/>
  <c r="Y1932" i="6" s="1"/>
  <c r="X1908" i="6"/>
  <c r="Y1908" i="6" s="1"/>
  <c r="X1884" i="6"/>
  <c r="Y1884" i="6" s="1"/>
  <c r="X1836" i="6"/>
  <c r="Y1836" i="6" s="1"/>
  <c r="X1824" i="6"/>
  <c r="Y1824" i="6" s="1"/>
  <c r="X1764" i="6"/>
  <c r="Y1764" i="6" s="1"/>
  <c r="X1752" i="6"/>
  <c r="Y1752" i="6" s="1"/>
  <c r="X1620" i="6"/>
  <c r="Y1620" i="6" s="1"/>
  <c r="X1584" i="6"/>
  <c r="Y1584" i="6" s="1"/>
  <c r="X1572" i="6"/>
  <c r="Y1572" i="6" s="1"/>
  <c r="X1548" i="6"/>
  <c r="Y1548" i="6" s="1"/>
  <c r="X1476" i="6"/>
  <c r="Y1476" i="6" s="1"/>
  <c r="X2027" i="6"/>
  <c r="Y2027" i="6" s="1"/>
  <c r="X2015" i="6"/>
  <c r="Y2015" i="6" s="1"/>
  <c r="X2003" i="6"/>
  <c r="Y2003" i="6" s="1"/>
  <c r="X1991" i="6"/>
  <c r="Y1991" i="6" s="1"/>
  <c r="X1979" i="6"/>
  <c r="Y1979" i="6" s="1"/>
  <c r="X1967" i="6"/>
  <c r="Y1967" i="6" s="1"/>
  <c r="X1955" i="6"/>
  <c r="Y1955" i="6" s="1"/>
  <c r="X1943" i="6"/>
  <c r="Y1943" i="6" s="1"/>
  <c r="X1931" i="6"/>
  <c r="Y1931" i="6" s="1"/>
  <c r="X1919" i="6"/>
  <c r="Y1919" i="6" s="1"/>
  <c r="X1895" i="6"/>
  <c r="Y1895" i="6" s="1"/>
  <c r="X1883" i="6"/>
  <c r="Y1883" i="6" s="1"/>
  <c r="X1859" i="6"/>
  <c r="Y1859" i="6" s="1"/>
  <c r="X1847" i="6"/>
  <c r="Y1847" i="6" s="1"/>
  <c r="X1835" i="6"/>
  <c r="Y1835" i="6" s="1"/>
  <c r="X1823" i="6"/>
  <c r="Y1823" i="6" s="1"/>
  <c r="X1799" i="6"/>
  <c r="Y1799" i="6" s="1"/>
  <c r="X1787" i="6"/>
  <c r="Y1787" i="6" s="1"/>
  <c r="X1775" i="6"/>
  <c r="Y1775" i="6" s="1"/>
  <c r="X1763" i="6"/>
  <c r="Y1763" i="6" s="1"/>
  <c r="X1751" i="6"/>
  <c r="Y1751" i="6" s="1"/>
  <c r="X1739" i="6"/>
  <c r="Y1739" i="6" s="1"/>
  <c r="X1715" i="6"/>
  <c r="Y1715" i="6" s="1"/>
  <c r="X1703" i="6"/>
  <c r="Y1703" i="6" s="1"/>
  <c r="X1691" i="6"/>
  <c r="Y1691" i="6" s="1"/>
  <c r="X1679" i="6"/>
  <c r="Y1679" i="6" s="1"/>
  <c r="X1667" i="6"/>
  <c r="Y1667" i="6" s="1"/>
  <c r="X1655" i="6"/>
  <c r="Y1655" i="6" s="1"/>
  <c r="X1643" i="6"/>
  <c r="Y1643" i="6" s="1"/>
  <c r="X1631" i="6"/>
  <c r="Y1631" i="6" s="1"/>
  <c r="X1607" i="6"/>
  <c r="Y1607" i="6" s="1"/>
  <c r="X1595" i="6"/>
  <c r="Y1595" i="6" s="1"/>
  <c r="X1583" i="6"/>
  <c r="Y1583" i="6" s="1"/>
  <c r="X1571" i="6"/>
  <c r="Y1571" i="6" s="1"/>
  <c r="X1559" i="6"/>
  <c r="Y1559" i="6" s="1"/>
  <c r="X1547" i="6"/>
  <c r="Y1547" i="6" s="1"/>
  <c r="X1535" i="6"/>
  <c r="Y1535" i="6" s="1"/>
  <c r="X1523" i="6"/>
  <c r="Y1523" i="6" s="1"/>
  <c r="X1511" i="6"/>
  <c r="Y1511" i="6" s="1"/>
  <c r="X1499" i="6"/>
  <c r="Y1499" i="6" s="1"/>
  <c r="X1487" i="6"/>
  <c r="Y1487" i="6" s="1"/>
  <c r="X1475" i="6"/>
  <c r="Y1475" i="6" s="1"/>
  <c r="X1463" i="6"/>
  <c r="Y1463" i="6" s="1"/>
  <c r="X1451" i="6"/>
  <c r="Y1451" i="6" s="1"/>
  <c r="X1439" i="6"/>
  <c r="Y1439" i="6" s="1"/>
  <c r="X1427" i="6"/>
  <c r="Y1427" i="6" s="1"/>
  <c r="X1415" i="6"/>
  <c r="Y1415" i="6" s="1"/>
  <c r="X1403" i="6"/>
  <c r="Y1403" i="6" s="1"/>
  <c r="X1391" i="6"/>
  <c r="Y1391" i="6" s="1"/>
  <c r="X1379" i="6"/>
  <c r="Y1379" i="6" s="1"/>
  <c r="X1367" i="6"/>
  <c r="Y1367" i="6" s="1"/>
  <c r="X1355" i="6"/>
  <c r="Y1355" i="6" s="1"/>
  <c r="X1343" i="6"/>
  <c r="Y1343" i="6" s="1"/>
  <c r="X1331" i="6"/>
  <c r="Y1331" i="6" s="1"/>
  <c r="X1319" i="6"/>
  <c r="Y1319" i="6" s="1"/>
  <c r="X1307" i="6"/>
  <c r="Y1307" i="6" s="1"/>
  <c r="X1295" i="6"/>
  <c r="Y1295" i="6" s="1"/>
  <c r="X1283" i="6"/>
  <c r="Y1283" i="6" s="1"/>
  <c r="X1271" i="6"/>
  <c r="Y1271" i="6" s="1"/>
  <c r="X1259" i="6"/>
  <c r="Y1259" i="6" s="1"/>
  <c r="X1247" i="6"/>
  <c r="Y1247" i="6" s="1"/>
  <c r="X1235" i="6"/>
  <c r="Y1235" i="6" s="1"/>
  <c r="X1223" i="6"/>
  <c r="Y1223" i="6" s="1"/>
  <c r="X1211" i="6"/>
  <c r="Y1211" i="6" s="1"/>
  <c r="X1199" i="6"/>
  <c r="Y1199" i="6" s="1"/>
  <c r="X1187" i="6"/>
  <c r="Y1187" i="6" s="1"/>
  <c r="X1175" i="6"/>
  <c r="Y1175" i="6" s="1"/>
  <c r="X1163" i="6"/>
  <c r="Y1163" i="6" s="1"/>
  <c r="X1976" i="6"/>
  <c r="Y1976" i="6" s="1"/>
  <c r="X1904" i="6"/>
  <c r="Y1904" i="6" s="1"/>
  <c r="X1560" i="6"/>
  <c r="Y1560" i="6" s="1"/>
  <c r="X1344" i="6"/>
  <c r="Y1344" i="6" s="1"/>
  <c r="X1128" i="6"/>
  <c r="Y1128" i="6" s="1"/>
  <c r="X2030" i="6"/>
  <c r="Y2030" i="6" s="1"/>
  <c r="X1802" i="6"/>
  <c r="Y1802" i="6" s="1"/>
  <c r="X1646" i="6"/>
  <c r="Y1646" i="6" s="1"/>
  <c r="X1502" i="6"/>
  <c r="Y1502" i="6" s="1"/>
  <c r="X1370" i="6"/>
  <c r="Y1370" i="6" s="1"/>
  <c r="X1250" i="6"/>
  <c r="Y1250" i="6" s="1"/>
  <c r="X1118" i="6"/>
  <c r="Y1118" i="6" s="1"/>
  <c r="X1010" i="6"/>
  <c r="Y1010" i="6" s="1"/>
  <c r="X914" i="6"/>
  <c r="Y914" i="6" s="1"/>
  <c r="X806" i="6"/>
  <c r="Y806" i="6" s="1"/>
  <c r="X710" i="6"/>
  <c r="Y710" i="6" s="1"/>
  <c r="X590" i="6"/>
  <c r="Y590" i="6" s="1"/>
  <c r="X482" i="6"/>
  <c r="Y482" i="6" s="1"/>
  <c r="X350" i="6"/>
  <c r="Y350" i="6" s="1"/>
  <c r="X230" i="6"/>
  <c r="Y230" i="6" s="1"/>
  <c r="X122" i="6"/>
  <c r="Y122" i="6" s="1"/>
  <c r="X38" i="6"/>
  <c r="Y38" i="6" s="1"/>
  <c r="X2029" i="6"/>
  <c r="Y2029" i="6" s="1"/>
  <c r="X1357" i="6"/>
  <c r="Y1357" i="6" s="1"/>
  <c r="X1333" i="6"/>
  <c r="Y1333" i="6" s="1"/>
  <c r="X1321" i="6"/>
  <c r="Y1321" i="6" s="1"/>
  <c r="X1297" i="6"/>
  <c r="Y1297" i="6" s="1"/>
  <c r="X1177" i="6"/>
  <c r="Y1177" i="6" s="1"/>
  <c r="X1141" i="6"/>
  <c r="Y1141" i="6" s="1"/>
  <c r="X961" i="6"/>
  <c r="Y961" i="6" s="1"/>
  <c r="X913" i="6"/>
  <c r="Y913" i="6" s="1"/>
  <c r="X853" i="6"/>
  <c r="Y853" i="6" s="1"/>
  <c r="X793" i="6"/>
  <c r="Y793" i="6" s="1"/>
  <c r="X745" i="6"/>
  <c r="Y745" i="6" s="1"/>
  <c r="X685" i="6"/>
  <c r="Y685" i="6" s="1"/>
  <c r="X625" i="6"/>
  <c r="Y625" i="6" s="1"/>
  <c r="X577" i="6"/>
  <c r="Y577" i="6" s="1"/>
  <c r="X529" i="6"/>
  <c r="Y529" i="6" s="1"/>
  <c r="X481" i="6"/>
  <c r="Y481" i="6" s="1"/>
  <c r="X421" i="6"/>
  <c r="Y421" i="6" s="1"/>
  <c r="X361" i="6"/>
  <c r="Y361" i="6" s="1"/>
  <c r="X313" i="6"/>
  <c r="Y313" i="6" s="1"/>
  <c r="X277" i="6"/>
  <c r="Y277" i="6" s="1"/>
  <c r="X229" i="6"/>
  <c r="Y229" i="6" s="1"/>
  <c r="X193" i="6"/>
  <c r="Y193" i="6" s="1"/>
  <c r="X157" i="6"/>
  <c r="Y157" i="6" s="1"/>
  <c r="X121" i="6"/>
  <c r="Y121" i="6" s="1"/>
  <c r="X85" i="6"/>
  <c r="Y85" i="6" s="1"/>
  <c r="X37" i="6"/>
  <c r="Y37" i="6" s="1"/>
  <c r="X2002" i="6"/>
  <c r="Y2002" i="6" s="1"/>
  <c r="X1990" i="6"/>
  <c r="Y1990" i="6" s="1"/>
  <c r="X1978" i="6"/>
  <c r="Y1978" i="6" s="1"/>
  <c r="X1966" i="6"/>
  <c r="Y1966" i="6" s="1"/>
  <c r="X1954" i="6"/>
  <c r="Y1954" i="6" s="1"/>
  <c r="X1942" i="6"/>
  <c r="Y1942" i="6" s="1"/>
  <c r="X1930" i="6"/>
  <c r="Y1930" i="6" s="1"/>
  <c r="X1918" i="6"/>
  <c r="Y1918" i="6" s="1"/>
  <c r="X1882" i="6"/>
  <c r="Y1882" i="6" s="1"/>
  <c r="X1870" i="6"/>
  <c r="Y1870" i="6" s="1"/>
  <c r="X1858" i="6"/>
  <c r="Y1858" i="6" s="1"/>
  <c r="X1846" i="6"/>
  <c r="Y1846" i="6" s="1"/>
  <c r="X1834" i="6"/>
  <c r="Y1834" i="6" s="1"/>
  <c r="X1822" i="6"/>
  <c r="Y1822" i="6" s="1"/>
  <c r="X1810" i="6"/>
  <c r="Y1810" i="6" s="1"/>
  <c r="X1798" i="6"/>
  <c r="Y1798" i="6" s="1"/>
  <c r="X1786" i="6"/>
  <c r="Y1786" i="6" s="1"/>
  <c r="X1774" i="6"/>
  <c r="Y1774" i="6" s="1"/>
  <c r="X1750" i="6"/>
  <c r="Y1750" i="6" s="1"/>
  <c r="X1738" i="6"/>
  <c r="Y1738" i="6" s="1"/>
  <c r="X1726" i="6"/>
  <c r="Y1726" i="6" s="1"/>
  <c r="X1714" i="6"/>
  <c r="Y1714" i="6" s="1"/>
  <c r="X1702" i="6"/>
  <c r="Y1702" i="6" s="1"/>
  <c r="X1690" i="6"/>
  <c r="Y1690" i="6" s="1"/>
  <c r="X1678" i="6"/>
  <c r="Y1678" i="6" s="1"/>
  <c r="X1666" i="6"/>
  <c r="Y1666" i="6" s="1"/>
  <c r="X1654" i="6"/>
  <c r="Y1654" i="6" s="1"/>
  <c r="X1618" i="6"/>
  <c r="Y1618" i="6" s="1"/>
  <c r="X1606" i="6"/>
  <c r="Y1606" i="6" s="1"/>
  <c r="X1594" i="6"/>
  <c r="Y1594" i="6" s="1"/>
  <c r="X1570" i="6"/>
  <c r="Y1570" i="6" s="1"/>
  <c r="X1558" i="6"/>
  <c r="Y1558" i="6" s="1"/>
  <c r="X1546" i="6"/>
  <c r="Y1546" i="6" s="1"/>
  <c r="X1534" i="6"/>
  <c r="Y1534" i="6" s="1"/>
  <c r="X1522" i="6"/>
  <c r="Y1522" i="6" s="1"/>
  <c r="X1510" i="6"/>
  <c r="Y1510" i="6" s="1"/>
  <c r="X1498" i="6"/>
  <c r="Y1498" i="6" s="1"/>
  <c r="X1486" i="6"/>
  <c r="Y1486" i="6" s="1"/>
  <c r="X1474" i="6"/>
  <c r="Y1474" i="6" s="1"/>
  <c r="X1450" i="6"/>
  <c r="Y1450" i="6" s="1"/>
  <c r="X1438" i="6"/>
  <c r="Y1438" i="6" s="1"/>
  <c r="X1426" i="6"/>
  <c r="Y1426" i="6" s="1"/>
  <c r="X1414" i="6"/>
  <c r="Y1414" i="6" s="1"/>
  <c r="X1402" i="6"/>
  <c r="Y1402" i="6" s="1"/>
  <c r="X1390" i="6"/>
  <c r="Y1390" i="6" s="1"/>
  <c r="X1378" i="6"/>
  <c r="Y1378" i="6" s="1"/>
  <c r="X1366" i="6"/>
  <c r="Y1366" i="6" s="1"/>
  <c r="X1354" i="6"/>
  <c r="Y1354" i="6" s="1"/>
  <c r="X1342" i="6"/>
  <c r="Y1342" i="6" s="1"/>
  <c r="X1330" i="6"/>
  <c r="Y1330" i="6" s="1"/>
  <c r="X1318" i="6"/>
  <c r="Y1318" i="6" s="1"/>
  <c r="X1306" i="6"/>
  <c r="Y1306" i="6" s="1"/>
  <c r="X1294" i="6"/>
  <c r="Y1294" i="6" s="1"/>
  <c r="X1282" i="6"/>
  <c r="Y1282" i="6" s="1"/>
  <c r="X1270" i="6"/>
  <c r="Y1270" i="6" s="1"/>
  <c r="X1258" i="6"/>
  <c r="Y1258" i="6" s="1"/>
  <c r="X1246" i="6"/>
  <c r="Y1246" i="6" s="1"/>
  <c r="X1234" i="6"/>
  <c r="Y1234" i="6" s="1"/>
  <c r="X1222" i="6"/>
  <c r="Y1222" i="6" s="1"/>
  <c r="X1210" i="6"/>
  <c r="Y1210" i="6" s="1"/>
  <c r="X1198" i="6"/>
  <c r="Y1198" i="6" s="1"/>
  <c r="X1186" i="6"/>
  <c r="Y1186" i="6" s="1"/>
  <c r="X1174" i="6"/>
  <c r="Y1174" i="6" s="1"/>
  <c r="X1162" i="6"/>
  <c r="Y1162" i="6" s="1"/>
  <c r="X1150" i="6"/>
  <c r="Y1150" i="6" s="1"/>
  <c r="X1138" i="6"/>
  <c r="Y1138" i="6" s="1"/>
  <c r="X1126" i="6"/>
  <c r="Y1126" i="6" s="1"/>
  <c r="X1114" i="6"/>
  <c r="Y1114" i="6" s="1"/>
  <c r="X1102" i="6"/>
  <c r="Y1102" i="6" s="1"/>
  <c r="X1090" i="6"/>
  <c r="Y1090" i="6" s="1"/>
  <c r="X1078" i="6"/>
  <c r="Y1078" i="6" s="1"/>
  <c r="X1066" i="6"/>
  <c r="Y1066" i="6" s="1"/>
  <c r="X1054" i="6"/>
  <c r="Y1054" i="6" s="1"/>
  <c r="X1042" i="6"/>
  <c r="Y1042" i="6" s="1"/>
  <c r="X1030" i="6"/>
  <c r="Y1030" i="6" s="1"/>
  <c r="X1018" i="6"/>
  <c r="Y1018" i="6" s="1"/>
  <c r="X1006" i="6"/>
  <c r="Y1006" i="6" s="1"/>
  <c r="X994" i="6"/>
  <c r="Y994" i="6" s="1"/>
  <c r="X982" i="6"/>
  <c r="Y982" i="6" s="1"/>
  <c r="X970" i="6"/>
  <c r="Y970" i="6" s="1"/>
  <c r="X958" i="6"/>
  <c r="Y958" i="6" s="1"/>
  <c r="X946" i="6"/>
  <c r="Y946" i="6" s="1"/>
  <c r="X934" i="6"/>
  <c r="Y934" i="6" s="1"/>
  <c r="X1965" i="6"/>
  <c r="Y1965" i="6" s="1"/>
  <c r="X1893" i="6"/>
  <c r="Y1893" i="6" s="1"/>
  <c r="X1741" i="6"/>
  <c r="Y1741" i="6" s="1"/>
  <c r="X1525" i="6"/>
  <c r="Y1525" i="6" s="1"/>
  <c r="X1309" i="6"/>
  <c r="Y1309" i="6" s="1"/>
  <c r="X1093" i="6"/>
  <c r="Y1093" i="6" s="1"/>
  <c r="X218" i="6"/>
  <c r="Y218" i="6" s="1"/>
  <c r="X1958" i="6"/>
  <c r="Y1958" i="6" s="1"/>
  <c r="X1598" i="6"/>
  <c r="Y1598" i="6" s="1"/>
  <c r="X398" i="6"/>
  <c r="Y398" i="6" s="1"/>
  <c r="X1857" i="6"/>
  <c r="Y1857" i="6" s="1"/>
  <c r="X1833" i="6"/>
  <c r="Y1833" i="6" s="1"/>
  <c r="X1821" i="6"/>
  <c r="Y1821" i="6" s="1"/>
  <c r="X1809" i="6"/>
  <c r="Y1809" i="6" s="1"/>
  <c r="X1797" i="6"/>
  <c r="Y1797" i="6" s="1"/>
  <c r="X1785" i="6"/>
  <c r="Y1785" i="6" s="1"/>
  <c r="X1749" i="6"/>
  <c r="Y1749" i="6" s="1"/>
  <c r="X1725" i="6"/>
  <c r="Y1725" i="6" s="1"/>
  <c r="X1713" i="6"/>
  <c r="Y1713" i="6" s="1"/>
  <c r="X1701" i="6"/>
  <c r="Y1701" i="6" s="1"/>
  <c r="X1689" i="6"/>
  <c r="Y1689" i="6" s="1"/>
  <c r="X1677" i="6"/>
  <c r="Y1677" i="6" s="1"/>
  <c r="X1665" i="6"/>
  <c r="Y1665" i="6" s="1"/>
  <c r="X1653" i="6"/>
  <c r="Y1653" i="6" s="1"/>
  <c r="X1641" i="6"/>
  <c r="Y1641" i="6" s="1"/>
  <c r="X1629" i="6"/>
  <c r="Y1629" i="6" s="1"/>
  <c r="X1617" i="6"/>
  <c r="Y1617" i="6" s="1"/>
  <c r="X1605" i="6"/>
  <c r="Y1605" i="6" s="1"/>
  <c r="X1593" i="6"/>
  <c r="Y1593" i="6" s="1"/>
  <c r="X1581" i="6"/>
  <c r="Y1581" i="6" s="1"/>
  <c r="X1557" i="6"/>
  <c r="Y1557" i="6" s="1"/>
  <c r="X1545" i="6"/>
  <c r="Y1545" i="6" s="1"/>
  <c r="X1533" i="6"/>
  <c r="Y1533" i="6" s="1"/>
  <c r="X1521" i="6"/>
  <c r="Y1521" i="6" s="1"/>
  <c r="X1509" i="6"/>
  <c r="Y1509" i="6" s="1"/>
  <c r="X1497" i="6"/>
  <c r="Y1497" i="6" s="1"/>
  <c r="X1485" i="6"/>
  <c r="Y1485" i="6" s="1"/>
  <c r="X1473" i="6"/>
  <c r="Y1473" i="6" s="1"/>
  <c r="X1461" i="6"/>
  <c r="Y1461" i="6" s="1"/>
  <c r="X1449" i="6"/>
  <c r="Y1449" i="6" s="1"/>
  <c r="X1437" i="6"/>
  <c r="Y1437" i="6" s="1"/>
  <c r="X1425" i="6"/>
  <c r="Y1425" i="6" s="1"/>
  <c r="X1413" i="6"/>
  <c r="Y1413" i="6" s="1"/>
  <c r="X1401" i="6"/>
  <c r="Y1401" i="6" s="1"/>
  <c r="X1389" i="6"/>
  <c r="Y1389" i="6" s="1"/>
  <c r="X1377" i="6"/>
  <c r="Y1377" i="6" s="1"/>
  <c r="X1365" i="6"/>
  <c r="Y1365" i="6" s="1"/>
  <c r="X1353" i="6"/>
  <c r="Y1353" i="6" s="1"/>
  <c r="X1341" i="6"/>
  <c r="Y1341" i="6" s="1"/>
  <c r="X1329" i="6"/>
  <c r="Y1329" i="6" s="1"/>
  <c r="X1317" i="6"/>
  <c r="Y1317" i="6" s="1"/>
  <c r="X1305" i="6"/>
  <c r="Y1305" i="6" s="1"/>
  <c r="X1293" i="6"/>
  <c r="Y1293" i="6" s="1"/>
  <c r="X1281" i="6"/>
  <c r="Y1281" i="6" s="1"/>
  <c r="X1269" i="6"/>
  <c r="Y1269" i="6" s="1"/>
  <c r="X1257" i="6"/>
  <c r="Y1257" i="6" s="1"/>
  <c r="X1245" i="6"/>
  <c r="Y1245" i="6" s="1"/>
  <c r="X1233" i="6"/>
  <c r="Y1233" i="6" s="1"/>
  <c r="X1221" i="6"/>
  <c r="Y1221" i="6" s="1"/>
  <c r="X1209" i="6"/>
  <c r="Y1209" i="6" s="1"/>
  <c r="X1197" i="6"/>
  <c r="Y1197" i="6" s="1"/>
  <c r="X1185" i="6"/>
  <c r="Y1185" i="6" s="1"/>
  <c r="X1173" i="6"/>
  <c r="Y1173" i="6" s="1"/>
  <c r="X1161" i="6"/>
  <c r="Y1161" i="6" s="1"/>
  <c r="X1149" i="6"/>
  <c r="Y1149" i="6" s="1"/>
  <c r="X1137" i="6"/>
  <c r="Y1137" i="6" s="1"/>
  <c r="X1125" i="6"/>
  <c r="Y1125" i="6" s="1"/>
  <c r="X1113" i="6"/>
  <c r="Y1113" i="6" s="1"/>
  <c r="X1101" i="6"/>
  <c r="Y1101" i="6" s="1"/>
  <c r="X1089" i="6"/>
  <c r="Y1089" i="6" s="1"/>
  <c r="X1077" i="6"/>
  <c r="Y1077" i="6" s="1"/>
  <c r="X1065" i="6"/>
  <c r="Y1065" i="6" s="1"/>
  <c r="X1053" i="6"/>
  <c r="Y1053" i="6" s="1"/>
  <c r="X1041" i="6"/>
  <c r="Y1041" i="6" s="1"/>
  <c r="X1029" i="6"/>
  <c r="Y1029" i="6" s="1"/>
  <c r="X1017" i="6"/>
  <c r="Y1017" i="6" s="1"/>
  <c r="X1005" i="6"/>
  <c r="Y1005" i="6" s="1"/>
  <c r="X993" i="6"/>
  <c r="Y993" i="6" s="1"/>
  <c r="X1964" i="6"/>
  <c r="Y1964" i="6" s="1"/>
  <c r="X1892" i="6"/>
  <c r="Y1892" i="6" s="1"/>
  <c r="X1740" i="6"/>
  <c r="Y1740" i="6" s="1"/>
  <c r="X1524" i="6"/>
  <c r="Y1524" i="6" s="1"/>
  <c r="X1308" i="6"/>
  <c r="Y1308" i="6" s="1"/>
  <c r="X1092" i="6"/>
  <c r="Y1092" i="6" s="1"/>
  <c r="X768" i="6"/>
  <c r="Y768" i="6" s="1"/>
  <c r="X756" i="6"/>
  <c r="Y756" i="6" s="1"/>
  <c r="X744" i="6"/>
  <c r="Y744" i="6" s="1"/>
  <c r="X732" i="6"/>
  <c r="Y732" i="6" s="1"/>
  <c r="X696" i="6"/>
  <c r="Y696" i="6" s="1"/>
  <c r="X684" i="6"/>
  <c r="Y684" i="6" s="1"/>
  <c r="X672" i="6"/>
  <c r="Y672" i="6" s="1"/>
  <c r="X660" i="6"/>
  <c r="Y660" i="6" s="1"/>
  <c r="X624" i="6"/>
  <c r="Y624" i="6" s="1"/>
  <c r="X612" i="6"/>
  <c r="Y612" i="6" s="1"/>
  <c r="X600" i="6"/>
  <c r="Y600" i="6" s="1"/>
  <c r="X588" i="6"/>
  <c r="Y588" i="6" s="1"/>
  <c r="X552" i="6"/>
  <c r="Y552" i="6" s="1"/>
  <c r="X540" i="6"/>
  <c r="Y540" i="6" s="1"/>
  <c r="X528" i="6"/>
  <c r="Y528" i="6" s="1"/>
  <c r="X516" i="6"/>
  <c r="Y516" i="6" s="1"/>
  <c r="X480" i="6"/>
  <c r="Y480" i="6" s="1"/>
  <c r="X468" i="6"/>
  <c r="Y468" i="6" s="1"/>
  <c r="X456" i="6"/>
  <c r="Y456" i="6" s="1"/>
  <c r="X444" i="6"/>
  <c r="Y444" i="6" s="1"/>
  <c r="X408" i="6"/>
  <c r="Y408" i="6" s="1"/>
  <c r="X396" i="6"/>
  <c r="Y396" i="6" s="1"/>
  <c r="X384" i="6"/>
  <c r="Y384" i="6" s="1"/>
  <c r="X372" i="6"/>
  <c r="Y372" i="6" s="1"/>
  <c r="X336" i="6"/>
  <c r="Y336" i="6" s="1"/>
  <c r="X324" i="6"/>
  <c r="Y324" i="6" s="1"/>
  <c r="X312" i="6"/>
  <c r="Y312" i="6" s="1"/>
  <c r="X300" i="6"/>
  <c r="Y300" i="6" s="1"/>
  <c r="X264" i="6"/>
  <c r="Y264" i="6" s="1"/>
  <c r="X252" i="6"/>
  <c r="Y252" i="6" s="1"/>
  <c r="X240" i="6"/>
  <c r="Y240" i="6" s="1"/>
  <c r="X228" i="6"/>
  <c r="Y228" i="6" s="1"/>
  <c r="X192" i="6"/>
  <c r="Y192" i="6" s="1"/>
  <c r="X180" i="6"/>
  <c r="Y180" i="6" s="1"/>
  <c r="X168" i="6"/>
  <c r="Y168" i="6" s="1"/>
  <c r="X156" i="6"/>
  <c r="Y156" i="6" s="1"/>
  <c r="X120" i="6"/>
  <c r="Y120" i="6" s="1"/>
  <c r="X108" i="6"/>
  <c r="Y108" i="6" s="1"/>
  <c r="X96" i="6"/>
  <c r="Y96" i="6" s="1"/>
  <c r="X84" i="6"/>
  <c r="Y84" i="6" s="1"/>
  <c r="X48" i="6"/>
  <c r="Y48" i="6" s="1"/>
  <c r="X36" i="6"/>
  <c r="Y36" i="6" s="1"/>
  <c r="X24" i="6"/>
  <c r="Y24" i="6" s="1"/>
  <c r="X12" i="6"/>
  <c r="Y12" i="6" s="1"/>
  <c r="X1127" i="6"/>
  <c r="Y1127" i="6" s="1"/>
  <c r="X1091" i="6"/>
  <c r="Y1091" i="6" s="1"/>
  <c r="X1055" i="6"/>
  <c r="Y1055" i="6" s="1"/>
  <c r="X1019" i="6"/>
  <c r="Y1019" i="6" s="1"/>
  <c r="X1007" i="6"/>
  <c r="Y1007" i="6" s="1"/>
  <c r="X995" i="6"/>
  <c r="Y995" i="6" s="1"/>
  <c r="X983" i="6"/>
  <c r="Y983" i="6" s="1"/>
  <c r="X971" i="6"/>
  <c r="Y971" i="6" s="1"/>
  <c r="X959" i="6"/>
  <c r="Y959" i="6" s="1"/>
  <c r="X947" i="6"/>
  <c r="Y947" i="6" s="1"/>
  <c r="X935" i="6"/>
  <c r="Y935" i="6" s="1"/>
  <c r="X923" i="6"/>
  <c r="Y923" i="6" s="1"/>
  <c r="X911" i="6"/>
  <c r="Y911" i="6" s="1"/>
  <c r="X899" i="6"/>
  <c r="Y899" i="6" s="1"/>
  <c r="X887" i="6"/>
  <c r="Y887" i="6" s="1"/>
  <c r="X875" i="6"/>
  <c r="Y875" i="6" s="1"/>
  <c r="X863" i="6"/>
  <c r="Y863" i="6" s="1"/>
  <c r="X851" i="6"/>
  <c r="Y851" i="6" s="1"/>
  <c r="X827" i="6"/>
  <c r="Y827" i="6" s="1"/>
  <c r="X815" i="6"/>
  <c r="Y815" i="6" s="1"/>
  <c r="X803" i="6"/>
  <c r="Y803" i="6" s="1"/>
  <c r="X791" i="6"/>
  <c r="Y791" i="6" s="1"/>
  <c r="X779" i="6"/>
  <c r="Y779" i="6" s="1"/>
  <c r="X767" i="6"/>
  <c r="Y767" i="6" s="1"/>
  <c r="X755" i="6"/>
  <c r="Y755" i="6" s="1"/>
  <c r="X743" i="6"/>
  <c r="Y743" i="6" s="1"/>
  <c r="X731" i="6"/>
  <c r="Y731" i="6" s="1"/>
  <c r="X719" i="6"/>
  <c r="Y719" i="6" s="1"/>
  <c r="X707" i="6"/>
  <c r="Y707" i="6" s="1"/>
  <c r="X695" i="6"/>
  <c r="Y695" i="6" s="1"/>
  <c r="X683" i="6"/>
  <c r="Y683" i="6" s="1"/>
  <c r="X671" i="6"/>
  <c r="Y671" i="6" s="1"/>
  <c r="X659" i="6"/>
  <c r="Y659" i="6" s="1"/>
  <c r="X647" i="6"/>
  <c r="Y647" i="6" s="1"/>
  <c r="X635" i="6"/>
  <c r="Y635" i="6" s="1"/>
  <c r="X623" i="6"/>
  <c r="Y623" i="6" s="1"/>
  <c r="X611" i="6"/>
  <c r="Y611" i="6" s="1"/>
  <c r="X599" i="6"/>
  <c r="Y599" i="6" s="1"/>
  <c r="X587" i="6"/>
  <c r="Y587" i="6" s="1"/>
  <c r="X575" i="6"/>
  <c r="Y575" i="6" s="1"/>
  <c r="X563" i="6"/>
  <c r="Y563" i="6" s="1"/>
  <c r="X551" i="6"/>
  <c r="Y551" i="6" s="1"/>
  <c r="X539" i="6"/>
  <c r="Y539" i="6" s="1"/>
  <c r="X527" i="6"/>
  <c r="Y527" i="6" s="1"/>
  <c r="X503" i="6"/>
  <c r="Y503" i="6" s="1"/>
  <c r="X491" i="6"/>
  <c r="Y491" i="6" s="1"/>
  <c r="X479" i="6"/>
  <c r="Y479" i="6" s="1"/>
  <c r="X467" i="6"/>
  <c r="Y467" i="6" s="1"/>
  <c r="X455" i="6"/>
  <c r="Y455" i="6" s="1"/>
  <c r="X443" i="6"/>
  <c r="Y443" i="6" s="1"/>
  <c r="X431" i="6"/>
  <c r="Y431" i="6" s="1"/>
  <c r="X419" i="6"/>
  <c r="Y419" i="6" s="1"/>
  <c r="X407" i="6"/>
  <c r="Y407" i="6" s="1"/>
  <c r="X395" i="6"/>
  <c r="Y395" i="6" s="1"/>
  <c r="X383" i="6"/>
  <c r="Y383" i="6" s="1"/>
  <c r="X359" i="6"/>
  <c r="Y359" i="6" s="1"/>
  <c r="X347" i="6"/>
  <c r="Y347" i="6" s="1"/>
  <c r="X335" i="6"/>
  <c r="Y335" i="6" s="1"/>
  <c r="X323" i="6"/>
  <c r="Y323" i="6" s="1"/>
  <c r="X311" i="6"/>
  <c r="Y311" i="6" s="1"/>
  <c r="X299" i="6"/>
  <c r="Y299" i="6" s="1"/>
  <c r="X275" i="6"/>
  <c r="Y275" i="6" s="1"/>
  <c r="X263" i="6"/>
  <c r="Y263" i="6" s="1"/>
  <c r="X251" i="6"/>
  <c r="Y251" i="6" s="1"/>
  <c r="X239" i="6"/>
  <c r="Y239" i="6" s="1"/>
  <c r="X227" i="6"/>
  <c r="Y227" i="6" s="1"/>
  <c r="X215" i="6"/>
  <c r="Y215" i="6" s="1"/>
  <c r="X203" i="6"/>
  <c r="Y203" i="6" s="1"/>
  <c r="X191" i="6"/>
  <c r="Y191" i="6" s="1"/>
  <c r="X179" i="6"/>
  <c r="Y179" i="6" s="1"/>
  <c r="X167" i="6"/>
  <c r="Y167" i="6" s="1"/>
  <c r="X155" i="6"/>
  <c r="Y155" i="6" s="1"/>
  <c r="X143" i="6"/>
  <c r="Y143" i="6" s="1"/>
  <c r="X131" i="6"/>
  <c r="Y131" i="6" s="1"/>
  <c r="X119" i="6"/>
  <c r="Y119" i="6" s="1"/>
  <c r="X107" i="6"/>
  <c r="Y107" i="6" s="1"/>
  <c r="X95" i="6"/>
  <c r="Y95" i="6" s="1"/>
  <c r="X83" i="6"/>
  <c r="Y83" i="6" s="1"/>
  <c r="X71" i="6"/>
  <c r="Y71" i="6" s="1"/>
  <c r="X59" i="6"/>
  <c r="Y59" i="6" s="1"/>
  <c r="X47" i="6"/>
  <c r="Y47" i="6" s="1"/>
  <c r="X35" i="6"/>
  <c r="Y35" i="6" s="1"/>
  <c r="X23" i="6"/>
  <c r="Y23" i="6" s="1"/>
  <c r="X11" i="6"/>
  <c r="Y11" i="6" s="1"/>
  <c r="X636" i="6"/>
  <c r="Y636" i="6" s="1"/>
  <c r="X420" i="6"/>
  <c r="Y420" i="6" s="1"/>
  <c r="X204" i="6"/>
  <c r="Y204" i="6" s="1"/>
  <c r="X910" i="6"/>
  <c r="Y910" i="6" s="1"/>
  <c r="X898" i="6"/>
  <c r="Y898" i="6" s="1"/>
  <c r="X886" i="6"/>
  <c r="Y886" i="6" s="1"/>
  <c r="X874" i="6"/>
  <c r="Y874" i="6" s="1"/>
  <c r="X862" i="6"/>
  <c r="Y862" i="6" s="1"/>
  <c r="X850" i="6"/>
  <c r="Y850" i="6" s="1"/>
  <c r="X838" i="6"/>
  <c r="Y838" i="6" s="1"/>
  <c r="X826" i="6"/>
  <c r="Y826" i="6" s="1"/>
  <c r="X814" i="6"/>
  <c r="Y814" i="6" s="1"/>
  <c r="X802" i="6"/>
  <c r="Y802" i="6" s="1"/>
  <c r="X790" i="6"/>
  <c r="Y790" i="6" s="1"/>
  <c r="X778" i="6"/>
  <c r="Y778" i="6" s="1"/>
  <c r="X766" i="6"/>
  <c r="Y766" i="6" s="1"/>
  <c r="X742" i="6"/>
  <c r="Y742" i="6" s="1"/>
  <c r="X730" i="6"/>
  <c r="Y730" i="6" s="1"/>
  <c r="X706" i="6"/>
  <c r="Y706" i="6" s="1"/>
  <c r="X694" i="6"/>
  <c r="Y694" i="6" s="1"/>
  <c r="X682" i="6"/>
  <c r="Y682" i="6" s="1"/>
  <c r="X670" i="6"/>
  <c r="Y670" i="6" s="1"/>
  <c r="X658" i="6"/>
  <c r="Y658" i="6" s="1"/>
  <c r="X646" i="6"/>
  <c r="Y646" i="6" s="1"/>
  <c r="X634" i="6"/>
  <c r="Y634" i="6" s="1"/>
  <c r="X622" i="6"/>
  <c r="Y622" i="6" s="1"/>
  <c r="X610" i="6"/>
  <c r="Y610" i="6" s="1"/>
  <c r="X598" i="6"/>
  <c r="Y598" i="6" s="1"/>
  <c r="X574" i="6"/>
  <c r="Y574" i="6" s="1"/>
  <c r="X562" i="6"/>
  <c r="Y562" i="6" s="1"/>
  <c r="X550" i="6"/>
  <c r="Y550" i="6" s="1"/>
  <c r="X538" i="6"/>
  <c r="Y538" i="6" s="1"/>
  <c r="X526" i="6"/>
  <c r="Y526" i="6" s="1"/>
  <c r="X514" i="6"/>
  <c r="Y514" i="6" s="1"/>
  <c r="X502" i="6"/>
  <c r="Y502" i="6" s="1"/>
  <c r="X490" i="6"/>
  <c r="Y490" i="6" s="1"/>
  <c r="X478" i="6"/>
  <c r="Y478" i="6" s="1"/>
  <c r="X466" i="6"/>
  <c r="Y466" i="6" s="1"/>
  <c r="X454" i="6"/>
  <c r="Y454" i="6" s="1"/>
  <c r="X442" i="6"/>
  <c r="Y442" i="6" s="1"/>
  <c r="X430" i="6"/>
  <c r="Y430" i="6" s="1"/>
  <c r="X418" i="6"/>
  <c r="Y418" i="6" s="1"/>
  <c r="X406" i="6"/>
  <c r="Y406" i="6" s="1"/>
  <c r="X394" i="6"/>
  <c r="Y394" i="6" s="1"/>
  <c r="X382" i="6"/>
  <c r="Y382" i="6" s="1"/>
  <c r="X370" i="6"/>
  <c r="Y370" i="6" s="1"/>
  <c r="X358" i="6"/>
  <c r="Y358" i="6" s="1"/>
  <c r="X346" i="6"/>
  <c r="Y346" i="6" s="1"/>
  <c r="X334" i="6"/>
  <c r="Y334" i="6" s="1"/>
  <c r="X322" i="6"/>
  <c r="Y322" i="6" s="1"/>
  <c r="X310" i="6"/>
  <c r="Y310" i="6" s="1"/>
  <c r="X298" i="6"/>
  <c r="Y298" i="6" s="1"/>
  <c r="X286" i="6"/>
  <c r="Y286" i="6" s="1"/>
  <c r="X274" i="6"/>
  <c r="Y274" i="6" s="1"/>
  <c r="X262" i="6"/>
  <c r="Y262" i="6" s="1"/>
  <c r="X250" i="6"/>
  <c r="Y250" i="6" s="1"/>
  <c r="X226" i="6"/>
  <c r="Y226" i="6" s="1"/>
  <c r="X202" i="6"/>
  <c r="Y202" i="6" s="1"/>
  <c r="X178" i="6"/>
  <c r="Y178" i="6" s="1"/>
  <c r="X166" i="6"/>
  <c r="Y166" i="6" s="1"/>
  <c r="X154" i="6"/>
  <c r="Y154" i="6" s="1"/>
  <c r="X142" i="6"/>
  <c r="Y142" i="6" s="1"/>
  <c r="X130" i="6"/>
  <c r="Y130" i="6" s="1"/>
  <c r="X118" i="6"/>
  <c r="Y118" i="6" s="1"/>
  <c r="X94" i="6"/>
  <c r="Y94" i="6" s="1"/>
  <c r="X82" i="6"/>
  <c r="Y82" i="6" s="1"/>
  <c r="X58" i="6"/>
  <c r="Y58" i="6" s="1"/>
  <c r="X46" i="6"/>
  <c r="Y46" i="6" s="1"/>
  <c r="X34" i="6"/>
  <c r="Y34" i="6" s="1"/>
  <c r="X22" i="6"/>
  <c r="Y22" i="6" s="1"/>
  <c r="X10" i="6"/>
  <c r="Y10" i="6" s="1"/>
  <c r="X981" i="6"/>
  <c r="Y981" i="6" s="1"/>
  <c r="X969" i="6"/>
  <c r="Y969" i="6" s="1"/>
  <c r="X957" i="6"/>
  <c r="Y957" i="6" s="1"/>
  <c r="X945" i="6"/>
  <c r="Y945" i="6" s="1"/>
  <c r="X933" i="6"/>
  <c r="Y933" i="6" s="1"/>
  <c r="X921" i="6"/>
  <c r="Y921" i="6" s="1"/>
  <c r="X909" i="6"/>
  <c r="Y909" i="6" s="1"/>
  <c r="X897" i="6"/>
  <c r="Y897" i="6" s="1"/>
  <c r="X885" i="6"/>
  <c r="Y885" i="6" s="1"/>
  <c r="X873" i="6"/>
  <c r="Y873" i="6" s="1"/>
  <c r="X861" i="6"/>
  <c r="Y861" i="6" s="1"/>
  <c r="X849" i="6"/>
  <c r="Y849" i="6" s="1"/>
  <c r="X837" i="6"/>
  <c r="Y837" i="6" s="1"/>
  <c r="X825" i="6"/>
  <c r="Y825" i="6" s="1"/>
  <c r="X813" i="6"/>
  <c r="Y813" i="6" s="1"/>
  <c r="X801" i="6"/>
  <c r="Y801" i="6" s="1"/>
  <c r="X789" i="6"/>
  <c r="Y789" i="6" s="1"/>
  <c r="X777" i="6"/>
  <c r="Y777" i="6" s="1"/>
  <c r="X765" i="6"/>
  <c r="Y765" i="6" s="1"/>
  <c r="X753" i="6"/>
  <c r="Y753" i="6" s="1"/>
  <c r="X741" i="6"/>
  <c r="Y741" i="6" s="1"/>
  <c r="X729" i="6"/>
  <c r="Y729" i="6" s="1"/>
  <c r="X717" i="6"/>
  <c r="Y717" i="6" s="1"/>
  <c r="X705" i="6"/>
  <c r="Y705" i="6" s="1"/>
  <c r="X693" i="6"/>
  <c r="Y693" i="6" s="1"/>
  <c r="X681" i="6"/>
  <c r="Y681" i="6" s="1"/>
  <c r="X669" i="6"/>
  <c r="Y669" i="6" s="1"/>
  <c r="X657" i="6"/>
  <c r="Y657" i="6" s="1"/>
  <c r="X645" i="6"/>
  <c r="Y645" i="6" s="1"/>
  <c r="X633" i="6"/>
  <c r="Y633" i="6" s="1"/>
  <c r="X621" i="6"/>
  <c r="Y621" i="6" s="1"/>
  <c r="X609" i="6"/>
  <c r="Y609" i="6" s="1"/>
  <c r="X597" i="6"/>
  <c r="Y597" i="6" s="1"/>
  <c r="X585" i="6"/>
  <c r="Y585" i="6" s="1"/>
  <c r="X573" i="6"/>
  <c r="Y573" i="6" s="1"/>
  <c r="X561" i="6"/>
  <c r="Y561" i="6" s="1"/>
  <c r="X549" i="6"/>
  <c r="Y549" i="6" s="1"/>
  <c r="X537" i="6"/>
  <c r="Y537" i="6" s="1"/>
  <c r="X525" i="6"/>
  <c r="Y525" i="6" s="1"/>
  <c r="X513" i="6"/>
  <c r="Y513" i="6" s="1"/>
  <c r="X501" i="6"/>
  <c r="Y501" i="6" s="1"/>
  <c r="X477" i="6"/>
  <c r="Y477" i="6" s="1"/>
  <c r="X465" i="6"/>
  <c r="Y465" i="6" s="1"/>
  <c r="X453" i="6"/>
  <c r="Y453" i="6" s="1"/>
  <c r="X441" i="6"/>
  <c r="Y441" i="6" s="1"/>
  <c r="X429" i="6"/>
  <c r="Y429" i="6" s="1"/>
  <c r="X417" i="6"/>
  <c r="Y417" i="6" s="1"/>
  <c r="X405" i="6"/>
  <c r="Y405" i="6" s="1"/>
  <c r="X393" i="6"/>
  <c r="Y393" i="6" s="1"/>
  <c r="X381" i="6"/>
  <c r="Y381" i="6" s="1"/>
  <c r="X369" i="6"/>
  <c r="Y369" i="6" s="1"/>
  <c r="X357" i="6"/>
  <c r="Y357" i="6" s="1"/>
  <c r="X345" i="6"/>
  <c r="Y345" i="6" s="1"/>
  <c r="X333" i="6"/>
  <c r="Y333" i="6" s="1"/>
  <c r="X321" i="6"/>
  <c r="Y321" i="6" s="1"/>
  <c r="X309" i="6"/>
  <c r="Y309" i="6" s="1"/>
  <c r="X297" i="6"/>
  <c r="Y297" i="6" s="1"/>
  <c r="X285" i="6"/>
  <c r="Y285" i="6" s="1"/>
  <c r="X273" i="6"/>
  <c r="Y273" i="6" s="1"/>
  <c r="X261" i="6"/>
  <c r="Y261" i="6" s="1"/>
  <c r="X249" i="6"/>
  <c r="Y249" i="6" s="1"/>
  <c r="X237" i="6"/>
  <c r="Y237" i="6" s="1"/>
  <c r="X225" i="6"/>
  <c r="Y225" i="6" s="1"/>
  <c r="X213" i="6"/>
  <c r="Y213" i="6" s="1"/>
  <c r="X201" i="6"/>
  <c r="Y201" i="6" s="1"/>
  <c r="X189" i="6"/>
  <c r="Y189" i="6" s="1"/>
  <c r="X177" i="6"/>
  <c r="Y177" i="6" s="1"/>
  <c r="X165" i="6"/>
  <c r="Y165" i="6" s="1"/>
  <c r="X153" i="6"/>
  <c r="Y153" i="6" s="1"/>
  <c r="X141" i="6"/>
  <c r="Y141" i="6" s="1"/>
  <c r="X129" i="6"/>
  <c r="Y129" i="6" s="1"/>
  <c r="X117" i="6"/>
  <c r="Y117" i="6" s="1"/>
  <c r="X105" i="6"/>
  <c r="Y105" i="6" s="1"/>
  <c r="X93" i="6"/>
  <c r="Y93" i="6" s="1"/>
  <c r="X81" i="6"/>
  <c r="Y81" i="6" s="1"/>
  <c r="X69" i="6"/>
  <c r="Y69" i="6" s="1"/>
  <c r="X57" i="6"/>
  <c r="Y57" i="6" s="1"/>
  <c r="X45" i="6"/>
  <c r="Y45" i="6" s="1"/>
  <c r="X33" i="6"/>
  <c r="Y33" i="6" s="1"/>
  <c r="X21" i="6"/>
  <c r="Y21" i="6" s="1"/>
  <c r="X9" i="6"/>
  <c r="Y9" i="6" s="1"/>
  <c r="X792" i="6"/>
  <c r="Y792" i="6" s="1"/>
  <c r="X576" i="6"/>
  <c r="Y576" i="6" s="1"/>
  <c r="X360" i="6"/>
  <c r="Y360" i="6" s="1"/>
  <c r="X144" i="6"/>
  <c r="Y144" i="6" s="1"/>
  <c r="X704" i="6"/>
  <c r="Y704" i="6" s="1"/>
  <c r="X692" i="6"/>
  <c r="Y692" i="6" s="1"/>
  <c r="X680" i="6"/>
  <c r="Y680" i="6" s="1"/>
  <c r="X668" i="6"/>
  <c r="Y668" i="6" s="1"/>
  <c r="X656" i="6"/>
  <c r="Y656" i="6" s="1"/>
  <c r="X644" i="6"/>
  <c r="Y644" i="6" s="1"/>
  <c r="X632" i="6"/>
  <c r="Y632" i="6" s="1"/>
  <c r="X620" i="6"/>
  <c r="Y620" i="6" s="1"/>
  <c r="X608" i="6"/>
  <c r="Y608" i="6" s="1"/>
  <c r="X596" i="6"/>
  <c r="Y596" i="6" s="1"/>
  <c r="X584" i="6"/>
  <c r="Y584" i="6" s="1"/>
  <c r="X572" i="6"/>
  <c r="Y572" i="6" s="1"/>
  <c r="X560" i="6"/>
  <c r="Y560" i="6" s="1"/>
  <c r="X548" i="6"/>
  <c r="Y548" i="6" s="1"/>
  <c r="X536" i="6"/>
  <c r="Y536" i="6" s="1"/>
  <c r="X524" i="6"/>
  <c r="Y524" i="6" s="1"/>
  <c r="X512" i="6"/>
  <c r="Y512" i="6" s="1"/>
  <c r="X500" i="6"/>
  <c r="Y500" i="6" s="1"/>
  <c r="X488" i="6"/>
  <c r="Y488" i="6" s="1"/>
  <c r="X476" i="6"/>
  <c r="Y476" i="6" s="1"/>
  <c r="X464" i="6"/>
  <c r="Y464" i="6" s="1"/>
  <c r="X452" i="6"/>
  <c r="Y452" i="6" s="1"/>
  <c r="X440" i="6"/>
  <c r="Y440" i="6" s="1"/>
  <c r="X428" i="6"/>
  <c r="Y428" i="6" s="1"/>
  <c r="X416" i="6"/>
  <c r="Y416" i="6" s="1"/>
  <c r="X404" i="6"/>
  <c r="Y404" i="6" s="1"/>
  <c r="X392" i="6"/>
  <c r="Y392" i="6" s="1"/>
  <c r="X380" i="6"/>
  <c r="Y380" i="6" s="1"/>
  <c r="X368" i="6"/>
  <c r="Y368" i="6" s="1"/>
  <c r="X356" i="6"/>
  <c r="Y356" i="6" s="1"/>
  <c r="X344" i="6"/>
  <c r="Y344" i="6" s="1"/>
  <c r="X332" i="6"/>
  <c r="Y332" i="6" s="1"/>
  <c r="X320" i="6"/>
  <c r="Y320" i="6" s="1"/>
  <c r="X308" i="6"/>
  <c r="Y308" i="6" s="1"/>
  <c r="X296" i="6"/>
  <c r="Y296" i="6" s="1"/>
  <c r="X284" i="6"/>
  <c r="Y284" i="6" s="1"/>
  <c r="X272" i="6"/>
  <c r="Y272" i="6" s="1"/>
  <c r="X260" i="6"/>
  <c r="Y260" i="6" s="1"/>
  <c r="X248" i="6"/>
  <c r="Y248" i="6" s="1"/>
  <c r="X236" i="6"/>
  <c r="Y236" i="6" s="1"/>
  <c r="X224" i="6"/>
  <c r="Y224" i="6" s="1"/>
  <c r="X212" i="6"/>
  <c r="Y212" i="6" s="1"/>
  <c r="X200" i="6"/>
  <c r="Y200" i="6" s="1"/>
  <c r="X188" i="6"/>
  <c r="Y188" i="6" s="1"/>
  <c r="X176" i="6"/>
  <c r="Y176" i="6" s="1"/>
  <c r="X164" i="6"/>
  <c r="Y164" i="6" s="1"/>
  <c r="X152" i="6"/>
  <c r="Y152" i="6" s="1"/>
  <c r="X140" i="6"/>
  <c r="Y140" i="6" s="1"/>
  <c r="X128" i="6"/>
  <c r="Y128" i="6" s="1"/>
  <c r="X116" i="6"/>
  <c r="Y116" i="6" s="1"/>
  <c r="X104" i="6"/>
  <c r="Y104" i="6" s="1"/>
  <c r="X92" i="6"/>
  <c r="Y92" i="6" s="1"/>
  <c r="X80" i="6"/>
  <c r="Y80" i="6" s="1"/>
  <c r="X68" i="6"/>
  <c r="Y68" i="6" s="1"/>
  <c r="X56" i="6"/>
  <c r="Y56" i="6" s="1"/>
  <c r="X44" i="6"/>
  <c r="Y44" i="6" s="1"/>
  <c r="X32" i="6"/>
  <c r="Y32" i="6" s="1"/>
  <c r="X20" i="6"/>
  <c r="Y20" i="6" s="1"/>
  <c r="X8" i="6"/>
  <c r="Y8" i="6" s="1"/>
  <c r="X1151" i="6"/>
  <c r="Y1151" i="6" s="1"/>
  <c r="X1115" i="6"/>
  <c r="Y1115" i="6" s="1"/>
  <c r="X1043" i="6"/>
  <c r="Y1043" i="6" s="1"/>
  <c r="X1495" i="6"/>
  <c r="Y1495" i="6" s="1"/>
  <c r="X1483" i="6"/>
  <c r="Y1483" i="6" s="1"/>
  <c r="X1471" i="6"/>
  <c r="Y1471" i="6" s="1"/>
  <c r="X1435" i="6"/>
  <c r="Y1435" i="6" s="1"/>
  <c r="X1423" i="6"/>
  <c r="Y1423" i="6" s="1"/>
  <c r="X1411" i="6"/>
  <c r="Y1411" i="6" s="1"/>
  <c r="X1399" i="6"/>
  <c r="Y1399" i="6" s="1"/>
  <c r="X1387" i="6"/>
  <c r="Y1387" i="6" s="1"/>
  <c r="X1375" i="6"/>
  <c r="Y1375" i="6" s="1"/>
  <c r="X1363" i="6"/>
  <c r="Y1363" i="6" s="1"/>
  <c r="X1351" i="6"/>
  <c r="Y1351" i="6" s="1"/>
  <c r="X1339" i="6"/>
  <c r="Y1339" i="6" s="1"/>
  <c r="X1327" i="6"/>
  <c r="Y1327" i="6" s="1"/>
  <c r="X1315" i="6"/>
  <c r="Y1315" i="6" s="1"/>
  <c r="X1303" i="6"/>
  <c r="Y1303" i="6" s="1"/>
  <c r="X1291" i="6"/>
  <c r="Y1291" i="6" s="1"/>
  <c r="X1267" i="6"/>
  <c r="Y1267" i="6" s="1"/>
  <c r="X1243" i="6"/>
  <c r="Y1243" i="6" s="1"/>
  <c r="X1231" i="6"/>
  <c r="Y1231" i="6" s="1"/>
  <c r="X1219" i="6"/>
  <c r="Y1219" i="6" s="1"/>
  <c r="X1207" i="6"/>
  <c r="Y1207" i="6" s="1"/>
  <c r="X1195" i="6"/>
  <c r="Y1195" i="6" s="1"/>
  <c r="X1171" i="6"/>
  <c r="Y1171" i="6" s="1"/>
  <c r="X1159" i="6"/>
  <c r="Y1159" i="6" s="1"/>
  <c r="X1147" i="6"/>
  <c r="Y1147" i="6" s="1"/>
  <c r="X1135" i="6"/>
  <c r="Y1135" i="6" s="1"/>
  <c r="X1123" i="6"/>
  <c r="Y1123" i="6" s="1"/>
  <c r="X1111" i="6"/>
  <c r="Y1111" i="6" s="1"/>
  <c r="X1099" i="6"/>
  <c r="Y1099" i="6" s="1"/>
  <c r="X1087" i="6"/>
  <c r="Y1087" i="6" s="1"/>
  <c r="X1075" i="6"/>
  <c r="Y1075" i="6" s="1"/>
  <c r="X1063" i="6"/>
  <c r="Y1063" i="6" s="1"/>
  <c r="X1051" i="6"/>
  <c r="Y1051" i="6" s="1"/>
  <c r="X1039" i="6"/>
  <c r="Y1039" i="6" s="1"/>
  <c r="X1027" i="6"/>
  <c r="Y1027" i="6" s="1"/>
  <c r="X1015" i="6"/>
  <c r="Y1015" i="6" s="1"/>
  <c r="X1003" i="6"/>
  <c r="Y1003" i="6" s="1"/>
  <c r="X991" i="6"/>
  <c r="Y991" i="6" s="1"/>
  <c r="X979" i="6"/>
  <c r="Y979" i="6" s="1"/>
  <c r="X967" i="6"/>
  <c r="Y967" i="6" s="1"/>
  <c r="X955" i="6"/>
  <c r="Y955" i="6" s="1"/>
  <c r="X943" i="6"/>
  <c r="Y943" i="6" s="1"/>
  <c r="X931" i="6"/>
  <c r="Y931" i="6" s="1"/>
  <c r="X919" i="6"/>
  <c r="Y919" i="6" s="1"/>
  <c r="X895" i="6"/>
  <c r="Y895" i="6" s="1"/>
  <c r="X883" i="6"/>
  <c r="Y883" i="6" s="1"/>
  <c r="X871" i="6"/>
  <c r="Y871" i="6" s="1"/>
  <c r="X859" i="6"/>
  <c r="Y859" i="6" s="1"/>
  <c r="X847" i="6"/>
  <c r="Y847" i="6" s="1"/>
  <c r="X835" i="6"/>
  <c r="Y835" i="6" s="1"/>
  <c r="X823" i="6"/>
  <c r="Y823" i="6" s="1"/>
  <c r="X811" i="6"/>
  <c r="Y811" i="6" s="1"/>
  <c r="X799" i="6"/>
  <c r="Y799" i="6" s="1"/>
  <c r="X787" i="6"/>
  <c r="Y787" i="6" s="1"/>
  <c r="X775" i="6"/>
  <c r="Y775" i="6" s="1"/>
  <c r="X763" i="6"/>
  <c r="Y763" i="6" s="1"/>
  <c r="X751" i="6"/>
  <c r="Y751" i="6" s="1"/>
  <c r="X739" i="6"/>
  <c r="Y739" i="6" s="1"/>
  <c r="X727" i="6"/>
  <c r="Y727" i="6" s="1"/>
  <c r="X715" i="6"/>
  <c r="Y715" i="6" s="1"/>
  <c r="X703" i="6"/>
  <c r="Y703" i="6" s="1"/>
  <c r="X691" i="6"/>
  <c r="Y691" i="6" s="1"/>
  <c r="X679" i="6"/>
  <c r="Y679" i="6" s="1"/>
  <c r="X667" i="6"/>
  <c r="Y667" i="6" s="1"/>
  <c r="X655" i="6"/>
  <c r="Y655" i="6" s="1"/>
  <c r="X643" i="6"/>
  <c r="Y643" i="6" s="1"/>
  <c r="X631" i="6"/>
  <c r="Y631" i="6" s="1"/>
  <c r="X607" i="6"/>
  <c r="Y607" i="6" s="1"/>
  <c r="X595" i="6"/>
  <c r="Y595" i="6" s="1"/>
  <c r="X583" i="6"/>
  <c r="Y583" i="6" s="1"/>
  <c r="X571" i="6"/>
  <c r="Y571" i="6" s="1"/>
  <c r="X559" i="6"/>
  <c r="Y559" i="6" s="1"/>
  <c r="X547" i="6"/>
  <c r="Y547" i="6" s="1"/>
  <c r="X535" i="6"/>
  <c r="Y535" i="6" s="1"/>
  <c r="X523" i="6"/>
  <c r="Y523" i="6" s="1"/>
  <c r="X511" i="6"/>
  <c r="Y511" i="6" s="1"/>
  <c r="X499" i="6"/>
  <c r="Y499" i="6" s="1"/>
  <c r="X487" i="6"/>
  <c r="Y487" i="6" s="1"/>
  <c r="X475" i="6"/>
  <c r="Y475" i="6" s="1"/>
  <c r="X463" i="6"/>
  <c r="Y463" i="6" s="1"/>
  <c r="X451" i="6"/>
  <c r="Y451" i="6" s="1"/>
  <c r="X439" i="6"/>
  <c r="Y439" i="6" s="1"/>
  <c r="X427" i="6"/>
  <c r="Y427" i="6" s="1"/>
  <c r="X415" i="6"/>
  <c r="Y415" i="6" s="1"/>
  <c r="X403" i="6"/>
  <c r="Y403" i="6" s="1"/>
  <c r="X391" i="6"/>
  <c r="Y391" i="6" s="1"/>
  <c r="X379" i="6"/>
  <c r="Y379" i="6" s="1"/>
  <c r="X367" i="6"/>
  <c r="Y367" i="6" s="1"/>
  <c r="X355" i="6"/>
  <c r="Y355" i="6" s="1"/>
  <c r="X343" i="6"/>
  <c r="Y343" i="6" s="1"/>
  <c r="X331" i="6"/>
  <c r="Y331" i="6" s="1"/>
  <c r="X319" i="6"/>
  <c r="Y319" i="6" s="1"/>
  <c r="X307" i="6"/>
  <c r="Y307" i="6" s="1"/>
  <c r="X295" i="6"/>
  <c r="Y295" i="6" s="1"/>
  <c r="X283" i="6"/>
  <c r="Y283" i="6" s="1"/>
  <c r="X271" i="6"/>
  <c r="Y271" i="6" s="1"/>
  <c r="X259" i="6"/>
  <c r="Y259" i="6" s="1"/>
  <c r="X247" i="6"/>
  <c r="Y247" i="6" s="1"/>
  <c r="X235" i="6"/>
  <c r="Y235" i="6" s="1"/>
  <c r="X223" i="6"/>
  <c r="Y223" i="6" s="1"/>
  <c r="X211" i="6"/>
  <c r="Y211" i="6" s="1"/>
  <c r="X199" i="6"/>
  <c r="Y199" i="6" s="1"/>
  <c r="X187" i="6"/>
  <c r="Y187" i="6" s="1"/>
  <c r="X175" i="6"/>
  <c r="Y175" i="6" s="1"/>
  <c r="X163" i="6"/>
  <c r="Y163" i="6" s="1"/>
  <c r="X151" i="6"/>
  <c r="Y151" i="6" s="1"/>
  <c r="X139" i="6"/>
  <c r="Y139" i="6" s="1"/>
  <c r="X115" i="6"/>
  <c r="Y115" i="6" s="1"/>
  <c r="X103" i="6"/>
  <c r="Y103" i="6" s="1"/>
  <c r="X91" i="6"/>
  <c r="Y91" i="6" s="1"/>
  <c r="X79" i="6"/>
  <c r="Y79" i="6" s="1"/>
  <c r="X67" i="6"/>
  <c r="Y67" i="6" s="1"/>
  <c r="X55" i="6"/>
  <c r="Y55" i="6" s="1"/>
  <c r="X43" i="6"/>
  <c r="Y43" i="6" s="1"/>
  <c r="X31" i="6"/>
  <c r="Y31" i="6" s="1"/>
  <c r="X19" i="6"/>
  <c r="Y19" i="6" s="1"/>
  <c r="X7" i="6"/>
  <c r="Y7" i="6" s="1"/>
  <c r="X780" i="6"/>
  <c r="Y780" i="6" s="1"/>
  <c r="X564" i="6"/>
  <c r="Y564" i="6" s="1"/>
  <c r="X348" i="6"/>
  <c r="Y348" i="6" s="1"/>
  <c r="X132" i="6"/>
  <c r="Y132" i="6" s="1"/>
  <c r="X1050" i="6"/>
  <c r="Y1050" i="6" s="1"/>
  <c r="X1038" i="6"/>
  <c r="Y1038" i="6" s="1"/>
  <c r="X1026" i="6"/>
  <c r="Y1026" i="6" s="1"/>
  <c r="X1014" i="6"/>
  <c r="Y1014" i="6" s="1"/>
  <c r="X1002" i="6"/>
  <c r="Y1002" i="6" s="1"/>
  <c r="X990" i="6"/>
  <c r="Y990" i="6" s="1"/>
  <c r="X978" i="6"/>
  <c r="Y978" i="6" s="1"/>
  <c r="X966" i="6"/>
  <c r="Y966" i="6" s="1"/>
  <c r="X954" i="6"/>
  <c r="Y954" i="6" s="1"/>
  <c r="X942" i="6"/>
  <c r="Y942" i="6" s="1"/>
  <c r="X930" i="6"/>
  <c r="Y930" i="6" s="1"/>
  <c r="X918" i="6"/>
  <c r="Y918" i="6" s="1"/>
  <c r="X906" i="6"/>
  <c r="Y906" i="6" s="1"/>
  <c r="X894" i="6"/>
  <c r="Y894" i="6" s="1"/>
  <c r="X882" i="6"/>
  <c r="Y882" i="6" s="1"/>
  <c r="X870" i="6"/>
  <c r="Y870" i="6" s="1"/>
  <c r="X858" i="6"/>
  <c r="Y858" i="6" s="1"/>
  <c r="X846" i="6"/>
  <c r="Y846" i="6" s="1"/>
  <c r="X834" i="6"/>
  <c r="Y834" i="6" s="1"/>
  <c r="X822" i="6"/>
  <c r="Y822" i="6" s="1"/>
  <c r="X798" i="6"/>
  <c r="Y798" i="6" s="1"/>
  <c r="X786" i="6"/>
  <c r="Y786" i="6" s="1"/>
  <c r="X774" i="6"/>
  <c r="Y774" i="6" s="1"/>
  <c r="X762" i="6"/>
  <c r="Y762" i="6" s="1"/>
  <c r="X750" i="6"/>
  <c r="Y750" i="6" s="1"/>
  <c r="X738" i="6"/>
  <c r="Y738" i="6" s="1"/>
  <c r="X726" i="6"/>
  <c r="Y726" i="6" s="1"/>
  <c r="X714" i="6"/>
  <c r="Y714" i="6" s="1"/>
  <c r="X702" i="6"/>
  <c r="Y702" i="6" s="1"/>
  <c r="X690" i="6"/>
  <c r="Y690" i="6" s="1"/>
  <c r="X678" i="6"/>
  <c r="Y678" i="6" s="1"/>
  <c r="X666" i="6"/>
  <c r="Y666" i="6" s="1"/>
  <c r="X654" i="6"/>
  <c r="Y654" i="6" s="1"/>
  <c r="X642" i="6"/>
  <c r="Y642" i="6" s="1"/>
  <c r="X630" i="6"/>
  <c r="Y630" i="6" s="1"/>
  <c r="X606" i="6"/>
  <c r="Y606" i="6" s="1"/>
  <c r="X594" i="6"/>
  <c r="Y594" i="6" s="1"/>
  <c r="X582" i="6"/>
  <c r="Y582" i="6" s="1"/>
  <c r="X570" i="6"/>
  <c r="Y570" i="6" s="1"/>
  <c r="X558" i="6"/>
  <c r="Y558" i="6" s="1"/>
  <c r="X546" i="6"/>
  <c r="Y546" i="6" s="1"/>
  <c r="X534" i="6"/>
  <c r="Y534" i="6" s="1"/>
  <c r="X522" i="6"/>
  <c r="Y522" i="6" s="1"/>
  <c r="X510" i="6"/>
  <c r="Y510" i="6" s="1"/>
  <c r="X498" i="6"/>
  <c r="Y498" i="6" s="1"/>
  <c r="X486" i="6"/>
  <c r="Y486" i="6" s="1"/>
  <c r="X474" i="6"/>
  <c r="Y474" i="6" s="1"/>
  <c r="X462" i="6"/>
  <c r="Y462" i="6" s="1"/>
  <c r="X450" i="6"/>
  <c r="Y450" i="6" s="1"/>
  <c r="X438" i="6"/>
  <c r="Y438" i="6" s="1"/>
  <c r="X426" i="6"/>
  <c r="Y426" i="6" s="1"/>
  <c r="X414" i="6"/>
  <c r="Y414" i="6" s="1"/>
  <c r="X402" i="6"/>
  <c r="Y402" i="6" s="1"/>
  <c r="X390" i="6"/>
  <c r="Y390" i="6" s="1"/>
  <c r="X378" i="6"/>
  <c r="Y378" i="6" s="1"/>
  <c r="X366" i="6"/>
  <c r="Y366" i="6" s="1"/>
  <c r="X354" i="6"/>
  <c r="Y354" i="6" s="1"/>
  <c r="X342" i="6"/>
  <c r="Y342" i="6" s="1"/>
  <c r="X330" i="6"/>
  <c r="Y330" i="6" s="1"/>
  <c r="X318" i="6"/>
  <c r="Y318" i="6" s="1"/>
  <c r="X306" i="6"/>
  <c r="Y306" i="6" s="1"/>
  <c r="X294" i="6"/>
  <c r="Y294" i="6" s="1"/>
  <c r="X282" i="6"/>
  <c r="Y282" i="6" s="1"/>
  <c r="X270" i="6"/>
  <c r="Y270" i="6" s="1"/>
  <c r="X258" i="6"/>
  <c r="Y258" i="6" s="1"/>
  <c r="X246" i="6"/>
  <c r="Y246" i="6" s="1"/>
  <c r="X234" i="6"/>
  <c r="Y234" i="6" s="1"/>
  <c r="X222" i="6"/>
  <c r="Y222" i="6" s="1"/>
  <c r="X198" i="6"/>
  <c r="Y198" i="6" s="1"/>
  <c r="X186" i="6"/>
  <c r="Y186" i="6" s="1"/>
  <c r="X174" i="6"/>
  <c r="Y174" i="6" s="1"/>
  <c r="X162" i="6"/>
  <c r="Y162" i="6" s="1"/>
  <c r="X150" i="6"/>
  <c r="Y150" i="6" s="1"/>
  <c r="X138" i="6"/>
  <c r="Y138" i="6" s="1"/>
  <c r="X126" i="6"/>
  <c r="Y126" i="6" s="1"/>
  <c r="X114" i="6"/>
  <c r="Y114" i="6" s="1"/>
  <c r="X102" i="6"/>
  <c r="Y102" i="6" s="1"/>
  <c r="X90" i="6"/>
  <c r="Y90" i="6" s="1"/>
  <c r="X78" i="6"/>
  <c r="Y78" i="6" s="1"/>
  <c r="X66" i="6"/>
  <c r="Y66" i="6" s="1"/>
  <c r="X54" i="6"/>
  <c r="Y54" i="6" s="1"/>
  <c r="X42" i="6"/>
  <c r="Y42" i="6" s="1"/>
  <c r="X30" i="6"/>
  <c r="Y30" i="6" s="1"/>
  <c r="X18" i="6"/>
  <c r="Y18" i="6" s="1"/>
  <c r="X6" i="6"/>
  <c r="Y6" i="6" s="1"/>
  <c r="X1673" i="6"/>
  <c r="Y1673" i="6" s="1"/>
  <c r="X1649" i="6"/>
  <c r="Y1649" i="6" s="1"/>
  <c r="X1637" i="6"/>
  <c r="Y1637" i="6" s="1"/>
  <c r="X1625" i="6"/>
  <c r="Y1625" i="6" s="1"/>
  <c r="X1613" i="6"/>
  <c r="Y1613" i="6" s="1"/>
  <c r="X1601" i="6"/>
  <c r="Y1601" i="6" s="1"/>
  <c r="X1589" i="6"/>
  <c r="Y1589" i="6" s="1"/>
  <c r="X1577" i="6"/>
  <c r="Y1577" i="6" s="1"/>
  <c r="X1565" i="6"/>
  <c r="Y1565" i="6" s="1"/>
  <c r="X1553" i="6"/>
  <c r="Y1553" i="6" s="1"/>
  <c r="X1541" i="6"/>
  <c r="Y1541" i="6" s="1"/>
  <c r="X1505" i="6"/>
  <c r="Y1505" i="6" s="1"/>
  <c r="X1493" i="6"/>
  <c r="Y1493" i="6" s="1"/>
  <c r="X1481" i="6"/>
  <c r="Y1481" i="6" s="1"/>
  <c r="X1469" i="6"/>
  <c r="Y1469" i="6" s="1"/>
  <c r="X1457" i="6"/>
  <c r="Y1457" i="6" s="1"/>
  <c r="X1445" i="6"/>
  <c r="Y1445" i="6" s="1"/>
  <c r="X1433" i="6"/>
  <c r="Y1433" i="6" s="1"/>
  <c r="X1421" i="6"/>
  <c r="Y1421" i="6" s="1"/>
  <c r="X1409" i="6"/>
  <c r="Y1409" i="6" s="1"/>
  <c r="X1397" i="6"/>
  <c r="Y1397" i="6" s="1"/>
  <c r="X1385" i="6"/>
  <c r="Y1385" i="6" s="1"/>
  <c r="X1373" i="6"/>
  <c r="Y1373" i="6" s="1"/>
  <c r="X1361" i="6"/>
  <c r="Y1361" i="6" s="1"/>
  <c r="X1349" i="6"/>
  <c r="Y1349" i="6" s="1"/>
  <c r="X1337" i="6"/>
  <c r="Y1337" i="6" s="1"/>
  <c r="X1325" i="6"/>
  <c r="Y1325" i="6" s="1"/>
  <c r="X1313" i="6"/>
  <c r="Y1313" i="6" s="1"/>
  <c r="X1301" i="6"/>
  <c r="Y1301" i="6" s="1"/>
  <c r="X1289" i="6"/>
  <c r="Y1289" i="6" s="1"/>
  <c r="X1265" i="6"/>
  <c r="Y1265" i="6" s="1"/>
  <c r="X1253" i="6"/>
  <c r="Y1253" i="6" s="1"/>
  <c r="X1241" i="6"/>
  <c r="Y1241" i="6" s="1"/>
  <c r="X1217" i="6"/>
  <c r="Y1217" i="6" s="1"/>
  <c r="X1205" i="6"/>
  <c r="Y1205" i="6" s="1"/>
  <c r="X1193" i="6"/>
  <c r="Y1193" i="6" s="1"/>
  <c r="X1181" i="6"/>
  <c r="Y1181" i="6" s="1"/>
  <c r="X1169" i="6"/>
  <c r="Y1169" i="6" s="1"/>
  <c r="X1145" i="6"/>
  <c r="Y1145" i="6" s="1"/>
  <c r="X1133" i="6"/>
  <c r="Y1133" i="6" s="1"/>
  <c r="X1121" i="6"/>
  <c r="Y1121" i="6" s="1"/>
  <c r="X1109" i="6"/>
  <c r="Y1109" i="6" s="1"/>
  <c r="X1097" i="6"/>
  <c r="Y1097" i="6" s="1"/>
  <c r="X1085" i="6"/>
  <c r="Y1085" i="6" s="1"/>
  <c r="X1073" i="6"/>
  <c r="Y1073" i="6" s="1"/>
  <c r="X1061" i="6"/>
  <c r="Y1061" i="6" s="1"/>
  <c r="X1049" i="6"/>
  <c r="Y1049" i="6" s="1"/>
  <c r="X1037" i="6"/>
  <c r="Y1037" i="6" s="1"/>
  <c r="X1025" i="6"/>
  <c r="Y1025" i="6" s="1"/>
  <c r="X1013" i="6"/>
  <c r="Y1013" i="6" s="1"/>
  <c r="X1001" i="6"/>
  <c r="Y1001" i="6" s="1"/>
  <c r="X989" i="6"/>
  <c r="Y989" i="6" s="1"/>
  <c r="X977" i="6"/>
  <c r="Y977" i="6" s="1"/>
  <c r="X965" i="6"/>
  <c r="Y965" i="6" s="1"/>
  <c r="X953" i="6"/>
  <c r="Y953" i="6" s="1"/>
  <c r="X941" i="6"/>
  <c r="Y941" i="6" s="1"/>
  <c r="X929" i="6"/>
  <c r="Y929" i="6" s="1"/>
  <c r="X917" i="6"/>
  <c r="Y917" i="6" s="1"/>
  <c r="X905" i="6"/>
  <c r="Y905" i="6" s="1"/>
  <c r="X893" i="6"/>
  <c r="Y893" i="6" s="1"/>
  <c r="X881" i="6"/>
  <c r="Y881" i="6" s="1"/>
  <c r="X869" i="6"/>
  <c r="Y869" i="6" s="1"/>
  <c r="X857" i="6"/>
  <c r="Y857" i="6" s="1"/>
  <c r="X845" i="6"/>
  <c r="Y845" i="6" s="1"/>
  <c r="X833" i="6"/>
  <c r="Y833" i="6" s="1"/>
  <c r="X821" i="6"/>
  <c r="Y821" i="6" s="1"/>
  <c r="X809" i="6"/>
  <c r="Y809" i="6" s="1"/>
  <c r="X797" i="6"/>
  <c r="Y797" i="6" s="1"/>
  <c r="X785" i="6"/>
  <c r="Y785" i="6" s="1"/>
  <c r="X773" i="6"/>
  <c r="Y773" i="6" s="1"/>
  <c r="X761" i="6"/>
  <c r="Y761" i="6" s="1"/>
  <c r="X749" i="6"/>
  <c r="Y749" i="6" s="1"/>
  <c r="X737" i="6"/>
  <c r="Y737" i="6" s="1"/>
  <c r="X725" i="6"/>
  <c r="Y725" i="6" s="1"/>
  <c r="X713" i="6"/>
  <c r="Y713" i="6" s="1"/>
  <c r="X701" i="6"/>
  <c r="Y701" i="6" s="1"/>
  <c r="X689" i="6"/>
  <c r="Y689" i="6" s="1"/>
  <c r="X677" i="6"/>
  <c r="Y677" i="6" s="1"/>
  <c r="X665" i="6"/>
  <c r="Y665" i="6" s="1"/>
  <c r="X641" i="6"/>
  <c r="Y641" i="6" s="1"/>
  <c r="X629" i="6"/>
  <c r="Y629" i="6" s="1"/>
  <c r="X617" i="6"/>
  <c r="Y617" i="6" s="1"/>
  <c r="X605" i="6"/>
  <c r="Y605" i="6" s="1"/>
  <c r="X593" i="6"/>
  <c r="Y593" i="6" s="1"/>
  <c r="X581" i="6"/>
  <c r="Y581" i="6" s="1"/>
  <c r="X569" i="6"/>
  <c r="Y569" i="6" s="1"/>
  <c r="X557" i="6"/>
  <c r="Y557" i="6" s="1"/>
  <c r="X545" i="6"/>
  <c r="Y545" i="6" s="1"/>
  <c r="X533" i="6"/>
  <c r="Y533" i="6" s="1"/>
  <c r="X521" i="6"/>
  <c r="Y521" i="6" s="1"/>
  <c r="X509" i="6"/>
  <c r="Y509" i="6" s="1"/>
  <c r="X497" i="6"/>
  <c r="Y497" i="6" s="1"/>
  <c r="X485" i="6"/>
  <c r="Y485" i="6" s="1"/>
  <c r="X473" i="6"/>
  <c r="Y473" i="6" s="1"/>
  <c r="X461" i="6"/>
  <c r="Y461" i="6" s="1"/>
  <c r="X449" i="6"/>
  <c r="Y449" i="6" s="1"/>
  <c r="X437" i="6"/>
  <c r="Y437" i="6" s="1"/>
  <c r="X425" i="6"/>
  <c r="Y425" i="6" s="1"/>
  <c r="X413" i="6"/>
  <c r="Y413" i="6" s="1"/>
  <c r="X401" i="6"/>
  <c r="Y401" i="6" s="1"/>
  <c r="X389" i="6"/>
  <c r="Y389" i="6" s="1"/>
  <c r="X377" i="6"/>
  <c r="Y377" i="6" s="1"/>
  <c r="X365" i="6"/>
  <c r="Y365" i="6" s="1"/>
  <c r="X353" i="6"/>
  <c r="Y353" i="6" s="1"/>
  <c r="X341" i="6"/>
  <c r="Y341" i="6" s="1"/>
  <c r="X329" i="6"/>
  <c r="Y329" i="6" s="1"/>
  <c r="X317" i="6"/>
  <c r="Y317" i="6" s="1"/>
  <c r="X305" i="6"/>
  <c r="Y305" i="6" s="1"/>
  <c r="X293" i="6"/>
  <c r="Y293" i="6" s="1"/>
  <c r="X281" i="6"/>
  <c r="Y281" i="6" s="1"/>
  <c r="X269" i="6"/>
  <c r="Y269" i="6" s="1"/>
  <c r="X257" i="6"/>
  <c r="Y257" i="6" s="1"/>
  <c r="X245" i="6"/>
  <c r="Y245" i="6" s="1"/>
  <c r="X233" i="6"/>
  <c r="Y233" i="6" s="1"/>
  <c r="X221" i="6"/>
  <c r="Y221" i="6" s="1"/>
  <c r="X209" i="6"/>
  <c r="Y209" i="6" s="1"/>
  <c r="X197" i="6"/>
  <c r="Y197" i="6" s="1"/>
  <c r="X185" i="6"/>
  <c r="Y185" i="6" s="1"/>
  <c r="X173" i="6"/>
  <c r="Y173" i="6" s="1"/>
  <c r="X161" i="6"/>
  <c r="Y161" i="6" s="1"/>
  <c r="X149" i="6"/>
  <c r="Y149" i="6" s="1"/>
  <c r="X137" i="6"/>
  <c r="Y137" i="6" s="1"/>
  <c r="X125" i="6"/>
  <c r="Y125" i="6" s="1"/>
  <c r="X113" i="6"/>
  <c r="Y113" i="6" s="1"/>
  <c r="X101" i="6"/>
  <c r="Y101" i="6" s="1"/>
  <c r="X89" i="6"/>
  <c r="Y89" i="6" s="1"/>
  <c r="X77" i="6"/>
  <c r="Y77" i="6" s="1"/>
  <c r="X65" i="6"/>
  <c r="Y65" i="6" s="1"/>
  <c r="X53" i="6"/>
  <c r="Y53" i="6" s="1"/>
  <c r="X41" i="6"/>
  <c r="Y41" i="6" s="1"/>
  <c r="X29" i="6"/>
  <c r="Y29" i="6" s="1"/>
  <c r="X17" i="6"/>
  <c r="Y17" i="6" s="1"/>
  <c r="X5" i="6"/>
  <c r="Y5" i="6" s="1"/>
  <c r="X720" i="6"/>
  <c r="Y720" i="6" s="1"/>
  <c r="X504" i="6"/>
  <c r="Y504" i="6" s="1"/>
  <c r="X288" i="6"/>
  <c r="Y288" i="6" s="1"/>
  <c r="X72" i="6"/>
  <c r="Y72" i="6" s="1"/>
  <c r="X1660" i="6"/>
  <c r="Y1660" i="6" s="1"/>
  <c r="X1636" i="6"/>
  <c r="Y1636" i="6" s="1"/>
  <c r="X1624" i="6"/>
  <c r="Y1624" i="6" s="1"/>
  <c r="X1612" i="6"/>
  <c r="Y1612" i="6" s="1"/>
  <c r="X1600" i="6"/>
  <c r="Y1600" i="6" s="1"/>
  <c r="X1588" i="6"/>
  <c r="Y1588" i="6" s="1"/>
  <c r="X1576" i="6"/>
  <c r="Y1576" i="6" s="1"/>
  <c r="X1564" i="6"/>
  <c r="Y1564" i="6" s="1"/>
  <c r="X1552" i="6"/>
  <c r="Y1552" i="6" s="1"/>
  <c r="X1540" i="6"/>
  <c r="Y1540" i="6" s="1"/>
  <c r="X1504" i="6"/>
  <c r="Y1504" i="6" s="1"/>
  <c r="X1480" i="6"/>
  <c r="Y1480" i="6" s="1"/>
  <c r="X1468" i="6"/>
  <c r="Y1468" i="6" s="1"/>
  <c r="X1456" i="6"/>
  <c r="Y1456" i="6" s="1"/>
  <c r="X1444" i="6"/>
  <c r="Y1444" i="6" s="1"/>
  <c r="X1432" i="6"/>
  <c r="Y1432" i="6" s="1"/>
  <c r="X1408" i="6"/>
  <c r="Y1408" i="6" s="1"/>
  <c r="X1384" i="6"/>
  <c r="Y1384" i="6" s="1"/>
  <c r="X1360" i="6"/>
  <c r="Y1360" i="6" s="1"/>
  <c r="X1348" i="6"/>
  <c r="Y1348" i="6" s="1"/>
  <c r="X1336" i="6"/>
  <c r="Y1336" i="6" s="1"/>
  <c r="X1324" i="6"/>
  <c r="Y1324" i="6" s="1"/>
  <c r="X1312" i="6"/>
  <c r="Y1312" i="6" s="1"/>
  <c r="X1300" i="6"/>
  <c r="Y1300" i="6" s="1"/>
  <c r="X1288" i="6"/>
  <c r="Y1288" i="6" s="1"/>
  <c r="X1276" i="6"/>
  <c r="Y1276" i="6" s="1"/>
  <c r="X1264" i="6"/>
  <c r="Y1264" i="6" s="1"/>
  <c r="X1252" i="6"/>
  <c r="Y1252" i="6" s="1"/>
  <c r="X1240" i="6"/>
  <c r="Y1240" i="6" s="1"/>
  <c r="X1228" i="6"/>
  <c r="Y1228" i="6" s="1"/>
  <c r="X1216" i="6"/>
  <c r="Y1216" i="6" s="1"/>
  <c r="X1204" i="6"/>
  <c r="Y1204" i="6" s="1"/>
  <c r="X1192" i="6"/>
  <c r="Y1192" i="6" s="1"/>
  <c r="X1180" i="6"/>
  <c r="Y1180" i="6" s="1"/>
  <c r="X1168" i="6"/>
  <c r="Y1168" i="6" s="1"/>
  <c r="X1156" i="6"/>
  <c r="Y1156" i="6" s="1"/>
  <c r="X1144" i="6"/>
  <c r="Y1144" i="6" s="1"/>
  <c r="X1120" i="6"/>
  <c r="Y1120" i="6" s="1"/>
  <c r="X1108" i="6"/>
  <c r="Y1108" i="6" s="1"/>
  <c r="X1084" i="6"/>
  <c r="Y1084" i="6" s="1"/>
  <c r="X1060" i="6"/>
  <c r="Y1060" i="6" s="1"/>
  <c r="X1048" i="6"/>
  <c r="Y1048" i="6" s="1"/>
  <c r="X1036" i="6"/>
  <c r="Y1036" i="6" s="1"/>
  <c r="X1024" i="6"/>
  <c r="Y1024" i="6" s="1"/>
  <c r="X1012" i="6"/>
  <c r="Y1012" i="6" s="1"/>
  <c r="X1000" i="6"/>
  <c r="Y1000" i="6" s="1"/>
  <c r="X988" i="6"/>
  <c r="Y988" i="6" s="1"/>
  <c r="X976" i="6"/>
  <c r="Y976" i="6" s="1"/>
  <c r="X952" i="6"/>
  <c r="Y952" i="6" s="1"/>
  <c r="X940" i="6"/>
  <c r="Y940" i="6" s="1"/>
  <c r="X928" i="6"/>
  <c r="Y928" i="6" s="1"/>
  <c r="X916" i="6"/>
  <c r="Y916" i="6" s="1"/>
  <c r="X904" i="6"/>
  <c r="Y904" i="6" s="1"/>
  <c r="X892" i="6"/>
  <c r="Y892" i="6" s="1"/>
  <c r="X880" i="6"/>
  <c r="Y880" i="6" s="1"/>
  <c r="X868" i="6"/>
  <c r="Y868" i="6" s="1"/>
  <c r="X856" i="6"/>
  <c r="Y856" i="6" s="1"/>
  <c r="X844" i="6"/>
  <c r="Y844" i="6" s="1"/>
  <c r="X832" i="6"/>
  <c r="Y832" i="6" s="1"/>
  <c r="X820" i="6"/>
  <c r="Y820" i="6" s="1"/>
  <c r="X796" i="6"/>
  <c r="Y796" i="6" s="1"/>
  <c r="X784" i="6"/>
  <c r="Y784" i="6" s="1"/>
  <c r="X772" i="6"/>
  <c r="Y772" i="6" s="1"/>
  <c r="X760" i="6"/>
  <c r="Y760" i="6" s="1"/>
  <c r="X748" i="6"/>
  <c r="Y748" i="6" s="1"/>
  <c r="X736" i="6"/>
  <c r="Y736" i="6" s="1"/>
  <c r="X724" i="6"/>
  <c r="Y724" i="6" s="1"/>
  <c r="X712" i="6"/>
  <c r="Y712" i="6" s="1"/>
  <c r="X700" i="6"/>
  <c r="Y700" i="6" s="1"/>
  <c r="X688" i="6"/>
  <c r="Y688" i="6" s="1"/>
  <c r="X664" i="6"/>
  <c r="Y664" i="6" s="1"/>
  <c r="X652" i="6"/>
  <c r="Y652" i="6" s="1"/>
  <c r="X640" i="6"/>
  <c r="Y640" i="6" s="1"/>
  <c r="X628" i="6"/>
  <c r="Y628" i="6" s="1"/>
  <c r="X616" i="6"/>
  <c r="Y616" i="6" s="1"/>
  <c r="X604" i="6"/>
  <c r="Y604" i="6" s="1"/>
  <c r="X592" i="6"/>
  <c r="Y592" i="6" s="1"/>
  <c r="X580" i="6"/>
  <c r="Y580" i="6" s="1"/>
  <c r="X568" i="6"/>
  <c r="Y568" i="6" s="1"/>
  <c r="X556" i="6"/>
  <c r="Y556" i="6" s="1"/>
  <c r="X544" i="6"/>
  <c r="Y544" i="6" s="1"/>
  <c r="X532" i="6"/>
  <c r="Y532" i="6" s="1"/>
  <c r="X520" i="6"/>
  <c r="Y520" i="6" s="1"/>
  <c r="X508" i="6"/>
  <c r="Y508" i="6" s="1"/>
  <c r="X496" i="6"/>
  <c r="Y496" i="6" s="1"/>
  <c r="X484" i="6"/>
  <c r="Y484" i="6" s="1"/>
  <c r="X472" i="6"/>
  <c r="Y472" i="6" s="1"/>
  <c r="X460" i="6"/>
  <c r="Y460" i="6" s="1"/>
  <c r="X448" i="6"/>
  <c r="Y448" i="6" s="1"/>
  <c r="X436" i="6"/>
  <c r="Y436" i="6" s="1"/>
  <c r="X424" i="6"/>
  <c r="Y424" i="6" s="1"/>
  <c r="X400" i="6"/>
  <c r="Y400" i="6" s="1"/>
  <c r="X388" i="6"/>
  <c r="Y388" i="6" s="1"/>
  <c r="X376" i="6"/>
  <c r="Y376" i="6" s="1"/>
  <c r="X364" i="6"/>
  <c r="Y364" i="6" s="1"/>
  <c r="X352" i="6"/>
  <c r="Y352" i="6" s="1"/>
  <c r="X340" i="6"/>
  <c r="Y340" i="6" s="1"/>
  <c r="X328" i="6"/>
  <c r="Y328" i="6" s="1"/>
  <c r="X316" i="6"/>
  <c r="Y316" i="6" s="1"/>
  <c r="X304" i="6"/>
  <c r="Y304" i="6" s="1"/>
  <c r="X292" i="6"/>
  <c r="Y292" i="6" s="1"/>
  <c r="X280" i="6"/>
  <c r="Y280" i="6" s="1"/>
  <c r="X268" i="6"/>
  <c r="Y268" i="6" s="1"/>
  <c r="X256" i="6"/>
  <c r="Y256" i="6" s="1"/>
  <c r="X244" i="6"/>
  <c r="Y244" i="6" s="1"/>
  <c r="X232" i="6"/>
  <c r="Y232" i="6" s="1"/>
  <c r="X220" i="6"/>
  <c r="Y220" i="6" s="1"/>
  <c r="X208" i="6"/>
  <c r="Y208" i="6" s="1"/>
  <c r="X196" i="6"/>
  <c r="Y196" i="6" s="1"/>
  <c r="X184" i="6"/>
  <c r="Y184" i="6" s="1"/>
  <c r="X172" i="6"/>
  <c r="Y172" i="6" s="1"/>
  <c r="X160" i="6"/>
  <c r="Y160" i="6" s="1"/>
  <c r="X148" i="6"/>
  <c r="Y148" i="6" s="1"/>
  <c r="X136" i="6"/>
  <c r="Y136" i="6" s="1"/>
  <c r="X124" i="6"/>
  <c r="Y124" i="6" s="1"/>
  <c r="X112" i="6"/>
  <c r="Y112" i="6" s="1"/>
  <c r="X100" i="6"/>
  <c r="Y100" i="6" s="1"/>
  <c r="X88" i="6"/>
  <c r="Y88" i="6" s="1"/>
  <c r="X76" i="6"/>
  <c r="Y76" i="6" s="1"/>
  <c r="X64" i="6"/>
  <c r="Y64" i="6" s="1"/>
  <c r="X52" i="6"/>
  <c r="Y52" i="6" s="1"/>
  <c r="X40" i="6"/>
  <c r="Y40" i="6" s="1"/>
  <c r="X28" i="6"/>
  <c r="Y28" i="6" s="1"/>
  <c r="X16" i="6"/>
  <c r="Y16" i="6" s="1"/>
  <c r="X4" i="6"/>
  <c r="Y4" i="6" s="1"/>
  <c r="X1139" i="6"/>
  <c r="Y1139" i="6" s="1"/>
  <c r="X1103" i="6"/>
  <c r="Y1103" i="6" s="1"/>
  <c r="X1067" i="6"/>
  <c r="Y1067" i="6" s="1"/>
  <c r="X1031" i="6"/>
  <c r="Y1031" i="6" s="1"/>
  <c r="X922" i="6"/>
  <c r="Y922" i="6" s="1"/>
  <c r="X987" i="6"/>
  <c r="Y987" i="6" s="1"/>
  <c r="X975" i="6"/>
  <c r="Y975" i="6" s="1"/>
  <c r="X963" i="6"/>
  <c r="Y963" i="6" s="1"/>
  <c r="X951" i="6"/>
  <c r="Y951" i="6" s="1"/>
  <c r="X939" i="6"/>
  <c r="Y939" i="6" s="1"/>
  <c r="X927" i="6"/>
  <c r="Y927" i="6" s="1"/>
  <c r="X915" i="6"/>
  <c r="Y915" i="6" s="1"/>
  <c r="X903" i="6"/>
  <c r="Y903" i="6" s="1"/>
  <c r="X891" i="6"/>
  <c r="Y891" i="6" s="1"/>
  <c r="X867" i="6"/>
  <c r="Y867" i="6" s="1"/>
  <c r="X855" i="6"/>
  <c r="Y855" i="6" s="1"/>
  <c r="X843" i="6"/>
  <c r="Y843" i="6" s="1"/>
  <c r="X831" i="6"/>
  <c r="Y831" i="6" s="1"/>
  <c r="X807" i="6"/>
  <c r="Y807" i="6" s="1"/>
  <c r="X795" i="6"/>
  <c r="Y795" i="6" s="1"/>
  <c r="X783" i="6"/>
  <c r="Y783" i="6" s="1"/>
  <c r="X771" i="6"/>
  <c r="Y771" i="6" s="1"/>
  <c r="X759" i="6"/>
  <c r="Y759" i="6" s="1"/>
  <c r="X747" i="6"/>
  <c r="Y747" i="6" s="1"/>
  <c r="X735" i="6"/>
  <c r="Y735" i="6" s="1"/>
  <c r="X723" i="6"/>
  <c r="Y723" i="6" s="1"/>
  <c r="X699" i="6"/>
  <c r="Y699" i="6" s="1"/>
  <c r="X675" i="6"/>
  <c r="Y675" i="6" s="1"/>
  <c r="X663" i="6"/>
  <c r="Y663" i="6" s="1"/>
  <c r="X651" i="6"/>
  <c r="Y651" i="6" s="1"/>
  <c r="X639" i="6"/>
  <c r="Y639" i="6" s="1"/>
  <c r="X627" i="6"/>
  <c r="Y627" i="6" s="1"/>
  <c r="X603" i="6"/>
  <c r="Y603" i="6" s="1"/>
  <c r="X591" i="6"/>
  <c r="Y591" i="6" s="1"/>
  <c r="X579" i="6"/>
  <c r="Y579" i="6" s="1"/>
  <c r="X567" i="6"/>
  <c r="Y567" i="6" s="1"/>
  <c r="X543" i="6"/>
  <c r="Y543" i="6" s="1"/>
  <c r="X531" i="6"/>
  <c r="Y531" i="6" s="1"/>
  <c r="X507" i="6"/>
  <c r="Y507" i="6" s="1"/>
  <c r="X495" i="6"/>
  <c r="Y495" i="6" s="1"/>
  <c r="X483" i="6"/>
  <c r="Y483" i="6" s="1"/>
  <c r="X471" i="6"/>
  <c r="Y471" i="6" s="1"/>
  <c r="X459" i="6"/>
  <c r="Y459" i="6" s="1"/>
  <c r="X447" i="6"/>
  <c r="Y447" i="6" s="1"/>
  <c r="X435" i="6"/>
  <c r="Y435" i="6" s="1"/>
  <c r="X423" i="6"/>
  <c r="Y423" i="6" s="1"/>
  <c r="X399" i="6"/>
  <c r="Y399" i="6" s="1"/>
  <c r="X387" i="6"/>
  <c r="Y387" i="6" s="1"/>
  <c r="X375" i="6"/>
  <c r="Y375" i="6" s="1"/>
  <c r="X351" i="6"/>
  <c r="Y351" i="6" s="1"/>
  <c r="X339" i="6"/>
  <c r="Y339" i="6" s="1"/>
  <c r="X327" i="6"/>
  <c r="Y327" i="6" s="1"/>
  <c r="X315" i="6"/>
  <c r="Y315" i="6" s="1"/>
  <c r="X303" i="6"/>
  <c r="Y303" i="6" s="1"/>
  <c r="X291" i="6"/>
  <c r="Y291" i="6" s="1"/>
  <c r="X279" i="6"/>
  <c r="Y279" i="6" s="1"/>
  <c r="X267" i="6"/>
  <c r="Y267" i="6" s="1"/>
  <c r="X255" i="6"/>
  <c r="Y255" i="6" s="1"/>
  <c r="X243" i="6"/>
  <c r="Y243" i="6" s="1"/>
  <c r="X231" i="6"/>
  <c r="Y231" i="6" s="1"/>
  <c r="X219" i="6"/>
  <c r="Y219" i="6" s="1"/>
  <c r="X207" i="6"/>
  <c r="Y207" i="6" s="1"/>
  <c r="X195" i="6"/>
  <c r="Y195" i="6" s="1"/>
  <c r="X183" i="6"/>
  <c r="Y183" i="6" s="1"/>
  <c r="X171" i="6"/>
  <c r="Y171" i="6" s="1"/>
  <c r="X159" i="6"/>
  <c r="Y159" i="6" s="1"/>
  <c r="X147" i="6"/>
  <c r="Y147" i="6" s="1"/>
  <c r="X135" i="6"/>
  <c r="Y135" i="6" s="1"/>
  <c r="X123" i="6"/>
  <c r="Y123" i="6" s="1"/>
  <c r="X111" i="6"/>
  <c r="Y111" i="6" s="1"/>
  <c r="X99" i="6"/>
  <c r="Y99" i="6" s="1"/>
  <c r="X87" i="6"/>
  <c r="Y87" i="6" s="1"/>
  <c r="X75" i="6"/>
  <c r="Y75" i="6" s="1"/>
  <c r="X63" i="6"/>
  <c r="Y63" i="6" s="1"/>
  <c r="X51" i="6"/>
  <c r="Y51" i="6" s="1"/>
  <c r="X39" i="6"/>
  <c r="Y39" i="6" s="1"/>
  <c r="X27" i="6"/>
  <c r="Y27" i="6" s="1"/>
  <c r="X15" i="6"/>
  <c r="Y15" i="6" s="1"/>
  <c r="X3" i="6"/>
  <c r="Y3" i="6" s="1"/>
  <c r="X708" i="6"/>
  <c r="Y708" i="6" s="1"/>
  <c r="X492" i="6"/>
  <c r="Y492" i="6" s="1"/>
  <c r="X276" i="6"/>
  <c r="Y276" i="6" s="1"/>
  <c r="X60" i="6"/>
  <c r="Y60" i="6" s="1"/>
  <c r="X2" i="6"/>
  <c r="Y2" i="6" s="1"/>
  <c r="E617" i="6"/>
  <c r="F617" i="6" s="1"/>
  <c r="E1276" i="6"/>
  <c r="F1276" i="6" s="1"/>
  <c r="E1963" i="6"/>
  <c r="F1963" i="6" s="1"/>
  <c r="E1504" i="6"/>
  <c r="F1504" i="6" s="1"/>
  <c r="O1482" i="6"/>
  <c r="P1482" i="6" s="1"/>
  <c r="E1774" i="6"/>
  <c r="F1774" i="6" s="1"/>
  <c r="V1871" i="6"/>
  <c r="W1871" i="6" s="1"/>
  <c r="V1831" i="6"/>
  <c r="W1831" i="6" s="1"/>
  <c r="E850" i="6"/>
  <c r="F850" i="6" s="1"/>
  <c r="V1907" i="6"/>
  <c r="W1907" i="6" s="1"/>
  <c r="E1131" i="6"/>
  <c r="F1131" i="6" s="1"/>
  <c r="V1131" i="6"/>
  <c r="W1131" i="6" s="1"/>
  <c r="E615" i="6"/>
  <c r="F615" i="6" s="1"/>
  <c r="V615" i="6"/>
  <c r="W615" i="6" s="1"/>
  <c r="V2026" i="6"/>
  <c r="W2026" i="6" s="1"/>
  <c r="V2014" i="6"/>
  <c r="W2014" i="6" s="1"/>
  <c r="V1906" i="6"/>
  <c r="W1906" i="6" s="1"/>
  <c r="V1894" i="6"/>
  <c r="W1894" i="6" s="1"/>
  <c r="V1830" i="6"/>
  <c r="W1830" i="6" s="1"/>
  <c r="V1687" i="6"/>
  <c r="W1687" i="6" s="1"/>
  <c r="V1543" i="6"/>
  <c r="W1543" i="6" s="1"/>
  <c r="V1255" i="6"/>
  <c r="W1255" i="6" s="1"/>
  <c r="V1183" i="6"/>
  <c r="W1183" i="6" s="1"/>
  <c r="E289" i="6"/>
  <c r="F289" i="6" s="1"/>
  <c r="O1860" i="6"/>
  <c r="P1860" i="6" s="1"/>
  <c r="V1812" i="6"/>
  <c r="W1812" i="6" s="1"/>
  <c r="V1800" i="6"/>
  <c r="W1800" i="6" s="1"/>
  <c r="V1788" i="6"/>
  <c r="W1788" i="6" s="1"/>
  <c r="V1776" i="6"/>
  <c r="W1776" i="6" s="1"/>
  <c r="V1656" i="6"/>
  <c r="W1656" i="6" s="1"/>
  <c r="V1632" i="6"/>
  <c r="W1632" i="6" s="1"/>
  <c r="E1356" i="6"/>
  <c r="F1356" i="6" s="1"/>
  <c r="V1356" i="6"/>
  <c r="W1356" i="6" s="1"/>
  <c r="E1176" i="6"/>
  <c r="F1176" i="6" s="1"/>
  <c r="V1176" i="6"/>
  <c r="W1176" i="6" s="1"/>
  <c r="V2013" i="6"/>
  <c r="W2013" i="6" s="1"/>
  <c r="V1989" i="6"/>
  <c r="W1989" i="6" s="1"/>
  <c r="V1881" i="6"/>
  <c r="W1881" i="6" s="1"/>
  <c r="V1869" i="6"/>
  <c r="W1869" i="6" s="1"/>
  <c r="V1686" i="6"/>
  <c r="W1686" i="6" s="1"/>
  <c r="V1868" i="6"/>
  <c r="W1868" i="6" s="1"/>
  <c r="V1459" i="6"/>
  <c r="W1459" i="6" s="1"/>
  <c r="E1803" i="6"/>
  <c r="F1803" i="6" s="1"/>
  <c r="V1803" i="6"/>
  <c r="W1803" i="6" s="1"/>
  <c r="E879" i="6"/>
  <c r="F879" i="6" s="1"/>
  <c r="V879" i="6"/>
  <c r="W879" i="6" s="1"/>
  <c r="E819" i="6"/>
  <c r="F819" i="6" s="1"/>
  <c r="V819" i="6"/>
  <c r="W819" i="6" s="1"/>
  <c r="E1811" i="6"/>
  <c r="F1811" i="6" s="1"/>
  <c r="V1811" i="6"/>
  <c r="W1811" i="6" s="1"/>
  <c r="E1079" i="6"/>
  <c r="F1079" i="6" s="1"/>
  <c r="V1079" i="6"/>
  <c r="W1079" i="6" s="1"/>
  <c r="E1762" i="6"/>
  <c r="F1762" i="6" s="1"/>
  <c r="V1762" i="6"/>
  <c r="W1762" i="6" s="1"/>
  <c r="E1642" i="6"/>
  <c r="F1642" i="6" s="1"/>
  <c r="V1642" i="6"/>
  <c r="W1642" i="6" s="1"/>
  <c r="E1630" i="6"/>
  <c r="F1630" i="6" s="1"/>
  <c r="V1630" i="6"/>
  <c r="W1630" i="6" s="1"/>
  <c r="E1582" i="6"/>
  <c r="F1582" i="6" s="1"/>
  <c r="V1582" i="6"/>
  <c r="W1582" i="6" s="1"/>
  <c r="E1462" i="6"/>
  <c r="F1462" i="6" s="1"/>
  <c r="V1462" i="6"/>
  <c r="W1462" i="6" s="1"/>
  <c r="E754" i="6"/>
  <c r="F754" i="6" s="1"/>
  <c r="V754" i="6"/>
  <c r="W754" i="6" s="1"/>
  <c r="E718" i="6"/>
  <c r="F718" i="6" s="1"/>
  <c r="V718" i="6"/>
  <c r="W718" i="6" s="1"/>
  <c r="E586" i="6"/>
  <c r="F586" i="6" s="1"/>
  <c r="V586" i="6"/>
  <c r="W586" i="6" s="1"/>
  <c r="E238" i="6"/>
  <c r="F238" i="6" s="1"/>
  <c r="V238" i="6"/>
  <c r="W238" i="6" s="1"/>
  <c r="E214" i="6"/>
  <c r="F214" i="6" s="1"/>
  <c r="V214" i="6"/>
  <c r="W214" i="6" s="1"/>
  <c r="E190" i="6"/>
  <c r="F190" i="6" s="1"/>
  <c r="V190" i="6"/>
  <c r="W190" i="6" s="1"/>
  <c r="E106" i="6"/>
  <c r="F106" i="6" s="1"/>
  <c r="V106" i="6"/>
  <c r="W106" i="6" s="1"/>
  <c r="E70" i="6"/>
  <c r="F70" i="6" s="1"/>
  <c r="V70" i="6"/>
  <c r="W70" i="6" s="1"/>
  <c r="V1530" i="6"/>
  <c r="W1530" i="6" s="1"/>
  <c r="E1767" i="6"/>
  <c r="F1767" i="6" s="1"/>
  <c r="V1767" i="6"/>
  <c r="W1767" i="6" s="1"/>
  <c r="E1635" i="6"/>
  <c r="V1635" i="6"/>
  <c r="W1635" i="6" s="1"/>
  <c r="E519" i="6"/>
  <c r="F519" i="6" s="1"/>
  <c r="V519" i="6"/>
  <c r="W519" i="6" s="1"/>
  <c r="E1727" i="6"/>
  <c r="F1727" i="6" s="1"/>
  <c r="V1727" i="6"/>
  <c r="W1727" i="6" s="1"/>
  <c r="E1619" i="6"/>
  <c r="F1619" i="6" s="1"/>
  <c r="V1619" i="6"/>
  <c r="W1619" i="6" s="1"/>
  <c r="E1417" i="6"/>
  <c r="F1417" i="6" s="1"/>
  <c r="E1845" i="6"/>
  <c r="F1845" i="6" s="1"/>
  <c r="V1845" i="6"/>
  <c r="W1845" i="6" s="1"/>
  <c r="V1773" i="6"/>
  <c r="W1773" i="6" s="1"/>
  <c r="V1761" i="6"/>
  <c r="W1761" i="6" s="1"/>
  <c r="V1737" i="6"/>
  <c r="W1737" i="6" s="1"/>
  <c r="E1569" i="6"/>
  <c r="F1569" i="6" s="1"/>
  <c r="V1569" i="6"/>
  <c r="W1569" i="6" s="1"/>
  <c r="E489" i="6"/>
  <c r="F489" i="6" s="1"/>
  <c r="V489" i="6"/>
  <c r="W489" i="6" s="1"/>
  <c r="V1950" i="6"/>
  <c r="W1950" i="6" s="1"/>
  <c r="V1447" i="6"/>
  <c r="W1447" i="6" s="1"/>
  <c r="E1491" i="6"/>
  <c r="F1491" i="6" s="1"/>
  <c r="V1491" i="6"/>
  <c r="W1491" i="6" s="1"/>
  <c r="E555" i="6"/>
  <c r="F555" i="6" s="1"/>
  <c r="V555" i="6"/>
  <c r="W555" i="6" s="1"/>
  <c r="E515" i="6"/>
  <c r="F515" i="6" s="1"/>
  <c r="V515" i="6"/>
  <c r="W515" i="6" s="1"/>
  <c r="E371" i="6"/>
  <c r="F371" i="6" s="1"/>
  <c r="V371" i="6"/>
  <c r="W371" i="6" s="1"/>
  <c r="E1405" i="6"/>
  <c r="F1405" i="6" s="1"/>
  <c r="V1760" i="6"/>
  <c r="W1760" i="6" s="1"/>
  <c r="E1568" i="6"/>
  <c r="V1568" i="6"/>
  <c r="W1568" i="6" s="1"/>
  <c r="V1949" i="6"/>
  <c r="W1949" i="6" s="1"/>
  <c r="V1937" i="6"/>
  <c r="W1937" i="6" s="1"/>
  <c r="V1806" i="6"/>
  <c r="W1806" i="6" s="1"/>
  <c r="V1518" i="6"/>
  <c r="W1518" i="6" s="1"/>
  <c r="V1446" i="6"/>
  <c r="W1446" i="6" s="1"/>
  <c r="E1791" i="6"/>
  <c r="F1791" i="6" s="1"/>
  <c r="V1791" i="6"/>
  <c r="W1791" i="6" s="1"/>
  <c r="E1490" i="6"/>
  <c r="F1490" i="6" s="1"/>
  <c r="V1490" i="6"/>
  <c r="W1490" i="6" s="1"/>
  <c r="O1903" i="6"/>
  <c r="P1903" i="6" s="1"/>
  <c r="E907" i="6"/>
  <c r="F907" i="6" s="1"/>
  <c r="V907" i="6"/>
  <c r="W907" i="6" s="1"/>
  <c r="E619" i="6"/>
  <c r="F619" i="6" s="1"/>
  <c r="V619" i="6"/>
  <c r="W619" i="6" s="1"/>
  <c r="E127" i="6"/>
  <c r="F127" i="6" s="1"/>
  <c r="V127" i="6"/>
  <c r="W127" i="6" s="1"/>
  <c r="V2008" i="6"/>
  <c r="W2008" i="6" s="1"/>
  <c r="V1948" i="6"/>
  <c r="W1948" i="6" s="1"/>
  <c r="V1936" i="6"/>
  <c r="W1936" i="6" s="1"/>
  <c r="V1924" i="6"/>
  <c r="W1924" i="6" s="1"/>
  <c r="V1864" i="6"/>
  <c r="W1864" i="6" s="1"/>
  <c r="E1203" i="6"/>
  <c r="F1203" i="6" s="1"/>
  <c r="V1203" i="6"/>
  <c r="W1203" i="6" s="1"/>
  <c r="V1826" i="6"/>
  <c r="W1826" i="6" s="1"/>
  <c r="O1674" i="6"/>
  <c r="P1674" i="6" s="1"/>
  <c r="E810" i="6"/>
  <c r="F810" i="6" s="1"/>
  <c r="V810" i="6"/>
  <c r="W810" i="6" s="1"/>
  <c r="E618" i="6"/>
  <c r="F618" i="6" s="1"/>
  <c r="V618" i="6"/>
  <c r="W618" i="6" s="1"/>
  <c r="E210" i="6"/>
  <c r="F210" i="6" s="1"/>
  <c r="V210" i="6"/>
  <c r="W210" i="6" s="1"/>
  <c r="V2031" i="6"/>
  <c r="W2031" i="6" s="1"/>
  <c r="V1935" i="6"/>
  <c r="W1935" i="6" s="1"/>
  <c r="V1923" i="6"/>
  <c r="W1923" i="6" s="1"/>
  <c r="V1650" i="6"/>
  <c r="W1650" i="6" s="1"/>
  <c r="V1578" i="6"/>
  <c r="W1578" i="6" s="1"/>
  <c r="E1779" i="6"/>
  <c r="F1779" i="6" s="1"/>
  <c r="V1779" i="6"/>
  <c r="W1779" i="6" s="1"/>
  <c r="E1647" i="6"/>
  <c r="V1647" i="6"/>
  <c r="W1647" i="6" s="1"/>
  <c r="E1515" i="6"/>
  <c r="F1515" i="6" s="1"/>
  <c r="V1515" i="6"/>
  <c r="W1515" i="6" s="1"/>
  <c r="E1275" i="6"/>
  <c r="F1275" i="6" s="1"/>
  <c r="V1275" i="6"/>
  <c r="W1275" i="6" s="1"/>
  <c r="E711" i="6"/>
  <c r="F711" i="6" s="1"/>
  <c r="V711" i="6"/>
  <c r="W711" i="6" s="1"/>
  <c r="V1850" i="6"/>
  <c r="W1850" i="6" s="1"/>
  <c r="E1829" i="6"/>
  <c r="F1829" i="6" s="1"/>
  <c r="V1829" i="6"/>
  <c r="W1829" i="6" s="1"/>
  <c r="E1817" i="6"/>
  <c r="F1817" i="6" s="1"/>
  <c r="V1817" i="6"/>
  <c r="W1817" i="6" s="1"/>
  <c r="E1805" i="6"/>
  <c r="F1805" i="6" s="1"/>
  <c r="V1805" i="6"/>
  <c r="W1805" i="6" s="1"/>
  <c r="E1793" i="6"/>
  <c r="F1793" i="6" s="1"/>
  <c r="V1793" i="6"/>
  <c r="W1793" i="6" s="1"/>
  <c r="E1685" i="6"/>
  <c r="F1685" i="6" s="1"/>
  <c r="V1685" i="6"/>
  <c r="W1685" i="6" s="1"/>
  <c r="E1661" i="6"/>
  <c r="F1661" i="6" s="1"/>
  <c r="V1661" i="6"/>
  <c r="W1661" i="6" s="1"/>
  <c r="E1529" i="6"/>
  <c r="F1529" i="6" s="1"/>
  <c r="V1529" i="6"/>
  <c r="W1529" i="6" s="1"/>
  <c r="E1517" i="6"/>
  <c r="F1517" i="6" s="1"/>
  <c r="V1517" i="6"/>
  <c r="W1517" i="6" s="1"/>
  <c r="E1277" i="6"/>
  <c r="F1277" i="6" s="1"/>
  <c r="V1277" i="6"/>
  <c r="W1277" i="6" s="1"/>
  <c r="E1229" i="6"/>
  <c r="F1229" i="6" s="1"/>
  <c r="V1229" i="6"/>
  <c r="W1229" i="6" s="1"/>
  <c r="E1157" i="6"/>
  <c r="F1157" i="6" s="1"/>
  <c r="V1157" i="6"/>
  <c r="W1157" i="6" s="1"/>
  <c r="E653" i="6"/>
  <c r="F653" i="6" s="1"/>
  <c r="V653" i="6"/>
  <c r="W653" i="6" s="1"/>
  <c r="V1946" i="6"/>
  <c r="W1946" i="6" s="1"/>
  <c r="V1279" i="6"/>
  <c r="W1279" i="6" s="1"/>
  <c r="E1227" i="6"/>
  <c r="F1227" i="6" s="1"/>
  <c r="V1227" i="6"/>
  <c r="W1227" i="6" s="1"/>
  <c r="E687" i="6"/>
  <c r="F687" i="6" s="1"/>
  <c r="V687" i="6"/>
  <c r="W687" i="6" s="1"/>
  <c r="E411" i="6"/>
  <c r="F411" i="6" s="1"/>
  <c r="V411" i="6"/>
  <c r="W411" i="6" s="1"/>
  <c r="E363" i="6"/>
  <c r="F363" i="6" s="1"/>
  <c r="V363" i="6"/>
  <c r="W363" i="6" s="1"/>
  <c r="E1274" i="6"/>
  <c r="F1274" i="6" s="1"/>
  <c r="V1274" i="6"/>
  <c r="W1274" i="6" s="1"/>
  <c r="E839" i="6"/>
  <c r="F839" i="6" s="1"/>
  <c r="V839" i="6"/>
  <c r="W839" i="6" s="1"/>
  <c r="E287" i="6"/>
  <c r="F287" i="6" s="1"/>
  <c r="V287" i="6"/>
  <c r="W287" i="6" s="1"/>
  <c r="E1369" i="6"/>
  <c r="F1369" i="6" s="1"/>
  <c r="O1999" i="6"/>
  <c r="P1999" i="6" s="1"/>
  <c r="V1840" i="6"/>
  <c r="W1840" i="6" s="1"/>
  <c r="E1804" i="6"/>
  <c r="F1804" i="6" s="1"/>
  <c r="V1804" i="6"/>
  <c r="W1804" i="6" s="1"/>
  <c r="E1792" i="6"/>
  <c r="F1792" i="6" s="1"/>
  <c r="V1792" i="6"/>
  <c r="W1792" i="6" s="1"/>
  <c r="V1720" i="6"/>
  <c r="W1720" i="6" s="1"/>
  <c r="V1696" i="6"/>
  <c r="W1696" i="6" s="1"/>
  <c r="E1648" i="6"/>
  <c r="F1648" i="6" s="1"/>
  <c r="V1648" i="6"/>
  <c r="W1648" i="6" s="1"/>
  <c r="E1528" i="6"/>
  <c r="F1528" i="6" s="1"/>
  <c r="V1528" i="6"/>
  <c r="W1528" i="6" s="1"/>
  <c r="E1516" i="6"/>
  <c r="F1516" i="6" s="1"/>
  <c r="V1516" i="6"/>
  <c r="W1516" i="6" s="1"/>
  <c r="E1492" i="6"/>
  <c r="F1492" i="6" s="1"/>
  <c r="V1492" i="6"/>
  <c r="W1492" i="6" s="1"/>
  <c r="E1420" i="6"/>
  <c r="F1420" i="6" s="1"/>
  <c r="V1420" i="6"/>
  <c r="W1420" i="6" s="1"/>
  <c r="V1396" i="6"/>
  <c r="W1396" i="6" s="1"/>
  <c r="E1372" i="6"/>
  <c r="F1372" i="6" s="1"/>
  <c r="V1372" i="6"/>
  <c r="W1372" i="6" s="1"/>
  <c r="E1132" i="6"/>
  <c r="F1132" i="6" s="1"/>
  <c r="V1132" i="6"/>
  <c r="W1132" i="6" s="1"/>
  <c r="E1096" i="6"/>
  <c r="F1096" i="6" s="1"/>
  <c r="V1096" i="6"/>
  <c r="W1096" i="6" s="1"/>
  <c r="E1072" i="6"/>
  <c r="F1072" i="6" s="1"/>
  <c r="V1072" i="6"/>
  <c r="W1072" i="6" s="1"/>
  <c r="E964" i="6"/>
  <c r="F964" i="6" s="1"/>
  <c r="V964" i="6"/>
  <c r="W964" i="6" s="1"/>
  <c r="E808" i="6"/>
  <c r="F808" i="6" s="1"/>
  <c r="V808" i="6"/>
  <c r="W808" i="6" s="1"/>
  <c r="E676" i="6"/>
  <c r="F676" i="6" s="1"/>
  <c r="V676" i="6"/>
  <c r="W676" i="6" s="1"/>
  <c r="E412" i="6"/>
  <c r="F412" i="6" s="1"/>
  <c r="V412" i="6"/>
  <c r="W412" i="6" s="1"/>
  <c r="V1278" i="6"/>
  <c r="W1278" i="6" s="1"/>
  <c r="R1546" i="6"/>
  <c r="S1546" i="6" s="1"/>
  <c r="R2021" i="6"/>
  <c r="S2021" i="6" s="1"/>
  <c r="R2009" i="6"/>
  <c r="S2009" i="6" s="1"/>
  <c r="O1283" i="6"/>
  <c r="P1283" i="6" s="1"/>
  <c r="R1283" i="6"/>
  <c r="S1283" i="6" s="1"/>
  <c r="R1999" i="6"/>
  <c r="S1999" i="6" s="1"/>
  <c r="R1674" i="6"/>
  <c r="S1674" i="6" s="1"/>
  <c r="O971" i="6"/>
  <c r="P971" i="6" s="1"/>
  <c r="R971" i="6"/>
  <c r="S971" i="6" s="1"/>
  <c r="O815" i="6"/>
  <c r="P815" i="6" s="1"/>
  <c r="R815" i="6"/>
  <c r="S815" i="6" s="1"/>
  <c r="O539" i="6"/>
  <c r="P539" i="6" s="1"/>
  <c r="R539" i="6"/>
  <c r="S539" i="6" s="1"/>
  <c r="O155" i="6"/>
  <c r="P155" i="6" s="1"/>
  <c r="R155" i="6"/>
  <c r="S155" i="6" s="1"/>
  <c r="O1825" i="6"/>
  <c r="P1825" i="6" s="1"/>
  <c r="R1825" i="6"/>
  <c r="S1825" i="6" s="1"/>
  <c r="R1882" i="6"/>
  <c r="S1882" i="6" s="1"/>
  <c r="R1786" i="6"/>
  <c r="S1786" i="6" s="1"/>
  <c r="R1738" i="6"/>
  <c r="S1738" i="6" s="1"/>
  <c r="R1714" i="6"/>
  <c r="S1714" i="6" s="1"/>
  <c r="O970" i="6"/>
  <c r="P970" i="6" s="1"/>
  <c r="R970" i="6"/>
  <c r="S970" i="6" s="1"/>
  <c r="R2010" i="6"/>
  <c r="S2010" i="6" s="1"/>
  <c r="O1801" i="6"/>
  <c r="P1801" i="6" s="1"/>
  <c r="R1801" i="6"/>
  <c r="S1801" i="6" s="1"/>
  <c r="O1345" i="6"/>
  <c r="P1345" i="6" s="1"/>
  <c r="R1345" i="6"/>
  <c r="S1345" i="6" s="1"/>
  <c r="O1088" i="6"/>
  <c r="P1088" i="6" s="1"/>
  <c r="R1088" i="6"/>
  <c r="S1088" i="6" s="1"/>
  <c r="R2020" i="6"/>
  <c r="S2020" i="6" s="1"/>
  <c r="R1904" i="6"/>
  <c r="S1904" i="6" s="1"/>
  <c r="O1195" i="6"/>
  <c r="P1195" i="6" s="1"/>
  <c r="R1195" i="6"/>
  <c r="S1195" i="6" s="1"/>
  <c r="O1087" i="6"/>
  <c r="P1087" i="6" s="1"/>
  <c r="R1087" i="6"/>
  <c r="S1087" i="6" s="1"/>
  <c r="R1903" i="6"/>
  <c r="S1903" i="6" s="1"/>
  <c r="R1482" i="6"/>
  <c r="S1482" i="6" s="1"/>
  <c r="O1813" i="6"/>
  <c r="P1813" i="6" s="1"/>
  <c r="R1813" i="6"/>
  <c r="S1813" i="6" s="1"/>
  <c r="O534" i="6"/>
  <c r="P534" i="6" s="1"/>
  <c r="R534" i="6"/>
  <c r="S534" i="6" s="1"/>
  <c r="R1860" i="6"/>
  <c r="S1860" i="6" s="1"/>
  <c r="O1545" i="6"/>
  <c r="P1545" i="6" s="1"/>
  <c r="R1545" i="6"/>
  <c r="S1545" i="6" s="1"/>
  <c r="R1945" i="6"/>
  <c r="S1945" i="6" s="1"/>
  <c r="O1633" i="6"/>
  <c r="P1633" i="6" s="1"/>
  <c r="R1633" i="6"/>
  <c r="S1633" i="6" s="1"/>
  <c r="R1925" i="6"/>
  <c r="S1925" i="6" s="1"/>
  <c r="R1913" i="6"/>
  <c r="S1913" i="6" s="1"/>
  <c r="O1697" i="6"/>
  <c r="P1697" i="6" s="1"/>
  <c r="R1697" i="6"/>
  <c r="S1697" i="6" s="1"/>
  <c r="O1673" i="6"/>
  <c r="P1673" i="6" s="1"/>
  <c r="R1673" i="6"/>
  <c r="S1673" i="6" s="1"/>
  <c r="O1577" i="6"/>
  <c r="P1577" i="6" s="1"/>
  <c r="R1577" i="6"/>
  <c r="S1577" i="6" s="1"/>
  <c r="O1481" i="6"/>
  <c r="P1481" i="6" s="1"/>
  <c r="R1481" i="6"/>
  <c r="S1481" i="6" s="1"/>
  <c r="R1957" i="6"/>
  <c r="S1957" i="6" s="1"/>
  <c r="O1449" i="6"/>
  <c r="P1449" i="6" s="1"/>
  <c r="R1449" i="6"/>
  <c r="S1449" i="6" s="1"/>
  <c r="O1609" i="6"/>
  <c r="P1609" i="6" s="1"/>
  <c r="R1609" i="6"/>
  <c r="S1609" i="6" s="1"/>
  <c r="O4" i="6"/>
  <c r="P4" i="6" s="1"/>
  <c r="R4" i="6"/>
  <c r="S4" i="6" s="1"/>
  <c r="R1968" i="6"/>
  <c r="S1968" i="6" s="1"/>
  <c r="R1956" i="6"/>
  <c r="S1956" i="6" s="1"/>
  <c r="O1513" i="6"/>
  <c r="P1513" i="6" s="1"/>
  <c r="R1513" i="6"/>
  <c r="S1513" i="6" s="1"/>
  <c r="O829" i="6"/>
  <c r="P829" i="6" s="1"/>
  <c r="R829" i="6"/>
  <c r="S829" i="6" s="1"/>
  <c r="O1395" i="6"/>
  <c r="P1395" i="6" s="1"/>
  <c r="R1395" i="6"/>
  <c r="S1395" i="6" s="1"/>
  <c r="O3" i="6"/>
  <c r="P3" i="6" s="1"/>
  <c r="R3" i="6"/>
  <c r="S3" i="6" s="1"/>
  <c r="R1967" i="6"/>
  <c r="S1967" i="6" s="1"/>
  <c r="O1861" i="6"/>
  <c r="P1861" i="6" s="1"/>
  <c r="R1861" i="6"/>
  <c r="S1861" i="6" s="1"/>
  <c r="O1610" i="6"/>
  <c r="P1610" i="6" s="1"/>
  <c r="R1610" i="6"/>
  <c r="S1610" i="6" s="1"/>
  <c r="O1514" i="6"/>
  <c r="P1514" i="6" s="1"/>
  <c r="R1514" i="6"/>
  <c r="S1514" i="6" s="1"/>
  <c r="O1346" i="6"/>
  <c r="P1346" i="6" s="1"/>
  <c r="R1346" i="6"/>
  <c r="S1346" i="6" s="1"/>
  <c r="O1202" i="6"/>
  <c r="P1202" i="6" s="1"/>
  <c r="R1202" i="6"/>
  <c r="S1202" i="6" s="1"/>
  <c r="R1978" i="6"/>
  <c r="S1978" i="6" s="1"/>
  <c r="R1893" i="6"/>
  <c r="S1893" i="6" s="1"/>
  <c r="O1849" i="6"/>
  <c r="P1849" i="6" s="1"/>
  <c r="R1849" i="6"/>
  <c r="S1849" i="6" s="1"/>
  <c r="R1977" i="6"/>
  <c r="S1977" i="6" s="1"/>
  <c r="R1914" i="6"/>
  <c r="S1914" i="6" s="1"/>
  <c r="R1892" i="6"/>
  <c r="S1892" i="6" s="1"/>
  <c r="R1872" i="6"/>
  <c r="S1872" i="6" s="1"/>
  <c r="O1837" i="6"/>
  <c r="P1837" i="6" s="1"/>
  <c r="R1837" i="6"/>
  <c r="S1837" i="6" s="1"/>
  <c r="O1284" i="6"/>
  <c r="P1284" i="6" s="1"/>
  <c r="R1284" i="6"/>
  <c r="S1284" i="6" s="1"/>
  <c r="O156" i="6"/>
  <c r="P156" i="6" s="1"/>
  <c r="R156" i="6"/>
  <c r="S156" i="6" s="1"/>
  <c r="R2000" i="6"/>
  <c r="S2000" i="6" s="1"/>
  <c r="R1988" i="6"/>
  <c r="S1988" i="6" s="1"/>
  <c r="R2" i="6"/>
  <c r="O2010" i="6"/>
  <c r="P2010" i="6" s="1"/>
  <c r="O1914" i="6"/>
  <c r="P1914" i="6" s="1"/>
  <c r="O2021" i="6"/>
  <c r="P2021" i="6" s="1"/>
  <c r="O2009" i="6"/>
  <c r="P2009" i="6" s="1"/>
  <c r="O1925" i="6"/>
  <c r="P1925" i="6" s="1"/>
  <c r="O1913" i="6"/>
  <c r="P1913" i="6" s="1"/>
  <c r="O1957" i="6"/>
  <c r="P1957" i="6" s="1"/>
  <c r="O1945" i="6"/>
  <c r="P1945" i="6" s="1"/>
  <c r="O1968" i="6"/>
  <c r="P1968" i="6" s="1"/>
  <c r="O1956" i="6"/>
  <c r="P1956" i="6" s="1"/>
  <c r="O1872" i="6"/>
  <c r="P1872" i="6" s="1"/>
  <c r="O1967" i="6"/>
  <c r="P1967" i="6" s="1"/>
  <c r="O1978" i="6"/>
  <c r="P1978" i="6" s="1"/>
  <c r="O1882" i="6"/>
  <c r="P1882" i="6" s="1"/>
  <c r="O1786" i="6"/>
  <c r="P1786" i="6" s="1"/>
  <c r="O1977" i="6"/>
  <c r="P1977" i="6" s="1"/>
  <c r="O1893" i="6"/>
  <c r="P1893" i="6" s="1"/>
  <c r="O2000" i="6"/>
  <c r="P2000" i="6" s="1"/>
  <c r="O1988" i="6"/>
  <c r="P1988" i="6" s="1"/>
  <c r="O1904" i="6"/>
  <c r="P1904" i="6" s="1"/>
  <c r="O1892" i="6"/>
  <c r="P1892" i="6" s="1"/>
  <c r="O1546" i="6"/>
  <c r="P1546" i="6" s="1"/>
  <c r="O1738" i="6"/>
  <c r="P1738" i="6" s="1"/>
  <c r="O1714" i="6"/>
  <c r="P1714" i="6" s="1"/>
  <c r="E1395" i="6"/>
  <c r="F1395" i="6" s="1"/>
  <c r="E1850" i="6"/>
  <c r="F1850" i="6" s="1"/>
  <c r="E4" i="6"/>
  <c r="F4" i="6" s="1"/>
  <c r="E1801" i="6"/>
  <c r="F1801" i="6" s="1"/>
  <c r="E829" i="6"/>
  <c r="F829" i="6" s="1"/>
  <c r="E1738" i="6"/>
  <c r="F1738" i="6" s="1"/>
  <c r="E2021" i="6"/>
  <c r="F2021" i="6" s="1"/>
  <c r="E1737" i="6"/>
  <c r="F1737" i="6" s="1"/>
  <c r="E3" i="6"/>
  <c r="F3" i="6" s="1"/>
  <c r="E2020" i="6"/>
  <c r="F2020" i="6" s="1"/>
  <c r="E1650" i="6"/>
  <c r="F1650" i="6" s="1"/>
  <c r="E1978" i="6"/>
  <c r="F1978" i="6" s="1"/>
  <c r="E1546" i="6"/>
  <c r="F1546" i="6" s="1"/>
  <c r="E1893" i="6"/>
  <c r="F1893" i="6" s="1"/>
  <c r="E1545" i="6"/>
  <c r="F1545" i="6" s="1"/>
  <c r="E1892" i="6"/>
  <c r="F1892" i="6" s="1"/>
  <c r="E1396" i="6"/>
  <c r="F1396" i="6" s="1"/>
  <c r="E1768" i="6"/>
  <c r="F1768" i="6" s="1"/>
  <c r="E1752" i="6"/>
  <c r="F1752" i="6" s="1"/>
  <c r="E1728" i="6"/>
  <c r="F1728" i="6" s="1"/>
  <c r="E1704" i="6"/>
  <c r="F1704" i="6" s="1"/>
  <c r="E1664" i="6"/>
  <c r="F1664" i="6" s="1"/>
  <c r="E1480" i="6"/>
  <c r="F1480" i="6" s="1"/>
  <c r="E1424" i="6"/>
  <c r="F1424" i="6" s="1"/>
  <c r="E1360" i="6"/>
  <c r="F1360" i="6" s="1"/>
  <c r="E1264" i="6"/>
  <c r="F1264" i="6" s="1"/>
  <c r="E1056" i="6"/>
  <c r="F1056" i="6" s="1"/>
  <c r="E1008" i="6"/>
  <c r="F1008" i="6" s="1"/>
  <c r="E968" i="6"/>
  <c r="F968" i="6" s="1"/>
  <c r="E928" i="6"/>
  <c r="F928" i="6" s="1"/>
  <c r="E864" i="6"/>
  <c r="F864" i="6" s="1"/>
  <c r="E2007" i="6"/>
  <c r="F2007" i="6" s="1"/>
  <c r="E1975" i="6"/>
  <c r="F1975" i="6" s="1"/>
  <c r="E1951" i="6"/>
  <c r="F1951" i="6" s="1"/>
  <c r="E1927" i="6"/>
  <c r="F1927" i="6" s="1"/>
  <c r="E1911" i="6"/>
  <c r="F1911" i="6" s="1"/>
  <c r="E1895" i="6"/>
  <c r="F1895" i="6" s="1"/>
  <c r="E1855" i="6"/>
  <c r="F1855" i="6" s="1"/>
  <c r="E1839" i="6"/>
  <c r="F1839" i="6" s="1"/>
  <c r="E1655" i="6"/>
  <c r="F1655" i="6" s="1"/>
  <c r="E1599" i="6"/>
  <c r="F1599" i="6" s="1"/>
  <c r="E1495" i="6"/>
  <c r="F1495" i="6" s="1"/>
  <c r="E1239" i="6"/>
  <c r="F1239" i="6" s="1"/>
  <c r="E1223" i="6"/>
  <c r="F1223" i="6" s="1"/>
  <c r="E1199" i="6"/>
  <c r="F1199" i="6" s="1"/>
  <c r="E1175" i="6"/>
  <c r="F1175" i="6" s="1"/>
  <c r="E1151" i="6"/>
  <c r="F1151" i="6" s="1"/>
  <c r="E1127" i="6"/>
  <c r="F1127" i="6" s="1"/>
  <c r="E1103" i="6"/>
  <c r="F1103" i="6" s="1"/>
  <c r="E1071" i="6"/>
  <c r="F1071" i="6" s="1"/>
  <c r="E991" i="6"/>
  <c r="F991" i="6" s="1"/>
  <c r="E911" i="6"/>
  <c r="F911" i="6" s="1"/>
  <c r="E727" i="6"/>
  <c r="F727" i="6" s="1"/>
  <c r="E1087" i="6"/>
  <c r="F1087" i="6" s="1"/>
  <c r="E2030" i="6"/>
  <c r="F2030" i="6" s="1"/>
  <c r="E2022" i="6"/>
  <c r="F2022" i="6" s="1"/>
  <c r="E2006" i="6"/>
  <c r="F2006" i="6" s="1"/>
  <c r="E1998" i="6"/>
  <c r="F1998" i="6" s="1"/>
  <c r="E1990" i="6"/>
  <c r="F1990" i="6" s="1"/>
  <c r="E1982" i="6"/>
  <c r="F1982" i="6" s="1"/>
  <c r="E1974" i="6"/>
  <c r="F1974" i="6" s="1"/>
  <c r="E1966" i="6"/>
  <c r="F1966" i="6" s="1"/>
  <c r="E1958" i="6"/>
  <c r="F1958" i="6" s="1"/>
  <c r="E1942" i="6"/>
  <c r="F1942" i="6" s="1"/>
  <c r="E1934" i="6"/>
  <c r="F1934" i="6" s="1"/>
  <c r="E1926" i="6"/>
  <c r="F1926" i="6" s="1"/>
  <c r="E1918" i="6"/>
  <c r="F1918" i="6" s="1"/>
  <c r="E1910" i="6"/>
  <c r="F1910" i="6" s="1"/>
  <c r="E1902" i="6"/>
  <c r="F1902" i="6" s="1"/>
  <c r="E1886" i="6"/>
  <c r="F1886" i="6" s="1"/>
  <c r="E1878" i="6"/>
  <c r="F1878" i="6" s="1"/>
  <c r="E1870" i="6"/>
  <c r="F1870" i="6" s="1"/>
  <c r="E1862" i="6"/>
  <c r="F1862" i="6" s="1"/>
  <c r="E1854" i="6"/>
  <c r="F1854" i="6" s="1"/>
  <c r="E1846" i="6"/>
  <c r="F1846" i="6" s="1"/>
  <c r="E1838" i="6"/>
  <c r="F1838" i="6" s="1"/>
  <c r="E1822" i="6"/>
  <c r="F1822" i="6" s="1"/>
  <c r="E1814" i="6"/>
  <c r="F1814" i="6" s="1"/>
  <c r="E1798" i="6"/>
  <c r="F1798" i="6" s="1"/>
  <c r="E1790" i="6"/>
  <c r="F1790" i="6" s="1"/>
  <c r="E1782" i="6"/>
  <c r="F1782" i="6" s="1"/>
  <c r="E1766" i="6"/>
  <c r="F1766" i="6" s="1"/>
  <c r="E1758" i="6"/>
  <c r="F1758" i="6" s="1"/>
  <c r="E1750" i="6"/>
  <c r="F1750" i="6" s="1"/>
  <c r="E1742" i="6"/>
  <c r="F1742" i="6" s="1"/>
  <c r="E1734" i="6"/>
  <c r="F1734" i="6" s="1"/>
  <c r="E1726" i="6"/>
  <c r="F1726" i="6" s="1"/>
  <c r="E1718" i="6"/>
  <c r="F1718" i="6" s="1"/>
  <c r="E1710" i="6"/>
  <c r="F1710" i="6" s="1"/>
  <c r="E1702" i="6"/>
  <c r="F1702" i="6" s="1"/>
  <c r="E1694" i="6"/>
  <c r="F1694" i="6" s="1"/>
  <c r="E1678" i="6"/>
  <c r="F1678" i="6" s="1"/>
  <c r="E1670" i="6"/>
  <c r="F1670" i="6" s="1"/>
  <c r="E1662" i="6"/>
  <c r="F1662" i="6" s="1"/>
  <c r="E1654" i="6"/>
  <c r="F1654" i="6" s="1"/>
  <c r="E1646" i="6"/>
  <c r="F1646" i="6" s="1"/>
  <c r="E1638" i="6"/>
  <c r="F1638" i="6" s="1"/>
  <c r="E1622" i="6"/>
  <c r="F1622" i="6" s="1"/>
  <c r="E1614" i="6"/>
  <c r="F1614" i="6" s="1"/>
  <c r="E1606" i="6"/>
  <c r="F1606" i="6" s="1"/>
  <c r="E1598" i="6"/>
  <c r="F1598" i="6" s="1"/>
  <c r="E1590" i="6"/>
  <c r="F1590" i="6" s="1"/>
  <c r="E1574" i="6"/>
  <c r="F1574" i="6" s="1"/>
  <c r="E1566" i="6"/>
  <c r="F1566" i="6" s="1"/>
  <c r="E1558" i="6"/>
  <c r="F1558" i="6" s="1"/>
  <c r="E1550" i="6"/>
  <c r="F1550" i="6" s="1"/>
  <c r="E1542" i="6"/>
  <c r="F1542" i="6" s="1"/>
  <c r="E1534" i="6"/>
  <c r="F1534" i="6" s="1"/>
  <c r="E1526" i="6"/>
  <c r="F1526" i="6" s="1"/>
  <c r="E1510" i="6"/>
  <c r="F1510" i="6" s="1"/>
  <c r="E1502" i="6"/>
  <c r="F1502" i="6" s="1"/>
  <c r="E1494" i="6"/>
  <c r="F1494" i="6" s="1"/>
  <c r="E1486" i="6"/>
  <c r="F1486" i="6" s="1"/>
  <c r="E1478" i="6"/>
  <c r="F1478" i="6" s="1"/>
  <c r="E1470" i="6"/>
  <c r="F1470" i="6" s="1"/>
  <c r="E1454" i="6"/>
  <c r="F1454" i="6" s="1"/>
  <c r="E1438" i="6"/>
  <c r="F1438" i="6" s="1"/>
  <c r="E1430" i="6"/>
  <c r="F1430" i="6" s="1"/>
  <c r="E1422" i="6"/>
  <c r="F1422" i="6" s="1"/>
  <c r="E1414" i="6"/>
  <c r="F1414" i="6" s="1"/>
  <c r="E1406" i="6"/>
  <c r="F1406" i="6" s="1"/>
  <c r="E1398" i="6"/>
  <c r="F1398" i="6" s="1"/>
  <c r="E1390" i="6"/>
  <c r="F1390" i="6" s="1"/>
  <c r="E1382" i="6"/>
  <c r="F1382" i="6" s="1"/>
  <c r="E1374" i="6"/>
  <c r="F1374" i="6" s="1"/>
  <c r="E1366" i="6"/>
  <c r="F1366" i="6" s="1"/>
  <c r="E1358" i="6"/>
  <c r="F1358" i="6" s="1"/>
  <c r="E1350" i="6"/>
  <c r="F1350" i="6" s="1"/>
  <c r="E1342" i="6"/>
  <c r="F1342" i="6" s="1"/>
  <c r="E1334" i="6"/>
  <c r="F1334" i="6" s="1"/>
  <c r="E1326" i="6"/>
  <c r="F1326" i="6" s="1"/>
  <c r="E1318" i="6"/>
  <c r="F1318" i="6" s="1"/>
  <c r="E1310" i="6"/>
  <c r="F1310" i="6" s="1"/>
  <c r="E1302" i="6"/>
  <c r="F1302" i="6" s="1"/>
  <c r="E1294" i="6"/>
  <c r="F1294" i="6" s="1"/>
  <c r="E1286" i="6"/>
  <c r="F1286" i="6" s="1"/>
  <c r="E1270" i="6"/>
  <c r="F1270" i="6" s="1"/>
  <c r="E1262" i="6"/>
  <c r="F1262" i="6" s="1"/>
  <c r="E1254" i="6"/>
  <c r="F1254" i="6" s="1"/>
  <c r="E1246" i="6"/>
  <c r="F1246" i="6" s="1"/>
  <c r="E1238" i="6"/>
  <c r="F1238" i="6" s="1"/>
  <c r="E1230" i="6"/>
  <c r="F1230" i="6" s="1"/>
  <c r="E1222" i="6"/>
  <c r="F1222" i="6" s="1"/>
  <c r="E1214" i="6"/>
  <c r="F1214" i="6" s="1"/>
  <c r="E1206" i="6"/>
  <c r="F1206" i="6" s="1"/>
  <c r="E1198" i="6"/>
  <c r="F1198" i="6" s="1"/>
  <c r="E1190" i="6"/>
  <c r="F1190" i="6" s="1"/>
  <c r="E1182" i="6"/>
  <c r="F1182" i="6" s="1"/>
  <c r="E1174" i="6"/>
  <c r="F1174" i="6" s="1"/>
  <c r="E1166" i="6"/>
  <c r="F1166" i="6" s="1"/>
  <c r="E1158" i="6"/>
  <c r="F1158" i="6" s="1"/>
  <c r="E1150" i="6"/>
  <c r="F1150" i="6" s="1"/>
  <c r="E1142" i="6"/>
  <c r="F1142" i="6" s="1"/>
  <c r="E1134" i="6"/>
  <c r="F1134" i="6" s="1"/>
  <c r="E1126" i="6"/>
  <c r="F1126" i="6" s="1"/>
  <c r="E1118" i="6"/>
  <c r="F1118" i="6" s="1"/>
  <c r="E1110" i="6"/>
  <c r="F1110" i="6" s="1"/>
  <c r="E1102" i="6"/>
  <c r="F1102" i="6" s="1"/>
  <c r="E1094" i="6"/>
  <c r="F1094" i="6" s="1"/>
  <c r="E1086" i="6"/>
  <c r="F1086" i="6" s="1"/>
  <c r="E1078" i="6"/>
  <c r="F1078" i="6" s="1"/>
  <c r="E1070" i="6"/>
  <c r="F1070" i="6" s="1"/>
  <c r="E1062" i="6"/>
  <c r="F1062" i="6" s="1"/>
  <c r="E1054" i="6"/>
  <c r="F1054" i="6" s="1"/>
  <c r="E1046" i="6"/>
  <c r="F1046" i="6" s="1"/>
  <c r="E1038" i="6"/>
  <c r="F1038" i="6" s="1"/>
  <c r="E1030" i="6"/>
  <c r="F1030" i="6" s="1"/>
  <c r="E1022" i="6"/>
  <c r="F1022" i="6" s="1"/>
  <c r="E1014" i="6"/>
  <c r="F1014" i="6" s="1"/>
  <c r="E1006" i="6"/>
  <c r="F1006" i="6" s="1"/>
  <c r="E998" i="6"/>
  <c r="F998" i="6" s="1"/>
  <c r="E990" i="6"/>
  <c r="F990" i="6" s="1"/>
  <c r="E982" i="6"/>
  <c r="F982" i="6" s="1"/>
  <c r="E974" i="6"/>
  <c r="F974" i="6" s="1"/>
  <c r="E958" i="6"/>
  <c r="F958" i="6" s="1"/>
  <c r="E950" i="6"/>
  <c r="F950" i="6" s="1"/>
  <c r="E942" i="6"/>
  <c r="F942" i="6" s="1"/>
  <c r="E934" i="6"/>
  <c r="F934" i="6" s="1"/>
  <c r="E926" i="6"/>
  <c r="F926" i="6" s="1"/>
  <c r="E918" i="6"/>
  <c r="F918" i="6" s="1"/>
  <c r="E910" i="6"/>
  <c r="F910" i="6" s="1"/>
  <c r="E902" i="6"/>
  <c r="F902" i="6" s="1"/>
  <c r="E894" i="6"/>
  <c r="F894" i="6" s="1"/>
  <c r="E886" i="6"/>
  <c r="F886" i="6" s="1"/>
  <c r="E878" i="6"/>
  <c r="F878" i="6" s="1"/>
  <c r="E870" i="6"/>
  <c r="F870" i="6" s="1"/>
  <c r="E862" i="6"/>
  <c r="F862" i="6" s="1"/>
  <c r="E854" i="6"/>
  <c r="F854" i="6" s="1"/>
  <c r="E846" i="6"/>
  <c r="F846" i="6" s="1"/>
  <c r="E838" i="6"/>
  <c r="F838" i="6" s="1"/>
  <c r="E830" i="6"/>
  <c r="F830" i="6" s="1"/>
  <c r="E822" i="6"/>
  <c r="F822" i="6" s="1"/>
  <c r="E814" i="6"/>
  <c r="F814" i="6" s="1"/>
  <c r="E806" i="6"/>
  <c r="F806" i="6" s="1"/>
  <c r="E798" i="6"/>
  <c r="F798" i="6" s="1"/>
  <c r="E790" i="6"/>
  <c r="F790" i="6" s="1"/>
  <c r="E782" i="6"/>
  <c r="F782" i="6" s="1"/>
  <c r="E774" i="6"/>
  <c r="F774" i="6" s="1"/>
  <c r="E766" i="6"/>
  <c r="F766" i="6" s="1"/>
  <c r="E758" i="6"/>
  <c r="F758" i="6" s="1"/>
  <c r="E750" i="6"/>
  <c r="F750" i="6" s="1"/>
  <c r="E742" i="6"/>
  <c r="F742" i="6" s="1"/>
  <c r="E734" i="6"/>
  <c r="F734" i="6" s="1"/>
  <c r="E726" i="6"/>
  <c r="F726" i="6" s="1"/>
  <c r="E710" i="6"/>
  <c r="F710" i="6" s="1"/>
  <c r="E702" i="6"/>
  <c r="F702" i="6" s="1"/>
  <c r="E694" i="6"/>
  <c r="F694" i="6" s="1"/>
  <c r="E686" i="6"/>
  <c r="F686" i="6" s="1"/>
  <c r="E678" i="6"/>
  <c r="F678" i="6" s="1"/>
  <c r="E670" i="6"/>
  <c r="F670" i="6" s="1"/>
  <c r="E662" i="6"/>
  <c r="F662" i="6" s="1"/>
  <c r="E654" i="6"/>
  <c r="F654" i="6" s="1"/>
  <c r="E646" i="6"/>
  <c r="F646" i="6" s="1"/>
  <c r="E638" i="6"/>
  <c r="F638" i="6" s="1"/>
  <c r="E630" i="6"/>
  <c r="F630" i="6" s="1"/>
  <c r="E622" i="6"/>
  <c r="F622" i="6" s="1"/>
  <c r="E614" i="6"/>
  <c r="F614" i="6" s="1"/>
  <c r="E606" i="6"/>
  <c r="F606" i="6" s="1"/>
  <c r="E598" i="6"/>
  <c r="F598" i="6" s="1"/>
  <c r="E590" i="6"/>
  <c r="F590" i="6" s="1"/>
  <c r="E582" i="6"/>
  <c r="F582" i="6" s="1"/>
  <c r="E574" i="6"/>
  <c r="F574" i="6" s="1"/>
  <c r="E566" i="6"/>
  <c r="F566" i="6" s="1"/>
  <c r="E558" i="6"/>
  <c r="F558" i="6" s="1"/>
  <c r="E550" i="6"/>
  <c r="F550" i="6" s="1"/>
  <c r="E542" i="6"/>
  <c r="F542" i="6" s="1"/>
  <c r="E526" i="6"/>
  <c r="F526" i="6" s="1"/>
  <c r="E518" i="6"/>
  <c r="F518" i="6" s="1"/>
  <c r="E510" i="6"/>
  <c r="F510" i="6" s="1"/>
  <c r="E502" i="6"/>
  <c r="F502" i="6" s="1"/>
  <c r="E494" i="6"/>
  <c r="F494" i="6" s="1"/>
  <c r="E486" i="6"/>
  <c r="F486" i="6" s="1"/>
  <c r="E478" i="6"/>
  <c r="F478" i="6" s="1"/>
  <c r="E470" i="6"/>
  <c r="F470" i="6" s="1"/>
  <c r="E462" i="6"/>
  <c r="F462" i="6" s="1"/>
  <c r="E454" i="6"/>
  <c r="F454" i="6" s="1"/>
  <c r="E446" i="6"/>
  <c r="F446" i="6" s="1"/>
  <c r="E438" i="6"/>
  <c r="F438" i="6" s="1"/>
  <c r="E430" i="6"/>
  <c r="F430" i="6" s="1"/>
  <c r="E422" i="6"/>
  <c r="F422" i="6" s="1"/>
  <c r="E414" i="6"/>
  <c r="F414" i="6" s="1"/>
  <c r="E406" i="6"/>
  <c r="F406" i="6" s="1"/>
  <c r="E398" i="6"/>
  <c r="F398" i="6" s="1"/>
  <c r="E390" i="6"/>
  <c r="F390" i="6" s="1"/>
  <c r="E382" i="6"/>
  <c r="F382" i="6" s="1"/>
  <c r="E374" i="6"/>
  <c r="F374" i="6" s="1"/>
  <c r="E366" i="6"/>
  <c r="F366" i="6" s="1"/>
  <c r="E358" i="6"/>
  <c r="F358" i="6" s="1"/>
  <c r="E350" i="6"/>
  <c r="F350" i="6" s="1"/>
  <c r="E2010" i="6"/>
  <c r="F2010" i="6" s="1"/>
  <c r="E1968" i="6"/>
  <c r="F1968" i="6" s="1"/>
  <c r="E1925" i="6"/>
  <c r="F1925" i="6" s="1"/>
  <c r="E1882" i="6"/>
  <c r="F1882" i="6" s="1"/>
  <c r="E1840" i="6"/>
  <c r="F1840" i="6" s="1"/>
  <c r="E1788" i="6"/>
  <c r="F1788" i="6" s="1"/>
  <c r="E1720" i="6"/>
  <c r="F1720" i="6" s="1"/>
  <c r="E1633" i="6"/>
  <c r="F1633" i="6" s="1"/>
  <c r="E1514" i="6"/>
  <c r="F1514" i="6" s="1"/>
  <c r="E1346" i="6"/>
  <c r="F1346" i="6" s="1"/>
  <c r="E971" i="6"/>
  <c r="F971" i="6" s="1"/>
  <c r="E1976" i="6"/>
  <c r="F1976" i="6" s="1"/>
  <c r="E1952" i="6"/>
  <c r="F1952" i="6" s="1"/>
  <c r="E1912" i="6"/>
  <c r="F1912" i="6" s="1"/>
  <c r="E1824" i="6"/>
  <c r="F1824" i="6" s="1"/>
  <c r="E1816" i="6"/>
  <c r="F1816" i="6" s="1"/>
  <c r="E1808" i="6"/>
  <c r="F1808" i="6" s="1"/>
  <c r="E1784" i="6"/>
  <c r="F1784" i="6" s="1"/>
  <c r="E1688" i="6"/>
  <c r="F1688" i="6" s="1"/>
  <c r="E1680" i="6"/>
  <c r="F1680" i="6" s="1"/>
  <c r="E1672" i="6"/>
  <c r="F1672" i="6" s="1"/>
  <c r="E1624" i="6"/>
  <c r="F1624" i="6" s="1"/>
  <c r="E1368" i="6"/>
  <c r="F1368" i="6" s="1"/>
  <c r="E1200" i="6"/>
  <c r="F1200" i="6" s="1"/>
  <c r="E1656" i="6"/>
  <c r="F1656" i="6" s="1"/>
  <c r="E1088" i="6"/>
  <c r="F1088" i="6" s="1"/>
  <c r="E2015" i="6"/>
  <c r="F2015" i="6" s="1"/>
  <c r="E1991" i="6"/>
  <c r="F1991" i="6" s="1"/>
  <c r="E1815" i="6"/>
  <c r="F1815" i="6" s="1"/>
  <c r="E1807" i="6"/>
  <c r="F1807" i="6" s="1"/>
  <c r="E1799" i="6"/>
  <c r="F1799" i="6" s="1"/>
  <c r="E1759" i="6"/>
  <c r="F1759" i="6" s="1"/>
  <c r="E1751" i="6"/>
  <c r="F1751" i="6" s="1"/>
  <c r="E1743" i="6"/>
  <c r="F1743" i="6" s="1"/>
  <c r="E1735" i="6"/>
  <c r="F1735" i="6" s="1"/>
  <c r="E1623" i="6"/>
  <c r="F1623" i="6" s="1"/>
  <c r="E1607" i="6"/>
  <c r="F1607" i="6" s="1"/>
  <c r="E1583" i="6"/>
  <c r="F1583" i="6" s="1"/>
  <c r="E1559" i="6"/>
  <c r="F1559" i="6" s="1"/>
  <c r="E1535" i="6"/>
  <c r="F1535" i="6" s="1"/>
  <c r="E1503" i="6"/>
  <c r="F1503" i="6" s="1"/>
  <c r="E1471" i="6"/>
  <c r="F1471" i="6" s="1"/>
  <c r="E1431" i="6"/>
  <c r="F1431" i="6" s="1"/>
  <c r="E1391" i="6"/>
  <c r="F1391" i="6" s="1"/>
  <c r="E1327" i="6"/>
  <c r="F1327" i="6" s="1"/>
  <c r="E1159" i="6"/>
  <c r="F1159" i="6" s="1"/>
  <c r="E1135" i="6"/>
  <c r="F1135" i="6" s="1"/>
  <c r="E1119" i="6"/>
  <c r="F1119" i="6" s="1"/>
  <c r="E1095" i="6"/>
  <c r="F1095" i="6" s="1"/>
  <c r="E1023" i="6"/>
  <c r="F1023" i="6" s="1"/>
  <c r="E863" i="6"/>
  <c r="F863" i="6" s="1"/>
  <c r="E847" i="6"/>
  <c r="F847" i="6" s="1"/>
  <c r="E807" i="6"/>
  <c r="F807" i="6" s="1"/>
  <c r="E703" i="6"/>
  <c r="F703" i="6" s="1"/>
  <c r="E695" i="6"/>
  <c r="F695" i="6" s="1"/>
  <c r="E679" i="6"/>
  <c r="F679" i="6" s="1"/>
  <c r="E639" i="6"/>
  <c r="F639" i="6" s="1"/>
  <c r="E1800" i="6"/>
  <c r="F1800" i="6" s="1"/>
  <c r="E2029" i="6"/>
  <c r="F2029" i="6" s="1"/>
  <c r="E2005" i="6"/>
  <c r="F2005" i="6" s="1"/>
  <c r="E1997" i="6"/>
  <c r="F1997" i="6" s="1"/>
  <c r="E1981" i="6"/>
  <c r="F1981" i="6" s="1"/>
  <c r="E1973" i="6"/>
  <c r="F1973" i="6" s="1"/>
  <c r="E1965" i="6"/>
  <c r="F1965" i="6" s="1"/>
  <c r="E1941" i="6"/>
  <c r="F1941" i="6" s="1"/>
  <c r="E1933" i="6"/>
  <c r="F1933" i="6" s="1"/>
  <c r="E1917" i="6"/>
  <c r="F1917" i="6" s="1"/>
  <c r="E1909" i="6"/>
  <c r="F1909" i="6" s="1"/>
  <c r="E1901" i="6"/>
  <c r="F1901" i="6" s="1"/>
  <c r="E1885" i="6"/>
  <c r="F1885" i="6" s="1"/>
  <c r="E1877" i="6"/>
  <c r="F1877" i="6" s="1"/>
  <c r="E1853" i="6"/>
  <c r="F1853" i="6" s="1"/>
  <c r="E1821" i="6"/>
  <c r="F1821" i="6" s="1"/>
  <c r="E1797" i="6"/>
  <c r="F1797" i="6" s="1"/>
  <c r="E1789" i="6"/>
  <c r="F1789" i="6" s="1"/>
  <c r="E1781" i="6"/>
  <c r="F1781" i="6" s="1"/>
  <c r="E1765" i="6"/>
  <c r="F1765" i="6" s="1"/>
  <c r="E1757" i="6"/>
  <c r="F1757" i="6" s="1"/>
  <c r="E1749" i="6"/>
  <c r="F1749" i="6" s="1"/>
  <c r="E1741" i="6"/>
  <c r="F1741" i="6" s="1"/>
  <c r="E1733" i="6"/>
  <c r="F1733" i="6" s="1"/>
  <c r="E1725" i="6"/>
  <c r="F1725" i="6" s="1"/>
  <c r="E1717" i="6"/>
  <c r="F1717" i="6" s="1"/>
  <c r="E1709" i="6"/>
  <c r="F1709" i="6" s="1"/>
  <c r="E1701" i="6"/>
  <c r="F1701" i="6" s="1"/>
  <c r="E1693" i="6"/>
  <c r="F1693" i="6" s="1"/>
  <c r="E1677" i="6"/>
  <c r="F1677" i="6" s="1"/>
  <c r="E1669" i="6"/>
  <c r="F1669" i="6" s="1"/>
  <c r="E1653" i="6"/>
  <c r="F1653" i="6" s="1"/>
  <c r="E1645" i="6"/>
  <c r="F1645" i="6" s="1"/>
  <c r="E1637" i="6"/>
  <c r="F1637" i="6" s="1"/>
  <c r="E1629" i="6"/>
  <c r="F1629" i="6" s="1"/>
  <c r="E1621" i="6"/>
  <c r="F1621" i="6" s="1"/>
  <c r="E1613" i="6"/>
  <c r="F1613" i="6" s="1"/>
  <c r="E1605" i="6"/>
  <c r="F1605" i="6" s="1"/>
  <c r="E1597" i="6"/>
  <c r="F1597" i="6" s="1"/>
  <c r="E1589" i="6"/>
  <c r="F1589" i="6" s="1"/>
  <c r="E1581" i="6"/>
  <c r="F1581" i="6" s="1"/>
  <c r="E1573" i="6"/>
  <c r="F1573" i="6" s="1"/>
  <c r="E1565" i="6"/>
  <c r="F1565" i="6" s="1"/>
  <c r="E1557" i="6"/>
  <c r="F1557" i="6" s="1"/>
  <c r="E1549" i="6"/>
  <c r="F1549" i="6" s="1"/>
  <c r="E1541" i="6"/>
  <c r="F1541" i="6" s="1"/>
  <c r="E1533" i="6"/>
  <c r="F1533" i="6" s="1"/>
  <c r="E1525" i="6"/>
  <c r="F1525" i="6" s="1"/>
  <c r="E1509" i="6"/>
  <c r="F1509" i="6" s="1"/>
  <c r="E1501" i="6"/>
  <c r="F1501" i="6" s="1"/>
  <c r="E1493" i="6"/>
  <c r="F1493" i="6" s="1"/>
  <c r="E1485" i="6"/>
  <c r="F1485" i="6" s="1"/>
  <c r="E1477" i="6"/>
  <c r="F1477" i="6" s="1"/>
  <c r="E1469" i="6"/>
  <c r="F1469" i="6" s="1"/>
  <c r="E1461" i="6"/>
  <c r="F1461" i="6" s="1"/>
  <c r="E1453" i="6"/>
  <c r="F1453" i="6" s="1"/>
  <c r="E1445" i="6"/>
  <c r="F1445" i="6" s="1"/>
  <c r="E1437" i="6"/>
  <c r="F1437" i="6" s="1"/>
  <c r="E1429" i="6"/>
  <c r="F1429" i="6" s="1"/>
  <c r="E1421" i="6"/>
  <c r="F1421" i="6" s="1"/>
  <c r="E1413" i="6"/>
  <c r="F1413" i="6" s="1"/>
  <c r="E1397" i="6"/>
  <c r="F1397" i="6" s="1"/>
  <c r="E1389" i="6"/>
  <c r="F1389" i="6" s="1"/>
  <c r="E1381" i="6"/>
  <c r="F1381" i="6" s="1"/>
  <c r="E1373" i="6"/>
  <c r="F1373" i="6" s="1"/>
  <c r="E1365" i="6"/>
  <c r="F1365" i="6" s="1"/>
  <c r="E1357" i="6"/>
  <c r="F1357" i="6" s="1"/>
  <c r="E1349" i="6"/>
  <c r="F1349" i="6" s="1"/>
  <c r="E1341" i="6"/>
  <c r="F1341" i="6" s="1"/>
  <c r="E1333" i="6"/>
  <c r="F1333" i="6" s="1"/>
  <c r="E1325" i="6"/>
  <c r="F1325" i="6" s="1"/>
  <c r="E1317" i="6"/>
  <c r="F1317" i="6" s="1"/>
  <c r="E1309" i="6"/>
  <c r="F1309" i="6" s="1"/>
  <c r="E1301" i="6"/>
  <c r="F1301" i="6" s="1"/>
  <c r="E1293" i="6"/>
  <c r="F1293" i="6" s="1"/>
  <c r="E1285" i="6"/>
  <c r="F1285" i="6" s="1"/>
  <c r="E1269" i="6"/>
  <c r="F1269" i="6" s="1"/>
  <c r="E1261" i="6"/>
  <c r="F1261" i="6" s="1"/>
  <c r="E1253" i="6"/>
  <c r="F1253" i="6" s="1"/>
  <c r="E1245" i="6"/>
  <c r="F1245" i="6" s="1"/>
  <c r="E1237" i="6"/>
  <c r="F1237" i="6" s="1"/>
  <c r="E1221" i="6"/>
  <c r="F1221" i="6" s="1"/>
  <c r="E1213" i="6"/>
  <c r="F1213" i="6" s="1"/>
  <c r="E1205" i="6"/>
  <c r="F1205" i="6" s="1"/>
  <c r="E1197" i="6"/>
  <c r="F1197" i="6" s="1"/>
  <c r="E1189" i="6"/>
  <c r="F1189" i="6" s="1"/>
  <c r="E1181" i="6"/>
  <c r="F1181" i="6" s="1"/>
  <c r="E1173" i="6"/>
  <c r="F1173" i="6" s="1"/>
  <c r="E1165" i="6"/>
  <c r="F1165" i="6" s="1"/>
  <c r="E1149" i="6"/>
  <c r="F1149" i="6" s="1"/>
  <c r="E1141" i="6"/>
  <c r="F1141" i="6" s="1"/>
  <c r="E1133" i="6"/>
  <c r="F1133" i="6" s="1"/>
  <c r="E1125" i="6"/>
  <c r="F1125" i="6" s="1"/>
  <c r="E1117" i="6"/>
  <c r="F1117" i="6" s="1"/>
  <c r="E1109" i="6"/>
  <c r="F1109" i="6" s="1"/>
  <c r="E1101" i="6"/>
  <c r="F1101" i="6" s="1"/>
  <c r="E1093" i="6"/>
  <c r="F1093" i="6" s="1"/>
  <c r="E1085" i="6"/>
  <c r="F1085" i="6" s="1"/>
  <c r="E1077" i="6"/>
  <c r="F1077" i="6" s="1"/>
  <c r="E1069" i="6"/>
  <c r="F1069" i="6" s="1"/>
  <c r="E1061" i="6"/>
  <c r="F1061" i="6" s="1"/>
  <c r="E1053" i="6"/>
  <c r="F1053" i="6" s="1"/>
  <c r="E1045" i="6"/>
  <c r="F1045" i="6" s="1"/>
  <c r="E1037" i="6"/>
  <c r="F1037" i="6" s="1"/>
  <c r="E1029" i="6"/>
  <c r="F1029" i="6" s="1"/>
  <c r="E1021" i="6"/>
  <c r="F1021" i="6" s="1"/>
  <c r="E1013" i="6"/>
  <c r="F1013" i="6" s="1"/>
  <c r="E1005" i="6"/>
  <c r="F1005" i="6" s="1"/>
  <c r="E997" i="6"/>
  <c r="F997" i="6" s="1"/>
  <c r="E989" i="6"/>
  <c r="F989" i="6" s="1"/>
  <c r="E981" i="6"/>
  <c r="F981" i="6" s="1"/>
  <c r="E973" i="6"/>
  <c r="F973" i="6" s="1"/>
  <c r="E965" i="6"/>
  <c r="F965" i="6" s="1"/>
  <c r="E957" i="6"/>
  <c r="F957" i="6" s="1"/>
  <c r="E949" i="6"/>
  <c r="F949" i="6" s="1"/>
  <c r="E941" i="6"/>
  <c r="F941" i="6" s="1"/>
  <c r="E933" i="6"/>
  <c r="F933" i="6" s="1"/>
  <c r="E925" i="6"/>
  <c r="F925" i="6" s="1"/>
  <c r="E917" i="6"/>
  <c r="F917" i="6" s="1"/>
  <c r="E909" i="6"/>
  <c r="F909" i="6" s="1"/>
  <c r="E901" i="6"/>
  <c r="F901" i="6" s="1"/>
  <c r="E893" i="6"/>
  <c r="F893" i="6" s="1"/>
  <c r="E885" i="6"/>
  <c r="F885" i="6" s="1"/>
  <c r="E877" i="6"/>
  <c r="F877" i="6" s="1"/>
  <c r="E869" i="6"/>
  <c r="F869" i="6" s="1"/>
  <c r="E861" i="6"/>
  <c r="F861" i="6" s="1"/>
  <c r="E853" i="6"/>
  <c r="F853" i="6" s="1"/>
  <c r="E845" i="6"/>
  <c r="F845" i="6" s="1"/>
  <c r="E837" i="6"/>
  <c r="F837" i="6" s="1"/>
  <c r="E821" i="6"/>
  <c r="F821" i="6" s="1"/>
  <c r="E813" i="6"/>
  <c r="F813" i="6" s="1"/>
  <c r="E805" i="6"/>
  <c r="F805" i="6" s="1"/>
  <c r="E797" i="6"/>
  <c r="F797" i="6" s="1"/>
  <c r="E789" i="6"/>
  <c r="F789" i="6" s="1"/>
  <c r="E781" i="6"/>
  <c r="F781" i="6" s="1"/>
  <c r="E773" i="6"/>
  <c r="F773" i="6" s="1"/>
  <c r="E765" i="6"/>
  <c r="F765" i="6" s="1"/>
  <c r="E757" i="6"/>
  <c r="F757" i="6" s="1"/>
  <c r="E749" i="6"/>
  <c r="F749" i="6" s="1"/>
  <c r="E741" i="6"/>
  <c r="F741" i="6" s="1"/>
  <c r="E733" i="6"/>
  <c r="F733" i="6" s="1"/>
  <c r="E725" i="6"/>
  <c r="F725" i="6" s="1"/>
  <c r="E717" i="6"/>
  <c r="F717" i="6" s="1"/>
  <c r="E709" i="6"/>
  <c r="F709" i="6" s="1"/>
  <c r="E701" i="6"/>
  <c r="F701" i="6" s="1"/>
  <c r="E693" i="6"/>
  <c r="F693" i="6" s="1"/>
  <c r="E685" i="6"/>
  <c r="F685" i="6" s="1"/>
  <c r="E677" i="6"/>
  <c r="F677" i="6" s="1"/>
  <c r="E669" i="6"/>
  <c r="F669" i="6" s="1"/>
  <c r="E661" i="6"/>
  <c r="F661" i="6" s="1"/>
  <c r="E645" i="6"/>
  <c r="F645" i="6" s="1"/>
  <c r="E637" i="6"/>
  <c r="F637" i="6" s="1"/>
  <c r="E629" i="6"/>
  <c r="F629" i="6" s="1"/>
  <c r="E621" i="6"/>
  <c r="F621" i="6" s="1"/>
  <c r="E613" i="6"/>
  <c r="F613" i="6" s="1"/>
  <c r="E605" i="6"/>
  <c r="F605" i="6" s="1"/>
  <c r="E597" i="6"/>
  <c r="F597" i="6" s="1"/>
  <c r="E589" i="6"/>
  <c r="F589" i="6" s="1"/>
  <c r="E581" i="6"/>
  <c r="F581" i="6" s="1"/>
  <c r="E573" i="6"/>
  <c r="F573" i="6" s="1"/>
  <c r="E565" i="6"/>
  <c r="F565" i="6" s="1"/>
  <c r="E557" i="6"/>
  <c r="F557" i="6" s="1"/>
  <c r="E549" i="6"/>
  <c r="F549" i="6" s="1"/>
  <c r="E541" i="6"/>
  <c r="F541" i="6" s="1"/>
  <c r="E533" i="6"/>
  <c r="F533" i="6" s="1"/>
  <c r="E525" i="6"/>
  <c r="F525" i="6" s="1"/>
  <c r="E517" i="6"/>
  <c r="F517" i="6" s="1"/>
  <c r="E509" i="6"/>
  <c r="F509" i="6" s="1"/>
  <c r="E501" i="6"/>
  <c r="F501" i="6" s="1"/>
  <c r="E493" i="6"/>
  <c r="F493" i="6" s="1"/>
  <c r="E485" i="6"/>
  <c r="F485" i="6" s="1"/>
  <c r="E477" i="6"/>
  <c r="F477" i="6" s="1"/>
  <c r="E469" i="6"/>
  <c r="F469" i="6" s="1"/>
  <c r="E461" i="6"/>
  <c r="F461" i="6" s="1"/>
  <c r="E453" i="6"/>
  <c r="F453" i="6" s="1"/>
  <c r="E445" i="6"/>
  <c r="F445" i="6" s="1"/>
  <c r="E437" i="6"/>
  <c r="F437" i="6" s="1"/>
  <c r="E429" i="6"/>
  <c r="F429" i="6" s="1"/>
  <c r="E421" i="6"/>
  <c r="F421" i="6" s="1"/>
  <c r="E413" i="6"/>
  <c r="F413" i="6" s="1"/>
  <c r="E405" i="6"/>
  <c r="F405" i="6" s="1"/>
  <c r="E397" i="6"/>
  <c r="F397" i="6" s="1"/>
  <c r="E389" i="6"/>
  <c r="F389" i="6" s="1"/>
  <c r="E381" i="6"/>
  <c r="F381" i="6" s="1"/>
  <c r="E373" i="6"/>
  <c r="F373" i="6" s="1"/>
  <c r="E365" i="6"/>
  <c r="F365" i="6" s="1"/>
  <c r="E357" i="6"/>
  <c r="F357" i="6" s="1"/>
  <c r="E349" i="6"/>
  <c r="F349" i="6" s="1"/>
  <c r="E341" i="6"/>
  <c r="F341" i="6" s="1"/>
  <c r="E333" i="6"/>
  <c r="F333" i="6" s="1"/>
  <c r="E325" i="6"/>
  <c r="F325" i="6" s="1"/>
  <c r="E317" i="6"/>
  <c r="F317" i="6" s="1"/>
  <c r="E309" i="6"/>
  <c r="F309" i="6" s="1"/>
  <c r="E301" i="6"/>
  <c r="F301" i="6" s="1"/>
  <c r="E293" i="6"/>
  <c r="F293" i="6" s="1"/>
  <c r="E2009" i="6"/>
  <c r="F2009" i="6" s="1"/>
  <c r="E1967" i="6"/>
  <c r="F1967" i="6" s="1"/>
  <c r="E1837" i="6"/>
  <c r="F1837" i="6" s="1"/>
  <c r="E1786" i="6"/>
  <c r="F1786" i="6" s="1"/>
  <c r="E1714" i="6"/>
  <c r="F1714" i="6" s="1"/>
  <c r="E1632" i="6"/>
  <c r="F1632" i="6" s="1"/>
  <c r="E1513" i="6"/>
  <c r="F1513" i="6" s="1"/>
  <c r="E1345" i="6"/>
  <c r="F1345" i="6" s="1"/>
  <c r="E970" i="6"/>
  <c r="F970" i="6" s="1"/>
  <c r="E2016" i="6"/>
  <c r="F2016" i="6" s="1"/>
  <c r="E1888" i="6"/>
  <c r="F1888" i="6" s="1"/>
  <c r="E1472" i="6"/>
  <c r="F1472" i="6" s="1"/>
  <c r="E1440" i="6"/>
  <c r="F1440" i="6" s="1"/>
  <c r="E1400" i="6"/>
  <c r="F1400" i="6" s="1"/>
  <c r="E1384" i="6"/>
  <c r="F1384" i="6" s="1"/>
  <c r="E1352" i="6"/>
  <c r="F1352" i="6" s="1"/>
  <c r="E1320" i="6"/>
  <c r="F1320" i="6" s="1"/>
  <c r="E1304" i="6"/>
  <c r="F1304" i="6" s="1"/>
  <c r="E1288" i="6"/>
  <c r="F1288" i="6" s="1"/>
  <c r="E1272" i="6"/>
  <c r="F1272" i="6" s="1"/>
  <c r="E1240" i="6"/>
  <c r="F1240" i="6" s="1"/>
  <c r="E1208" i="6"/>
  <c r="F1208" i="6" s="1"/>
  <c r="E1048" i="6"/>
  <c r="F1048" i="6" s="1"/>
  <c r="E1016" i="6"/>
  <c r="F1016" i="6" s="1"/>
  <c r="E992" i="6"/>
  <c r="F992" i="6" s="1"/>
  <c r="E960" i="6"/>
  <c r="F960" i="6" s="1"/>
  <c r="E936" i="6"/>
  <c r="F936" i="6" s="1"/>
  <c r="E904" i="6"/>
  <c r="F904" i="6" s="1"/>
  <c r="E888" i="6"/>
  <c r="F888" i="6" s="1"/>
  <c r="E872" i="6"/>
  <c r="F872" i="6" s="1"/>
  <c r="E856" i="6"/>
  <c r="F856" i="6" s="1"/>
  <c r="E832" i="6"/>
  <c r="F832" i="6" s="1"/>
  <c r="E824" i="6"/>
  <c r="F824" i="6" s="1"/>
  <c r="E800" i="6"/>
  <c r="F800" i="6" s="1"/>
  <c r="E792" i="6"/>
  <c r="F792" i="6" s="1"/>
  <c r="E1943" i="6"/>
  <c r="F1943" i="6" s="1"/>
  <c r="E1887" i="6"/>
  <c r="F1887" i="6" s="1"/>
  <c r="E1823" i="6"/>
  <c r="F1823" i="6" s="1"/>
  <c r="E1519" i="6"/>
  <c r="F1519" i="6" s="1"/>
  <c r="E1479" i="6"/>
  <c r="F1479" i="6" s="1"/>
  <c r="E1415" i="6"/>
  <c r="F1415" i="6" s="1"/>
  <c r="E1399" i="6"/>
  <c r="F1399" i="6" s="1"/>
  <c r="E1375" i="6"/>
  <c r="F1375" i="6" s="1"/>
  <c r="E1359" i="6"/>
  <c r="F1359" i="6" s="1"/>
  <c r="E1343" i="6"/>
  <c r="F1343" i="6" s="1"/>
  <c r="E1319" i="6"/>
  <c r="F1319" i="6" s="1"/>
  <c r="E1287" i="6"/>
  <c r="F1287" i="6" s="1"/>
  <c r="E1055" i="6"/>
  <c r="F1055" i="6" s="1"/>
  <c r="E1031" i="6"/>
  <c r="F1031" i="6" s="1"/>
  <c r="E1007" i="6"/>
  <c r="F1007" i="6" s="1"/>
  <c r="E983" i="6"/>
  <c r="F983" i="6" s="1"/>
  <c r="E967" i="6"/>
  <c r="F967" i="6" s="1"/>
  <c r="E951" i="6"/>
  <c r="F951" i="6" s="1"/>
  <c r="E935" i="6"/>
  <c r="F935" i="6" s="1"/>
  <c r="E919" i="6"/>
  <c r="F919" i="6" s="1"/>
  <c r="E903" i="6"/>
  <c r="F903" i="6" s="1"/>
  <c r="E895" i="6"/>
  <c r="F895" i="6" s="1"/>
  <c r="E887" i="6"/>
  <c r="F887" i="6" s="1"/>
  <c r="E871" i="6"/>
  <c r="F871" i="6" s="1"/>
  <c r="E855" i="6"/>
  <c r="F855" i="6" s="1"/>
  <c r="E823" i="6"/>
  <c r="F823" i="6" s="1"/>
  <c r="E671" i="6"/>
  <c r="F671" i="6" s="1"/>
  <c r="E663" i="6"/>
  <c r="F663" i="6" s="1"/>
  <c r="E655" i="6"/>
  <c r="F655" i="6" s="1"/>
  <c r="E631" i="6"/>
  <c r="F631" i="6" s="1"/>
  <c r="E623" i="6"/>
  <c r="F623" i="6" s="1"/>
  <c r="E599" i="6"/>
  <c r="F599" i="6" s="1"/>
  <c r="E2004" i="6"/>
  <c r="F2004" i="6" s="1"/>
  <c r="E1980" i="6"/>
  <c r="F1980" i="6" s="1"/>
  <c r="E1972" i="6"/>
  <c r="F1972" i="6" s="1"/>
  <c r="E1964" i="6"/>
  <c r="F1964" i="6" s="1"/>
  <c r="E1940" i="6"/>
  <c r="F1940" i="6" s="1"/>
  <c r="E1932" i="6"/>
  <c r="F1932" i="6" s="1"/>
  <c r="E1916" i="6"/>
  <c r="F1916" i="6" s="1"/>
  <c r="E1908" i="6"/>
  <c r="F1908" i="6" s="1"/>
  <c r="E1900" i="6"/>
  <c r="F1900" i="6" s="1"/>
  <c r="E1884" i="6"/>
  <c r="F1884" i="6" s="1"/>
  <c r="E1876" i="6"/>
  <c r="F1876" i="6" s="1"/>
  <c r="E1852" i="6"/>
  <c r="F1852" i="6" s="1"/>
  <c r="E1844" i="6"/>
  <c r="F1844" i="6" s="1"/>
  <c r="E1836" i="6"/>
  <c r="F1836" i="6" s="1"/>
  <c r="E1828" i="6"/>
  <c r="F1828" i="6" s="1"/>
  <c r="E1820" i="6"/>
  <c r="F1820" i="6" s="1"/>
  <c r="E1796" i="6"/>
  <c r="F1796" i="6" s="1"/>
  <c r="E1780" i="6"/>
  <c r="F1780" i="6" s="1"/>
  <c r="E1772" i="6"/>
  <c r="F1772" i="6" s="1"/>
  <c r="E1764" i="6"/>
  <c r="F1764" i="6" s="1"/>
  <c r="E1756" i="6"/>
  <c r="F1756" i="6" s="1"/>
  <c r="E1748" i="6"/>
  <c r="F1748" i="6" s="1"/>
  <c r="E1740" i="6"/>
  <c r="F1740" i="6" s="1"/>
  <c r="E1732" i="6"/>
  <c r="F1732" i="6" s="1"/>
  <c r="E1724" i="6"/>
  <c r="F1724" i="6" s="1"/>
  <c r="E1716" i="6"/>
  <c r="F1716" i="6" s="1"/>
  <c r="E1708" i="6"/>
  <c r="F1708" i="6" s="1"/>
  <c r="E1692" i="6"/>
  <c r="F1692" i="6" s="1"/>
  <c r="E1684" i="6"/>
  <c r="F1684" i="6" s="1"/>
  <c r="E1676" i="6"/>
  <c r="F1676" i="6" s="1"/>
  <c r="E1668" i="6"/>
  <c r="F1668" i="6" s="1"/>
  <c r="E1660" i="6"/>
  <c r="F1660" i="6" s="1"/>
  <c r="E1652" i="6"/>
  <c r="F1652" i="6" s="1"/>
  <c r="E1644" i="6"/>
  <c r="F1644" i="6" s="1"/>
  <c r="E1636" i="6"/>
  <c r="F1636" i="6" s="1"/>
  <c r="E1628" i="6"/>
  <c r="F1628" i="6" s="1"/>
  <c r="E1620" i="6"/>
  <c r="F1620" i="6" s="1"/>
  <c r="E1612" i="6"/>
  <c r="F1612" i="6" s="1"/>
  <c r="E1604" i="6"/>
  <c r="F1604" i="6" s="1"/>
  <c r="E1596" i="6"/>
  <c r="F1596" i="6" s="1"/>
  <c r="E1588" i="6"/>
  <c r="F1588" i="6" s="1"/>
  <c r="E1580" i="6"/>
  <c r="F1580" i="6" s="1"/>
  <c r="E1572" i="6"/>
  <c r="F1572" i="6" s="1"/>
  <c r="E1564" i="6"/>
  <c r="F1564" i="6" s="1"/>
  <c r="E1556" i="6"/>
  <c r="F1556" i="6" s="1"/>
  <c r="E1548" i="6"/>
  <c r="F1548" i="6" s="1"/>
  <c r="E1540" i="6"/>
  <c r="F1540" i="6" s="1"/>
  <c r="E1532" i="6"/>
  <c r="F1532" i="6" s="1"/>
  <c r="E1524" i="6"/>
  <c r="F1524" i="6" s="1"/>
  <c r="E1508" i="6"/>
  <c r="F1508" i="6" s="1"/>
  <c r="E1500" i="6"/>
  <c r="F1500" i="6" s="1"/>
  <c r="E1484" i="6"/>
  <c r="F1484" i="6" s="1"/>
  <c r="E1476" i="6"/>
  <c r="F1476" i="6" s="1"/>
  <c r="E1468" i="6"/>
  <c r="F1468" i="6" s="1"/>
  <c r="E1460" i="6"/>
  <c r="F1460" i="6" s="1"/>
  <c r="E1452" i="6"/>
  <c r="F1452" i="6" s="1"/>
  <c r="E1444" i="6"/>
  <c r="F1444" i="6" s="1"/>
  <c r="E1436" i="6"/>
  <c r="F1436" i="6" s="1"/>
  <c r="E1428" i="6"/>
  <c r="F1428" i="6" s="1"/>
  <c r="E1412" i="6"/>
  <c r="F1412" i="6" s="1"/>
  <c r="E1404" i="6"/>
  <c r="F1404" i="6" s="1"/>
  <c r="E1388" i="6"/>
  <c r="F1388" i="6" s="1"/>
  <c r="E1380" i="6"/>
  <c r="F1380" i="6" s="1"/>
  <c r="E1364" i="6"/>
  <c r="F1364" i="6" s="1"/>
  <c r="E1348" i="6"/>
  <c r="F1348" i="6" s="1"/>
  <c r="E1340" i="6"/>
  <c r="F1340" i="6" s="1"/>
  <c r="E1332" i="6"/>
  <c r="F1332" i="6" s="1"/>
  <c r="E1324" i="6"/>
  <c r="F1324" i="6" s="1"/>
  <c r="E1308" i="6"/>
  <c r="F1308" i="6" s="1"/>
  <c r="E1300" i="6"/>
  <c r="F1300" i="6" s="1"/>
  <c r="E1292" i="6"/>
  <c r="F1292" i="6" s="1"/>
  <c r="E1268" i="6"/>
  <c r="F1268" i="6" s="1"/>
  <c r="E1260" i="6"/>
  <c r="F1260" i="6" s="1"/>
  <c r="E1252" i="6"/>
  <c r="F1252" i="6" s="1"/>
  <c r="E1244" i="6"/>
  <c r="F1244" i="6" s="1"/>
  <c r="E1236" i="6"/>
  <c r="F1236" i="6" s="1"/>
  <c r="E1228" i="6"/>
  <c r="F1228" i="6" s="1"/>
  <c r="E1220" i="6"/>
  <c r="F1220" i="6" s="1"/>
  <c r="E1212" i="6"/>
  <c r="F1212" i="6" s="1"/>
  <c r="E1204" i="6"/>
  <c r="F1204" i="6" s="1"/>
  <c r="E1196" i="6"/>
  <c r="F1196" i="6" s="1"/>
  <c r="E1188" i="6"/>
  <c r="F1188" i="6" s="1"/>
  <c r="E1180" i="6"/>
  <c r="F1180" i="6" s="1"/>
  <c r="E1172" i="6"/>
  <c r="F1172" i="6" s="1"/>
  <c r="E1164" i="6"/>
  <c r="F1164" i="6" s="1"/>
  <c r="E1156" i="6"/>
  <c r="F1156" i="6" s="1"/>
  <c r="E1148" i="6"/>
  <c r="F1148" i="6" s="1"/>
  <c r="E1140" i="6"/>
  <c r="F1140" i="6" s="1"/>
  <c r="E1124" i="6"/>
  <c r="F1124" i="6" s="1"/>
  <c r="E1116" i="6"/>
  <c r="F1116" i="6" s="1"/>
  <c r="E1108" i="6"/>
  <c r="F1108" i="6" s="1"/>
  <c r="E1100" i="6"/>
  <c r="F1100" i="6" s="1"/>
  <c r="E1092" i="6"/>
  <c r="F1092" i="6" s="1"/>
  <c r="E1084" i="6"/>
  <c r="F1084" i="6" s="1"/>
  <c r="E1076" i="6"/>
  <c r="F1076" i="6" s="1"/>
  <c r="E1068" i="6"/>
  <c r="F1068" i="6" s="1"/>
  <c r="E1060" i="6"/>
  <c r="F1060" i="6" s="1"/>
  <c r="E1052" i="6"/>
  <c r="F1052" i="6" s="1"/>
  <c r="E1044" i="6"/>
  <c r="F1044" i="6" s="1"/>
  <c r="E1036" i="6"/>
  <c r="F1036" i="6" s="1"/>
  <c r="E1028" i="6"/>
  <c r="F1028" i="6" s="1"/>
  <c r="E1020" i="6"/>
  <c r="F1020" i="6" s="1"/>
  <c r="E1012" i="6"/>
  <c r="F1012" i="6" s="1"/>
  <c r="E1004" i="6"/>
  <c r="F1004" i="6" s="1"/>
  <c r="E996" i="6"/>
  <c r="F996" i="6" s="1"/>
  <c r="E988" i="6"/>
  <c r="F988" i="6" s="1"/>
  <c r="E980" i="6"/>
  <c r="F980" i="6" s="1"/>
  <c r="E972" i="6"/>
  <c r="F972" i="6" s="1"/>
  <c r="E956" i="6"/>
  <c r="F956" i="6" s="1"/>
  <c r="E948" i="6"/>
  <c r="F948" i="6" s="1"/>
  <c r="E940" i="6"/>
  <c r="F940" i="6" s="1"/>
  <c r="E932" i="6"/>
  <c r="F932" i="6" s="1"/>
  <c r="E924" i="6"/>
  <c r="F924" i="6" s="1"/>
  <c r="E916" i="6"/>
  <c r="F916" i="6" s="1"/>
  <c r="E908" i="6"/>
  <c r="F908" i="6" s="1"/>
  <c r="E900" i="6"/>
  <c r="F900" i="6" s="1"/>
  <c r="E892" i="6"/>
  <c r="F892" i="6" s="1"/>
  <c r="E884" i="6"/>
  <c r="F884" i="6" s="1"/>
  <c r="E876" i="6"/>
  <c r="F876" i="6" s="1"/>
  <c r="E868" i="6"/>
  <c r="F868" i="6" s="1"/>
  <c r="E860" i="6"/>
  <c r="F860" i="6" s="1"/>
  <c r="E852" i="6"/>
  <c r="F852" i="6" s="1"/>
  <c r="E844" i="6"/>
  <c r="F844" i="6" s="1"/>
  <c r="E836" i="6"/>
  <c r="F836" i="6" s="1"/>
  <c r="E828" i="6"/>
  <c r="F828" i="6" s="1"/>
  <c r="E820" i="6"/>
  <c r="F820" i="6" s="1"/>
  <c r="E812" i="6"/>
  <c r="F812" i="6" s="1"/>
  <c r="E804" i="6"/>
  <c r="F804" i="6" s="1"/>
  <c r="E796" i="6"/>
  <c r="F796" i="6" s="1"/>
  <c r="E788" i="6"/>
  <c r="F788" i="6" s="1"/>
  <c r="E780" i="6"/>
  <c r="F780" i="6" s="1"/>
  <c r="E772" i="6"/>
  <c r="F772" i="6" s="1"/>
  <c r="E764" i="6"/>
  <c r="F764" i="6" s="1"/>
  <c r="E756" i="6"/>
  <c r="F756" i="6" s="1"/>
  <c r="E748" i="6"/>
  <c r="F748" i="6" s="1"/>
  <c r="E740" i="6"/>
  <c r="F740" i="6" s="1"/>
  <c r="E732" i="6"/>
  <c r="F732" i="6" s="1"/>
  <c r="E724" i="6"/>
  <c r="F724" i="6" s="1"/>
  <c r="E716" i="6"/>
  <c r="F716" i="6" s="1"/>
  <c r="E708" i="6"/>
  <c r="F708" i="6" s="1"/>
  <c r="E700" i="6"/>
  <c r="F700" i="6" s="1"/>
  <c r="E692" i="6"/>
  <c r="F692" i="6" s="1"/>
  <c r="E684" i="6"/>
  <c r="F684" i="6" s="1"/>
  <c r="E668" i="6"/>
  <c r="F668" i="6" s="1"/>
  <c r="E660" i="6"/>
  <c r="F660" i="6" s="1"/>
  <c r="E652" i="6"/>
  <c r="F652" i="6" s="1"/>
  <c r="E644" i="6"/>
  <c r="F644" i="6" s="1"/>
  <c r="E636" i="6"/>
  <c r="F636" i="6" s="1"/>
  <c r="E628" i="6"/>
  <c r="F628" i="6" s="1"/>
  <c r="E620" i="6"/>
  <c r="F620" i="6" s="1"/>
  <c r="E612" i="6"/>
  <c r="F612" i="6" s="1"/>
  <c r="E604" i="6"/>
  <c r="F604" i="6" s="1"/>
  <c r="E596" i="6"/>
  <c r="F596" i="6" s="1"/>
  <c r="E588" i="6"/>
  <c r="F588" i="6" s="1"/>
  <c r="E580" i="6"/>
  <c r="F580" i="6" s="1"/>
  <c r="E572" i="6"/>
  <c r="F572" i="6" s="1"/>
  <c r="E564" i="6"/>
  <c r="F564" i="6" s="1"/>
  <c r="E556" i="6"/>
  <c r="F556" i="6" s="1"/>
  <c r="E548" i="6"/>
  <c r="F548" i="6" s="1"/>
  <c r="E540" i="6"/>
  <c r="F540" i="6" s="1"/>
  <c r="E532" i="6"/>
  <c r="F532" i="6" s="1"/>
  <c r="E524" i="6"/>
  <c r="F524" i="6" s="1"/>
  <c r="E516" i="6"/>
  <c r="F516" i="6" s="1"/>
  <c r="E508" i="6"/>
  <c r="F508" i="6" s="1"/>
  <c r="E500" i="6"/>
  <c r="F500" i="6" s="1"/>
  <c r="E492" i="6"/>
  <c r="F492" i="6" s="1"/>
  <c r="E484" i="6"/>
  <c r="F484" i="6" s="1"/>
  <c r="E476" i="6"/>
  <c r="F476" i="6" s="1"/>
  <c r="E468" i="6"/>
  <c r="F468" i="6" s="1"/>
  <c r="E460" i="6"/>
  <c r="F460" i="6" s="1"/>
  <c r="E452" i="6"/>
  <c r="F452" i="6" s="1"/>
  <c r="E444" i="6"/>
  <c r="F444" i="6" s="1"/>
  <c r="E436" i="6"/>
  <c r="F436" i="6" s="1"/>
  <c r="E428" i="6"/>
  <c r="F428" i="6" s="1"/>
  <c r="E420" i="6"/>
  <c r="F420" i="6" s="1"/>
  <c r="E404" i="6"/>
  <c r="F404" i="6" s="1"/>
  <c r="E396" i="6"/>
  <c r="F396" i="6" s="1"/>
  <c r="E388" i="6"/>
  <c r="F388" i="6" s="1"/>
  <c r="E380" i="6"/>
  <c r="F380" i="6" s="1"/>
  <c r="E372" i="6"/>
  <c r="F372" i="6" s="1"/>
  <c r="E364" i="6"/>
  <c r="F364" i="6" s="1"/>
  <c r="E356" i="6"/>
  <c r="F356" i="6" s="1"/>
  <c r="E348" i="6"/>
  <c r="F348" i="6" s="1"/>
  <c r="E340" i="6"/>
  <c r="F340" i="6" s="1"/>
  <c r="E332" i="6"/>
  <c r="F332" i="6" s="1"/>
  <c r="E324" i="6"/>
  <c r="F324" i="6" s="1"/>
  <c r="E316" i="6"/>
  <c r="F316" i="6" s="1"/>
  <c r="E308" i="6"/>
  <c r="F308" i="6" s="1"/>
  <c r="E300" i="6"/>
  <c r="F300" i="6" s="1"/>
  <c r="E292" i="6"/>
  <c r="F292" i="6" s="1"/>
  <c r="E284" i="6"/>
  <c r="F284" i="6" s="1"/>
  <c r="E276" i="6"/>
  <c r="F276" i="6" s="1"/>
  <c r="E268" i="6"/>
  <c r="F268" i="6" s="1"/>
  <c r="E260" i="6"/>
  <c r="F260" i="6" s="1"/>
  <c r="E252" i="6"/>
  <c r="F252" i="6" s="1"/>
  <c r="E244" i="6"/>
  <c r="F244" i="6" s="1"/>
  <c r="E236" i="6"/>
  <c r="F236" i="6" s="1"/>
  <c r="E228" i="6"/>
  <c r="F228" i="6" s="1"/>
  <c r="E220" i="6"/>
  <c r="F220" i="6" s="1"/>
  <c r="E212" i="6"/>
  <c r="F212" i="6" s="1"/>
  <c r="E204" i="6"/>
  <c r="F204" i="6" s="1"/>
  <c r="E196" i="6"/>
  <c r="F196" i="6" s="1"/>
  <c r="E188" i="6"/>
  <c r="F188" i="6" s="1"/>
  <c r="E180" i="6"/>
  <c r="F180" i="6" s="1"/>
  <c r="E172" i="6"/>
  <c r="F172" i="6" s="1"/>
  <c r="E164" i="6"/>
  <c r="F164" i="6" s="1"/>
  <c r="E2000" i="6"/>
  <c r="F2000" i="6" s="1"/>
  <c r="E1957" i="6"/>
  <c r="F1957" i="6" s="1"/>
  <c r="E1914" i="6"/>
  <c r="F1914" i="6" s="1"/>
  <c r="E1872" i="6"/>
  <c r="F1872" i="6" s="1"/>
  <c r="E1826" i="6"/>
  <c r="F1826" i="6" s="1"/>
  <c r="E1776" i="6"/>
  <c r="F1776" i="6" s="1"/>
  <c r="E1697" i="6"/>
  <c r="F1697" i="6" s="1"/>
  <c r="E1610" i="6"/>
  <c r="F1610" i="6" s="1"/>
  <c r="E1482" i="6"/>
  <c r="F1482" i="6" s="1"/>
  <c r="E1284" i="6"/>
  <c r="F1284" i="6" s="1"/>
  <c r="E2024" i="6"/>
  <c r="F2024" i="6" s="1"/>
  <c r="E1992" i="6"/>
  <c r="F1992" i="6" s="1"/>
  <c r="E1856" i="6"/>
  <c r="F1856" i="6" s="1"/>
  <c r="E1848" i="6"/>
  <c r="F1848" i="6" s="1"/>
  <c r="E1736" i="6"/>
  <c r="F1736" i="6" s="1"/>
  <c r="E1712" i="6"/>
  <c r="F1712" i="6" s="1"/>
  <c r="E1608" i="6"/>
  <c r="F1608" i="6" s="1"/>
  <c r="E1592" i="6"/>
  <c r="F1592" i="6" s="1"/>
  <c r="E1576" i="6"/>
  <c r="F1576" i="6" s="1"/>
  <c r="E1552" i="6"/>
  <c r="F1552" i="6" s="1"/>
  <c r="E1512" i="6"/>
  <c r="F1512" i="6" s="1"/>
  <c r="E1464" i="6"/>
  <c r="F1464" i="6" s="1"/>
  <c r="E1408" i="6"/>
  <c r="F1408" i="6" s="1"/>
  <c r="E1344" i="6"/>
  <c r="F1344" i="6" s="1"/>
  <c r="E1248" i="6"/>
  <c r="F1248" i="6" s="1"/>
  <c r="E1032" i="6"/>
  <c r="F1032" i="6" s="1"/>
  <c r="E976" i="6"/>
  <c r="F976" i="6" s="1"/>
  <c r="E912" i="6"/>
  <c r="F912" i="6" s="1"/>
  <c r="E848" i="6"/>
  <c r="F848" i="6" s="1"/>
  <c r="E2023" i="6"/>
  <c r="F2023" i="6" s="1"/>
  <c r="E1879" i="6"/>
  <c r="F1879" i="6" s="1"/>
  <c r="E1863" i="6"/>
  <c r="F1863" i="6" s="1"/>
  <c r="E1847" i="6"/>
  <c r="F1847" i="6" s="1"/>
  <c r="E1719" i="6"/>
  <c r="F1719" i="6" s="1"/>
  <c r="E1711" i="6"/>
  <c r="F1711" i="6" s="1"/>
  <c r="E1703" i="6"/>
  <c r="F1703" i="6" s="1"/>
  <c r="E1695" i="6"/>
  <c r="F1695" i="6" s="1"/>
  <c r="E1679" i="6"/>
  <c r="F1679" i="6" s="1"/>
  <c r="E1639" i="6"/>
  <c r="F1639" i="6" s="1"/>
  <c r="E1575" i="6"/>
  <c r="F1575" i="6" s="1"/>
  <c r="E1463" i="6"/>
  <c r="F1463" i="6" s="1"/>
  <c r="E1263" i="6"/>
  <c r="F1263" i="6" s="1"/>
  <c r="E1247" i="6"/>
  <c r="F1247" i="6" s="1"/>
  <c r="E1231" i="6"/>
  <c r="F1231" i="6" s="1"/>
  <c r="E1215" i="6"/>
  <c r="F1215" i="6" s="1"/>
  <c r="E1191" i="6"/>
  <c r="F1191" i="6" s="1"/>
  <c r="E1167" i="6"/>
  <c r="F1167" i="6" s="1"/>
  <c r="E1143" i="6"/>
  <c r="F1143" i="6" s="1"/>
  <c r="E1111" i="6"/>
  <c r="F1111" i="6" s="1"/>
  <c r="E1047" i="6"/>
  <c r="F1047" i="6" s="1"/>
  <c r="E831" i="6"/>
  <c r="F831" i="6" s="1"/>
  <c r="E799" i="6"/>
  <c r="F799" i="6" s="1"/>
  <c r="E783" i="6"/>
  <c r="F783" i="6" s="1"/>
  <c r="E775" i="6"/>
  <c r="F775" i="6" s="1"/>
  <c r="E767" i="6"/>
  <c r="F767" i="6" s="1"/>
  <c r="E759" i="6"/>
  <c r="F759" i="6" s="1"/>
  <c r="E743" i="6"/>
  <c r="F743" i="6" s="1"/>
  <c r="E735" i="6"/>
  <c r="F735" i="6" s="1"/>
  <c r="E719" i="6"/>
  <c r="F719" i="6" s="1"/>
  <c r="E647" i="6"/>
  <c r="F647" i="6" s="1"/>
  <c r="E1977" i="6"/>
  <c r="F1977" i="6" s="1"/>
  <c r="E1849" i="6"/>
  <c r="F1849" i="6" s="1"/>
  <c r="E2028" i="6"/>
  <c r="F2028" i="6" s="1"/>
  <c r="E2012" i="6"/>
  <c r="F2012" i="6" s="1"/>
  <c r="E1996" i="6"/>
  <c r="F1996" i="6" s="1"/>
  <c r="E2027" i="6"/>
  <c r="F2027" i="6" s="1"/>
  <c r="E2019" i="6"/>
  <c r="F2019" i="6" s="1"/>
  <c r="E2011" i="6"/>
  <c r="F2011" i="6" s="1"/>
  <c r="E2003" i="6"/>
  <c r="F2003" i="6" s="1"/>
  <c r="E1995" i="6"/>
  <c r="F1995" i="6" s="1"/>
  <c r="E1987" i="6"/>
  <c r="F1987" i="6" s="1"/>
  <c r="E1979" i="6"/>
  <c r="F1979" i="6" s="1"/>
  <c r="E1971" i="6"/>
  <c r="F1971" i="6" s="1"/>
  <c r="E1955" i="6"/>
  <c r="F1955" i="6" s="1"/>
  <c r="E1947" i="6"/>
  <c r="F1947" i="6" s="1"/>
  <c r="E1939" i="6"/>
  <c r="F1939" i="6" s="1"/>
  <c r="E1931" i="6"/>
  <c r="F1931" i="6" s="1"/>
  <c r="E1915" i="6"/>
  <c r="F1915" i="6" s="1"/>
  <c r="E1899" i="6"/>
  <c r="F1899" i="6" s="1"/>
  <c r="E1891" i="6"/>
  <c r="F1891" i="6" s="1"/>
  <c r="E1883" i="6"/>
  <c r="F1883" i="6" s="1"/>
  <c r="E1875" i="6"/>
  <c r="F1875" i="6" s="1"/>
  <c r="E1867" i="6"/>
  <c r="F1867" i="6" s="1"/>
  <c r="E1859" i="6"/>
  <c r="F1859" i="6" s="1"/>
  <c r="E1851" i="6"/>
  <c r="F1851" i="6" s="1"/>
  <c r="E1843" i="6"/>
  <c r="F1843" i="6" s="1"/>
  <c r="E1835" i="6"/>
  <c r="F1835" i="6" s="1"/>
  <c r="E1827" i="6"/>
  <c r="F1827" i="6" s="1"/>
  <c r="E1819" i="6"/>
  <c r="F1819" i="6" s="1"/>
  <c r="E1795" i="6"/>
  <c r="F1795" i="6" s="1"/>
  <c r="E1787" i="6"/>
  <c r="F1787" i="6" s="1"/>
  <c r="E1771" i="6"/>
  <c r="F1771" i="6" s="1"/>
  <c r="E1763" i="6"/>
  <c r="F1763" i="6" s="1"/>
  <c r="E1755" i="6"/>
  <c r="F1755" i="6" s="1"/>
  <c r="E1747" i="6"/>
  <c r="F1747" i="6" s="1"/>
  <c r="E1739" i="6"/>
  <c r="F1739" i="6" s="1"/>
  <c r="E1731" i="6"/>
  <c r="F1731" i="6" s="1"/>
  <c r="E1723" i="6"/>
  <c r="F1723" i="6" s="1"/>
  <c r="E1715" i="6"/>
  <c r="F1715" i="6" s="1"/>
  <c r="E1707" i="6"/>
  <c r="F1707" i="6" s="1"/>
  <c r="E1699" i="6"/>
  <c r="F1699" i="6" s="1"/>
  <c r="E1691" i="6"/>
  <c r="F1691" i="6" s="1"/>
  <c r="E1683" i="6"/>
  <c r="F1683" i="6" s="1"/>
  <c r="E1675" i="6"/>
  <c r="F1675" i="6" s="1"/>
  <c r="E1667" i="6"/>
  <c r="F1667" i="6" s="1"/>
  <c r="E1659" i="6"/>
  <c r="F1659" i="6" s="1"/>
  <c r="E1651" i="6"/>
  <c r="F1651" i="6" s="1"/>
  <c r="E1643" i="6"/>
  <c r="F1643" i="6" s="1"/>
  <c r="E1627" i="6"/>
  <c r="F1627" i="6" s="1"/>
  <c r="E1611" i="6"/>
  <c r="F1611" i="6" s="1"/>
  <c r="E1603" i="6"/>
  <c r="F1603" i="6" s="1"/>
  <c r="E1595" i="6"/>
  <c r="F1595" i="6" s="1"/>
  <c r="E1587" i="6"/>
  <c r="F1587" i="6" s="1"/>
  <c r="E1579" i="6"/>
  <c r="F1579" i="6" s="1"/>
  <c r="E1571" i="6"/>
  <c r="F1571" i="6" s="1"/>
  <c r="E1563" i="6"/>
  <c r="F1563" i="6" s="1"/>
  <c r="E1555" i="6"/>
  <c r="F1555" i="6" s="1"/>
  <c r="E1547" i="6"/>
  <c r="F1547" i="6" s="1"/>
  <c r="E1539" i="6"/>
  <c r="F1539" i="6" s="1"/>
  <c r="E1531" i="6"/>
  <c r="F1531" i="6" s="1"/>
  <c r="E1523" i="6"/>
  <c r="F1523" i="6" s="1"/>
  <c r="E1507" i="6"/>
  <c r="F1507" i="6" s="1"/>
  <c r="E1499" i="6"/>
  <c r="F1499" i="6" s="1"/>
  <c r="E1483" i="6"/>
  <c r="F1483" i="6" s="1"/>
  <c r="E1475" i="6"/>
  <c r="F1475" i="6" s="1"/>
  <c r="E1467" i="6"/>
  <c r="F1467" i="6" s="1"/>
  <c r="E1451" i="6"/>
  <c r="F1451" i="6" s="1"/>
  <c r="E1443" i="6"/>
  <c r="F1443" i="6" s="1"/>
  <c r="E1435" i="6"/>
  <c r="F1435" i="6" s="1"/>
  <c r="E1427" i="6"/>
  <c r="F1427" i="6" s="1"/>
  <c r="E1419" i="6"/>
  <c r="F1419" i="6" s="1"/>
  <c r="E1411" i="6"/>
  <c r="F1411" i="6" s="1"/>
  <c r="E1403" i="6"/>
  <c r="F1403" i="6" s="1"/>
  <c r="E1387" i="6"/>
  <c r="F1387" i="6" s="1"/>
  <c r="E1379" i="6"/>
  <c r="F1379" i="6" s="1"/>
  <c r="E1371" i="6"/>
  <c r="F1371" i="6" s="1"/>
  <c r="E1363" i="6"/>
  <c r="F1363" i="6" s="1"/>
  <c r="E1355" i="6"/>
  <c r="F1355" i="6" s="1"/>
  <c r="E1347" i="6"/>
  <c r="F1347" i="6" s="1"/>
  <c r="E1339" i="6"/>
  <c r="F1339" i="6" s="1"/>
  <c r="E1331" i="6"/>
  <c r="F1331" i="6" s="1"/>
  <c r="E1323" i="6"/>
  <c r="F1323" i="6" s="1"/>
  <c r="E1315" i="6"/>
  <c r="F1315" i="6" s="1"/>
  <c r="E1307" i="6"/>
  <c r="F1307" i="6" s="1"/>
  <c r="E1299" i="6"/>
  <c r="F1299" i="6" s="1"/>
  <c r="E1291" i="6"/>
  <c r="F1291" i="6" s="1"/>
  <c r="E1267" i="6"/>
  <c r="F1267" i="6" s="1"/>
  <c r="E1259" i="6"/>
  <c r="F1259" i="6" s="1"/>
  <c r="E1251" i="6"/>
  <c r="F1251" i="6" s="1"/>
  <c r="E1243" i="6"/>
  <c r="F1243" i="6" s="1"/>
  <c r="E1235" i="6"/>
  <c r="F1235" i="6" s="1"/>
  <c r="E1219" i="6"/>
  <c r="F1219" i="6" s="1"/>
  <c r="E1211" i="6"/>
  <c r="F1211" i="6" s="1"/>
  <c r="E1187" i="6"/>
  <c r="F1187" i="6" s="1"/>
  <c r="E1179" i="6"/>
  <c r="F1179" i="6" s="1"/>
  <c r="E1171" i="6"/>
  <c r="F1171" i="6" s="1"/>
  <c r="E1163" i="6"/>
  <c r="F1163" i="6" s="1"/>
  <c r="E1155" i="6"/>
  <c r="F1155" i="6" s="1"/>
  <c r="E1147" i="6"/>
  <c r="F1147" i="6" s="1"/>
  <c r="E1139" i="6"/>
  <c r="F1139" i="6" s="1"/>
  <c r="E1123" i="6"/>
  <c r="F1123" i="6" s="1"/>
  <c r="E1115" i="6"/>
  <c r="F1115" i="6" s="1"/>
  <c r="E1107" i="6"/>
  <c r="F1107" i="6" s="1"/>
  <c r="E1099" i="6"/>
  <c r="F1099" i="6" s="1"/>
  <c r="E1091" i="6"/>
  <c r="F1091" i="6" s="1"/>
  <c r="E1083" i="6"/>
  <c r="F1083" i="6" s="1"/>
  <c r="E1075" i="6"/>
  <c r="F1075" i="6" s="1"/>
  <c r="E1067" i="6"/>
  <c r="F1067" i="6" s="1"/>
  <c r="E1059" i="6"/>
  <c r="F1059" i="6" s="1"/>
  <c r="E1051" i="6"/>
  <c r="F1051" i="6" s="1"/>
  <c r="E1043" i="6"/>
  <c r="F1043" i="6" s="1"/>
  <c r="E1035" i="6"/>
  <c r="F1035" i="6" s="1"/>
  <c r="E1027" i="6"/>
  <c r="F1027" i="6" s="1"/>
  <c r="E1019" i="6"/>
  <c r="F1019" i="6" s="1"/>
  <c r="E1011" i="6"/>
  <c r="F1011" i="6" s="1"/>
  <c r="E1003" i="6"/>
  <c r="F1003" i="6" s="1"/>
  <c r="E995" i="6"/>
  <c r="F995" i="6" s="1"/>
  <c r="E987" i="6"/>
  <c r="F987" i="6" s="1"/>
  <c r="E979" i="6"/>
  <c r="F979" i="6" s="1"/>
  <c r="E963" i="6"/>
  <c r="F963" i="6" s="1"/>
  <c r="E955" i="6"/>
  <c r="F955" i="6" s="1"/>
  <c r="E947" i="6"/>
  <c r="F947" i="6" s="1"/>
  <c r="E939" i="6"/>
  <c r="F939" i="6" s="1"/>
  <c r="E931" i="6"/>
  <c r="F931" i="6" s="1"/>
  <c r="E923" i="6"/>
  <c r="F923" i="6" s="1"/>
  <c r="E915" i="6"/>
  <c r="F915" i="6" s="1"/>
  <c r="E899" i="6"/>
  <c r="F899" i="6" s="1"/>
  <c r="E891" i="6"/>
  <c r="F891" i="6" s="1"/>
  <c r="E883" i="6"/>
  <c r="F883" i="6" s="1"/>
  <c r="E875" i="6"/>
  <c r="F875" i="6" s="1"/>
  <c r="E867" i="6"/>
  <c r="F867" i="6" s="1"/>
  <c r="E859" i="6"/>
  <c r="F859" i="6" s="1"/>
  <c r="E851" i="6"/>
  <c r="F851" i="6" s="1"/>
  <c r="E843" i="6"/>
  <c r="F843" i="6" s="1"/>
  <c r="E835" i="6"/>
  <c r="F835" i="6" s="1"/>
  <c r="E827" i="6"/>
  <c r="F827" i="6" s="1"/>
  <c r="E811" i="6"/>
  <c r="F811" i="6" s="1"/>
  <c r="E803" i="6"/>
  <c r="F803" i="6" s="1"/>
  <c r="E795" i="6"/>
  <c r="F795" i="6" s="1"/>
  <c r="E787" i="6"/>
  <c r="F787" i="6" s="1"/>
  <c r="E779" i="6"/>
  <c r="F779" i="6" s="1"/>
  <c r="E771" i="6"/>
  <c r="F771" i="6" s="1"/>
  <c r="E763" i="6"/>
  <c r="F763" i="6" s="1"/>
  <c r="E755" i="6"/>
  <c r="F755" i="6" s="1"/>
  <c r="E747" i="6"/>
  <c r="F747" i="6" s="1"/>
  <c r="E739" i="6"/>
  <c r="F739" i="6" s="1"/>
  <c r="E731" i="6"/>
  <c r="F731" i="6" s="1"/>
  <c r="E723" i="6"/>
  <c r="F723" i="6" s="1"/>
  <c r="E715" i="6"/>
  <c r="F715" i="6" s="1"/>
  <c r="E707" i="6"/>
  <c r="F707" i="6" s="1"/>
  <c r="E699" i="6"/>
  <c r="F699" i="6" s="1"/>
  <c r="E691" i="6"/>
  <c r="F691" i="6" s="1"/>
  <c r="E683" i="6"/>
  <c r="F683" i="6" s="1"/>
  <c r="E675" i="6"/>
  <c r="F675" i="6" s="1"/>
  <c r="E667" i="6"/>
  <c r="F667" i="6" s="1"/>
  <c r="E659" i="6"/>
  <c r="F659" i="6" s="1"/>
  <c r="E651" i="6"/>
  <c r="F651" i="6" s="1"/>
  <c r="E643" i="6"/>
  <c r="F643" i="6" s="1"/>
  <c r="E635" i="6"/>
  <c r="F635" i="6" s="1"/>
  <c r="E627" i="6"/>
  <c r="F627" i="6" s="1"/>
  <c r="E611" i="6"/>
  <c r="F611" i="6" s="1"/>
  <c r="E603" i="6"/>
  <c r="F603" i="6" s="1"/>
  <c r="E595" i="6"/>
  <c r="F595" i="6" s="1"/>
  <c r="E587" i="6"/>
  <c r="F587" i="6" s="1"/>
  <c r="E579" i="6"/>
  <c r="F579" i="6" s="1"/>
  <c r="E571" i="6"/>
  <c r="F571" i="6" s="1"/>
  <c r="E563" i="6"/>
  <c r="F563" i="6" s="1"/>
  <c r="E547" i="6"/>
  <c r="F547" i="6" s="1"/>
  <c r="E531" i="6"/>
  <c r="F531" i="6" s="1"/>
  <c r="E523" i="6"/>
  <c r="F523" i="6" s="1"/>
  <c r="E1999" i="6"/>
  <c r="F1999" i="6" s="1"/>
  <c r="E1956" i="6"/>
  <c r="F1956" i="6" s="1"/>
  <c r="E1913" i="6"/>
  <c r="F1913" i="6" s="1"/>
  <c r="E1825" i="6"/>
  <c r="F1825" i="6" s="1"/>
  <c r="E1773" i="6"/>
  <c r="F1773" i="6" s="1"/>
  <c r="E1696" i="6"/>
  <c r="F1696" i="6" s="1"/>
  <c r="E1609" i="6"/>
  <c r="F1609" i="6" s="1"/>
  <c r="E1481" i="6"/>
  <c r="F1481" i="6" s="1"/>
  <c r="E1283" i="6"/>
  <c r="F1283" i="6" s="1"/>
  <c r="E815" i="6"/>
  <c r="F815" i="6" s="1"/>
  <c r="E1984" i="6"/>
  <c r="F1984" i="6" s="1"/>
  <c r="E1944" i="6"/>
  <c r="F1944" i="6" s="1"/>
  <c r="E1544" i="6"/>
  <c r="F1544" i="6" s="1"/>
  <c r="E1520" i="6"/>
  <c r="F1520" i="6" s="1"/>
  <c r="E1496" i="6"/>
  <c r="F1496" i="6" s="1"/>
  <c r="E1456" i="6"/>
  <c r="F1456" i="6" s="1"/>
  <c r="E1432" i="6"/>
  <c r="F1432" i="6" s="1"/>
  <c r="E1392" i="6"/>
  <c r="F1392" i="6" s="1"/>
  <c r="E1376" i="6"/>
  <c r="F1376" i="6" s="1"/>
  <c r="E1336" i="6"/>
  <c r="F1336" i="6" s="1"/>
  <c r="E1312" i="6"/>
  <c r="F1312" i="6" s="1"/>
  <c r="E1296" i="6"/>
  <c r="F1296" i="6" s="1"/>
  <c r="E1280" i="6"/>
  <c r="F1280" i="6" s="1"/>
  <c r="E1256" i="6"/>
  <c r="F1256" i="6" s="1"/>
  <c r="E1232" i="6"/>
  <c r="F1232" i="6" s="1"/>
  <c r="E1224" i="6"/>
  <c r="F1224" i="6" s="1"/>
  <c r="E1216" i="6"/>
  <c r="F1216" i="6" s="1"/>
  <c r="E1192" i="6"/>
  <c r="F1192" i="6" s="1"/>
  <c r="E1184" i="6"/>
  <c r="F1184" i="6" s="1"/>
  <c r="E1168" i="6"/>
  <c r="F1168" i="6" s="1"/>
  <c r="E1152" i="6"/>
  <c r="F1152" i="6" s="1"/>
  <c r="E1136" i="6"/>
  <c r="F1136" i="6" s="1"/>
  <c r="E1120" i="6"/>
  <c r="F1120" i="6" s="1"/>
  <c r="E1104" i="6"/>
  <c r="F1104" i="6" s="1"/>
  <c r="E1064" i="6"/>
  <c r="F1064" i="6" s="1"/>
  <c r="E1024" i="6"/>
  <c r="F1024" i="6" s="1"/>
  <c r="E984" i="6"/>
  <c r="F984" i="6" s="1"/>
  <c r="E952" i="6"/>
  <c r="F952" i="6" s="1"/>
  <c r="E920" i="6"/>
  <c r="F920" i="6" s="1"/>
  <c r="E896" i="6"/>
  <c r="F896" i="6" s="1"/>
  <c r="E840" i="6"/>
  <c r="F840" i="6" s="1"/>
  <c r="E1983" i="6"/>
  <c r="F1983" i="6" s="1"/>
  <c r="E1959" i="6"/>
  <c r="F1959" i="6" s="1"/>
  <c r="E1919" i="6"/>
  <c r="F1919" i="6" s="1"/>
  <c r="E1783" i="6"/>
  <c r="F1783" i="6" s="1"/>
  <c r="E1775" i="6"/>
  <c r="F1775" i="6" s="1"/>
  <c r="E1671" i="6"/>
  <c r="F1671" i="6" s="1"/>
  <c r="E1663" i="6"/>
  <c r="F1663" i="6" s="1"/>
  <c r="E1631" i="6"/>
  <c r="F1631" i="6" s="1"/>
  <c r="E1615" i="6"/>
  <c r="F1615" i="6" s="1"/>
  <c r="E1591" i="6"/>
  <c r="F1591" i="6" s="1"/>
  <c r="E1567" i="6"/>
  <c r="F1567" i="6" s="1"/>
  <c r="E1551" i="6"/>
  <c r="F1551" i="6" s="1"/>
  <c r="E1527" i="6"/>
  <c r="F1527" i="6" s="1"/>
  <c r="E1511" i="6"/>
  <c r="F1511" i="6" s="1"/>
  <c r="E1487" i="6"/>
  <c r="F1487" i="6" s="1"/>
  <c r="E1455" i="6"/>
  <c r="F1455" i="6" s="1"/>
  <c r="E1439" i="6"/>
  <c r="F1439" i="6" s="1"/>
  <c r="E1423" i="6"/>
  <c r="F1423" i="6" s="1"/>
  <c r="E1407" i="6"/>
  <c r="F1407" i="6" s="1"/>
  <c r="E1383" i="6"/>
  <c r="F1383" i="6" s="1"/>
  <c r="E1367" i="6"/>
  <c r="F1367" i="6" s="1"/>
  <c r="E1351" i="6"/>
  <c r="F1351" i="6" s="1"/>
  <c r="E1335" i="6"/>
  <c r="F1335" i="6" s="1"/>
  <c r="E1311" i="6"/>
  <c r="F1311" i="6" s="1"/>
  <c r="E1303" i="6"/>
  <c r="F1303" i="6" s="1"/>
  <c r="E1295" i="6"/>
  <c r="F1295" i="6" s="1"/>
  <c r="E1271" i="6"/>
  <c r="F1271" i="6" s="1"/>
  <c r="E1207" i="6"/>
  <c r="F1207" i="6" s="1"/>
  <c r="E1063" i="6"/>
  <c r="F1063" i="6" s="1"/>
  <c r="E1039" i="6"/>
  <c r="F1039" i="6" s="1"/>
  <c r="E1015" i="6"/>
  <c r="F1015" i="6" s="1"/>
  <c r="E999" i="6"/>
  <c r="F999" i="6" s="1"/>
  <c r="E975" i="6"/>
  <c r="F975" i="6" s="1"/>
  <c r="E959" i="6"/>
  <c r="F959" i="6" s="1"/>
  <c r="E943" i="6"/>
  <c r="F943" i="6" s="1"/>
  <c r="E927" i="6"/>
  <c r="F927" i="6" s="1"/>
  <c r="E791" i="6"/>
  <c r="F791" i="6" s="1"/>
  <c r="E751" i="6"/>
  <c r="F751" i="6" s="1"/>
  <c r="E607" i="6"/>
  <c r="F607" i="6" s="1"/>
  <c r="E2018" i="6"/>
  <c r="F2018" i="6" s="1"/>
  <c r="E2002" i="6"/>
  <c r="F2002" i="6" s="1"/>
  <c r="E1994" i="6"/>
  <c r="F1994" i="6" s="1"/>
  <c r="E1986" i="6"/>
  <c r="F1986" i="6" s="1"/>
  <c r="E1970" i="6"/>
  <c r="F1970" i="6" s="1"/>
  <c r="E1962" i="6"/>
  <c r="F1962" i="6" s="1"/>
  <c r="E1954" i="6"/>
  <c r="F1954" i="6" s="1"/>
  <c r="E1938" i="6"/>
  <c r="F1938" i="6" s="1"/>
  <c r="E1930" i="6"/>
  <c r="F1930" i="6" s="1"/>
  <c r="E1922" i="6"/>
  <c r="F1922" i="6" s="1"/>
  <c r="E1898" i="6"/>
  <c r="F1898" i="6" s="1"/>
  <c r="E1890" i="6"/>
  <c r="F1890" i="6" s="1"/>
  <c r="E1874" i="6"/>
  <c r="F1874" i="6" s="1"/>
  <c r="E1866" i="6"/>
  <c r="F1866" i="6" s="1"/>
  <c r="E1858" i="6"/>
  <c r="F1858" i="6" s="1"/>
  <c r="E1842" i="6"/>
  <c r="F1842" i="6" s="1"/>
  <c r="E1834" i="6"/>
  <c r="F1834" i="6" s="1"/>
  <c r="E1818" i="6"/>
  <c r="F1818" i="6" s="1"/>
  <c r="E1810" i="6"/>
  <c r="F1810" i="6" s="1"/>
  <c r="E1802" i="6"/>
  <c r="F1802" i="6" s="1"/>
  <c r="E1794" i="6"/>
  <c r="F1794" i="6" s="1"/>
  <c r="E1778" i="6"/>
  <c r="F1778" i="6" s="1"/>
  <c r="E1770" i="6"/>
  <c r="F1770" i="6" s="1"/>
  <c r="E1754" i="6"/>
  <c r="F1754" i="6" s="1"/>
  <c r="E1746" i="6"/>
  <c r="F1746" i="6" s="1"/>
  <c r="E1730" i="6"/>
  <c r="F1730" i="6" s="1"/>
  <c r="E1722" i="6"/>
  <c r="F1722" i="6" s="1"/>
  <c r="E1706" i="6"/>
  <c r="F1706" i="6" s="1"/>
  <c r="E1698" i="6"/>
  <c r="F1698" i="6" s="1"/>
  <c r="E1690" i="6"/>
  <c r="F1690" i="6" s="1"/>
  <c r="E1682" i="6"/>
  <c r="F1682" i="6" s="1"/>
  <c r="E1666" i="6"/>
  <c r="F1666" i="6" s="1"/>
  <c r="E1658" i="6"/>
  <c r="F1658" i="6" s="1"/>
  <c r="E1634" i="6"/>
  <c r="F1634" i="6" s="1"/>
  <c r="E1626" i="6"/>
  <c r="F1626" i="6" s="1"/>
  <c r="E1618" i="6"/>
  <c r="F1618" i="6" s="1"/>
  <c r="E1602" i="6"/>
  <c r="F1602" i="6" s="1"/>
  <c r="E1594" i="6"/>
  <c r="F1594" i="6" s="1"/>
  <c r="E1586" i="6"/>
  <c r="F1586" i="6" s="1"/>
  <c r="E1570" i="6"/>
  <c r="F1570" i="6" s="1"/>
  <c r="E1562" i="6"/>
  <c r="F1562" i="6" s="1"/>
  <c r="E1554" i="6"/>
  <c r="F1554" i="6" s="1"/>
  <c r="E1538" i="6"/>
  <c r="F1538" i="6" s="1"/>
  <c r="E1522" i="6"/>
  <c r="F1522" i="6" s="1"/>
  <c r="E1506" i="6"/>
  <c r="F1506" i="6" s="1"/>
  <c r="E1498" i="6"/>
  <c r="F1498" i="6" s="1"/>
  <c r="E1474" i="6"/>
  <c r="F1474" i="6" s="1"/>
  <c r="E1466" i="6"/>
  <c r="F1466" i="6" s="1"/>
  <c r="E1458" i="6"/>
  <c r="F1458" i="6" s="1"/>
  <c r="E1450" i="6"/>
  <c r="F1450" i="6" s="1"/>
  <c r="E1442" i="6"/>
  <c r="F1442" i="6" s="1"/>
  <c r="E1434" i="6"/>
  <c r="F1434" i="6" s="1"/>
  <c r="E1426" i="6"/>
  <c r="F1426" i="6" s="1"/>
  <c r="E1418" i="6"/>
  <c r="F1418" i="6" s="1"/>
  <c r="E1410" i="6"/>
  <c r="F1410" i="6" s="1"/>
  <c r="E1402" i="6"/>
  <c r="F1402" i="6" s="1"/>
  <c r="E1394" i="6"/>
  <c r="F1394" i="6" s="1"/>
  <c r="E1386" i="6"/>
  <c r="F1386" i="6" s="1"/>
  <c r="E1378" i="6"/>
  <c r="F1378" i="6" s="1"/>
  <c r="E1370" i="6"/>
  <c r="F1370" i="6" s="1"/>
  <c r="E1362" i="6"/>
  <c r="F1362" i="6" s="1"/>
  <c r="E1354" i="6"/>
  <c r="F1354" i="6" s="1"/>
  <c r="E1338" i="6"/>
  <c r="F1338" i="6" s="1"/>
  <c r="E1330" i="6"/>
  <c r="F1330" i="6" s="1"/>
  <c r="E1322" i="6"/>
  <c r="F1322" i="6" s="1"/>
  <c r="E1314" i="6"/>
  <c r="F1314" i="6" s="1"/>
  <c r="E1306" i="6"/>
  <c r="F1306" i="6" s="1"/>
  <c r="E1298" i="6"/>
  <c r="F1298" i="6" s="1"/>
  <c r="E1290" i="6"/>
  <c r="F1290" i="6" s="1"/>
  <c r="E1282" i="6"/>
  <c r="F1282" i="6" s="1"/>
  <c r="E1266" i="6"/>
  <c r="F1266" i="6" s="1"/>
  <c r="E1258" i="6"/>
  <c r="F1258" i="6" s="1"/>
  <c r="E1250" i="6"/>
  <c r="F1250" i="6" s="1"/>
  <c r="E1242" i="6"/>
  <c r="F1242" i="6" s="1"/>
  <c r="E1234" i="6"/>
  <c r="F1234" i="6" s="1"/>
  <c r="E1226" i="6"/>
  <c r="F1226" i="6" s="1"/>
  <c r="E1218" i="6"/>
  <c r="F1218" i="6" s="1"/>
  <c r="E1210" i="6"/>
  <c r="F1210" i="6" s="1"/>
  <c r="E1194" i="6"/>
  <c r="F1194" i="6" s="1"/>
  <c r="E1186" i="6"/>
  <c r="F1186" i="6" s="1"/>
  <c r="E1178" i="6"/>
  <c r="F1178" i="6" s="1"/>
  <c r="E1170" i="6"/>
  <c r="F1170" i="6" s="1"/>
  <c r="E1162" i="6"/>
  <c r="F1162" i="6" s="1"/>
  <c r="E1154" i="6"/>
  <c r="F1154" i="6" s="1"/>
  <c r="E1146" i="6"/>
  <c r="F1146" i="6" s="1"/>
  <c r="E1138" i="6"/>
  <c r="F1138" i="6" s="1"/>
  <c r="E1130" i="6"/>
  <c r="F1130" i="6" s="1"/>
  <c r="E1122" i="6"/>
  <c r="F1122" i="6" s="1"/>
  <c r="E1114" i="6"/>
  <c r="F1114" i="6" s="1"/>
  <c r="E1106" i="6"/>
  <c r="F1106" i="6" s="1"/>
  <c r="E1098" i="6"/>
  <c r="F1098" i="6" s="1"/>
  <c r="E1090" i="6"/>
  <c r="F1090" i="6" s="1"/>
  <c r="E1082" i="6"/>
  <c r="F1082" i="6" s="1"/>
  <c r="E1074" i="6"/>
  <c r="F1074" i="6" s="1"/>
  <c r="E1066" i="6"/>
  <c r="F1066" i="6" s="1"/>
  <c r="E1058" i="6"/>
  <c r="F1058" i="6" s="1"/>
  <c r="E1050" i="6"/>
  <c r="F1050" i="6" s="1"/>
  <c r="E1042" i="6"/>
  <c r="F1042" i="6" s="1"/>
  <c r="E1034" i="6"/>
  <c r="F1034" i="6" s="1"/>
  <c r="E1026" i="6"/>
  <c r="F1026" i="6" s="1"/>
  <c r="E1018" i="6"/>
  <c r="F1018" i="6" s="1"/>
  <c r="E1010" i="6"/>
  <c r="F1010" i="6" s="1"/>
  <c r="E1002" i="6"/>
  <c r="F1002" i="6" s="1"/>
  <c r="E994" i="6"/>
  <c r="F994" i="6" s="1"/>
  <c r="E986" i="6"/>
  <c r="F986" i="6" s="1"/>
  <c r="E978" i="6"/>
  <c r="F978" i="6" s="1"/>
  <c r="E962" i="6"/>
  <c r="F962" i="6" s="1"/>
  <c r="E954" i="6"/>
  <c r="F954" i="6" s="1"/>
  <c r="E946" i="6"/>
  <c r="F946" i="6" s="1"/>
  <c r="E938" i="6"/>
  <c r="F938" i="6" s="1"/>
  <c r="E930" i="6"/>
  <c r="F930" i="6" s="1"/>
  <c r="E922" i="6"/>
  <c r="F922" i="6" s="1"/>
  <c r="E914" i="6"/>
  <c r="F914" i="6" s="1"/>
  <c r="E906" i="6"/>
  <c r="F906" i="6" s="1"/>
  <c r="E898" i="6"/>
  <c r="F898" i="6" s="1"/>
  <c r="E890" i="6"/>
  <c r="F890" i="6" s="1"/>
  <c r="E882" i="6"/>
  <c r="F882" i="6" s="1"/>
  <c r="E874" i="6"/>
  <c r="F874" i="6" s="1"/>
  <c r="E866" i="6"/>
  <c r="F866" i="6" s="1"/>
  <c r="E858" i="6"/>
  <c r="F858" i="6" s="1"/>
  <c r="E842" i="6"/>
  <c r="F842" i="6" s="1"/>
  <c r="E834" i="6"/>
  <c r="F834" i="6" s="1"/>
  <c r="E826" i="6"/>
  <c r="F826" i="6" s="1"/>
  <c r="E818" i="6"/>
  <c r="F818" i="6" s="1"/>
  <c r="E802" i="6"/>
  <c r="F802" i="6" s="1"/>
  <c r="E794" i="6"/>
  <c r="F794" i="6" s="1"/>
  <c r="E786" i="6"/>
  <c r="F786" i="6" s="1"/>
  <c r="E778" i="6"/>
  <c r="F778" i="6" s="1"/>
  <c r="E770" i="6"/>
  <c r="F770" i="6" s="1"/>
  <c r="E762" i="6"/>
  <c r="F762" i="6" s="1"/>
  <c r="E746" i="6"/>
  <c r="F746" i="6" s="1"/>
  <c r="E738" i="6"/>
  <c r="F738" i="6" s="1"/>
  <c r="E730" i="6"/>
  <c r="F730" i="6" s="1"/>
  <c r="E722" i="6"/>
  <c r="F722" i="6" s="1"/>
  <c r="E714" i="6"/>
  <c r="F714" i="6" s="1"/>
  <c r="E706" i="6"/>
  <c r="F706" i="6" s="1"/>
  <c r="E698" i="6"/>
  <c r="F698" i="6" s="1"/>
  <c r="E690" i="6"/>
  <c r="F690" i="6" s="1"/>
  <c r="E682" i="6"/>
  <c r="F682" i="6" s="1"/>
  <c r="E674" i="6"/>
  <c r="F674" i="6" s="1"/>
  <c r="E666" i="6"/>
  <c r="F666" i="6" s="1"/>
  <c r="E658" i="6"/>
  <c r="F658" i="6" s="1"/>
  <c r="E650" i="6"/>
  <c r="F650" i="6" s="1"/>
  <c r="E642" i="6"/>
  <c r="F642" i="6" s="1"/>
  <c r="E634" i="6"/>
  <c r="F634" i="6" s="1"/>
  <c r="E626" i="6"/>
  <c r="F626" i="6" s="1"/>
  <c r="E610" i="6"/>
  <c r="F610" i="6" s="1"/>
  <c r="E602" i="6"/>
  <c r="F602" i="6" s="1"/>
  <c r="E594" i="6"/>
  <c r="F594" i="6" s="1"/>
  <c r="E578" i="6"/>
  <c r="F578" i="6" s="1"/>
  <c r="E570" i="6"/>
  <c r="F570" i="6" s="1"/>
  <c r="E562" i="6"/>
  <c r="F562" i="6" s="1"/>
  <c r="E554" i="6"/>
  <c r="F554" i="6" s="1"/>
  <c r="E546" i="6"/>
  <c r="F546" i="6" s="1"/>
  <c r="E538" i="6"/>
  <c r="F538" i="6" s="1"/>
  <c r="E530" i="6"/>
  <c r="F530" i="6" s="1"/>
  <c r="E522" i="6"/>
  <c r="F522" i="6" s="1"/>
  <c r="E514" i="6"/>
  <c r="F514" i="6" s="1"/>
  <c r="E506" i="6"/>
  <c r="F506" i="6" s="1"/>
  <c r="E498" i="6"/>
  <c r="F498" i="6" s="1"/>
  <c r="E490" i="6"/>
  <c r="F490" i="6" s="1"/>
  <c r="E482" i="6"/>
  <c r="F482" i="6" s="1"/>
  <c r="E474" i="6"/>
  <c r="F474" i="6" s="1"/>
  <c r="E466" i="6"/>
  <c r="F466" i="6" s="1"/>
  <c r="E458" i="6"/>
  <c r="F458" i="6" s="1"/>
  <c r="E450" i="6"/>
  <c r="F450" i="6" s="1"/>
  <c r="E442" i="6"/>
  <c r="F442" i="6" s="1"/>
  <c r="E434" i="6"/>
  <c r="F434" i="6" s="1"/>
  <c r="E426" i="6"/>
  <c r="F426" i="6" s="1"/>
  <c r="E418" i="6"/>
  <c r="F418" i="6" s="1"/>
  <c r="E410" i="6"/>
  <c r="F410" i="6" s="1"/>
  <c r="E402" i="6"/>
  <c r="F402" i="6" s="1"/>
  <c r="E394" i="6"/>
  <c r="F394" i="6" s="1"/>
  <c r="E386" i="6"/>
  <c r="F386" i="6" s="1"/>
  <c r="E378" i="6"/>
  <c r="F378" i="6" s="1"/>
  <c r="E370" i="6"/>
  <c r="F370" i="6" s="1"/>
  <c r="E362" i="6"/>
  <c r="F362" i="6" s="1"/>
  <c r="E354" i="6"/>
  <c r="F354" i="6" s="1"/>
  <c r="E346" i="6"/>
  <c r="F346" i="6" s="1"/>
  <c r="E338" i="6"/>
  <c r="F338" i="6" s="1"/>
  <c r="E330" i="6"/>
  <c r="F330" i="6" s="1"/>
  <c r="E322" i="6"/>
  <c r="F322" i="6" s="1"/>
  <c r="E314" i="6"/>
  <c r="F314" i="6" s="1"/>
  <c r="E306" i="6"/>
  <c r="F306" i="6" s="1"/>
  <c r="E298" i="6"/>
  <c r="F298" i="6" s="1"/>
  <c r="E290" i="6"/>
  <c r="F290" i="6" s="1"/>
  <c r="E282" i="6"/>
  <c r="F282" i="6" s="1"/>
  <c r="E274" i="6"/>
  <c r="F274" i="6" s="1"/>
  <c r="E266" i="6"/>
  <c r="F266" i="6" s="1"/>
  <c r="E258" i="6"/>
  <c r="F258" i="6" s="1"/>
  <c r="E250" i="6"/>
  <c r="F250" i="6" s="1"/>
  <c r="E242" i="6"/>
  <c r="F242" i="6" s="1"/>
  <c r="E234" i="6"/>
  <c r="F234" i="6" s="1"/>
  <c r="E226" i="6"/>
  <c r="F226" i="6" s="1"/>
  <c r="E218" i="6"/>
  <c r="F218" i="6" s="1"/>
  <c r="E202" i="6"/>
  <c r="F202" i="6" s="1"/>
  <c r="E194" i="6"/>
  <c r="F194" i="6" s="1"/>
  <c r="E186" i="6"/>
  <c r="F186" i="6" s="1"/>
  <c r="E178" i="6"/>
  <c r="F178" i="6" s="1"/>
  <c r="E170" i="6"/>
  <c r="F170" i="6" s="1"/>
  <c r="E162" i="6"/>
  <c r="F162" i="6" s="1"/>
  <c r="E154" i="6"/>
  <c r="F154" i="6" s="1"/>
  <c r="E146" i="6"/>
  <c r="F146" i="6" s="1"/>
  <c r="E138" i="6"/>
  <c r="F138" i="6" s="1"/>
  <c r="E130" i="6"/>
  <c r="F130" i="6" s="1"/>
  <c r="E122" i="6"/>
  <c r="F122" i="6" s="1"/>
  <c r="E114" i="6"/>
  <c r="F114" i="6" s="1"/>
  <c r="E98" i="6"/>
  <c r="F98" i="6" s="1"/>
  <c r="E90" i="6"/>
  <c r="F90" i="6" s="1"/>
  <c r="E82" i="6"/>
  <c r="F82" i="6" s="1"/>
  <c r="E74" i="6"/>
  <c r="F74" i="6" s="1"/>
  <c r="E66" i="6"/>
  <c r="F66" i="6" s="1"/>
  <c r="E58" i="6"/>
  <c r="F58" i="6" s="1"/>
  <c r="E50" i="6"/>
  <c r="F50" i="6" s="1"/>
  <c r="E42" i="6"/>
  <c r="F42" i="6" s="1"/>
  <c r="E34" i="6"/>
  <c r="F34" i="6" s="1"/>
  <c r="E26" i="6"/>
  <c r="F26" i="6" s="1"/>
  <c r="E18" i="6"/>
  <c r="F18" i="6" s="1"/>
  <c r="E10" i="6"/>
  <c r="F10" i="6" s="1"/>
  <c r="E2" i="6"/>
  <c r="F2" i="6" s="1"/>
  <c r="E1946" i="6"/>
  <c r="F1946" i="6" s="1"/>
  <c r="E1904" i="6"/>
  <c r="F1904" i="6" s="1"/>
  <c r="E1861" i="6"/>
  <c r="F1861" i="6" s="1"/>
  <c r="E1813" i="6"/>
  <c r="F1813" i="6" s="1"/>
  <c r="E1761" i="6"/>
  <c r="F1761" i="6" s="1"/>
  <c r="E1674" i="6"/>
  <c r="F1674" i="6" s="1"/>
  <c r="E1578" i="6"/>
  <c r="F1578" i="6" s="1"/>
  <c r="E1449" i="6"/>
  <c r="F1449" i="6" s="1"/>
  <c r="E1202" i="6"/>
  <c r="F1202" i="6" s="1"/>
  <c r="E539" i="6"/>
  <c r="F539" i="6" s="1"/>
  <c r="E1960" i="6"/>
  <c r="F1960" i="6" s="1"/>
  <c r="E1928" i="6"/>
  <c r="F1928" i="6" s="1"/>
  <c r="E1920" i="6"/>
  <c r="F1920" i="6" s="1"/>
  <c r="E1896" i="6"/>
  <c r="F1896" i="6" s="1"/>
  <c r="E1880" i="6"/>
  <c r="F1880" i="6" s="1"/>
  <c r="E1744" i="6"/>
  <c r="F1744" i="6" s="1"/>
  <c r="E1640" i="6"/>
  <c r="F1640" i="6" s="1"/>
  <c r="E1616" i="6"/>
  <c r="F1616" i="6" s="1"/>
  <c r="E1600" i="6"/>
  <c r="F1600" i="6" s="1"/>
  <c r="E1584" i="6"/>
  <c r="F1584" i="6" s="1"/>
  <c r="E1560" i="6"/>
  <c r="F1560" i="6" s="1"/>
  <c r="E1536" i="6"/>
  <c r="F1536" i="6" s="1"/>
  <c r="E1488" i="6"/>
  <c r="F1488" i="6" s="1"/>
  <c r="E1416" i="6"/>
  <c r="F1416" i="6" s="1"/>
  <c r="E1328" i="6"/>
  <c r="F1328" i="6" s="1"/>
  <c r="E1160" i="6"/>
  <c r="F1160" i="6" s="1"/>
  <c r="E1144" i="6"/>
  <c r="F1144" i="6" s="1"/>
  <c r="E1128" i="6"/>
  <c r="F1128" i="6" s="1"/>
  <c r="E1112" i="6"/>
  <c r="F1112" i="6" s="1"/>
  <c r="E1080" i="6"/>
  <c r="F1080" i="6" s="1"/>
  <c r="E1040" i="6"/>
  <c r="F1040" i="6" s="1"/>
  <c r="E1000" i="6"/>
  <c r="F1000" i="6" s="1"/>
  <c r="E944" i="6"/>
  <c r="F944" i="6" s="1"/>
  <c r="E880" i="6"/>
  <c r="F880" i="6" s="1"/>
  <c r="E816" i="6"/>
  <c r="F816" i="6" s="1"/>
  <c r="E2025" i="6"/>
  <c r="F2025" i="6" s="1"/>
  <c r="E2017" i="6"/>
  <c r="F2017" i="6" s="1"/>
  <c r="E2001" i="6"/>
  <c r="F2001" i="6" s="1"/>
  <c r="E1993" i="6"/>
  <c r="F1993" i="6" s="1"/>
  <c r="E1985" i="6"/>
  <c r="F1985" i="6" s="1"/>
  <c r="E1969" i="6"/>
  <c r="F1969" i="6" s="1"/>
  <c r="E1961" i="6"/>
  <c r="F1961" i="6" s="1"/>
  <c r="E1953" i="6"/>
  <c r="F1953" i="6" s="1"/>
  <c r="E1929" i="6"/>
  <c r="F1929" i="6" s="1"/>
  <c r="E1921" i="6"/>
  <c r="F1921" i="6" s="1"/>
  <c r="E1905" i="6"/>
  <c r="F1905" i="6" s="1"/>
  <c r="E1897" i="6"/>
  <c r="F1897" i="6" s="1"/>
  <c r="E1889" i="6"/>
  <c r="F1889" i="6" s="1"/>
  <c r="E1873" i="6"/>
  <c r="F1873" i="6" s="1"/>
  <c r="E1865" i="6"/>
  <c r="F1865" i="6" s="1"/>
  <c r="E1857" i="6"/>
  <c r="F1857" i="6" s="1"/>
  <c r="E1841" i="6"/>
  <c r="F1841" i="6" s="1"/>
  <c r="E1833" i="6"/>
  <c r="F1833" i="6" s="1"/>
  <c r="E1809" i="6"/>
  <c r="F1809" i="6" s="1"/>
  <c r="E1785" i="6"/>
  <c r="F1785" i="6" s="1"/>
  <c r="E1777" i="6"/>
  <c r="F1777" i="6" s="1"/>
  <c r="E1769" i="6"/>
  <c r="F1769" i="6" s="1"/>
  <c r="E1753" i="6"/>
  <c r="F1753" i="6" s="1"/>
  <c r="E1745" i="6"/>
  <c r="F1745" i="6" s="1"/>
  <c r="E1729" i="6"/>
  <c r="F1729" i="6" s="1"/>
  <c r="E1721" i="6"/>
  <c r="F1721" i="6" s="1"/>
  <c r="E1713" i="6"/>
  <c r="F1713" i="6" s="1"/>
  <c r="E1705" i="6"/>
  <c r="F1705" i="6" s="1"/>
  <c r="E1689" i="6"/>
  <c r="F1689" i="6" s="1"/>
  <c r="E1681" i="6"/>
  <c r="F1681" i="6" s="1"/>
  <c r="E1665" i="6"/>
  <c r="F1665" i="6" s="1"/>
  <c r="E1657" i="6"/>
  <c r="F1657" i="6" s="1"/>
  <c r="E1649" i="6"/>
  <c r="F1649" i="6" s="1"/>
  <c r="E1641" i="6"/>
  <c r="F1641" i="6" s="1"/>
  <c r="E1625" i="6"/>
  <c r="F1625" i="6" s="1"/>
  <c r="E1617" i="6"/>
  <c r="F1617" i="6" s="1"/>
  <c r="E1601" i="6"/>
  <c r="F1601" i="6" s="1"/>
  <c r="E1593" i="6"/>
  <c r="F1593" i="6" s="1"/>
  <c r="E1585" i="6"/>
  <c r="F1585" i="6" s="1"/>
  <c r="E1561" i="6"/>
  <c r="F1561" i="6" s="1"/>
  <c r="E1553" i="6"/>
  <c r="F1553" i="6" s="1"/>
  <c r="E1537" i="6"/>
  <c r="F1537" i="6" s="1"/>
  <c r="E1521" i="6"/>
  <c r="F1521" i="6" s="1"/>
  <c r="E1505" i="6"/>
  <c r="F1505" i="6" s="1"/>
  <c r="E1497" i="6"/>
  <c r="F1497" i="6" s="1"/>
  <c r="E1489" i="6"/>
  <c r="F1489" i="6" s="1"/>
  <c r="E1473" i="6"/>
  <c r="F1473" i="6" s="1"/>
  <c r="E1465" i="6"/>
  <c r="F1465" i="6" s="1"/>
  <c r="E1457" i="6"/>
  <c r="F1457" i="6" s="1"/>
  <c r="E1441" i="6"/>
  <c r="F1441" i="6" s="1"/>
  <c r="E1433" i="6"/>
  <c r="F1433" i="6" s="1"/>
  <c r="E1425" i="6"/>
  <c r="F1425" i="6" s="1"/>
  <c r="E1409" i="6"/>
  <c r="F1409" i="6" s="1"/>
  <c r="E1401" i="6"/>
  <c r="F1401" i="6" s="1"/>
  <c r="E1393" i="6"/>
  <c r="F1393" i="6" s="1"/>
  <c r="E1385" i="6"/>
  <c r="F1385" i="6" s="1"/>
  <c r="E1377" i="6"/>
  <c r="F1377" i="6" s="1"/>
  <c r="E1361" i="6"/>
  <c r="F1361" i="6" s="1"/>
  <c r="E1353" i="6"/>
  <c r="F1353" i="6" s="1"/>
  <c r="E1337" i="6"/>
  <c r="F1337" i="6" s="1"/>
  <c r="E1329" i="6"/>
  <c r="F1329" i="6" s="1"/>
  <c r="E1321" i="6"/>
  <c r="F1321" i="6" s="1"/>
  <c r="E1313" i="6"/>
  <c r="F1313" i="6" s="1"/>
  <c r="E1305" i="6"/>
  <c r="F1305" i="6" s="1"/>
  <c r="E1297" i="6"/>
  <c r="F1297" i="6" s="1"/>
  <c r="E1289" i="6"/>
  <c r="F1289" i="6" s="1"/>
  <c r="E1281" i="6"/>
  <c r="F1281" i="6" s="1"/>
  <c r="E1273" i="6"/>
  <c r="F1273" i="6" s="1"/>
  <c r="E1265" i="6"/>
  <c r="F1265" i="6" s="1"/>
  <c r="E1257" i="6"/>
  <c r="F1257" i="6" s="1"/>
  <c r="E1249" i="6"/>
  <c r="F1249" i="6" s="1"/>
  <c r="E1241" i="6"/>
  <c r="F1241" i="6" s="1"/>
  <c r="E1233" i="6"/>
  <c r="F1233" i="6" s="1"/>
  <c r="E1225" i="6"/>
  <c r="F1225" i="6" s="1"/>
  <c r="E1217" i="6"/>
  <c r="F1217" i="6" s="1"/>
  <c r="E1209" i="6"/>
  <c r="F1209" i="6" s="1"/>
  <c r="E1201" i="6"/>
  <c r="F1201" i="6" s="1"/>
  <c r="E1193" i="6"/>
  <c r="F1193" i="6" s="1"/>
  <c r="E1185" i="6"/>
  <c r="F1185" i="6" s="1"/>
  <c r="E1177" i="6"/>
  <c r="F1177" i="6" s="1"/>
  <c r="E1169" i="6"/>
  <c r="F1169" i="6" s="1"/>
  <c r="E1161" i="6"/>
  <c r="F1161" i="6" s="1"/>
  <c r="E1153" i="6"/>
  <c r="F1153" i="6" s="1"/>
  <c r="E1145" i="6"/>
  <c r="F1145" i="6" s="1"/>
  <c r="E1137" i="6"/>
  <c r="F1137" i="6" s="1"/>
  <c r="E1129" i="6"/>
  <c r="F1129" i="6" s="1"/>
  <c r="E1121" i="6"/>
  <c r="F1121" i="6" s="1"/>
  <c r="E1113" i="6"/>
  <c r="F1113" i="6" s="1"/>
  <c r="E1105" i="6"/>
  <c r="F1105" i="6" s="1"/>
  <c r="E1097" i="6"/>
  <c r="F1097" i="6" s="1"/>
  <c r="E1089" i="6"/>
  <c r="F1089" i="6" s="1"/>
  <c r="E1081" i="6"/>
  <c r="F1081" i="6" s="1"/>
  <c r="E1073" i="6"/>
  <c r="F1073" i="6" s="1"/>
  <c r="E1065" i="6"/>
  <c r="F1065" i="6" s="1"/>
  <c r="E1057" i="6"/>
  <c r="F1057" i="6" s="1"/>
  <c r="E1049" i="6"/>
  <c r="F1049" i="6" s="1"/>
  <c r="E1041" i="6"/>
  <c r="F1041" i="6" s="1"/>
  <c r="E1033" i="6"/>
  <c r="F1033" i="6" s="1"/>
  <c r="E1025" i="6"/>
  <c r="F1025" i="6" s="1"/>
  <c r="E1017" i="6"/>
  <c r="F1017" i="6" s="1"/>
  <c r="E1009" i="6"/>
  <c r="F1009" i="6" s="1"/>
  <c r="E1001" i="6"/>
  <c r="F1001" i="6" s="1"/>
  <c r="E993" i="6"/>
  <c r="F993" i="6" s="1"/>
  <c r="E985" i="6"/>
  <c r="F985" i="6" s="1"/>
  <c r="E977" i="6"/>
  <c r="F977" i="6" s="1"/>
  <c r="E969" i="6"/>
  <c r="F969" i="6" s="1"/>
  <c r="E961" i="6"/>
  <c r="F961" i="6" s="1"/>
  <c r="E953" i="6"/>
  <c r="F953" i="6" s="1"/>
  <c r="E945" i="6"/>
  <c r="F945" i="6" s="1"/>
  <c r="E937" i="6"/>
  <c r="F937" i="6" s="1"/>
  <c r="E929" i="6"/>
  <c r="F929" i="6" s="1"/>
  <c r="E921" i="6"/>
  <c r="F921" i="6" s="1"/>
  <c r="E913" i="6"/>
  <c r="F913" i="6" s="1"/>
  <c r="E905" i="6"/>
  <c r="F905" i="6" s="1"/>
  <c r="E897" i="6"/>
  <c r="F897" i="6" s="1"/>
  <c r="E889" i="6"/>
  <c r="F889" i="6" s="1"/>
  <c r="E881" i="6"/>
  <c r="F881" i="6" s="1"/>
  <c r="E873" i="6"/>
  <c r="F873" i="6" s="1"/>
  <c r="E865" i="6"/>
  <c r="F865" i="6" s="1"/>
  <c r="E857" i="6"/>
  <c r="F857" i="6" s="1"/>
  <c r="E849" i="6"/>
  <c r="F849" i="6" s="1"/>
  <c r="E841" i="6"/>
  <c r="F841" i="6" s="1"/>
  <c r="E833" i="6"/>
  <c r="F833" i="6" s="1"/>
  <c r="E825" i="6"/>
  <c r="F825" i="6" s="1"/>
  <c r="E817" i="6"/>
  <c r="F817" i="6" s="1"/>
  <c r="E809" i="6"/>
  <c r="F809" i="6" s="1"/>
  <c r="E801" i="6"/>
  <c r="F801" i="6" s="1"/>
  <c r="E793" i="6"/>
  <c r="F793" i="6" s="1"/>
  <c r="E785" i="6"/>
  <c r="F785" i="6" s="1"/>
  <c r="E777" i="6"/>
  <c r="F777" i="6" s="1"/>
  <c r="E769" i="6"/>
  <c r="F769" i="6" s="1"/>
  <c r="E761" i="6"/>
  <c r="F761" i="6" s="1"/>
  <c r="E753" i="6"/>
  <c r="F753" i="6" s="1"/>
  <c r="E737" i="6"/>
  <c r="F737" i="6" s="1"/>
  <c r="E729" i="6"/>
  <c r="F729" i="6" s="1"/>
  <c r="E721" i="6"/>
  <c r="F721" i="6" s="1"/>
  <c r="E713" i="6"/>
  <c r="F713" i="6" s="1"/>
  <c r="E705" i="6"/>
  <c r="F705" i="6" s="1"/>
  <c r="E697" i="6"/>
  <c r="F697" i="6" s="1"/>
  <c r="E689" i="6"/>
  <c r="F689" i="6" s="1"/>
  <c r="E681" i="6"/>
  <c r="F681" i="6" s="1"/>
  <c r="E673" i="6"/>
  <c r="F673" i="6" s="1"/>
  <c r="E665" i="6"/>
  <c r="F665" i="6" s="1"/>
  <c r="E657" i="6"/>
  <c r="F657" i="6" s="1"/>
  <c r="E649" i="6"/>
  <c r="F649" i="6" s="1"/>
  <c r="E641" i="6"/>
  <c r="F641" i="6" s="1"/>
  <c r="E633" i="6"/>
  <c r="F633" i="6" s="1"/>
  <c r="E625" i="6"/>
  <c r="F625" i="6" s="1"/>
  <c r="E609" i="6"/>
  <c r="F609" i="6" s="1"/>
  <c r="E601" i="6"/>
  <c r="F601" i="6" s="1"/>
  <c r="E593" i="6"/>
  <c r="F593" i="6" s="1"/>
  <c r="E585" i="6"/>
  <c r="F585" i="6" s="1"/>
  <c r="E577" i="6"/>
  <c r="F577" i="6" s="1"/>
  <c r="E569" i="6"/>
  <c r="F569" i="6" s="1"/>
  <c r="E561" i="6"/>
  <c r="F561" i="6" s="1"/>
  <c r="E553" i="6"/>
  <c r="F553" i="6" s="1"/>
  <c r="E545" i="6"/>
  <c r="F545" i="6" s="1"/>
  <c r="E537" i="6"/>
  <c r="F537" i="6" s="1"/>
  <c r="E529" i="6"/>
  <c r="F529" i="6" s="1"/>
  <c r="E521" i="6"/>
  <c r="F521" i="6" s="1"/>
  <c r="E513" i="6"/>
  <c r="F513" i="6" s="1"/>
  <c r="E505" i="6"/>
  <c r="F505" i="6" s="1"/>
  <c r="E497" i="6"/>
  <c r="F497" i="6" s="1"/>
  <c r="E481" i="6"/>
  <c r="F481" i="6" s="1"/>
  <c r="E473" i="6"/>
  <c r="F473" i="6" s="1"/>
  <c r="E465" i="6"/>
  <c r="F465" i="6" s="1"/>
  <c r="E457" i="6"/>
  <c r="F457" i="6" s="1"/>
  <c r="E449" i="6"/>
  <c r="F449" i="6" s="1"/>
  <c r="E441" i="6"/>
  <c r="F441" i="6" s="1"/>
  <c r="E433" i="6"/>
  <c r="F433" i="6" s="1"/>
  <c r="E425" i="6"/>
  <c r="F425" i="6" s="1"/>
  <c r="E417" i="6"/>
  <c r="F417" i="6" s="1"/>
  <c r="E409" i="6"/>
  <c r="F409" i="6" s="1"/>
  <c r="E401" i="6"/>
  <c r="F401" i="6" s="1"/>
  <c r="E393" i="6"/>
  <c r="F393" i="6" s="1"/>
  <c r="E385" i="6"/>
  <c r="F385" i="6" s="1"/>
  <c r="E377" i="6"/>
  <c r="F377" i="6" s="1"/>
  <c r="E369" i="6"/>
  <c r="F369" i="6" s="1"/>
  <c r="E361" i="6"/>
  <c r="F361" i="6" s="1"/>
  <c r="E353" i="6"/>
  <c r="F353" i="6" s="1"/>
  <c r="E345" i="6"/>
  <c r="F345" i="6" s="1"/>
  <c r="E337" i="6"/>
  <c r="F337" i="6" s="1"/>
  <c r="E329" i="6"/>
  <c r="F329" i="6" s="1"/>
  <c r="E321" i="6"/>
  <c r="F321" i="6" s="1"/>
  <c r="E313" i="6"/>
  <c r="F313" i="6" s="1"/>
  <c r="E305" i="6"/>
  <c r="F305" i="6" s="1"/>
  <c r="E297" i="6"/>
  <c r="F297" i="6" s="1"/>
  <c r="E281" i="6"/>
  <c r="F281" i="6" s="1"/>
  <c r="E273" i="6"/>
  <c r="F273" i="6" s="1"/>
  <c r="E265" i="6"/>
  <c r="F265" i="6" s="1"/>
  <c r="E257" i="6"/>
  <c r="F257" i="6" s="1"/>
  <c r="E249" i="6"/>
  <c r="F249" i="6" s="1"/>
  <c r="E241" i="6"/>
  <c r="F241" i="6" s="1"/>
  <c r="E233" i="6"/>
  <c r="F233" i="6" s="1"/>
  <c r="E225" i="6"/>
  <c r="F225" i="6" s="1"/>
  <c r="E217" i="6"/>
  <c r="F217" i="6" s="1"/>
  <c r="E209" i="6"/>
  <c r="F209" i="6" s="1"/>
  <c r="E201" i="6"/>
  <c r="F201" i="6" s="1"/>
  <c r="E193" i="6"/>
  <c r="F193" i="6" s="1"/>
  <c r="E185" i="6"/>
  <c r="F185" i="6" s="1"/>
  <c r="E177" i="6"/>
  <c r="F177" i="6" s="1"/>
  <c r="E169" i="6"/>
  <c r="F169" i="6" s="1"/>
  <c r="E161" i="6"/>
  <c r="F161" i="6" s="1"/>
  <c r="E153" i="6"/>
  <c r="F153" i="6" s="1"/>
  <c r="E145" i="6"/>
  <c r="F145" i="6" s="1"/>
  <c r="E137" i="6"/>
  <c r="F137" i="6" s="1"/>
  <c r="E129" i="6"/>
  <c r="F129" i="6" s="1"/>
  <c r="E121" i="6"/>
  <c r="F121" i="6" s="1"/>
  <c r="E113" i="6"/>
  <c r="F113" i="6" s="1"/>
  <c r="E105" i="6"/>
  <c r="F105" i="6" s="1"/>
  <c r="E97" i="6"/>
  <c r="F97" i="6" s="1"/>
  <c r="E89" i="6"/>
  <c r="F89" i="6" s="1"/>
  <c r="E81" i="6"/>
  <c r="F81" i="6" s="1"/>
  <c r="E73" i="6"/>
  <c r="F73" i="6" s="1"/>
  <c r="E65" i="6"/>
  <c r="F65" i="6" s="1"/>
  <c r="E57" i="6"/>
  <c r="F57" i="6" s="1"/>
  <c r="E49" i="6"/>
  <c r="F49" i="6" s="1"/>
  <c r="E41" i="6"/>
  <c r="F41" i="6" s="1"/>
  <c r="E33" i="6"/>
  <c r="F33" i="6" s="1"/>
  <c r="E25" i="6"/>
  <c r="F25" i="6" s="1"/>
  <c r="E17" i="6"/>
  <c r="F17" i="6" s="1"/>
  <c r="E9" i="6"/>
  <c r="F9" i="6" s="1"/>
  <c r="E2031" i="6"/>
  <c r="F2031" i="6" s="1"/>
  <c r="E1988" i="6"/>
  <c r="F1988" i="6" s="1"/>
  <c r="E1945" i="6"/>
  <c r="F1945" i="6" s="1"/>
  <c r="E1903" i="6"/>
  <c r="F1903" i="6" s="1"/>
  <c r="E1860" i="6"/>
  <c r="F1860" i="6" s="1"/>
  <c r="E1812" i="6"/>
  <c r="F1812" i="6" s="1"/>
  <c r="E1760" i="6"/>
  <c r="F1760" i="6" s="1"/>
  <c r="E1673" i="6"/>
  <c r="F1673" i="6" s="1"/>
  <c r="E1577" i="6"/>
  <c r="F1577" i="6" s="1"/>
  <c r="E1195" i="6"/>
  <c r="F1195" i="6" s="1"/>
  <c r="E534" i="6"/>
  <c r="F534" i="6" s="1"/>
  <c r="E784" i="6"/>
  <c r="F784" i="6" s="1"/>
  <c r="E776" i="6"/>
  <c r="F776" i="6" s="1"/>
  <c r="E768" i="6"/>
  <c r="F768" i="6" s="1"/>
  <c r="E760" i="6"/>
  <c r="F760" i="6" s="1"/>
  <c r="E752" i="6"/>
  <c r="F752" i="6" s="1"/>
  <c r="E744" i="6"/>
  <c r="F744" i="6" s="1"/>
  <c r="E736" i="6"/>
  <c r="F736" i="6" s="1"/>
  <c r="E728" i="6"/>
  <c r="F728" i="6" s="1"/>
  <c r="E720" i="6"/>
  <c r="F720" i="6" s="1"/>
  <c r="E712" i="6"/>
  <c r="F712" i="6" s="1"/>
  <c r="E704" i="6"/>
  <c r="F704" i="6" s="1"/>
  <c r="E696" i="6"/>
  <c r="F696" i="6" s="1"/>
  <c r="E688" i="6"/>
  <c r="F688" i="6" s="1"/>
  <c r="E680" i="6"/>
  <c r="F680" i="6" s="1"/>
  <c r="E672" i="6"/>
  <c r="F672" i="6" s="1"/>
  <c r="E664" i="6"/>
  <c r="F664" i="6" s="1"/>
  <c r="E656" i="6"/>
  <c r="F656" i="6" s="1"/>
  <c r="E648" i="6"/>
  <c r="F648" i="6" s="1"/>
  <c r="E640" i="6"/>
  <c r="F640" i="6" s="1"/>
  <c r="E632" i="6"/>
  <c r="F632" i="6" s="1"/>
  <c r="E624" i="6"/>
  <c r="F624" i="6" s="1"/>
  <c r="E616" i="6"/>
  <c r="F616" i="6" s="1"/>
  <c r="E608" i="6"/>
  <c r="F608" i="6" s="1"/>
  <c r="E600" i="6"/>
  <c r="F600" i="6" s="1"/>
  <c r="E592" i="6"/>
  <c r="F592" i="6" s="1"/>
  <c r="E584" i="6"/>
  <c r="F584" i="6" s="1"/>
  <c r="E576" i="6"/>
  <c r="F576" i="6" s="1"/>
  <c r="E568" i="6"/>
  <c r="F568" i="6" s="1"/>
  <c r="E560" i="6"/>
  <c r="F560" i="6" s="1"/>
  <c r="E552" i="6"/>
  <c r="F552" i="6" s="1"/>
  <c r="E544" i="6"/>
  <c r="F544" i="6" s="1"/>
  <c r="E536" i="6"/>
  <c r="F536" i="6" s="1"/>
  <c r="E528" i="6"/>
  <c r="F528" i="6" s="1"/>
  <c r="E520" i="6"/>
  <c r="F520" i="6" s="1"/>
  <c r="E512" i="6"/>
  <c r="F512" i="6" s="1"/>
  <c r="E504" i="6"/>
  <c r="F504" i="6" s="1"/>
  <c r="E496" i="6"/>
  <c r="F496" i="6" s="1"/>
  <c r="E488" i="6"/>
  <c r="F488" i="6" s="1"/>
  <c r="E480" i="6"/>
  <c r="F480" i="6" s="1"/>
  <c r="E472" i="6"/>
  <c r="F472" i="6" s="1"/>
  <c r="E464" i="6"/>
  <c r="F464" i="6" s="1"/>
  <c r="E456" i="6"/>
  <c r="F456" i="6" s="1"/>
  <c r="E448" i="6"/>
  <c r="F448" i="6" s="1"/>
  <c r="E440" i="6"/>
  <c r="F440" i="6" s="1"/>
  <c r="E432" i="6"/>
  <c r="F432" i="6" s="1"/>
  <c r="E424" i="6"/>
  <c r="F424" i="6" s="1"/>
  <c r="E416" i="6"/>
  <c r="F416" i="6" s="1"/>
  <c r="E408" i="6"/>
  <c r="F408" i="6" s="1"/>
  <c r="E400" i="6"/>
  <c r="F400" i="6" s="1"/>
  <c r="E392" i="6"/>
  <c r="F392" i="6" s="1"/>
  <c r="E384" i="6"/>
  <c r="F384" i="6" s="1"/>
  <c r="E376" i="6"/>
  <c r="F376" i="6" s="1"/>
  <c r="E368" i="6"/>
  <c r="F368" i="6" s="1"/>
  <c r="E360" i="6"/>
  <c r="F360" i="6" s="1"/>
  <c r="E352" i="6"/>
  <c r="F352" i="6" s="1"/>
  <c r="E344" i="6"/>
  <c r="F344" i="6" s="1"/>
  <c r="E336" i="6"/>
  <c r="F336" i="6" s="1"/>
  <c r="E328" i="6"/>
  <c r="F328" i="6" s="1"/>
  <c r="E320" i="6"/>
  <c r="F320" i="6" s="1"/>
  <c r="E312" i="6"/>
  <c r="F312" i="6" s="1"/>
  <c r="E304" i="6"/>
  <c r="F304" i="6" s="1"/>
  <c r="E296" i="6"/>
  <c r="F296" i="6" s="1"/>
  <c r="E288" i="6"/>
  <c r="F288" i="6" s="1"/>
  <c r="E280" i="6"/>
  <c r="F280" i="6" s="1"/>
  <c r="E272" i="6"/>
  <c r="F272" i="6" s="1"/>
  <c r="E264" i="6"/>
  <c r="F264" i="6" s="1"/>
  <c r="E256" i="6"/>
  <c r="F256" i="6" s="1"/>
  <c r="E248" i="6"/>
  <c r="F248" i="6" s="1"/>
  <c r="E240" i="6"/>
  <c r="F240" i="6" s="1"/>
  <c r="E232" i="6"/>
  <c r="F232" i="6" s="1"/>
  <c r="E224" i="6"/>
  <c r="F224" i="6" s="1"/>
  <c r="E216" i="6"/>
  <c r="F216" i="6" s="1"/>
  <c r="E208" i="6"/>
  <c r="F208" i="6" s="1"/>
  <c r="E200" i="6"/>
  <c r="F200" i="6" s="1"/>
  <c r="E192" i="6"/>
  <c r="F192" i="6" s="1"/>
  <c r="E184" i="6"/>
  <c r="F184" i="6" s="1"/>
  <c r="E176" i="6"/>
  <c r="F176" i="6" s="1"/>
  <c r="E168" i="6"/>
  <c r="F168" i="6" s="1"/>
  <c r="E160" i="6"/>
  <c r="F160" i="6" s="1"/>
  <c r="E152" i="6"/>
  <c r="F152" i="6" s="1"/>
  <c r="E144" i="6"/>
  <c r="F144" i="6" s="1"/>
  <c r="E136" i="6"/>
  <c r="F136" i="6" s="1"/>
  <c r="E128" i="6"/>
  <c r="F128" i="6" s="1"/>
  <c r="E120" i="6"/>
  <c r="F120" i="6" s="1"/>
  <c r="E112" i="6"/>
  <c r="F112" i="6" s="1"/>
  <c r="E104" i="6"/>
  <c r="F104" i="6" s="1"/>
  <c r="E96" i="6"/>
  <c r="F96" i="6" s="1"/>
  <c r="E88" i="6"/>
  <c r="F88" i="6" s="1"/>
  <c r="E80" i="6"/>
  <c r="F80" i="6" s="1"/>
  <c r="E72" i="6"/>
  <c r="F72" i="6" s="1"/>
  <c r="E64" i="6"/>
  <c r="F64" i="6" s="1"/>
  <c r="E56" i="6"/>
  <c r="F56" i="6" s="1"/>
  <c r="E48" i="6"/>
  <c r="F48" i="6" s="1"/>
  <c r="E40" i="6"/>
  <c r="F40" i="6" s="1"/>
  <c r="E32" i="6"/>
  <c r="F32" i="6" s="1"/>
  <c r="E24" i="6"/>
  <c r="F24" i="6" s="1"/>
  <c r="E16" i="6"/>
  <c r="F16" i="6" s="1"/>
  <c r="E8" i="6"/>
  <c r="F8" i="6" s="1"/>
  <c r="E591" i="6"/>
  <c r="F591" i="6" s="1"/>
  <c r="E583" i="6"/>
  <c r="F583" i="6" s="1"/>
  <c r="E575" i="6"/>
  <c r="F575" i="6" s="1"/>
  <c r="E567" i="6"/>
  <c r="F567" i="6" s="1"/>
  <c r="E559" i="6"/>
  <c r="F559" i="6" s="1"/>
  <c r="E551" i="6"/>
  <c r="F551" i="6" s="1"/>
  <c r="E543" i="6"/>
  <c r="F543" i="6" s="1"/>
  <c r="E535" i="6"/>
  <c r="F535" i="6" s="1"/>
  <c r="E527" i="6"/>
  <c r="F527" i="6" s="1"/>
  <c r="E511" i="6"/>
  <c r="F511" i="6" s="1"/>
  <c r="E503" i="6"/>
  <c r="F503" i="6" s="1"/>
  <c r="E495" i="6"/>
  <c r="F495" i="6" s="1"/>
  <c r="E487" i="6"/>
  <c r="F487" i="6" s="1"/>
  <c r="E479" i="6"/>
  <c r="F479" i="6" s="1"/>
  <c r="E471" i="6"/>
  <c r="F471" i="6" s="1"/>
  <c r="E463" i="6"/>
  <c r="F463" i="6" s="1"/>
  <c r="E455" i="6"/>
  <c r="F455" i="6" s="1"/>
  <c r="E447" i="6"/>
  <c r="F447" i="6" s="1"/>
  <c r="E439" i="6"/>
  <c r="F439" i="6" s="1"/>
  <c r="E431" i="6"/>
  <c r="F431" i="6" s="1"/>
  <c r="E423" i="6"/>
  <c r="F423" i="6" s="1"/>
  <c r="E415" i="6"/>
  <c r="F415" i="6" s="1"/>
  <c r="E407" i="6"/>
  <c r="F407" i="6" s="1"/>
  <c r="E399" i="6"/>
  <c r="F399" i="6" s="1"/>
  <c r="E391" i="6"/>
  <c r="F391" i="6" s="1"/>
  <c r="E383" i="6"/>
  <c r="F383" i="6" s="1"/>
  <c r="E375" i="6"/>
  <c r="F375" i="6" s="1"/>
  <c r="E367" i="6"/>
  <c r="F367" i="6" s="1"/>
  <c r="E359" i="6"/>
  <c r="F359" i="6" s="1"/>
  <c r="E351" i="6"/>
  <c r="F351" i="6" s="1"/>
  <c r="E343" i="6"/>
  <c r="F343" i="6" s="1"/>
  <c r="E335" i="6"/>
  <c r="F335" i="6" s="1"/>
  <c r="E327" i="6"/>
  <c r="F327" i="6" s="1"/>
  <c r="E319" i="6"/>
  <c r="F319" i="6" s="1"/>
  <c r="E311" i="6"/>
  <c r="F311" i="6" s="1"/>
  <c r="E303" i="6"/>
  <c r="F303" i="6" s="1"/>
  <c r="E295" i="6"/>
  <c r="F295" i="6" s="1"/>
  <c r="E279" i="6"/>
  <c r="F279" i="6" s="1"/>
  <c r="E271" i="6"/>
  <c r="F271" i="6" s="1"/>
  <c r="E263" i="6"/>
  <c r="F263" i="6" s="1"/>
  <c r="E255" i="6"/>
  <c r="F255" i="6" s="1"/>
  <c r="E247" i="6"/>
  <c r="F247" i="6" s="1"/>
  <c r="E239" i="6"/>
  <c r="F239" i="6" s="1"/>
  <c r="E231" i="6"/>
  <c r="F231" i="6" s="1"/>
  <c r="E223" i="6"/>
  <c r="F223" i="6" s="1"/>
  <c r="E215" i="6"/>
  <c r="F215" i="6" s="1"/>
  <c r="E207" i="6"/>
  <c r="F207" i="6" s="1"/>
  <c r="E199" i="6"/>
  <c r="F199" i="6" s="1"/>
  <c r="E191" i="6"/>
  <c r="F191" i="6" s="1"/>
  <c r="E183" i="6"/>
  <c r="F183" i="6" s="1"/>
  <c r="E175" i="6"/>
  <c r="F175" i="6" s="1"/>
  <c r="E167" i="6"/>
  <c r="F167" i="6" s="1"/>
  <c r="E159" i="6"/>
  <c r="F159" i="6" s="1"/>
  <c r="E151" i="6"/>
  <c r="F151" i="6" s="1"/>
  <c r="E143" i="6"/>
  <c r="F143" i="6" s="1"/>
  <c r="E135" i="6"/>
  <c r="F135" i="6" s="1"/>
  <c r="E119" i="6"/>
  <c r="F119" i="6" s="1"/>
  <c r="E111" i="6"/>
  <c r="F111" i="6" s="1"/>
  <c r="E103" i="6"/>
  <c r="F103" i="6" s="1"/>
  <c r="E95" i="6"/>
  <c r="F95" i="6" s="1"/>
  <c r="E87" i="6"/>
  <c r="F87" i="6" s="1"/>
  <c r="E79" i="6"/>
  <c r="F79" i="6" s="1"/>
  <c r="E71" i="6"/>
  <c r="F71" i="6" s="1"/>
  <c r="E63" i="6"/>
  <c r="F63" i="6" s="1"/>
  <c r="E55" i="6"/>
  <c r="F55" i="6" s="1"/>
  <c r="E47" i="6"/>
  <c r="F47" i="6" s="1"/>
  <c r="E39" i="6"/>
  <c r="F39" i="6" s="1"/>
  <c r="E31" i="6"/>
  <c r="F31" i="6" s="1"/>
  <c r="E23" i="6"/>
  <c r="F23" i="6" s="1"/>
  <c r="E15" i="6"/>
  <c r="F15" i="6" s="1"/>
  <c r="E7" i="6"/>
  <c r="F7" i="6" s="1"/>
  <c r="E342" i="6"/>
  <c r="F342" i="6" s="1"/>
  <c r="E334" i="6"/>
  <c r="F334" i="6" s="1"/>
  <c r="E326" i="6"/>
  <c r="F326" i="6" s="1"/>
  <c r="E318" i="6"/>
  <c r="F318" i="6" s="1"/>
  <c r="E310" i="6"/>
  <c r="F310" i="6" s="1"/>
  <c r="E302" i="6"/>
  <c r="F302" i="6" s="1"/>
  <c r="E294" i="6"/>
  <c r="F294" i="6" s="1"/>
  <c r="E286" i="6"/>
  <c r="F286" i="6" s="1"/>
  <c r="E278" i="6"/>
  <c r="F278" i="6" s="1"/>
  <c r="E270" i="6"/>
  <c r="F270" i="6" s="1"/>
  <c r="E262" i="6"/>
  <c r="F262" i="6" s="1"/>
  <c r="E254" i="6"/>
  <c r="F254" i="6" s="1"/>
  <c r="E246" i="6"/>
  <c r="F246" i="6" s="1"/>
  <c r="E230" i="6"/>
  <c r="F230" i="6" s="1"/>
  <c r="E222" i="6"/>
  <c r="F222" i="6" s="1"/>
  <c r="E206" i="6"/>
  <c r="F206" i="6" s="1"/>
  <c r="E198" i="6"/>
  <c r="F198" i="6" s="1"/>
  <c r="E182" i="6"/>
  <c r="F182" i="6" s="1"/>
  <c r="E174" i="6"/>
  <c r="F174" i="6" s="1"/>
  <c r="E166" i="6"/>
  <c r="F166" i="6" s="1"/>
  <c r="E158" i="6"/>
  <c r="F158" i="6" s="1"/>
  <c r="E150" i="6"/>
  <c r="F150" i="6" s="1"/>
  <c r="E142" i="6"/>
  <c r="F142" i="6" s="1"/>
  <c r="E134" i="6"/>
  <c r="F134" i="6" s="1"/>
  <c r="E126" i="6"/>
  <c r="F126" i="6" s="1"/>
  <c r="E118" i="6"/>
  <c r="F118" i="6" s="1"/>
  <c r="E110" i="6"/>
  <c r="F110" i="6" s="1"/>
  <c r="E102" i="6"/>
  <c r="F102" i="6" s="1"/>
  <c r="E94" i="6"/>
  <c r="F94" i="6" s="1"/>
  <c r="E86" i="6"/>
  <c r="F86" i="6" s="1"/>
  <c r="E78" i="6"/>
  <c r="F78" i="6" s="1"/>
  <c r="E62" i="6"/>
  <c r="F62" i="6" s="1"/>
  <c r="E54" i="6"/>
  <c r="F54" i="6" s="1"/>
  <c r="E46" i="6"/>
  <c r="F46" i="6" s="1"/>
  <c r="E38" i="6"/>
  <c r="F38" i="6" s="1"/>
  <c r="E30" i="6"/>
  <c r="F30" i="6" s="1"/>
  <c r="E22" i="6"/>
  <c r="F22" i="6" s="1"/>
  <c r="E14" i="6"/>
  <c r="F14" i="6" s="1"/>
  <c r="E285" i="6"/>
  <c r="F285" i="6" s="1"/>
  <c r="E277" i="6"/>
  <c r="F277" i="6" s="1"/>
  <c r="E269" i="6"/>
  <c r="F269" i="6" s="1"/>
  <c r="E261" i="6"/>
  <c r="F261" i="6" s="1"/>
  <c r="E253" i="6"/>
  <c r="F253" i="6" s="1"/>
  <c r="E245" i="6"/>
  <c r="F245" i="6" s="1"/>
  <c r="E237" i="6"/>
  <c r="F237" i="6" s="1"/>
  <c r="E229" i="6"/>
  <c r="F229" i="6" s="1"/>
  <c r="E221" i="6"/>
  <c r="F221" i="6" s="1"/>
  <c r="E213" i="6"/>
  <c r="F213" i="6" s="1"/>
  <c r="E205" i="6"/>
  <c r="F205" i="6" s="1"/>
  <c r="E197" i="6"/>
  <c r="F197" i="6" s="1"/>
  <c r="E189" i="6"/>
  <c r="F189" i="6" s="1"/>
  <c r="E181" i="6"/>
  <c r="F181" i="6" s="1"/>
  <c r="E173" i="6"/>
  <c r="F173" i="6" s="1"/>
  <c r="E165" i="6"/>
  <c r="F165" i="6" s="1"/>
  <c r="E157" i="6"/>
  <c r="F157" i="6" s="1"/>
  <c r="E149" i="6"/>
  <c r="F149" i="6" s="1"/>
  <c r="E141" i="6"/>
  <c r="F141" i="6" s="1"/>
  <c r="E133" i="6"/>
  <c r="F133" i="6" s="1"/>
  <c r="E125" i="6"/>
  <c r="F125" i="6" s="1"/>
  <c r="E117" i="6"/>
  <c r="F117" i="6" s="1"/>
  <c r="E109" i="6"/>
  <c r="F109" i="6" s="1"/>
  <c r="E101" i="6"/>
  <c r="F101" i="6" s="1"/>
  <c r="E93" i="6"/>
  <c r="F93" i="6" s="1"/>
  <c r="E85" i="6"/>
  <c r="F85" i="6" s="1"/>
  <c r="E77" i="6"/>
  <c r="F77" i="6" s="1"/>
  <c r="E69" i="6"/>
  <c r="F69" i="6" s="1"/>
  <c r="E61" i="6"/>
  <c r="F61" i="6" s="1"/>
  <c r="E53" i="6"/>
  <c r="F53" i="6" s="1"/>
  <c r="E45" i="6"/>
  <c r="F45" i="6" s="1"/>
  <c r="E37" i="6"/>
  <c r="F37" i="6" s="1"/>
  <c r="E29" i="6"/>
  <c r="F29" i="6" s="1"/>
  <c r="E21" i="6"/>
  <c r="F21" i="6" s="1"/>
  <c r="E13" i="6"/>
  <c r="F13" i="6" s="1"/>
  <c r="E5" i="6"/>
  <c r="F5" i="6" s="1"/>
  <c r="E148" i="6"/>
  <c r="F148" i="6" s="1"/>
  <c r="E140" i="6"/>
  <c r="F140" i="6" s="1"/>
  <c r="E132" i="6"/>
  <c r="F132" i="6" s="1"/>
  <c r="E124" i="6"/>
  <c r="F124" i="6" s="1"/>
  <c r="E116" i="6"/>
  <c r="F116" i="6" s="1"/>
  <c r="E108" i="6"/>
  <c r="F108" i="6" s="1"/>
  <c r="E100" i="6"/>
  <c r="F100" i="6" s="1"/>
  <c r="E92" i="6"/>
  <c r="F92" i="6" s="1"/>
  <c r="E84" i="6"/>
  <c r="F84" i="6" s="1"/>
  <c r="E76" i="6"/>
  <c r="F76" i="6" s="1"/>
  <c r="E68" i="6"/>
  <c r="F68" i="6" s="1"/>
  <c r="E60" i="6"/>
  <c r="F60" i="6" s="1"/>
  <c r="E52" i="6"/>
  <c r="F52" i="6" s="1"/>
  <c r="E44" i="6"/>
  <c r="F44" i="6" s="1"/>
  <c r="E36" i="6"/>
  <c r="F36" i="6" s="1"/>
  <c r="E28" i="6"/>
  <c r="F28" i="6" s="1"/>
  <c r="E20" i="6"/>
  <c r="F20" i="6" s="1"/>
  <c r="E12" i="6"/>
  <c r="F12" i="6" s="1"/>
  <c r="E156" i="6"/>
  <c r="F156" i="6" s="1"/>
  <c r="E507" i="6"/>
  <c r="F507" i="6" s="1"/>
  <c r="E499" i="6"/>
  <c r="F499" i="6" s="1"/>
  <c r="E491" i="6"/>
  <c r="F491" i="6" s="1"/>
  <c r="E483" i="6"/>
  <c r="F483" i="6" s="1"/>
  <c r="E475" i="6"/>
  <c r="F475" i="6" s="1"/>
  <c r="E467" i="6"/>
  <c r="F467" i="6" s="1"/>
  <c r="E459" i="6"/>
  <c r="F459" i="6" s="1"/>
  <c r="E451" i="6"/>
  <c r="F451" i="6" s="1"/>
  <c r="E443" i="6"/>
  <c r="F443" i="6" s="1"/>
  <c r="E435" i="6"/>
  <c r="F435" i="6" s="1"/>
  <c r="E427" i="6"/>
  <c r="F427" i="6" s="1"/>
  <c r="E419" i="6"/>
  <c r="F419" i="6" s="1"/>
  <c r="E403" i="6"/>
  <c r="F403" i="6" s="1"/>
  <c r="E395" i="6"/>
  <c r="F395" i="6" s="1"/>
  <c r="E387" i="6"/>
  <c r="F387" i="6" s="1"/>
  <c r="E379" i="6"/>
  <c r="F379" i="6" s="1"/>
  <c r="E355" i="6"/>
  <c r="F355" i="6" s="1"/>
  <c r="E347" i="6"/>
  <c r="F347" i="6" s="1"/>
  <c r="E339" i="6"/>
  <c r="F339" i="6" s="1"/>
  <c r="E331" i="6"/>
  <c r="F331" i="6" s="1"/>
  <c r="E323" i="6"/>
  <c r="F323" i="6" s="1"/>
  <c r="E315" i="6"/>
  <c r="F315" i="6" s="1"/>
  <c r="E307" i="6"/>
  <c r="F307" i="6" s="1"/>
  <c r="E299" i="6"/>
  <c r="F299" i="6" s="1"/>
  <c r="E291" i="6"/>
  <c r="F291" i="6" s="1"/>
  <c r="E283" i="6"/>
  <c r="F283" i="6" s="1"/>
  <c r="E275" i="6"/>
  <c r="F275" i="6" s="1"/>
  <c r="E267" i="6"/>
  <c r="F267" i="6" s="1"/>
  <c r="E259" i="6"/>
  <c r="F259" i="6" s="1"/>
  <c r="E251" i="6"/>
  <c r="F251" i="6" s="1"/>
  <c r="E243" i="6"/>
  <c r="F243" i="6" s="1"/>
  <c r="E235" i="6"/>
  <c r="F235" i="6" s="1"/>
  <c r="E227" i="6"/>
  <c r="F227" i="6" s="1"/>
  <c r="E219" i="6"/>
  <c r="F219" i="6" s="1"/>
  <c r="E211" i="6"/>
  <c r="F211" i="6" s="1"/>
  <c r="E203" i="6"/>
  <c r="F203" i="6" s="1"/>
  <c r="E195" i="6"/>
  <c r="F195" i="6" s="1"/>
  <c r="E187" i="6"/>
  <c r="F187" i="6" s="1"/>
  <c r="E179" i="6"/>
  <c r="F179" i="6" s="1"/>
  <c r="E171" i="6"/>
  <c r="F171" i="6" s="1"/>
  <c r="E163" i="6"/>
  <c r="F163" i="6" s="1"/>
  <c r="E147" i="6"/>
  <c r="F147" i="6" s="1"/>
  <c r="E139" i="6"/>
  <c r="F139" i="6" s="1"/>
  <c r="E131" i="6"/>
  <c r="F131" i="6" s="1"/>
  <c r="E123" i="6"/>
  <c r="F123" i="6" s="1"/>
  <c r="E115" i="6"/>
  <c r="F115" i="6" s="1"/>
  <c r="E107" i="6"/>
  <c r="F107" i="6" s="1"/>
  <c r="E99" i="6"/>
  <c r="F99" i="6" s="1"/>
  <c r="E91" i="6"/>
  <c r="F91" i="6" s="1"/>
  <c r="E83" i="6"/>
  <c r="F83" i="6" s="1"/>
  <c r="E75" i="6"/>
  <c r="F75" i="6" s="1"/>
  <c r="E67" i="6"/>
  <c r="F67" i="6" s="1"/>
  <c r="E59" i="6"/>
  <c r="F59" i="6" s="1"/>
  <c r="E51" i="6"/>
  <c r="F51" i="6" s="1"/>
  <c r="E43" i="6"/>
  <c r="F43" i="6" s="1"/>
  <c r="E35" i="6"/>
  <c r="F35" i="6" s="1"/>
  <c r="E27" i="6"/>
  <c r="F27" i="6" s="1"/>
  <c r="E19" i="6"/>
  <c r="F19" i="6" s="1"/>
  <c r="E11" i="6"/>
  <c r="F11" i="6" s="1"/>
  <c r="E155" i="6"/>
  <c r="F155" i="6" s="1"/>
  <c r="E6" i="6"/>
  <c r="F6" i="6" s="1"/>
  <c r="Q1860" i="6"/>
  <c r="Z1860" i="6" s="1"/>
  <c r="Q1978" i="6"/>
  <c r="Z1978" i="6" s="1"/>
  <c r="Q1999" i="6"/>
  <c r="Z1999" i="6" s="1"/>
  <c r="Q1925" i="6"/>
  <c r="Z1925" i="6" s="1"/>
  <c r="Q815" i="6"/>
  <c r="Z815" i="6" s="1"/>
  <c r="Q1957" i="6"/>
  <c r="Z1957" i="6" s="1"/>
  <c r="Q1825" i="6"/>
  <c r="Z1825" i="6" s="1"/>
  <c r="Q1513" i="6"/>
  <c r="Z1513" i="6" s="1"/>
  <c r="Q2000" i="6"/>
  <c r="Z2000" i="6" s="1"/>
  <c r="Q1988" i="6"/>
  <c r="Z1988" i="6" s="1"/>
  <c r="Q1904" i="6"/>
  <c r="Z1904" i="6" s="1"/>
  <c r="Q1892" i="6"/>
  <c r="Z1892" i="6" s="1"/>
  <c r="Q1088" i="6"/>
  <c r="Z1088" i="6" s="1"/>
  <c r="Q1903" i="6"/>
  <c r="Z1903" i="6" s="1"/>
  <c r="Q2010" i="6"/>
  <c r="Z2010" i="6" s="1"/>
  <c r="Q1482" i="6"/>
  <c r="Z1482" i="6" s="1"/>
  <c r="Q1697" i="6"/>
  <c r="Z1697" i="6" s="1"/>
  <c r="Q2020" i="6"/>
  <c r="Z2020" i="6" s="1"/>
  <c r="Q1913" i="6"/>
  <c r="Z1913" i="6" s="1"/>
  <c r="Q1395" i="6"/>
  <c r="Z1395" i="6" s="1"/>
  <c r="Q2021" i="6"/>
  <c r="Z2021" i="6" s="1"/>
  <c r="Q1514" i="6"/>
  <c r="Z1514" i="6" s="1"/>
  <c r="Q1345" i="6"/>
  <c r="Z1345" i="6" s="1"/>
  <c r="Q1673" i="6"/>
  <c r="Z1673" i="6" s="1"/>
  <c r="Q1837" i="6"/>
  <c r="Z1837" i="6" s="1"/>
  <c r="Q1801" i="6"/>
  <c r="Z1801" i="6" s="1"/>
  <c r="Q1872" i="6"/>
  <c r="Z1872" i="6" s="1"/>
  <c r="Q1967" i="6"/>
  <c r="Z1967" i="6" s="1"/>
  <c r="Q1283" i="6"/>
  <c r="Z1283" i="6" s="1"/>
  <c r="Q2009" i="6"/>
  <c r="Z2009" i="6" s="1"/>
  <c r="Q1481" i="6"/>
  <c r="Z1481" i="6" s="1"/>
  <c r="Q1861" i="6"/>
  <c r="Z1861" i="6" s="1"/>
  <c r="Q1813" i="6"/>
  <c r="Z1813" i="6" s="1"/>
  <c r="Q1633" i="6"/>
  <c r="Z1633" i="6" s="1"/>
  <c r="Q1968" i="6"/>
  <c r="Z1968" i="6" s="1"/>
  <c r="Q970" i="6"/>
  <c r="Z970" i="6" s="1"/>
  <c r="Q1849" i="6"/>
  <c r="Z1849" i="6" s="1"/>
  <c r="Q1609" i="6"/>
  <c r="Z1609" i="6" s="1"/>
  <c r="Q1956" i="6"/>
  <c r="Z1956" i="6" s="1"/>
  <c r="Q1284" i="6"/>
  <c r="Z1284" i="6" s="1"/>
  <c r="Q1546" i="6"/>
  <c r="Z1546" i="6" s="1"/>
  <c r="Q1977" i="6"/>
  <c r="Z1977" i="6" s="1"/>
  <c r="Q1893" i="6"/>
  <c r="Z1893" i="6" s="1"/>
  <c r="Q1545" i="6"/>
  <c r="Z1545" i="6" s="1"/>
  <c r="Q1449" i="6"/>
  <c r="Z1449" i="6" s="1"/>
  <c r="Q4" i="6"/>
  <c r="Q3" i="6"/>
  <c r="Q829" i="6"/>
  <c r="Z829" i="6" s="1"/>
  <c r="Q156" i="6"/>
  <c r="Z156" i="6" s="1"/>
  <c r="Q1346" i="6"/>
  <c r="Z1346" i="6" s="1"/>
  <c r="Q971" i="6"/>
  <c r="Z971" i="6" s="1"/>
  <c r="Q539" i="6"/>
  <c r="Z539" i="6" s="1"/>
  <c r="Q155" i="6"/>
  <c r="Z155" i="6" s="1"/>
  <c r="Q1195" i="6"/>
  <c r="Z1195" i="6" s="1"/>
  <c r="Q1087" i="6"/>
  <c r="Z1087" i="6" s="1"/>
  <c r="Q534" i="6"/>
  <c r="Z534" i="6" s="1"/>
  <c r="Q1202" i="6"/>
  <c r="Z1202" i="6" s="1"/>
  <c r="Q1882" i="6"/>
  <c r="Z1882" i="6" s="1"/>
  <c r="Q1914" i="6"/>
  <c r="Z1914" i="6" s="1"/>
  <c r="Q1674" i="6"/>
  <c r="Z1674" i="6" s="1"/>
  <c r="Q1577" i="6"/>
  <c r="Z1577" i="6" s="1"/>
  <c r="Q1738" i="6"/>
  <c r="Z1738" i="6" s="1"/>
  <c r="Q1610" i="6"/>
  <c r="Z1610" i="6" s="1"/>
  <c r="Q1945" i="6"/>
  <c r="Z1945" i="6" s="1"/>
  <c r="Q1786" i="6"/>
  <c r="Z1786" i="6" s="1"/>
  <c r="Q1714" i="6"/>
  <c r="Z1714" i="6" s="1"/>
  <c r="K1906" i="6"/>
  <c r="L1906" i="6" s="1"/>
  <c r="P2" i="6" l="1"/>
  <c r="S2" i="6"/>
  <c r="AG1714" i="6"/>
  <c r="AG2" i="6"/>
  <c r="K2008" i="6"/>
  <c r="L2008" i="6" s="1"/>
  <c r="AG1882" i="6"/>
  <c r="K1949" i="6"/>
  <c r="L1949" i="6" s="1"/>
  <c r="K1687" i="6"/>
  <c r="L1687" i="6" s="1"/>
  <c r="K1923" i="6"/>
  <c r="L1923" i="6" s="1"/>
  <c r="AG970" i="6"/>
  <c r="K1447" i="6"/>
  <c r="L1447" i="6" s="1"/>
  <c r="K2014" i="6"/>
  <c r="L2014" i="6" s="1"/>
  <c r="K1864" i="6"/>
  <c r="L1864" i="6" s="1"/>
  <c r="AG2020" i="6"/>
  <c r="K1686" i="6"/>
  <c r="L1686" i="6" s="1"/>
  <c r="AG1202" i="6"/>
  <c r="AG3" i="6"/>
  <c r="AF1492" i="6"/>
  <c r="AF1804" i="6"/>
  <c r="AF1275" i="6"/>
  <c r="AF2031" i="6"/>
  <c r="AF1924" i="6"/>
  <c r="AF371" i="6"/>
  <c r="AF1569" i="6"/>
  <c r="AF519" i="6"/>
  <c r="AF1989" i="6"/>
  <c r="AF210" i="6"/>
  <c r="AF2013" i="6"/>
  <c r="AF1516" i="6"/>
  <c r="AF1840" i="6"/>
  <c r="AF1515" i="6"/>
  <c r="AF1948" i="6"/>
  <c r="AF515" i="6"/>
  <c r="AF1737" i="6"/>
  <c r="AF1635" i="6"/>
  <c r="AF1176" i="6"/>
  <c r="AF1183" i="6"/>
  <c r="AF1096" i="6"/>
  <c r="AF687" i="6"/>
  <c r="AF1277" i="6"/>
  <c r="AF1805" i="6"/>
  <c r="AF618" i="6"/>
  <c r="AF2008" i="6"/>
  <c r="AF1446" i="6"/>
  <c r="AF1761" i="6"/>
  <c r="AF238" i="6"/>
  <c r="AF1630" i="6"/>
  <c r="AF879" i="6"/>
  <c r="AF1255" i="6"/>
  <c r="AF1907" i="6"/>
  <c r="AF1229" i="6"/>
  <c r="AF1936" i="6"/>
  <c r="AF1131" i="6"/>
  <c r="AF1278" i="6"/>
  <c r="AF1528" i="6"/>
  <c r="AF1647" i="6"/>
  <c r="AF127" i="6"/>
  <c r="AF1518" i="6"/>
  <c r="AF1767" i="6"/>
  <c r="AF1356" i="6"/>
  <c r="AF1543" i="6"/>
  <c r="AF412" i="6"/>
  <c r="AF1132" i="6"/>
  <c r="AF287" i="6"/>
  <c r="AF1227" i="6"/>
  <c r="AF1517" i="6"/>
  <c r="AF1817" i="6"/>
  <c r="AF810" i="6"/>
  <c r="AF1806" i="6"/>
  <c r="AF1845" i="6"/>
  <c r="AF586" i="6"/>
  <c r="AF1642" i="6"/>
  <c r="AF1803" i="6"/>
  <c r="AF1687" i="6"/>
  <c r="AF1831" i="6"/>
  <c r="AF1793" i="6"/>
  <c r="AF819" i="6"/>
  <c r="AF1648" i="6"/>
  <c r="AF1779" i="6"/>
  <c r="AF619" i="6"/>
  <c r="AF1937" i="6"/>
  <c r="AF1491" i="6"/>
  <c r="AF1530" i="6"/>
  <c r="AF1632" i="6"/>
  <c r="AF1830" i="6"/>
  <c r="AF1871" i="6"/>
  <c r="AF1072" i="6"/>
  <c r="AF214" i="6"/>
  <c r="AF676" i="6"/>
  <c r="AF1372" i="6"/>
  <c r="AF839" i="6"/>
  <c r="AF1279" i="6"/>
  <c r="AF1529" i="6"/>
  <c r="AF1829" i="6"/>
  <c r="AF1949" i="6"/>
  <c r="AF70" i="6"/>
  <c r="AF718" i="6"/>
  <c r="AF1762" i="6"/>
  <c r="AF1459" i="6"/>
  <c r="AF1656" i="6"/>
  <c r="AF1894" i="6"/>
  <c r="AF411" i="6"/>
  <c r="AF1791" i="6"/>
  <c r="AF1696" i="6"/>
  <c r="AF1946" i="6"/>
  <c r="AF1578" i="6"/>
  <c r="AF1826" i="6"/>
  <c r="AF907" i="6"/>
  <c r="AF1568" i="6"/>
  <c r="AF1447" i="6"/>
  <c r="AF1619" i="6"/>
  <c r="AF1868" i="6"/>
  <c r="AF1906" i="6"/>
  <c r="AF808" i="6"/>
  <c r="AF1396" i="6"/>
  <c r="AF1720" i="6"/>
  <c r="AF1274" i="6"/>
  <c r="AF653" i="6"/>
  <c r="AF1661" i="6"/>
  <c r="AF1850" i="6"/>
  <c r="AF1650" i="6"/>
  <c r="AF1203" i="6"/>
  <c r="AF1950" i="6"/>
  <c r="AF106" i="6"/>
  <c r="AF754" i="6"/>
  <c r="AF1079" i="6"/>
  <c r="AF1686" i="6"/>
  <c r="AF1788" i="6"/>
  <c r="AF2014" i="6"/>
  <c r="K1278" i="6"/>
  <c r="L1278" i="6" s="1"/>
  <c r="AF1420" i="6"/>
  <c r="AF1792" i="6"/>
  <c r="AF711" i="6"/>
  <c r="AF1923" i="6"/>
  <c r="AF1760" i="6"/>
  <c r="AF489" i="6"/>
  <c r="AF1727" i="6"/>
  <c r="AF1869" i="6"/>
  <c r="AF1800" i="6"/>
  <c r="AF2026" i="6"/>
  <c r="AF1582" i="6"/>
  <c r="AF964" i="6"/>
  <c r="AF363" i="6"/>
  <c r="AF1157" i="6"/>
  <c r="AF1685" i="6"/>
  <c r="AF1935" i="6"/>
  <c r="AF1864" i="6"/>
  <c r="AF1490" i="6"/>
  <c r="AF190" i="6"/>
  <c r="AF1462" i="6"/>
  <c r="AF1811" i="6"/>
  <c r="AF1881" i="6"/>
  <c r="AF1812" i="6"/>
  <c r="AF615" i="6"/>
  <c r="K1543" i="6"/>
  <c r="L1543" i="6" s="1"/>
  <c r="K1446" i="6"/>
  <c r="L1446" i="6" s="1"/>
  <c r="AG1892" i="6"/>
  <c r="AG1904" i="6"/>
  <c r="AG1514" i="6"/>
  <c r="K1830" i="6"/>
  <c r="L1830" i="6" s="1"/>
  <c r="K1881" i="6"/>
  <c r="L1881" i="6" s="1"/>
  <c r="K1936" i="6"/>
  <c r="L1936" i="6" s="1"/>
  <c r="AG1978" i="6"/>
  <c r="AG1738" i="6"/>
  <c r="K1869" i="6"/>
  <c r="L1869" i="6" s="1"/>
  <c r="AG1610" i="6"/>
  <c r="T1515" i="6"/>
  <c r="U1515" i="6" s="1"/>
  <c r="T1948" i="6"/>
  <c r="U1948" i="6" s="1"/>
  <c r="T1737" i="6"/>
  <c r="U1737" i="6" s="1"/>
  <c r="T1176" i="6"/>
  <c r="U1176" i="6" s="1"/>
  <c r="T1096" i="6"/>
  <c r="U1096" i="6" s="1"/>
  <c r="T687" i="6"/>
  <c r="U687" i="6" s="1"/>
  <c r="T1277" i="6"/>
  <c r="U1277" i="6" s="1"/>
  <c r="T1805" i="6"/>
  <c r="U1805" i="6" s="1"/>
  <c r="T618" i="6"/>
  <c r="U618" i="6" s="1"/>
  <c r="T2008" i="6"/>
  <c r="U2008" i="6" s="1"/>
  <c r="T1446" i="6"/>
  <c r="U1446" i="6" s="1"/>
  <c r="T1761" i="6"/>
  <c r="U1761" i="6" s="1"/>
  <c r="T238" i="6"/>
  <c r="U238" i="6" s="1"/>
  <c r="T1630" i="6"/>
  <c r="U1630" i="6" s="1"/>
  <c r="T879" i="6"/>
  <c r="U879" i="6" s="1"/>
  <c r="T1255" i="6"/>
  <c r="U1255" i="6" s="1"/>
  <c r="T1907" i="6"/>
  <c r="U1907" i="6" s="1"/>
  <c r="T1492" i="6"/>
  <c r="U1492" i="6" s="1"/>
  <c r="T1278" i="6"/>
  <c r="U1278" i="6" s="1"/>
  <c r="T1528" i="6"/>
  <c r="U1528" i="6" s="1"/>
  <c r="T1647" i="6"/>
  <c r="U1647" i="6" s="1"/>
  <c r="T127" i="6"/>
  <c r="U127" i="6" s="1"/>
  <c r="T1518" i="6"/>
  <c r="U1518" i="6" s="1"/>
  <c r="T555" i="6"/>
  <c r="U555" i="6" s="1"/>
  <c r="T1773" i="6"/>
  <c r="U1773" i="6" s="1"/>
  <c r="T1767" i="6"/>
  <c r="U1767" i="6" s="1"/>
  <c r="T1356" i="6"/>
  <c r="U1356" i="6" s="1"/>
  <c r="T1543" i="6"/>
  <c r="U1543" i="6" s="1"/>
  <c r="T1516" i="6"/>
  <c r="U1516" i="6" s="1"/>
  <c r="T412" i="6"/>
  <c r="U412" i="6" s="1"/>
  <c r="T1132" i="6"/>
  <c r="U1132" i="6" s="1"/>
  <c r="T287" i="6"/>
  <c r="U287" i="6" s="1"/>
  <c r="T1227" i="6"/>
  <c r="U1227" i="6" s="1"/>
  <c r="T1517" i="6"/>
  <c r="U1517" i="6" s="1"/>
  <c r="T1817" i="6"/>
  <c r="U1817" i="6" s="1"/>
  <c r="T810" i="6"/>
  <c r="U810" i="6" s="1"/>
  <c r="T1806" i="6"/>
  <c r="U1806" i="6" s="1"/>
  <c r="T1845" i="6"/>
  <c r="U1845" i="6" s="1"/>
  <c r="T586" i="6"/>
  <c r="U586" i="6" s="1"/>
  <c r="T1642" i="6"/>
  <c r="U1642" i="6" s="1"/>
  <c r="T1803" i="6"/>
  <c r="U1803" i="6" s="1"/>
  <c r="T1687" i="6"/>
  <c r="U1687" i="6" s="1"/>
  <c r="T1831" i="6"/>
  <c r="U1831" i="6" s="1"/>
  <c r="T1648" i="6"/>
  <c r="U1648" i="6" s="1"/>
  <c r="T1779" i="6"/>
  <c r="U1779" i="6" s="1"/>
  <c r="T619" i="6"/>
  <c r="U619" i="6" s="1"/>
  <c r="T1937" i="6"/>
  <c r="U1937" i="6" s="1"/>
  <c r="T1491" i="6"/>
  <c r="U1491" i="6" s="1"/>
  <c r="T1530" i="6"/>
  <c r="U1530" i="6" s="1"/>
  <c r="T1632" i="6"/>
  <c r="U1632" i="6" s="1"/>
  <c r="T1830" i="6"/>
  <c r="U1830" i="6" s="1"/>
  <c r="T1871" i="6"/>
  <c r="U1871" i="6" s="1"/>
  <c r="T676" i="6"/>
  <c r="U676" i="6" s="1"/>
  <c r="T1372" i="6"/>
  <c r="U1372" i="6" s="1"/>
  <c r="T839" i="6"/>
  <c r="U839" i="6" s="1"/>
  <c r="T1279" i="6"/>
  <c r="U1279" i="6" s="1"/>
  <c r="T1529" i="6"/>
  <c r="U1529" i="6" s="1"/>
  <c r="T1829" i="6"/>
  <c r="U1829" i="6" s="1"/>
  <c r="T1949" i="6"/>
  <c r="U1949" i="6" s="1"/>
  <c r="T70" i="6"/>
  <c r="U70" i="6" s="1"/>
  <c r="T718" i="6"/>
  <c r="U718" i="6" s="1"/>
  <c r="T1762" i="6"/>
  <c r="U1762" i="6" s="1"/>
  <c r="T1459" i="6"/>
  <c r="U1459" i="6" s="1"/>
  <c r="T1656" i="6"/>
  <c r="U1656" i="6" s="1"/>
  <c r="T1894" i="6"/>
  <c r="U1894" i="6" s="1"/>
  <c r="T371" i="6"/>
  <c r="U371" i="6" s="1"/>
  <c r="T1840" i="6"/>
  <c r="U1840" i="6" s="1"/>
  <c r="T1696" i="6"/>
  <c r="U1696" i="6" s="1"/>
  <c r="T1946" i="6"/>
  <c r="U1946" i="6" s="1"/>
  <c r="T1578" i="6"/>
  <c r="U1578" i="6" s="1"/>
  <c r="T1826" i="6"/>
  <c r="U1826" i="6" s="1"/>
  <c r="T907" i="6"/>
  <c r="U907" i="6" s="1"/>
  <c r="T1568" i="6"/>
  <c r="U1568" i="6" s="1"/>
  <c r="T1447" i="6"/>
  <c r="U1447" i="6" s="1"/>
  <c r="T1619" i="6"/>
  <c r="U1619" i="6" s="1"/>
  <c r="T1868" i="6"/>
  <c r="U1868" i="6" s="1"/>
  <c r="T1776" i="6"/>
  <c r="U1776" i="6" s="1"/>
  <c r="T1906" i="6"/>
  <c r="U1906" i="6" s="1"/>
  <c r="T1804" i="6"/>
  <c r="U1804" i="6" s="1"/>
  <c r="T1275" i="6"/>
  <c r="U1275" i="6" s="1"/>
  <c r="T519" i="6"/>
  <c r="U519" i="6" s="1"/>
  <c r="T1635" i="6"/>
  <c r="U1635" i="6" s="1"/>
  <c r="T808" i="6"/>
  <c r="U808" i="6" s="1"/>
  <c r="T1396" i="6"/>
  <c r="U1396" i="6" s="1"/>
  <c r="T1720" i="6"/>
  <c r="U1720" i="6" s="1"/>
  <c r="T1274" i="6"/>
  <c r="U1274" i="6" s="1"/>
  <c r="T653" i="6"/>
  <c r="U653" i="6" s="1"/>
  <c r="T1661" i="6"/>
  <c r="U1661" i="6" s="1"/>
  <c r="T1850" i="6"/>
  <c r="U1850" i="6" s="1"/>
  <c r="T1650" i="6"/>
  <c r="U1650" i="6" s="1"/>
  <c r="T1203" i="6"/>
  <c r="U1203" i="6" s="1"/>
  <c r="T1950" i="6"/>
  <c r="U1950" i="6" s="1"/>
  <c r="T106" i="6"/>
  <c r="U106" i="6" s="1"/>
  <c r="T754" i="6"/>
  <c r="U754" i="6" s="1"/>
  <c r="T1079" i="6"/>
  <c r="U1079" i="6" s="1"/>
  <c r="T1686" i="6"/>
  <c r="U1686" i="6" s="1"/>
  <c r="T1788" i="6"/>
  <c r="U1788" i="6" s="1"/>
  <c r="T2014" i="6"/>
  <c r="U2014" i="6" s="1"/>
  <c r="T2031" i="6"/>
  <c r="U2031" i="6" s="1"/>
  <c r="T1924" i="6"/>
  <c r="U1924" i="6" s="1"/>
  <c r="T1420" i="6"/>
  <c r="U1420" i="6" s="1"/>
  <c r="T1792" i="6"/>
  <c r="U1792" i="6" s="1"/>
  <c r="T711" i="6"/>
  <c r="U711" i="6" s="1"/>
  <c r="T1923" i="6"/>
  <c r="U1923" i="6" s="1"/>
  <c r="T1760" i="6"/>
  <c r="U1760" i="6" s="1"/>
  <c r="T489" i="6"/>
  <c r="U489" i="6" s="1"/>
  <c r="T1727" i="6"/>
  <c r="U1727" i="6" s="1"/>
  <c r="T1869" i="6"/>
  <c r="U1869" i="6" s="1"/>
  <c r="T1800" i="6"/>
  <c r="U1800" i="6" s="1"/>
  <c r="T2026" i="6"/>
  <c r="U2026" i="6" s="1"/>
  <c r="T1989" i="6"/>
  <c r="U1989" i="6" s="1"/>
  <c r="T515" i="6"/>
  <c r="U515" i="6" s="1"/>
  <c r="T1183" i="6"/>
  <c r="U1183" i="6" s="1"/>
  <c r="T964" i="6"/>
  <c r="U964" i="6" s="1"/>
  <c r="T363" i="6"/>
  <c r="U363" i="6" s="1"/>
  <c r="T1157" i="6"/>
  <c r="U1157" i="6" s="1"/>
  <c r="T1685" i="6"/>
  <c r="U1685" i="6" s="1"/>
  <c r="T1935" i="6"/>
  <c r="U1935" i="6" s="1"/>
  <c r="T1864" i="6"/>
  <c r="U1864" i="6" s="1"/>
  <c r="T1490" i="6"/>
  <c r="U1490" i="6" s="1"/>
  <c r="T190" i="6"/>
  <c r="U190" i="6" s="1"/>
  <c r="T1462" i="6"/>
  <c r="U1462" i="6" s="1"/>
  <c r="T1811" i="6"/>
  <c r="U1811" i="6" s="1"/>
  <c r="T1881" i="6"/>
  <c r="U1881" i="6" s="1"/>
  <c r="T1812" i="6"/>
  <c r="U1812" i="6" s="1"/>
  <c r="T615" i="6"/>
  <c r="U615" i="6" s="1"/>
  <c r="T1569" i="6"/>
  <c r="U1569" i="6" s="1"/>
  <c r="T1072" i="6"/>
  <c r="U1072" i="6" s="1"/>
  <c r="T411" i="6"/>
  <c r="U411" i="6" s="1"/>
  <c r="T1229" i="6"/>
  <c r="U1229" i="6" s="1"/>
  <c r="T1793" i="6"/>
  <c r="U1793" i="6" s="1"/>
  <c r="T210" i="6"/>
  <c r="U210" i="6" s="1"/>
  <c r="T1936" i="6"/>
  <c r="U1936" i="6" s="1"/>
  <c r="T1791" i="6"/>
  <c r="U1791" i="6" s="1"/>
  <c r="T214" i="6"/>
  <c r="U214" i="6" s="1"/>
  <c r="T1582" i="6"/>
  <c r="U1582" i="6" s="1"/>
  <c r="T819" i="6"/>
  <c r="U819" i="6" s="1"/>
  <c r="T2013" i="6"/>
  <c r="U2013" i="6" s="1"/>
  <c r="T1131" i="6"/>
  <c r="U1131" i="6" s="1"/>
  <c r="K1568" i="6"/>
  <c r="L1568" i="6" s="1"/>
  <c r="F1568" i="6"/>
  <c r="K1448" i="6"/>
  <c r="L1448" i="6" s="1"/>
  <c r="F1448" i="6"/>
  <c r="K1635" i="6"/>
  <c r="L1635" i="6" s="1"/>
  <c r="F1635" i="6"/>
  <c r="K1647" i="6"/>
  <c r="L1647" i="6" s="1"/>
  <c r="F1647" i="6"/>
  <c r="AG1284" i="6"/>
  <c r="AG4" i="6"/>
  <c r="AG1968" i="6"/>
  <c r="AG534" i="6"/>
  <c r="AG1346" i="6"/>
  <c r="AG1914" i="6"/>
  <c r="AG1956" i="6"/>
  <c r="AG2000" i="6"/>
  <c r="AG1546" i="6"/>
  <c r="AG1860" i="6"/>
  <c r="AG1786" i="6"/>
  <c r="AG1088" i="6"/>
  <c r="AG1988" i="6"/>
  <c r="AG1674" i="6"/>
  <c r="AG156" i="6"/>
  <c r="AG1482" i="6"/>
  <c r="AG2010" i="6"/>
  <c r="AG1872" i="6"/>
  <c r="K1490" i="6"/>
  <c r="L1490" i="6" s="1"/>
  <c r="Q1761" i="6"/>
  <c r="Z1761" i="6" s="1"/>
  <c r="Q1632" i="6"/>
  <c r="Z1632" i="6" s="1"/>
  <c r="X1656" i="6"/>
  <c r="Y1656" i="6" s="1"/>
  <c r="Q1696" i="6"/>
  <c r="Z1696" i="6" s="1"/>
  <c r="R1760" i="6"/>
  <c r="S1760" i="6" s="1"/>
  <c r="Q2031" i="6"/>
  <c r="Z2031" i="6" s="1"/>
  <c r="Q1760" i="6"/>
  <c r="Z1760" i="6" s="1"/>
  <c r="K1277" i="6"/>
  <c r="L1277" i="6" s="1"/>
  <c r="K1356" i="6"/>
  <c r="L1356" i="6" s="1"/>
  <c r="K1817" i="6"/>
  <c r="L1817" i="6" s="1"/>
  <c r="K586" i="6"/>
  <c r="L586" i="6" s="1"/>
  <c r="K1845" i="6"/>
  <c r="L1845" i="6" s="1"/>
  <c r="K1642" i="6"/>
  <c r="L1642" i="6" s="1"/>
  <c r="K1767" i="6"/>
  <c r="L1767" i="6" s="1"/>
  <c r="K1369" i="6"/>
  <c r="L1369" i="6" s="1"/>
  <c r="K238" i="6"/>
  <c r="L238" i="6" s="1"/>
  <c r="Q1840" i="6"/>
  <c r="Z1840" i="6" s="1"/>
  <c r="K1791" i="6"/>
  <c r="L1791" i="6" s="1"/>
  <c r="K1229" i="6"/>
  <c r="L1229" i="6" s="1"/>
  <c r="K1275" i="6"/>
  <c r="L1275" i="6" s="1"/>
  <c r="K1516" i="6"/>
  <c r="L1516" i="6" s="1"/>
  <c r="Q1650" i="6"/>
  <c r="Z1650" i="6" s="1"/>
  <c r="K1762" i="6"/>
  <c r="L1762" i="6" s="1"/>
  <c r="Q1946" i="6"/>
  <c r="Z1946" i="6" s="1"/>
  <c r="K1829" i="6"/>
  <c r="L1829" i="6" s="1"/>
  <c r="Q1850" i="6"/>
  <c r="Z1850" i="6" s="1"/>
  <c r="X964" i="6"/>
  <c r="Y964" i="6" s="1"/>
  <c r="X363" i="6"/>
  <c r="Y363" i="6" s="1"/>
  <c r="X1157" i="6"/>
  <c r="Y1157" i="6" s="1"/>
  <c r="X1685" i="6"/>
  <c r="Y1685" i="6" s="1"/>
  <c r="X1850" i="6"/>
  <c r="Y1850" i="6" s="1"/>
  <c r="X1650" i="6"/>
  <c r="Y1650" i="6" s="1"/>
  <c r="X1949" i="6"/>
  <c r="Y1949" i="6" s="1"/>
  <c r="X1491" i="6"/>
  <c r="Y1491" i="6" s="1"/>
  <c r="X1530" i="6"/>
  <c r="Y1530" i="6" s="1"/>
  <c r="X1803" i="6"/>
  <c r="Y1803" i="6" s="1"/>
  <c r="X1183" i="6"/>
  <c r="Y1183" i="6" s="1"/>
  <c r="X1492" i="6"/>
  <c r="Y1492" i="6" s="1"/>
  <c r="X1804" i="6"/>
  <c r="Y1804" i="6" s="1"/>
  <c r="X711" i="6"/>
  <c r="Y711" i="6" s="1"/>
  <c r="X1923" i="6"/>
  <c r="Y1923" i="6" s="1"/>
  <c r="X1826" i="6"/>
  <c r="Y1826" i="6" s="1"/>
  <c r="X907" i="6"/>
  <c r="Y907" i="6" s="1"/>
  <c r="X1568" i="6"/>
  <c r="Y1568" i="6" s="1"/>
  <c r="X70" i="6"/>
  <c r="Y70" i="6" s="1"/>
  <c r="X718" i="6"/>
  <c r="Y718" i="6" s="1"/>
  <c r="X1762" i="6"/>
  <c r="Y1762" i="6" s="1"/>
  <c r="X1632" i="6"/>
  <c r="Y1632" i="6" s="1"/>
  <c r="X1255" i="6"/>
  <c r="Y1255" i="6" s="1"/>
  <c r="X1907" i="6"/>
  <c r="Y1907" i="6" s="1"/>
  <c r="X1543" i="6"/>
  <c r="Y1543" i="6" s="1"/>
  <c r="R1850" i="6"/>
  <c r="S1850" i="6" s="1"/>
  <c r="X1516" i="6"/>
  <c r="Y1516" i="6" s="1"/>
  <c r="X1840" i="6"/>
  <c r="Y1840" i="6" s="1"/>
  <c r="X1275" i="6"/>
  <c r="Y1275" i="6" s="1"/>
  <c r="X2031" i="6"/>
  <c r="Y2031" i="6" s="1"/>
  <c r="X1760" i="6"/>
  <c r="Y1760" i="6" s="1"/>
  <c r="X1950" i="6"/>
  <c r="Y1950" i="6" s="1"/>
  <c r="X106" i="6"/>
  <c r="Y106" i="6" s="1"/>
  <c r="X754" i="6"/>
  <c r="Y754" i="6" s="1"/>
  <c r="X1079" i="6"/>
  <c r="Y1079" i="6" s="1"/>
  <c r="X1868" i="6"/>
  <c r="Y1868" i="6" s="1"/>
  <c r="X1776" i="6"/>
  <c r="Y1776" i="6" s="1"/>
  <c r="X1687" i="6"/>
  <c r="Y1687" i="6" s="1"/>
  <c r="X1831" i="6"/>
  <c r="Y1831" i="6" s="1"/>
  <c r="X1096" i="6"/>
  <c r="Y1096" i="6" s="1"/>
  <c r="X687" i="6"/>
  <c r="Y687" i="6" s="1"/>
  <c r="X1277" i="6"/>
  <c r="Y1277" i="6" s="1"/>
  <c r="X1805" i="6"/>
  <c r="Y1805" i="6" s="1"/>
  <c r="X210" i="6"/>
  <c r="Y210" i="6" s="1"/>
  <c r="X1864" i="6"/>
  <c r="Y1864" i="6" s="1"/>
  <c r="X1490" i="6"/>
  <c r="Y1490" i="6" s="1"/>
  <c r="X489" i="6"/>
  <c r="Y489" i="6" s="1"/>
  <c r="X1727" i="6"/>
  <c r="Y1727" i="6" s="1"/>
  <c r="X1686" i="6"/>
  <c r="Y1686" i="6" s="1"/>
  <c r="X1788" i="6"/>
  <c r="Y1788" i="6" s="1"/>
  <c r="X1830" i="6"/>
  <c r="Y1830" i="6" s="1"/>
  <c r="X1871" i="6"/>
  <c r="Y1871" i="6" s="1"/>
  <c r="X1229" i="6"/>
  <c r="Y1229" i="6" s="1"/>
  <c r="X1619" i="6"/>
  <c r="Y1619" i="6" s="1"/>
  <c r="X1278" i="6"/>
  <c r="Y1278" i="6" s="1"/>
  <c r="X1528" i="6"/>
  <c r="Y1528" i="6" s="1"/>
  <c r="X1515" i="6"/>
  <c r="Y1515" i="6" s="1"/>
  <c r="X1924" i="6"/>
  <c r="Y1924" i="6" s="1"/>
  <c r="X190" i="6"/>
  <c r="Y190" i="6" s="1"/>
  <c r="X1462" i="6"/>
  <c r="Y1462" i="6" s="1"/>
  <c r="X1811" i="6"/>
  <c r="Y1811" i="6" s="1"/>
  <c r="X1869" i="6"/>
  <c r="Y1869" i="6" s="1"/>
  <c r="X1800" i="6"/>
  <c r="Y1800" i="6" s="1"/>
  <c r="X1894" i="6"/>
  <c r="Y1894" i="6" s="1"/>
  <c r="X412" i="6"/>
  <c r="Y412" i="6" s="1"/>
  <c r="X1132" i="6"/>
  <c r="Y1132" i="6" s="1"/>
  <c r="X287" i="6"/>
  <c r="Y287" i="6" s="1"/>
  <c r="X1227" i="6"/>
  <c r="Y1227" i="6" s="1"/>
  <c r="X1517" i="6"/>
  <c r="Y1517" i="6" s="1"/>
  <c r="X1817" i="6"/>
  <c r="Y1817" i="6" s="1"/>
  <c r="X618" i="6"/>
  <c r="Y618" i="6" s="1"/>
  <c r="X1936" i="6"/>
  <c r="Y1936" i="6" s="1"/>
  <c r="X1791" i="6"/>
  <c r="Y1791" i="6" s="1"/>
  <c r="X371" i="6"/>
  <c r="Y371" i="6" s="1"/>
  <c r="X1569" i="6"/>
  <c r="Y1569" i="6" s="1"/>
  <c r="X519" i="6"/>
  <c r="Y519" i="6" s="1"/>
  <c r="X1881" i="6"/>
  <c r="Y1881" i="6" s="1"/>
  <c r="X1812" i="6"/>
  <c r="Y1812" i="6" s="1"/>
  <c r="X1906" i="6"/>
  <c r="Y1906" i="6" s="1"/>
  <c r="X1648" i="6"/>
  <c r="Y1648" i="6" s="1"/>
  <c r="X1647" i="6"/>
  <c r="Y1647" i="6" s="1"/>
  <c r="X1948" i="6"/>
  <c r="Y1948" i="6" s="1"/>
  <c r="X214" i="6"/>
  <c r="Y214" i="6" s="1"/>
  <c r="X1582" i="6"/>
  <c r="Y1582" i="6" s="1"/>
  <c r="X1989" i="6"/>
  <c r="Y1989" i="6" s="1"/>
  <c r="X2014" i="6"/>
  <c r="Y2014" i="6" s="1"/>
  <c r="X411" i="6"/>
  <c r="Y411" i="6" s="1"/>
  <c r="X1793" i="6"/>
  <c r="Y1793" i="6" s="1"/>
  <c r="X1203" i="6"/>
  <c r="Y1203" i="6" s="1"/>
  <c r="X676" i="6"/>
  <c r="Y676" i="6" s="1"/>
  <c r="X1372" i="6"/>
  <c r="Y1372" i="6" s="1"/>
  <c r="X839" i="6"/>
  <c r="Y839" i="6" s="1"/>
  <c r="X1279" i="6"/>
  <c r="Y1279" i="6" s="1"/>
  <c r="X1529" i="6"/>
  <c r="Y1529" i="6" s="1"/>
  <c r="X1829" i="6"/>
  <c r="Y1829" i="6" s="1"/>
  <c r="X810" i="6"/>
  <c r="Y810" i="6" s="1"/>
  <c r="X2008" i="6"/>
  <c r="Y2008" i="6" s="1"/>
  <c r="X1446" i="6"/>
  <c r="Y1446" i="6" s="1"/>
  <c r="X515" i="6"/>
  <c r="Y515" i="6" s="1"/>
  <c r="X1737" i="6"/>
  <c r="Y1737" i="6" s="1"/>
  <c r="X1635" i="6"/>
  <c r="Y1635" i="6" s="1"/>
  <c r="X819" i="6"/>
  <c r="Y819" i="6" s="1"/>
  <c r="X2013" i="6"/>
  <c r="Y2013" i="6" s="1"/>
  <c r="X2026" i="6"/>
  <c r="Y2026" i="6" s="1"/>
  <c r="X1935" i="6"/>
  <c r="Y1935" i="6" s="1"/>
  <c r="X1447" i="6"/>
  <c r="Y1447" i="6" s="1"/>
  <c r="X1459" i="6"/>
  <c r="Y1459" i="6" s="1"/>
  <c r="Q1656" i="6"/>
  <c r="Z1656" i="6" s="1"/>
  <c r="X1696" i="6"/>
  <c r="Y1696" i="6" s="1"/>
  <c r="X1946" i="6"/>
  <c r="Y1946" i="6" s="1"/>
  <c r="X1779" i="6"/>
  <c r="Y1779" i="6" s="1"/>
  <c r="X127" i="6"/>
  <c r="Y127" i="6" s="1"/>
  <c r="X1518" i="6"/>
  <c r="Y1518" i="6" s="1"/>
  <c r="X1761" i="6"/>
  <c r="Y1761" i="6" s="1"/>
  <c r="X238" i="6"/>
  <c r="Y238" i="6" s="1"/>
  <c r="X1630" i="6"/>
  <c r="Y1630" i="6" s="1"/>
  <c r="X1176" i="6"/>
  <c r="Y1176" i="6" s="1"/>
  <c r="X615" i="6"/>
  <c r="Y615" i="6" s="1"/>
  <c r="X808" i="6"/>
  <c r="Y808" i="6" s="1"/>
  <c r="X1396" i="6"/>
  <c r="Y1396" i="6" s="1"/>
  <c r="X1720" i="6"/>
  <c r="Y1720" i="6" s="1"/>
  <c r="X1274" i="6"/>
  <c r="Y1274" i="6" s="1"/>
  <c r="X653" i="6"/>
  <c r="Y653" i="6" s="1"/>
  <c r="X1661" i="6"/>
  <c r="Y1661" i="6" s="1"/>
  <c r="X1806" i="6"/>
  <c r="Y1806" i="6" s="1"/>
  <c r="X555" i="6"/>
  <c r="Y555" i="6" s="1"/>
  <c r="X1773" i="6"/>
  <c r="Y1773" i="6" s="1"/>
  <c r="X1767" i="6"/>
  <c r="Y1767" i="6" s="1"/>
  <c r="X879" i="6"/>
  <c r="Y879" i="6" s="1"/>
  <c r="X1072" i="6"/>
  <c r="Y1072" i="6" s="1"/>
  <c r="K1963" i="6"/>
  <c r="L1963" i="6" s="1"/>
  <c r="X1420" i="6"/>
  <c r="Y1420" i="6" s="1"/>
  <c r="X1792" i="6"/>
  <c r="Y1792" i="6" s="1"/>
  <c r="X1578" i="6"/>
  <c r="Y1578" i="6" s="1"/>
  <c r="X619" i="6"/>
  <c r="Y619" i="6" s="1"/>
  <c r="X1937" i="6"/>
  <c r="Y1937" i="6" s="1"/>
  <c r="X1845" i="6"/>
  <c r="Y1845" i="6" s="1"/>
  <c r="X586" i="6"/>
  <c r="Y586" i="6" s="1"/>
  <c r="X1642" i="6"/>
  <c r="Y1642" i="6" s="1"/>
  <c r="X1356" i="6"/>
  <c r="Y1356" i="6" s="1"/>
  <c r="X1131" i="6"/>
  <c r="Y1131" i="6" s="1"/>
  <c r="R2031" i="6"/>
  <c r="S2031" i="6" s="1"/>
  <c r="O2031" i="6"/>
  <c r="P2031" i="6" s="1"/>
  <c r="R1840" i="6"/>
  <c r="S1840" i="6" s="1"/>
  <c r="O1840" i="6"/>
  <c r="P1840" i="6" s="1"/>
  <c r="R1812" i="6"/>
  <c r="S1812" i="6" s="1"/>
  <c r="K1462" i="6"/>
  <c r="L1462" i="6" s="1"/>
  <c r="Q1812" i="6"/>
  <c r="Z1812" i="6" s="1"/>
  <c r="O1773" i="6"/>
  <c r="P1773" i="6" s="1"/>
  <c r="Q1396" i="6"/>
  <c r="Z1396" i="6" s="1"/>
  <c r="Q1800" i="6"/>
  <c r="Z1800" i="6" s="1"/>
  <c r="K1648" i="6"/>
  <c r="L1648" i="6" s="1"/>
  <c r="Q1720" i="6"/>
  <c r="Z1720" i="6" s="1"/>
  <c r="R1761" i="6"/>
  <c r="S1761" i="6" s="1"/>
  <c r="Q1737" i="6"/>
  <c r="Z1737" i="6" s="1"/>
  <c r="R1737" i="6"/>
  <c r="S1737" i="6" s="1"/>
  <c r="K1774" i="6"/>
  <c r="L1774" i="6" s="1"/>
  <c r="Q1773" i="6"/>
  <c r="AC1773" i="6" s="1"/>
  <c r="R1946" i="6"/>
  <c r="S1946" i="6" s="1"/>
  <c r="R1773" i="6"/>
  <c r="S1773" i="6" s="1"/>
  <c r="R1800" i="6"/>
  <c r="S1800" i="6" s="1"/>
  <c r="O1946" i="6"/>
  <c r="P1946" i="6" s="1"/>
  <c r="R1656" i="6"/>
  <c r="S1656" i="6" s="1"/>
  <c r="Q1776" i="6"/>
  <c r="Z1776" i="6" s="1"/>
  <c r="O1632" i="6"/>
  <c r="P1632" i="6" s="1"/>
  <c r="O1656" i="6"/>
  <c r="P1656" i="6" s="1"/>
  <c r="O1776" i="6"/>
  <c r="P1776" i="6" s="1"/>
  <c r="O1737" i="6"/>
  <c r="P1737" i="6" s="1"/>
  <c r="O1800" i="6"/>
  <c r="P1800" i="6" s="1"/>
  <c r="O1696" i="6"/>
  <c r="P1696" i="6" s="1"/>
  <c r="O1761" i="6"/>
  <c r="P1761" i="6" s="1"/>
  <c r="O1812" i="6"/>
  <c r="P1812" i="6" s="1"/>
  <c r="R1396" i="6"/>
  <c r="S1396" i="6" s="1"/>
  <c r="O1578" i="6"/>
  <c r="P1578" i="6" s="1"/>
  <c r="R1632" i="6"/>
  <c r="S1632" i="6" s="1"/>
  <c r="O1650" i="6"/>
  <c r="P1650" i="6" s="1"/>
  <c r="R1776" i="6"/>
  <c r="S1776" i="6" s="1"/>
  <c r="O1850" i="6"/>
  <c r="P1850" i="6" s="1"/>
  <c r="R1578" i="6"/>
  <c r="S1578" i="6" s="1"/>
  <c r="R1650" i="6"/>
  <c r="S1650" i="6" s="1"/>
  <c r="Q1578" i="6"/>
  <c r="Z1578" i="6" s="1"/>
  <c r="Q1826" i="6"/>
  <c r="Z1826" i="6" s="1"/>
  <c r="R1826" i="6"/>
  <c r="S1826" i="6" s="1"/>
  <c r="O1826" i="6"/>
  <c r="P1826" i="6" s="1"/>
  <c r="O1396" i="6"/>
  <c r="P1396" i="6" s="1"/>
  <c r="R1696" i="6"/>
  <c r="S1696" i="6" s="1"/>
  <c r="R1720" i="6"/>
  <c r="S1720" i="6" s="1"/>
  <c r="O1760" i="6"/>
  <c r="P1760" i="6" s="1"/>
  <c r="Q1788" i="6"/>
  <c r="Z1788" i="6" s="1"/>
  <c r="O1720" i="6"/>
  <c r="P1720" i="6" s="1"/>
  <c r="O1788" i="6"/>
  <c r="P1788" i="6" s="1"/>
  <c r="R1788" i="6"/>
  <c r="S1788" i="6" s="1"/>
  <c r="O60" i="6"/>
  <c r="P60" i="6" s="1"/>
  <c r="R60" i="6"/>
  <c r="S60" i="6" s="1"/>
  <c r="O158" i="6"/>
  <c r="P158" i="6" s="1"/>
  <c r="R158" i="6"/>
  <c r="S158" i="6" s="1"/>
  <c r="O136" i="6"/>
  <c r="P136" i="6" s="1"/>
  <c r="R136" i="6"/>
  <c r="S136" i="6" s="1"/>
  <c r="O266" i="6"/>
  <c r="P266" i="6" s="1"/>
  <c r="R266" i="6"/>
  <c r="S266" i="6" s="1"/>
  <c r="O714" i="6"/>
  <c r="P714" i="6" s="1"/>
  <c r="R714" i="6"/>
  <c r="S714" i="6" s="1"/>
  <c r="O1234" i="6"/>
  <c r="P1234" i="6" s="1"/>
  <c r="R1234" i="6"/>
  <c r="S1234" i="6" s="1"/>
  <c r="O1658" i="6"/>
  <c r="P1658" i="6" s="1"/>
  <c r="R1658" i="6"/>
  <c r="S1658" i="6" s="1"/>
  <c r="O1311" i="6"/>
  <c r="P1311" i="6" s="1"/>
  <c r="R1311" i="6"/>
  <c r="S1311" i="6" s="1"/>
  <c r="O840" i="6"/>
  <c r="P840" i="6" s="1"/>
  <c r="R840" i="6"/>
  <c r="S840" i="6" s="1"/>
  <c r="O1984" i="6"/>
  <c r="P1984" i="6" s="1"/>
  <c r="R1984" i="6"/>
  <c r="S1984" i="6" s="1"/>
  <c r="O188" i="6"/>
  <c r="P188" i="6" s="1"/>
  <c r="R188" i="6"/>
  <c r="S188" i="6" s="1"/>
  <c r="O732" i="6"/>
  <c r="P732" i="6" s="1"/>
  <c r="R732" i="6"/>
  <c r="S732" i="6" s="1"/>
  <c r="O1292" i="6"/>
  <c r="P1292" i="6" s="1"/>
  <c r="R1292" i="6"/>
  <c r="S1292" i="6" s="1"/>
  <c r="O1876" i="6"/>
  <c r="P1876" i="6" s="1"/>
  <c r="R1876" i="6"/>
  <c r="S1876" i="6" s="1"/>
  <c r="O1399" i="6"/>
  <c r="P1399" i="6" s="1"/>
  <c r="R1399" i="6"/>
  <c r="S1399" i="6" s="1"/>
  <c r="O1990" i="6"/>
  <c r="P1990" i="6" s="1"/>
  <c r="R1990" i="6"/>
  <c r="S1990" i="6" s="1"/>
  <c r="O1480" i="6"/>
  <c r="P1480" i="6" s="1"/>
  <c r="R1480" i="6"/>
  <c r="S1480" i="6" s="1"/>
  <c r="O287" i="6"/>
  <c r="P287" i="6" s="1"/>
  <c r="R287" i="6"/>
  <c r="S287" i="6" s="1"/>
  <c r="O1183" i="6"/>
  <c r="P1183" i="6" s="1"/>
  <c r="R1183" i="6"/>
  <c r="S1183" i="6" s="1"/>
  <c r="O1700" i="6"/>
  <c r="P1700" i="6" s="1"/>
  <c r="R1700" i="6"/>
  <c r="S1700" i="6" s="1"/>
  <c r="O363" i="6"/>
  <c r="P363" i="6" s="1"/>
  <c r="R363" i="6"/>
  <c r="S363" i="6" s="1"/>
  <c r="O1275" i="6"/>
  <c r="P1275" i="6" s="1"/>
  <c r="R1275" i="6"/>
  <c r="S1275" i="6" s="1"/>
  <c r="O1829" i="6"/>
  <c r="P1829" i="6" s="1"/>
  <c r="R1829" i="6"/>
  <c r="S1829" i="6" s="1"/>
  <c r="O1950" i="6"/>
  <c r="P1950" i="6" s="1"/>
  <c r="R1950" i="6"/>
  <c r="S1950" i="6" s="1"/>
  <c r="O1831" i="6"/>
  <c r="P1831" i="6" s="1"/>
  <c r="R1831" i="6"/>
  <c r="S1831" i="6" s="1"/>
  <c r="O1448" i="6"/>
  <c r="P1448" i="6" s="1"/>
  <c r="R1448" i="6"/>
  <c r="S1448" i="6" s="1"/>
  <c r="O850" i="6"/>
  <c r="P850" i="6" s="1"/>
  <c r="R850" i="6"/>
  <c r="S850" i="6" s="1"/>
  <c r="O11" i="6"/>
  <c r="P11" i="6" s="1"/>
  <c r="R11" i="6"/>
  <c r="S11" i="6" s="1"/>
  <c r="O59" i="6"/>
  <c r="P59" i="6" s="1"/>
  <c r="R59" i="6"/>
  <c r="S59" i="6" s="1"/>
  <c r="O107" i="6"/>
  <c r="P107" i="6" s="1"/>
  <c r="R107" i="6"/>
  <c r="S107" i="6" s="1"/>
  <c r="O163" i="6"/>
  <c r="P163" i="6" s="1"/>
  <c r="R163" i="6"/>
  <c r="S163" i="6" s="1"/>
  <c r="O211" i="6"/>
  <c r="P211" i="6" s="1"/>
  <c r="R211" i="6"/>
  <c r="S211" i="6" s="1"/>
  <c r="O259" i="6"/>
  <c r="P259" i="6" s="1"/>
  <c r="R259" i="6"/>
  <c r="S259" i="6" s="1"/>
  <c r="O307" i="6"/>
  <c r="P307" i="6" s="1"/>
  <c r="R307" i="6"/>
  <c r="S307" i="6" s="1"/>
  <c r="O355" i="6"/>
  <c r="P355" i="6" s="1"/>
  <c r="R355" i="6"/>
  <c r="S355" i="6" s="1"/>
  <c r="O427" i="6"/>
  <c r="P427" i="6" s="1"/>
  <c r="R427" i="6"/>
  <c r="S427" i="6" s="1"/>
  <c r="O475" i="6"/>
  <c r="P475" i="6" s="1"/>
  <c r="R475" i="6"/>
  <c r="S475" i="6" s="1"/>
  <c r="O5" i="6"/>
  <c r="P5" i="6" s="1"/>
  <c r="R5" i="6"/>
  <c r="S5" i="6" s="1"/>
  <c r="O53" i="6"/>
  <c r="P53" i="6" s="1"/>
  <c r="R53" i="6"/>
  <c r="S53" i="6" s="1"/>
  <c r="O101" i="6"/>
  <c r="P101" i="6" s="1"/>
  <c r="R101" i="6"/>
  <c r="S101" i="6" s="1"/>
  <c r="O149" i="6"/>
  <c r="P149" i="6" s="1"/>
  <c r="R149" i="6"/>
  <c r="S149" i="6" s="1"/>
  <c r="O197" i="6"/>
  <c r="P197" i="6" s="1"/>
  <c r="R197" i="6"/>
  <c r="S197" i="6" s="1"/>
  <c r="O245" i="6"/>
  <c r="P245" i="6" s="1"/>
  <c r="R245" i="6"/>
  <c r="S245" i="6" s="1"/>
  <c r="O25" i="6"/>
  <c r="P25" i="6" s="1"/>
  <c r="R25" i="6"/>
  <c r="S25" i="6" s="1"/>
  <c r="O73" i="6"/>
  <c r="P73" i="6" s="1"/>
  <c r="R73" i="6"/>
  <c r="S73" i="6" s="1"/>
  <c r="O121" i="6"/>
  <c r="P121" i="6" s="1"/>
  <c r="R121" i="6"/>
  <c r="S121" i="6" s="1"/>
  <c r="O169" i="6"/>
  <c r="P169" i="6" s="1"/>
  <c r="R169" i="6"/>
  <c r="S169" i="6" s="1"/>
  <c r="O217" i="6"/>
  <c r="P217" i="6" s="1"/>
  <c r="R217" i="6"/>
  <c r="S217" i="6" s="1"/>
  <c r="O265" i="6"/>
  <c r="P265" i="6" s="1"/>
  <c r="R265" i="6"/>
  <c r="S265" i="6" s="1"/>
  <c r="O321" i="6"/>
  <c r="P321" i="6" s="1"/>
  <c r="R321" i="6"/>
  <c r="S321" i="6" s="1"/>
  <c r="O369" i="6"/>
  <c r="P369" i="6" s="1"/>
  <c r="R369" i="6"/>
  <c r="S369" i="6" s="1"/>
  <c r="O417" i="6"/>
  <c r="P417" i="6" s="1"/>
  <c r="R417" i="6"/>
  <c r="S417" i="6" s="1"/>
  <c r="O465" i="6"/>
  <c r="P465" i="6" s="1"/>
  <c r="R465" i="6"/>
  <c r="S465" i="6" s="1"/>
  <c r="O521" i="6"/>
  <c r="P521" i="6" s="1"/>
  <c r="R521" i="6"/>
  <c r="S521" i="6" s="1"/>
  <c r="O569" i="6"/>
  <c r="P569" i="6" s="1"/>
  <c r="R569" i="6"/>
  <c r="S569" i="6" s="1"/>
  <c r="O625" i="6"/>
  <c r="P625" i="6" s="1"/>
  <c r="R625" i="6"/>
  <c r="S625" i="6" s="1"/>
  <c r="O673" i="6"/>
  <c r="P673" i="6" s="1"/>
  <c r="R673" i="6"/>
  <c r="S673" i="6" s="1"/>
  <c r="O721" i="6"/>
  <c r="P721" i="6" s="1"/>
  <c r="R721" i="6"/>
  <c r="S721" i="6" s="1"/>
  <c r="O777" i="6"/>
  <c r="P777" i="6" s="1"/>
  <c r="R777" i="6"/>
  <c r="S777" i="6" s="1"/>
  <c r="O825" i="6"/>
  <c r="P825" i="6" s="1"/>
  <c r="R825" i="6"/>
  <c r="S825" i="6" s="1"/>
  <c r="O873" i="6"/>
  <c r="P873" i="6" s="1"/>
  <c r="R873" i="6"/>
  <c r="S873" i="6" s="1"/>
  <c r="O921" i="6"/>
  <c r="P921" i="6" s="1"/>
  <c r="R921" i="6"/>
  <c r="S921" i="6" s="1"/>
  <c r="O969" i="6"/>
  <c r="P969" i="6" s="1"/>
  <c r="R969" i="6"/>
  <c r="S969" i="6" s="1"/>
  <c r="O1017" i="6"/>
  <c r="P1017" i="6" s="1"/>
  <c r="R1017" i="6"/>
  <c r="S1017" i="6" s="1"/>
  <c r="O1065" i="6"/>
  <c r="P1065" i="6" s="1"/>
  <c r="R1065" i="6"/>
  <c r="S1065" i="6" s="1"/>
  <c r="O1113" i="6"/>
  <c r="P1113" i="6" s="1"/>
  <c r="R1113" i="6"/>
  <c r="S1113" i="6" s="1"/>
  <c r="O1161" i="6"/>
  <c r="P1161" i="6" s="1"/>
  <c r="R1161" i="6"/>
  <c r="S1161" i="6" s="1"/>
  <c r="O1209" i="6"/>
  <c r="P1209" i="6" s="1"/>
  <c r="R1209" i="6"/>
  <c r="S1209" i="6" s="1"/>
  <c r="O1257" i="6"/>
  <c r="P1257" i="6" s="1"/>
  <c r="R1257" i="6"/>
  <c r="S1257" i="6" s="1"/>
  <c r="O1305" i="6"/>
  <c r="P1305" i="6" s="1"/>
  <c r="R1305" i="6"/>
  <c r="S1305" i="6" s="1"/>
  <c r="O1361" i="6"/>
  <c r="P1361" i="6" s="1"/>
  <c r="R1361" i="6"/>
  <c r="S1361" i="6" s="1"/>
  <c r="O1425" i="6"/>
  <c r="P1425" i="6" s="1"/>
  <c r="R1425" i="6"/>
  <c r="S1425" i="6" s="1"/>
  <c r="O1489" i="6"/>
  <c r="P1489" i="6" s="1"/>
  <c r="R1489" i="6"/>
  <c r="S1489" i="6" s="1"/>
  <c r="O1561" i="6"/>
  <c r="P1561" i="6" s="1"/>
  <c r="R1561" i="6"/>
  <c r="S1561" i="6" s="1"/>
  <c r="O1641" i="6"/>
  <c r="P1641" i="6" s="1"/>
  <c r="R1641" i="6"/>
  <c r="S1641" i="6" s="1"/>
  <c r="O1705" i="6"/>
  <c r="P1705" i="6" s="1"/>
  <c r="R1705" i="6"/>
  <c r="S1705" i="6" s="1"/>
  <c r="O1769" i="6"/>
  <c r="P1769" i="6" s="1"/>
  <c r="R1769" i="6"/>
  <c r="S1769" i="6" s="1"/>
  <c r="O1857" i="6"/>
  <c r="P1857" i="6" s="1"/>
  <c r="R1857" i="6"/>
  <c r="S1857" i="6" s="1"/>
  <c r="O1921" i="6"/>
  <c r="P1921" i="6" s="1"/>
  <c r="R1921" i="6"/>
  <c r="S1921" i="6" s="1"/>
  <c r="O1993" i="6"/>
  <c r="P1993" i="6" s="1"/>
  <c r="R1993" i="6"/>
  <c r="S1993" i="6" s="1"/>
  <c r="O944" i="6"/>
  <c r="P944" i="6" s="1"/>
  <c r="R944" i="6"/>
  <c r="S944" i="6" s="1"/>
  <c r="O1144" i="6"/>
  <c r="P1144" i="6" s="1"/>
  <c r="R1144" i="6"/>
  <c r="S1144" i="6" s="1"/>
  <c r="O1560" i="6"/>
  <c r="P1560" i="6" s="1"/>
  <c r="R1560" i="6"/>
  <c r="S1560" i="6" s="1"/>
  <c r="O1880" i="6"/>
  <c r="P1880" i="6" s="1"/>
  <c r="R1880" i="6"/>
  <c r="S1880" i="6" s="1"/>
  <c r="O2002" i="6"/>
  <c r="P2002" i="6" s="1"/>
  <c r="R2002" i="6"/>
  <c r="S2002" i="6" s="1"/>
  <c r="O1567" i="6"/>
  <c r="P1567" i="6" s="1"/>
  <c r="R1567" i="6"/>
  <c r="S1567" i="6" s="1"/>
  <c r="O523" i="6"/>
  <c r="P523" i="6" s="1"/>
  <c r="R523" i="6"/>
  <c r="S523" i="6" s="1"/>
  <c r="O587" i="6"/>
  <c r="P587" i="6" s="1"/>
  <c r="R587" i="6"/>
  <c r="S587" i="6" s="1"/>
  <c r="O643" i="6"/>
  <c r="P643" i="6" s="1"/>
  <c r="R643" i="6"/>
  <c r="S643" i="6" s="1"/>
  <c r="O691" i="6"/>
  <c r="P691" i="6" s="1"/>
  <c r="R691" i="6"/>
  <c r="S691" i="6" s="1"/>
  <c r="O739" i="6"/>
  <c r="P739" i="6" s="1"/>
  <c r="R739" i="6"/>
  <c r="S739" i="6" s="1"/>
  <c r="O787" i="6"/>
  <c r="P787" i="6" s="1"/>
  <c r="R787" i="6"/>
  <c r="S787" i="6" s="1"/>
  <c r="O843" i="6"/>
  <c r="P843" i="6" s="1"/>
  <c r="R843" i="6"/>
  <c r="S843" i="6" s="1"/>
  <c r="O891" i="6"/>
  <c r="P891" i="6" s="1"/>
  <c r="R891" i="6"/>
  <c r="S891" i="6" s="1"/>
  <c r="O947" i="6"/>
  <c r="P947" i="6" s="1"/>
  <c r="R947" i="6"/>
  <c r="S947" i="6" s="1"/>
  <c r="O1003" i="6"/>
  <c r="P1003" i="6" s="1"/>
  <c r="R1003" i="6"/>
  <c r="S1003" i="6" s="1"/>
  <c r="O1051" i="6"/>
  <c r="P1051" i="6" s="1"/>
  <c r="R1051" i="6"/>
  <c r="S1051" i="6" s="1"/>
  <c r="O1099" i="6"/>
  <c r="P1099" i="6" s="1"/>
  <c r="R1099" i="6"/>
  <c r="S1099" i="6" s="1"/>
  <c r="O1155" i="6"/>
  <c r="P1155" i="6" s="1"/>
  <c r="R1155" i="6"/>
  <c r="S1155" i="6" s="1"/>
  <c r="O1219" i="6"/>
  <c r="P1219" i="6" s="1"/>
  <c r="R1219" i="6"/>
  <c r="S1219" i="6" s="1"/>
  <c r="O1291" i="6"/>
  <c r="P1291" i="6" s="1"/>
  <c r="R1291" i="6"/>
  <c r="S1291" i="6" s="1"/>
  <c r="O1339" i="6"/>
  <c r="P1339" i="6" s="1"/>
  <c r="R1339" i="6"/>
  <c r="S1339" i="6" s="1"/>
  <c r="O1387" i="6"/>
  <c r="P1387" i="6" s="1"/>
  <c r="R1387" i="6"/>
  <c r="S1387" i="6" s="1"/>
  <c r="O1443" i="6"/>
  <c r="P1443" i="6" s="1"/>
  <c r="R1443" i="6"/>
  <c r="S1443" i="6" s="1"/>
  <c r="O1507" i="6"/>
  <c r="P1507" i="6" s="1"/>
  <c r="R1507" i="6"/>
  <c r="S1507" i="6" s="1"/>
  <c r="O1563" i="6"/>
  <c r="P1563" i="6" s="1"/>
  <c r="R1563" i="6"/>
  <c r="S1563" i="6" s="1"/>
  <c r="O1611" i="6"/>
  <c r="P1611" i="6" s="1"/>
  <c r="R1611" i="6"/>
  <c r="S1611" i="6" s="1"/>
  <c r="O1675" i="6"/>
  <c r="P1675" i="6" s="1"/>
  <c r="R1675" i="6"/>
  <c r="S1675" i="6" s="1"/>
  <c r="O1723" i="6"/>
  <c r="P1723" i="6" s="1"/>
  <c r="R1723" i="6"/>
  <c r="S1723" i="6" s="1"/>
  <c r="O1771" i="6"/>
  <c r="P1771" i="6" s="1"/>
  <c r="R1771" i="6"/>
  <c r="S1771" i="6" s="1"/>
  <c r="O1843" i="6"/>
  <c r="P1843" i="6" s="1"/>
  <c r="R1843" i="6"/>
  <c r="S1843" i="6" s="1"/>
  <c r="O1891" i="6"/>
  <c r="P1891" i="6" s="1"/>
  <c r="R1891" i="6"/>
  <c r="S1891" i="6" s="1"/>
  <c r="O1955" i="6"/>
  <c r="P1955" i="6" s="1"/>
  <c r="R1955" i="6"/>
  <c r="S1955" i="6" s="1"/>
  <c r="O2011" i="6"/>
  <c r="P2011" i="6" s="1"/>
  <c r="R2011" i="6"/>
  <c r="S2011" i="6" s="1"/>
  <c r="O767" i="6"/>
  <c r="P767" i="6" s="1"/>
  <c r="R767" i="6"/>
  <c r="S767" i="6" s="1"/>
  <c r="O1111" i="6"/>
  <c r="P1111" i="6" s="1"/>
  <c r="R1111" i="6"/>
  <c r="S1111" i="6" s="1"/>
  <c r="O1247" i="6"/>
  <c r="P1247" i="6" s="1"/>
  <c r="R1247" i="6"/>
  <c r="S1247" i="6" s="1"/>
  <c r="O1695" i="6"/>
  <c r="P1695" i="6" s="1"/>
  <c r="R1695" i="6"/>
  <c r="S1695" i="6" s="1"/>
  <c r="O1879" i="6"/>
  <c r="P1879" i="6" s="1"/>
  <c r="R1879" i="6"/>
  <c r="S1879" i="6" s="1"/>
  <c r="O1248" i="6"/>
  <c r="P1248" i="6" s="1"/>
  <c r="R1248" i="6"/>
  <c r="S1248" i="6" s="1"/>
  <c r="O1576" i="6"/>
  <c r="P1576" i="6" s="1"/>
  <c r="R1576" i="6"/>
  <c r="S1576" i="6" s="1"/>
  <c r="O1856" i="6"/>
  <c r="P1856" i="6" s="1"/>
  <c r="R1856" i="6"/>
  <c r="S1856" i="6" s="1"/>
  <c r="O325" i="6"/>
  <c r="P325" i="6" s="1"/>
  <c r="R325" i="6"/>
  <c r="S325" i="6" s="1"/>
  <c r="O373" i="6"/>
  <c r="P373" i="6" s="1"/>
  <c r="R373" i="6"/>
  <c r="S373" i="6" s="1"/>
  <c r="O421" i="6"/>
  <c r="P421" i="6" s="1"/>
  <c r="R421" i="6"/>
  <c r="S421" i="6" s="1"/>
  <c r="O469" i="6"/>
  <c r="P469" i="6" s="1"/>
  <c r="R469" i="6"/>
  <c r="S469" i="6" s="1"/>
  <c r="O517" i="6"/>
  <c r="P517" i="6" s="1"/>
  <c r="R517" i="6"/>
  <c r="S517" i="6" s="1"/>
  <c r="O565" i="6"/>
  <c r="P565" i="6" s="1"/>
  <c r="R565" i="6"/>
  <c r="S565" i="6" s="1"/>
  <c r="O613" i="6"/>
  <c r="P613" i="6" s="1"/>
  <c r="R613" i="6"/>
  <c r="S613" i="6" s="1"/>
  <c r="O669" i="6"/>
  <c r="P669" i="6" s="1"/>
  <c r="R669" i="6"/>
  <c r="S669" i="6" s="1"/>
  <c r="O717" i="6"/>
  <c r="P717" i="6" s="1"/>
  <c r="R717" i="6"/>
  <c r="S717" i="6" s="1"/>
  <c r="O765" i="6"/>
  <c r="P765" i="6" s="1"/>
  <c r="R765" i="6"/>
  <c r="S765" i="6" s="1"/>
  <c r="O813" i="6"/>
  <c r="P813" i="6" s="1"/>
  <c r="R813" i="6"/>
  <c r="S813" i="6" s="1"/>
  <c r="O869" i="6"/>
  <c r="P869" i="6" s="1"/>
  <c r="R869" i="6"/>
  <c r="S869" i="6" s="1"/>
  <c r="O917" i="6"/>
  <c r="P917" i="6" s="1"/>
  <c r="R917" i="6"/>
  <c r="S917" i="6" s="1"/>
  <c r="O965" i="6"/>
  <c r="P965" i="6" s="1"/>
  <c r="R965" i="6"/>
  <c r="S965" i="6" s="1"/>
  <c r="O1013" i="6"/>
  <c r="P1013" i="6" s="1"/>
  <c r="R1013" i="6"/>
  <c r="S1013" i="6" s="1"/>
  <c r="O1061" i="6"/>
  <c r="P1061" i="6" s="1"/>
  <c r="R1061" i="6"/>
  <c r="S1061" i="6" s="1"/>
  <c r="O1109" i="6"/>
  <c r="P1109" i="6" s="1"/>
  <c r="R1109" i="6"/>
  <c r="S1109" i="6" s="1"/>
  <c r="O1165" i="6"/>
  <c r="P1165" i="6" s="1"/>
  <c r="R1165" i="6"/>
  <c r="S1165" i="6" s="1"/>
  <c r="O1213" i="6"/>
  <c r="P1213" i="6" s="1"/>
  <c r="R1213" i="6"/>
  <c r="S1213" i="6" s="1"/>
  <c r="O1269" i="6"/>
  <c r="P1269" i="6" s="1"/>
  <c r="R1269" i="6"/>
  <c r="S1269" i="6" s="1"/>
  <c r="O1325" i="6"/>
  <c r="P1325" i="6" s="1"/>
  <c r="R1325" i="6"/>
  <c r="S1325" i="6" s="1"/>
  <c r="O1373" i="6"/>
  <c r="P1373" i="6" s="1"/>
  <c r="R1373" i="6"/>
  <c r="S1373" i="6" s="1"/>
  <c r="O1429" i="6"/>
  <c r="P1429" i="6" s="1"/>
  <c r="R1429" i="6"/>
  <c r="S1429" i="6" s="1"/>
  <c r="O1477" i="6"/>
  <c r="P1477" i="6" s="1"/>
  <c r="R1477" i="6"/>
  <c r="S1477" i="6" s="1"/>
  <c r="O1533" i="6"/>
  <c r="P1533" i="6" s="1"/>
  <c r="R1533" i="6"/>
  <c r="S1533" i="6" s="1"/>
  <c r="O1581" i="6"/>
  <c r="P1581" i="6" s="1"/>
  <c r="R1581" i="6"/>
  <c r="S1581" i="6" s="1"/>
  <c r="O1629" i="6"/>
  <c r="P1629" i="6" s="1"/>
  <c r="R1629" i="6"/>
  <c r="S1629" i="6" s="1"/>
  <c r="O1693" i="6"/>
  <c r="P1693" i="6" s="1"/>
  <c r="R1693" i="6"/>
  <c r="S1693" i="6" s="1"/>
  <c r="O1741" i="6"/>
  <c r="P1741" i="6" s="1"/>
  <c r="R1741" i="6"/>
  <c r="S1741" i="6" s="1"/>
  <c r="O1797" i="6"/>
  <c r="P1797" i="6" s="1"/>
  <c r="R1797" i="6"/>
  <c r="S1797" i="6" s="1"/>
  <c r="O1909" i="6"/>
  <c r="P1909" i="6" s="1"/>
  <c r="R1909" i="6"/>
  <c r="S1909" i="6" s="1"/>
  <c r="O1981" i="6"/>
  <c r="P1981" i="6" s="1"/>
  <c r="R1981" i="6"/>
  <c r="S1981" i="6" s="1"/>
  <c r="O382" i="6"/>
  <c r="P382" i="6" s="1"/>
  <c r="R382" i="6"/>
  <c r="S382" i="6" s="1"/>
  <c r="O430" i="6"/>
  <c r="P430" i="6" s="1"/>
  <c r="R430" i="6"/>
  <c r="S430" i="6" s="1"/>
  <c r="O478" i="6"/>
  <c r="P478" i="6" s="1"/>
  <c r="R478" i="6"/>
  <c r="S478" i="6" s="1"/>
  <c r="O526" i="6"/>
  <c r="P526" i="6" s="1"/>
  <c r="R526" i="6"/>
  <c r="S526" i="6" s="1"/>
  <c r="O582" i="6"/>
  <c r="P582" i="6" s="1"/>
  <c r="R582" i="6"/>
  <c r="S582" i="6" s="1"/>
  <c r="O630" i="6"/>
  <c r="P630" i="6" s="1"/>
  <c r="R630" i="6"/>
  <c r="S630" i="6" s="1"/>
  <c r="O678" i="6"/>
  <c r="P678" i="6" s="1"/>
  <c r="R678" i="6"/>
  <c r="S678" i="6" s="1"/>
  <c r="O734" i="6"/>
  <c r="P734" i="6" s="1"/>
  <c r="R734" i="6"/>
  <c r="S734" i="6" s="1"/>
  <c r="O782" i="6"/>
  <c r="P782" i="6" s="1"/>
  <c r="R782" i="6"/>
  <c r="S782" i="6" s="1"/>
  <c r="O830" i="6"/>
  <c r="P830" i="6" s="1"/>
  <c r="R830" i="6"/>
  <c r="S830" i="6" s="1"/>
  <c r="O878" i="6"/>
  <c r="P878" i="6" s="1"/>
  <c r="R878" i="6"/>
  <c r="S878" i="6" s="1"/>
  <c r="O926" i="6"/>
  <c r="P926" i="6" s="1"/>
  <c r="R926" i="6"/>
  <c r="S926" i="6" s="1"/>
  <c r="O982" i="6"/>
  <c r="P982" i="6" s="1"/>
  <c r="R982" i="6"/>
  <c r="S982" i="6" s="1"/>
  <c r="O1030" i="6"/>
  <c r="P1030" i="6" s="1"/>
  <c r="R1030" i="6"/>
  <c r="S1030" i="6" s="1"/>
  <c r="O1078" i="6"/>
  <c r="P1078" i="6" s="1"/>
  <c r="R1078" i="6"/>
  <c r="S1078" i="6" s="1"/>
  <c r="O1126" i="6"/>
  <c r="P1126" i="6" s="1"/>
  <c r="R1126" i="6"/>
  <c r="S1126" i="6" s="1"/>
  <c r="O1174" i="6"/>
  <c r="P1174" i="6" s="1"/>
  <c r="R1174" i="6"/>
  <c r="S1174" i="6" s="1"/>
  <c r="O1222" i="6"/>
  <c r="P1222" i="6" s="1"/>
  <c r="R1222" i="6"/>
  <c r="S1222" i="6" s="1"/>
  <c r="O1270" i="6"/>
  <c r="P1270" i="6" s="1"/>
  <c r="R1270" i="6"/>
  <c r="S1270" i="6" s="1"/>
  <c r="O1326" i="6"/>
  <c r="P1326" i="6" s="1"/>
  <c r="R1326" i="6"/>
  <c r="S1326" i="6" s="1"/>
  <c r="O1374" i="6"/>
  <c r="P1374" i="6" s="1"/>
  <c r="R1374" i="6"/>
  <c r="S1374" i="6" s="1"/>
  <c r="O1422" i="6"/>
  <c r="P1422" i="6" s="1"/>
  <c r="R1422" i="6"/>
  <c r="S1422" i="6" s="1"/>
  <c r="O1486" i="6"/>
  <c r="P1486" i="6" s="1"/>
  <c r="R1486" i="6"/>
  <c r="S1486" i="6" s="1"/>
  <c r="O1542" i="6"/>
  <c r="P1542" i="6" s="1"/>
  <c r="R1542" i="6"/>
  <c r="S1542" i="6" s="1"/>
  <c r="O1598" i="6"/>
  <c r="P1598" i="6" s="1"/>
  <c r="R1598" i="6"/>
  <c r="S1598" i="6" s="1"/>
  <c r="O1654" i="6"/>
  <c r="P1654" i="6" s="1"/>
  <c r="R1654" i="6"/>
  <c r="S1654" i="6" s="1"/>
  <c r="O1710" i="6"/>
  <c r="P1710" i="6" s="1"/>
  <c r="R1710" i="6"/>
  <c r="S1710" i="6" s="1"/>
  <c r="O1758" i="6"/>
  <c r="P1758" i="6" s="1"/>
  <c r="R1758" i="6"/>
  <c r="S1758" i="6" s="1"/>
  <c r="O1878" i="6"/>
  <c r="P1878" i="6" s="1"/>
  <c r="R1878" i="6"/>
  <c r="S1878" i="6" s="1"/>
  <c r="O1934" i="6"/>
  <c r="P1934" i="6" s="1"/>
  <c r="R1934" i="6"/>
  <c r="S1934" i="6" s="1"/>
  <c r="O1279" i="6"/>
  <c r="P1279" i="6" s="1"/>
  <c r="R1279" i="6"/>
  <c r="S1279" i="6" s="1"/>
  <c r="O1687" i="6"/>
  <c r="P1687" i="6" s="1"/>
  <c r="R1687" i="6"/>
  <c r="S1687" i="6" s="1"/>
  <c r="O79" i="6"/>
  <c r="P79" i="6" s="1"/>
  <c r="R79" i="6"/>
  <c r="S79" i="6" s="1"/>
  <c r="O431" i="6"/>
  <c r="P431" i="6" s="1"/>
  <c r="R431" i="6"/>
  <c r="S431" i="6" s="1"/>
  <c r="O424" i="6"/>
  <c r="P424" i="6" s="1"/>
  <c r="R424" i="6"/>
  <c r="S424" i="6" s="1"/>
  <c r="O712" i="6"/>
  <c r="P712" i="6" s="1"/>
  <c r="R712" i="6"/>
  <c r="S712" i="6" s="1"/>
  <c r="O58" i="6"/>
  <c r="P58" i="6" s="1"/>
  <c r="R58" i="6"/>
  <c r="S58" i="6" s="1"/>
  <c r="O1184" i="6"/>
  <c r="P1184" i="6" s="1"/>
  <c r="R1184" i="6"/>
  <c r="S1184" i="6" s="1"/>
  <c r="O684" i="6"/>
  <c r="P684" i="6" s="1"/>
  <c r="R684" i="6"/>
  <c r="S684" i="6" s="1"/>
  <c r="O1476" i="6"/>
  <c r="P1476" i="6" s="1"/>
  <c r="R1476" i="6"/>
  <c r="S1476" i="6" s="1"/>
  <c r="O1599" i="6"/>
  <c r="P1599" i="6" s="1"/>
  <c r="R1599" i="6"/>
  <c r="S1599" i="6" s="1"/>
  <c r="O839" i="6"/>
  <c r="P839" i="6" s="1"/>
  <c r="R839" i="6"/>
  <c r="S839" i="6" s="1"/>
  <c r="O289" i="6"/>
  <c r="P289" i="6" s="1"/>
  <c r="R289" i="6"/>
  <c r="S289" i="6" s="1"/>
  <c r="O907" i="6"/>
  <c r="P907" i="6" s="1"/>
  <c r="R907" i="6"/>
  <c r="S907" i="6" s="1"/>
  <c r="O411" i="6"/>
  <c r="P411" i="6" s="1"/>
  <c r="R411" i="6"/>
  <c r="S411" i="6" s="1"/>
  <c r="O1937" i="6"/>
  <c r="P1937" i="6" s="1"/>
  <c r="R1937" i="6"/>
  <c r="S1937" i="6" s="1"/>
  <c r="O617" i="6"/>
  <c r="P617" i="6" s="1"/>
  <c r="R617" i="6"/>
  <c r="S617" i="6" s="1"/>
  <c r="O1963" i="6"/>
  <c r="P1963" i="6" s="1"/>
  <c r="R1963" i="6"/>
  <c r="S1963" i="6" s="1"/>
  <c r="O1132" i="6"/>
  <c r="P1132" i="6" s="1"/>
  <c r="R1132" i="6"/>
  <c r="S1132" i="6" s="1"/>
  <c r="O1462" i="6"/>
  <c r="P1462" i="6" s="1"/>
  <c r="R1462" i="6"/>
  <c r="S1462" i="6" s="1"/>
  <c r="O20" i="6"/>
  <c r="P20" i="6" s="1"/>
  <c r="R20" i="6"/>
  <c r="S20" i="6" s="1"/>
  <c r="O68" i="6"/>
  <c r="P68" i="6" s="1"/>
  <c r="R68" i="6"/>
  <c r="S68" i="6" s="1"/>
  <c r="O116" i="6"/>
  <c r="P116" i="6" s="1"/>
  <c r="R116" i="6"/>
  <c r="S116" i="6" s="1"/>
  <c r="O14" i="6"/>
  <c r="P14" i="6" s="1"/>
  <c r="R14" i="6"/>
  <c r="S14" i="6" s="1"/>
  <c r="O62" i="6"/>
  <c r="P62" i="6" s="1"/>
  <c r="R62" i="6"/>
  <c r="S62" i="6" s="1"/>
  <c r="O118" i="6"/>
  <c r="P118" i="6" s="1"/>
  <c r="R118" i="6"/>
  <c r="S118" i="6" s="1"/>
  <c r="O166" i="6"/>
  <c r="P166" i="6" s="1"/>
  <c r="R166" i="6"/>
  <c r="S166" i="6" s="1"/>
  <c r="O230" i="6"/>
  <c r="P230" i="6" s="1"/>
  <c r="R230" i="6"/>
  <c r="S230" i="6" s="1"/>
  <c r="O286" i="6"/>
  <c r="P286" i="6" s="1"/>
  <c r="R286" i="6"/>
  <c r="S286" i="6" s="1"/>
  <c r="O334" i="6"/>
  <c r="P334" i="6" s="1"/>
  <c r="R334" i="6"/>
  <c r="S334" i="6" s="1"/>
  <c r="O39" i="6"/>
  <c r="P39" i="6" s="1"/>
  <c r="R39" i="6"/>
  <c r="S39" i="6" s="1"/>
  <c r="O87" i="6"/>
  <c r="P87" i="6" s="1"/>
  <c r="R87" i="6"/>
  <c r="S87" i="6" s="1"/>
  <c r="O143" i="6"/>
  <c r="P143" i="6" s="1"/>
  <c r="R143" i="6"/>
  <c r="S143" i="6" s="1"/>
  <c r="O191" i="6"/>
  <c r="P191" i="6" s="1"/>
  <c r="R191" i="6"/>
  <c r="S191" i="6" s="1"/>
  <c r="O239" i="6"/>
  <c r="P239" i="6" s="1"/>
  <c r="R239" i="6"/>
  <c r="S239" i="6" s="1"/>
  <c r="O295" i="6"/>
  <c r="P295" i="6" s="1"/>
  <c r="R295" i="6"/>
  <c r="S295" i="6" s="1"/>
  <c r="O343" i="6"/>
  <c r="P343" i="6" s="1"/>
  <c r="R343" i="6"/>
  <c r="S343" i="6" s="1"/>
  <c r="O391" i="6"/>
  <c r="P391" i="6" s="1"/>
  <c r="R391" i="6"/>
  <c r="S391" i="6" s="1"/>
  <c r="O439" i="6"/>
  <c r="P439" i="6" s="1"/>
  <c r="R439" i="6"/>
  <c r="S439" i="6" s="1"/>
  <c r="O487" i="6"/>
  <c r="P487" i="6" s="1"/>
  <c r="R487" i="6"/>
  <c r="S487" i="6" s="1"/>
  <c r="O543" i="6"/>
  <c r="P543" i="6" s="1"/>
  <c r="R543" i="6"/>
  <c r="S543" i="6" s="1"/>
  <c r="O591" i="6"/>
  <c r="P591" i="6" s="1"/>
  <c r="R591" i="6"/>
  <c r="S591" i="6" s="1"/>
  <c r="O48" i="6"/>
  <c r="P48" i="6" s="1"/>
  <c r="R48" i="6"/>
  <c r="S48" i="6" s="1"/>
  <c r="O96" i="6"/>
  <c r="P96" i="6" s="1"/>
  <c r="R96" i="6"/>
  <c r="S96" i="6" s="1"/>
  <c r="O144" i="6"/>
  <c r="P144" i="6" s="1"/>
  <c r="R144" i="6"/>
  <c r="S144" i="6" s="1"/>
  <c r="O192" i="6"/>
  <c r="P192" i="6" s="1"/>
  <c r="R192" i="6"/>
  <c r="S192" i="6" s="1"/>
  <c r="O240" i="6"/>
  <c r="P240" i="6" s="1"/>
  <c r="R240" i="6"/>
  <c r="S240" i="6" s="1"/>
  <c r="O288" i="6"/>
  <c r="P288" i="6" s="1"/>
  <c r="R288" i="6"/>
  <c r="S288" i="6" s="1"/>
  <c r="O336" i="6"/>
  <c r="P336" i="6" s="1"/>
  <c r="R336" i="6"/>
  <c r="S336" i="6" s="1"/>
  <c r="O384" i="6"/>
  <c r="P384" i="6" s="1"/>
  <c r="R384" i="6"/>
  <c r="S384" i="6" s="1"/>
  <c r="O432" i="6"/>
  <c r="P432" i="6" s="1"/>
  <c r="R432" i="6"/>
  <c r="S432" i="6" s="1"/>
  <c r="O480" i="6"/>
  <c r="P480" i="6" s="1"/>
  <c r="R480" i="6"/>
  <c r="S480" i="6" s="1"/>
  <c r="O528" i="6"/>
  <c r="P528" i="6" s="1"/>
  <c r="R528" i="6"/>
  <c r="S528" i="6" s="1"/>
  <c r="O576" i="6"/>
  <c r="P576" i="6" s="1"/>
  <c r="R576" i="6"/>
  <c r="S576" i="6" s="1"/>
  <c r="O624" i="6"/>
  <c r="P624" i="6" s="1"/>
  <c r="R624" i="6"/>
  <c r="S624" i="6" s="1"/>
  <c r="O672" i="6"/>
  <c r="P672" i="6" s="1"/>
  <c r="R672" i="6"/>
  <c r="S672" i="6" s="1"/>
  <c r="O720" i="6"/>
  <c r="P720" i="6" s="1"/>
  <c r="R720" i="6"/>
  <c r="S720" i="6" s="1"/>
  <c r="O768" i="6"/>
  <c r="P768" i="6" s="1"/>
  <c r="R768" i="6"/>
  <c r="S768" i="6" s="1"/>
  <c r="O18" i="6"/>
  <c r="P18" i="6" s="1"/>
  <c r="R18" i="6"/>
  <c r="S18" i="6" s="1"/>
  <c r="O66" i="6"/>
  <c r="P66" i="6" s="1"/>
  <c r="R66" i="6"/>
  <c r="S66" i="6" s="1"/>
  <c r="O122" i="6"/>
  <c r="P122" i="6" s="1"/>
  <c r="R122" i="6"/>
  <c r="S122" i="6" s="1"/>
  <c r="O170" i="6"/>
  <c r="P170" i="6" s="1"/>
  <c r="R170" i="6"/>
  <c r="S170" i="6" s="1"/>
  <c r="O226" i="6"/>
  <c r="P226" i="6" s="1"/>
  <c r="R226" i="6"/>
  <c r="S226" i="6" s="1"/>
  <c r="O274" i="6"/>
  <c r="P274" i="6" s="1"/>
  <c r="R274" i="6"/>
  <c r="S274" i="6" s="1"/>
  <c r="O322" i="6"/>
  <c r="P322" i="6" s="1"/>
  <c r="R322" i="6"/>
  <c r="S322" i="6" s="1"/>
  <c r="O370" i="6"/>
  <c r="P370" i="6" s="1"/>
  <c r="R370" i="6"/>
  <c r="S370" i="6" s="1"/>
  <c r="O418" i="6"/>
  <c r="P418" i="6" s="1"/>
  <c r="R418" i="6"/>
  <c r="S418" i="6" s="1"/>
  <c r="O466" i="6"/>
  <c r="P466" i="6" s="1"/>
  <c r="R466" i="6"/>
  <c r="S466" i="6" s="1"/>
  <c r="O514" i="6"/>
  <c r="P514" i="6" s="1"/>
  <c r="R514" i="6"/>
  <c r="S514" i="6" s="1"/>
  <c r="O562" i="6"/>
  <c r="P562" i="6" s="1"/>
  <c r="R562" i="6"/>
  <c r="S562" i="6" s="1"/>
  <c r="O626" i="6"/>
  <c r="P626" i="6" s="1"/>
  <c r="R626" i="6"/>
  <c r="S626" i="6" s="1"/>
  <c r="O674" i="6"/>
  <c r="P674" i="6" s="1"/>
  <c r="R674" i="6"/>
  <c r="S674" i="6" s="1"/>
  <c r="O722" i="6"/>
  <c r="P722" i="6" s="1"/>
  <c r="R722" i="6"/>
  <c r="S722" i="6" s="1"/>
  <c r="O778" i="6"/>
  <c r="P778" i="6" s="1"/>
  <c r="R778" i="6"/>
  <c r="S778" i="6" s="1"/>
  <c r="O834" i="6"/>
  <c r="P834" i="6" s="1"/>
  <c r="R834" i="6"/>
  <c r="S834" i="6" s="1"/>
  <c r="O890" i="6"/>
  <c r="P890" i="6" s="1"/>
  <c r="R890" i="6"/>
  <c r="S890" i="6" s="1"/>
  <c r="O938" i="6"/>
  <c r="P938" i="6" s="1"/>
  <c r="R938" i="6"/>
  <c r="S938" i="6" s="1"/>
  <c r="O994" i="6"/>
  <c r="P994" i="6" s="1"/>
  <c r="R994" i="6"/>
  <c r="S994" i="6" s="1"/>
  <c r="O1042" i="6"/>
  <c r="P1042" i="6" s="1"/>
  <c r="R1042" i="6"/>
  <c r="S1042" i="6" s="1"/>
  <c r="O1090" i="6"/>
  <c r="P1090" i="6" s="1"/>
  <c r="R1090" i="6"/>
  <c r="S1090" i="6" s="1"/>
  <c r="O1138" i="6"/>
  <c r="P1138" i="6" s="1"/>
  <c r="R1138" i="6"/>
  <c r="S1138" i="6" s="1"/>
  <c r="O1186" i="6"/>
  <c r="P1186" i="6" s="1"/>
  <c r="R1186" i="6"/>
  <c r="S1186" i="6" s="1"/>
  <c r="O1242" i="6"/>
  <c r="P1242" i="6" s="1"/>
  <c r="R1242" i="6"/>
  <c r="S1242" i="6" s="1"/>
  <c r="O1298" i="6"/>
  <c r="P1298" i="6" s="1"/>
  <c r="R1298" i="6"/>
  <c r="S1298" i="6" s="1"/>
  <c r="O1354" i="6"/>
  <c r="P1354" i="6" s="1"/>
  <c r="R1354" i="6"/>
  <c r="S1354" i="6" s="1"/>
  <c r="O1402" i="6"/>
  <c r="P1402" i="6" s="1"/>
  <c r="R1402" i="6"/>
  <c r="S1402" i="6" s="1"/>
  <c r="O1450" i="6"/>
  <c r="P1450" i="6" s="1"/>
  <c r="R1450" i="6"/>
  <c r="S1450" i="6" s="1"/>
  <c r="O1522" i="6"/>
  <c r="P1522" i="6" s="1"/>
  <c r="R1522" i="6"/>
  <c r="S1522" i="6" s="1"/>
  <c r="O1594" i="6"/>
  <c r="P1594" i="6" s="1"/>
  <c r="R1594" i="6"/>
  <c r="S1594" i="6" s="1"/>
  <c r="O1666" i="6"/>
  <c r="P1666" i="6" s="1"/>
  <c r="R1666" i="6"/>
  <c r="S1666" i="6" s="1"/>
  <c r="O1730" i="6"/>
  <c r="P1730" i="6" s="1"/>
  <c r="R1730" i="6"/>
  <c r="S1730" i="6" s="1"/>
  <c r="O1802" i="6"/>
  <c r="P1802" i="6" s="1"/>
  <c r="R1802" i="6"/>
  <c r="S1802" i="6" s="1"/>
  <c r="O1866" i="6"/>
  <c r="P1866" i="6" s="1"/>
  <c r="R1866" i="6"/>
  <c r="S1866" i="6" s="1"/>
  <c r="O1938" i="6"/>
  <c r="P1938" i="6" s="1"/>
  <c r="R1938" i="6"/>
  <c r="S1938" i="6" s="1"/>
  <c r="O943" i="6"/>
  <c r="P943" i="6" s="1"/>
  <c r="R943" i="6"/>
  <c r="S943" i="6" s="1"/>
  <c r="O1063" i="6"/>
  <c r="P1063" i="6" s="1"/>
  <c r="R1063" i="6"/>
  <c r="S1063" i="6" s="1"/>
  <c r="O1335" i="6"/>
  <c r="P1335" i="6" s="1"/>
  <c r="R1335" i="6"/>
  <c r="S1335" i="6" s="1"/>
  <c r="O1439" i="6"/>
  <c r="P1439" i="6" s="1"/>
  <c r="R1439" i="6"/>
  <c r="S1439" i="6" s="1"/>
  <c r="O1775" i="6"/>
  <c r="P1775" i="6" s="1"/>
  <c r="R1775" i="6"/>
  <c r="S1775" i="6" s="1"/>
  <c r="O896" i="6"/>
  <c r="P896" i="6" s="1"/>
  <c r="R896" i="6"/>
  <c r="S896" i="6" s="1"/>
  <c r="O1104" i="6"/>
  <c r="P1104" i="6" s="1"/>
  <c r="R1104" i="6"/>
  <c r="S1104" i="6" s="1"/>
  <c r="O1192" i="6"/>
  <c r="P1192" i="6" s="1"/>
  <c r="R1192" i="6"/>
  <c r="S1192" i="6" s="1"/>
  <c r="O1296" i="6"/>
  <c r="P1296" i="6" s="1"/>
  <c r="R1296" i="6"/>
  <c r="S1296" i="6" s="1"/>
  <c r="O1456" i="6"/>
  <c r="P1456" i="6" s="1"/>
  <c r="R1456" i="6"/>
  <c r="S1456" i="6" s="1"/>
  <c r="O196" i="6"/>
  <c r="P196" i="6" s="1"/>
  <c r="R196" i="6"/>
  <c r="S196" i="6" s="1"/>
  <c r="O244" i="6"/>
  <c r="P244" i="6" s="1"/>
  <c r="R244" i="6"/>
  <c r="S244" i="6" s="1"/>
  <c r="O292" i="6"/>
  <c r="P292" i="6" s="1"/>
  <c r="R292" i="6"/>
  <c r="S292" i="6" s="1"/>
  <c r="O340" i="6"/>
  <c r="P340" i="6" s="1"/>
  <c r="R340" i="6"/>
  <c r="S340" i="6" s="1"/>
  <c r="O388" i="6"/>
  <c r="P388" i="6" s="1"/>
  <c r="R388" i="6"/>
  <c r="S388" i="6" s="1"/>
  <c r="O444" i="6"/>
  <c r="P444" i="6" s="1"/>
  <c r="R444" i="6"/>
  <c r="S444" i="6" s="1"/>
  <c r="O492" i="6"/>
  <c r="P492" i="6" s="1"/>
  <c r="R492" i="6"/>
  <c r="S492" i="6" s="1"/>
  <c r="O540" i="6"/>
  <c r="P540" i="6" s="1"/>
  <c r="R540" i="6"/>
  <c r="S540" i="6" s="1"/>
  <c r="O588" i="6"/>
  <c r="P588" i="6" s="1"/>
  <c r="R588" i="6"/>
  <c r="S588" i="6" s="1"/>
  <c r="O636" i="6"/>
  <c r="P636" i="6" s="1"/>
  <c r="R636" i="6"/>
  <c r="S636" i="6" s="1"/>
  <c r="O692" i="6"/>
  <c r="P692" i="6" s="1"/>
  <c r="R692" i="6"/>
  <c r="S692" i="6" s="1"/>
  <c r="O740" i="6"/>
  <c r="P740" i="6" s="1"/>
  <c r="R740" i="6"/>
  <c r="S740" i="6" s="1"/>
  <c r="O788" i="6"/>
  <c r="P788" i="6" s="1"/>
  <c r="R788" i="6"/>
  <c r="S788" i="6" s="1"/>
  <c r="O836" i="6"/>
  <c r="P836" i="6" s="1"/>
  <c r="R836" i="6"/>
  <c r="S836" i="6" s="1"/>
  <c r="O884" i="6"/>
  <c r="P884" i="6" s="1"/>
  <c r="R884" i="6"/>
  <c r="S884" i="6" s="1"/>
  <c r="O932" i="6"/>
  <c r="P932" i="6" s="1"/>
  <c r="R932" i="6"/>
  <c r="S932" i="6" s="1"/>
  <c r="O988" i="6"/>
  <c r="P988" i="6" s="1"/>
  <c r="R988" i="6"/>
  <c r="S988" i="6" s="1"/>
  <c r="O1036" i="6"/>
  <c r="P1036" i="6" s="1"/>
  <c r="R1036" i="6"/>
  <c r="S1036" i="6" s="1"/>
  <c r="O1084" i="6"/>
  <c r="P1084" i="6" s="1"/>
  <c r="R1084" i="6"/>
  <c r="S1084" i="6" s="1"/>
  <c r="O1140" i="6"/>
  <c r="P1140" i="6" s="1"/>
  <c r="R1140" i="6"/>
  <c r="S1140" i="6" s="1"/>
  <c r="O1188" i="6"/>
  <c r="P1188" i="6" s="1"/>
  <c r="R1188" i="6"/>
  <c r="S1188" i="6" s="1"/>
  <c r="O1236" i="6"/>
  <c r="P1236" i="6" s="1"/>
  <c r="R1236" i="6"/>
  <c r="S1236" i="6" s="1"/>
  <c r="O1300" i="6"/>
  <c r="P1300" i="6" s="1"/>
  <c r="R1300" i="6"/>
  <c r="S1300" i="6" s="1"/>
  <c r="O1364" i="6"/>
  <c r="P1364" i="6" s="1"/>
  <c r="R1364" i="6"/>
  <c r="S1364" i="6" s="1"/>
  <c r="O1436" i="6"/>
  <c r="P1436" i="6" s="1"/>
  <c r="R1436" i="6"/>
  <c r="S1436" i="6" s="1"/>
  <c r="O1484" i="6"/>
  <c r="P1484" i="6" s="1"/>
  <c r="R1484" i="6"/>
  <c r="S1484" i="6" s="1"/>
  <c r="O1548" i="6"/>
  <c r="P1548" i="6" s="1"/>
  <c r="R1548" i="6"/>
  <c r="S1548" i="6" s="1"/>
  <c r="O1596" i="6"/>
  <c r="P1596" i="6" s="1"/>
  <c r="R1596" i="6"/>
  <c r="S1596" i="6" s="1"/>
  <c r="O1644" i="6"/>
  <c r="P1644" i="6" s="1"/>
  <c r="R1644" i="6"/>
  <c r="S1644" i="6" s="1"/>
  <c r="O1692" i="6"/>
  <c r="P1692" i="6" s="1"/>
  <c r="R1692" i="6"/>
  <c r="S1692" i="6" s="1"/>
  <c r="O1748" i="6"/>
  <c r="P1748" i="6" s="1"/>
  <c r="R1748" i="6"/>
  <c r="S1748" i="6" s="1"/>
  <c r="O1820" i="6"/>
  <c r="P1820" i="6" s="1"/>
  <c r="R1820" i="6"/>
  <c r="S1820" i="6" s="1"/>
  <c r="O1884" i="6"/>
  <c r="P1884" i="6" s="1"/>
  <c r="R1884" i="6"/>
  <c r="S1884" i="6" s="1"/>
  <c r="O1964" i="6"/>
  <c r="P1964" i="6" s="1"/>
  <c r="R1964" i="6"/>
  <c r="S1964" i="6" s="1"/>
  <c r="O631" i="6"/>
  <c r="P631" i="6" s="1"/>
  <c r="R631" i="6"/>
  <c r="S631" i="6" s="1"/>
  <c r="O871" i="6"/>
  <c r="P871" i="6" s="1"/>
  <c r="R871" i="6"/>
  <c r="S871" i="6" s="1"/>
  <c r="O951" i="6"/>
  <c r="P951" i="6" s="1"/>
  <c r="R951" i="6"/>
  <c r="S951" i="6" s="1"/>
  <c r="O1287" i="6"/>
  <c r="P1287" i="6" s="1"/>
  <c r="R1287" i="6"/>
  <c r="S1287" i="6" s="1"/>
  <c r="O1415" i="6"/>
  <c r="P1415" i="6" s="1"/>
  <c r="R1415" i="6"/>
  <c r="S1415" i="6" s="1"/>
  <c r="O792" i="6"/>
  <c r="P792" i="6" s="1"/>
  <c r="R792" i="6"/>
  <c r="S792" i="6" s="1"/>
  <c r="O888" i="6"/>
  <c r="P888" i="6" s="1"/>
  <c r="R888" i="6"/>
  <c r="S888" i="6" s="1"/>
  <c r="O1048" i="6"/>
  <c r="P1048" i="6" s="1"/>
  <c r="R1048" i="6"/>
  <c r="S1048" i="6" s="1"/>
  <c r="O1320" i="6"/>
  <c r="P1320" i="6" s="1"/>
  <c r="R1320" i="6"/>
  <c r="S1320" i="6" s="1"/>
  <c r="O1888" i="6"/>
  <c r="P1888" i="6" s="1"/>
  <c r="R1888" i="6"/>
  <c r="S1888" i="6" s="1"/>
  <c r="O718" i="6"/>
  <c r="P718" i="6" s="1"/>
  <c r="R718" i="6"/>
  <c r="S718" i="6" s="1"/>
  <c r="O695" i="6"/>
  <c r="P695" i="6" s="1"/>
  <c r="R695" i="6"/>
  <c r="S695" i="6" s="1"/>
  <c r="O1095" i="6"/>
  <c r="P1095" i="6" s="1"/>
  <c r="R1095" i="6"/>
  <c r="S1095" i="6" s="1"/>
  <c r="O1431" i="6"/>
  <c r="P1431" i="6" s="1"/>
  <c r="R1431" i="6"/>
  <c r="S1431" i="6" s="1"/>
  <c r="O1607" i="6"/>
  <c r="P1607" i="6" s="1"/>
  <c r="R1607" i="6"/>
  <c r="S1607" i="6" s="1"/>
  <c r="O1799" i="6"/>
  <c r="P1799" i="6" s="1"/>
  <c r="R1799" i="6"/>
  <c r="S1799" i="6" s="1"/>
  <c r="O1200" i="6"/>
  <c r="P1200" i="6" s="1"/>
  <c r="R1200" i="6"/>
  <c r="S1200" i="6" s="1"/>
  <c r="O1784" i="6"/>
  <c r="P1784" i="6" s="1"/>
  <c r="R1784" i="6"/>
  <c r="S1784" i="6" s="1"/>
  <c r="O1976" i="6"/>
  <c r="P1976" i="6" s="1"/>
  <c r="R1976" i="6"/>
  <c r="S1976" i="6" s="1"/>
  <c r="O745" i="6"/>
  <c r="P745" i="6" s="1"/>
  <c r="R745" i="6"/>
  <c r="S745" i="6" s="1"/>
  <c r="O542" i="6"/>
  <c r="P542" i="6" s="1"/>
  <c r="R542" i="6"/>
  <c r="S542" i="6" s="1"/>
  <c r="O1382" i="6"/>
  <c r="P1382" i="6" s="1"/>
  <c r="R1382" i="6"/>
  <c r="S1382" i="6" s="1"/>
  <c r="O1606" i="6"/>
  <c r="P1606" i="6" s="1"/>
  <c r="R1606" i="6"/>
  <c r="S1606" i="6" s="1"/>
  <c r="O911" i="6"/>
  <c r="P911" i="6" s="1"/>
  <c r="R911" i="6"/>
  <c r="S911" i="6" s="1"/>
  <c r="O1175" i="6"/>
  <c r="P1175" i="6" s="1"/>
  <c r="R1175" i="6"/>
  <c r="S1175" i="6" s="1"/>
  <c r="O1655" i="6"/>
  <c r="P1655" i="6" s="1"/>
  <c r="R1655" i="6"/>
  <c r="S1655" i="6" s="1"/>
  <c r="O1951" i="6"/>
  <c r="P1951" i="6" s="1"/>
  <c r="R1951" i="6"/>
  <c r="S1951" i="6" s="1"/>
  <c r="O1008" i="6"/>
  <c r="P1008" i="6" s="1"/>
  <c r="R1008" i="6"/>
  <c r="S1008" i="6" s="1"/>
  <c r="O1664" i="6"/>
  <c r="P1664" i="6" s="1"/>
  <c r="R1664" i="6"/>
  <c r="S1664" i="6" s="1"/>
  <c r="O135" i="6"/>
  <c r="P135" i="6" s="1"/>
  <c r="R135" i="6"/>
  <c r="S135" i="6" s="1"/>
  <c r="O88" i="6"/>
  <c r="P88" i="6" s="1"/>
  <c r="R88" i="6"/>
  <c r="S88" i="6" s="1"/>
  <c r="O506" i="6"/>
  <c r="P506" i="6" s="1"/>
  <c r="R506" i="6"/>
  <c r="S506" i="6" s="1"/>
  <c r="O1034" i="6"/>
  <c r="P1034" i="6" s="1"/>
  <c r="R1034" i="6"/>
  <c r="S1034" i="6" s="1"/>
  <c r="O1442" i="6"/>
  <c r="P1442" i="6" s="1"/>
  <c r="R1442" i="6"/>
  <c r="S1442" i="6" s="1"/>
  <c r="O1994" i="6"/>
  <c r="P1994" i="6" s="1"/>
  <c r="R1994" i="6"/>
  <c r="S1994" i="6" s="1"/>
  <c r="O1671" i="6"/>
  <c r="P1671" i="6" s="1"/>
  <c r="R1671" i="6"/>
  <c r="S1671" i="6" s="1"/>
  <c r="O1432" i="6"/>
  <c r="P1432" i="6" s="1"/>
  <c r="R1432" i="6"/>
  <c r="S1432" i="6" s="1"/>
  <c r="O484" i="6"/>
  <c r="P484" i="6" s="1"/>
  <c r="R484" i="6"/>
  <c r="S484" i="6" s="1"/>
  <c r="O1028" i="6"/>
  <c r="P1028" i="6" s="1"/>
  <c r="R1028" i="6"/>
  <c r="S1028" i="6" s="1"/>
  <c r="O1740" i="6"/>
  <c r="P1740" i="6" s="1"/>
  <c r="R1740" i="6"/>
  <c r="S1740" i="6" s="1"/>
  <c r="O1943" i="6"/>
  <c r="P1943" i="6" s="1"/>
  <c r="R1943" i="6"/>
  <c r="S1943" i="6" s="1"/>
  <c r="O1391" i="6"/>
  <c r="P1391" i="6" s="1"/>
  <c r="R1391" i="6"/>
  <c r="S1391" i="6" s="1"/>
  <c r="O1688" i="6"/>
  <c r="P1688" i="6" s="1"/>
  <c r="R1688" i="6"/>
  <c r="S1688" i="6" s="1"/>
  <c r="O968" i="6"/>
  <c r="P968" i="6" s="1"/>
  <c r="R968" i="6"/>
  <c r="S968" i="6" s="1"/>
  <c r="O519" i="6"/>
  <c r="P519" i="6" s="1"/>
  <c r="R519" i="6"/>
  <c r="S519" i="6" s="1"/>
  <c r="O1072" i="6"/>
  <c r="P1072" i="6" s="1"/>
  <c r="R1072" i="6"/>
  <c r="S1072" i="6" s="1"/>
  <c r="O171" i="6"/>
  <c r="P171" i="6" s="1"/>
  <c r="R171" i="6"/>
  <c r="S171" i="6" s="1"/>
  <c r="O267" i="6"/>
  <c r="P267" i="6" s="1"/>
  <c r="R267" i="6"/>
  <c r="S267" i="6" s="1"/>
  <c r="O379" i="6"/>
  <c r="P379" i="6" s="1"/>
  <c r="R379" i="6"/>
  <c r="S379" i="6" s="1"/>
  <c r="O483" i="6"/>
  <c r="P483" i="6" s="1"/>
  <c r="R483" i="6"/>
  <c r="S483" i="6" s="1"/>
  <c r="O61" i="6"/>
  <c r="P61" i="6" s="1"/>
  <c r="R61" i="6"/>
  <c r="S61" i="6" s="1"/>
  <c r="O253" i="6"/>
  <c r="P253" i="6" s="1"/>
  <c r="R253" i="6"/>
  <c r="S253" i="6" s="1"/>
  <c r="O33" i="6"/>
  <c r="P33" i="6" s="1"/>
  <c r="R33" i="6"/>
  <c r="S33" i="6" s="1"/>
  <c r="O81" i="6"/>
  <c r="P81" i="6" s="1"/>
  <c r="R81" i="6"/>
  <c r="S81" i="6" s="1"/>
  <c r="O129" i="6"/>
  <c r="P129" i="6" s="1"/>
  <c r="R129" i="6"/>
  <c r="S129" i="6" s="1"/>
  <c r="O177" i="6"/>
  <c r="P177" i="6" s="1"/>
  <c r="R177" i="6"/>
  <c r="S177" i="6" s="1"/>
  <c r="O225" i="6"/>
  <c r="P225" i="6" s="1"/>
  <c r="R225" i="6"/>
  <c r="S225" i="6" s="1"/>
  <c r="O273" i="6"/>
  <c r="P273" i="6" s="1"/>
  <c r="R273" i="6"/>
  <c r="S273" i="6" s="1"/>
  <c r="O329" i="6"/>
  <c r="P329" i="6" s="1"/>
  <c r="R329" i="6"/>
  <c r="S329" i="6" s="1"/>
  <c r="O377" i="6"/>
  <c r="P377" i="6" s="1"/>
  <c r="R377" i="6"/>
  <c r="S377" i="6" s="1"/>
  <c r="O425" i="6"/>
  <c r="P425" i="6" s="1"/>
  <c r="R425" i="6"/>
  <c r="S425" i="6" s="1"/>
  <c r="O473" i="6"/>
  <c r="P473" i="6" s="1"/>
  <c r="R473" i="6"/>
  <c r="S473" i="6" s="1"/>
  <c r="O529" i="6"/>
  <c r="P529" i="6" s="1"/>
  <c r="R529" i="6"/>
  <c r="S529" i="6" s="1"/>
  <c r="O577" i="6"/>
  <c r="P577" i="6" s="1"/>
  <c r="R577" i="6"/>
  <c r="S577" i="6" s="1"/>
  <c r="O633" i="6"/>
  <c r="P633" i="6" s="1"/>
  <c r="R633" i="6"/>
  <c r="S633" i="6" s="1"/>
  <c r="O681" i="6"/>
  <c r="P681" i="6" s="1"/>
  <c r="R681" i="6"/>
  <c r="S681" i="6" s="1"/>
  <c r="O729" i="6"/>
  <c r="P729" i="6" s="1"/>
  <c r="R729" i="6"/>
  <c r="S729" i="6" s="1"/>
  <c r="O785" i="6"/>
  <c r="P785" i="6" s="1"/>
  <c r="R785" i="6"/>
  <c r="S785" i="6" s="1"/>
  <c r="O833" i="6"/>
  <c r="P833" i="6" s="1"/>
  <c r="R833" i="6"/>
  <c r="S833" i="6" s="1"/>
  <c r="O881" i="6"/>
  <c r="P881" i="6" s="1"/>
  <c r="R881" i="6"/>
  <c r="S881" i="6" s="1"/>
  <c r="O929" i="6"/>
  <c r="P929" i="6" s="1"/>
  <c r="R929" i="6"/>
  <c r="S929" i="6" s="1"/>
  <c r="O977" i="6"/>
  <c r="P977" i="6" s="1"/>
  <c r="R977" i="6"/>
  <c r="S977" i="6" s="1"/>
  <c r="O1025" i="6"/>
  <c r="P1025" i="6" s="1"/>
  <c r="R1025" i="6"/>
  <c r="S1025" i="6" s="1"/>
  <c r="O1073" i="6"/>
  <c r="P1073" i="6" s="1"/>
  <c r="R1073" i="6"/>
  <c r="S1073" i="6" s="1"/>
  <c r="O1121" i="6"/>
  <c r="P1121" i="6" s="1"/>
  <c r="R1121" i="6"/>
  <c r="S1121" i="6" s="1"/>
  <c r="O1169" i="6"/>
  <c r="P1169" i="6" s="1"/>
  <c r="R1169" i="6"/>
  <c r="S1169" i="6" s="1"/>
  <c r="O1217" i="6"/>
  <c r="P1217" i="6" s="1"/>
  <c r="R1217" i="6"/>
  <c r="S1217" i="6" s="1"/>
  <c r="O1265" i="6"/>
  <c r="P1265" i="6" s="1"/>
  <c r="R1265" i="6"/>
  <c r="S1265" i="6" s="1"/>
  <c r="O1313" i="6"/>
  <c r="P1313" i="6" s="1"/>
  <c r="R1313" i="6"/>
  <c r="S1313" i="6" s="1"/>
  <c r="O1377" i="6"/>
  <c r="P1377" i="6" s="1"/>
  <c r="R1377" i="6"/>
  <c r="S1377" i="6" s="1"/>
  <c r="O1433" i="6"/>
  <c r="P1433" i="6" s="1"/>
  <c r="R1433" i="6"/>
  <c r="S1433" i="6" s="1"/>
  <c r="O1497" i="6"/>
  <c r="P1497" i="6" s="1"/>
  <c r="R1497" i="6"/>
  <c r="S1497" i="6" s="1"/>
  <c r="O1585" i="6"/>
  <c r="P1585" i="6" s="1"/>
  <c r="R1585" i="6"/>
  <c r="S1585" i="6" s="1"/>
  <c r="O1649" i="6"/>
  <c r="P1649" i="6" s="1"/>
  <c r="R1649" i="6"/>
  <c r="S1649" i="6" s="1"/>
  <c r="O1713" i="6"/>
  <c r="P1713" i="6" s="1"/>
  <c r="R1713" i="6"/>
  <c r="S1713" i="6" s="1"/>
  <c r="O1777" i="6"/>
  <c r="P1777" i="6" s="1"/>
  <c r="R1777" i="6"/>
  <c r="S1777" i="6" s="1"/>
  <c r="O1865" i="6"/>
  <c r="P1865" i="6" s="1"/>
  <c r="R1865" i="6"/>
  <c r="S1865" i="6" s="1"/>
  <c r="O1929" i="6"/>
  <c r="P1929" i="6" s="1"/>
  <c r="R1929" i="6"/>
  <c r="S1929" i="6" s="1"/>
  <c r="O2001" i="6"/>
  <c r="P2001" i="6" s="1"/>
  <c r="R2001" i="6"/>
  <c r="S2001" i="6" s="1"/>
  <c r="O1000" i="6"/>
  <c r="P1000" i="6" s="1"/>
  <c r="R1000" i="6"/>
  <c r="S1000" i="6" s="1"/>
  <c r="O1160" i="6"/>
  <c r="P1160" i="6" s="1"/>
  <c r="R1160" i="6"/>
  <c r="S1160" i="6" s="1"/>
  <c r="O1584" i="6"/>
  <c r="P1584" i="6" s="1"/>
  <c r="R1584" i="6"/>
  <c r="S1584" i="6" s="1"/>
  <c r="O1896" i="6"/>
  <c r="P1896" i="6" s="1"/>
  <c r="R1896" i="6"/>
  <c r="S1896" i="6" s="1"/>
  <c r="O178" i="6"/>
  <c r="P178" i="6" s="1"/>
  <c r="R178" i="6"/>
  <c r="S178" i="6" s="1"/>
  <c r="O1351" i="6"/>
  <c r="P1351" i="6" s="1"/>
  <c r="R1351" i="6"/>
  <c r="S1351" i="6" s="1"/>
  <c r="O531" i="6"/>
  <c r="P531" i="6" s="1"/>
  <c r="R531" i="6"/>
  <c r="S531" i="6" s="1"/>
  <c r="O595" i="6"/>
  <c r="P595" i="6" s="1"/>
  <c r="R595" i="6"/>
  <c r="S595" i="6" s="1"/>
  <c r="O651" i="6"/>
  <c r="P651" i="6" s="1"/>
  <c r="R651" i="6"/>
  <c r="S651" i="6" s="1"/>
  <c r="O699" i="6"/>
  <c r="P699" i="6" s="1"/>
  <c r="R699" i="6"/>
  <c r="S699" i="6" s="1"/>
  <c r="O747" i="6"/>
  <c r="P747" i="6" s="1"/>
  <c r="R747" i="6"/>
  <c r="S747" i="6" s="1"/>
  <c r="O795" i="6"/>
  <c r="P795" i="6" s="1"/>
  <c r="R795" i="6"/>
  <c r="S795" i="6" s="1"/>
  <c r="O851" i="6"/>
  <c r="P851" i="6" s="1"/>
  <c r="R851" i="6"/>
  <c r="S851" i="6" s="1"/>
  <c r="O899" i="6"/>
  <c r="P899" i="6" s="1"/>
  <c r="R899" i="6"/>
  <c r="S899" i="6" s="1"/>
  <c r="O955" i="6"/>
  <c r="P955" i="6" s="1"/>
  <c r="R955" i="6"/>
  <c r="S955" i="6" s="1"/>
  <c r="O1011" i="6"/>
  <c r="P1011" i="6" s="1"/>
  <c r="R1011" i="6"/>
  <c r="S1011" i="6" s="1"/>
  <c r="O1059" i="6"/>
  <c r="P1059" i="6" s="1"/>
  <c r="R1059" i="6"/>
  <c r="S1059" i="6" s="1"/>
  <c r="O1107" i="6"/>
  <c r="P1107" i="6" s="1"/>
  <c r="R1107" i="6"/>
  <c r="S1107" i="6" s="1"/>
  <c r="O1163" i="6"/>
  <c r="P1163" i="6" s="1"/>
  <c r="R1163" i="6"/>
  <c r="S1163" i="6" s="1"/>
  <c r="O1235" i="6"/>
  <c r="P1235" i="6" s="1"/>
  <c r="R1235" i="6"/>
  <c r="S1235" i="6" s="1"/>
  <c r="O1299" i="6"/>
  <c r="P1299" i="6" s="1"/>
  <c r="R1299" i="6"/>
  <c r="S1299" i="6" s="1"/>
  <c r="O1347" i="6"/>
  <c r="P1347" i="6" s="1"/>
  <c r="R1347" i="6"/>
  <c r="S1347" i="6" s="1"/>
  <c r="O1403" i="6"/>
  <c r="P1403" i="6" s="1"/>
  <c r="R1403" i="6"/>
  <c r="S1403" i="6" s="1"/>
  <c r="O1451" i="6"/>
  <c r="P1451" i="6" s="1"/>
  <c r="R1451" i="6"/>
  <c r="S1451" i="6" s="1"/>
  <c r="O1523" i="6"/>
  <c r="P1523" i="6" s="1"/>
  <c r="R1523" i="6"/>
  <c r="S1523" i="6" s="1"/>
  <c r="O1571" i="6"/>
  <c r="P1571" i="6" s="1"/>
  <c r="R1571" i="6"/>
  <c r="S1571" i="6" s="1"/>
  <c r="O1627" i="6"/>
  <c r="P1627" i="6" s="1"/>
  <c r="R1627" i="6"/>
  <c r="S1627" i="6" s="1"/>
  <c r="O1683" i="6"/>
  <c r="P1683" i="6" s="1"/>
  <c r="R1683" i="6"/>
  <c r="S1683" i="6" s="1"/>
  <c r="O1731" i="6"/>
  <c r="P1731" i="6" s="1"/>
  <c r="R1731" i="6"/>
  <c r="S1731" i="6" s="1"/>
  <c r="O1787" i="6"/>
  <c r="P1787" i="6" s="1"/>
  <c r="R1787" i="6"/>
  <c r="S1787" i="6" s="1"/>
  <c r="O1851" i="6"/>
  <c r="P1851" i="6" s="1"/>
  <c r="R1851" i="6"/>
  <c r="S1851" i="6" s="1"/>
  <c r="O1899" i="6"/>
  <c r="P1899" i="6" s="1"/>
  <c r="R1899" i="6"/>
  <c r="S1899" i="6" s="1"/>
  <c r="O1971" i="6"/>
  <c r="P1971" i="6" s="1"/>
  <c r="R1971" i="6"/>
  <c r="S1971" i="6" s="1"/>
  <c r="O2019" i="6"/>
  <c r="P2019" i="6" s="1"/>
  <c r="R2019" i="6"/>
  <c r="S2019" i="6" s="1"/>
  <c r="O647" i="6"/>
  <c r="P647" i="6" s="1"/>
  <c r="R647" i="6"/>
  <c r="S647" i="6" s="1"/>
  <c r="O775" i="6"/>
  <c r="P775" i="6" s="1"/>
  <c r="R775" i="6"/>
  <c r="S775" i="6" s="1"/>
  <c r="O1143" i="6"/>
  <c r="P1143" i="6" s="1"/>
  <c r="R1143" i="6"/>
  <c r="S1143" i="6" s="1"/>
  <c r="O1263" i="6"/>
  <c r="P1263" i="6" s="1"/>
  <c r="R1263" i="6"/>
  <c r="S1263" i="6" s="1"/>
  <c r="O1703" i="6"/>
  <c r="P1703" i="6" s="1"/>
  <c r="R1703" i="6"/>
  <c r="S1703" i="6" s="1"/>
  <c r="O2023" i="6"/>
  <c r="P2023" i="6" s="1"/>
  <c r="R2023" i="6"/>
  <c r="S2023" i="6" s="1"/>
  <c r="O1344" i="6"/>
  <c r="P1344" i="6" s="1"/>
  <c r="R1344" i="6"/>
  <c r="S1344" i="6" s="1"/>
  <c r="O1592" i="6"/>
  <c r="P1592" i="6" s="1"/>
  <c r="R1592" i="6"/>
  <c r="S1592" i="6" s="1"/>
  <c r="O1992" i="6"/>
  <c r="P1992" i="6" s="1"/>
  <c r="R1992" i="6"/>
  <c r="S1992" i="6" s="1"/>
  <c r="O1762" i="6"/>
  <c r="P1762" i="6" s="1"/>
  <c r="R1762" i="6"/>
  <c r="S1762" i="6" s="1"/>
  <c r="O333" i="6"/>
  <c r="P333" i="6" s="1"/>
  <c r="R333" i="6"/>
  <c r="S333" i="6" s="1"/>
  <c r="O381" i="6"/>
  <c r="P381" i="6" s="1"/>
  <c r="R381" i="6"/>
  <c r="S381" i="6" s="1"/>
  <c r="O429" i="6"/>
  <c r="P429" i="6" s="1"/>
  <c r="R429" i="6"/>
  <c r="S429" i="6" s="1"/>
  <c r="O477" i="6"/>
  <c r="P477" i="6" s="1"/>
  <c r="R477" i="6"/>
  <c r="S477" i="6" s="1"/>
  <c r="O525" i="6"/>
  <c r="P525" i="6" s="1"/>
  <c r="R525" i="6"/>
  <c r="S525" i="6" s="1"/>
  <c r="O573" i="6"/>
  <c r="P573" i="6" s="1"/>
  <c r="R573" i="6"/>
  <c r="S573" i="6" s="1"/>
  <c r="O621" i="6"/>
  <c r="P621" i="6" s="1"/>
  <c r="R621" i="6"/>
  <c r="S621" i="6" s="1"/>
  <c r="O677" i="6"/>
  <c r="P677" i="6" s="1"/>
  <c r="R677" i="6"/>
  <c r="S677" i="6" s="1"/>
  <c r="O725" i="6"/>
  <c r="P725" i="6" s="1"/>
  <c r="R725" i="6"/>
  <c r="S725" i="6" s="1"/>
  <c r="O773" i="6"/>
  <c r="P773" i="6" s="1"/>
  <c r="R773" i="6"/>
  <c r="S773" i="6" s="1"/>
  <c r="O821" i="6"/>
  <c r="P821" i="6" s="1"/>
  <c r="R821" i="6"/>
  <c r="S821" i="6" s="1"/>
  <c r="O877" i="6"/>
  <c r="P877" i="6" s="1"/>
  <c r="R877" i="6"/>
  <c r="S877" i="6" s="1"/>
  <c r="O925" i="6"/>
  <c r="P925" i="6" s="1"/>
  <c r="R925" i="6"/>
  <c r="S925" i="6" s="1"/>
  <c r="O973" i="6"/>
  <c r="P973" i="6" s="1"/>
  <c r="R973" i="6"/>
  <c r="S973" i="6" s="1"/>
  <c r="O1021" i="6"/>
  <c r="P1021" i="6" s="1"/>
  <c r="R1021" i="6"/>
  <c r="S1021" i="6" s="1"/>
  <c r="O1069" i="6"/>
  <c r="P1069" i="6" s="1"/>
  <c r="R1069" i="6"/>
  <c r="S1069" i="6" s="1"/>
  <c r="O1117" i="6"/>
  <c r="P1117" i="6" s="1"/>
  <c r="R1117" i="6"/>
  <c r="S1117" i="6" s="1"/>
  <c r="O1173" i="6"/>
  <c r="P1173" i="6" s="1"/>
  <c r="R1173" i="6"/>
  <c r="S1173" i="6" s="1"/>
  <c r="O1221" i="6"/>
  <c r="P1221" i="6" s="1"/>
  <c r="R1221" i="6"/>
  <c r="S1221" i="6" s="1"/>
  <c r="O1285" i="6"/>
  <c r="P1285" i="6" s="1"/>
  <c r="R1285" i="6"/>
  <c r="S1285" i="6" s="1"/>
  <c r="O1333" i="6"/>
  <c r="P1333" i="6" s="1"/>
  <c r="R1333" i="6"/>
  <c r="S1333" i="6" s="1"/>
  <c r="O1381" i="6"/>
  <c r="P1381" i="6" s="1"/>
  <c r="R1381" i="6"/>
  <c r="S1381" i="6" s="1"/>
  <c r="O1437" i="6"/>
  <c r="P1437" i="6" s="1"/>
  <c r="R1437" i="6"/>
  <c r="S1437" i="6" s="1"/>
  <c r="O1485" i="6"/>
  <c r="P1485" i="6" s="1"/>
  <c r="R1485" i="6"/>
  <c r="S1485" i="6" s="1"/>
  <c r="O1541" i="6"/>
  <c r="P1541" i="6" s="1"/>
  <c r="R1541" i="6"/>
  <c r="S1541" i="6" s="1"/>
  <c r="O1589" i="6"/>
  <c r="P1589" i="6" s="1"/>
  <c r="R1589" i="6"/>
  <c r="S1589" i="6" s="1"/>
  <c r="O1637" i="6"/>
  <c r="P1637" i="6" s="1"/>
  <c r="R1637" i="6"/>
  <c r="S1637" i="6" s="1"/>
  <c r="O1701" i="6"/>
  <c r="P1701" i="6" s="1"/>
  <c r="R1701" i="6"/>
  <c r="S1701" i="6" s="1"/>
  <c r="O1749" i="6"/>
  <c r="P1749" i="6" s="1"/>
  <c r="R1749" i="6"/>
  <c r="S1749" i="6" s="1"/>
  <c r="O1821" i="6"/>
  <c r="P1821" i="6" s="1"/>
  <c r="R1821" i="6"/>
  <c r="S1821" i="6" s="1"/>
  <c r="O1917" i="6"/>
  <c r="P1917" i="6" s="1"/>
  <c r="R1917" i="6"/>
  <c r="S1917" i="6" s="1"/>
  <c r="O1997" i="6"/>
  <c r="P1997" i="6" s="1"/>
  <c r="R1997" i="6"/>
  <c r="S1997" i="6" s="1"/>
  <c r="O1774" i="6"/>
  <c r="P1774" i="6" s="1"/>
  <c r="R1774" i="6"/>
  <c r="S1774" i="6" s="1"/>
  <c r="O390" i="6"/>
  <c r="P390" i="6" s="1"/>
  <c r="R390" i="6"/>
  <c r="S390" i="6" s="1"/>
  <c r="O438" i="6"/>
  <c r="P438" i="6" s="1"/>
  <c r="R438" i="6"/>
  <c r="S438" i="6" s="1"/>
  <c r="O486" i="6"/>
  <c r="P486" i="6" s="1"/>
  <c r="R486" i="6"/>
  <c r="S486" i="6" s="1"/>
  <c r="O590" i="6"/>
  <c r="P590" i="6" s="1"/>
  <c r="R590" i="6"/>
  <c r="S590" i="6" s="1"/>
  <c r="O638" i="6"/>
  <c r="P638" i="6" s="1"/>
  <c r="R638" i="6"/>
  <c r="S638" i="6" s="1"/>
  <c r="O686" i="6"/>
  <c r="P686" i="6" s="1"/>
  <c r="R686" i="6"/>
  <c r="S686" i="6" s="1"/>
  <c r="O742" i="6"/>
  <c r="P742" i="6" s="1"/>
  <c r="R742" i="6"/>
  <c r="S742" i="6" s="1"/>
  <c r="O790" i="6"/>
  <c r="P790" i="6" s="1"/>
  <c r="R790" i="6"/>
  <c r="S790" i="6" s="1"/>
  <c r="O838" i="6"/>
  <c r="P838" i="6" s="1"/>
  <c r="R838" i="6"/>
  <c r="S838" i="6" s="1"/>
  <c r="O886" i="6"/>
  <c r="P886" i="6" s="1"/>
  <c r="R886" i="6"/>
  <c r="S886" i="6" s="1"/>
  <c r="O934" i="6"/>
  <c r="P934" i="6" s="1"/>
  <c r="R934" i="6"/>
  <c r="S934" i="6" s="1"/>
  <c r="O990" i="6"/>
  <c r="P990" i="6" s="1"/>
  <c r="R990" i="6"/>
  <c r="S990" i="6" s="1"/>
  <c r="O1038" i="6"/>
  <c r="P1038" i="6" s="1"/>
  <c r="R1038" i="6"/>
  <c r="S1038" i="6" s="1"/>
  <c r="O1086" i="6"/>
  <c r="P1086" i="6" s="1"/>
  <c r="R1086" i="6"/>
  <c r="S1086" i="6" s="1"/>
  <c r="O1134" i="6"/>
  <c r="P1134" i="6" s="1"/>
  <c r="R1134" i="6"/>
  <c r="S1134" i="6" s="1"/>
  <c r="O1182" i="6"/>
  <c r="P1182" i="6" s="1"/>
  <c r="R1182" i="6"/>
  <c r="S1182" i="6" s="1"/>
  <c r="O1230" i="6"/>
  <c r="P1230" i="6" s="1"/>
  <c r="R1230" i="6"/>
  <c r="S1230" i="6" s="1"/>
  <c r="O1286" i="6"/>
  <c r="P1286" i="6" s="1"/>
  <c r="R1286" i="6"/>
  <c r="S1286" i="6" s="1"/>
  <c r="O1334" i="6"/>
  <c r="P1334" i="6" s="1"/>
  <c r="R1334" i="6"/>
  <c r="S1334" i="6" s="1"/>
  <c r="O1430" i="6"/>
  <c r="P1430" i="6" s="1"/>
  <c r="R1430" i="6"/>
  <c r="S1430" i="6" s="1"/>
  <c r="O1494" i="6"/>
  <c r="P1494" i="6" s="1"/>
  <c r="R1494" i="6"/>
  <c r="S1494" i="6" s="1"/>
  <c r="O1550" i="6"/>
  <c r="P1550" i="6" s="1"/>
  <c r="R1550" i="6"/>
  <c r="S1550" i="6" s="1"/>
  <c r="O1662" i="6"/>
  <c r="P1662" i="6" s="1"/>
  <c r="R1662" i="6"/>
  <c r="S1662" i="6" s="1"/>
  <c r="O1718" i="6"/>
  <c r="P1718" i="6" s="1"/>
  <c r="R1718" i="6"/>
  <c r="S1718" i="6" s="1"/>
  <c r="O1766" i="6"/>
  <c r="P1766" i="6" s="1"/>
  <c r="R1766" i="6"/>
  <c r="S1766" i="6" s="1"/>
  <c r="O1838" i="6"/>
  <c r="P1838" i="6" s="1"/>
  <c r="R1838" i="6"/>
  <c r="S1838" i="6" s="1"/>
  <c r="O1886" i="6"/>
  <c r="P1886" i="6" s="1"/>
  <c r="R1886" i="6"/>
  <c r="S1886" i="6" s="1"/>
  <c r="O1942" i="6"/>
  <c r="P1942" i="6" s="1"/>
  <c r="R1942" i="6"/>
  <c r="S1942" i="6" s="1"/>
  <c r="O1998" i="6"/>
  <c r="P1998" i="6" s="1"/>
  <c r="R1998" i="6"/>
  <c r="S1998" i="6" s="1"/>
  <c r="O619" i="6"/>
  <c r="P619" i="6" s="1"/>
  <c r="R619" i="6"/>
  <c r="S619" i="6" s="1"/>
  <c r="O371" i="6"/>
  <c r="P371" i="6" s="1"/>
  <c r="R371" i="6"/>
  <c r="S371" i="6" s="1"/>
  <c r="O231" i="6"/>
  <c r="P231" i="6" s="1"/>
  <c r="R231" i="6"/>
  <c r="S231" i="6" s="1"/>
  <c r="O280" i="6"/>
  <c r="P280" i="6" s="1"/>
  <c r="R280" i="6"/>
  <c r="S280" i="6" s="1"/>
  <c r="O10" i="6"/>
  <c r="P10" i="6" s="1"/>
  <c r="R10" i="6"/>
  <c r="S10" i="6" s="1"/>
  <c r="O770" i="6"/>
  <c r="P770" i="6" s="1"/>
  <c r="R770" i="6"/>
  <c r="S770" i="6" s="1"/>
  <c r="O236" i="6"/>
  <c r="P236" i="6" s="1"/>
  <c r="R236" i="6"/>
  <c r="S236" i="6" s="1"/>
  <c r="O828" i="6"/>
  <c r="P828" i="6" s="1"/>
  <c r="R828" i="6"/>
  <c r="S828" i="6" s="1"/>
  <c r="O1588" i="6"/>
  <c r="P1588" i="6" s="1"/>
  <c r="R1588" i="6"/>
  <c r="S1588" i="6" s="1"/>
  <c r="O1079" i="6"/>
  <c r="P1079" i="6" s="1"/>
  <c r="R1079" i="6"/>
  <c r="S1079" i="6" s="1"/>
  <c r="O210" i="6"/>
  <c r="P210" i="6" s="1"/>
  <c r="R210" i="6"/>
  <c r="S210" i="6" s="1"/>
  <c r="O67" i="6"/>
  <c r="P67" i="6" s="1"/>
  <c r="R67" i="6"/>
  <c r="S67" i="6" s="1"/>
  <c r="O205" i="6"/>
  <c r="P205" i="6" s="1"/>
  <c r="R205" i="6"/>
  <c r="S205" i="6" s="1"/>
  <c r="O106" i="6"/>
  <c r="P106" i="6" s="1"/>
  <c r="R106" i="6"/>
  <c r="S106" i="6" s="1"/>
  <c r="O1157" i="6"/>
  <c r="P1157" i="6" s="1"/>
  <c r="R1157" i="6"/>
  <c r="S1157" i="6" s="1"/>
  <c r="O1420" i="6"/>
  <c r="P1420" i="6" s="1"/>
  <c r="R1420" i="6"/>
  <c r="S1420" i="6" s="1"/>
  <c r="O1356" i="6"/>
  <c r="P1356" i="6" s="1"/>
  <c r="R1356" i="6"/>
  <c r="S1356" i="6" s="1"/>
  <c r="O28" i="6"/>
  <c r="P28" i="6" s="1"/>
  <c r="R28" i="6"/>
  <c r="S28" i="6" s="1"/>
  <c r="O76" i="6"/>
  <c r="P76" i="6" s="1"/>
  <c r="R76" i="6"/>
  <c r="S76" i="6" s="1"/>
  <c r="O124" i="6"/>
  <c r="P124" i="6" s="1"/>
  <c r="R124" i="6"/>
  <c r="S124" i="6" s="1"/>
  <c r="O22" i="6"/>
  <c r="P22" i="6" s="1"/>
  <c r="R22" i="6"/>
  <c r="S22" i="6" s="1"/>
  <c r="O78" i="6"/>
  <c r="P78" i="6" s="1"/>
  <c r="R78" i="6"/>
  <c r="S78" i="6" s="1"/>
  <c r="O126" i="6"/>
  <c r="P126" i="6" s="1"/>
  <c r="R126" i="6"/>
  <c r="S126" i="6" s="1"/>
  <c r="O174" i="6"/>
  <c r="P174" i="6" s="1"/>
  <c r="R174" i="6"/>
  <c r="S174" i="6" s="1"/>
  <c r="O246" i="6"/>
  <c r="P246" i="6" s="1"/>
  <c r="R246" i="6"/>
  <c r="S246" i="6" s="1"/>
  <c r="O294" i="6"/>
  <c r="P294" i="6" s="1"/>
  <c r="R294" i="6"/>
  <c r="S294" i="6" s="1"/>
  <c r="O342" i="6"/>
  <c r="P342" i="6" s="1"/>
  <c r="R342" i="6"/>
  <c r="S342" i="6" s="1"/>
  <c r="O47" i="6"/>
  <c r="P47" i="6" s="1"/>
  <c r="R47" i="6"/>
  <c r="S47" i="6" s="1"/>
  <c r="O95" i="6"/>
  <c r="P95" i="6" s="1"/>
  <c r="R95" i="6"/>
  <c r="S95" i="6" s="1"/>
  <c r="O151" i="6"/>
  <c r="P151" i="6" s="1"/>
  <c r="R151" i="6"/>
  <c r="S151" i="6" s="1"/>
  <c r="O199" i="6"/>
  <c r="P199" i="6" s="1"/>
  <c r="R199" i="6"/>
  <c r="S199" i="6" s="1"/>
  <c r="O247" i="6"/>
  <c r="P247" i="6" s="1"/>
  <c r="R247" i="6"/>
  <c r="S247" i="6" s="1"/>
  <c r="O303" i="6"/>
  <c r="P303" i="6" s="1"/>
  <c r="R303" i="6"/>
  <c r="S303" i="6" s="1"/>
  <c r="O351" i="6"/>
  <c r="P351" i="6" s="1"/>
  <c r="R351" i="6"/>
  <c r="S351" i="6" s="1"/>
  <c r="O399" i="6"/>
  <c r="P399" i="6" s="1"/>
  <c r="R399" i="6"/>
  <c r="S399" i="6" s="1"/>
  <c r="O447" i="6"/>
  <c r="P447" i="6" s="1"/>
  <c r="R447" i="6"/>
  <c r="S447" i="6" s="1"/>
  <c r="O495" i="6"/>
  <c r="P495" i="6" s="1"/>
  <c r="R495" i="6"/>
  <c r="S495" i="6" s="1"/>
  <c r="O551" i="6"/>
  <c r="P551" i="6" s="1"/>
  <c r="R551" i="6"/>
  <c r="S551" i="6" s="1"/>
  <c r="O8" i="6"/>
  <c r="P8" i="6" s="1"/>
  <c r="R8" i="6"/>
  <c r="S8" i="6" s="1"/>
  <c r="O56" i="6"/>
  <c r="P56" i="6" s="1"/>
  <c r="R56" i="6"/>
  <c r="S56" i="6" s="1"/>
  <c r="O104" i="6"/>
  <c r="P104" i="6" s="1"/>
  <c r="R104" i="6"/>
  <c r="S104" i="6" s="1"/>
  <c r="O152" i="6"/>
  <c r="P152" i="6" s="1"/>
  <c r="R152" i="6"/>
  <c r="S152" i="6" s="1"/>
  <c r="O200" i="6"/>
  <c r="P200" i="6" s="1"/>
  <c r="R200" i="6"/>
  <c r="S200" i="6" s="1"/>
  <c r="O248" i="6"/>
  <c r="P248" i="6" s="1"/>
  <c r="R248" i="6"/>
  <c r="S248" i="6" s="1"/>
  <c r="O296" i="6"/>
  <c r="P296" i="6" s="1"/>
  <c r="R296" i="6"/>
  <c r="S296" i="6" s="1"/>
  <c r="O344" i="6"/>
  <c r="P344" i="6" s="1"/>
  <c r="R344" i="6"/>
  <c r="S344" i="6" s="1"/>
  <c r="O392" i="6"/>
  <c r="P392" i="6" s="1"/>
  <c r="R392" i="6"/>
  <c r="S392" i="6" s="1"/>
  <c r="O440" i="6"/>
  <c r="P440" i="6" s="1"/>
  <c r="R440" i="6"/>
  <c r="S440" i="6" s="1"/>
  <c r="O488" i="6"/>
  <c r="P488" i="6" s="1"/>
  <c r="R488" i="6"/>
  <c r="S488" i="6" s="1"/>
  <c r="O536" i="6"/>
  <c r="P536" i="6" s="1"/>
  <c r="R536" i="6"/>
  <c r="S536" i="6" s="1"/>
  <c r="O584" i="6"/>
  <c r="P584" i="6" s="1"/>
  <c r="R584" i="6"/>
  <c r="S584" i="6" s="1"/>
  <c r="O632" i="6"/>
  <c r="P632" i="6" s="1"/>
  <c r="R632" i="6"/>
  <c r="S632" i="6" s="1"/>
  <c r="O680" i="6"/>
  <c r="P680" i="6" s="1"/>
  <c r="R680" i="6"/>
  <c r="S680" i="6" s="1"/>
  <c r="O728" i="6"/>
  <c r="P728" i="6" s="1"/>
  <c r="R728" i="6"/>
  <c r="S728" i="6" s="1"/>
  <c r="O776" i="6"/>
  <c r="P776" i="6" s="1"/>
  <c r="R776" i="6"/>
  <c r="S776" i="6" s="1"/>
  <c r="O26" i="6"/>
  <c r="P26" i="6" s="1"/>
  <c r="R26" i="6"/>
  <c r="S26" i="6" s="1"/>
  <c r="O74" i="6"/>
  <c r="P74" i="6" s="1"/>
  <c r="R74" i="6"/>
  <c r="S74" i="6" s="1"/>
  <c r="O130" i="6"/>
  <c r="P130" i="6" s="1"/>
  <c r="R130" i="6"/>
  <c r="S130" i="6" s="1"/>
  <c r="O234" i="6"/>
  <c r="P234" i="6" s="1"/>
  <c r="R234" i="6"/>
  <c r="S234" i="6" s="1"/>
  <c r="O282" i="6"/>
  <c r="P282" i="6" s="1"/>
  <c r="R282" i="6"/>
  <c r="S282" i="6" s="1"/>
  <c r="O330" i="6"/>
  <c r="P330" i="6" s="1"/>
  <c r="R330" i="6"/>
  <c r="S330" i="6" s="1"/>
  <c r="O378" i="6"/>
  <c r="P378" i="6" s="1"/>
  <c r="R378" i="6"/>
  <c r="S378" i="6" s="1"/>
  <c r="O426" i="6"/>
  <c r="P426" i="6" s="1"/>
  <c r="R426" i="6"/>
  <c r="S426" i="6" s="1"/>
  <c r="O474" i="6"/>
  <c r="P474" i="6" s="1"/>
  <c r="R474" i="6"/>
  <c r="S474" i="6" s="1"/>
  <c r="O522" i="6"/>
  <c r="P522" i="6" s="1"/>
  <c r="R522" i="6"/>
  <c r="S522" i="6" s="1"/>
  <c r="O570" i="6"/>
  <c r="P570" i="6" s="1"/>
  <c r="R570" i="6"/>
  <c r="S570" i="6" s="1"/>
  <c r="O634" i="6"/>
  <c r="P634" i="6" s="1"/>
  <c r="R634" i="6"/>
  <c r="S634" i="6" s="1"/>
  <c r="O682" i="6"/>
  <c r="P682" i="6" s="1"/>
  <c r="R682" i="6"/>
  <c r="S682" i="6" s="1"/>
  <c r="O730" i="6"/>
  <c r="P730" i="6" s="1"/>
  <c r="R730" i="6"/>
  <c r="S730" i="6" s="1"/>
  <c r="O786" i="6"/>
  <c r="P786" i="6" s="1"/>
  <c r="R786" i="6"/>
  <c r="S786" i="6" s="1"/>
  <c r="O842" i="6"/>
  <c r="P842" i="6" s="1"/>
  <c r="R842" i="6"/>
  <c r="S842" i="6" s="1"/>
  <c r="O898" i="6"/>
  <c r="P898" i="6" s="1"/>
  <c r="R898" i="6"/>
  <c r="S898" i="6" s="1"/>
  <c r="O946" i="6"/>
  <c r="P946" i="6" s="1"/>
  <c r="R946" i="6"/>
  <c r="S946" i="6" s="1"/>
  <c r="O1002" i="6"/>
  <c r="P1002" i="6" s="1"/>
  <c r="R1002" i="6"/>
  <c r="S1002" i="6" s="1"/>
  <c r="O1050" i="6"/>
  <c r="P1050" i="6" s="1"/>
  <c r="R1050" i="6"/>
  <c r="S1050" i="6" s="1"/>
  <c r="O1098" i="6"/>
  <c r="P1098" i="6" s="1"/>
  <c r="R1098" i="6"/>
  <c r="S1098" i="6" s="1"/>
  <c r="O1146" i="6"/>
  <c r="P1146" i="6" s="1"/>
  <c r="R1146" i="6"/>
  <c r="S1146" i="6" s="1"/>
  <c r="O1194" i="6"/>
  <c r="P1194" i="6" s="1"/>
  <c r="R1194" i="6"/>
  <c r="S1194" i="6" s="1"/>
  <c r="O1250" i="6"/>
  <c r="P1250" i="6" s="1"/>
  <c r="R1250" i="6"/>
  <c r="S1250" i="6" s="1"/>
  <c r="O1306" i="6"/>
  <c r="P1306" i="6" s="1"/>
  <c r="R1306" i="6"/>
  <c r="S1306" i="6" s="1"/>
  <c r="O1362" i="6"/>
  <c r="P1362" i="6" s="1"/>
  <c r="R1362" i="6"/>
  <c r="S1362" i="6" s="1"/>
  <c r="O1410" i="6"/>
  <c r="P1410" i="6" s="1"/>
  <c r="R1410" i="6"/>
  <c r="S1410" i="6" s="1"/>
  <c r="O1458" i="6"/>
  <c r="P1458" i="6" s="1"/>
  <c r="R1458" i="6"/>
  <c r="S1458" i="6" s="1"/>
  <c r="O1538" i="6"/>
  <c r="P1538" i="6" s="1"/>
  <c r="R1538" i="6"/>
  <c r="S1538" i="6" s="1"/>
  <c r="O1602" i="6"/>
  <c r="P1602" i="6" s="1"/>
  <c r="R1602" i="6"/>
  <c r="S1602" i="6" s="1"/>
  <c r="O1682" i="6"/>
  <c r="P1682" i="6" s="1"/>
  <c r="R1682" i="6"/>
  <c r="S1682" i="6" s="1"/>
  <c r="O1746" i="6"/>
  <c r="P1746" i="6" s="1"/>
  <c r="R1746" i="6"/>
  <c r="S1746" i="6" s="1"/>
  <c r="O1810" i="6"/>
  <c r="P1810" i="6" s="1"/>
  <c r="R1810" i="6"/>
  <c r="S1810" i="6" s="1"/>
  <c r="O1874" i="6"/>
  <c r="P1874" i="6" s="1"/>
  <c r="R1874" i="6"/>
  <c r="S1874" i="6" s="1"/>
  <c r="O1954" i="6"/>
  <c r="P1954" i="6" s="1"/>
  <c r="R1954" i="6"/>
  <c r="S1954" i="6" s="1"/>
  <c r="O2018" i="6"/>
  <c r="P2018" i="6" s="1"/>
  <c r="R2018" i="6"/>
  <c r="S2018" i="6" s="1"/>
  <c r="O959" i="6"/>
  <c r="P959" i="6" s="1"/>
  <c r="R959" i="6"/>
  <c r="S959" i="6" s="1"/>
  <c r="O1207" i="6"/>
  <c r="P1207" i="6" s="1"/>
  <c r="R1207" i="6"/>
  <c r="S1207" i="6" s="1"/>
  <c r="O1455" i="6"/>
  <c r="P1455" i="6" s="1"/>
  <c r="R1455" i="6"/>
  <c r="S1455" i="6" s="1"/>
  <c r="O1591" i="6"/>
  <c r="P1591" i="6" s="1"/>
  <c r="R1591" i="6"/>
  <c r="S1591" i="6" s="1"/>
  <c r="O1783" i="6"/>
  <c r="P1783" i="6" s="1"/>
  <c r="R1783" i="6"/>
  <c r="S1783" i="6" s="1"/>
  <c r="O920" i="6"/>
  <c r="P920" i="6" s="1"/>
  <c r="R920" i="6"/>
  <c r="S920" i="6" s="1"/>
  <c r="O1120" i="6"/>
  <c r="P1120" i="6" s="1"/>
  <c r="R1120" i="6"/>
  <c r="S1120" i="6" s="1"/>
  <c r="O1216" i="6"/>
  <c r="P1216" i="6" s="1"/>
  <c r="R1216" i="6"/>
  <c r="S1216" i="6" s="1"/>
  <c r="O1312" i="6"/>
  <c r="P1312" i="6" s="1"/>
  <c r="R1312" i="6"/>
  <c r="S1312" i="6" s="1"/>
  <c r="O1496" i="6"/>
  <c r="P1496" i="6" s="1"/>
  <c r="R1496" i="6"/>
  <c r="S1496" i="6" s="1"/>
  <c r="O1531" i="6"/>
  <c r="P1531" i="6" s="1"/>
  <c r="R1531" i="6"/>
  <c r="S1531" i="6" s="1"/>
  <c r="O1642" i="6"/>
  <c r="P1642" i="6" s="1"/>
  <c r="R1642" i="6"/>
  <c r="S1642" i="6" s="1"/>
  <c r="O204" i="6"/>
  <c r="P204" i="6" s="1"/>
  <c r="R204" i="6"/>
  <c r="S204" i="6" s="1"/>
  <c r="O252" i="6"/>
  <c r="P252" i="6" s="1"/>
  <c r="R252" i="6"/>
  <c r="S252" i="6" s="1"/>
  <c r="O300" i="6"/>
  <c r="P300" i="6" s="1"/>
  <c r="R300" i="6"/>
  <c r="S300" i="6" s="1"/>
  <c r="O348" i="6"/>
  <c r="P348" i="6" s="1"/>
  <c r="R348" i="6"/>
  <c r="S348" i="6" s="1"/>
  <c r="O396" i="6"/>
  <c r="P396" i="6" s="1"/>
  <c r="R396" i="6"/>
  <c r="S396" i="6" s="1"/>
  <c r="O452" i="6"/>
  <c r="P452" i="6" s="1"/>
  <c r="R452" i="6"/>
  <c r="S452" i="6" s="1"/>
  <c r="O500" i="6"/>
  <c r="P500" i="6" s="1"/>
  <c r="R500" i="6"/>
  <c r="S500" i="6" s="1"/>
  <c r="O548" i="6"/>
  <c r="P548" i="6" s="1"/>
  <c r="R548" i="6"/>
  <c r="S548" i="6" s="1"/>
  <c r="O596" i="6"/>
  <c r="P596" i="6" s="1"/>
  <c r="R596" i="6"/>
  <c r="S596" i="6" s="1"/>
  <c r="O644" i="6"/>
  <c r="P644" i="6" s="1"/>
  <c r="R644" i="6"/>
  <c r="S644" i="6" s="1"/>
  <c r="O700" i="6"/>
  <c r="P700" i="6" s="1"/>
  <c r="R700" i="6"/>
  <c r="S700" i="6" s="1"/>
  <c r="O748" i="6"/>
  <c r="P748" i="6" s="1"/>
  <c r="R748" i="6"/>
  <c r="S748" i="6" s="1"/>
  <c r="O796" i="6"/>
  <c r="P796" i="6" s="1"/>
  <c r="R796" i="6"/>
  <c r="S796" i="6" s="1"/>
  <c r="O844" i="6"/>
  <c r="P844" i="6" s="1"/>
  <c r="R844" i="6"/>
  <c r="S844" i="6" s="1"/>
  <c r="O892" i="6"/>
  <c r="P892" i="6" s="1"/>
  <c r="R892" i="6"/>
  <c r="S892" i="6" s="1"/>
  <c r="O940" i="6"/>
  <c r="P940" i="6" s="1"/>
  <c r="R940" i="6"/>
  <c r="S940" i="6" s="1"/>
  <c r="O996" i="6"/>
  <c r="P996" i="6" s="1"/>
  <c r="R996" i="6"/>
  <c r="S996" i="6" s="1"/>
  <c r="O1044" i="6"/>
  <c r="P1044" i="6" s="1"/>
  <c r="R1044" i="6"/>
  <c r="S1044" i="6" s="1"/>
  <c r="O1092" i="6"/>
  <c r="P1092" i="6" s="1"/>
  <c r="R1092" i="6"/>
  <c r="S1092" i="6" s="1"/>
  <c r="O1148" i="6"/>
  <c r="P1148" i="6" s="1"/>
  <c r="R1148" i="6"/>
  <c r="S1148" i="6" s="1"/>
  <c r="O1196" i="6"/>
  <c r="P1196" i="6" s="1"/>
  <c r="R1196" i="6"/>
  <c r="S1196" i="6" s="1"/>
  <c r="O1244" i="6"/>
  <c r="P1244" i="6" s="1"/>
  <c r="R1244" i="6"/>
  <c r="S1244" i="6" s="1"/>
  <c r="O1308" i="6"/>
  <c r="P1308" i="6" s="1"/>
  <c r="R1308" i="6"/>
  <c r="S1308" i="6" s="1"/>
  <c r="O1380" i="6"/>
  <c r="P1380" i="6" s="1"/>
  <c r="R1380" i="6"/>
  <c r="S1380" i="6" s="1"/>
  <c r="O1444" i="6"/>
  <c r="P1444" i="6" s="1"/>
  <c r="R1444" i="6"/>
  <c r="S1444" i="6" s="1"/>
  <c r="O1500" i="6"/>
  <c r="P1500" i="6" s="1"/>
  <c r="R1500" i="6"/>
  <c r="S1500" i="6" s="1"/>
  <c r="O1556" i="6"/>
  <c r="P1556" i="6" s="1"/>
  <c r="R1556" i="6"/>
  <c r="S1556" i="6" s="1"/>
  <c r="O1604" i="6"/>
  <c r="P1604" i="6" s="1"/>
  <c r="R1604" i="6"/>
  <c r="S1604" i="6" s="1"/>
  <c r="O1652" i="6"/>
  <c r="P1652" i="6" s="1"/>
  <c r="R1652" i="6"/>
  <c r="S1652" i="6" s="1"/>
  <c r="O1708" i="6"/>
  <c r="P1708" i="6" s="1"/>
  <c r="R1708" i="6"/>
  <c r="S1708" i="6" s="1"/>
  <c r="O1756" i="6"/>
  <c r="P1756" i="6" s="1"/>
  <c r="R1756" i="6"/>
  <c r="S1756" i="6" s="1"/>
  <c r="O1828" i="6"/>
  <c r="P1828" i="6" s="1"/>
  <c r="R1828" i="6"/>
  <c r="S1828" i="6" s="1"/>
  <c r="O1900" i="6"/>
  <c r="P1900" i="6" s="1"/>
  <c r="R1900" i="6"/>
  <c r="S1900" i="6" s="1"/>
  <c r="O1972" i="6"/>
  <c r="P1972" i="6" s="1"/>
  <c r="R1972" i="6"/>
  <c r="S1972" i="6" s="1"/>
  <c r="O655" i="6"/>
  <c r="P655" i="6" s="1"/>
  <c r="R655" i="6"/>
  <c r="S655" i="6" s="1"/>
  <c r="O887" i="6"/>
  <c r="P887" i="6" s="1"/>
  <c r="R887" i="6"/>
  <c r="S887" i="6" s="1"/>
  <c r="O967" i="6"/>
  <c r="P967" i="6" s="1"/>
  <c r="R967" i="6"/>
  <c r="S967" i="6" s="1"/>
  <c r="O1319" i="6"/>
  <c r="P1319" i="6" s="1"/>
  <c r="R1319" i="6"/>
  <c r="S1319" i="6" s="1"/>
  <c r="O1479" i="6"/>
  <c r="P1479" i="6" s="1"/>
  <c r="R1479" i="6"/>
  <c r="S1479" i="6" s="1"/>
  <c r="O800" i="6"/>
  <c r="P800" i="6" s="1"/>
  <c r="R800" i="6"/>
  <c r="S800" i="6" s="1"/>
  <c r="O904" i="6"/>
  <c r="P904" i="6" s="1"/>
  <c r="R904" i="6"/>
  <c r="S904" i="6" s="1"/>
  <c r="O1208" i="6"/>
  <c r="P1208" i="6" s="1"/>
  <c r="R1208" i="6"/>
  <c r="S1208" i="6" s="1"/>
  <c r="O1352" i="6"/>
  <c r="P1352" i="6" s="1"/>
  <c r="R1352" i="6"/>
  <c r="S1352" i="6" s="1"/>
  <c r="O2016" i="6"/>
  <c r="P2016" i="6" s="1"/>
  <c r="R2016" i="6"/>
  <c r="S2016" i="6" s="1"/>
  <c r="O703" i="6"/>
  <c r="P703" i="6" s="1"/>
  <c r="R703" i="6"/>
  <c r="S703" i="6" s="1"/>
  <c r="O1119" i="6"/>
  <c r="P1119" i="6" s="1"/>
  <c r="R1119" i="6"/>
  <c r="S1119" i="6" s="1"/>
  <c r="O1471" i="6"/>
  <c r="P1471" i="6" s="1"/>
  <c r="R1471" i="6"/>
  <c r="S1471" i="6" s="1"/>
  <c r="O1623" i="6"/>
  <c r="P1623" i="6" s="1"/>
  <c r="R1623" i="6"/>
  <c r="S1623" i="6" s="1"/>
  <c r="O1807" i="6"/>
  <c r="P1807" i="6" s="1"/>
  <c r="R1807" i="6"/>
  <c r="S1807" i="6" s="1"/>
  <c r="O1368" i="6"/>
  <c r="P1368" i="6" s="1"/>
  <c r="R1368" i="6"/>
  <c r="S1368" i="6" s="1"/>
  <c r="O1808" i="6"/>
  <c r="P1808" i="6" s="1"/>
  <c r="R1808" i="6"/>
  <c r="S1808" i="6" s="1"/>
  <c r="O398" i="6"/>
  <c r="P398" i="6" s="1"/>
  <c r="R398" i="6"/>
  <c r="S398" i="6" s="1"/>
  <c r="O894" i="6"/>
  <c r="P894" i="6" s="1"/>
  <c r="R894" i="6"/>
  <c r="S894" i="6" s="1"/>
  <c r="O1142" i="6"/>
  <c r="P1142" i="6" s="1"/>
  <c r="R1142" i="6"/>
  <c r="S1142" i="6" s="1"/>
  <c r="O1726" i="6"/>
  <c r="P1726" i="6" s="1"/>
  <c r="R1726" i="6"/>
  <c r="S1726" i="6" s="1"/>
  <c r="O991" i="6"/>
  <c r="P991" i="6" s="1"/>
  <c r="R991" i="6"/>
  <c r="S991" i="6" s="1"/>
  <c r="O1199" i="6"/>
  <c r="P1199" i="6" s="1"/>
  <c r="R1199" i="6"/>
  <c r="S1199" i="6" s="1"/>
  <c r="O1839" i="6"/>
  <c r="P1839" i="6" s="1"/>
  <c r="R1839" i="6"/>
  <c r="S1839" i="6" s="1"/>
  <c r="O1975" i="6"/>
  <c r="P1975" i="6" s="1"/>
  <c r="R1975" i="6"/>
  <c r="S1975" i="6" s="1"/>
  <c r="O1056" i="6"/>
  <c r="P1056" i="6" s="1"/>
  <c r="R1056" i="6"/>
  <c r="S1056" i="6" s="1"/>
  <c r="O1704" i="6"/>
  <c r="P1704" i="6" s="1"/>
  <c r="R1704" i="6"/>
  <c r="S1704" i="6" s="1"/>
  <c r="O1894" i="6"/>
  <c r="P1894" i="6" s="1"/>
  <c r="R1894" i="6"/>
  <c r="S1894" i="6" s="1"/>
  <c r="O1274" i="6"/>
  <c r="P1274" i="6" s="1"/>
  <c r="R1274" i="6"/>
  <c r="S1274" i="6" s="1"/>
  <c r="O326" i="6"/>
  <c r="P326" i="6" s="1"/>
  <c r="R326" i="6"/>
  <c r="S326" i="6" s="1"/>
  <c r="O535" i="6"/>
  <c r="P535" i="6" s="1"/>
  <c r="R535" i="6"/>
  <c r="S535" i="6" s="1"/>
  <c r="O458" i="6"/>
  <c r="P458" i="6" s="1"/>
  <c r="R458" i="6"/>
  <c r="S458" i="6" s="1"/>
  <c r="O986" i="6"/>
  <c r="P986" i="6" s="1"/>
  <c r="R986" i="6"/>
  <c r="S986" i="6" s="1"/>
  <c r="O1506" i="6"/>
  <c r="P1506" i="6" s="1"/>
  <c r="R1506" i="6"/>
  <c r="S1506" i="6" s="1"/>
  <c r="O927" i="6"/>
  <c r="P927" i="6" s="1"/>
  <c r="R927" i="6"/>
  <c r="S927" i="6" s="1"/>
  <c r="O1064" i="6"/>
  <c r="P1064" i="6" s="1"/>
  <c r="R1064" i="6"/>
  <c r="S1064" i="6" s="1"/>
  <c r="O580" i="6"/>
  <c r="P580" i="6" s="1"/>
  <c r="R580" i="6"/>
  <c r="S580" i="6" s="1"/>
  <c r="O1180" i="6"/>
  <c r="P1180" i="6" s="1"/>
  <c r="R1180" i="6"/>
  <c r="S1180" i="6" s="1"/>
  <c r="O623" i="6"/>
  <c r="P623" i="6" s="1"/>
  <c r="R623" i="6"/>
  <c r="S623" i="6" s="1"/>
  <c r="O1491" i="6"/>
  <c r="P1491" i="6" s="1"/>
  <c r="R1491" i="6"/>
  <c r="S1491" i="6" s="1"/>
  <c r="O109" i="6"/>
  <c r="P109" i="6" s="1"/>
  <c r="R109" i="6"/>
  <c r="S109" i="6" s="1"/>
  <c r="O1515" i="6"/>
  <c r="P1515" i="6" s="1"/>
  <c r="R1515" i="6"/>
  <c r="S1515" i="6" s="1"/>
  <c r="O1176" i="6"/>
  <c r="P1176" i="6" s="1"/>
  <c r="R1176" i="6"/>
  <c r="S1176" i="6" s="1"/>
  <c r="O1647" i="6"/>
  <c r="P1647" i="6" s="1"/>
  <c r="R1647" i="6"/>
  <c r="S1647" i="6" s="1"/>
  <c r="O1648" i="6"/>
  <c r="P1648" i="6" s="1"/>
  <c r="R1648" i="6"/>
  <c r="S1648" i="6" s="1"/>
  <c r="O615" i="6"/>
  <c r="P615" i="6" s="1"/>
  <c r="R615" i="6"/>
  <c r="S615" i="6" s="1"/>
  <c r="O1868" i="6"/>
  <c r="P1868" i="6" s="1"/>
  <c r="R1868" i="6"/>
  <c r="S1868" i="6" s="1"/>
  <c r="O676" i="6"/>
  <c r="P676" i="6" s="1"/>
  <c r="R676" i="6"/>
  <c r="S676" i="6" s="1"/>
  <c r="O1229" i="6"/>
  <c r="P1229" i="6" s="1"/>
  <c r="R1229" i="6"/>
  <c r="S1229" i="6" s="1"/>
  <c r="O810" i="6"/>
  <c r="P810" i="6" s="1"/>
  <c r="R810" i="6"/>
  <c r="S810" i="6" s="1"/>
  <c r="O1492" i="6"/>
  <c r="P1492" i="6" s="1"/>
  <c r="R1492" i="6"/>
  <c r="S1492" i="6" s="1"/>
  <c r="O1727" i="6"/>
  <c r="P1727" i="6" s="1"/>
  <c r="R1727" i="6"/>
  <c r="S1727" i="6" s="1"/>
  <c r="O489" i="6"/>
  <c r="P489" i="6" s="1"/>
  <c r="R489" i="6"/>
  <c r="S489" i="6" s="1"/>
  <c r="O27" i="6"/>
  <c r="P27" i="6" s="1"/>
  <c r="R27" i="6"/>
  <c r="S27" i="6" s="1"/>
  <c r="O75" i="6"/>
  <c r="P75" i="6" s="1"/>
  <c r="R75" i="6"/>
  <c r="S75" i="6" s="1"/>
  <c r="O123" i="6"/>
  <c r="P123" i="6" s="1"/>
  <c r="R123" i="6"/>
  <c r="S123" i="6" s="1"/>
  <c r="O179" i="6"/>
  <c r="P179" i="6" s="1"/>
  <c r="R179" i="6"/>
  <c r="S179" i="6" s="1"/>
  <c r="O227" i="6"/>
  <c r="P227" i="6" s="1"/>
  <c r="R227" i="6"/>
  <c r="S227" i="6" s="1"/>
  <c r="O275" i="6"/>
  <c r="P275" i="6" s="1"/>
  <c r="R275" i="6"/>
  <c r="S275" i="6" s="1"/>
  <c r="O323" i="6"/>
  <c r="P323" i="6" s="1"/>
  <c r="R323" i="6"/>
  <c r="S323" i="6" s="1"/>
  <c r="O387" i="6"/>
  <c r="P387" i="6" s="1"/>
  <c r="R387" i="6"/>
  <c r="S387" i="6" s="1"/>
  <c r="O443" i="6"/>
  <c r="P443" i="6" s="1"/>
  <c r="R443" i="6"/>
  <c r="S443" i="6" s="1"/>
  <c r="O491" i="6"/>
  <c r="P491" i="6" s="1"/>
  <c r="R491" i="6"/>
  <c r="S491" i="6" s="1"/>
  <c r="O21" i="6"/>
  <c r="P21" i="6" s="1"/>
  <c r="R21" i="6"/>
  <c r="S21" i="6" s="1"/>
  <c r="O69" i="6"/>
  <c r="P69" i="6" s="1"/>
  <c r="R69" i="6"/>
  <c r="S69" i="6" s="1"/>
  <c r="O117" i="6"/>
  <c r="P117" i="6" s="1"/>
  <c r="R117" i="6"/>
  <c r="S117" i="6" s="1"/>
  <c r="O165" i="6"/>
  <c r="P165" i="6" s="1"/>
  <c r="R165" i="6"/>
  <c r="S165" i="6" s="1"/>
  <c r="O213" i="6"/>
  <c r="P213" i="6" s="1"/>
  <c r="R213" i="6"/>
  <c r="S213" i="6" s="1"/>
  <c r="O261" i="6"/>
  <c r="P261" i="6" s="1"/>
  <c r="R261" i="6"/>
  <c r="S261" i="6" s="1"/>
  <c r="O41" i="6"/>
  <c r="P41" i="6" s="1"/>
  <c r="R41" i="6"/>
  <c r="S41" i="6" s="1"/>
  <c r="O89" i="6"/>
  <c r="P89" i="6" s="1"/>
  <c r="R89" i="6"/>
  <c r="S89" i="6" s="1"/>
  <c r="O137" i="6"/>
  <c r="P137" i="6" s="1"/>
  <c r="R137" i="6"/>
  <c r="S137" i="6" s="1"/>
  <c r="O185" i="6"/>
  <c r="P185" i="6" s="1"/>
  <c r="R185" i="6"/>
  <c r="S185" i="6" s="1"/>
  <c r="O233" i="6"/>
  <c r="P233" i="6" s="1"/>
  <c r="R233" i="6"/>
  <c r="S233" i="6" s="1"/>
  <c r="O281" i="6"/>
  <c r="P281" i="6" s="1"/>
  <c r="R281" i="6"/>
  <c r="S281" i="6" s="1"/>
  <c r="O337" i="6"/>
  <c r="P337" i="6" s="1"/>
  <c r="R337" i="6"/>
  <c r="S337" i="6" s="1"/>
  <c r="O385" i="6"/>
  <c r="P385" i="6" s="1"/>
  <c r="R385" i="6"/>
  <c r="S385" i="6" s="1"/>
  <c r="O433" i="6"/>
  <c r="P433" i="6" s="1"/>
  <c r="R433" i="6"/>
  <c r="S433" i="6" s="1"/>
  <c r="O481" i="6"/>
  <c r="P481" i="6" s="1"/>
  <c r="R481" i="6"/>
  <c r="S481" i="6" s="1"/>
  <c r="O537" i="6"/>
  <c r="P537" i="6" s="1"/>
  <c r="R537" i="6"/>
  <c r="S537" i="6" s="1"/>
  <c r="O585" i="6"/>
  <c r="P585" i="6" s="1"/>
  <c r="R585" i="6"/>
  <c r="S585" i="6" s="1"/>
  <c r="O641" i="6"/>
  <c r="P641" i="6" s="1"/>
  <c r="R641" i="6"/>
  <c r="S641" i="6" s="1"/>
  <c r="O689" i="6"/>
  <c r="P689" i="6" s="1"/>
  <c r="R689" i="6"/>
  <c r="S689" i="6" s="1"/>
  <c r="O737" i="6"/>
  <c r="P737" i="6" s="1"/>
  <c r="R737" i="6"/>
  <c r="S737" i="6" s="1"/>
  <c r="O793" i="6"/>
  <c r="P793" i="6" s="1"/>
  <c r="R793" i="6"/>
  <c r="S793" i="6" s="1"/>
  <c r="O841" i="6"/>
  <c r="P841" i="6" s="1"/>
  <c r="R841" i="6"/>
  <c r="S841" i="6" s="1"/>
  <c r="O889" i="6"/>
  <c r="P889" i="6" s="1"/>
  <c r="R889" i="6"/>
  <c r="S889" i="6" s="1"/>
  <c r="O937" i="6"/>
  <c r="P937" i="6" s="1"/>
  <c r="R937" i="6"/>
  <c r="S937" i="6" s="1"/>
  <c r="O985" i="6"/>
  <c r="P985" i="6" s="1"/>
  <c r="R985" i="6"/>
  <c r="S985" i="6" s="1"/>
  <c r="O1033" i="6"/>
  <c r="P1033" i="6" s="1"/>
  <c r="R1033" i="6"/>
  <c r="S1033" i="6" s="1"/>
  <c r="O1081" i="6"/>
  <c r="P1081" i="6" s="1"/>
  <c r="R1081" i="6"/>
  <c r="S1081" i="6" s="1"/>
  <c r="O1129" i="6"/>
  <c r="P1129" i="6" s="1"/>
  <c r="R1129" i="6"/>
  <c r="S1129" i="6" s="1"/>
  <c r="O1177" i="6"/>
  <c r="P1177" i="6" s="1"/>
  <c r="R1177" i="6"/>
  <c r="S1177" i="6" s="1"/>
  <c r="O1225" i="6"/>
  <c r="P1225" i="6" s="1"/>
  <c r="R1225" i="6"/>
  <c r="S1225" i="6" s="1"/>
  <c r="O1273" i="6"/>
  <c r="P1273" i="6" s="1"/>
  <c r="R1273" i="6"/>
  <c r="S1273" i="6" s="1"/>
  <c r="O1321" i="6"/>
  <c r="P1321" i="6" s="1"/>
  <c r="R1321" i="6"/>
  <c r="S1321" i="6" s="1"/>
  <c r="O1385" i="6"/>
  <c r="P1385" i="6" s="1"/>
  <c r="R1385" i="6"/>
  <c r="S1385" i="6" s="1"/>
  <c r="O1441" i="6"/>
  <c r="P1441" i="6" s="1"/>
  <c r="R1441" i="6"/>
  <c r="S1441" i="6" s="1"/>
  <c r="O1505" i="6"/>
  <c r="P1505" i="6" s="1"/>
  <c r="R1505" i="6"/>
  <c r="S1505" i="6" s="1"/>
  <c r="O1593" i="6"/>
  <c r="P1593" i="6" s="1"/>
  <c r="R1593" i="6"/>
  <c r="S1593" i="6" s="1"/>
  <c r="O1657" i="6"/>
  <c r="P1657" i="6" s="1"/>
  <c r="R1657" i="6"/>
  <c r="S1657" i="6" s="1"/>
  <c r="O1721" i="6"/>
  <c r="P1721" i="6" s="1"/>
  <c r="R1721" i="6"/>
  <c r="S1721" i="6" s="1"/>
  <c r="O1785" i="6"/>
  <c r="P1785" i="6" s="1"/>
  <c r="R1785" i="6"/>
  <c r="S1785" i="6" s="1"/>
  <c r="O1873" i="6"/>
  <c r="P1873" i="6" s="1"/>
  <c r="R1873" i="6"/>
  <c r="S1873" i="6" s="1"/>
  <c r="O1953" i="6"/>
  <c r="P1953" i="6" s="1"/>
  <c r="R1953" i="6"/>
  <c r="S1953" i="6" s="1"/>
  <c r="O2017" i="6"/>
  <c r="P2017" i="6" s="1"/>
  <c r="R2017" i="6"/>
  <c r="S2017" i="6" s="1"/>
  <c r="O1040" i="6"/>
  <c r="P1040" i="6" s="1"/>
  <c r="R1040" i="6"/>
  <c r="S1040" i="6" s="1"/>
  <c r="O1328" i="6"/>
  <c r="P1328" i="6" s="1"/>
  <c r="R1328" i="6"/>
  <c r="S1328" i="6" s="1"/>
  <c r="O1600" i="6"/>
  <c r="P1600" i="6" s="1"/>
  <c r="R1600" i="6"/>
  <c r="S1600" i="6" s="1"/>
  <c r="O1920" i="6"/>
  <c r="P1920" i="6" s="1"/>
  <c r="R1920" i="6"/>
  <c r="S1920" i="6" s="1"/>
  <c r="O1058" i="6"/>
  <c r="P1058" i="6" s="1"/>
  <c r="R1058" i="6"/>
  <c r="S1058" i="6" s="1"/>
  <c r="O1418" i="6"/>
  <c r="P1418" i="6" s="1"/>
  <c r="R1418" i="6"/>
  <c r="S1418" i="6" s="1"/>
  <c r="O1618" i="6"/>
  <c r="P1618" i="6" s="1"/>
  <c r="R1618" i="6"/>
  <c r="S1618" i="6" s="1"/>
  <c r="O547" i="6"/>
  <c r="P547" i="6" s="1"/>
  <c r="R547" i="6"/>
  <c r="S547" i="6" s="1"/>
  <c r="O603" i="6"/>
  <c r="P603" i="6" s="1"/>
  <c r="R603" i="6"/>
  <c r="S603" i="6" s="1"/>
  <c r="O659" i="6"/>
  <c r="P659" i="6" s="1"/>
  <c r="R659" i="6"/>
  <c r="S659" i="6" s="1"/>
  <c r="O707" i="6"/>
  <c r="P707" i="6" s="1"/>
  <c r="R707" i="6"/>
  <c r="S707" i="6" s="1"/>
  <c r="O755" i="6"/>
  <c r="P755" i="6" s="1"/>
  <c r="R755" i="6"/>
  <c r="S755" i="6" s="1"/>
  <c r="O803" i="6"/>
  <c r="P803" i="6" s="1"/>
  <c r="R803" i="6"/>
  <c r="S803" i="6" s="1"/>
  <c r="O859" i="6"/>
  <c r="P859" i="6" s="1"/>
  <c r="R859" i="6"/>
  <c r="S859" i="6" s="1"/>
  <c r="O915" i="6"/>
  <c r="P915" i="6" s="1"/>
  <c r="R915" i="6"/>
  <c r="S915" i="6" s="1"/>
  <c r="O963" i="6"/>
  <c r="P963" i="6" s="1"/>
  <c r="R963" i="6"/>
  <c r="S963" i="6" s="1"/>
  <c r="O1019" i="6"/>
  <c r="P1019" i="6" s="1"/>
  <c r="R1019" i="6"/>
  <c r="S1019" i="6" s="1"/>
  <c r="O1067" i="6"/>
  <c r="P1067" i="6" s="1"/>
  <c r="R1067" i="6"/>
  <c r="S1067" i="6" s="1"/>
  <c r="O1115" i="6"/>
  <c r="P1115" i="6" s="1"/>
  <c r="R1115" i="6"/>
  <c r="S1115" i="6" s="1"/>
  <c r="O1171" i="6"/>
  <c r="P1171" i="6" s="1"/>
  <c r="R1171" i="6"/>
  <c r="S1171" i="6" s="1"/>
  <c r="O1243" i="6"/>
  <c r="P1243" i="6" s="1"/>
  <c r="R1243" i="6"/>
  <c r="S1243" i="6" s="1"/>
  <c r="O1307" i="6"/>
  <c r="P1307" i="6" s="1"/>
  <c r="R1307" i="6"/>
  <c r="S1307" i="6" s="1"/>
  <c r="O1355" i="6"/>
  <c r="P1355" i="6" s="1"/>
  <c r="R1355" i="6"/>
  <c r="S1355" i="6" s="1"/>
  <c r="O1411" i="6"/>
  <c r="P1411" i="6" s="1"/>
  <c r="R1411" i="6"/>
  <c r="S1411" i="6" s="1"/>
  <c r="O1467" i="6"/>
  <c r="P1467" i="6" s="1"/>
  <c r="R1467" i="6"/>
  <c r="S1467" i="6" s="1"/>
  <c r="O1579" i="6"/>
  <c r="P1579" i="6" s="1"/>
  <c r="R1579" i="6"/>
  <c r="S1579" i="6" s="1"/>
  <c r="O1643" i="6"/>
  <c r="P1643" i="6" s="1"/>
  <c r="R1643" i="6"/>
  <c r="S1643" i="6" s="1"/>
  <c r="O1691" i="6"/>
  <c r="P1691" i="6" s="1"/>
  <c r="R1691" i="6"/>
  <c r="S1691" i="6" s="1"/>
  <c r="O1739" i="6"/>
  <c r="P1739" i="6" s="1"/>
  <c r="R1739" i="6"/>
  <c r="S1739" i="6" s="1"/>
  <c r="O1795" i="6"/>
  <c r="P1795" i="6" s="1"/>
  <c r="R1795" i="6"/>
  <c r="S1795" i="6" s="1"/>
  <c r="O1859" i="6"/>
  <c r="P1859" i="6" s="1"/>
  <c r="R1859" i="6"/>
  <c r="S1859" i="6" s="1"/>
  <c r="O1915" i="6"/>
  <c r="P1915" i="6" s="1"/>
  <c r="R1915" i="6"/>
  <c r="S1915" i="6" s="1"/>
  <c r="O1979" i="6"/>
  <c r="P1979" i="6" s="1"/>
  <c r="R1979" i="6"/>
  <c r="S1979" i="6" s="1"/>
  <c r="O2027" i="6"/>
  <c r="P2027" i="6" s="1"/>
  <c r="R2027" i="6"/>
  <c r="S2027" i="6" s="1"/>
  <c r="O719" i="6"/>
  <c r="P719" i="6" s="1"/>
  <c r="R719" i="6"/>
  <c r="S719" i="6" s="1"/>
  <c r="O783" i="6"/>
  <c r="P783" i="6" s="1"/>
  <c r="R783" i="6"/>
  <c r="S783" i="6" s="1"/>
  <c r="O1167" i="6"/>
  <c r="P1167" i="6" s="1"/>
  <c r="R1167" i="6"/>
  <c r="S1167" i="6" s="1"/>
  <c r="O1463" i="6"/>
  <c r="P1463" i="6" s="1"/>
  <c r="R1463" i="6"/>
  <c r="S1463" i="6" s="1"/>
  <c r="O1711" i="6"/>
  <c r="P1711" i="6" s="1"/>
  <c r="R1711" i="6"/>
  <c r="S1711" i="6" s="1"/>
  <c r="O848" i="6"/>
  <c r="P848" i="6" s="1"/>
  <c r="R848" i="6"/>
  <c r="S848" i="6" s="1"/>
  <c r="O1408" i="6"/>
  <c r="P1408" i="6" s="1"/>
  <c r="R1408" i="6"/>
  <c r="S1408" i="6" s="1"/>
  <c r="O1608" i="6"/>
  <c r="P1608" i="6" s="1"/>
  <c r="R1608" i="6"/>
  <c r="S1608" i="6" s="1"/>
  <c r="O2024" i="6"/>
  <c r="P2024" i="6" s="1"/>
  <c r="R2024" i="6"/>
  <c r="S2024" i="6" s="1"/>
  <c r="O293" i="6"/>
  <c r="P293" i="6" s="1"/>
  <c r="R293" i="6"/>
  <c r="S293" i="6" s="1"/>
  <c r="O341" i="6"/>
  <c r="P341" i="6" s="1"/>
  <c r="R341" i="6"/>
  <c r="S341" i="6" s="1"/>
  <c r="O389" i="6"/>
  <c r="P389" i="6" s="1"/>
  <c r="R389" i="6"/>
  <c r="S389" i="6" s="1"/>
  <c r="O437" i="6"/>
  <c r="P437" i="6" s="1"/>
  <c r="R437" i="6"/>
  <c r="S437" i="6" s="1"/>
  <c r="O485" i="6"/>
  <c r="P485" i="6" s="1"/>
  <c r="R485" i="6"/>
  <c r="S485" i="6" s="1"/>
  <c r="O533" i="6"/>
  <c r="P533" i="6" s="1"/>
  <c r="R533" i="6"/>
  <c r="S533" i="6" s="1"/>
  <c r="O581" i="6"/>
  <c r="P581" i="6" s="1"/>
  <c r="R581" i="6"/>
  <c r="S581" i="6" s="1"/>
  <c r="O629" i="6"/>
  <c r="P629" i="6" s="1"/>
  <c r="R629" i="6"/>
  <c r="S629" i="6" s="1"/>
  <c r="O685" i="6"/>
  <c r="P685" i="6" s="1"/>
  <c r="R685" i="6"/>
  <c r="S685" i="6" s="1"/>
  <c r="O733" i="6"/>
  <c r="P733" i="6" s="1"/>
  <c r="R733" i="6"/>
  <c r="S733" i="6" s="1"/>
  <c r="O781" i="6"/>
  <c r="P781" i="6" s="1"/>
  <c r="R781" i="6"/>
  <c r="S781" i="6" s="1"/>
  <c r="O837" i="6"/>
  <c r="P837" i="6" s="1"/>
  <c r="R837" i="6"/>
  <c r="S837" i="6" s="1"/>
  <c r="O885" i="6"/>
  <c r="P885" i="6" s="1"/>
  <c r="R885" i="6"/>
  <c r="S885" i="6" s="1"/>
  <c r="O933" i="6"/>
  <c r="P933" i="6" s="1"/>
  <c r="R933" i="6"/>
  <c r="S933" i="6" s="1"/>
  <c r="O981" i="6"/>
  <c r="P981" i="6" s="1"/>
  <c r="R981" i="6"/>
  <c r="S981" i="6" s="1"/>
  <c r="O1029" i="6"/>
  <c r="P1029" i="6" s="1"/>
  <c r="R1029" i="6"/>
  <c r="S1029" i="6" s="1"/>
  <c r="O1077" i="6"/>
  <c r="P1077" i="6" s="1"/>
  <c r="R1077" i="6"/>
  <c r="S1077" i="6" s="1"/>
  <c r="O1125" i="6"/>
  <c r="P1125" i="6" s="1"/>
  <c r="R1125" i="6"/>
  <c r="S1125" i="6" s="1"/>
  <c r="O1181" i="6"/>
  <c r="P1181" i="6" s="1"/>
  <c r="R1181" i="6"/>
  <c r="S1181" i="6" s="1"/>
  <c r="O1237" i="6"/>
  <c r="P1237" i="6" s="1"/>
  <c r="R1237" i="6"/>
  <c r="S1237" i="6" s="1"/>
  <c r="O1293" i="6"/>
  <c r="P1293" i="6" s="1"/>
  <c r="R1293" i="6"/>
  <c r="S1293" i="6" s="1"/>
  <c r="O1341" i="6"/>
  <c r="P1341" i="6" s="1"/>
  <c r="R1341" i="6"/>
  <c r="S1341" i="6" s="1"/>
  <c r="O1389" i="6"/>
  <c r="P1389" i="6" s="1"/>
  <c r="R1389" i="6"/>
  <c r="S1389" i="6" s="1"/>
  <c r="O1445" i="6"/>
  <c r="P1445" i="6" s="1"/>
  <c r="R1445" i="6"/>
  <c r="S1445" i="6" s="1"/>
  <c r="O1493" i="6"/>
  <c r="P1493" i="6" s="1"/>
  <c r="R1493" i="6"/>
  <c r="S1493" i="6" s="1"/>
  <c r="O1549" i="6"/>
  <c r="P1549" i="6" s="1"/>
  <c r="R1549" i="6"/>
  <c r="S1549" i="6" s="1"/>
  <c r="O1597" i="6"/>
  <c r="P1597" i="6" s="1"/>
  <c r="R1597" i="6"/>
  <c r="S1597" i="6" s="1"/>
  <c r="O1645" i="6"/>
  <c r="P1645" i="6" s="1"/>
  <c r="R1645" i="6"/>
  <c r="S1645" i="6" s="1"/>
  <c r="O1709" i="6"/>
  <c r="P1709" i="6" s="1"/>
  <c r="R1709" i="6"/>
  <c r="S1709" i="6" s="1"/>
  <c r="O1757" i="6"/>
  <c r="P1757" i="6" s="1"/>
  <c r="R1757" i="6"/>
  <c r="S1757" i="6" s="1"/>
  <c r="O1853" i="6"/>
  <c r="P1853" i="6" s="1"/>
  <c r="R1853" i="6"/>
  <c r="S1853" i="6" s="1"/>
  <c r="O1933" i="6"/>
  <c r="P1933" i="6" s="1"/>
  <c r="R1933" i="6"/>
  <c r="S1933" i="6" s="1"/>
  <c r="O2005" i="6"/>
  <c r="P2005" i="6" s="1"/>
  <c r="R2005" i="6"/>
  <c r="S2005" i="6" s="1"/>
  <c r="O350" i="6"/>
  <c r="P350" i="6" s="1"/>
  <c r="R350" i="6"/>
  <c r="S350" i="6" s="1"/>
  <c r="O446" i="6"/>
  <c r="P446" i="6" s="1"/>
  <c r="R446" i="6"/>
  <c r="S446" i="6" s="1"/>
  <c r="O494" i="6"/>
  <c r="P494" i="6" s="1"/>
  <c r="R494" i="6"/>
  <c r="S494" i="6" s="1"/>
  <c r="O550" i="6"/>
  <c r="P550" i="6" s="1"/>
  <c r="R550" i="6"/>
  <c r="S550" i="6" s="1"/>
  <c r="O598" i="6"/>
  <c r="P598" i="6" s="1"/>
  <c r="R598" i="6"/>
  <c r="S598" i="6" s="1"/>
  <c r="O646" i="6"/>
  <c r="P646" i="6" s="1"/>
  <c r="R646" i="6"/>
  <c r="S646" i="6" s="1"/>
  <c r="O694" i="6"/>
  <c r="P694" i="6" s="1"/>
  <c r="R694" i="6"/>
  <c r="S694" i="6" s="1"/>
  <c r="O750" i="6"/>
  <c r="P750" i="6" s="1"/>
  <c r="R750" i="6"/>
  <c r="S750" i="6" s="1"/>
  <c r="O798" i="6"/>
  <c r="P798" i="6" s="1"/>
  <c r="R798" i="6"/>
  <c r="S798" i="6" s="1"/>
  <c r="O846" i="6"/>
  <c r="P846" i="6" s="1"/>
  <c r="R846" i="6"/>
  <c r="S846" i="6" s="1"/>
  <c r="O942" i="6"/>
  <c r="P942" i="6" s="1"/>
  <c r="R942" i="6"/>
  <c r="S942" i="6" s="1"/>
  <c r="O998" i="6"/>
  <c r="P998" i="6" s="1"/>
  <c r="R998" i="6"/>
  <c r="S998" i="6" s="1"/>
  <c r="O1046" i="6"/>
  <c r="P1046" i="6" s="1"/>
  <c r="R1046" i="6"/>
  <c r="S1046" i="6" s="1"/>
  <c r="O1094" i="6"/>
  <c r="P1094" i="6" s="1"/>
  <c r="R1094" i="6"/>
  <c r="S1094" i="6" s="1"/>
  <c r="O1190" i="6"/>
  <c r="P1190" i="6" s="1"/>
  <c r="R1190" i="6"/>
  <c r="S1190" i="6" s="1"/>
  <c r="O1238" i="6"/>
  <c r="P1238" i="6" s="1"/>
  <c r="R1238" i="6"/>
  <c r="S1238" i="6" s="1"/>
  <c r="O1294" i="6"/>
  <c r="P1294" i="6" s="1"/>
  <c r="R1294" i="6"/>
  <c r="S1294" i="6" s="1"/>
  <c r="O1342" i="6"/>
  <c r="P1342" i="6" s="1"/>
  <c r="R1342" i="6"/>
  <c r="S1342" i="6" s="1"/>
  <c r="O1390" i="6"/>
  <c r="P1390" i="6" s="1"/>
  <c r="R1390" i="6"/>
  <c r="S1390" i="6" s="1"/>
  <c r="O1438" i="6"/>
  <c r="P1438" i="6" s="1"/>
  <c r="R1438" i="6"/>
  <c r="S1438" i="6" s="1"/>
  <c r="O1502" i="6"/>
  <c r="P1502" i="6" s="1"/>
  <c r="R1502" i="6"/>
  <c r="S1502" i="6" s="1"/>
  <c r="O1558" i="6"/>
  <c r="P1558" i="6" s="1"/>
  <c r="R1558" i="6"/>
  <c r="S1558" i="6" s="1"/>
  <c r="O1614" i="6"/>
  <c r="P1614" i="6" s="1"/>
  <c r="R1614" i="6"/>
  <c r="S1614" i="6" s="1"/>
  <c r="O1670" i="6"/>
  <c r="P1670" i="6" s="1"/>
  <c r="R1670" i="6"/>
  <c r="S1670" i="6" s="1"/>
  <c r="O1782" i="6"/>
  <c r="P1782" i="6" s="1"/>
  <c r="R1782" i="6"/>
  <c r="S1782" i="6" s="1"/>
  <c r="O1846" i="6"/>
  <c r="P1846" i="6" s="1"/>
  <c r="R1846" i="6"/>
  <c r="S1846" i="6" s="1"/>
  <c r="O1902" i="6"/>
  <c r="P1902" i="6" s="1"/>
  <c r="R1902" i="6"/>
  <c r="S1902" i="6" s="1"/>
  <c r="O1958" i="6"/>
  <c r="P1958" i="6" s="1"/>
  <c r="R1958" i="6"/>
  <c r="S1958" i="6" s="1"/>
  <c r="O2006" i="6"/>
  <c r="P2006" i="6" s="1"/>
  <c r="R2006" i="6"/>
  <c r="S2006" i="6" s="1"/>
  <c r="O108" i="6"/>
  <c r="P108" i="6" s="1"/>
  <c r="R108" i="6"/>
  <c r="S108" i="6" s="1"/>
  <c r="O54" i="6"/>
  <c r="P54" i="6" s="1"/>
  <c r="R54" i="6"/>
  <c r="S54" i="6" s="1"/>
  <c r="O279" i="6"/>
  <c r="P279" i="6" s="1"/>
  <c r="R279" i="6"/>
  <c r="S279" i="6" s="1"/>
  <c r="O40" i="6"/>
  <c r="P40" i="6" s="1"/>
  <c r="R40" i="6"/>
  <c r="S40" i="6" s="1"/>
  <c r="O376" i="6"/>
  <c r="P376" i="6" s="1"/>
  <c r="R376" i="6"/>
  <c r="S376" i="6" s="1"/>
  <c r="O568" i="6"/>
  <c r="P568" i="6" s="1"/>
  <c r="R568" i="6"/>
  <c r="S568" i="6" s="1"/>
  <c r="O114" i="6"/>
  <c r="P114" i="6" s="1"/>
  <c r="R114" i="6"/>
  <c r="S114" i="6" s="1"/>
  <c r="O410" i="6"/>
  <c r="P410" i="6" s="1"/>
  <c r="R410" i="6"/>
  <c r="S410" i="6" s="1"/>
  <c r="O882" i="6"/>
  <c r="P882" i="6" s="1"/>
  <c r="R882" i="6"/>
  <c r="S882" i="6" s="1"/>
  <c r="O1586" i="6"/>
  <c r="P1586" i="6" s="1"/>
  <c r="R1586" i="6"/>
  <c r="S1586" i="6" s="1"/>
  <c r="O380" i="6"/>
  <c r="P380" i="6" s="1"/>
  <c r="R380" i="6"/>
  <c r="S380" i="6" s="1"/>
  <c r="O924" i="6"/>
  <c r="P924" i="6" s="1"/>
  <c r="R924" i="6"/>
  <c r="S924" i="6" s="1"/>
  <c r="O1540" i="6"/>
  <c r="P1540" i="6" s="1"/>
  <c r="R1540" i="6"/>
  <c r="S1540" i="6" s="1"/>
  <c r="O727" i="6"/>
  <c r="P727" i="6" s="1"/>
  <c r="R727" i="6"/>
  <c r="S727" i="6" s="1"/>
  <c r="O1569" i="6"/>
  <c r="P1569" i="6" s="1"/>
  <c r="R1569" i="6"/>
  <c r="S1569" i="6" s="1"/>
  <c r="O19" i="6"/>
  <c r="P19" i="6" s="1"/>
  <c r="R19" i="6"/>
  <c r="S19" i="6" s="1"/>
  <c r="O157" i="6"/>
  <c r="P157" i="6" s="1"/>
  <c r="R157" i="6"/>
  <c r="S157" i="6" s="1"/>
  <c r="O1504" i="6"/>
  <c r="P1504" i="6" s="1"/>
  <c r="R1504" i="6"/>
  <c r="S1504" i="6" s="1"/>
  <c r="O555" i="6"/>
  <c r="P555" i="6" s="1"/>
  <c r="R555" i="6"/>
  <c r="S555" i="6" s="1"/>
  <c r="O412" i="6"/>
  <c r="P412" i="6" s="1"/>
  <c r="R412" i="6"/>
  <c r="S412" i="6" s="1"/>
  <c r="O618" i="6"/>
  <c r="P618" i="6" s="1"/>
  <c r="R618" i="6"/>
  <c r="S618" i="6" s="1"/>
  <c r="O1619" i="6"/>
  <c r="P1619" i="6" s="1"/>
  <c r="R1619" i="6"/>
  <c r="S1619" i="6" s="1"/>
  <c r="O70" i="6"/>
  <c r="P70" i="6" s="1"/>
  <c r="R70" i="6"/>
  <c r="S70" i="6" s="1"/>
  <c r="O1767" i="6"/>
  <c r="P1767" i="6" s="1"/>
  <c r="R1767" i="6"/>
  <c r="S1767" i="6" s="1"/>
  <c r="O1792" i="6"/>
  <c r="P1792" i="6" s="1"/>
  <c r="R1792" i="6"/>
  <c r="S1792" i="6" s="1"/>
  <c r="O687" i="6"/>
  <c r="P687" i="6" s="1"/>
  <c r="R687" i="6"/>
  <c r="S687" i="6" s="1"/>
  <c r="O1372" i="6"/>
  <c r="P1372" i="6" s="1"/>
  <c r="R1372" i="6"/>
  <c r="S1372" i="6" s="1"/>
  <c r="O808" i="6"/>
  <c r="P808" i="6" s="1"/>
  <c r="R808" i="6"/>
  <c r="S808" i="6" s="1"/>
  <c r="O1277" i="6"/>
  <c r="P1277" i="6" s="1"/>
  <c r="R1277" i="6"/>
  <c r="S1277" i="6" s="1"/>
  <c r="O966" i="6"/>
  <c r="P966" i="6" s="1"/>
  <c r="R966" i="6"/>
  <c r="S966" i="6" s="1"/>
  <c r="O1528" i="6"/>
  <c r="P1528" i="6" s="1"/>
  <c r="R1528" i="6"/>
  <c r="S1528" i="6" s="1"/>
  <c r="O1811" i="6"/>
  <c r="P1811" i="6" s="1"/>
  <c r="R1811" i="6"/>
  <c r="S1811" i="6" s="1"/>
  <c r="O36" i="6"/>
  <c r="P36" i="6" s="1"/>
  <c r="R36" i="6"/>
  <c r="S36" i="6" s="1"/>
  <c r="O84" i="6"/>
  <c r="P84" i="6" s="1"/>
  <c r="R84" i="6"/>
  <c r="S84" i="6" s="1"/>
  <c r="O132" i="6"/>
  <c r="P132" i="6" s="1"/>
  <c r="R132" i="6"/>
  <c r="S132" i="6" s="1"/>
  <c r="O30" i="6"/>
  <c r="P30" i="6" s="1"/>
  <c r="R30" i="6"/>
  <c r="S30" i="6" s="1"/>
  <c r="O86" i="6"/>
  <c r="P86" i="6" s="1"/>
  <c r="R86" i="6"/>
  <c r="S86" i="6" s="1"/>
  <c r="O134" i="6"/>
  <c r="P134" i="6" s="1"/>
  <c r="R134" i="6"/>
  <c r="S134" i="6" s="1"/>
  <c r="O182" i="6"/>
  <c r="P182" i="6" s="1"/>
  <c r="R182" i="6"/>
  <c r="S182" i="6" s="1"/>
  <c r="O254" i="6"/>
  <c r="P254" i="6" s="1"/>
  <c r="R254" i="6"/>
  <c r="S254" i="6" s="1"/>
  <c r="O302" i="6"/>
  <c r="P302" i="6" s="1"/>
  <c r="R302" i="6"/>
  <c r="S302" i="6" s="1"/>
  <c r="O7" i="6"/>
  <c r="P7" i="6" s="1"/>
  <c r="R7" i="6"/>
  <c r="S7" i="6" s="1"/>
  <c r="O55" i="6"/>
  <c r="P55" i="6" s="1"/>
  <c r="R55" i="6"/>
  <c r="S55" i="6" s="1"/>
  <c r="O103" i="6"/>
  <c r="P103" i="6" s="1"/>
  <c r="R103" i="6"/>
  <c r="S103" i="6" s="1"/>
  <c r="O159" i="6"/>
  <c r="P159" i="6" s="1"/>
  <c r="R159" i="6"/>
  <c r="S159" i="6" s="1"/>
  <c r="O207" i="6"/>
  <c r="P207" i="6" s="1"/>
  <c r="R207" i="6"/>
  <c r="S207" i="6" s="1"/>
  <c r="O255" i="6"/>
  <c r="P255" i="6" s="1"/>
  <c r="R255" i="6"/>
  <c r="S255" i="6" s="1"/>
  <c r="O311" i="6"/>
  <c r="P311" i="6" s="1"/>
  <c r="R311" i="6"/>
  <c r="S311" i="6" s="1"/>
  <c r="O359" i="6"/>
  <c r="P359" i="6" s="1"/>
  <c r="R359" i="6"/>
  <c r="S359" i="6" s="1"/>
  <c r="O407" i="6"/>
  <c r="P407" i="6" s="1"/>
  <c r="R407" i="6"/>
  <c r="S407" i="6" s="1"/>
  <c r="O455" i="6"/>
  <c r="P455" i="6" s="1"/>
  <c r="R455" i="6"/>
  <c r="S455" i="6" s="1"/>
  <c r="O503" i="6"/>
  <c r="P503" i="6" s="1"/>
  <c r="R503" i="6"/>
  <c r="S503" i="6" s="1"/>
  <c r="O559" i="6"/>
  <c r="P559" i="6" s="1"/>
  <c r="R559" i="6"/>
  <c r="S559" i="6" s="1"/>
  <c r="O16" i="6"/>
  <c r="P16" i="6" s="1"/>
  <c r="R16" i="6"/>
  <c r="S16" i="6" s="1"/>
  <c r="O64" i="6"/>
  <c r="P64" i="6" s="1"/>
  <c r="R64" i="6"/>
  <c r="S64" i="6" s="1"/>
  <c r="O112" i="6"/>
  <c r="P112" i="6" s="1"/>
  <c r="R112" i="6"/>
  <c r="S112" i="6" s="1"/>
  <c r="O160" i="6"/>
  <c r="P160" i="6" s="1"/>
  <c r="R160" i="6"/>
  <c r="S160" i="6" s="1"/>
  <c r="O208" i="6"/>
  <c r="P208" i="6" s="1"/>
  <c r="R208" i="6"/>
  <c r="S208" i="6" s="1"/>
  <c r="O256" i="6"/>
  <c r="P256" i="6" s="1"/>
  <c r="R256" i="6"/>
  <c r="S256" i="6" s="1"/>
  <c r="O304" i="6"/>
  <c r="P304" i="6" s="1"/>
  <c r="R304" i="6"/>
  <c r="S304" i="6" s="1"/>
  <c r="O352" i="6"/>
  <c r="P352" i="6" s="1"/>
  <c r="R352" i="6"/>
  <c r="S352" i="6" s="1"/>
  <c r="O400" i="6"/>
  <c r="P400" i="6" s="1"/>
  <c r="R400" i="6"/>
  <c r="S400" i="6" s="1"/>
  <c r="O448" i="6"/>
  <c r="P448" i="6" s="1"/>
  <c r="R448" i="6"/>
  <c r="S448" i="6" s="1"/>
  <c r="O496" i="6"/>
  <c r="P496" i="6" s="1"/>
  <c r="R496" i="6"/>
  <c r="S496" i="6" s="1"/>
  <c r="O544" i="6"/>
  <c r="P544" i="6" s="1"/>
  <c r="R544" i="6"/>
  <c r="S544" i="6" s="1"/>
  <c r="O592" i="6"/>
  <c r="P592" i="6" s="1"/>
  <c r="R592" i="6"/>
  <c r="S592" i="6" s="1"/>
  <c r="O640" i="6"/>
  <c r="P640" i="6" s="1"/>
  <c r="R640" i="6"/>
  <c r="S640" i="6" s="1"/>
  <c r="O688" i="6"/>
  <c r="P688" i="6" s="1"/>
  <c r="R688" i="6"/>
  <c r="S688" i="6" s="1"/>
  <c r="O736" i="6"/>
  <c r="P736" i="6" s="1"/>
  <c r="R736" i="6"/>
  <c r="S736" i="6" s="1"/>
  <c r="O784" i="6"/>
  <c r="P784" i="6" s="1"/>
  <c r="R784" i="6"/>
  <c r="S784" i="6" s="1"/>
  <c r="O1459" i="6"/>
  <c r="P1459" i="6" s="1"/>
  <c r="R1459" i="6"/>
  <c r="S1459" i="6" s="1"/>
  <c r="O34" i="6"/>
  <c r="P34" i="6" s="1"/>
  <c r="R34" i="6"/>
  <c r="S34" i="6" s="1"/>
  <c r="O82" i="6"/>
  <c r="P82" i="6" s="1"/>
  <c r="R82" i="6"/>
  <c r="S82" i="6" s="1"/>
  <c r="O138" i="6"/>
  <c r="P138" i="6" s="1"/>
  <c r="R138" i="6"/>
  <c r="S138" i="6" s="1"/>
  <c r="O186" i="6"/>
  <c r="P186" i="6" s="1"/>
  <c r="R186" i="6"/>
  <c r="S186" i="6" s="1"/>
  <c r="O242" i="6"/>
  <c r="P242" i="6" s="1"/>
  <c r="R242" i="6"/>
  <c r="S242" i="6" s="1"/>
  <c r="O290" i="6"/>
  <c r="P290" i="6" s="1"/>
  <c r="R290" i="6"/>
  <c r="S290" i="6" s="1"/>
  <c r="O338" i="6"/>
  <c r="P338" i="6" s="1"/>
  <c r="R338" i="6"/>
  <c r="S338" i="6" s="1"/>
  <c r="O386" i="6"/>
  <c r="P386" i="6" s="1"/>
  <c r="R386" i="6"/>
  <c r="S386" i="6" s="1"/>
  <c r="O434" i="6"/>
  <c r="P434" i="6" s="1"/>
  <c r="R434" i="6"/>
  <c r="S434" i="6" s="1"/>
  <c r="O482" i="6"/>
  <c r="P482" i="6" s="1"/>
  <c r="R482" i="6"/>
  <c r="S482" i="6" s="1"/>
  <c r="O530" i="6"/>
  <c r="P530" i="6" s="1"/>
  <c r="R530" i="6"/>
  <c r="S530" i="6" s="1"/>
  <c r="O578" i="6"/>
  <c r="P578" i="6" s="1"/>
  <c r="R578" i="6"/>
  <c r="S578" i="6" s="1"/>
  <c r="O642" i="6"/>
  <c r="P642" i="6" s="1"/>
  <c r="R642" i="6"/>
  <c r="S642" i="6" s="1"/>
  <c r="O690" i="6"/>
  <c r="P690" i="6" s="1"/>
  <c r="R690" i="6"/>
  <c r="S690" i="6" s="1"/>
  <c r="O738" i="6"/>
  <c r="P738" i="6" s="1"/>
  <c r="R738" i="6"/>
  <c r="S738" i="6" s="1"/>
  <c r="O794" i="6"/>
  <c r="P794" i="6" s="1"/>
  <c r="R794" i="6"/>
  <c r="S794" i="6" s="1"/>
  <c r="O858" i="6"/>
  <c r="P858" i="6" s="1"/>
  <c r="R858" i="6"/>
  <c r="S858" i="6" s="1"/>
  <c r="O906" i="6"/>
  <c r="P906" i="6" s="1"/>
  <c r="R906" i="6"/>
  <c r="S906" i="6" s="1"/>
  <c r="O954" i="6"/>
  <c r="P954" i="6" s="1"/>
  <c r="R954" i="6"/>
  <c r="S954" i="6" s="1"/>
  <c r="O1010" i="6"/>
  <c r="P1010" i="6" s="1"/>
  <c r="R1010" i="6"/>
  <c r="S1010" i="6" s="1"/>
  <c r="O1106" i="6"/>
  <c r="P1106" i="6" s="1"/>
  <c r="R1106" i="6"/>
  <c r="S1106" i="6" s="1"/>
  <c r="O1154" i="6"/>
  <c r="P1154" i="6" s="1"/>
  <c r="R1154" i="6"/>
  <c r="S1154" i="6" s="1"/>
  <c r="O1210" i="6"/>
  <c r="P1210" i="6" s="1"/>
  <c r="R1210" i="6"/>
  <c r="S1210" i="6" s="1"/>
  <c r="O1258" i="6"/>
  <c r="P1258" i="6" s="1"/>
  <c r="R1258" i="6"/>
  <c r="S1258" i="6" s="1"/>
  <c r="O1314" i="6"/>
  <c r="P1314" i="6" s="1"/>
  <c r="R1314" i="6"/>
  <c r="S1314" i="6" s="1"/>
  <c r="O1370" i="6"/>
  <c r="P1370" i="6" s="1"/>
  <c r="R1370" i="6"/>
  <c r="S1370" i="6" s="1"/>
  <c r="O1466" i="6"/>
  <c r="P1466" i="6" s="1"/>
  <c r="R1466" i="6"/>
  <c r="S1466" i="6" s="1"/>
  <c r="O1554" i="6"/>
  <c r="P1554" i="6" s="1"/>
  <c r="R1554" i="6"/>
  <c r="S1554" i="6" s="1"/>
  <c r="O1690" i="6"/>
  <c r="P1690" i="6" s="1"/>
  <c r="R1690" i="6"/>
  <c r="S1690" i="6" s="1"/>
  <c r="O1754" i="6"/>
  <c r="P1754" i="6" s="1"/>
  <c r="R1754" i="6"/>
  <c r="S1754" i="6" s="1"/>
  <c r="O1818" i="6"/>
  <c r="P1818" i="6" s="1"/>
  <c r="R1818" i="6"/>
  <c r="S1818" i="6" s="1"/>
  <c r="O1890" i="6"/>
  <c r="P1890" i="6" s="1"/>
  <c r="R1890" i="6"/>
  <c r="S1890" i="6" s="1"/>
  <c r="O1962" i="6"/>
  <c r="P1962" i="6" s="1"/>
  <c r="R1962" i="6"/>
  <c r="S1962" i="6" s="1"/>
  <c r="O607" i="6"/>
  <c r="P607" i="6" s="1"/>
  <c r="R607" i="6"/>
  <c r="S607" i="6" s="1"/>
  <c r="O975" i="6"/>
  <c r="P975" i="6" s="1"/>
  <c r="R975" i="6"/>
  <c r="S975" i="6" s="1"/>
  <c r="O1271" i="6"/>
  <c r="P1271" i="6" s="1"/>
  <c r="R1271" i="6"/>
  <c r="S1271" i="6" s="1"/>
  <c r="O1367" i="6"/>
  <c r="P1367" i="6" s="1"/>
  <c r="R1367" i="6"/>
  <c r="S1367" i="6" s="1"/>
  <c r="O1487" i="6"/>
  <c r="P1487" i="6" s="1"/>
  <c r="R1487" i="6"/>
  <c r="S1487" i="6" s="1"/>
  <c r="O1615" i="6"/>
  <c r="P1615" i="6" s="1"/>
  <c r="R1615" i="6"/>
  <c r="S1615" i="6" s="1"/>
  <c r="O1919" i="6"/>
  <c r="P1919" i="6" s="1"/>
  <c r="R1919" i="6"/>
  <c r="S1919" i="6" s="1"/>
  <c r="O952" i="6"/>
  <c r="P952" i="6" s="1"/>
  <c r="R952" i="6"/>
  <c r="S952" i="6" s="1"/>
  <c r="O1136" i="6"/>
  <c r="P1136" i="6" s="1"/>
  <c r="R1136" i="6"/>
  <c r="S1136" i="6" s="1"/>
  <c r="O1224" i="6"/>
  <c r="P1224" i="6" s="1"/>
  <c r="R1224" i="6"/>
  <c r="S1224" i="6" s="1"/>
  <c r="O1336" i="6"/>
  <c r="P1336" i="6" s="1"/>
  <c r="R1336" i="6"/>
  <c r="S1336" i="6" s="1"/>
  <c r="O1520" i="6"/>
  <c r="P1520" i="6" s="1"/>
  <c r="R1520" i="6"/>
  <c r="S1520" i="6" s="1"/>
  <c r="O164" i="6"/>
  <c r="P164" i="6" s="1"/>
  <c r="R164" i="6"/>
  <c r="S164" i="6" s="1"/>
  <c r="O212" i="6"/>
  <c r="P212" i="6" s="1"/>
  <c r="R212" i="6"/>
  <c r="S212" i="6" s="1"/>
  <c r="O260" i="6"/>
  <c r="P260" i="6" s="1"/>
  <c r="R260" i="6"/>
  <c r="S260" i="6" s="1"/>
  <c r="O308" i="6"/>
  <c r="P308" i="6" s="1"/>
  <c r="R308" i="6"/>
  <c r="S308" i="6" s="1"/>
  <c r="O356" i="6"/>
  <c r="P356" i="6" s="1"/>
  <c r="R356" i="6"/>
  <c r="S356" i="6" s="1"/>
  <c r="O404" i="6"/>
  <c r="P404" i="6" s="1"/>
  <c r="R404" i="6"/>
  <c r="S404" i="6" s="1"/>
  <c r="O460" i="6"/>
  <c r="P460" i="6" s="1"/>
  <c r="R460" i="6"/>
  <c r="S460" i="6" s="1"/>
  <c r="O508" i="6"/>
  <c r="P508" i="6" s="1"/>
  <c r="R508" i="6"/>
  <c r="S508" i="6" s="1"/>
  <c r="O556" i="6"/>
  <c r="P556" i="6" s="1"/>
  <c r="R556" i="6"/>
  <c r="S556" i="6" s="1"/>
  <c r="O604" i="6"/>
  <c r="P604" i="6" s="1"/>
  <c r="R604" i="6"/>
  <c r="S604" i="6" s="1"/>
  <c r="O652" i="6"/>
  <c r="P652" i="6" s="1"/>
  <c r="R652" i="6"/>
  <c r="S652" i="6" s="1"/>
  <c r="O708" i="6"/>
  <c r="P708" i="6" s="1"/>
  <c r="R708" i="6"/>
  <c r="S708" i="6" s="1"/>
  <c r="O756" i="6"/>
  <c r="P756" i="6" s="1"/>
  <c r="R756" i="6"/>
  <c r="S756" i="6" s="1"/>
  <c r="O804" i="6"/>
  <c r="P804" i="6" s="1"/>
  <c r="R804" i="6"/>
  <c r="S804" i="6" s="1"/>
  <c r="O852" i="6"/>
  <c r="P852" i="6" s="1"/>
  <c r="R852" i="6"/>
  <c r="S852" i="6" s="1"/>
  <c r="O900" i="6"/>
  <c r="P900" i="6" s="1"/>
  <c r="R900" i="6"/>
  <c r="S900" i="6" s="1"/>
  <c r="O948" i="6"/>
  <c r="P948" i="6" s="1"/>
  <c r="R948" i="6"/>
  <c r="S948" i="6" s="1"/>
  <c r="O1004" i="6"/>
  <c r="P1004" i="6" s="1"/>
  <c r="R1004" i="6"/>
  <c r="S1004" i="6" s="1"/>
  <c r="O1052" i="6"/>
  <c r="P1052" i="6" s="1"/>
  <c r="R1052" i="6"/>
  <c r="S1052" i="6" s="1"/>
  <c r="O1100" i="6"/>
  <c r="P1100" i="6" s="1"/>
  <c r="R1100" i="6"/>
  <c r="S1100" i="6" s="1"/>
  <c r="O1156" i="6"/>
  <c r="P1156" i="6" s="1"/>
  <c r="R1156" i="6"/>
  <c r="S1156" i="6" s="1"/>
  <c r="O1204" i="6"/>
  <c r="P1204" i="6" s="1"/>
  <c r="R1204" i="6"/>
  <c r="S1204" i="6" s="1"/>
  <c r="O1252" i="6"/>
  <c r="P1252" i="6" s="1"/>
  <c r="R1252" i="6"/>
  <c r="S1252" i="6" s="1"/>
  <c r="O1324" i="6"/>
  <c r="P1324" i="6" s="1"/>
  <c r="R1324" i="6"/>
  <c r="S1324" i="6" s="1"/>
  <c r="O1388" i="6"/>
  <c r="P1388" i="6" s="1"/>
  <c r="R1388" i="6"/>
  <c r="S1388" i="6" s="1"/>
  <c r="O1452" i="6"/>
  <c r="P1452" i="6" s="1"/>
  <c r="R1452" i="6"/>
  <c r="S1452" i="6" s="1"/>
  <c r="O1508" i="6"/>
  <c r="P1508" i="6" s="1"/>
  <c r="R1508" i="6"/>
  <c r="S1508" i="6" s="1"/>
  <c r="O1564" i="6"/>
  <c r="P1564" i="6" s="1"/>
  <c r="R1564" i="6"/>
  <c r="S1564" i="6" s="1"/>
  <c r="O1612" i="6"/>
  <c r="P1612" i="6" s="1"/>
  <c r="R1612" i="6"/>
  <c r="S1612" i="6" s="1"/>
  <c r="O1660" i="6"/>
  <c r="P1660" i="6" s="1"/>
  <c r="R1660" i="6"/>
  <c r="S1660" i="6" s="1"/>
  <c r="O1716" i="6"/>
  <c r="P1716" i="6" s="1"/>
  <c r="R1716" i="6"/>
  <c r="S1716" i="6" s="1"/>
  <c r="O1764" i="6"/>
  <c r="P1764" i="6" s="1"/>
  <c r="R1764" i="6"/>
  <c r="S1764" i="6" s="1"/>
  <c r="O1836" i="6"/>
  <c r="P1836" i="6" s="1"/>
  <c r="R1836" i="6"/>
  <c r="S1836" i="6" s="1"/>
  <c r="O1908" i="6"/>
  <c r="P1908" i="6" s="1"/>
  <c r="R1908" i="6"/>
  <c r="S1908" i="6" s="1"/>
  <c r="O1980" i="6"/>
  <c r="P1980" i="6" s="1"/>
  <c r="R1980" i="6"/>
  <c r="S1980" i="6" s="1"/>
  <c r="O663" i="6"/>
  <c r="P663" i="6" s="1"/>
  <c r="R663" i="6"/>
  <c r="S663" i="6" s="1"/>
  <c r="O895" i="6"/>
  <c r="P895" i="6" s="1"/>
  <c r="R895" i="6"/>
  <c r="S895" i="6" s="1"/>
  <c r="O983" i="6"/>
  <c r="P983" i="6" s="1"/>
  <c r="R983" i="6"/>
  <c r="S983" i="6" s="1"/>
  <c r="O1343" i="6"/>
  <c r="P1343" i="6" s="1"/>
  <c r="R1343" i="6"/>
  <c r="S1343" i="6" s="1"/>
  <c r="O1519" i="6"/>
  <c r="P1519" i="6" s="1"/>
  <c r="R1519" i="6"/>
  <c r="S1519" i="6" s="1"/>
  <c r="O824" i="6"/>
  <c r="P824" i="6" s="1"/>
  <c r="R824" i="6"/>
  <c r="S824" i="6" s="1"/>
  <c r="O936" i="6"/>
  <c r="P936" i="6" s="1"/>
  <c r="R936" i="6"/>
  <c r="S936" i="6" s="1"/>
  <c r="O1240" i="6"/>
  <c r="P1240" i="6" s="1"/>
  <c r="R1240" i="6"/>
  <c r="S1240" i="6" s="1"/>
  <c r="O1384" i="6"/>
  <c r="P1384" i="6" s="1"/>
  <c r="R1384" i="6"/>
  <c r="S1384" i="6" s="1"/>
  <c r="O807" i="6"/>
  <c r="P807" i="6" s="1"/>
  <c r="R807" i="6"/>
  <c r="S807" i="6" s="1"/>
  <c r="O1135" i="6"/>
  <c r="P1135" i="6" s="1"/>
  <c r="R1135" i="6"/>
  <c r="S1135" i="6" s="1"/>
  <c r="O1503" i="6"/>
  <c r="P1503" i="6" s="1"/>
  <c r="R1503" i="6"/>
  <c r="S1503" i="6" s="1"/>
  <c r="O1735" i="6"/>
  <c r="P1735" i="6" s="1"/>
  <c r="R1735" i="6"/>
  <c r="S1735" i="6" s="1"/>
  <c r="O1815" i="6"/>
  <c r="P1815" i="6" s="1"/>
  <c r="R1815" i="6"/>
  <c r="S1815" i="6" s="1"/>
  <c r="O1624" i="6"/>
  <c r="P1624" i="6" s="1"/>
  <c r="R1624" i="6"/>
  <c r="S1624" i="6" s="1"/>
  <c r="O1816" i="6"/>
  <c r="P1816" i="6" s="1"/>
  <c r="R1816" i="6"/>
  <c r="S1816" i="6" s="1"/>
  <c r="O1454" i="6"/>
  <c r="P1454" i="6" s="1"/>
  <c r="R1454" i="6"/>
  <c r="S1454" i="6" s="1"/>
  <c r="O1678" i="6"/>
  <c r="P1678" i="6" s="1"/>
  <c r="R1678" i="6"/>
  <c r="S1678" i="6" s="1"/>
  <c r="O1966" i="6"/>
  <c r="P1966" i="6" s="1"/>
  <c r="R1966" i="6"/>
  <c r="S1966" i="6" s="1"/>
  <c r="O1071" i="6"/>
  <c r="P1071" i="6" s="1"/>
  <c r="R1071" i="6"/>
  <c r="S1071" i="6" s="1"/>
  <c r="O1223" i="6"/>
  <c r="P1223" i="6" s="1"/>
  <c r="R1223" i="6"/>
  <c r="S1223" i="6" s="1"/>
  <c r="O1855" i="6"/>
  <c r="P1855" i="6" s="1"/>
  <c r="R1855" i="6"/>
  <c r="S1855" i="6" s="1"/>
  <c r="O2007" i="6"/>
  <c r="P2007" i="6" s="1"/>
  <c r="R2007" i="6"/>
  <c r="S2007" i="6" s="1"/>
  <c r="O1264" i="6"/>
  <c r="P1264" i="6" s="1"/>
  <c r="R1264" i="6"/>
  <c r="S1264" i="6" s="1"/>
  <c r="O1728" i="6"/>
  <c r="P1728" i="6" s="1"/>
  <c r="R1728" i="6"/>
  <c r="S1728" i="6" s="1"/>
  <c r="O2008" i="6"/>
  <c r="P2008" i="6" s="1"/>
  <c r="R2008" i="6"/>
  <c r="S2008" i="6" s="1"/>
  <c r="O12" i="6"/>
  <c r="P12" i="6" s="1"/>
  <c r="R12" i="6"/>
  <c r="S12" i="6" s="1"/>
  <c r="O110" i="6"/>
  <c r="P110" i="6" s="1"/>
  <c r="R110" i="6"/>
  <c r="S110" i="6" s="1"/>
  <c r="O479" i="6"/>
  <c r="P479" i="6" s="1"/>
  <c r="R479" i="6"/>
  <c r="S479" i="6" s="1"/>
  <c r="O362" i="6"/>
  <c r="P362" i="6" s="1"/>
  <c r="R362" i="6"/>
  <c r="S362" i="6" s="1"/>
  <c r="O826" i="6"/>
  <c r="P826" i="6" s="1"/>
  <c r="R826" i="6"/>
  <c r="S826" i="6" s="1"/>
  <c r="O1338" i="6"/>
  <c r="P1338" i="6" s="1"/>
  <c r="R1338" i="6"/>
  <c r="S1338" i="6" s="1"/>
  <c r="O1858" i="6"/>
  <c r="P1858" i="6" s="1"/>
  <c r="R1858" i="6"/>
  <c r="S1858" i="6" s="1"/>
  <c r="O1551" i="6"/>
  <c r="P1551" i="6" s="1"/>
  <c r="R1551" i="6"/>
  <c r="S1551" i="6" s="1"/>
  <c r="O1280" i="6"/>
  <c r="P1280" i="6" s="1"/>
  <c r="R1280" i="6"/>
  <c r="S1280" i="6" s="1"/>
  <c r="O532" i="6"/>
  <c r="P532" i="6" s="1"/>
  <c r="R532" i="6"/>
  <c r="S532" i="6" s="1"/>
  <c r="O1076" i="6"/>
  <c r="P1076" i="6" s="1"/>
  <c r="R1076" i="6"/>
  <c r="S1076" i="6" s="1"/>
  <c r="O1796" i="6"/>
  <c r="P1796" i="6" s="1"/>
  <c r="R1796" i="6"/>
  <c r="S1796" i="6" s="1"/>
  <c r="O872" i="6"/>
  <c r="P872" i="6" s="1"/>
  <c r="R872" i="6"/>
  <c r="S872" i="6" s="1"/>
  <c r="O1096" i="6"/>
  <c r="P1096" i="6" s="1"/>
  <c r="R1096" i="6"/>
  <c r="S1096" i="6" s="1"/>
  <c r="O653" i="6"/>
  <c r="P653" i="6" s="1"/>
  <c r="R653" i="6"/>
  <c r="S653" i="6" s="1"/>
  <c r="O115" i="6"/>
  <c r="P115" i="6" s="1"/>
  <c r="R115" i="6"/>
  <c r="S115" i="6" s="1"/>
  <c r="O219" i="6"/>
  <c r="P219" i="6" s="1"/>
  <c r="R219" i="6"/>
  <c r="S219" i="6" s="1"/>
  <c r="O315" i="6"/>
  <c r="P315" i="6" s="1"/>
  <c r="R315" i="6"/>
  <c r="S315" i="6" s="1"/>
  <c r="O435" i="6"/>
  <c r="P435" i="6" s="1"/>
  <c r="R435" i="6"/>
  <c r="S435" i="6" s="1"/>
  <c r="O13" i="6"/>
  <c r="P13" i="6" s="1"/>
  <c r="R13" i="6"/>
  <c r="S13" i="6" s="1"/>
  <c r="O1635" i="6"/>
  <c r="P1635" i="6" s="1"/>
  <c r="R1635" i="6"/>
  <c r="S1635" i="6" s="1"/>
  <c r="O1543" i="6"/>
  <c r="P1543" i="6" s="1"/>
  <c r="R1543" i="6"/>
  <c r="S1543" i="6" s="1"/>
  <c r="O1779" i="6"/>
  <c r="P1779" i="6" s="1"/>
  <c r="R1779" i="6"/>
  <c r="S1779" i="6" s="1"/>
  <c r="O1804" i="6"/>
  <c r="P1804" i="6" s="1"/>
  <c r="R1804" i="6"/>
  <c r="S1804" i="6" s="1"/>
  <c r="O711" i="6"/>
  <c r="P711" i="6" s="1"/>
  <c r="R711" i="6"/>
  <c r="S711" i="6" s="1"/>
  <c r="O1516" i="6"/>
  <c r="P1516" i="6" s="1"/>
  <c r="R1516" i="6"/>
  <c r="S1516" i="6" s="1"/>
  <c r="O1255" i="6"/>
  <c r="P1255" i="6" s="1"/>
  <c r="R1255" i="6"/>
  <c r="S1255" i="6" s="1"/>
  <c r="O1278" i="6"/>
  <c r="P1278" i="6" s="1"/>
  <c r="R1278" i="6"/>
  <c r="S1278" i="6" s="1"/>
  <c r="O1845" i="6"/>
  <c r="P1845" i="6" s="1"/>
  <c r="R1845" i="6"/>
  <c r="S1845" i="6" s="1"/>
  <c r="O1871" i="6"/>
  <c r="P1871" i="6" s="1"/>
  <c r="R1871" i="6"/>
  <c r="S1871" i="6" s="1"/>
  <c r="O35" i="6"/>
  <c r="P35" i="6" s="1"/>
  <c r="R35" i="6"/>
  <c r="S35" i="6" s="1"/>
  <c r="O83" i="6"/>
  <c r="P83" i="6" s="1"/>
  <c r="R83" i="6"/>
  <c r="S83" i="6" s="1"/>
  <c r="O131" i="6"/>
  <c r="P131" i="6" s="1"/>
  <c r="R131" i="6"/>
  <c r="S131" i="6" s="1"/>
  <c r="O187" i="6"/>
  <c r="P187" i="6" s="1"/>
  <c r="R187" i="6"/>
  <c r="S187" i="6" s="1"/>
  <c r="O235" i="6"/>
  <c r="P235" i="6" s="1"/>
  <c r="R235" i="6"/>
  <c r="S235" i="6" s="1"/>
  <c r="O283" i="6"/>
  <c r="P283" i="6" s="1"/>
  <c r="R283" i="6"/>
  <c r="S283" i="6" s="1"/>
  <c r="O331" i="6"/>
  <c r="P331" i="6" s="1"/>
  <c r="R331" i="6"/>
  <c r="S331" i="6" s="1"/>
  <c r="O395" i="6"/>
  <c r="P395" i="6" s="1"/>
  <c r="R395" i="6"/>
  <c r="S395" i="6" s="1"/>
  <c r="O451" i="6"/>
  <c r="P451" i="6" s="1"/>
  <c r="R451" i="6"/>
  <c r="S451" i="6" s="1"/>
  <c r="O499" i="6"/>
  <c r="P499" i="6" s="1"/>
  <c r="R499" i="6"/>
  <c r="S499" i="6" s="1"/>
  <c r="O29" i="6"/>
  <c r="P29" i="6" s="1"/>
  <c r="R29" i="6"/>
  <c r="S29" i="6" s="1"/>
  <c r="O77" i="6"/>
  <c r="P77" i="6" s="1"/>
  <c r="R77" i="6"/>
  <c r="S77" i="6" s="1"/>
  <c r="O125" i="6"/>
  <c r="P125" i="6" s="1"/>
  <c r="R125" i="6"/>
  <c r="S125" i="6" s="1"/>
  <c r="O173" i="6"/>
  <c r="P173" i="6" s="1"/>
  <c r="R173" i="6"/>
  <c r="S173" i="6" s="1"/>
  <c r="O221" i="6"/>
  <c r="P221" i="6" s="1"/>
  <c r="R221" i="6"/>
  <c r="S221" i="6" s="1"/>
  <c r="O269" i="6"/>
  <c r="P269" i="6" s="1"/>
  <c r="R269" i="6"/>
  <c r="S269" i="6" s="1"/>
  <c r="O2014" i="6"/>
  <c r="P2014" i="6" s="1"/>
  <c r="R2014" i="6"/>
  <c r="S2014" i="6" s="1"/>
  <c r="O49" i="6"/>
  <c r="P49" i="6" s="1"/>
  <c r="R49" i="6"/>
  <c r="S49" i="6" s="1"/>
  <c r="O97" i="6"/>
  <c r="P97" i="6" s="1"/>
  <c r="R97" i="6"/>
  <c r="S97" i="6" s="1"/>
  <c r="O145" i="6"/>
  <c r="P145" i="6" s="1"/>
  <c r="R145" i="6"/>
  <c r="S145" i="6" s="1"/>
  <c r="O193" i="6"/>
  <c r="P193" i="6" s="1"/>
  <c r="R193" i="6"/>
  <c r="S193" i="6" s="1"/>
  <c r="O241" i="6"/>
  <c r="P241" i="6" s="1"/>
  <c r="R241" i="6"/>
  <c r="S241" i="6" s="1"/>
  <c r="O297" i="6"/>
  <c r="P297" i="6" s="1"/>
  <c r="R297" i="6"/>
  <c r="S297" i="6" s="1"/>
  <c r="O345" i="6"/>
  <c r="P345" i="6" s="1"/>
  <c r="R345" i="6"/>
  <c r="S345" i="6" s="1"/>
  <c r="O393" i="6"/>
  <c r="P393" i="6" s="1"/>
  <c r="R393" i="6"/>
  <c r="S393" i="6" s="1"/>
  <c r="O441" i="6"/>
  <c r="P441" i="6" s="1"/>
  <c r="R441" i="6"/>
  <c r="S441" i="6" s="1"/>
  <c r="O497" i="6"/>
  <c r="P497" i="6" s="1"/>
  <c r="R497" i="6"/>
  <c r="S497" i="6" s="1"/>
  <c r="O545" i="6"/>
  <c r="P545" i="6" s="1"/>
  <c r="R545" i="6"/>
  <c r="S545" i="6" s="1"/>
  <c r="O593" i="6"/>
  <c r="P593" i="6" s="1"/>
  <c r="R593" i="6"/>
  <c r="S593" i="6" s="1"/>
  <c r="O649" i="6"/>
  <c r="P649" i="6" s="1"/>
  <c r="R649" i="6"/>
  <c r="S649" i="6" s="1"/>
  <c r="O697" i="6"/>
  <c r="P697" i="6" s="1"/>
  <c r="R697" i="6"/>
  <c r="S697" i="6" s="1"/>
  <c r="O753" i="6"/>
  <c r="P753" i="6" s="1"/>
  <c r="R753" i="6"/>
  <c r="S753" i="6" s="1"/>
  <c r="O801" i="6"/>
  <c r="P801" i="6" s="1"/>
  <c r="R801" i="6"/>
  <c r="S801" i="6" s="1"/>
  <c r="O849" i="6"/>
  <c r="P849" i="6" s="1"/>
  <c r="R849" i="6"/>
  <c r="S849" i="6" s="1"/>
  <c r="O897" i="6"/>
  <c r="P897" i="6" s="1"/>
  <c r="R897" i="6"/>
  <c r="S897" i="6" s="1"/>
  <c r="O945" i="6"/>
  <c r="P945" i="6" s="1"/>
  <c r="R945" i="6"/>
  <c r="S945" i="6" s="1"/>
  <c r="O993" i="6"/>
  <c r="P993" i="6" s="1"/>
  <c r="R993" i="6"/>
  <c r="S993" i="6" s="1"/>
  <c r="O1041" i="6"/>
  <c r="P1041" i="6" s="1"/>
  <c r="R1041" i="6"/>
  <c r="S1041" i="6" s="1"/>
  <c r="O1089" i="6"/>
  <c r="P1089" i="6" s="1"/>
  <c r="R1089" i="6"/>
  <c r="S1089" i="6" s="1"/>
  <c r="O1137" i="6"/>
  <c r="P1137" i="6" s="1"/>
  <c r="R1137" i="6"/>
  <c r="S1137" i="6" s="1"/>
  <c r="O1185" i="6"/>
  <c r="P1185" i="6" s="1"/>
  <c r="R1185" i="6"/>
  <c r="S1185" i="6" s="1"/>
  <c r="O1233" i="6"/>
  <c r="P1233" i="6" s="1"/>
  <c r="R1233" i="6"/>
  <c r="S1233" i="6" s="1"/>
  <c r="O1281" i="6"/>
  <c r="P1281" i="6" s="1"/>
  <c r="R1281" i="6"/>
  <c r="S1281" i="6" s="1"/>
  <c r="O1329" i="6"/>
  <c r="P1329" i="6" s="1"/>
  <c r="R1329" i="6"/>
  <c r="S1329" i="6" s="1"/>
  <c r="O1393" i="6"/>
  <c r="P1393" i="6" s="1"/>
  <c r="R1393" i="6"/>
  <c r="S1393" i="6" s="1"/>
  <c r="O1457" i="6"/>
  <c r="P1457" i="6" s="1"/>
  <c r="R1457" i="6"/>
  <c r="S1457" i="6" s="1"/>
  <c r="O1521" i="6"/>
  <c r="P1521" i="6" s="1"/>
  <c r="R1521" i="6"/>
  <c r="S1521" i="6" s="1"/>
  <c r="O1601" i="6"/>
  <c r="P1601" i="6" s="1"/>
  <c r="R1601" i="6"/>
  <c r="S1601" i="6" s="1"/>
  <c r="O1665" i="6"/>
  <c r="P1665" i="6" s="1"/>
  <c r="R1665" i="6"/>
  <c r="S1665" i="6" s="1"/>
  <c r="O1729" i="6"/>
  <c r="P1729" i="6" s="1"/>
  <c r="R1729" i="6"/>
  <c r="S1729" i="6" s="1"/>
  <c r="O1809" i="6"/>
  <c r="P1809" i="6" s="1"/>
  <c r="R1809" i="6"/>
  <c r="S1809" i="6" s="1"/>
  <c r="O1889" i="6"/>
  <c r="P1889" i="6" s="1"/>
  <c r="R1889" i="6"/>
  <c r="S1889" i="6" s="1"/>
  <c r="O1961" i="6"/>
  <c r="P1961" i="6" s="1"/>
  <c r="R1961" i="6"/>
  <c r="S1961" i="6" s="1"/>
  <c r="O2025" i="6"/>
  <c r="P2025" i="6" s="1"/>
  <c r="R2025" i="6"/>
  <c r="S2025" i="6" s="1"/>
  <c r="O1080" i="6"/>
  <c r="P1080" i="6" s="1"/>
  <c r="R1080" i="6"/>
  <c r="S1080" i="6" s="1"/>
  <c r="O1416" i="6"/>
  <c r="P1416" i="6" s="1"/>
  <c r="R1416" i="6"/>
  <c r="S1416" i="6" s="1"/>
  <c r="O1616" i="6"/>
  <c r="P1616" i="6" s="1"/>
  <c r="R1616" i="6"/>
  <c r="S1616" i="6" s="1"/>
  <c r="O1928" i="6"/>
  <c r="P1928" i="6" s="1"/>
  <c r="R1928" i="6"/>
  <c r="S1928" i="6" s="1"/>
  <c r="O563" i="6"/>
  <c r="P563" i="6" s="1"/>
  <c r="R563" i="6"/>
  <c r="S563" i="6" s="1"/>
  <c r="O611" i="6"/>
  <c r="P611" i="6" s="1"/>
  <c r="R611" i="6"/>
  <c r="S611" i="6" s="1"/>
  <c r="O667" i="6"/>
  <c r="P667" i="6" s="1"/>
  <c r="R667" i="6"/>
  <c r="S667" i="6" s="1"/>
  <c r="O715" i="6"/>
  <c r="P715" i="6" s="1"/>
  <c r="R715" i="6"/>
  <c r="S715" i="6" s="1"/>
  <c r="O763" i="6"/>
  <c r="P763" i="6" s="1"/>
  <c r="R763" i="6"/>
  <c r="S763" i="6" s="1"/>
  <c r="O811" i="6"/>
  <c r="P811" i="6" s="1"/>
  <c r="R811" i="6"/>
  <c r="S811" i="6" s="1"/>
  <c r="O867" i="6"/>
  <c r="P867" i="6" s="1"/>
  <c r="R867" i="6"/>
  <c r="S867" i="6" s="1"/>
  <c r="O923" i="6"/>
  <c r="P923" i="6" s="1"/>
  <c r="R923" i="6"/>
  <c r="S923" i="6" s="1"/>
  <c r="O979" i="6"/>
  <c r="P979" i="6" s="1"/>
  <c r="R979" i="6"/>
  <c r="S979" i="6" s="1"/>
  <c r="O1027" i="6"/>
  <c r="P1027" i="6" s="1"/>
  <c r="R1027" i="6"/>
  <c r="S1027" i="6" s="1"/>
  <c r="O1075" i="6"/>
  <c r="P1075" i="6" s="1"/>
  <c r="R1075" i="6"/>
  <c r="S1075" i="6" s="1"/>
  <c r="O1123" i="6"/>
  <c r="P1123" i="6" s="1"/>
  <c r="R1123" i="6"/>
  <c r="S1123" i="6" s="1"/>
  <c r="O1179" i="6"/>
  <c r="P1179" i="6" s="1"/>
  <c r="R1179" i="6"/>
  <c r="S1179" i="6" s="1"/>
  <c r="O1251" i="6"/>
  <c r="P1251" i="6" s="1"/>
  <c r="R1251" i="6"/>
  <c r="S1251" i="6" s="1"/>
  <c r="O1315" i="6"/>
  <c r="P1315" i="6" s="1"/>
  <c r="R1315" i="6"/>
  <c r="S1315" i="6" s="1"/>
  <c r="O1363" i="6"/>
  <c r="P1363" i="6" s="1"/>
  <c r="R1363" i="6"/>
  <c r="S1363" i="6" s="1"/>
  <c r="O1419" i="6"/>
  <c r="P1419" i="6" s="1"/>
  <c r="R1419" i="6"/>
  <c r="S1419" i="6" s="1"/>
  <c r="O1475" i="6"/>
  <c r="P1475" i="6" s="1"/>
  <c r="R1475" i="6"/>
  <c r="S1475" i="6" s="1"/>
  <c r="O1539" i="6"/>
  <c r="P1539" i="6" s="1"/>
  <c r="R1539" i="6"/>
  <c r="S1539" i="6" s="1"/>
  <c r="O1587" i="6"/>
  <c r="P1587" i="6" s="1"/>
  <c r="R1587" i="6"/>
  <c r="S1587" i="6" s="1"/>
  <c r="O1651" i="6"/>
  <c r="P1651" i="6" s="1"/>
  <c r="R1651" i="6"/>
  <c r="S1651" i="6" s="1"/>
  <c r="O1699" i="6"/>
  <c r="P1699" i="6" s="1"/>
  <c r="R1699" i="6"/>
  <c r="S1699" i="6" s="1"/>
  <c r="O1747" i="6"/>
  <c r="P1747" i="6" s="1"/>
  <c r="R1747" i="6"/>
  <c r="S1747" i="6" s="1"/>
  <c r="O1819" i="6"/>
  <c r="P1819" i="6" s="1"/>
  <c r="R1819" i="6"/>
  <c r="S1819" i="6" s="1"/>
  <c r="O1867" i="6"/>
  <c r="P1867" i="6" s="1"/>
  <c r="R1867" i="6"/>
  <c r="S1867" i="6" s="1"/>
  <c r="O1931" i="6"/>
  <c r="P1931" i="6" s="1"/>
  <c r="R1931" i="6"/>
  <c r="S1931" i="6" s="1"/>
  <c r="O1987" i="6"/>
  <c r="P1987" i="6" s="1"/>
  <c r="R1987" i="6"/>
  <c r="S1987" i="6" s="1"/>
  <c r="O1996" i="6"/>
  <c r="P1996" i="6" s="1"/>
  <c r="R1996" i="6"/>
  <c r="S1996" i="6" s="1"/>
  <c r="O735" i="6"/>
  <c r="P735" i="6" s="1"/>
  <c r="R735" i="6"/>
  <c r="S735" i="6" s="1"/>
  <c r="O799" i="6"/>
  <c r="P799" i="6" s="1"/>
  <c r="R799" i="6"/>
  <c r="S799" i="6" s="1"/>
  <c r="O1191" i="6"/>
  <c r="P1191" i="6" s="1"/>
  <c r="R1191" i="6"/>
  <c r="S1191" i="6" s="1"/>
  <c r="O1575" i="6"/>
  <c r="P1575" i="6" s="1"/>
  <c r="R1575" i="6"/>
  <c r="S1575" i="6" s="1"/>
  <c r="O1719" i="6"/>
  <c r="P1719" i="6" s="1"/>
  <c r="R1719" i="6"/>
  <c r="S1719" i="6" s="1"/>
  <c r="O912" i="6"/>
  <c r="P912" i="6" s="1"/>
  <c r="R912" i="6"/>
  <c r="S912" i="6" s="1"/>
  <c r="O1464" i="6"/>
  <c r="P1464" i="6" s="1"/>
  <c r="R1464" i="6"/>
  <c r="S1464" i="6" s="1"/>
  <c r="O1712" i="6"/>
  <c r="P1712" i="6" s="1"/>
  <c r="R1712" i="6"/>
  <c r="S1712" i="6" s="1"/>
  <c r="O301" i="6"/>
  <c r="P301" i="6" s="1"/>
  <c r="R301" i="6"/>
  <c r="S301" i="6" s="1"/>
  <c r="O349" i="6"/>
  <c r="P349" i="6" s="1"/>
  <c r="R349" i="6"/>
  <c r="S349" i="6" s="1"/>
  <c r="O397" i="6"/>
  <c r="P397" i="6" s="1"/>
  <c r="R397" i="6"/>
  <c r="S397" i="6" s="1"/>
  <c r="O445" i="6"/>
  <c r="P445" i="6" s="1"/>
  <c r="R445" i="6"/>
  <c r="S445" i="6" s="1"/>
  <c r="O493" i="6"/>
  <c r="P493" i="6" s="1"/>
  <c r="R493" i="6"/>
  <c r="S493" i="6" s="1"/>
  <c r="O541" i="6"/>
  <c r="P541" i="6" s="1"/>
  <c r="R541" i="6"/>
  <c r="S541" i="6" s="1"/>
  <c r="O589" i="6"/>
  <c r="P589" i="6" s="1"/>
  <c r="R589" i="6"/>
  <c r="S589" i="6" s="1"/>
  <c r="O637" i="6"/>
  <c r="P637" i="6" s="1"/>
  <c r="R637" i="6"/>
  <c r="S637" i="6" s="1"/>
  <c r="O693" i="6"/>
  <c r="P693" i="6" s="1"/>
  <c r="R693" i="6"/>
  <c r="S693" i="6" s="1"/>
  <c r="O741" i="6"/>
  <c r="P741" i="6" s="1"/>
  <c r="R741" i="6"/>
  <c r="S741" i="6" s="1"/>
  <c r="O789" i="6"/>
  <c r="P789" i="6" s="1"/>
  <c r="R789" i="6"/>
  <c r="S789" i="6" s="1"/>
  <c r="O845" i="6"/>
  <c r="P845" i="6" s="1"/>
  <c r="R845" i="6"/>
  <c r="S845" i="6" s="1"/>
  <c r="O893" i="6"/>
  <c r="P893" i="6" s="1"/>
  <c r="R893" i="6"/>
  <c r="S893" i="6" s="1"/>
  <c r="O941" i="6"/>
  <c r="P941" i="6" s="1"/>
  <c r="R941" i="6"/>
  <c r="S941" i="6" s="1"/>
  <c r="O989" i="6"/>
  <c r="P989" i="6" s="1"/>
  <c r="R989" i="6"/>
  <c r="S989" i="6" s="1"/>
  <c r="O1037" i="6"/>
  <c r="P1037" i="6" s="1"/>
  <c r="R1037" i="6"/>
  <c r="S1037" i="6" s="1"/>
  <c r="O1085" i="6"/>
  <c r="P1085" i="6" s="1"/>
  <c r="R1085" i="6"/>
  <c r="S1085" i="6" s="1"/>
  <c r="O1133" i="6"/>
  <c r="P1133" i="6" s="1"/>
  <c r="R1133" i="6"/>
  <c r="S1133" i="6" s="1"/>
  <c r="O1189" i="6"/>
  <c r="P1189" i="6" s="1"/>
  <c r="R1189" i="6"/>
  <c r="S1189" i="6" s="1"/>
  <c r="O1245" i="6"/>
  <c r="P1245" i="6" s="1"/>
  <c r="R1245" i="6"/>
  <c r="S1245" i="6" s="1"/>
  <c r="O1301" i="6"/>
  <c r="P1301" i="6" s="1"/>
  <c r="R1301" i="6"/>
  <c r="S1301" i="6" s="1"/>
  <c r="O1349" i="6"/>
  <c r="P1349" i="6" s="1"/>
  <c r="R1349" i="6"/>
  <c r="S1349" i="6" s="1"/>
  <c r="O1397" i="6"/>
  <c r="P1397" i="6" s="1"/>
  <c r="R1397" i="6"/>
  <c r="S1397" i="6" s="1"/>
  <c r="O1453" i="6"/>
  <c r="P1453" i="6" s="1"/>
  <c r="R1453" i="6"/>
  <c r="S1453" i="6" s="1"/>
  <c r="O1501" i="6"/>
  <c r="P1501" i="6" s="1"/>
  <c r="R1501" i="6"/>
  <c r="S1501" i="6" s="1"/>
  <c r="O1557" i="6"/>
  <c r="P1557" i="6" s="1"/>
  <c r="R1557" i="6"/>
  <c r="S1557" i="6" s="1"/>
  <c r="O1605" i="6"/>
  <c r="P1605" i="6" s="1"/>
  <c r="R1605" i="6"/>
  <c r="S1605" i="6" s="1"/>
  <c r="O1653" i="6"/>
  <c r="P1653" i="6" s="1"/>
  <c r="R1653" i="6"/>
  <c r="S1653" i="6" s="1"/>
  <c r="O1717" i="6"/>
  <c r="P1717" i="6" s="1"/>
  <c r="R1717" i="6"/>
  <c r="S1717" i="6" s="1"/>
  <c r="O1765" i="6"/>
  <c r="P1765" i="6" s="1"/>
  <c r="R1765" i="6"/>
  <c r="S1765" i="6" s="1"/>
  <c r="O1877" i="6"/>
  <c r="P1877" i="6" s="1"/>
  <c r="R1877" i="6"/>
  <c r="S1877" i="6" s="1"/>
  <c r="O1941" i="6"/>
  <c r="P1941" i="6" s="1"/>
  <c r="R1941" i="6"/>
  <c r="S1941" i="6" s="1"/>
  <c r="O2029" i="6"/>
  <c r="P2029" i="6" s="1"/>
  <c r="R2029" i="6"/>
  <c r="S2029" i="6" s="1"/>
  <c r="O358" i="6"/>
  <c r="P358" i="6" s="1"/>
  <c r="R358" i="6"/>
  <c r="S358" i="6" s="1"/>
  <c r="O406" i="6"/>
  <c r="P406" i="6" s="1"/>
  <c r="R406" i="6"/>
  <c r="S406" i="6" s="1"/>
  <c r="O454" i="6"/>
  <c r="P454" i="6" s="1"/>
  <c r="R454" i="6"/>
  <c r="S454" i="6" s="1"/>
  <c r="O502" i="6"/>
  <c r="P502" i="6" s="1"/>
  <c r="R502" i="6"/>
  <c r="S502" i="6" s="1"/>
  <c r="O558" i="6"/>
  <c r="P558" i="6" s="1"/>
  <c r="R558" i="6"/>
  <c r="S558" i="6" s="1"/>
  <c r="O606" i="6"/>
  <c r="P606" i="6" s="1"/>
  <c r="R606" i="6"/>
  <c r="S606" i="6" s="1"/>
  <c r="O654" i="6"/>
  <c r="P654" i="6" s="1"/>
  <c r="R654" i="6"/>
  <c r="S654" i="6" s="1"/>
  <c r="O702" i="6"/>
  <c r="P702" i="6" s="1"/>
  <c r="R702" i="6"/>
  <c r="S702" i="6" s="1"/>
  <c r="O758" i="6"/>
  <c r="P758" i="6" s="1"/>
  <c r="R758" i="6"/>
  <c r="S758" i="6" s="1"/>
  <c r="O806" i="6"/>
  <c r="P806" i="6" s="1"/>
  <c r="R806" i="6"/>
  <c r="S806" i="6" s="1"/>
  <c r="O854" i="6"/>
  <c r="P854" i="6" s="1"/>
  <c r="R854" i="6"/>
  <c r="S854" i="6" s="1"/>
  <c r="O902" i="6"/>
  <c r="P902" i="6" s="1"/>
  <c r="R902" i="6"/>
  <c r="S902" i="6" s="1"/>
  <c r="O950" i="6"/>
  <c r="P950" i="6" s="1"/>
  <c r="R950" i="6"/>
  <c r="S950" i="6" s="1"/>
  <c r="O1006" i="6"/>
  <c r="P1006" i="6" s="1"/>
  <c r="R1006" i="6"/>
  <c r="S1006" i="6" s="1"/>
  <c r="O1054" i="6"/>
  <c r="P1054" i="6" s="1"/>
  <c r="R1054" i="6"/>
  <c r="S1054" i="6" s="1"/>
  <c r="O1102" i="6"/>
  <c r="P1102" i="6" s="1"/>
  <c r="R1102" i="6"/>
  <c r="S1102" i="6" s="1"/>
  <c r="O1150" i="6"/>
  <c r="P1150" i="6" s="1"/>
  <c r="R1150" i="6"/>
  <c r="S1150" i="6" s="1"/>
  <c r="O1198" i="6"/>
  <c r="P1198" i="6" s="1"/>
  <c r="R1198" i="6"/>
  <c r="S1198" i="6" s="1"/>
  <c r="O1246" i="6"/>
  <c r="P1246" i="6" s="1"/>
  <c r="R1246" i="6"/>
  <c r="S1246" i="6" s="1"/>
  <c r="O1302" i="6"/>
  <c r="P1302" i="6" s="1"/>
  <c r="R1302" i="6"/>
  <c r="S1302" i="6" s="1"/>
  <c r="O1350" i="6"/>
  <c r="P1350" i="6" s="1"/>
  <c r="R1350" i="6"/>
  <c r="S1350" i="6" s="1"/>
  <c r="O1398" i="6"/>
  <c r="P1398" i="6" s="1"/>
  <c r="R1398" i="6"/>
  <c r="S1398" i="6" s="1"/>
  <c r="O1510" i="6"/>
  <c r="P1510" i="6" s="1"/>
  <c r="R1510" i="6"/>
  <c r="S1510" i="6" s="1"/>
  <c r="O1566" i="6"/>
  <c r="P1566" i="6" s="1"/>
  <c r="R1566" i="6"/>
  <c r="S1566" i="6" s="1"/>
  <c r="O1622" i="6"/>
  <c r="P1622" i="6" s="1"/>
  <c r="R1622" i="6"/>
  <c r="S1622" i="6" s="1"/>
  <c r="O1734" i="6"/>
  <c r="P1734" i="6" s="1"/>
  <c r="R1734" i="6"/>
  <c r="S1734" i="6" s="1"/>
  <c r="O1790" i="6"/>
  <c r="P1790" i="6" s="1"/>
  <c r="R1790" i="6"/>
  <c r="S1790" i="6" s="1"/>
  <c r="O1854" i="6"/>
  <c r="P1854" i="6" s="1"/>
  <c r="R1854" i="6"/>
  <c r="S1854" i="6" s="1"/>
  <c r="O1910" i="6"/>
  <c r="P1910" i="6" s="1"/>
  <c r="R1910" i="6"/>
  <c r="S1910" i="6" s="1"/>
  <c r="O2022" i="6"/>
  <c r="P2022" i="6" s="1"/>
  <c r="R2022" i="6"/>
  <c r="S2022" i="6" s="1"/>
  <c r="O1906" i="6"/>
  <c r="P1906" i="6" s="1"/>
  <c r="R1906" i="6"/>
  <c r="S1906" i="6" s="1"/>
  <c r="O31" i="6"/>
  <c r="P31" i="6" s="1"/>
  <c r="R31" i="6"/>
  <c r="S31" i="6" s="1"/>
  <c r="O383" i="6"/>
  <c r="P383" i="6" s="1"/>
  <c r="R383" i="6"/>
  <c r="S383" i="6" s="1"/>
  <c r="O184" i="6"/>
  <c r="P184" i="6" s="1"/>
  <c r="R184" i="6"/>
  <c r="S184" i="6" s="1"/>
  <c r="O472" i="6"/>
  <c r="P472" i="6" s="1"/>
  <c r="R472" i="6"/>
  <c r="S472" i="6" s="1"/>
  <c r="O520" i="6"/>
  <c r="P520" i="6" s="1"/>
  <c r="R520" i="6"/>
  <c r="S520" i="6" s="1"/>
  <c r="O664" i="6"/>
  <c r="P664" i="6" s="1"/>
  <c r="R664" i="6"/>
  <c r="S664" i="6" s="1"/>
  <c r="O760" i="6"/>
  <c r="P760" i="6" s="1"/>
  <c r="R760" i="6"/>
  <c r="S760" i="6" s="1"/>
  <c r="O218" i="6"/>
  <c r="P218" i="6" s="1"/>
  <c r="R218" i="6"/>
  <c r="S218" i="6" s="1"/>
  <c r="O610" i="6"/>
  <c r="P610" i="6" s="1"/>
  <c r="R610" i="6"/>
  <c r="S610" i="6" s="1"/>
  <c r="O1082" i="6"/>
  <c r="P1082" i="6" s="1"/>
  <c r="R1082" i="6"/>
  <c r="S1082" i="6" s="1"/>
  <c r="O1290" i="6"/>
  <c r="P1290" i="6" s="1"/>
  <c r="R1290" i="6"/>
  <c r="S1290" i="6" s="1"/>
  <c r="O1794" i="6"/>
  <c r="P1794" i="6" s="1"/>
  <c r="R1794" i="6"/>
  <c r="S1794" i="6" s="1"/>
  <c r="O284" i="6"/>
  <c r="P284" i="6" s="1"/>
  <c r="R284" i="6"/>
  <c r="S284" i="6" s="1"/>
  <c r="O780" i="6"/>
  <c r="P780" i="6" s="1"/>
  <c r="R780" i="6"/>
  <c r="S780" i="6" s="1"/>
  <c r="O1124" i="6"/>
  <c r="P1124" i="6" s="1"/>
  <c r="R1124" i="6"/>
  <c r="S1124" i="6" s="1"/>
  <c r="O1636" i="6"/>
  <c r="P1636" i="6" s="1"/>
  <c r="R1636" i="6"/>
  <c r="S1636" i="6" s="1"/>
  <c r="O855" i="6"/>
  <c r="P855" i="6" s="1"/>
  <c r="R855" i="6"/>
  <c r="S855" i="6" s="1"/>
  <c r="O1304" i="6"/>
  <c r="P1304" i="6" s="1"/>
  <c r="R1304" i="6"/>
  <c r="S1304" i="6" s="1"/>
  <c r="O679" i="6"/>
  <c r="P679" i="6" s="1"/>
  <c r="R679" i="6"/>
  <c r="S679" i="6" s="1"/>
  <c r="O1822" i="6"/>
  <c r="P1822" i="6" s="1"/>
  <c r="R1822" i="6"/>
  <c r="S1822" i="6" s="1"/>
  <c r="O1927" i="6"/>
  <c r="P1927" i="6" s="1"/>
  <c r="R1927" i="6"/>
  <c r="S1927" i="6" s="1"/>
  <c r="O1949" i="6"/>
  <c r="P1949" i="6" s="1"/>
  <c r="R1949" i="6"/>
  <c r="S1949" i="6" s="1"/>
  <c r="O1276" i="6"/>
  <c r="P1276" i="6" s="1"/>
  <c r="R1276" i="6"/>
  <c r="S1276" i="6" s="1"/>
  <c r="O1582" i="6"/>
  <c r="P1582" i="6" s="1"/>
  <c r="R1582" i="6"/>
  <c r="S1582" i="6" s="1"/>
  <c r="O1369" i="6"/>
  <c r="P1369" i="6" s="1"/>
  <c r="R1369" i="6"/>
  <c r="S1369" i="6" s="1"/>
  <c r="O1791" i="6"/>
  <c r="P1791" i="6" s="1"/>
  <c r="R1791" i="6"/>
  <c r="S1791" i="6" s="1"/>
  <c r="O1864" i="6"/>
  <c r="P1864" i="6" s="1"/>
  <c r="R1864" i="6"/>
  <c r="S1864" i="6" s="1"/>
  <c r="O819" i="6"/>
  <c r="P819" i="6" s="1"/>
  <c r="R819" i="6"/>
  <c r="S819" i="6" s="1"/>
  <c r="O1661" i="6"/>
  <c r="P1661" i="6" s="1"/>
  <c r="R1661" i="6"/>
  <c r="S1661" i="6" s="1"/>
  <c r="O515" i="6"/>
  <c r="P515" i="6" s="1"/>
  <c r="R515" i="6"/>
  <c r="S515" i="6" s="1"/>
  <c r="O1517" i="6"/>
  <c r="P1517" i="6" s="1"/>
  <c r="R1517" i="6"/>
  <c r="S1517" i="6" s="1"/>
  <c r="O1446" i="6"/>
  <c r="P1446" i="6" s="1"/>
  <c r="R1446" i="6"/>
  <c r="S1446" i="6" s="1"/>
  <c r="O1869" i="6"/>
  <c r="P1869" i="6" s="1"/>
  <c r="R1869" i="6"/>
  <c r="S1869" i="6" s="1"/>
  <c r="O1907" i="6"/>
  <c r="P1907" i="6" s="1"/>
  <c r="R1907" i="6"/>
  <c r="S1907" i="6" s="1"/>
  <c r="O44" i="6"/>
  <c r="P44" i="6" s="1"/>
  <c r="R44" i="6"/>
  <c r="S44" i="6" s="1"/>
  <c r="O92" i="6"/>
  <c r="P92" i="6" s="1"/>
  <c r="R92" i="6"/>
  <c r="S92" i="6" s="1"/>
  <c r="O140" i="6"/>
  <c r="P140" i="6" s="1"/>
  <c r="R140" i="6"/>
  <c r="S140" i="6" s="1"/>
  <c r="O38" i="6"/>
  <c r="P38" i="6" s="1"/>
  <c r="R38" i="6"/>
  <c r="S38" i="6" s="1"/>
  <c r="O94" i="6"/>
  <c r="P94" i="6" s="1"/>
  <c r="R94" i="6"/>
  <c r="S94" i="6" s="1"/>
  <c r="O142" i="6"/>
  <c r="P142" i="6" s="1"/>
  <c r="R142" i="6"/>
  <c r="S142" i="6" s="1"/>
  <c r="O198" i="6"/>
  <c r="P198" i="6" s="1"/>
  <c r="R198" i="6"/>
  <c r="S198" i="6" s="1"/>
  <c r="O262" i="6"/>
  <c r="P262" i="6" s="1"/>
  <c r="R262" i="6"/>
  <c r="S262" i="6" s="1"/>
  <c r="O310" i="6"/>
  <c r="P310" i="6" s="1"/>
  <c r="R310" i="6"/>
  <c r="S310" i="6" s="1"/>
  <c r="O15" i="6"/>
  <c r="P15" i="6" s="1"/>
  <c r="R15" i="6"/>
  <c r="S15" i="6" s="1"/>
  <c r="O63" i="6"/>
  <c r="P63" i="6" s="1"/>
  <c r="R63" i="6"/>
  <c r="S63" i="6" s="1"/>
  <c r="O111" i="6"/>
  <c r="P111" i="6" s="1"/>
  <c r="R111" i="6"/>
  <c r="S111" i="6" s="1"/>
  <c r="O167" i="6"/>
  <c r="P167" i="6" s="1"/>
  <c r="R167" i="6"/>
  <c r="S167" i="6" s="1"/>
  <c r="O215" i="6"/>
  <c r="P215" i="6" s="1"/>
  <c r="R215" i="6"/>
  <c r="S215" i="6" s="1"/>
  <c r="O263" i="6"/>
  <c r="P263" i="6" s="1"/>
  <c r="R263" i="6"/>
  <c r="S263" i="6" s="1"/>
  <c r="O319" i="6"/>
  <c r="P319" i="6" s="1"/>
  <c r="R319" i="6"/>
  <c r="S319" i="6" s="1"/>
  <c r="O367" i="6"/>
  <c r="P367" i="6" s="1"/>
  <c r="R367" i="6"/>
  <c r="S367" i="6" s="1"/>
  <c r="O415" i="6"/>
  <c r="P415" i="6" s="1"/>
  <c r="R415" i="6"/>
  <c r="S415" i="6" s="1"/>
  <c r="O463" i="6"/>
  <c r="P463" i="6" s="1"/>
  <c r="R463" i="6"/>
  <c r="S463" i="6" s="1"/>
  <c r="O511" i="6"/>
  <c r="P511" i="6" s="1"/>
  <c r="R511" i="6"/>
  <c r="S511" i="6" s="1"/>
  <c r="O567" i="6"/>
  <c r="P567" i="6" s="1"/>
  <c r="R567" i="6"/>
  <c r="S567" i="6" s="1"/>
  <c r="O24" i="6"/>
  <c r="P24" i="6" s="1"/>
  <c r="R24" i="6"/>
  <c r="S24" i="6" s="1"/>
  <c r="O72" i="6"/>
  <c r="P72" i="6" s="1"/>
  <c r="R72" i="6"/>
  <c r="S72" i="6" s="1"/>
  <c r="O120" i="6"/>
  <c r="P120" i="6" s="1"/>
  <c r="R120" i="6"/>
  <c r="S120" i="6" s="1"/>
  <c r="O168" i="6"/>
  <c r="P168" i="6" s="1"/>
  <c r="R168" i="6"/>
  <c r="S168" i="6" s="1"/>
  <c r="O216" i="6"/>
  <c r="P216" i="6" s="1"/>
  <c r="R216" i="6"/>
  <c r="S216" i="6" s="1"/>
  <c r="O264" i="6"/>
  <c r="P264" i="6" s="1"/>
  <c r="R264" i="6"/>
  <c r="S264" i="6" s="1"/>
  <c r="O312" i="6"/>
  <c r="P312" i="6" s="1"/>
  <c r="R312" i="6"/>
  <c r="S312" i="6" s="1"/>
  <c r="O360" i="6"/>
  <c r="P360" i="6" s="1"/>
  <c r="R360" i="6"/>
  <c r="S360" i="6" s="1"/>
  <c r="O408" i="6"/>
  <c r="P408" i="6" s="1"/>
  <c r="R408" i="6"/>
  <c r="S408" i="6" s="1"/>
  <c r="O456" i="6"/>
  <c r="P456" i="6" s="1"/>
  <c r="R456" i="6"/>
  <c r="S456" i="6" s="1"/>
  <c r="O504" i="6"/>
  <c r="P504" i="6" s="1"/>
  <c r="R504" i="6"/>
  <c r="S504" i="6" s="1"/>
  <c r="O552" i="6"/>
  <c r="P552" i="6" s="1"/>
  <c r="R552" i="6"/>
  <c r="S552" i="6" s="1"/>
  <c r="O600" i="6"/>
  <c r="P600" i="6" s="1"/>
  <c r="R600" i="6"/>
  <c r="S600" i="6" s="1"/>
  <c r="O648" i="6"/>
  <c r="P648" i="6" s="1"/>
  <c r="R648" i="6"/>
  <c r="S648" i="6" s="1"/>
  <c r="O696" i="6"/>
  <c r="P696" i="6" s="1"/>
  <c r="R696" i="6"/>
  <c r="S696" i="6" s="1"/>
  <c r="O744" i="6"/>
  <c r="P744" i="6" s="1"/>
  <c r="R744" i="6"/>
  <c r="S744" i="6" s="1"/>
  <c r="O42" i="6"/>
  <c r="P42" i="6" s="1"/>
  <c r="R42" i="6"/>
  <c r="S42" i="6" s="1"/>
  <c r="O90" i="6"/>
  <c r="P90" i="6" s="1"/>
  <c r="R90" i="6"/>
  <c r="S90" i="6" s="1"/>
  <c r="O146" i="6"/>
  <c r="P146" i="6" s="1"/>
  <c r="R146" i="6"/>
  <c r="S146" i="6" s="1"/>
  <c r="O194" i="6"/>
  <c r="P194" i="6" s="1"/>
  <c r="R194" i="6"/>
  <c r="S194" i="6" s="1"/>
  <c r="O250" i="6"/>
  <c r="P250" i="6" s="1"/>
  <c r="R250" i="6"/>
  <c r="S250" i="6" s="1"/>
  <c r="O298" i="6"/>
  <c r="P298" i="6" s="1"/>
  <c r="R298" i="6"/>
  <c r="S298" i="6" s="1"/>
  <c r="O346" i="6"/>
  <c r="P346" i="6" s="1"/>
  <c r="R346" i="6"/>
  <c r="S346" i="6" s="1"/>
  <c r="O394" i="6"/>
  <c r="P394" i="6" s="1"/>
  <c r="R394" i="6"/>
  <c r="S394" i="6" s="1"/>
  <c r="O442" i="6"/>
  <c r="P442" i="6" s="1"/>
  <c r="R442" i="6"/>
  <c r="S442" i="6" s="1"/>
  <c r="O490" i="6"/>
  <c r="P490" i="6" s="1"/>
  <c r="R490" i="6"/>
  <c r="S490" i="6" s="1"/>
  <c r="O538" i="6"/>
  <c r="P538" i="6" s="1"/>
  <c r="R538" i="6"/>
  <c r="S538" i="6" s="1"/>
  <c r="O594" i="6"/>
  <c r="P594" i="6" s="1"/>
  <c r="R594" i="6"/>
  <c r="S594" i="6" s="1"/>
  <c r="O650" i="6"/>
  <c r="P650" i="6" s="1"/>
  <c r="R650" i="6"/>
  <c r="S650" i="6" s="1"/>
  <c r="O698" i="6"/>
  <c r="P698" i="6" s="1"/>
  <c r="R698" i="6"/>
  <c r="S698" i="6" s="1"/>
  <c r="O746" i="6"/>
  <c r="P746" i="6" s="1"/>
  <c r="R746" i="6"/>
  <c r="S746" i="6" s="1"/>
  <c r="O802" i="6"/>
  <c r="P802" i="6" s="1"/>
  <c r="R802" i="6"/>
  <c r="S802" i="6" s="1"/>
  <c r="O866" i="6"/>
  <c r="P866" i="6" s="1"/>
  <c r="R866" i="6"/>
  <c r="S866" i="6" s="1"/>
  <c r="O914" i="6"/>
  <c r="P914" i="6" s="1"/>
  <c r="R914" i="6"/>
  <c r="S914" i="6" s="1"/>
  <c r="O962" i="6"/>
  <c r="P962" i="6" s="1"/>
  <c r="R962" i="6"/>
  <c r="S962" i="6" s="1"/>
  <c r="O1018" i="6"/>
  <c r="P1018" i="6" s="1"/>
  <c r="R1018" i="6"/>
  <c r="S1018" i="6" s="1"/>
  <c r="O1066" i="6"/>
  <c r="P1066" i="6" s="1"/>
  <c r="R1066" i="6"/>
  <c r="S1066" i="6" s="1"/>
  <c r="O1114" i="6"/>
  <c r="P1114" i="6" s="1"/>
  <c r="R1114" i="6"/>
  <c r="S1114" i="6" s="1"/>
  <c r="O1162" i="6"/>
  <c r="P1162" i="6" s="1"/>
  <c r="R1162" i="6"/>
  <c r="S1162" i="6" s="1"/>
  <c r="O1218" i="6"/>
  <c r="P1218" i="6" s="1"/>
  <c r="R1218" i="6"/>
  <c r="S1218" i="6" s="1"/>
  <c r="O1266" i="6"/>
  <c r="P1266" i="6" s="1"/>
  <c r="R1266" i="6"/>
  <c r="S1266" i="6" s="1"/>
  <c r="O1322" i="6"/>
  <c r="P1322" i="6" s="1"/>
  <c r="R1322" i="6"/>
  <c r="S1322" i="6" s="1"/>
  <c r="O1378" i="6"/>
  <c r="P1378" i="6" s="1"/>
  <c r="R1378" i="6"/>
  <c r="S1378" i="6" s="1"/>
  <c r="O1426" i="6"/>
  <c r="P1426" i="6" s="1"/>
  <c r="R1426" i="6"/>
  <c r="S1426" i="6" s="1"/>
  <c r="O1474" i="6"/>
  <c r="P1474" i="6" s="1"/>
  <c r="R1474" i="6"/>
  <c r="S1474" i="6" s="1"/>
  <c r="O1562" i="6"/>
  <c r="P1562" i="6" s="1"/>
  <c r="R1562" i="6"/>
  <c r="S1562" i="6" s="1"/>
  <c r="O1626" i="6"/>
  <c r="P1626" i="6" s="1"/>
  <c r="R1626" i="6"/>
  <c r="S1626" i="6" s="1"/>
  <c r="O1698" i="6"/>
  <c r="P1698" i="6" s="1"/>
  <c r="R1698" i="6"/>
  <c r="S1698" i="6" s="1"/>
  <c r="O1770" i="6"/>
  <c r="P1770" i="6" s="1"/>
  <c r="R1770" i="6"/>
  <c r="S1770" i="6" s="1"/>
  <c r="O1834" i="6"/>
  <c r="P1834" i="6" s="1"/>
  <c r="R1834" i="6"/>
  <c r="S1834" i="6" s="1"/>
  <c r="O1898" i="6"/>
  <c r="P1898" i="6" s="1"/>
  <c r="R1898" i="6"/>
  <c r="S1898" i="6" s="1"/>
  <c r="O1970" i="6"/>
  <c r="P1970" i="6" s="1"/>
  <c r="R1970" i="6"/>
  <c r="S1970" i="6" s="1"/>
  <c r="O751" i="6"/>
  <c r="P751" i="6" s="1"/>
  <c r="R751" i="6"/>
  <c r="S751" i="6" s="1"/>
  <c r="O999" i="6"/>
  <c r="P999" i="6" s="1"/>
  <c r="R999" i="6"/>
  <c r="S999" i="6" s="1"/>
  <c r="O1295" i="6"/>
  <c r="P1295" i="6" s="1"/>
  <c r="R1295" i="6"/>
  <c r="S1295" i="6" s="1"/>
  <c r="O1383" i="6"/>
  <c r="P1383" i="6" s="1"/>
  <c r="R1383" i="6"/>
  <c r="S1383" i="6" s="1"/>
  <c r="O1511" i="6"/>
  <c r="P1511" i="6" s="1"/>
  <c r="R1511" i="6"/>
  <c r="S1511" i="6" s="1"/>
  <c r="O1631" i="6"/>
  <c r="P1631" i="6" s="1"/>
  <c r="R1631" i="6"/>
  <c r="S1631" i="6" s="1"/>
  <c r="O1959" i="6"/>
  <c r="P1959" i="6" s="1"/>
  <c r="R1959" i="6"/>
  <c r="S1959" i="6" s="1"/>
  <c r="O984" i="6"/>
  <c r="P984" i="6" s="1"/>
  <c r="R984" i="6"/>
  <c r="S984" i="6" s="1"/>
  <c r="O1152" i="6"/>
  <c r="P1152" i="6" s="1"/>
  <c r="R1152" i="6"/>
  <c r="S1152" i="6" s="1"/>
  <c r="O1232" i="6"/>
  <c r="P1232" i="6" s="1"/>
  <c r="R1232" i="6"/>
  <c r="S1232" i="6" s="1"/>
  <c r="O1376" i="6"/>
  <c r="P1376" i="6" s="1"/>
  <c r="R1376" i="6"/>
  <c r="S1376" i="6" s="1"/>
  <c r="O1544" i="6"/>
  <c r="P1544" i="6" s="1"/>
  <c r="R1544" i="6"/>
  <c r="S1544" i="6" s="1"/>
  <c r="O172" i="6"/>
  <c r="P172" i="6" s="1"/>
  <c r="R172" i="6"/>
  <c r="S172" i="6" s="1"/>
  <c r="O220" i="6"/>
  <c r="P220" i="6" s="1"/>
  <c r="R220" i="6"/>
  <c r="S220" i="6" s="1"/>
  <c r="O268" i="6"/>
  <c r="P268" i="6" s="1"/>
  <c r="R268" i="6"/>
  <c r="S268" i="6" s="1"/>
  <c r="O316" i="6"/>
  <c r="P316" i="6" s="1"/>
  <c r="R316" i="6"/>
  <c r="S316" i="6" s="1"/>
  <c r="O364" i="6"/>
  <c r="P364" i="6" s="1"/>
  <c r="R364" i="6"/>
  <c r="S364" i="6" s="1"/>
  <c r="O420" i="6"/>
  <c r="P420" i="6" s="1"/>
  <c r="R420" i="6"/>
  <c r="S420" i="6" s="1"/>
  <c r="O468" i="6"/>
  <c r="P468" i="6" s="1"/>
  <c r="R468" i="6"/>
  <c r="S468" i="6" s="1"/>
  <c r="O516" i="6"/>
  <c r="P516" i="6" s="1"/>
  <c r="R516" i="6"/>
  <c r="S516" i="6" s="1"/>
  <c r="O564" i="6"/>
  <c r="P564" i="6" s="1"/>
  <c r="R564" i="6"/>
  <c r="S564" i="6" s="1"/>
  <c r="O612" i="6"/>
  <c r="P612" i="6" s="1"/>
  <c r="R612" i="6"/>
  <c r="S612" i="6" s="1"/>
  <c r="O660" i="6"/>
  <c r="P660" i="6" s="1"/>
  <c r="R660" i="6"/>
  <c r="S660" i="6" s="1"/>
  <c r="O716" i="6"/>
  <c r="P716" i="6" s="1"/>
  <c r="R716" i="6"/>
  <c r="S716" i="6" s="1"/>
  <c r="O764" i="6"/>
  <c r="P764" i="6" s="1"/>
  <c r="R764" i="6"/>
  <c r="S764" i="6" s="1"/>
  <c r="O812" i="6"/>
  <c r="P812" i="6" s="1"/>
  <c r="R812" i="6"/>
  <c r="S812" i="6" s="1"/>
  <c r="O860" i="6"/>
  <c r="P860" i="6" s="1"/>
  <c r="R860" i="6"/>
  <c r="S860" i="6" s="1"/>
  <c r="O908" i="6"/>
  <c r="P908" i="6" s="1"/>
  <c r="R908" i="6"/>
  <c r="S908" i="6" s="1"/>
  <c r="O956" i="6"/>
  <c r="P956" i="6" s="1"/>
  <c r="R956" i="6"/>
  <c r="S956" i="6" s="1"/>
  <c r="O1012" i="6"/>
  <c r="P1012" i="6" s="1"/>
  <c r="R1012" i="6"/>
  <c r="S1012" i="6" s="1"/>
  <c r="O1060" i="6"/>
  <c r="P1060" i="6" s="1"/>
  <c r="R1060" i="6"/>
  <c r="S1060" i="6" s="1"/>
  <c r="O1108" i="6"/>
  <c r="P1108" i="6" s="1"/>
  <c r="R1108" i="6"/>
  <c r="S1108" i="6" s="1"/>
  <c r="O1164" i="6"/>
  <c r="P1164" i="6" s="1"/>
  <c r="R1164" i="6"/>
  <c r="S1164" i="6" s="1"/>
  <c r="O1212" i="6"/>
  <c r="P1212" i="6" s="1"/>
  <c r="R1212" i="6"/>
  <c r="S1212" i="6" s="1"/>
  <c r="O1260" i="6"/>
  <c r="P1260" i="6" s="1"/>
  <c r="R1260" i="6"/>
  <c r="S1260" i="6" s="1"/>
  <c r="O1332" i="6"/>
  <c r="P1332" i="6" s="1"/>
  <c r="R1332" i="6"/>
  <c r="S1332" i="6" s="1"/>
  <c r="O1404" i="6"/>
  <c r="P1404" i="6" s="1"/>
  <c r="R1404" i="6"/>
  <c r="S1404" i="6" s="1"/>
  <c r="O1460" i="6"/>
  <c r="P1460" i="6" s="1"/>
  <c r="R1460" i="6"/>
  <c r="S1460" i="6" s="1"/>
  <c r="O1524" i="6"/>
  <c r="P1524" i="6" s="1"/>
  <c r="R1524" i="6"/>
  <c r="S1524" i="6" s="1"/>
  <c r="O1572" i="6"/>
  <c r="P1572" i="6" s="1"/>
  <c r="R1572" i="6"/>
  <c r="S1572" i="6" s="1"/>
  <c r="O1620" i="6"/>
  <c r="P1620" i="6" s="1"/>
  <c r="R1620" i="6"/>
  <c r="S1620" i="6" s="1"/>
  <c r="O1668" i="6"/>
  <c r="P1668" i="6" s="1"/>
  <c r="R1668" i="6"/>
  <c r="S1668" i="6" s="1"/>
  <c r="O1724" i="6"/>
  <c r="P1724" i="6" s="1"/>
  <c r="R1724" i="6"/>
  <c r="S1724" i="6" s="1"/>
  <c r="O1772" i="6"/>
  <c r="P1772" i="6" s="1"/>
  <c r="R1772" i="6"/>
  <c r="S1772" i="6" s="1"/>
  <c r="O1844" i="6"/>
  <c r="P1844" i="6" s="1"/>
  <c r="R1844" i="6"/>
  <c r="S1844" i="6" s="1"/>
  <c r="O1916" i="6"/>
  <c r="P1916" i="6" s="1"/>
  <c r="R1916" i="6"/>
  <c r="S1916" i="6" s="1"/>
  <c r="O2004" i="6"/>
  <c r="P2004" i="6" s="1"/>
  <c r="R2004" i="6"/>
  <c r="S2004" i="6" s="1"/>
  <c r="O671" i="6"/>
  <c r="P671" i="6" s="1"/>
  <c r="R671" i="6"/>
  <c r="S671" i="6" s="1"/>
  <c r="O903" i="6"/>
  <c r="P903" i="6" s="1"/>
  <c r="R903" i="6"/>
  <c r="S903" i="6" s="1"/>
  <c r="O1007" i="6"/>
  <c r="P1007" i="6" s="1"/>
  <c r="R1007" i="6"/>
  <c r="S1007" i="6" s="1"/>
  <c r="O1359" i="6"/>
  <c r="P1359" i="6" s="1"/>
  <c r="R1359" i="6"/>
  <c r="S1359" i="6" s="1"/>
  <c r="O1823" i="6"/>
  <c r="P1823" i="6" s="1"/>
  <c r="R1823" i="6"/>
  <c r="S1823" i="6" s="1"/>
  <c r="O832" i="6"/>
  <c r="P832" i="6" s="1"/>
  <c r="R832" i="6"/>
  <c r="S832" i="6" s="1"/>
  <c r="O960" i="6"/>
  <c r="P960" i="6" s="1"/>
  <c r="R960" i="6"/>
  <c r="S960" i="6" s="1"/>
  <c r="O1272" i="6"/>
  <c r="P1272" i="6" s="1"/>
  <c r="R1272" i="6"/>
  <c r="S1272" i="6" s="1"/>
  <c r="O1400" i="6"/>
  <c r="P1400" i="6" s="1"/>
  <c r="R1400" i="6"/>
  <c r="S1400" i="6" s="1"/>
  <c r="O847" i="6"/>
  <c r="P847" i="6" s="1"/>
  <c r="R847" i="6"/>
  <c r="S847" i="6" s="1"/>
  <c r="O1159" i="6"/>
  <c r="P1159" i="6" s="1"/>
  <c r="R1159" i="6"/>
  <c r="S1159" i="6" s="1"/>
  <c r="O1535" i="6"/>
  <c r="P1535" i="6" s="1"/>
  <c r="R1535" i="6"/>
  <c r="S1535" i="6" s="1"/>
  <c r="O1743" i="6"/>
  <c r="P1743" i="6" s="1"/>
  <c r="R1743" i="6"/>
  <c r="S1743" i="6" s="1"/>
  <c r="O1991" i="6"/>
  <c r="P1991" i="6" s="1"/>
  <c r="R1991" i="6"/>
  <c r="S1991" i="6" s="1"/>
  <c r="O1672" i="6"/>
  <c r="P1672" i="6" s="1"/>
  <c r="R1672" i="6"/>
  <c r="S1672" i="6" s="1"/>
  <c r="O1824" i="6"/>
  <c r="P1824" i="6" s="1"/>
  <c r="R1824" i="6"/>
  <c r="S1824" i="6" s="1"/>
  <c r="O1310" i="6"/>
  <c r="P1310" i="6" s="1"/>
  <c r="R1310" i="6"/>
  <c r="S1310" i="6" s="1"/>
  <c r="O1526" i="6"/>
  <c r="P1526" i="6" s="1"/>
  <c r="R1526" i="6"/>
  <c r="S1526" i="6" s="1"/>
  <c r="O1798" i="6"/>
  <c r="P1798" i="6" s="1"/>
  <c r="R1798" i="6"/>
  <c r="S1798" i="6" s="1"/>
  <c r="O1918" i="6"/>
  <c r="P1918" i="6" s="1"/>
  <c r="R1918" i="6"/>
  <c r="S1918" i="6" s="1"/>
  <c r="O1103" i="6"/>
  <c r="P1103" i="6" s="1"/>
  <c r="R1103" i="6"/>
  <c r="S1103" i="6" s="1"/>
  <c r="O1239" i="6"/>
  <c r="P1239" i="6" s="1"/>
  <c r="R1239" i="6"/>
  <c r="S1239" i="6" s="1"/>
  <c r="O1895" i="6"/>
  <c r="P1895" i="6" s="1"/>
  <c r="R1895" i="6"/>
  <c r="S1895" i="6" s="1"/>
  <c r="O864" i="6"/>
  <c r="P864" i="6" s="1"/>
  <c r="R864" i="6"/>
  <c r="S864" i="6" s="1"/>
  <c r="O1360" i="6"/>
  <c r="P1360" i="6" s="1"/>
  <c r="R1360" i="6"/>
  <c r="S1360" i="6" s="1"/>
  <c r="O1752" i="6"/>
  <c r="P1752" i="6" s="1"/>
  <c r="R1752" i="6"/>
  <c r="S1752" i="6" s="1"/>
  <c r="O1817" i="6"/>
  <c r="P1817" i="6" s="1"/>
  <c r="R1817" i="6"/>
  <c r="S1817" i="6" s="1"/>
  <c r="O1316" i="6"/>
  <c r="P1316" i="6" s="1"/>
  <c r="R1316" i="6"/>
  <c r="S1316" i="6" s="1"/>
  <c r="O278" i="6"/>
  <c r="P278" i="6" s="1"/>
  <c r="R278" i="6"/>
  <c r="S278" i="6" s="1"/>
  <c r="O335" i="6"/>
  <c r="P335" i="6" s="1"/>
  <c r="R335" i="6"/>
  <c r="S335" i="6" s="1"/>
  <c r="O583" i="6"/>
  <c r="P583" i="6" s="1"/>
  <c r="R583" i="6"/>
  <c r="S583" i="6" s="1"/>
  <c r="O328" i="6"/>
  <c r="P328" i="6" s="1"/>
  <c r="R328" i="6"/>
  <c r="S328" i="6" s="1"/>
  <c r="O616" i="6"/>
  <c r="P616" i="6" s="1"/>
  <c r="R616" i="6"/>
  <c r="S616" i="6" s="1"/>
  <c r="O162" i="6"/>
  <c r="P162" i="6" s="1"/>
  <c r="R162" i="6"/>
  <c r="S162" i="6" s="1"/>
  <c r="O554" i="6"/>
  <c r="P554" i="6" s="1"/>
  <c r="R554" i="6"/>
  <c r="S554" i="6" s="1"/>
  <c r="O930" i="6"/>
  <c r="P930" i="6" s="1"/>
  <c r="R930" i="6"/>
  <c r="S930" i="6" s="1"/>
  <c r="O1722" i="6"/>
  <c r="P1722" i="6" s="1"/>
  <c r="R1722" i="6"/>
  <c r="S1722" i="6" s="1"/>
  <c r="O436" i="6"/>
  <c r="P436" i="6" s="1"/>
  <c r="R436" i="6"/>
  <c r="S436" i="6" s="1"/>
  <c r="O980" i="6"/>
  <c r="P980" i="6" s="1"/>
  <c r="R980" i="6"/>
  <c r="S980" i="6" s="1"/>
  <c r="O1428" i="6"/>
  <c r="P1428" i="6" s="1"/>
  <c r="R1428" i="6"/>
  <c r="S1428" i="6" s="1"/>
  <c r="O1940" i="6"/>
  <c r="P1940" i="6" s="1"/>
  <c r="R1940" i="6"/>
  <c r="S1940" i="6" s="1"/>
  <c r="O1016" i="6"/>
  <c r="P1016" i="6" s="1"/>
  <c r="R1016" i="6"/>
  <c r="S1016" i="6" s="1"/>
  <c r="O1583" i="6"/>
  <c r="P1583" i="6" s="1"/>
  <c r="R1583" i="6"/>
  <c r="S1583" i="6" s="1"/>
  <c r="O1405" i="6"/>
  <c r="P1405" i="6" s="1"/>
  <c r="R1405" i="6"/>
  <c r="S1405" i="6" s="1"/>
  <c r="O879" i="6"/>
  <c r="P879" i="6" s="1"/>
  <c r="R879" i="6"/>
  <c r="S879" i="6" s="1"/>
  <c r="O1685" i="6"/>
  <c r="P1685" i="6" s="1"/>
  <c r="R1685" i="6"/>
  <c r="S1685" i="6" s="1"/>
  <c r="O1529" i="6"/>
  <c r="P1529" i="6" s="1"/>
  <c r="R1529" i="6"/>
  <c r="S1529" i="6" s="1"/>
  <c r="O1881" i="6"/>
  <c r="P1881" i="6" s="1"/>
  <c r="R1881" i="6"/>
  <c r="S1881" i="6" s="1"/>
  <c r="O43" i="6"/>
  <c r="P43" i="6" s="1"/>
  <c r="R43" i="6"/>
  <c r="S43" i="6" s="1"/>
  <c r="O195" i="6"/>
  <c r="P195" i="6" s="1"/>
  <c r="R195" i="6"/>
  <c r="S195" i="6" s="1"/>
  <c r="O291" i="6"/>
  <c r="P291" i="6" s="1"/>
  <c r="R291" i="6"/>
  <c r="S291" i="6" s="1"/>
  <c r="O459" i="6"/>
  <c r="P459" i="6" s="1"/>
  <c r="R459" i="6"/>
  <c r="S459" i="6" s="1"/>
  <c r="O37" i="6"/>
  <c r="P37" i="6" s="1"/>
  <c r="R37" i="6"/>
  <c r="S37" i="6" s="1"/>
  <c r="O181" i="6"/>
  <c r="P181" i="6" s="1"/>
  <c r="R181" i="6"/>
  <c r="S181" i="6" s="1"/>
  <c r="O105" i="6"/>
  <c r="P105" i="6" s="1"/>
  <c r="R105" i="6"/>
  <c r="S105" i="6" s="1"/>
  <c r="O201" i="6"/>
  <c r="P201" i="6" s="1"/>
  <c r="R201" i="6"/>
  <c r="S201" i="6" s="1"/>
  <c r="O305" i="6"/>
  <c r="P305" i="6" s="1"/>
  <c r="R305" i="6"/>
  <c r="S305" i="6" s="1"/>
  <c r="O401" i="6"/>
  <c r="P401" i="6" s="1"/>
  <c r="R401" i="6"/>
  <c r="S401" i="6" s="1"/>
  <c r="O505" i="6"/>
  <c r="P505" i="6" s="1"/>
  <c r="R505" i="6"/>
  <c r="S505" i="6" s="1"/>
  <c r="O601" i="6"/>
  <c r="P601" i="6" s="1"/>
  <c r="R601" i="6"/>
  <c r="S601" i="6" s="1"/>
  <c r="O705" i="6"/>
  <c r="P705" i="6" s="1"/>
  <c r="R705" i="6"/>
  <c r="S705" i="6" s="1"/>
  <c r="O809" i="6"/>
  <c r="P809" i="6" s="1"/>
  <c r="R809" i="6"/>
  <c r="S809" i="6" s="1"/>
  <c r="O905" i="6"/>
  <c r="P905" i="6" s="1"/>
  <c r="R905" i="6"/>
  <c r="S905" i="6" s="1"/>
  <c r="O1001" i="6"/>
  <c r="P1001" i="6" s="1"/>
  <c r="R1001" i="6"/>
  <c r="S1001" i="6" s="1"/>
  <c r="O1097" i="6"/>
  <c r="P1097" i="6" s="1"/>
  <c r="R1097" i="6"/>
  <c r="S1097" i="6" s="1"/>
  <c r="O1193" i="6"/>
  <c r="P1193" i="6" s="1"/>
  <c r="R1193" i="6"/>
  <c r="S1193" i="6" s="1"/>
  <c r="O1289" i="6"/>
  <c r="P1289" i="6" s="1"/>
  <c r="R1289" i="6"/>
  <c r="S1289" i="6" s="1"/>
  <c r="O1401" i="6"/>
  <c r="P1401" i="6" s="1"/>
  <c r="R1401" i="6"/>
  <c r="S1401" i="6" s="1"/>
  <c r="O1537" i="6"/>
  <c r="P1537" i="6" s="1"/>
  <c r="R1537" i="6"/>
  <c r="S1537" i="6" s="1"/>
  <c r="O1745" i="6"/>
  <c r="P1745" i="6" s="1"/>
  <c r="R1745" i="6"/>
  <c r="S1745" i="6" s="1"/>
  <c r="O1897" i="6"/>
  <c r="P1897" i="6" s="1"/>
  <c r="R1897" i="6"/>
  <c r="S1897" i="6" s="1"/>
  <c r="O816" i="6"/>
  <c r="P816" i="6" s="1"/>
  <c r="R816" i="6"/>
  <c r="S816" i="6" s="1"/>
  <c r="O874" i="6"/>
  <c r="P874" i="6" s="1"/>
  <c r="R874" i="6"/>
  <c r="S874" i="6" s="1"/>
  <c r="O978" i="6"/>
  <c r="P978" i="6" s="1"/>
  <c r="R978" i="6"/>
  <c r="S978" i="6" s="1"/>
  <c r="O571" i="6"/>
  <c r="P571" i="6" s="1"/>
  <c r="R571" i="6"/>
  <c r="S571" i="6" s="1"/>
  <c r="O627" i="6"/>
  <c r="P627" i="6" s="1"/>
  <c r="R627" i="6"/>
  <c r="S627" i="6" s="1"/>
  <c r="O675" i="6"/>
  <c r="P675" i="6" s="1"/>
  <c r="R675" i="6"/>
  <c r="S675" i="6" s="1"/>
  <c r="O723" i="6"/>
  <c r="P723" i="6" s="1"/>
  <c r="R723" i="6"/>
  <c r="S723" i="6" s="1"/>
  <c r="O771" i="6"/>
  <c r="P771" i="6" s="1"/>
  <c r="R771" i="6"/>
  <c r="S771" i="6" s="1"/>
  <c r="O827" i="6"/>
  <c r="P827" i="6" s="1"/>
  <c r="R827" i="6"/>
  <c r="S827" i="6" s="1"/>
  <c r="O875" i="6"/>
  <c r="P875" i="6" s="1"/>
  <c r="R875" i="6"/>
  <c r="S875" i="6" s="1"/>
  <c r="O931" i="6"/>
  <c r="P931" i="6" s="1"/>
  <c r="R931" i="6"/>
  <c r="S931" i="6" s="1"/>
  <c r="O987" i="6"/>
  <c r="P987" i="6" s="1"/>
  <c r="R987" i="6"/>
  <c r="S987" i="6" s="1"/>
  <c r="O1035" i="6"/>
  <c r="P1035" i="6" s="1"/>
  <c r="R1035" i="6"/>
  <c r="S1035" i="6" s="1"/>
  <c r="O1083" i="6"/>
  <c r="P1083" i="6" s="1"/>
  <c r="R1083" i="6"/>
  <c r="S1083" i="6" s="1"/>
  <c r="O1139" i="6"/>
  <c r="P1139" i="6" s="1"/>
  <c r="R1139" i="6"/>
  <c r="S1139" i="6" s="1"/>
  <c r="O1187" i="6"/>
  <c r="P1187" i="6" s="1"/>
  <c r="R1187" i="6"/>
  <c r="S1187" i="6" s="1"/>
  <c r="O1259" i="6"/>
  <c r="P1259" i="6" s="1"/>
  <c r="R1259" i="6"/>
  <c r="S1259" i="6" s="1"/>
  <c r="O1323" i="6"/>
  <c r="P1323" i="6" s="1"/>
  <c r="R1323" i="6"/>
  <c r="S1323" i="6" s="1"/>
  <c r="O1371" i="6"/>
  <c r="P1371" i="6" s="1"/>
  <c r="R1371" i="6"/>
  <c r="S1371" i="6" s="1"/>
  <c r="O1427" i="6"/>
  <c r="P1427" i="6" s="1"/>
  <c r="R1427" i="6"/>
  <c r="S1427" i="6" s="1"/>
  <c r="O1483" i="6"/>
  <c r="P1483" i="6" s="1"/>
  <c r="R1483" i="6"/>
  <c r="S1483" i="6" s="1"/>
  <c r="O1547" i="6"/>
  <c r="P1547" i="6" s="1"/>
  <c r="R1547" i="6"/>
  <c r="S1547" i="6" s="1"/>
  <c r="O1595" i="6"/>
  <c r="P1595" i="6" s="1"/>
  <c r="R1595" i="6"/>
  <c r="S1595" i="6" s="1"/>
  <c r="O1659" i="6"/>
  <c r="P1659" i="6" s="1"/>
  <c r="R1659" i="6"/>
  <c r="S1659" i="6" s="1"/>
  <c r="O1707" i="6"/>
  <c r="P1707" i="6" s="1"/>
  <c r="R1707" i="6"/>
  <c r="S1707" i="6" s="1"/>
  <c r="O1755" i="6"/>
  <c r="P1755" i="6" s="1"/>
  <c r="R1755" i="6"/>
  <c r="S1755" i="6" s="1"/>
  <c r="O1827" i="6"/>
  <c r="P1827" i="6" s="1"/>
  <c r="R1827" i="6"/>
  <c r="S1827" i="6" s="1"/>
  <c r="O1875" i="6"/>
  <c r="P1875" i="6" s="1"/>
  <c r="R1875" i="6"/>
  <c r="S1875" i="6" s="1"/>
  <c r="O1939" i="6"/>
  <c r="P1939" i="6" s="1"/>
  <c r="R1939" i="6"/>
  <c r="S1939" i="6" s="1"/>
  <c r="O1995" i="6"/>
  <c r="P1995" i="6" s="1"/>
  <c r="R1995" i="6"/>
  <c r="S1995" i="6" s="1"/>
  <c r="O2012" i="6"/>
  <c r="P2012" i="6" s="1"/>
  <c r="R2012" i="6"/>
  <c r="S2012" i="6" s="1"/>
  <c r="O743" i="6"/>
  <c r="P743" i="6" s="1"/>
  <c r="R743" i="6"/>
  <c r="S743" i="6" s="1"/>
  <c r="O831" i="6"/>
  <c r="P831" i="6" s="1"/>
  <c r="R831" i="6"/>
  <c r="S831" i="6" s="1"/>
  <c r="O1215" i="6"/>
  <c r="P1215" i="6" s="1"/>
  <c r="R1215" i="6"/>
  <c r="S1215" i="6" s="1"/>
  <c r="O1639" i="6"/>
  <c r="P1639" i="6" s="1"/>
  <c r="R1639" i="6"/>
  <c r="S1639" i="6" s="1"/>
  <c r="O1847" i="6"/>
  <c r="P1847" i="6" s="1"/>
  <c r="R1847" i="6"/>
  <c r="S1847" i="6" s="1"/>
  <c r="O976" i="6"/>
  <c r="P976" i="6" s="1"/>
  <c r="R976" i="6"/>
  <c r="S976" i="6" s="1"/>
  <c r="O1512" i="6"/>
  <c r="P1512" i="6" s="1"/>
  <c r="R1512" i="6"/>
  <c r="S1512" i="6" s="1"/>
  <c r="O1736" i="6"/>
  <c r="P1736" i="6" s="1"/>
  <c r="R1736" i="6"/>
  <c r="S1736" i="6" s="1"/>
  <c r="O309" i="6"/>
  <c r="P309" i="6" s="1"/>
  <c r="R309" i="6"/>
  <c r="S309" i="6" s="1"/>
  <c r="O357" i="6"/>
  <c r="P357" i="6" s="1"/>
  <c r="R357" i="6"/>
  <c r="S357" i="6" s="1"/>
  <c r="O405" i="6"/>
  <c r="P405" i="6" s="1"/>
  <c r="R405" i="6"/>
  <c r="S405" i="6" s="1"/>
  <c r="O453" i="6"/>
  <c r="P453" i="6" s="1"/>
  <c r="R453" i="6"/>
  <c r="S453" i="6" s="1"/>
  <c r="O501" i="6"/>
  <c r="P501" i="6" s="1"/>
  <c r="R501" i="6"/>
  <c r="S501" i="6" s="1"/>
  <c r="O549" i="6"/>
  <c r="P549" i="6" s="1"/>
  <c r="R549" i="6"/>
  <c r="S549" i="6" s="1"/>
  <c r="O597" i="6"/>
  <c r="P597" i="6" s="1"/>
  <c r="R597" i="6"/>
  <c r="S597" i="6" s="1"/>
  <c r="O645" i="6"/>
  <c r="P645" i="6" s="1"/>
  <c r="R645" i="6"/>
  <c r="S645" i="6" s="1"/>
  <c r="O701" i="6"/>
  <c r="P701" i="6" s="1"/>
  <c r="R701" i="6"/>
  <c r="S701" i="6" s="1"/>
  <c r="O749" i="6"/>
  <c r="P749" i="6" s="1"/>
  <c r="R749" i="6"/>
  <c r="S749" i="6" s="1"/>
  <c r="O797" i="6"/>
  <c r="P797" i="6" s="1"/>
  <c r="R797" i="6"/>
  <c r="S797" i="6" s="1"/>
  <c r="O853" i="6"/>
  <c r="P853" i="6" s="1"/>
  <c r="R853" i="6"/>
  <c r="S853" i="6" s="1"/>
  <c r="O901" i="6"/>
  <c r="P901" i="6" s="1"/>
  <c r="R901" i="6"/>
  <c r="S901" i="6" s="1"/>
  <c r="O949" i="6"/>
  <c r="P949" i="6" s="1"/>
  <c r="R949" i="6"/>
  <c r="S949" i="6" s="1"/>
  <c r="O997" i="6"/>
  <c r="P997" i="6" s="1"/>
  <c r="R997" i="6"/>
  <c r="S997" i="6" s="1"/>
  <c r="O1045" i="6"/>
  <c r="P1045" i="6" s="1"/>
  <c r="R1045" i="6"/>
  <c r="S1045" i="6" s="1"/>
  <c r="O1093" i="6"/>
  <c r="P1093" i="6" s="1"/>
  <c r="R1093" i="6"/>
  <c r="S1093" i="6" s="1"/>
  <c r="O1141" i="6"/>
  <c r="P1141" i="6" s="1"/>
  <c r="R1141" i="6"/>
  <c r="S1141" i="6" s="1"/>
  <c r="O1197" i="6"/>
  <c r="P1197" i="6" s="1"/>
  <c r="R1197" i="6"/>
  <c r="S1197" i="6" s="1"/>
  <c r="O1253" i="6"/>
  <c r="P1253" i="6" s="1"/>
  <c r="R1253" i="6"/>
  <c r="S1253" i="6" s="1"/>
  <c r="O1309" i="6"/>
  <c r="P1309" i="6" s="1"/>
  <c r="R1309" i="6"/>
  <c r="S1309" i="6" s="1"/>
  <c r="O1357" i="6"/>
  <c r="P1357" i="6" s="1"/>
  <c r="R1357" i="6"/>
  <c r="S1357" i="6" s="1"/>
  <c r="O1413" i="6"/>
  <c r="P1413" i="6" s="1"/>
  <c r="R1413" i="6"/>
  <c r="S1413" i="6" s="1"/>
  <c r="O1461" i="6"/>
  <c r="P1461" i="6" s="1"/>
  <c r="R1461" i="6"/>
  <c r="S1461" i="6" s="1"/>
  <c r="O1509" i="6"/>
  <c r="P1509" i="6" s="1"/>
  <c r="R1509" i="6"/>
  <c r="S1509" i="6" s="1"/>
  <c r="O1565" i="6"/>
  <c r="P1565" i="6" s="1"/>
  <c r="R1565" i="6"/>
  <c r="S1565" i="6" s="1"/>
  <c r="O1613" i="6"/>
  <c r="P1613" i="6" s="1"/>
  <c r="R1613" i="6"/>
  <c r="S1613" i="6" s="1"/>
  <c r="O1669" i="6"/>
  <c r="P1669" i="6" s="1"/>
  <c r="R1669" i="6"/>
  <c r="S1669" i="6" s="1"/>
  <c r="O1725" i="6"/>
  <c r="P1725" i="6" s="1"/>
  <c r="R1725" i="6"/>
  <c r="S1725" i="6" s="1"/>
  <c r="O1781" i="6"/>
  <c r="P1781" i="6" s="1"/>
  <c r="R1781" i="6"/>
  <c r="S1781" i="6" s="1"/>
  <c r="O1885" i="6"/>
  <c r="P1885" i="6" s="1"/>
  <c r="R1885" i="6"/>
  <c r="S1885" i="6" s="1"/>
  <c r="O1965" i="6"/>
  <c r="P1965" i="6" s="1"/>
  <c r="R1965" i="6"/>
  <c r="S1965" i="6" s="1"/>
  <c r="O366" i="6"/>
  <c r="P366" i="6" s="1"/>
  <c r="R366" i="6"/>
  <c r="S366" i="6" s="1"/>
  <c r="O414" i="6"/>
  <c r="P414" i="6" s="1"/>
  <c r="R414" i="6"/>
  <c r="S414" i="6" s="1"/>
  <c r="O462" i="6"/>
  <c r="P462" i="6" s="1"/>
  <c r="R462" i="6"/>
  <c r="S462" i="6" s="1"/>
  <c r="O510" i="6"/>
  <c r="P510" i="6" s="1"/>
  <c r="R510" i="6"/>
  <c r="S510" i="6" s="1"/>
  <c r="O566" i="6"/>
  <c r="P566" i="6" s="1"/>
  <c r="R566" i="6"/>
  <c r="S566" i="6" s="1"/>
  <c r="O614" i="6"/>
  <c r="P614" i="6" s="1"/>
  <c r="R614" i="6"/>
  <c r="S614" i="6" s="1"/>
  <c r="O662" i="6"/>
  <c r="P662" i="6" s="1"/>
  <c r="R662" i="6"/>
  <c r="S662" i="6" s="1"/>
  <c r="O710" i="6"/>
  <c r="P710" i="6" s="1"/>
  <c r="R710" i="6"/>
  <c r="S710" i="6" s="1"/>
  <c r="O766" i="6"/>
  <c r="P766" i="6" s="1"/>
  <c r="R766" i="6"/>
  <c r="S766" i="6" s="1"/>
  <c r="O814" i="6"/>
  <c r="P814" i="6" s="1"/>
  <c r="R814" i="6"/>
  <c r="S814" i="6" s="1"/>
  <c r="O862" i="6"/>
  <c r="P862" i="6" s="1"/>
  <c r="R862" i="6"/>
  <c r="S862" i="6" s="1"/>
  <c r="O910" i="6"/>
  <c r="P910" i="6" s="1"/>
  <c r="R910" i="6"/>
  <c r="S910" i="6" s="1"/>
  <c r="O958" i="6"/>
  <c r="P958" i="6" s="1"/>
  <c r="R958" i="6"/>
  <c r="S958" i="6" s="1"/>
  <c r="O1014" i="6"/>
  <c r="P1014" i="6" s="1"/>
  <c r="R1014" i="6"/>
  <c r="S1014" i="6" s="1"/>
  <c r="O1062" i="6"/>
  <c r="P1062" i="6" s="1"/>
  <c r="R1062" i="6"/>
  <c r="S1062" i="6" s="1"/>
  <c r="O1110" i="6"/>
  <c r="P1110" i="6" s="1"/>
  <c r="R1110" i="6"/>
  <c r="S1110" i="6" s="1"/>
  <c r="O1158" i="6"/>
  <c r="P1158" i="6" s="1"/>
  <c r="R1158" i="6"/>
  <c r="S1158" i="6" s="1"/>
  <c r="O1206" i="6"/>
  <c r="P1206" i="6" s="1"/>
  <c r="R1206" i="6"/>
  <c r="S1206" i="6" s="1"/>
  <c r="O1254" i="6"/>
  <c r="P1254" i="6" s="1"/>
  <c r="R1254" i="6"/>
  <c r="S1254" i="6" s="1"/>
  <c r="O1358" i="6"/>
  <c r="P1358" i="6" s="1"/>
  <c r="R1358" i="6"/>
  <c r="S1358" i="6" s="1"/>
  <c r="O1406" i="6"/>
  <c r="P1406" i="6" s="1"/>
  <c r="R1406" i="6"/>
  <c r="S1406" i="6" s="1"/>
  <c r="O1470" i="6"/>
  <c r="P1470" i="6" s="1"/>
  <c r="R1470" i="6"/>
  <c r="S1470" i="6" s="1"/>
  <c r="O1574" i="6"/>
  <c r="P1574" i="6" s="1"/>
  <c r="R1574" i="6"/>
  <c r="S1574" i="6" s="1"/>
  <c r="O1638" i="6"/>
  <c r="P1638" i="6" s="1"/>
  <c r="R1638" i="6"/>
  <c r="S1638" i="6" s="1"/>
  <c r="O1694" i="6"/>
  <c r="P1694" i="6" s="1"/>
  <c r="R1694" i="6"/>
  <c r="S1694" i="6" s="1"/>
  <c r="O1742" i="6"/>
  <c r="P1742" i="6" s="1"/>
  <c r="R1742" i="6"/>
  <c r="S1742" i="6" s="1"/>
  <c r="O1862" i="6"/>
  <c r="P1862" i="6" s="1"/>
  <c r="R1862" i="6"/>
  <c r="S1862" i="6" s="1"/>
  <c r="O1974" i="6"/>
  <c r="P1974" i="6" s="1"/>
  <c r="R1974" i="6"/>
  <c r="S1974" i="6" s="1"/>
  <c r="O2030" i="6"/>
  <c r="P2030" i="6" s="1"/>
  <c r="R2030" i="6"/>
  <c r="S2030" i="6" s="1"/>
  <c r="O1495" i="6"/>
  <c r="P1495" i="6" s="1"/>
  <c r="R1495" i="6"/>
  <c r="S1495" i="6" s="1"/>
  <c r="O183" i="6"/>
  <c r="P183" i="6" s="1"/>
  <c r="R183" i="6"/>
  <c r="S183" i="6" s="1"/>
  <c r="O314" i="6"/>
  <c r="P314" i="6" s="1"/>
  <c r="R314" i="6"/>
  <c r="S314" i="6" s="1"/>
  <c r="O666" i="6"/>
  <c r="P666" i="6" s="1"/>
  <c r="R666" i="6"/>
  <c r="S666" i="6" s="1"/>
  <c r="O1178" i="6"/>
  <c r="P1178" i="6" s="1"/>
  <c r="R1178" i="6"/>
  <c r="S1178" i="6" s="1"/>
  <c r="O1394" i="6"/>
  <c r="P1394" i="6" s="1"/>
  <c r="R1394" i="6"/>
  <c r="S1394" i="6" s="1"/>
  <c r="O1039" i="6"/>
  <c r="P1039" i="6" s="1"/>
  <c r="R1039" i="6"/>
  <c r="S1039" i="6" s="1"/>
  <c r="O332" i="6"/>
  <c r="P332" i="6" s="1"/>
  <c r="R332" i="6"/>
  <c r="S332" i="6" s="1"/>
  <c r="O876" i="6"/>
  <c r="P876" i="6" s="1"/>
  <c r="R876" i="6"/>
  <c r="S876" i="6" s="1"/>
  <c r="O1228" i="6"/>
  <c r="P1228" i="6" s="1"/>
  <c r="R1228" i="6"/>
  <c r="S1228" i="6" s="1"/>
  <c r="O1684" i="6"/>
  <c r="P1684" i="6" s="1"/>
  <c r="R1684" i="6"/>
  <c r="S1684" i="6" s="1"/>
  <c r="O935" i="6"/>
  <c r="P935" i="6" s="1"/>
  <c r="R935" i="6"/>
  <c r="S935" i="6" s="1"/>
  <c r="O1472" i="6"/>
  <c r="P1472" i="6" s="1"/>
  <c r="R1472" i="6"/>
  <c r="S1472" i="6" s="1"/>
  <c r="O1023" i="6"/>
  <c r="P1023" i="6" s="1"/>
  <c r="R1023" i="6"/>
  <c r="S1023" i="6" s="1"/>
  <c r="O1759" i="6"/>
  <c r="P1759" i="6" s="1"/>
  <c r="R1759" i="6"/>
  <c r="S1759" i="6" s="1"/>
  <c r="O1952" i="6"/>
  <c r="P1952" i="6" s="1"/>
  <c r="R1952" i="6"/>
  <c r="S1952" i="6" s="1"/>
  <c r="O1151" i="6"/>
  <c r="P1151" i="6" s="1"/>
  <c r="R1151" i="6"/>
  <c r="S1151" i="6" s="1"/>
  <c r="O1803" i="6"/>
  <c r="P1803" i="6" s="1"/>
  <c r="R1803" i="6"/>
  <c r="S1803" i="6" s="1"/>
  <c r="O190" i="6"/>
  <c r="P190" i="6" s="1"/>
  <c r="R190" i="6"/>
  <c r="S190" i="6" s="1"/>
  <c r="O91" i="6"/>
  <c r="P91" i="6" s="1"/>
  <c r="R91" i="6"/>
  <c r="S91" i="6" s="1"/>
  <c r="O243" i="6"/>
  <c r="P243" i="6" s="1"/>
  <c r="R243" i="6"/>
  <c r="S243" i="6" s="1"/>
  <c r="O339" i="6"/>
  <c r="P339" i="6" s="1"/>
  <c r="R339" i="6"/>
  <c r="S339" i="6" s="1"/>
  <c r="O507" i="6"/>
  <c r="P507" i="6" s="1"/>
  <c r="R507" i="6"/>
  <c r="S507" i="6" s="1"/>
  <c r="O85" i="6"/>
  <c r="P85" i="6" s="1"/>
  <c r="R85" i="6"/>
  <c r="S85" i="6" s="1"/>
  <c r="O229" i="6"/>
  <c r="P229" i="6" s="1"/>
  <c r="R229" i="6"/>
  <c r="S229" i="6" s="1"/>
  <c r="O9" i="6"/>
  <c r="P9" i="6" s="1"/>
  <c r="R9" i="6"/>
  <c r="S9" i="6" s="1"/>
  <c r="O57" i="6"/>
  <c r="P57" i="6" s="1"/>
  <c r="R57" i="6"/>
  <c r="S57" i="6" s="1"/>
  <c r="O153" i="6"/>
  <c r="P153" i="6" s="1"/>
  <c r="R153" i="6"/>
  <c r="S153" i="6" s="1"/>
  <c r="O249" i="6"/>
  <c r="P249" i="6" s="1"/>
  <c r="R249" i="6"/>
  <c r="S249" i="6" s="1"/>
  <c r="O353" i="6"/>
  <c r="P353" i="6" s="1"/>
  <c r="R353" i="6"/>
  <c r="S353" i="6" s="1"/>
  <c r="O449" i="6"/>
  <c r="P449" i="6" s="1"/>
  <c r="R449" i="6"/>
  <c r="S449" i="6" s="1"/>
  <c r="O553" i="6"/>
  <c r="P553" i="6" s="1"/>
  <c r="R553" i="6"/>
  <c r="S553" i="6" s="1"/>
  <c r="O657" i="6"/>
  <c r="P657" i="6" s="1"/>
  <c r="R657" i="6"/>
  <c r="S657" i="6" s="1"/>
  <c r="O761" i="6"/>
  <c r="P761" i="6" s="1"/>
  <c r="R761" i="6"/>
  <c r="S761" i="6" s="1"/>
  <c r="O857" i="6"/>
  <c r="P857" i="6" s="1"/>
  <c r="R857" i="6"/>
  <c r="S857" i="6" s="1"/>
  <c r="O953" i="6"/>
  <c r="P953" i="6" s="1"/>
  <c r="R953" i="6"/>
  <c r="S953" i="6" s="1"/>
  <c r="O1049" i="6"/>
  <c r="P1049" i="6" s="1"/>
  <c r="R1049" i="6"/>
  <c r="S1049" i="6" s="1"/>
  <c r="O1145" i="6"/>
  <c r="P1145" i="6" s="1"/>
  <c r="R1145" i="6"/>
  <c r="S1145" i="6" s="1"/>
  <c r="O1241" i="6"/>
  <c r="P1241" i="6" s="1"/>
  <c r="R1241" i="6"/>
  <c r="S1241" i="6" s="1"/>
  <c r="O1337" i="6"/>
  <c r="P1337" i="6" s="1"/>
  <c r="R1337" i="6"/>
  <c r="S1337" i="6" s="1"/>
  <c r="O1465" i="6"/>
  <c r="P1465" i="6" s="1"/>
  <c r="R1465" i="6"/>
  <c r="S1465" i="6" s="1"/>
  <c r="O1617" i="6"/>
  <c r="P1617" i="6" s="1"/>
  <c r="R1617" i="6"/>
  <c r="S1617" i="6" s="1"/>
  <c r="O1681" i="6"/>
  <c r="P1681" i="6" s="1"/>
  <c r="R1681" i="6"/>
  <c r="S1681" i="6" s="1"/>
  <c r="O1833" i="6"/>
  <c r="P1833" i="6" s="1"/>
  <c r="R1833" i="6"/>
  <c r="S1833" i="6" s="1"/>
  <c r="O1969" i="6"/>
  <c r="P1969" i="6" s="1"/>
  <c r="R1969" i="6"/>
  <c r="S1969" i="6" s="1"/>
  <c r="O1112" i="6"/>
  <c r="P1112" i="6" s="1"/>
  <c r="R1112" i="6"/>
  <c r="S1112" i="6" s="1"/>
  <c r="O1488" i="6"/>
  <c r="P1488" i="6" s="1"/>
  <c r="R1488" i="6"/>
  <c r="S1488" i="6" s="1"/>
  <c r="O1640" i="6"/>
  <c r="P1640" i="6" s="1"/>
  <c r="R1640" i="6"/>
  <c r="S1640" i="6" s="1"/>
  <c r="O1960" i="6"/>
  <c r="P1960" i="6" s="1"/>
  <c r="R1960" i="6"/>
  <c r="S1960" i="6" s="1"/>
  <c r="O1490" i="6"/>
  <c r="P1490" i="6" s="1"/>
  <c r="R1490" i="6"/>
  <c r="S1490" i="6" s="1"/>
  <c r="O1417" i="6"/>
  <c r="P1417" i="6" s="1"/>
  <c r="R1417" i="6"/>
  <c r="S1417" i="6" s="1"/>
  <c r="O1923" i="6"/>
  <c r="P1923" i="6" s="1"/>
  <c r="R1923" i="6"/>
  <c r="S1923" i="6" s="1"/>
  <c r="O1936" i="6"/>
  <c r="P1936" i="6" s="1"/>
  <c r="R1936" i="6"/>
  <c r="S1936" i="6" s="1"/>
  <c r="O1131" i="6"/>
  <c r="P1131" i="6" s="1"/>
  <c r="R1131" i="6"/>
  <c r="S1131" i="6" s="1"/>
  <c r="O1793" i="6"/>
  <c r="P1793" i="6" s="1"/>
  <c r="R1793" i="6"/>
  <c r="S1793" i="6" s="1"/>
  <c r="O1686" i="6"/>
  <c r="P1686" i="6" s="1"/>
  <c r="R1686" i="6"/>
  <c r="S1686" i="6" s="1"/>
  <c r="O1832" i="6"/>
  <c r="P1832" i="6" s="1"/>
  <c r="R1832" i="6"/>
  <c r="S1832" i="6" s="1"/>
  <c r="O1518" i="6"/>
  <c r="P1518" i="6" s="1"/>
  <c r="R1518" i="6"/>
  <c r="S1518" i="6" s="1"/>
  <c r="O1989" i="6"/>
  <c r="P1989" i="6" s="1"/>
  <c r="R1989" i="6"/>
  <c r="S1989" i="6" s="1"/>
  <c r="O238" i="6"/>
  <c r="P238" i="6" s="1"/>
  <c r="R238" i="6"/>
  <c r="S238" i="6" s="1"/>
  <c r="O6" i="6"/>
  <c r="P6" i="6" s="1"/>
  <c r="R6" i="6"/>
  <c r="S6" i="6" s="1"/>
  <c r="O52" i="6"/>
  <c r="P52" i="6" s="1"/>
  <c r="R52" i="6"/>
  <c r="S52" i="6" s="1"/>
  <c r="O100" i="6"/>
  <c r="P100" i="6" s="1"/>
  <c r="R100" i="6"/>
  <c r="S100" i="6" s="1"/>
  <c r="O148" i="6"/>
  <c r="P148" i="6" s="1"/>
  <c r="R148" i="6"/>
  <c r="S148" i="6" s="1"/>
  <c r="O46" i="6"/>
  <c r="P46" i="6" s="1"/>
  <c r="R46" i="6"/>
  <c r="S46" i="6" s="1"/>
  <c r="O102" i="6"/>
  <c r="P102" i="6" s="1"/>
  <c r="R102" i="6"/>
  <c r="S102" i="6" s="1"/>
  <c r="O150" i="6"/>
  <c r="P150" i="6" s="1"/>
  <c r="R150" i="6"/>
  <c r="S150" i="6" s="1"/>
  <c r="O206" i="6"/>
  <c r="P206" i="6" s="1"/>
  <c r="R206" i="6"/>
  <c r="S206" i="6" s="1"/>
  <c r="O270" i="6"/>
  <c r="P270" i="6" s="1"/>
  <c r="R270" i="6"/>
  <c r="S270" i="6" s="1"/>
  <c r="O318" i="6"/>
  <c r="P318" i="6" s="1"/>
  <c r="R318" i="6"/>
  <c r="S318" i="6" s="1"/>
  <c r="O23" i="6"/>
  <c r="P23" i="6" s="1"/>
  <c r="R23" i="6"/>
  <c r="S23" i="6" s="1"/>
  <c r="O71" i="6"/>
  <c r="P71" i="6" s="1"/>
  <c r="R71" i="6"/>
  <c r="S71" i="6" s="1"/>
  <c r="O119" i="6"/>
  <c r="P119" i="6" s="1"/>
  <c r="R119" i="6"/>
  <c r="S119" i="6" s="1"/>
  <c r="O175" i="6"/>
  <c r="P175" i="6" s="1"/>
  <c r="R175" i="6"/>
  <c r="S175" i="6" s="1"/>
  <c r="O223" i="6"/>
  <c r="P223" i="6" s="1"/>
  <c r="R223" i="6"/>
  <c r="S223" i="6" s="1"/>
  <c r="O271" i="6"/>
  <c r="P271" i="6" s="1"/>
  <c r="R271" i="6"/>
  <c r="S271" i="6" s="1"/>
  <c r="O327" i="6"/>
  <c r="P327" i="6" s="1"/>
  <c r="R327" i="6"/>
  <c r="S327" i="6" s="1"/>
  <c r="O375" i="6"/>
  <c r="P375" i="6" s="1"/>
  <c r="R375" i="6"/>
  <c r="S375" i="6" s="1"/>
  <c r="O423" i="6"/>
  <c r="P423" i="6" s="1"/>
  <c r="R423" i="6"/>
  <c r="S423" i="6" s="1"/>
  <c r="O471" i="6"/>
  <c r="P471" i="6" s="1"/>
  <c r="R471" i="6"/>
  <c r="S471" i="6" s="1"/>
  <c r="O527" i="6"/>
  <c r="P527" i="6" s="1"/>
  <c r="R527" i="6"/>
  <c r="S527" i="6" s="1"/>
  <c r="O575" i="6"/>
  <c r="P575" i="6" s="1"/>
  <c r="R575" i="6"/>
  <c r="S575" i="6" s="1"/>
  <c r="O32" i="6"/>
  <c r="P32" i="6" s="1"/>
  <c r="R32" i="6"/>
  <c r="S32" i="6" s="1"/>
  <c r="O80" i="6"/>
  <c r="P80" i="6" s="1"/>
  <c r="R80" i="6"/>
  <c r="S80" i="6" s="1"/>
  <c r="O128" i="6"/>
  <c r="P128" i="6" s="1"/>
  <c r="R128" i="6"/>
  <c r="S128" i="6" s="1"/>
  <c r="O176" i="6"/>
  <c r="P176" i="6" s="1"/>
  <c r="R176" i="6"/>
  <c r="S176" i="6" s="1"/>
  <c r="O224" i="6"/>
  <c r="P224" i="6" s="1"/>
  <c r="R224" i="6"/>
  <c r="S224" i="6" s="1"/>
  <c r="O272" i="6"/>
  <c r="P272" i="6" s="1"/>
  <c r="R272" i="6"/>
  <c r="S272" i="6" s="1"/>
  <c r="O320" i="6"/>
  <c r="P320" i="6" s="1"/>
  <c r="R320" i="6"/>
  <c r="S320" i="6" s="1"/>
  <c r="O368" i="6"/>
  <c r="P368" i="6" s="1"/>
  <c r="R368" i="6"/>
  <c r="S368" i="6" s="1"/>
  <c r="O416" i="6"/>
  <c r="P416" i="6" s="1"/>
  <c r="R416" i="6"/>
  <c r="S416" i="6" s="1"/>
  <c r="O464" i="6"/>
  <c r="P464" i="6" s="1"/>
  <c r="R464" i="6"/>
  <c r="S464" i="6" s="1"/>
  <c r="O512" i="6"/>
  <c r="P512" i="6" s="1"/>
  <c r="R512" i="6"/>
  <c r="S512" i="6" s="1"/>
  <c r="O560" i="6"/>
  <c r="P560" i="6" s="1"/>
  <c r="R560" i="6"/>
  <c r="S560" i="6" s="1"/>
  <c r="O608" i="6"/>
  <c r="P608" i="6" s="1"/>
  <c r="R608" i="6"/>
  <c r="S608" i="6" s="1"/>
  <c r="O656" i="6"/>
  <c r="P656" i="6" s="1"/>
  <c r="R656" i="6"/>
  <c r="S656" i="6" s="1"/>
  <c r="O704" i="6"/>
  <c r="P704" i="6" s="1"/>
  <c r="R704" i="6"/>
  <c r="S704" i="6" s="1"/>
  <c r="O752" i="6"/>
  <c r="P752" i="6" s="1"/>
  <c r="R752" i="6"/>
  <c r="S752" i="6" s="1"/>
  <c r="O2026" i="6"/>
  <c r="P2026" i="6" s="1"/>
  <c r="R2026" i="6"/>
  <c r="S2026" i="6" s="1"/>
  <c r="O50" i="6"/>
  <c r="P50" i="6" s="1"/>
  <c r="R50" i="6"/>
  <c r="S50" i="6" s="1"/>
  <c r="O98" i="6"/>
  <c r="P98" i="6" s="1"/>
  <c r="R98" i="6"/>
  <c r="S98" i="6" s="1"/>
  <c r="O154" i="6"/>
  <c r="P154" i="6" s="1"/>
  <c r="R154" i="6"/>
  <c r="S154" i="6" s="1"/>
  <c r="O202" i="6"/>
  <c r="P202" i="6" s="1"/>
  <c r="R202" i="6"/>
  <c r="S202" i="6" s="1"/>
  <c r="O258" i="6"/>
  <c r="P258" i="6" s="1"/>
  <c r="R258" i="6"/>
  <c r="S258" i="6" s="1"/>
  <c r="O306" i="6"/>
  <c r="P306" i="6" s="1"/>
  <c r="R306" i="6"/>
  <c r="S306" i="6" s="1"/>
  <c r="O354" i="6"/>
  <c r="P354" i="6" s="1"/>
  <c r="R354" i="6"/>
  <c r="S354" i="6" s="1"/>
  <c r="O402" i="6"/>
  <c r="P402" i="6" s="1"/>
  <c r="R402" i="6"/>
  <c r="S402" i="6" s="1"/>
  <c r="O450" i="6"/>
  <c r="P450" i="6" s="1"/>
  <c r="R450" i="6"/>
  <c r="S450" i="6" s="1"/>
  <c r="O498" i="6"/>
  <c r="P498" i="6" s="1"/>
  <c r="R498" i="6"/>
  <c r="S498" i="6" s="1"/>
  <c r="O546" i="6"/>
  <c r="P546" i="6" s="1"/>
  <c r="R546" i="6"/>
  <c r="S546" i="6" s="1"/>
  <c r="O602" i="6"/>
  <c r="P602" i="6" s="1"/>
  <c r="R602" i="6"/>
  <c r="S602" i="6" s="1"/>
  <c r="O658" i="6"/>
  <c r="P658" i="6" s="1"/>
  <c r="R658" i="6"/>
  <c r="S658" i="6" s="1"/>
  <c r="O706" i="6"/>
  <c r="P706" i="6" s="1"/>
  <c r="R706" i="6"/>
  <c r="S706" i="6" s="1"/>
  <c r="O762" i="6"/>
  <c r="P762" i="6" s="1"/>
  <c r="R762" i="6"/>
  <c r="S762" i="6" s="1"/>
  <c r="O818" i="6"/>
  <c r="P818" i="6" s="1"/>
  <c r="R818" i="6"/>
  <c r="S818" i="6" s="1"/>
  <c r="O922" i="6"/>
  <c r="P922" i="6" s="1"/>
  <c r="R922" i="6"/>
  <c r="S922" i="6" s="1"/>
  <c r="O1026" i="6"/>
  <c r="P1026" i="6" s="1"/>
  <c r="R1026" i="6"/>
  <c r="S1026" i="6" s="1"/>
  <c r="O1074" i="6"/>
  <c r="P1074" i="6" s="1"/>
  <c r="R1074" i="6"/>
  <c r="S1074" i="6" s="1"/>
  <c r="O1122" i="6"/>
  <c r="P1122" i="6" s="1"/>
  <c r="R1122" i="6"/>
  <c r="S1122" i="6" s="1"/>
  <c r="O1170" i="6"/>
  <c r="P1170" i="6" s="1"/>
  <c r="R1170" i="6"/>
  <c r="S1170" i="6" s="1"/>
  <c r="O1226" i="6"/>
  <c r="P1226" i="6" s="1"/>
  <c r="R1226" i="6"/>
  <c r="S1226" i="6" s="1"/>
  <c r="O1282" i="6"/>
  <c r="P1282" i="6" s="1"/>
  <c r="R1282" i="6"/>
  <c r="S1282" i="6" s="1"/>
  <c r="O1330" i="6"/>
  <c r="P1330" i="6" s="1"/>
  <c r="R1330" i="6"/>
  <c r="S1330" i="6" s="1"/>
  <c r="O1386" i="6"/>
  <c r="P1386" i="6" s="1"/>
  <c r="R1386" i="6"/>
  <c r="S1386" i="6" s="1"/>
  <c r="O1434" i="6"/>
  <c r="P1434" i="6" s="1"/>
  <c r="R1434" i="6"/>
  <c r="S1434" i="6" s="1"/>
  <c r="O1498" i="6"/>
  <c r="P1498" i="6" s="1"/>
  <c r="R1498" i="6"/>
  <c r="S1498" i="6" s="1"/>
  <c r="O1570" i="6"/>
  <c r="P1570" i="6" s="1"/>
  <c r="R1570" i="6"/>
  <c r="S1570" i="6" s="1"/>
  <c r="O1634" i="6"/>
  <c r="P1634" i="6" s="1"/>
  <c r="R1634" i="6"/>
  <c r="S1634" i="6" s="1"/>
  <c r="O1706" i="6"/>
  <c r="P1706" i="6" s="1"/>
  <c r="R1706" i="6"/>
  <c r="S1706" i="6" s="1"/>
  <c r="O1778" i="6"/>
  <c r="P1778" i="6" s="1"/>
  <c r="R1778" i="6"/>
  <c r="S1778" i="6" s="1"/>
  <c r="O1842" i="6"/>
  <c r="P1842" i="6" s="1"/>
  <c r="R1842" i="6"/>
  <c r="S1842" i="6" s="1"/>
  <c r="O1922" i="6"/>
  <c r="P1922" i="6" s="1"/>
  <c r="R1922" i="6"/>
  <c r="S1922" i="6" s="1"/>
  <c r="O1986" i="6"/>
  <c r="P1986" i="6" s="1"/>
  <c r="R1986" i="6"/>
  <c r="S1986" i="6" s="1"/>
  <c r="O791" i="6"/>
  <c r="P791" i="6" s="1"/>
  <c r="R791" i="6"/>
  <c r="S791" i="6" s="1"/>
  <c r="O1015" i="6"/>
  <c r="P1015" i="6" s="1"/>
  <c r="R1015" i="6"/>
  <c r="S1015" i="6" s="1"/>
  <c r="O1303" i="6"/>
  <c r="P1303" i="6" s="1"/>
  <c r="R1303" i="6"/>
  <c r="S1303" i="6" s="1"/>
  <c r="O1407" i="6"/>
  <c r="P1407" i="6" s="1"/>
  <c r="R1407" i="6"/>
  <c r="S1407" i="6" s="1"/>
  <c r="O1527" i="6"/>
  <c r="P1527" i="6" s="1"/>
  <c r="R1527" i="6"/>
  <c r="S1527" i="6" s="1"/>
  <c r="O1663" i="6"/>
  <c r="P1663" i="6" s="1"/>
  <c r="R1663" i="6"/>
  <c r="S1663" i="6" s="1"/>
  <c r="O1983" i="6"/>
  <c r="P1983" i="6" s="1"/>
  <c r="R1983" i="6"/>
  <c r="S1983" i="6" s="1"/>
  <c r="O1024" i="6"/>
  <c r="P1024" i="6" s="1"/>
  <c r="R1024" i="6"/>
  <c r="S1024" i="6" s="1"/>
  <c r="O1168" i="6"/>
  <c r="P1168" i="6" s="1"/>
  <c r="R1168" i="6"/>
  <c r="S1168" i="6" s="1"/>
  <c r="O1256" i="6"/>
  <c r="P1256" i="6" s="1"/>
  <c r="R1256" i="6"/>
  <c r="S1256" i="6" s="1"/>
  <c r="O1392" i="6"/>
  <c r="P1392" i="6" s="1"/>
  <c r="R1392" i="6"/>
  <c r="S1392" i="6" s="1"/>
  <c r="O1944" i="6"/>
  <c r="P1944" i="6" s="1"/>
  <c r="R1944" i="6"/>
  <c r="S1944" i="6" s="1"/>
  <c r="O180" i="6"/>
  <c r="P180" i="6" s="1"/>
  <c r="R180" i="6"/>
  <c r="S180" i="6" s="1"/>
  <c r="O228" i="6"/>
  <c r="P228" i="6" s="1"/>
  <c r="R228" i="6"/>
  <c r="S228" i="6" s="1"/>
  <c r="O276" i="6"/>
  <c r="P276" i="6" s="1"/>
  <c r="R276" i="6"/>
  <c r="S276" i="6" s="1"/>
  <c r="O324" i="6"/>
  <c r="P324" i="6" s="1"/>
  <c r="R324" i="6"/>
  <c r="S324" i="6" s="1"/>
  <c r="O372" i="6"/>
  <c r="P372" i="6" s="1"/>
  <c r="R372" i="6"/>
  <c r="S372" i="6" s="1"/>
  <c r="O428" i="6"/>
  <c r="P428" i="6" s="1"/>
  <c r="R428" i="6"/>
  <c r="S428" i="6" s="1"/>
  <c r="O476" i="6"/>
  <c r="P476" i="6" s="1"/>
  <c r="R476" i="6"/>
  <c r="S476" i="6" s="1"/>
  <c r="O524" i="6"/>
  <c r="P524" i="6" s="1"/>
  <c r="R524" i="6"/>
  <c r="S524" i="6" s="1"/>
  <c r="O572" i="6"/>
  <c r="P572" i="6" s="1"/>
  <c r="R572" i="6"/>
  <c r="S572" i="6" s="1"/>
  <c r="O620" i="6"/>
  <c r="P620" i="6" s="1"/>
  <c r="R620" i="6"/>
  <c r="S620" i="6" s="1"/>
  <c r="O668" i="6"/>
  <c r="P668" i="6" s="1"/>
  <c r="R668" i="6"/>
  <c r="S668" i="6" s="1"/>
  <c r="O724" i="6"/>
  <c r="P724" i="6" s="1"/>
  <c r="R724" i="6"/>
  <c r="S724" i="6" s="1"/>
  <c r="O772" i="6"/>
  <c r="P772" i="6" s="1"/>
  <c r="R772" i="6"/>
  <c r="S772" i="6" s="1"/>
  <c r="O820" i="6"/>
  <c r="P820" i="6" s="1"/>
  <c r="R820" i="6"/>
  <c r="S820" i="6" s="1"/>
  <c r="O868" i="6"/>
  <c r="P868" i="6" s="1"/>
  <c r="R868" i="6"/>
  <c r="S868" i="6" s="1"/>
  <c r="O916" i="6"/>
  <c r="P916" i="6" s="1"/>
  <c r="R916" i="6"/>
  <c r="S916" i="6" s="1"/>
  <c r="O972" i="6"/>
  <c r="P972" i="6" s="1"/>
  <c r="R972" i="6"/>
  <c r="S972" i="6" s="1"/>
  <c r="O1020" i="6"/>
  <c r="P1020" i="6" s="1"/>
  <c r="R1020" i="6"/>
  <c r="S1020" i="6" s="1"/>
  <c r="O1068" i="6"/>
  <c r="P1068" i="6" s="1"/>
  <c r="R1068" i="6"/>
  <c r="S1068" i="6" s="1"/>
  <c r="O1116" i="6"/>
  <c r="P1116" i="6" s="1"/>
  <c r="R1116" i="6"/>
  <c r="S1116" i="6" s="1"/>
  <c r="O1172" i="6"/>
  <c r="P1172" i="6" s="1"/>
  <c r="R1172" i="6"/>
  <c r="S1172" i="6" s="1"/>
  <c r="O1220" i="6"/>
  <c r="P1220" i="6" s="1"/>
  <c r="R1220" i="6"/>
  <c r="S1220" i="6" s="1"/>
  <c r="O1268" i="6"/>
  <c r="P1268" i="6" s="1"/>
  <c r="R1268" i="6"/>
  <c r="S1268" i="6" s="1"/>
  <c r="O1340" i="6"/>
  <c r="P1340" i="6" s="1"/>
  <c r="R1340" i="6"/>
  <c r="S1340" i="6" s="1"/>
  <c r="O1412" i="6"/>
  <c r="P1412" i="6" s="1"/>
  <c r="R1412" i="6"/>
  <c r="S1412" i="6" s="1"/>
  <c r="O1468" i="6"/>
  <c r="P1468" i="6" s="1"/>
  <c r="R1468" i="6"/>
  <c r="S1468" i="6" s="1"/>
  <c r="O1532" i="6"/>
  <c r="P1532" i="6" s="1"/>
  <c r="R1532" i="6"/>
  <c r="S1532" i="6" s="1"/>
  <c r="O1580" i="6"/>
  <c r="P1580" i="6" s="1"/>
  <c r="R1580" i="6"/>
  <c r="S1580" i="6" s="1"/>
  <c r="O1628" i="6"/>
  <c r="P1628" i="6" s="1"/>
  <c r="R1628" i="6"/>
  <c r="S1628" i="6" s="1"/>
  <c r="O1676" i="6"/>
  <c r="P1676" i="6" s="1"/>
  <c r="R1676" i="6"/>
  <c r="S1676" i="6" s="1"/>
  <c r="O1732" i="6"/>
  <c r="P1732" i="6" s="1"/>
  <c r="R1732" i="6"/>
  <c r="S1732" i="6" s="1"/>
  <c r="O1780" i="6"/>
  <c r="P1780" i="6" s="1"/>
  <c r="R1780" i="6"/>
  <c r="S1780" i="6" s="1"/>
  <c r="O1852" i="6"/>
  <c r="P1852" i="6" s="1"/>
  <c r="R1852" i="6"/>
  <c r="S1852" i="6" s="1"/>
  <c r="O1932" i="6"/>
  <c r="P1932" i="6" s="1"/>
  <c r="R1932" i="6"/>
  <c r="S1932" i="6" s="1"/>
  <c r="O599" i="6"/>
  <c r="P599" i="6" s="1"/>
  <c r="R599" i="6"/>
  <c r="S599" i="6" s="1"/>
  <c r="O823" i="6"/>
  <c r="P823" i="6" s="1"/>
  <c r="R823" i="6"/>
  <c r="S823" i="6" s="1"/>
  <c r="O919" i="6"/>
  <c r="P919" i="6" s="1"/>
  <c r="R919" i="6"/>
  <c r="S919" i="6" s="1"/>
  <c r="O1031" i="6"/>
  <c r="P1031" i="6" s="1"/>
  <c r="R1031" i="6"/>
  <c r="S1031" i="6" s="1"/>
  <c r="O1375" i="6"/>
  <c r="P1375" i="6" s="1"/>
  <c r="R1375" i="6"/>
  <c r="S1375" i="6" s="1"/>
  <c r="O1887" i="6"/>
  <c r="P1887" i="6" s="1"/>
  <c r="R1887" i="6"/>
  <c r="S1887" i="6" s="1"/>
  <c r="O856" i="6"/>
  <c r="P856" i="6" s="1"/>
  <c r="R856" i="6"/>
  <c r="S856" i="6" s="1"/>
  <c r="O992" i="6"/>
  <c r="P992" i="6" s="1"/>
  <c r="R992" i="6"/>
  <c r="S992" i="6" s="1"/>
  <c r="O1288" i="6"/>
  <c r="P1288" i="6" s="1"/>
  <c r="R1288" i="6"/>
  <c r="S1288" i="6" s="1"/>
  <c r="O1440" i="6"/>
  <c r="P1440" i="6" s="1"/>
  <c r="R1440" i="6"/>
  <c r="S1440" i="6" s="1"/>
  <c r="O639" i="6"/>
  <c r="P639" i="6" s="1"/>
  <c r="R639" i="6"/>
  <c r="S639" i="6" s="1"/>
  <c r="O863" i="6"/>
  <c r="P863" i="6" s="1"/>
  <c r="R863" i="6"/>
  <c r="S863" i="6" s="1"/>
  <c r="O1327" i="6"/>
  <c r="P1327" i="6" s="1"/>
  <c r="R1327" i="6"/>
  <c r="S1327" i="6" s="1"/>
  <c r="O1559" i="6"/>
  <c r="P1559" i="6" s="1"/>
  <c r="R1559" i="6"/>
  <c r="S1559" i="6" s="1"/>
  <c r="O1751" i="6"/>
  <c r="P1751" i="6" s="1"/>
  <c r="R1751" i="6"/>
  <c r="S1751" i="6" s="1"/>
  <c r="O2015" i="6"/>
  <c r="P2015" i="6" s="1"/>
  <c r="R2015" i="6"/>
  <c r="S2015" i="6" s="1"/>
  <c r="O1680" i="6"/>
  <c r="P1680" i="6" s="1"/>
  <c r="R1680" i="6"/>
  <c r="S1680" i="6" s="1"/>
  <c r="O1912" i="6"/>
  <c r="P1912" i="6" s="1"/>
  <c r="R1912" i="6"/>
  <c r="S1912" i="6" s="1"/>
  <c r="O574" i="6"/>
  <c r="P574" i="6" s="1"/>
  <c r="R574" i="6"/>
  <c r="S574" i="6" s="1"/>
  <c r="O1070" i="6"/>
  <c r="P1070" i="6" s="1"/>
  <c r="R1070" i="6"/>
  <c r="S1070" i="6" s="1"/>
  <c r="O1214" i="6"/>
  <c r="P1214" i="6" s="1"/>
  <c r="R1214" i="6"/>
  <c r="S1214" i="6" s="1"/>
  <c r="O1702" i="6"/>
  <c r="P1702" i="6" s="1"/>
  <c r="R1702" i="6"/>
  <c r="S1702" i="6" s="1"/>
  <c r="O1870" i="6"/>
  <c r="P1870" i="6" s="1"/>
  <c r="R1870" i="6"/>
  <c r="S1870" i="6" s="1"/>
  <c r="O1127" i="6"/>
  <c r="P1127" i="6" s="1"/>
  <c r="R1127" i="6"/>
  <c r="S1127" i="6" s="1"/>
  <c r="O1911" i="6"/>
  <c r="P1911" i="6" s="1"/>
  <c r="R1911" i="6"/>
  <c r="S1911" i="6" s="1"/>
  <c r="O928" i="6"/>
  <c r="P928" i="6" s="1"/>
  <c r="R928" i="6"/>
  <c r="S928" i="6" s="1"/>
  <c r="O1424" i="6"/>
  <c r="P1424" i="6" s="1"/>
  <c r="R1424" i="6"/>
  <c r="S1424" i="6" s="1"/>
  <c r="O1768" i="6"/>
  <c r="P1768" i="6" s="1"/>
  <c r="R1768" i="6"/>
  <c r="S1768" i="6" s="1"/>
  <c r="O1227" i="6"/>
  <c r="P1227" i="6" s="1"/>
  <c r="R1227" i="6"/>
  <c r="S1227" i="6" s="1"/>
  <c r="O1830" i="6"/>
  <c r="P1830" i="6" s="1"/>
  <c r="R1830" i="6"/>
  <c r="S1830" i="6" s="1"/>
  <c r="O1568" i="6"/>
  <c r="P1568" i="6" s="1"/>
  <c r="R1568" i="6"/>
  <c r="S1568" i="6" s="1"/>
  <c r="O754" i="6"/>
  <c r="P754" i="6" s="1"/>
  <c r="R754" i="6"/>
  <c r="S754" i="6" s="1"/>
  <c r="O222" i="6"/>
  <c r="P222" i="6" s="1"/>
  <c r="R222" i="6"/>
  <c r="S222" i="6" s="1"/>
  <c r="O232" i="6"/>
  <c r="P232" i="6" s="1"/>
  <c r="R232" i="6"/>
  <c r="S232" i="6" s="1"/>
  <c r="O1930" i="6"/>
  <c r="P1930" i="6" s="1"/>
  <c r="R1930" i="6"/>
  <c r="S1930" i="6" s="1"/>
  <c r="O628" i="6"/>
  <c r="P628" i="6" s="1"/>
  <c r="R628" i="6"/>
  <c r="S628" i="6" s="1"/>
  <c r="O1348" i="6"/>
  <c r="P1348" i="6" s="1"/>
  <c r="R1348" i="6"/>
  <c r="S1348" i="6" s="1"/>
  <c r="O1055" i="6"/>
  <c r="P1055" i="6" s="1"/>
  <c r="R1055" i="6"/>
  <c r="S1055" i="6" s="1"/>
  <c r="O1924" i="6"/>
  <c r="P1924" i="6" s="1"/>
  <c r="R1924" i="6"/>
  <c r="S1924" i="6" s="1"/>
  <c r="O1447" i="6"/>
  <c r="P1447" i="6" s="1"/>
  <c r="R1447" i="6"/>
  <c r="S1447" i="6" s="1"/>
  <c r="O139" i="6"/>
  <c r="P139" i="6" s="1"/>
  <c r="R139" i="6"/>
  <c r="S139" i="6" s="1"/>
  <c r="O403" i="6"/>
  <c r="P403" i="6" s="1"/>
  <c r="R403" i="6"/>
  <c r="S403" i="6" s="1"/>
  <c r="O133" i="6"/>
  <c r="P133" i="6" s="1"/>
  <c r="R133" i="6"/>
  <c r="S133" i="6" s="1"/>
  <c r="O277" i="6"/>
  <c r="P277" i="6" s="1"/>
  <c r="R277" i="6"/>
  <c r="S277" i="6" s="1"/>
  <c r="O127" i="6"/>
  <c r="P127" i="6" s="1"/>
  <c r="R127" i="6"/>
  <c r="S127" i="6" s="1"/>
  <c r="O1935" i="6"/>
  <c r="P1935" i="6" s="1"/>
  <c r="R1935" i="6"/>
  <c r="S1935" i="6" s="1"/>
  <c r="O1948" i="6"/>
  <c r="P1948" i="6" s="1"/>
  <c r="R1948" i="6"/>
  <c r="S1948" i="6" s="1"/>
  <c r="O1203" i="6"/>
  <c r="P1203" i="6" s="1"/>
  <c r="R1203" i="6"/>
  <c r="S1203" i="6" s="1"/>
  <c r="O1805" i="6"/>
  <c r="P1805" i="6" s="1"/>
  <c r="R1805" i="6"/>
  <c r="S1805" i="6" s="1"/>
  <c r="O1806" i="6"/>
  <c r="P1806" i="6" s="1"/>
  <c r="R1806" i="6"/>
  <c r="S1806" i="6" s="1"/>
  <c r="O964" i="6"/>
  <c r="P964" i="6" s="1"/>
  <c r="R964" i="6"/>
  <c r="S964" i="6" s="1"/>
  <c r="O1530" i="6"/>
  <c r="P1530" i="6" s="1"/>
  <c r="R1530" i="6"/>
  <c r="S1530" i="6" s="1"/>
  <c r="O2013" i="6"/>
  <c r="P2013" i="6" s="1"/>
  <c r="R2013" i="6"/>
  <c r="S2013" i="6" s="1"/>
  <c r="O586" i="6"/>
  <c r="P586" i="6" s="1"/>
  <c r="R586" i="6"/>
  <c r="S586" i="6" s="1"/>
  <c r="O51" i="6"/>
  <c r="P51" i="6" s="1"/>
  <c r="R51" i="6"/>
  <c r="S51" i="6" s="1"/>
  <c r="O99" i="6"/>
  <c r="P99" i="6" s="1"/>
  <c r="R99" i="6"/>
  <c r="S99" i="6" s="1"/>
  <c r="O147" i="6"/>
  <c r="P147" i="6" s="1"/>
  <c r="R147" i="6"/>
  <c r="S147" i="6" s="1"/>
  <c r="O203" i="6"/>
  <c r="P203" i="6" s="1"/>
  <c r="R203" i="6"/>
  <c r="S203" i="6" s="1"/>
  <c r="O251" i="6"/>
  <c r="P251" i="6" s="1"/>
  <c r="R251" i="6"/>
  <c r="S251" i="6" s="1"/>
  <c r="O299" i="6"/>
  <c r="P299" i="6" s="1"/>
  <c r="R299" i="6"/>
  <c r="S299" i="6" s="1"/>
  <c r="O347" i="6"/>
  <c r="P347" i="6" s="1"/>
  <c r="R347" i="6"/>
  <c r="S347" i="6" s="1"/>
  <c r="O419" i="6"/>
  <c r="P419" i="6" s="1"/>
  <c r="R419" i="6"/>
  <c r="S419" i="6" s="1"/>
  <c r="O467" i="6"/>
  <c r="P467" i="6" s="1"/>
  <c r="R467" i="6"/>
  <c r="S467" i="6" s="1"/>
  <c r="O214" i="6"/>
  <c r="P214" i="6" s="1"/>
  <c r="R214" i="6"/>
  <c r="S214" i="6" s="1"/>
  <c r="O45" i="6"/>
  <c r="P45" i="6" s="1"/>
  <c r="R45" i="6"/>
  <c r="S45" i="6" s="1"/>
  <c r="O93" i="6"/>
  <c r="P93" i="6" s="1"/>
  <c r="R93" i="6"/>
  <c r="S93" i="6" s="1"/>
  <c r="O141" i="6"/>
  <c r="P141" i="6" s="1"/>
  <c r="R141" i="6"/>
  <c r="S141" i="6" s="1"/>
  <c r="O189" i="6"/>
  <c r="P189" i="6" s="1"/>
  <c r="R189" i="6"/>
  <c r="S189" i="6" s="1"/>
  <c r="O237" i="6"/>
  <c r="P237" i="6" s="1"/>
  <c r="R237" i="6"/>
  <c r="S237" i="6" s="1"/>
  <c r="O285" i="6"/>
  <c r="P285" i="6" s="1"/>
  <c r="R285" i="6"/>
  <c r="S285" i="6" s="1"/>
  <c r="O17" i="6"/>
  <c r="P17" i="6" s="1"/>
  <c r="R17" i="6"/>
  <c r="S17" i="6" s="1"/>
  <c r="O65" i="6"/>
  <c r="P65" i="6" s="1"/>
  <c r="R65" i="6"/>
  <c r="S65" i="6" s="1"/>
  <c r="O113" i="6"/>
  <c r="P113" i="6" s="1"/>
  <c r="R113" i="6"/>
  <c r="S113" i="6" s="1"/>
  <c r="O161" i="6"/>
  <c r="P161" i="6" s="1"/>
  <c r="R161" i="6"/>
  <c r="S161" i="6" s="1"/>
  <c r="O209" i="6"/>
  <c r="P209" i="6" s="1"/>
  <c r="R209" i="6"/>
  <c r="S209" i="6" s="1"/>
  <c r="O257" i="6"/>
  <c r="P257" i="6" s="1"/>
  <c r="R257" i="6"/>
  <c r="S257" i="6" s="1"/>
  <c r="O313" i="6"/>
  <c r="P313" i="6" s="1"/>
  <c r="R313" i="6"/>
  <c r="S313" i="6" s="1"/>
  <c r="O361" i="6"/>
  <c r="P361" i="6" s="1"/>
  <c r="R361" i="6"/>
  <c r="S361" i="6" s="1"/>
  <c r="O409" i="6"/>
  <c r="P409" i="6" s="1"/>
  <c r="R409" i="6"/>
  <c r="S409" i="6" s="1"/>
  <c r="O457" i="6"/>
  <c r="P457" i="6" s="1"/>
  <c r="R457" i="6"/>
  <c r="S457" i="6" s="1"/>
  <c r="O513" i="6"/>
  <c r="P513" i="6" s="1"/>
  <c r="R513" i="6"/>
  <c r="S513" i="6" s="1"/>
  <c r="O561" i="6"/>
  <c r="P561" i="6" s="1"/>
  <c r="R561" i="6"/>
  <c r="S561" i="6" s="1"/>
  <c r="O609" i="6"/>
  <c r="P609" i="6" s="1"/>
  <c r="R609" i="6"/>
  <c r="S609" i="6" s="1"/>
  <c r="O665" i="6"/>
  <c r="P665" i="6" s="1"/>
  <c r="R665" i="6"/>
  <c r="S665" i="6" s="1"/>
  <c r="O713" i="6"/>
  <c r="P713" i="6" s="1"/>
  <c r="R713" i="6"/>
  <c r="S713" i="6" s="1"/>
  <c r="O769" i="6"/>
  <c r="P769" i="6" s="1"/>
  <c r="R769" i="6"/>
  <c r="S769" i="6" s="1"/>
  <c r="O817" i="6"/>
  <c r="P817" i="6" s="1"/>
  <c r="R817" i="6"/>
  <c r="S817" i="6" s="1"/>
  <c r="O865" i="6"/>
  <c r="P865" i="6" s="1"/>
  <c r="R865" i="6"/>
  <c r="S865" i="6" s="1"/>
  <c r="O913" i="6"/>
  <c r="P913" i="6" s="1"/>
  <c r="R913" i="6"/>
  <c r="S913" i="6" s="1"/>
  <c r="O961" i="6"/>
  <c r="P961" i="6" s="1"/>
  <c r="R961" i="6"/>
  <c r="S961" i="6" s="1"/>
  <c r="O1009" i="6"/>
  <c r="P1009" i="6" s="1"/>
  <c r="R1009" i="6"/>
  <c r="S1009" i="6" s="1"/>
  <c r="O1057" i="6"/>
  <c r="P1057" i="6" s="1"/>
  <c r="R1057" i="6"/>
  <c r="S1057" i="6" s="1"/>
  <c r="O1105" i="6"/>
  <c r="P1105" i="6" s="1"/>
  <c r="R1105" i="6"/>
  <c r="S1105" i="6" s="1"/>
  <c r="O1153" i="6"/>
  <c r="P1153" i="6" s="1"/>
  <c r="R1153" i="6"/>
  <c r="S1153" i="6" s="1"/>
  <c r="O1201" i="6"/>
  <c r="P1201" i="6" s="1"/>
  <c r="R1201" i="6"/>
  <c r="S1201" i="6" s="1"/>
  <c r="O1249" i="6"/>
  <c r="P1249" i="6" s="1"/>
  <c r="R1249" i="6"/>
  <c r="S1249" i="6" s="1"/>
  <c r="O1297" i="6"/>
  <c r="P1297" i="6" s="1"/>
  <c r="R1297" i="6"/>
  <c r="S1297" i="6" s="1"/>
  <c r="O1353" i="6"/>
  <c r="P1353" i="6" s="1"/>
  <c r="R1353" i="6"/>
  <c r="S1353" i="6" s="1"/>
  <c r="O1409" i="6"/>
  <c r="P1409" i="6" s="1"/>
  <c r="R1409" i="6"/>
  <c r="S1409" i="6" s="1"/>
  <c r="O1473" i="6"/>
  <c r="P1473" i="6" s="1"/>
  <c r="R1473" i="6"/>
  <c r="S1473" i="6" s="1"/>
  <c r="O1553" i="6"/>
  <c r="P1553" i="6" s="1"/>
  <c r="R1553" i="6"/>
  <c r="S1553" i="6" s="1"/>
  <c r="O1625" i="6"/>
  <c r="P1625" i="6" s="1"/>
  <c r="R1625" i="6"/>
  <c r="S1625" i="6" s="1"/>
  <c r="O1689" i="6"/>
  <c r="P1689" i="6" s="1"/>
  <c r="R1689" i="6"/>
  <c r="S1689" i="6" s="1"/>
  <c r="O1753" i="6"/>
  <c r="P1753" i="6" s="1"/>
  <c r="R1753" i="6"/>
  <c r="S1753" i="6" s="1"/>
  <c r="O1841" i="6"/>
  <c r="P1841" i="6" s="1"/>
  <c r="R1841" i="6"/>
  <c r="S1841" i="6" s="1"/>
  <c r="O1905" i="6"/>
  <c r="P1905" i="6" s="1"/>
  <c r="R1905" i="6"/>
  <c r="S1905" i="6" s="1"/>
  <c r="O1985" i="6"/>
  <c r="P1985" i="6" s="1"/>
  <c r="R1985" i="6"/>
  <c r="S1985" i="6" s="1"/>
  <c r="O880" i="6"/>
  <c r="P880" i="6" s="1"/>
  <c r="R880" i="6"/>
  <c r="S880" i="6" s="1"/>
  <c r="O1128" i="6"/>
  <c r="P1128" i="6" s="1"/>
  <c r="R1128" i="6"/>
  <c r="S1128" i="6" s="1"/>
  <c r="O1536" i="6"/>
  <c r="P1536" i="6" s="1"/>
  <c r="R1536" i="6"/>
  <c r="S1536" i="6" s="1"/>
  <c r="O1744" i="6"/>
  <c r="P1744" i="6" s="1"/>
  <c r="R1744" i="6"/>
  <c r="S1744" i="6" s="1"/>
  <c r="O1130" i="6"/>
  <c r="P1130" i="6" s="1"/>
  <c r="R1130" i="6"/>
  <c r="S1130" i="6" s="1"/>
  <c r="O1423" i="6"/>
  <c r="P1423" i="6" s="1"/>
  <c r="R1423" i="6"/>
  <c r="S1423" i="6" s="1"/>
  <c r="O1630" i="6"/>
  <c r="P1630" i="6" s="1"/>
  <c r="R1630" i="6"/>
  <c r="S1630" i="6" s="1"/>
  <c r="O579" i="6"/>
  <c r="P579" i="6" s="1"/>
  <c r="R579" i="6"/>
  <c r="S579" i="6" s="1"/>
  <c r="O635" i="6"/>
  <c r="P635" i="6" s="1"/>
  <c r="R635" i="6"/>
  <c r="S635" i="6" s="1"/>
  <c r="O683" i="6"/>
  <c r="P683" i="6" s="1"/>
  <c r="R683" i="6"/>
  <c r="S683" i="6" s="1"/>
  <c r="O731" i="6"/>
  <c r="P731" i="6" s="1"/>
  <c r="R731" i="6"/>
  <c r="S731" i="6" s="1"/>
  <c r="O779" i="6"/>
  <c r="P779" i="6" s="1"/>
  <c r="R779" i="6"/>
  <c r="S779" i="6" s="1"/>
  <c r="O835" i="6"/>
  <c r="P835" i="6" s="1"/>
  <c r="R835" i="6"/>
  <c r="S835" i="6" s="1"/>
  <c r="O883" i="6"/>
  <c r="P883" i="6" s="1"/>
  <c r="R883" i="6"/>
  <c r="S883" i="6" s="1"/>
  <c r="O939" i="6"/>
  <c r="P939" i="6" s="1"/>
  <c r="R939" i="6"/>
  <c r="S939" i="6" s="1"/>
  <c r="O995" i="6"/>
  <c r="P995" i="6" s="1"/>
  <c r="R995" i="6"/>
  <c r="S995" i="6" s="1"/>
  <c r="O1043" i="6"/>
  <c r="P1043" i="6" s="1"/>
  <c r="R1043" i="6"/>
  <c r="S1043" i="6" s="1"/>
  <c r="O1091" i="6"/>
  <c r="P1091" i="6" s="1"/>
  <c r="R1091" i="6"/>
  <c r="S1091" i="6" s="1"/>
  <c r="O1147" i="6"/>
  <c r="P1147" i="6" s="1"/>
  <c r="R1147" i="6"/>
  <c r="S1147" i="6" s="1"/>
  <c r="O1211" i="6"/>
  <c r="P1211" i="6" s="1"/>
  <c r="R1211" i="6"/>
  <c r="S1211" i="6" s="1"/>
  <c r="O1267" i="6"/>
  <c r="P1267" i="6" s="1"/>
  <c r="R1267" i="6"/>
  <c r="S1267" i="6" s="1"/>
  <c r="O1331" i="6"/>
  <c r="P1331" i="6" s="1"/>
  <c r="R1331" i="6"/>
  <c r="S1331" i="6" s="1"/>
  <c r="O1379" i="6"/>
  <c r="P1379" i="6" s="1"/>
  <c r="R1379" i="6"/>
  <c r="S1379" i="6" s="1"/>
  <c r="O1435" i="6"/>
  <c r="P1435" i="6" s="1"/>
  <c r="R1435" i="6"/>
  <c r="S1435" i="6" s="1"/>
  <c r="O1499" i="6"/>
  <c r="P1499" i="6" s="1"/>
  <c r="R1499" i="6"/>
  <c r="S1499" i="6" s="1"/>
  <c r="O1555" i="6"/>
  <c r="P1555" i="6" s="1"/>
  <c r="R1555" i="6"/>
  <c r="S1555" i="6" s="1"/>
  <c r="O1603" i="6"/>
  <c r="P1603" i="6" s="1"/>
  <c r="R1603" i="6"/>
  <c r="S1603" i="6" s="1"/>
  <c r="O1667" i="6"/>
  <c r="P1667" i="6" s="1"/>
  <c r="R1667" i="6"/>
  <c r="S1667" i="6" s="1"/>
  <c r="O1715" i="6"/>
  <c r="P1715" i="6" s="1"/>
  <c r="R1715" i="6"/>
  <c r="S1715" i="6" s="1"/>
  <c r="O1763" i="6"/>
  <c r="P1763" i="6" s="1"/>
  <c r="R1763" i="6"/>
  <c r="S1763" i="6" s="1"/>
  <c r="O1835" i="6"/>
  <c r="P1835" i="6" s="1"/>
  <c r="R1835" i="6"/>
  <c r="S1835" i="6" s="1"/>
  <c r="O1883" i="6"/>
  <c r="P1883" i="6" s="1"/>
  <c r="R1883" i="6"/>
  <c r="S1883" i="6" s="1"/>
  <c r="O1947" i="6"/>
  <c r="P1947" i="6" s="1"/>
  <c r="R1947" i="6"/>
  <c r="S1947" i="6" s="1"/>
  <c r="O2003" i="6"/>
  <c r="P2003" i="6" s="1"/>
  <c r="R2003" i="6"/>
  <c r="S2003" i="6" s="1"/>
  <c r="O2028" i="6"/>
  <c r="P2028" i="6" s="1"/>
  <c r="R2028" i="6"/>
  <c r="S2028" i="6" s="1"/>
  <c r="O759" i="6"/>
  <c r="P759" i="6" s="1"/>
  <c r="R759" i="6"/>
  <c r="S759" i="6" s="1"/>
  <c r="O1047" i="6"/>
  <c r="P1047" i="6" s="1"/>
  <c r="R1047" i="6"/>
  <c r="S1047" i="6" s="1"/>
  <c r="O1231" i="6"/>
  <c r="P1231" i="6" s="1"/>
  <c r="R1231" i="6"/>
  <c r="S1231" i="6" s="1"/>
  <c r="O1679" i="6"/>
  <c r="P1679" i="6" s="1"/>
  <c r="R1679" i="6"/>
  <c r="S1679" i="6" s="1"/>
  <c r="O1863" i="6"/>
  <c r="P1863" i="6" s="1"/>
  <c r="R1863" i="6"/>
  <c r="S1863" i="6" s="1"/>
  <c r="O1032" i="6"/>
  <c r="P1032" i="6" s="1"/>
  <c r="R1032" i="6"/>
  <c r="S1032" i="6" s="1"/>
  <c r="O1552" i="6"/>
  <c r="P1552" i="6" s="1"/>
  <c r="R1552" i="6"/>
  <c r="S1552" i="6" s="1"/>
  <c r="O1848" i="6"/>
  <c r="P1848" i="6" s="1"/>
  <c r="R1848" i="6"/>
  <c r="S1848" i="6" s="1"/>
  <c r="O317" i="6"/>
  <c r="P317" i="6" s="1"/>
  <c r="R317" i="6"/>
  <c r="S317" i="6" s="1"/>
  <c r="O365" i="6"/>
  <c r="P365" i="6" s="1"/>
  <c r="R365" i="6"/>
  <c r="S365" i="6" s="1"/>
  <c r="O413" i="6"/>
  <c r="P413" i="6" s="1"/>
  <c r="R413" i="6"/>
  <c r="S413" i="6" s="1"/>
  <c r="O461" i="6"/>
  <c r="P461" i="6" s="1"/>
  <c r="R461" i="6"/>
  <c r="S461" i="6" s="1"/>
  <c r="O509" i="6"/>
  <c r="P509" i="6" s="1"/>
  <c r="R509" i="6"/>
  <c r="S509" i="6" s="1"/>
  <c r="O557" i="6"/>
  <c r="P557" i="6" s="1"/>
  <c r="R557" i="6"/>
  <c r="S557" i="6" s="1"/>
  <c r="O605" i="6"/>
  <c r="P605" i="6" s="1"/>
  <c r="R605" i="6"/>
  <c r="S605" i="6" s="1"/>
  <c r="O661" i="6"/>
  <c r="P661" i="6" s="1"/>
  <c r="R661" i="6"/>
  <c r="S661" i="6" s="1"/>
  <c r="O709" i="6"/>
  <c r="P709" i="6" s="1"/>
  <c r="R709" i="6"/>
  <c r="S709" i="6" s="1"/>
  <c r="O757" i="6"/>
  <c r="P757" i="6" s="1"/>
  <c r="R757" i="6"/>
  <c r="S757" i="6" s="1"/>
  <c r="O805" i="6"/>
  <c r="P805" i="6" s="1"/>
  <c r="R805" i="6"/>
  <c r="S805" i="6" s="1"/>
  <c r="O861" i="6"/>
  <c r="P861" i="6" s="1"/>
  <c r="R861" i="6"/>
  <c r="S861" i="6" s="1"/>
  <c r="O909" i="6"/>
  <c r="P909" i="6" s="1"/>
  <c r="R909" i="6"/>
  <c r="S909" i="6" s="1"/>
  <c r="O957" i="6"/>
  <c r="P957" i="6" s="1"/>
  <c r="R957" i="6"/>
  <c r="S957" i="6" s="1"/>
  <c r="O1005" i="6"/>
  <c r="P1005" i="6" s="1"/>
  <c r="R1005" i="6"/>
  <c r="S1005" i="6" s="1"/>
  <c r="O1053" i="6"/>
  <c r="P1053" i="6" s="1"/>
  <c r="R1053" i="6"/>
  <c r="S1053" i="6" s="1"/>
  <c r="O1101" i="6"/>
  <c r="P1101" i="6" s="1"/>
  <c r="R1101" i="6"/>
  <c r="S1101" i="6" s="1"/>
  <c r="O1149" i="6"/>
  <c r="P1149" i="6" s="1"/>
  <c r="R1149" i="6"/>
  <c r="S1149" i="6" s="1"/>
  <c r="O1205" i="6"/>
  <c r="P1205" i="6" s="1"/>
  <c r="R1205" i="6"/>
  <c r="S1205" i="6" s="1"/>
  <c r="O1261" i="6"/>
  <c r="P1261" i="6" s="1"/>
  <c r="R1261" i="6"/>
  <c r="S1261" i="6" s="1"/>
  <c r="O1317" i="6"/>
  <c r="P1317" i="6" s="1"/>
  <c r="R1317" i="6"/>
  <c r="S1317" i="6" s="1"/>
  <c r="O1365" i="6"/>
  <c r="P1365" i="6" s="1"/>
  <c r="R1365" i="6"/>
  <c r="S1365" i="6" s="1"/>
  <c r="O1421" i="6"/>
  <c r="P1421" i="6" s="1"/>
  <c r="R1421" i="6"/>
  <c r="S1421" i="6" s="1"/>
  <c r="O1469" i="6"/>
  <c r="P1469" i="6" s="1"/>
  <c r="R1469" i="6"/>
  <c r="S1469" i="6" s="1"/>
  <c r="O1525" i="6"/>
  <c r="P1525" i="6" s="1"/>
  <c r="R1525" i="6"/>
  <c r="S1525" i="6" s="1"/>
  <c r="O1573" i="6"/>
  <c r="P1573" i="6" s="1"/>
  <c r="R1573" i="6"/>
  <c r="S1573" i="6" s="1"/>
  <c r="O1621" i="6"/>
  <c r="P1621" i="6" s="1"/>
  <c r="R1621" i="6"/>
  <c r="S1621" i="6" s="1"/>
  <c r="O1677" i="6"/>
  <c r="P1677" i="6" s="1"/>
  <c r="R1677" i="6"/>
  <c r="S1677" i="6" s="1"/>
  <c r="O1733" i="6"/>
  <c r="P1733" i="6" s="1"/>
  <c r="R1733" i="6"/>
  <c r="S1733" i="6" s="1"/>
  <c r="O1789" i="6"/>
  <c r="P1789" i="6" s="1"/>
  <c r="R1789" i="6"/>
  <c r="S1789" i="6" s="1"/>
  <c r="O1901" i="6"/>
  <c r="P1901" i="6" s="1"/>
  <c r="R1901" i="6"/>
  <c r="S1901" i="6" s="1"/>
  <c r="O1973" i="6"/>
  <c r="P1973" i="6" s="1"/>
  <c r="R1973" i="6"/>
  <c r="S1973" i="6" s="1"/>
  <c r="O374" i="6"/>
  <c r="P374" i="6" s="1"/>
  <c r="R374" i="6"/>
  <c r="S374" i="6" s="1"/>
  <c r="O422" i="6"/>
  <c r="P422" i="6" s="1"/>
  <c r="R422" i="6"/>
  <c r="S422" i="6" s="1"/>
  <c r="O470" i="6"/>
  <c r="P470" i="6" s="1"/>
  <c r="R470" i="6"/>
  <c r="S470" i="6" s="1"/>
  <c r="O518" i="6"/>
  <c r="P518" i="6" s="1"/>
  <c r="R518" i="6"/>
  <c r="S518" i="6" s="1"/>
  <c r="O622" i="6"/>
  <c r="P622" i="6" s="1"/>
  <c r="R622" i="6"/>
  <c r="S622" i="6" s="1"/>
  <c r="O670" i="6"/>
  <c r="P670" i="6" s="1"/>
  <c r="R670" i="6"/>
  <c r="S670" i="6" s="1"/>
  <c r="O726" i="6"/>
  <c r="P726" i="6" s="1"/>
  <c r="R726" i="6"/>
  <c r="S726" i="6" s="1"/>
  <c r="O774" i="6"/>
  <c r="P774" i="6" s="1"/>
  <c r="R774" i="6"/>
  <c r="S774" i="6" s="1"/>
  <c r="O822" i="6"/>
  <c r="P822" i="6" s="1"/>
  <c r="R822" i="6"/>
  <c r="S822" i="6" s="1"/>
  <c r="O870" i="6"/>
  <c r="P870" i="6" s="1"/>
  <c r="R870" i="6"/>
  <c r="S870" i="6" s="1"/>
  <c r="O918" i="6"/>
  <c r="P918" i="6" s="1"/>
  <c r="R918" i="6"/>
  <c r="S918" i="6" s="1"/>
  <c r="O974" i="6"/>
  <c r="P974" i="6" s="1"/>
  <c r="R974" i="6"/>
  <c r="S974" i="6" s="1"/>
  <c r="O1022" i="6"/>
  <c r="P1022" i="6" s="1"/>
  <c r="R1022" i="6"/>
  <c r="S1022" i="6" s="1"/>
  <c r="O1118" i="6"/>
  <c r="P1118" i="6" s="1"/>
  <c r="R1118" i="6"/>
  <c r="S1118" i="6" s="1"/>
  <c r="O1166" i="6"/>
  <c r="P1166" i="6" s="1"/>
  <c r="R1166" i="6"/>
  <c r="S1166" i="6" s="1"/>
  <c r="O1262" i="6"/>
  <c r="P1262" i="6" s="1"/>
  <c r="R1262" i="6"/>
  <c r="S1262" i="6" s="1"/>
  <c r="O1318" i="6"/>
  <c r="P1318" i="6" s="1"/>
  <c r="R1318" i="6"/>
  <c r="S1318" i="6" s="1"/>
  <c r="O1366" i="6"/>
  <c r="P1366" i="6" s="1"/>
  <c r="R1366" i="6"/>
  <c r="S1366" i="6" s="1"/>
  <c r="O1414" i="6"/>
  <c r="P1414" i="6" s="1"/>
  <c r="R1414" i="6"/>
  <c r="S1414" i="6" s="1"/>
  <c r="O1478" i="6"/>
  <c r="P1478" i="6" s="1"/>
  <c r="R1478" i="6"/>
  <c r="S1478" i="6" s="1"/>
  <c r="O1534" i="6"/>
  <c r="P1534" i="6" s="1"/>
  <c r="R1534" i="6"/>
  <c r="S1534" i="6" s="1"/>
  <c r="O1590" i="6"/>
  <c r="P1590" i="6" s="1"/>
  <c r="R1590" i="6"/>
  <c r="S1590" i="6" s="1"/>
  <c r="O1646" i="6"/>
  <c r="P1646" i="6" s="1"/>
  <c r="R1646" i="6"/>
  <c r="S1646" i="6" s="1"/>
  <c r="O1750" i="6"/>
  <c r="P1750" i="6" s="1"/>
  <c r="R1750" i="6"/>
  <c r="S1750" i="6" s="1"/>
  <c r="O1814" i="6"/>
  <c r="P1814" i="6" s="1"/>
  <c r="R1814" i="6"/>
  <c r="S1814" i="6" s="1"/>
  <c r="O1926" i="6"/>
  <c r="P1926" i="6" s="1"/>
  <c r="R1926" i="6"/>
  <c r="S1926" i="6" s="1"/>
  <c r="O1982" i="6"/>
  <c r="P1982" i="6" s="1"/>
  <c r="R1982" i="6"/>
  <c r="S1982" i="6" s="1"/>
  <c r="K195" i="6"/>
  <c r="L195" i="6" s="1"/>
  <c r="K1241" i="6"/>
  <c r="L1241" i="6" s="1"/>
  <c r="K1337" i="6"/>
  <c r="L1337" i="6" s="1"/>
  <c r="K1401" i="6"/>
  <c r="L1401" i="6" s="1"/>
  <c r="K1537" i="6"/>
  <c r="L1537" i="6" s="1"/>
  <c r="K1617" i="6"/>
  <c r="L1617" i="6" s="1"/>
  <c r="K1833" i="6"/>
  <c r="L1833" i="6" s="1"/>
  <c r="K1259" i="6"/>
  <c r="L1259" i="6" s="1"/>
  <c r="K1547" i="6"/>
  <c r="L1547" i="6" s="1"/>
  <c r="K1659" i="6"/>
  <c r="L1659" i="6" s="1"/>
  <c r="K1755" i="6"/>
  <c r="L1755" i="6" s="1"/>
  <c r="K1995" i="6"/>
  <c r="L1995" i="6" s="1"/>
  <c r="K1847" i="6"/>
  <c r="L1847" i="6" s="1"/>
  <c r="K1253" i="6"/>
  <c r="L1253" i="6" s="1"/>
  <c r="K1309" i="6"/>
  <c r="L1309" i="6" s="1"/>
  <c r="K1357" i="6"/>
  <c r="L1357" i="6" s="1"/>
  <c r="K1413" i="6"/>
  <c r="L1413" i="6" s="1"/>
  <c r="K1461" i="6"/>
  <c r="L1461" i="6" s="1"/>
  <c r="K1509" i="6"/>
  <c r="L1509" i="6" s="1"/>
  <c r="K1613" i="6"/>
  <c r="L1613" i="6" s="1"/>
  <c r="K1669" i="6"/>
  <c r="L1669" i="6" s="1"/>
  <c r="K1725" i="6"/>
  <c r="L1725" i="6" s="1"/>
  <c r="K1885" i="6"/>
  <c r="L1885" i="6" s="1"/>
  <c r="K1800" i="6"/>
  <c r="L1800" i="6" s="1"/>
  <c r="K958" i="6"/>
  <c r="L958" i="6" s="1"/>
  <c r="K1254" i="6"/>
  <c r="L1254" i="6" s="1"/>
  <c r="K1358" i="6"/>
  <c r="L1358" i="6" s="1"/>
  <c r="K1226" i="6"/>
  <c r="L1226" i="6" s="1"/>
  <c r="K1407" i="6"/>
  <c r="L1407" i="6" s="1"/>
  <c r="K1340" i="6"/>
  <c r="L1340" i="6" s="1"/>
  <c r="K1580" i="6"/>
  <c r="L1580" i="6" s="1"/>
  <c r="K1559" i="6"/>
  <c r="L1559" i="6" s="1"/>
  <c r="K1310" i="6"/>
  <c r="L1310" i="6" s="1"/>
  <c r="K1526" i="6"/>
  <c r="L1526" i="6" s="1"/>
  <c r="K1339" i="6"/>
  <c r="L1339" i="6" s="1"/>
  <c r="K1695" i="6"/>
  <c r="L1695" i="6" s="1"/>
  <c r="K1797" i="6"/>
  <c r="L1797" i="6" s="1"/>
  <c r="K1981" i="6"/>
  <c r="L1981" i="6" s="1"/>
  <c r="K1598" i="6"/>
  <c r="L1598" i="6" s="1"/>
  <c r="K1710" i="6"/>
  <c r="L1710" i="6" s="1"/>
  <c r="K1758" i="6"/>
  <c r="L1758" i="6" s="1"/>
  <c r="K1860" i="6"/>
  <c r="L1860" i="6" s="1"/>
  <c r="K562" i="6"/>
  <c r="L562" i="6" s="1"/>
  <c r="K1594" i="6"/>
  <c r="L1594" i="6" s="1"/>
  <c r="K1666" i="6"/>
  <c r="L1666" i="6" s="1"/>
  <c r="K1802" i="6"/>
  <c r="L1802" i="6" s="1"/>
  <c r="K1866" i="6"/>
  <c r="L1866" i="6" s="1"/>
  <c r="K1439" i="6"/>
  <c r="L1439" i="6" s="1"/>
  <c r="K1364" i="6"/>
  <c r="L1364" i="6" s="1"/>
  <c r="K1436" i="6"/>
  <c r="L1436" i="6" s="1"/>
  <c r="K1548" i="6"/>
  <c r="L1548" i="6" s="1"/>
  <c r="K1884" i="6"/>
  <c r="L1884" i="6" s="1"/>
  <c r="K1964" i="6"/>
  <c r="L1964" i="6" s="1"/>
  <c r="K1287" i="6"/>
  <c r="L1287" i="6" s="1"/>
  <c r="K1320" i="6"/>
  <c r="L1320" i="6" s="1"/>
  <c r="K1431" i="6"/>
  <c r="L1431" i="6" s="1"/>
  <c r="K1607" i="6"/>
  <c r="L1607" i="6" s="1"/>
  <c r="K1799" i="6"/>
  <c r="L1799" i="6" s="1"/>
  <c r="K1976" i="6"/>
  <c r="L1976" i="6" s="1"/>
  <c r="K1990" i="6"/>
  <c r="L1990" i="6" s="1"/>
  <c r="K1664" i="6"/>
  <c r="L1664" i="6" s="1"/>
  <c r="K1738" i="6"/>
  <c r="L1738" i="6" s="1"/>
  <c r="K1217" i="6"/>
  <c r="L1217" i="6" s="1"/>
  <c r="K1265" i="6"/>
  <c r="L1265" i="6" s="1"/>
  <c r="K1433" i="6"/>
  <c r="L1433" i="6" s="1"/>
  <c r="K1497" i="6"/>
  <c r="L1497" i="6" s="1"/>
  <c r="K1585" i="6"/>
  <c r="L1585" i="6" s="1"/>
  <c r="K1649" i="6"/>
  <c r="L1649" i="6" s="1"/>
  <c r="K1713" i="6"/>
  <c r="L1713" i="6" s="1"/>
  <c r="K1777" i="6"/>
  <c r="L1777" i="6" s="1"/>
  <c r="K1929" i="6"/>
  <c r="L1929" i="6" s="1"/>
  <c r="K1896" i="6"/>
  <c r="L1896" i="6" s="1"/>
  <c r="K1674" i="6"/>
  <c r="L1674" i="6" s="1"/>
  <c r="K2002" i="6"/>
  <c r="L2002" i="6" s="1"/>
  <c r="K1567" i="6"/>
  <c r="L1567" i="6" s="1"/>
  <c r="K1235" i="6"/>
  <c r="L1235" i="6" s="1"/>
  <c r="K1299" i="6"/>
  <c r="L1299" i="6" s="1"/>
  <c r="K1451" i="6"/>
  <c r="L1451" i="6" s="1"/>
  <c r="K1731" i="6"/>
  <c r="L1731" i="6" s="1"/>
  <c r="K1851" i="6"/>
  <c r="L1851" i="6" s="1"/>
  <c r="K1899" i="6"/>
  <c r="L1899" i="6" s="1"/>
  <c r="K2019" i="6"/>
  <c r="L2019" i="6" s="1"/>
  <c r="K775" i="6"/>
  <c r="L775" i="6" s="1"/>
  <c r="K1263" i="6"/>
  <c r="L1263" i="6" s="1"/>
  <c r="K1703" i="6"/>
  <c r="L1703" i="6" s="1"/>
  <c r="K1592" i="6"/>
  <c r="L1592" i="6" s="1"/>
  <c r="K1957" i="6"/>
  <c r="L1957" i="6" s="1"/>
  <c r="K1285" i="6"/>
  <c r="L1285" i="6" s="1"/>
  <c r="K1333" i="6"/>
  <c r="L1333" i="6" s="1"/>
  <c r="K1437" i="6"/>
  <c r="L1437" i="6" s="1"/>
  <c r="K1485" i="6"/>
  <c r="L1485" i="6" s="1"/>
  <c r="K1541" i="6"/>
  <c r="L1541" i="6" s="1"/>
  <c r="K1701" i="6"/>
  <c r="L1701" i="6" s="1"/>
  <c r="K1821" i="6"/>
  <c r="L1821" i="6" s="1"/>
  <c r="K1997" i="6"/>
  <c r="L1997" i="6" s="1"/>
  <c r="K1550" i="6"/>
  <c r="L1550" i="6" s="1"/>
  <c r="K1662" i="6"/>
  <c r="L1662" i="6" s="1"/>
  <c r="K1942" i="6"/>
  <c r="L1942" i="6" s="1"/>
  <c r="K114" i="6"/>
  <c r="L114" i="6" s="1"/>
  <c r="K1338" i="6"/>
  <c r="L1338" i="6" s="1"/>
  <c r="K1722" i="6"/>
  <c r="L1722" i="6" s="1"/>
  <c r="K1311" i="6"/>
  <c r="L1311" i="6" s="1"/>
  <c r="K1671" i="6"/>
  <c r="L1671" i="6" s="1"/>
  <c r="K1984" i="6"/>
  <c r="L1984" i="6" s="1"/>
  <c r="K1540" i="6"/>
  <c r="L1540" i="6" s="1"/>
  <c r="K1740" i="6"/>
  <c r="L1740" i="6" s="1"/>
  <c r="K1876" i="6"/>
  <c r="L1876" i="6" s="1"/>
  <c r="K1583" i="6"/>
  <c r="L1583" i="6" s="1"/>
  <c r="K1870" i="6"/>
  <c r="L1870" i="6" s="1"/>
  <c r="K1480" i="6"/>
  <c r="L1480" i="6" s="1"/>
  <c r="K1737" i="6"/>
  <c r="L1737" i="6" s="1"/>
  <c r="K1812" i="6"/>
  <c r="L1812" i="6" s="1"/>
  <c r="K1361" i="6"/>
  <c r="L1361" i="6" s="1"/>
  <c r="K1561" i="6"/>
  <c r="L1561" i="6" s="1"/>
  <c r="K1705" i="6"/>
  <c r="L1705" i="6" s="1"/>
  <c r="K1921" i="6"/>
  <c r="L1921" i="6" s="1"/>
  <c r="K1880" i="6"/>
  <c r="L1880" i="6" s="1"/>
  <c r="K1675" i="6"/>
  <c r="L1675" i="6" s="1"/>
  <c r="K1247" i="6"/>
  <c r="L1247" i="6" s="1"/>
  <c r="K1576" i="6"/>
  <c r="L1576" i="6" s="1"/>
  <c r="K1872" i="6"/>
  <c r="L1872" i="6" s="1"/>
  <c r="K1967" i="6"/>
  <c r="L1967" i="6" s="1"/>
  <c r="K1269" i="6"/>
  <c r="L1269" i="6" s="1"/>
  <c r="K1373" i="6"/>
  <c r="L1373" i="6" s="1"/>
  <c r="K1486" i="6"/>
  <c r="L1486" i="6" s="1"/>
  <c r="K1654" i="6"/>
  <c r="L1654" i="6" s="1"/>
  <c r="K1761" i="6"/>
  <c r="L1761" i="6" s="1"/>
  <c r="K26" i="6"/>
  <c r="L26" i="6" s="1"/>
  <c r="K234" i="6"/>
  <c r="L234" i="6" s="1"/>
  <c r="K1250" i="6"/>
  <c r="L1250" i="6" s="1"/>
  <c r="K1410" i="6"/>
  <c r="L1410" i="6" s="1"/>
  <c r="K1538" i="6"/>
  <c r="L1538" i="6" s="1"/>
  <c r="K1746" i="6"/>
  <c r="L1746" i="6" s="1"/>
  <c r="K1954" i="6"/>
  <c r="L1954" i="6" s="1"/>
  <c r="K1455" i="6"/>
  <c r="L1455" i="6" s="1"/>
  <c r="K1783" i="6"/>
  <c r="L1783" i="6" s="1"/>
  <c r="K1312" i="6"/>
  <c r="L1312" i="6" s="1"/>
  <c r="K1481" i="6"/>
  <c r="L1481" i="6" s="1"/>
  <c r="K892" i="6"/>
  <c r="L892" i="6" s="1"/>
  <c r="K1244" i="6"/>
  <c r="L1244" i="6" s="1"/>
  <c r="K1308" i="6"/>
  <c r="L1308" i="6" s="1"/>
  <c r="K1604" i="6"/>
  <c r="L1604" i="6" s="1"/>
  <c r="K1652" i="6"/>
  <c r="L1652" i="6" s="1"/>
  <c r="K1828" i="6"/>
  <c r="L1828" i="6" s="1"/>
  <c r="K1900" i="6"/>
  <c r="L1900" i="6" s="1"/>
  <c r="K1972" i="6"/>
  <c r="L1972" i="6" s="1"/>
  <c r="K1479" i="6"/>
  <c r="L1479" i="6" s="1"/>
  <c r="K1208" i="6"/>
  <c r="L1208" i="6" s="1"/>
  <c r="K1352" i="6"/>
  <c r="L1352" i="6" s="1"/>
  <c r="K1623" i="6"/>
  <c r="L1623" i="6" s="1"/>
  <c r="K1807" i="6"/>
  <c r="L1807" i="6" s="1"/>
  <c r="K1808" i="6"/>
  <c r="L1808" i="6" s="1"/>
  <c r="K1382" i="6"/>
  <c r="L1382" i="6" s="1"/>
  <c r="K1606" i="6"/>
  <c r="L1606" i="6" s="1"/>
  <c r="K1975" i="6"/>
  <c r="L1975" i="6" s="1"/>
  <c r="K1893" i="6"/>
  <c r="L1893" i="6" s="1"/>
  <c r="K1745" i="6"/>
  <c r="L1745" i="6" s="1"/>
  <c r="K1969" i="6"/>
  <c r="L1969" i="6" s="1"/>
  <c r="K1488" i="6"/>
  <c r="L1488" i="6" s="1"/>
  <c r="K1640" i="6"/>
  <c r="L1640" i="6" s="1"/>
  <c r="K1960" i="6"/>
  <c r="L1960" i="6" s="1"/>
  <c r="K1323" i="6"/>
  <c r="L1323" i="6" s="1"/>
  <c r="K1595" i="6"/>
  <c r="L1595" i="6" s="1"/>
  <c r="K1707" i="6"/>
  <c r="L1707" i="6" s="1"/>
  <c r="K1939" i="6"/>
  <c r="L1939" i="6" s="1"/>
  <c r="K2012" i="6"/>
  <c r="L2012" i="6" s="1"/>
  <c r="K1215" i="6"/>
  <c r="L1215" i="6" s="1"/>
  <c r="K1512" i="6"/>
  <c r="L1512" i="6" s="1"/>
  <c r="K1736" i="6"/>
  <c r="L1736" i="6" s="1"/>
  <c r="K656" i="6"/>
  <c r="L656" i="6" s="1"/>
  <c r="K1577" i="6"/>
  <c r="L1577" i="6" s="1"/>
  <c r="K1256" i="6"/>
  <c r="L1256" i="6" s="1"/>
  <c r="K1628" i="6"/>
  <c r="L1628" i="6" s="1"/>
  <c r="K1327" i="6"/>
  <c r="L1327" i="6" s="1"/>
  <c r="K1751" i="6"/>
  <c r="L1751" i="6" s="1"/>
  <c r="K1680" i="6"/>
  <c r="L1680" i="6" s="1"/>
  <c r="K1918" i="6"/>
  <c r="L1918" i="6" s="1"/>
  <c r="K275" i="6"/>
  <c r="L275" i="6" s="1"/>
  <c r="K1273" i="6"/>
  <c r="L1273" i="6" s="1"/>
  <c r="K1385" i="6"/>
  <c r="L1385" i="6" s="1"/>
  <c r="K1441" i="6"/>
  <c r="L1441" i="6" s="1"/>
  <c r="K1505" i="6"/>
  <c r="L1505" i="6" s="1"/>
  <c r="K1785" i="6"/>
  <c r="L1785" i="6" s="1"/>
  <c r="K1873" i="6"/>
  <c r="L1873" i="6" s="1"/>
  <c r="K1813" i="6"/>
  <c r="L1813" i="6" s="1"/>
  <c r="K1307" i="6"/>
  <c r="L1307" i="6" s="1"/>
  <c r="K1355" i="6"/>
  <c r="L1355" i="6" s="1"/>
  <c r="K1579" i="6"/>
  <c r="L1579" i="6" s="1"/>
  <c r="K1643" i="6"/>
  <c r="L1643" i="6" s="1"/>
  <c r="K1795" i="6"/>
  <c r="L1795" i="6" s="1"/>
  <c r="K1859" i="6"/>
  <c r="L1859" i="6" s="1"/>
  <c r="K1915" i="6"/>
  <c r="L1915" i="6" s="1"/>
  <c r="K1979" i="6"/>
  <c r="L1979" i="6" s="1"/>
  <c r="K1711" i="6"/>
  <c r="L1711" i="6" s="1"/>
  <c r="K733" i="6"/>
  <c r="L733" i="6" s="1"/>
  <c r="K1293" i="6"/>
  <c r="L1293" i="6" s="1"/>
  <c r="K1445" i="6"/>
  <c r="L1445" i="6" s="1"/>
  <c r="K1549" i="6"/>
  <c r="L1549" i="6" s="1"/>
  <c r="K1597" i="6"/>
  <c r="L1597" i="6" s="1"/>
  <c r="K1853" i="6"/>
  <c r="L1853" i="6" s="1"/>
  <c r="K1933" i="6"/>
  <c r="L1933" i="6" s="1"/>
  <c r="K2005" i="6"/>
  <c r="L2005" i="6" s="1"/>
  <c r="K1346" i="6"/>
  <c r="L1346" i="6" s="1"/>
  <c r="K1294" i="6"/>
  <c r="L1294" i="6" s="1"/>
  <c r="K1502" i="6"/>
  <c r="L1502" i="6" s="1"/>
  <c r="K1558" i="6"/>
  <c r="L1558" i="6" s="1"/>
  <c r="K1846" i="6"/>
  <c r="L1846" i="6" s="1"/>
  <c r="K1902" i="6"/>
  <c r="L1902" i="6" s="1"/>
  <c r="K134" i="6"/>
  <c r="L134" i="6" s="1"/>
  <c r="K688" i="6"/>
  <c r="L688" i="6" s="1"/>
  <c r="K784" i="6"/>
  <c r="L784" i="6" s="1"/>
  <c r="K2031" i="6"/>
  <c r="L2031" i="6" s="1"/>
  <c r="K1314" i="6"/>
  <c r="L1314" i="6" s="1"/>
  <c r="K1370" i="6"/>
  <c r="L1370" i="6" s="1"/>
  <c r="K1890" i="6"/>
  <c r="L1890" i="6" s="1"/>
  <c r="K1271" i="6"/>
  <c r="L1271" i="6" s="1"/>
  <c r="K1367" i="6"/>
  <c r="L1367" i="6" s="1"/>
  <c r="K1487" i="6"/>
  <c r="L1487" i="6" s="1"/>
  <c r="K1615" i="6"/>
  <c r="L1615" i="6" s="1"/>
  <c r="K1224" i="6"/>
  <c r="L1224" i="6" s="1"/>
  <c r="K1336" i="6"/>
  <c r="L1336" i="6" s="1"/>
  <c r="K1520" i="6"/>
  <c r="L1520" i="6" s="1"/>
  <c r="K1531" i="6"/>
  <c r="L1531" i="6" s="1"/>
  <c r="K1388" i="6"/>
  <c r="L1388" i="6" s="1"/>
  <c r="K1564" i="6"/>
  <c r="L1564" i="6" s="1"/>
  <c r="K1764" i="6"/>
  <c r="L1764" i="6" s="1"/>
  <c r="K1836" i="6"/>
  <c r="L1836" i="6" s="1"/>
  <c r="K1343" i="6"/>
  <c r="L1343" i="6" s="1"/>
  <c r="K1503" i="6"/>
  <c r="L1503" i="6" s="1"/>
  <c r="K1816" i="6"/>
  <c r="L1816" i="6" s="1"/>
  <c r="K1514" i="6"/>
  <c r="L1514" i="6" s="1"/>
  <c r="K1726" i="6"/>
  <c r="L1726" i="6" s="1"/>
  <c r="K1223" i="6"/>
  <c r="L1223" i="6" s="1"/>
  <c r="K1855" i="6"/>
  <c r="L1855" i="6" s="1"/>
  <c r="K1264" i="6"/>
  <c r="L1264" i="6" s="1"/>
  <c r="K1728" i="6"/>
  <c r="L1728" i="6" s="1"/>
  <c r="K1546" i="6"/>
  <c r="L1546" i="6" s="1"/>
  <c r="K4" i="6"/>
  <c r="L4" i="6" s="1"/>
  <c r="K1082" i="6"/>
  <c r="L1082" i="6" s="1"/>
  <c r="K1394" i="6"/>
  <c r="L1394" i="6" s="1"/>
  <c r="K1658" i="6"/>
  <c r="L1658" i="6" s="1"/>
  <c r="K1794" i="6"/>
  <c r="L1794" i="6" s="1"/>
  <c r="K1858" i="6"/>
  <c r="L1858" i="6" s="1"/>
  <c r="K1994" i="6"/>
  <c r="L1994" i="6" s="1"/>
  <c r="K1432" i="6"/>
  <c r="L1432" i="6" s="1"/>
  <c r="K1348" i="6"/>
  <c r="L1348" i="6" s="1"/>
  <c r="K1476" i="6"/>
  <c r="L1476" i="6" s="1"/>
  <c r="K1684" i="6"/>
  <c r="L1684" i="6" s="1"/>
  <c r="K1796" i="6"/>
  <c r="L1796" i="6" s="1"/>
  <c r="K1759" i="6"/>
  <c r="L1759" i="6" s="1"/>
  <c r="K1214" i="6"/>
  <c r="L1214" i="6" s="1"/>
  <c r="K1396" i="6"/>
  <c r="L1396" i="6" s="1"/>
  <c r="K1305" i="6"/>
  <c r="L1305" i="6" s="1"/>
  <c r="K1425" i="6"/>
  <c r="L1425" i="6" s="1"/>
  <c r="K1857" i="6"/>
  <c r="L1857" i="6" s="1"/>
  <c r="K1993" i="6"/>
  <c r="L1993" i="6" s="1"/>
  <c r="K1291" i="6"/>
  <c r="L1291" i="6" s="1"/>
  <c r="K1443" i="6"/>
  <c r="L1443" i="6" s="1"/>
  <c r="K1723" i="6"/>
  <c r="L1723" i="6" s="1"/>
  <c r="K2011" i="6"/>
  <c r="L2011" i="6" s="1"/>
  <c r="K1111" i="6"/>
  <c r="L1111" i="6" s="1"/>
  <c r="K1281" i="6"/>
  <c r="L1281" i="6" s="1"/>
  <c r="K1329" i="6"/>
  <c r="L1329" i="6" s="1"/>
  <c r="K1457" i="6"/>
  <c r="L1457" i="6" s="1"/>
  <c r="K1521" i="6"/>
  <c r="L1521" i="6" s="1"/>
  <c r="K1601" i="6"/>
  <c r="L1601" i="6" s="1"/>
  <c r="K1665" i="6"/>
  <c r="L1665" i="6" s="1"/>
  <c r="K1809" i="6"/>
  <c r="L1809" i="6" s="1"/>
  <c r="K1889" i="6"/>
  <c r="L1889" i="6" s="1"/>
  <c r="K1961" i="6"/>
  <c r="L1961" i="6" s="1"/>
  <c r="K2025" i="6"/>
  <c r="L2025" i="6" s="1"/>
  <c r="K1616" i="6"/>
  <c r="L1616" i="6" s="1"/>
  <c r="K1928" i="6"/>
  <c r="L1928" i="6" s="1"/>
  <c r="K867" i="6"/>
  <c r="L867" i="6" s="1"/>
  <c r="K1363" i="6"/>
  <c r="L1363" i="6" s="1"/>
  <c r="K1419" i="6"/>
  <c r="L1419" i="6" s="1"/>
  <c r="K1475" i="6"/>
  <c r="L1475" i="6" s="1"/>
  <c r="K1587" i="6"/>
  <c r="L1587" i="6" s="1"/>
  <c r="K1651" i="6"/>
  <c r="L1651" i="6" s="1"/>
  <c r="K1699" i="6"/>
  <c r="L1699" i="6" s="1"/>
  <c r="K1819" i="6"/>
  <c r="L1819" i="6" s="1"/>
  <c r="K1931" i="6"/>
  <c r="L1931" i="6" s="1"/>
  <c r="K1987" i="6"/>
  <c r="L1987" i="6" s="1"/>
  <c r="K1996" i="6"/>
  <c r="L1996" i="6" s="1"/>
  <c r="K1719" i="6"/>
  <c r="L1719" i="6" s="1"/>
  <c r="K1464" i="6"/>
  <c r="L1464" i="6" s="1"/>
  <c r="K1712" i="6"/>
  <c r="L1712" i="6" s="1"/>
  <c r="K1345" i="6"/>
  <c r="L1345" i="6" s="1"/>
  <c r="K1349" i="6"/>
  <c r="L1349" i="6" s="1"/>
  <c r="K1397" i="6"/>
  <c r="L1397" i="6" s="1"/>
  <c r="K1453" i="6"/>
  <c r="L1453" i="6" s="1"/>
  <c r="K1302" i="6"/>
  <c r="L1302" i="6" s="1"/>
  <c r="K1350" i="6"/>
  <c r="L1350" i="6" s="1"/>
  <c r="K1398" i="6"/>
  <c r="L1398" i="6" s="1"/>
  <c r="K1510" i="6"/>
  <c r="L1510" i="6" s="1"/>
  <c r="K1734" i="6"/>
  <c r="L1734" i="6" s="1"/>
  <c r="K1854" i="6"/>
  <c r="L1854" i="6" s="1"/>
  <c r="K2022" i="6"/>
  <c r="L2022" i="6" s="1"/>
  <c r="K1978" i="6"/>
  <c r="L1978" i="6" s="1"/>
  <c r="K42" i="6"/>
  <c r="L42" i="6" s="1"/>
  <c r="K1266" i="6"/>
  <c r="L1266" i="6" s="1"/>
  <c r="K1378" i="6"/>
  <c r="L1378" i="6" s="1"/>
  <c r="K1426" i="6"/>
  <c r="L1426" i="6" s="1"/>
  <c r="K1562" i="6"/>
  <c r="L1562" i="6" s="1"/>
  <c r="K1698" i="6"/>
  <c r="L1698" i="6" s="1"/>
  <c r="K1970" i="6"/>
  <c r="L1970" i="6" s="1"/>
  <c r="K1383" i="6"/>
  <c r="L1383" i="6" s="1"/>
  <c r="K1232" i="6"/>
  <c r="L1232" i="6" s="1"/>
  <c r="K1376" i="6"/>
  <c r="L1376" i="6" s="1"/>
  <c r="K1260" i="6"/>
  <c r="L1260" i="6" s="1"/>
  <c r="K1332" i="6"/>
  <c r="L1332" i="6" s="1"/>
  <c r="K1668" i="6"/>
  <c r="L1668" i="6" s="1"/>
  <c r="K1916" i="6"/>
  <c r="L1916" i="6" s="1"/>
  <c r="K1400" i="6"/>
  <c r="L1400" i="6" s="1"/>
  <c r="K1159" i="6"/>
  <c r="L1159" i="6" s="1"/>
  <c r="K1743" i="6"/>
  <c r="L1743" i="6" s="1"/>
  <c r="K1991" i="6"/>
  <c r="L1991" i="6" s="1"/>
  <c r="K1824" i="6"/>
  <c r="L1824" i="6" s="1"/>
  <c r="K1720" i="6"/>
  <c r="L1720" i="6" s="1"/>
  <c r="K1678" i="6"/>
  <c r="L1678" i="6" s="1"/>
  <c r="K1966" i="6"/>
  <c r="L1966" i="6" s="1"/>
  <c r="K1239" i="6"/>
  <c r="L1239" i="6" s="1"/>
  <c r="K1895" i="6"/>
  <c r="L1895" i="6" s="1"/>
  <c r="K1752" i="6"/>
  <c r="L1752" i="6" s="1"/>
  <c r="K50" i="6"/>
  <c r="L50" i="6" s="1"/>
  <c r="K1570" i="6"/>
  <c r="L1570" i="6" s="1"/>
  <c r="K1778" i="6"/>
  <c r="L1778" i="6" s="1"/>
  <c r="K1922" i="6"/>
  <c r="L1922" i="6" s="1"/>
  <c r="K1697" i="6"/>
  <c r="L1697" i="6" s="1"/>
  <c r="K1220" i="6"/>
  <c r="L1220" i="6" s="1"/>
  <c r="K1412" i="6"/>
  <c r="L1412" i="6" s="1"/>
  <c r="K1912" i="6"/>
  <c r="L1912" i="6" s="1"/>
  <c r="K1911" i="6"/>
  <c r="L1911" i="6" s="1"/>
  <c r="K1424" i="6"/>
  <c r="L1424" i="6" s="1"/>
  <c r="K1249" i="6"/>
  <c r="L1249" i="6" s="1"/>
  <c r="K1297" i="6"/>
  <c r="L1297" i="6" s="1"/>
  <c r="K1473" i="6"/>
  <c r="L1473" i="6" s="1"/>
  <c r="K1689" i="6"/>
  <c r="L1689" i="6" s="1"/>
  <c r="K1841" i="6"/>
  <c r="L1841" i="6" s="1"/>
  <c r="K1905" i="6"/>
  <c r="L1905" i="6" s="1"/>
  <c r="K1999" i="6"/>
  <c r="L1999" i="6" s="1"/>
  <c r="K1211" i="6"/>
  <c r="L1211" i="6" s="1"/>
  <c r="K1267" i="6"/>
  <c r="L1267" i="6" s="1"/>
  <c r="K1379" i="6"/>
  <c r="L1379" i="6" s="1"/>
  <c r="K1499" i="6"/>
  <c r="L1499" i="6" s="1"/>
  <c r="K1555" i="6"/>
  <c r="L1555" i="6" s="1"/>
  <c r="K1603" i="6"/>
  <c r="L1603" i="6" s="1"/>
  <c r="K1835" i="6"/>
  <c r="L1835" i="6" s="1"/>
  <c r="K2003" i="6"/>
  <c r="L2003" i="6" s="1"/>
  <c r="K2028" i="6"/>
  <c r="L2028" i="6" s="1"/>
  <c r="K1863" i="6"/>
  <c r="L1863" i="6" s="1"/>
  <c r="K1552" i="6"/>
  <c r="L1552" i="6" s="1"/>
  <c r="K1848" i="6"/>
  <c r="L1848" i="6" s="1"/>
  <c r="K1786" i="6"/>
  <c r="L1786" i="6" s="1"/>
  <c r="K1421" i="6"/>
  <c r="L1421" i="6" s="1"/>
  <c r="K1573" i="6"/>
  <c r="L1573" i="6" s="1"/>
  <c r="K1677" i="6"/>
  <c r="L1677" i="6" s="1"/>
  <c r="K1318" i="6"/>
  <c r="L1318" i="6" s="1"/>
  <c r="K1366" i="6"/>
  <c r="L1366" i="6" s="1"/>
  <c r="K1414" i="6"/>
  <c r="L1414" i="6" s="1"/>
  <c r="K1534" i="6"/>
  <c r="L1534" i="6" s="1"/>
  <c r="K1646" i="6"/>
  <c r="L1646" i="6" s="1"/>
  <c r="K1814" i="6"/>
  <c r="L1814" i="6" s="1"/>
  <c r="K1926" i="6"/>
  <c r="L1926" i="6" s="1"/>
  <c r="K1982" i="6"/>
  <c r="L1982" i="6" s="1"/>
  <c r="K1495" i="6"/>
  <c r="L1495" i="6" s="1"/>
  <c r="K3" i="6"/>
  <c r="L3" i="6" s="1"/>
  <c r="Q36" i="6"/>
  <c r="Z36" i="6" s="1"/>
  <c r="Q1457" i="6"/>
  <c r="Z1457" i="6" s="1"/>
  <c r="Q541" i="6"/>
  <c r="Z541" i="6" s="1"/>
  <c r="Q1133" i="6"/>
  <c r="Z1133" i="6" s="1"/>
  <c r="Q854" i="6"/>
  <c r="Z854" i="6" s="1"/>
  <c r="Q950" i="6"/>
  <c r="Z950" i="6" s="1"/>
  <c r="Q1790" i="6"/>
  <c r="Z1790" i="6" s="1"/>
  <c r="Q46" i="6"/>
  <c r="Z46" i="6" s="1"/>
  <c r="Q119" i="6"/>
  <c r="Z119" i="6" s="1"/>
  <c r="Q324" i="6"/>
  <c r="Z324" i="6" s="1"/>
  <c r="Q428" i="6"/>
  <c r="Z428" i="6" s="1"/>
  <c r="Q1676" i="6"/>
  <c r="Z1676" i="6" s="1"/>
  <c r="Q1327" i="6"/>
  <c r="Z1327" i="6" s="1"/>
  <c r="Q665" i="6"/>
  <c r="Z665" i="6" s="1"/>
  <c r="Q1744" i="6"/>
  <c r="Z1744" i="6" s="1"/>
  <c r="Q709" i="6"/>
  <c r="Z709" i="6" s="1"/>
  <c r="Q1005" i="6"/>
  <c r="Z1005" i="6" s="1"/>
  <c r="Q1317" i="6"/>
  <c r="Z1317" i="6" s="1"/>
  <c r="Q1469" i="6"/>
  <c r="Z1469" i="6" s="1"/>
  <c r="Q1155" i="6"/>
  <c r="Z1155" i="6" s="1"/>
  <c r="Q1270" i="6"/>
  <c r="Z1270" i="6" s="1"/>
  <c r="Q230" i="6"/>
  <c r="Z230" i="6" s="1"/>
  <c r="Q87" i="6"/>
  <c r="Z87" i="6" s="1"/>
  <c r="Q239" i="6"/>
  <c r="Z239" i="6" s="1"/>
  <c r="Q1186" i="6"/>
  <c r="Z1186" i="6" s="1"/>
  <c r="Q1402" i="6"/>
  <c r="Z1402" i="6" s="1"/>
  <c r="Q292" i="6"/>
  <c r="Z292" i="6" s="1"/>
  <c r="Q388" i="6"/>
  <c r="Z388" i="6" s="1"/>
  <c r="Q1655" i="6"/>
  <c r="Z1655" i="6" s="1"/>
  <c r="Q273" i="6"/>
  <c r="Z273" i="6" s="1"/>
  <c r="Q1821" i="6"/>
  <c r="Z1821" i="6" s="1"/>
  <c r="Q1997" i="6"/>
  <c r="Z1997" i="6" s="1"/>
  <c r="Q486" i="6"/>
  <c r="Z486" i="6" s="1"/>
  <c r="Q1839" i="6"/>
  <c r="Z1839" i="6" s="1"/>
  <c r="Q182" i="6"/>
  <c r="Z182" i="6" s="1"/>
  <c r="Q254" i="6"/>
  <c r="Z254" i="6" s="1"/>
  <c r="Q407" i="6"/>
  <c r="Z407" i="6" s="1"/>
  <c r="Q954" i="6"/>
  <c r="Z954" i="6" s="1"/>
  <c r="Q1258" i="6"/>
  <c r="Z1258" i="6" s="1"/>
  <c r="Q1466" i="6"/>
  <c r="Z1466" i="6" s="1"/>
  <c r="Q308" i="6"/>
  <c r="Z308" i="6" s="1"/>
  <c r="Q356" i="6"/>
  <c r="Z356" i="6" s="1"/>
  <c r="Q852" i="6"/>
  <c r="Z852" i="6" s="1"/>
  <c r="K2" i="6"/>
  <c r="L2" i="6" s="1"/>
  <c r="K1008" i="6"/>
  <c r="L1008" i="6" s="1"/>
  <c r="K622" i="6"/>
  <c r="L622" i="6" s="1"/>
  <c r="Q1557" i="6"/>
  <c r="Z1557" i="6" s="1"/>
  <c r="K851" i="6"/>
  <c r="L851" i="6" s="1"/>
  <c r="Q1454" i="6"/>
  <c r="Z1454" i="6" s="1"/>
  <c r="Q1911" i="6"/>
  <c r="Z1911" i="6" s="1"/>
  <c r="K956" i="6"/>
  <c r="L956" i="6" s="1"/>
  <c r="Q1941" i="6"/>
  <c r="Z1941" i="6" s="1"/>
  <c r="K121" i="6"/>
  <c r="L121" i="6" s="1"/>
  <c r="Q1034" i="6"/>
  <c r="Z1034" i="6" s="1"/>
  <c r="Q1234" i="6"/>
  <c r="Z1234" i="6" s="1"/>
  <c r="Q1442" i="6"/>
  <c r="Z1442" i="6" s="1"/>
  <c r="Q1626" i="6"/>
  <c r="Z1626" i="6" s="1"/>
  <c r="Q1858" i="6"/>
  <c r="Z1858" i="6" s="1"/>
  <c r="Q1671" i="6"/>
  <c r="Z1671" i="6" s="1"/>
  <c r="Q332" i="6"/>
  <c r="Z332" i="6" s="1"/>
  <c r="Q500" i="6"/>
  <c r="Z500" i="6" s="1"/>
  <c r="Q660" i="6"/>
  <c r="Z660" i="6" s="1"/>
  <c r="Q860" i="6"/>
  <c r="Z860" i="6" s="1"/>
  <c r="Q1092" i="6"/>
  <c r="Z1092" i="6" s="1"/>
  <c r="Q1308" i="6"/>
  <c r="Z1308" i="6" s="1"/>
  <c r="Q1524" i="6"/>
  <c r="Z1524" i="6" s="1"/>
  <c r="Q1652" i="6"/>
  <c r="Z1652" i="6" s="1"/>
  <c r="Q1900" i="6"/>
  <c r="Z1900" i="6" s="1"/>
  <c r="Q903" i="6"/>
  <c r="Z903" i="6" s="1"/>
  <c r="Q832" i="6"/>
  <c r="Z832" i="6" s="1"/>
  <c r="Q1272" i="6"/>
  <c r="Z1272" i="6" s="1"/>
  <c r="Q1391" i="6"/>
  <c r="Z1391" i="6" s="1"/>
  <c r="Q1990" i="6"/>
  <c r="Z1990" i="6" s="1"/>
  <c r="Q1894" i="6"/>
  <c r="Z1894" i="6" s="1"/>
  <c r="Q1002" i="6"/>
  <c r="Z1002" i="6" s="1"/>
  <c r="Q1266" i="6"/>
  <c r="Z1266" i="6" s="1"/>
  <c r="Q1682" i="6"/>
  <c r="Z1682" i="6" s="1"/>
  <c r="Q1954" i="6"/>
  <c r="Z1954" i="6" s="1"/>
  <c r="Q1039" i="6"/>
  <c r="Z1039" i="6" s="1"/>
  <c r="Q1959" i="6"/>
  <c r="Z1959" i="6" s="1"/>
  <c r="Q1280" i="6"/>
  <c r="Z1280" i="6" s="1"/>
  <c r="Q1984" i="6"/>
  <c r="Z1984" i="6" s="1"/>
  <c r="Q300" i="6"/>
  <c r="Z300" i="6" s="1"/>
  <c r="Q396" i="6"/>
  <c r="Z396" i="6" s="1"/>
  <c r="Q628" i="6"/>
  <c r="Z628" i="6" s="1"/>
  <c r="Q924" i="6"/>
  <c r="Z924" i="6" s="1"/>
  <c r="Q1196" i="6"/>
  <c r="Z1196" i="6" s="1"/>
  <c r="Q1556" i="6"/>
  <c r="Z1556" i="6" s="1"/>
  <c r="Q1756" i="6"/>
  <c r="Z1756" i="6" s="1"/>
  <c r="Q855" i="6"/>
  <c r="Z855" i="6" s="1"/>
  <c r="Q679" i="6"/>
  <c r="Z679" i="6" s="1"/>
  <c r="Q1623" i="6"/>
  <c r="Z1623" i="6" s="1"/>
  <c r="Q1688" i="6"/>
  <c r="Z1688" i="6" s="1"/>
  <c r="Q398" i="6"/>
  <c r="Z398" i="6" s="1"/>
  <c r="Q1726" i="6"/>
  <c r="Z1726" i="6" s="1"/>
  <c r="Q447" i="6"/>
  <c r="Z447" i="6" s="1"/>
  <c r="Q378" i="6"/>
  <c r="Z378" i="6" s="1"/>
  <c r="Q1410" i="6"/>
  <c r="Z1410" i="6" s="1"/>
  <c r="Q1722" i="6"/>
  <c r="Z1722" i="6" s="1"/>
  <c r="Q1994" i="6"/>
  <c r="Z1994" i="6" s="1"/>
  <c r="Q1511" i="6"/>
  <c r="Z1511" i="6" s="1"/>
  <c r="Q1152" i="6"/>
  <c r="Z1152" i="6" s="1"/>
  <c r="Q268" i="6"/>
  <c r="Z268" i="6" s="1"/>
  <c r="Q468" i="6"/>
  <c r="Z468" i="6" s="1"/>
  <c r="Q732" i="6"/>
  <c r="Z732" i="6" s="1"/>
  <c r="Q956" i="6"/>
  <c r="Z956" i="6" s="1"/>
  <c r="Q1164" i="6"/>
  <c r="Z1164" i="6" s="1"/>
  <c r="Q1404" i="6"/>
  <c r="Z1404" i="6" s="1"/>
  <c r="Q1684" i="6"/>
  <c r="Z1684" i="6" s="1"/>
  <c r="Q2004" i="6"/>
  <c r="Z2004" i="6" s="1"/>
  <c r="Q1479" i="6"/>
  <c r="Z1479" i="6" s="1"/>
  <c r="Q1151" i="6"/>
  <c r="Z1151" i="6" s="1"/>
  <c r="Q1480" i="6"/>
  <c r="Z1480" i="6" s="1"/>
  <c r="Q151" i="6"/>
  <c r="Z151" i="6" s="1"/>
  <c r="Q506" i="6"/>
  <c r="Z506" i="6" s="1"/>
  <c r="Q1162" i="6"/>
  <c r="Z1162" i="6" s="1"/>
  <c r="Q1378" i="6"/>
  <c r="Z1378" i="6" s="1"/>
  <c r="Q1538" i="6"/>
  <c r="Z1538" i="6" s="1"/>
  <c r="Q1810" i="6"/>
  <c r="Z1810" i="6" s="1"/>
  <c r="Q959" i="6"/>
  <c r="Z959" i="6" s="1"/>
  <c r="Q1591" i="6"/>
  <c r="Z1591" i="6" s="1"/>
  <c r="Q1216" i="6"/>
  <c r="Z1216" i="6" s="1"/>
  <c r="Q1496" i="6"/>
  <c r="Z1496" i="6" s="1"/>
  <c r="Q1531" i="6"/>
  <c r="Z1531" i="6" s="1"/>
  <c r="Q364" i="6"/>
  <c r="Z364" i="6" s="1"/>
  <c r="Q596" i="6"/>
  <c r="Z596" i="6" s="1"/>
  <c r="Q828" i="6"/>
  <c r="Z828" i="6" s="1"/>
  <c r="Q1060" i="6"/>
  <c r="Z1060" i="6" s="1"/>
  <c r="Q1348" i="6"/>
  <c r="Z1348" i="6" s="1"/>
  <c r="Q1620" i="6"/>
  <c r="Z1620" i="6" s="1"/>
  <c r="Q1940" i="6"/>
  <c r="Z1940" i="6" s="1"/>
  <c r="Q1359" i="6"/>
  <c r="Z1359" i="6" s="1"/>
  <c r="Q1016" i="6"/>
  <c r="Z1016" i="6" s="1"/>
  <c r="Q1472" i="6"/>
  <c r="Z1472" i="6" s="1"/>
  <c r="Q1535" i="6"/>
  <c r="Z1535" i="6" s="1"/>
  <c r="Q1368" i="6"/>
  <c r="Z1368" i="6" s="1"/>
  <c r="Q894" i="6"/>
  <c r="Z894" i="6" s="1"/>
  <c r="Q1918" i="6"/>
  <c r="Z1918" i="6" s="1"/>
  <c r="Q1239" i="6"/>
  <c r="Z1239" i="6" s="1"/>
  <c r="Q1056" i="6"/>
  <c r="Z1056" i="6" s="1"/>
  <c r="Q120" i="6"/>
  <c r="Z120" i="6" s="1"/>
  <c r="Q1066" i="6"/>
  <c r="Z1066" i="6" s="1"/>
  <c r="Q1338" i="6"/>
  <c r="Z1338" i="6" s="1"/>
  <c r="Q1586" i="6"/>
  <c r="Z1586" i="6" s="1"/>
  <c r="Q204" i="6"/>
  <c r="Z204" i="6" s="1"/>
  <c r="Q436" i="6"/>
  <c r="Z436" i="6" s="1"/>
  <c r="Q764" i="6"/>
  <c r="Z764" i="6" s="1"/>
  <c r="Q996" i="6"/>
  <c r="Z996" i="6" s="1"/>
  <c r="Q1228" i="6"/>
  <c r="Z1228" i="6" s="1"/>
  <c r="Q1588" i="6"/>
  <c r="Z1588" i="6" s="1"/>
  <c r="Q1844" i="6"/>
  <c r="Z1844" i="6" s="1"/>
  <c r="Q967" i="6"/>
  <c r="Z967" i="6" s="1"/>
  <c r="Q904" i="6"/>
  <c r="Z904" i="6" s="1"/>
  <c r="Q1352" i="6"/>
  <c r="Z1352" i="6" s="1"/>
  <c r="Q864" i="6"/>
  <c r="Z864" i="6" s="1"/>
  <c r="Q962" i="6"/>
  <c r="Z962" i="6" s="1"/>
  <c r="Q1194" i="6"/>
  <c r="Z1194" i="6" s="1"/>
  <c r="Q1474" i="6"/>
  <c r="Z1474" i="6" s="1"/>
  <c r="Q1898" i="6"/>
  <c r="Z1898" i="6" s="1"/>
  <c r="Q1295" i="6"/>
  <c r="Z1295" i="6" s="1"/>
  <c r="Q1064" i="6"/>
  <c r="Z1064" i="6" s="1"/>
  <c r="Q236" i="6"/>
  <c r="Z236" i="6" s="1"/>
  <c r="Q532" i="6"/>
  <c r="Z532" i="6" s="1"/>
  <c r="Q700" i="6"/>
  <c r="Z700" i="6" s="1"/>
  <c r="Q892" i="6"/>
  <c r="Z892" i="6" s="1"/>
  <c r="Q1124" i="6"/>
  <c r="Z1124" i="6" s="1"/>
  <c r="Q1444" i="6"/>
  <c r="Z1444" i="6" s="1"/>
  <c r="Q1796" i="6"/>
  <c r="Z1796" i="6" s="1"/>
  <c r="Q1055" i="6"/>
  <c r="Z1055" i="6" s="1"/>
  <c r="Q847" i="6"/>
  <c r="Z847" i="6" s="1"/>
  <c r="Q1991" i="6"/>
  <c r="Z1991" i="6" s="1"/>
  <c r="Q991" i="6"/>
  <c r="Z991" i="6" s="1"/>
  <c r="Q1752" i="6"/>
  <c r="Z1752" i="6" s="1"/>
  <c r="Q751" i="6"/>
  <c r="Z751" i="6" s="1"/>
  <c r="Q28" i="6"/>
  <c r="Z28" i="6" s="1"/>
  <c r="Q1098" i="6"/>
  <c r="Z1098" i="6" s="1"/>
  <c r="Q1306" i="6"/>
  <c r="Z1306" i="6" s="1"/>
  <c r="Q1770" i="6"/>
  <c r="Z1770" i="6" s="1"/>
  <c r="Q920" i="6"/>
  <c r="Z920" i="6" s="1"/>
  <c r="Q1376" i="6"/>
  <c r="Z1376" i="6" s="1"/>
  <c r="Q172" i="6"/>
  <c r="Z172" i="6" s="1"/>
  <c r="Q564" i="6"/>
  <c r="Z564" i="6" s="1"/>
  <c r="Q796" i="6"/>
  <c r="Z796" i="6" s="1"/>
  <c r="Q1260" i="6"/>
  <c r="Z1260" i="6" s="1"/>
  <c r="Q1476" i="6"/>
  <c r="Z1476" i="6" s="1"/>
  <c r="Q1724" i="6"/>
  <c r="Z1724" i="6" s="1"/>
  <c r="Q655" i="6"/>
  <c r="Z655" i="6" s="1"/>
  <c r="Q1943" i="6"/>
  <c r="Z1943" i="6" s="1"/>
  <c r="Q1119" i="6"/>
  <c r="Z1119" i="6" s="1"/>
  <c r="Q1759" i="6"/>
  <c r="Z1759" i="6" s="1"/>
  <c r="Q1824" i="6"/>
  <c r="Z1824" i="6" s="1"/>
  <c r="Q1798" i="6"/>
  <c r="Z1798" i="6" s="1"/>
  <c r="Q1927" i="6"/>
  <c r="Z1927" i="6" s="1"/>
  <c r="Q1028" i="6"/>
  <c r="Z1028" i="6" s="1"/>
  <c r="Q409" i="6"/>
  <c r="Z409" i="6" s="1"/>
  <c r="Q1553" i="6"/>
  <c r="Z1553" i="6" s="1"/>
  <c r="Q1435" i="6"/>
  <c r="Z1435" i="6" s="1"/>
  <c r="Q1699" i="6"/>
  <c r="Z1699" i="6" s="1"/>
  <c r="Q125" i="6"/>
  <c r="Z125" i="6" s="1"/>
  <c r="Q683" i="6"/>
  <c r="Z683" i="6" s="1"/>
  <c r="Q377" i="6"/>
  <c r="Z377" i="6" s="1"/>
  <c r="Q115" i="6"/>
  <c r="Z115" i="6" s="1"/>
  <c r="Q609" i="6"/>
  <c r="Z609" i="6" s="1"/>
  <c r="Q753" i="6"/>
  <c r="Z753" i="6" s="1"/>
  <c r="Q1351" i="6"/>
  <c r="Z1351" i="6" s="1"/>
  <c r="Q651" i="6"/>
  <c r="Z651" i="6" s="1"/>
  <c r="K479" i="6"/>
  <c r="L479" i="6" s="1"/>
  <c r="Q1929" i="6"/>
  <c r="Z1929" i="6" s="1"/>
  <c r="Q1883" i="6"/>
  <c r="Z1883" i="6" s="1"/>
  <c r="Q214" i="6"/>
  <c r="Z214" i="6" s="1"/>
  <c r="Q1497" i="6"/>
  <c r="Z1497" i="6" s="1"/>
  <c r="Q1689" i="6"/>
  <c r="Z1689" i="6" s="1"/>
  <c r="Q1985" i="6"/>
  <c r="Z1985" i="6" s="1"/>
  <c r="Q1377" i="6"/>
  <c r="Z1377" i="6" s="1"/>
  <c r="Q347" i="6"/>
  <c r="Z347" i="6" s="1"/>
  <c r="Q51" i="6"/>
  <c r="Z51" i="6" s="1"/>
  <c r="Q1299" i="6"/>
  <c r="Z1299" i="6" s="1"/>
  <c r="Q1627" i="6"/>
  <c r="Z1627" i="6" s="1"/>
  <c r="Q1731" i="6"/>
  <c r="Z1731" i="6" s="1"/>
  <c r="Q1819" i="6"/>
  <c r="Z1819" i="6" s="1"/>
  <c r="Q1231" i="6"/>
  <c r="Z1231" i="6" s="1"/>
  <c r="Q1863" i="6"/>
  <c r="Z1863" i="6" s="1"/>
  <c r="Q990" i="6"/>
  <c r="Z990" i="6" s="1"/>
  <c r="Q445" i="6"/>
  <c r="Z445" i="6" s="1"/>
  <c r="Q1054" i="6"/>
  <c r="Z1054" i="6" s="1"/>
  <c r="Q1381" i="6"/>
  <c r="Z1381" i="6" s="1"/>
  <c r="Q1910" i="6"/>
  <c r="Z1910" i="6" s="1"/>
  <c r="Q909" i="6"/>
  <c r="Z909" i="6" s="1"/>
  <c r="Q1750" i="6"/>
  <c r="Z1750" i="6" s="1"/>
  <c r="Q1701" i="6"/>
  <c r="Z1701" i="6" s="1"/>
  <c r="Q1286" i="6"/>
  <c r="Z1286" i="6" s="1"/>
  <c r="Q877" i="6"/>
  <c r="Z877" i="6" s="1"/>
  <c r="Q973" i="6"/>
  <c r="Z973" i="6" s="1"/>
  <c r="Q1901" i="6"/>
  <c r="Z1901" i="6" s="1"/>
  <c r="Q317" i="6"/>
  <c r="Z317" i="6" s="1"/>
  <c r="Q1101" i="6"/>
  <c r="Z1101" i="6" s="1"/>
  <c r="Q1525" i="6"/>
  <c r="Z1525" i="6" s="1"/>
  <c r="Q1086" i="6"/>
  <c r="Z1086" i="6" s="1"/>
  <c r="Q1118" i="6"/>
  <c r="Z1118" i="6" s="1"/>
  <c r="Q358" i="6"/>
  <c r="Z358" i="6" s="1"/>
  <c r="Q758" i="6"/>
  <c r="Z758" i="6" s="1"/>
  <c r="Q1485" i="6"/>
  <c r="Z1485" i="6" s="1"/>
  <c r="Q1246" i="6"/>
  <c r="Z1246" i="6" s="1"/>
  <c r="Q941" i="6"/>
  <c r="Z941" i="6" s="1"/>
  <c r="Q1285" i="6"/>
  <c r="Z1285" i="6" s="1"/>
  <c r="Q1074" i="6"/>
  <c r="Z1074" i="6" s="1"/>
  <c r="Q938" i="6"/>
  <c r="Z938" i="6" s="1"/>
  <c r="Q1242" i="6"/>
  <c r="Z1242" i="6" s="1"/>
  <c r="Q150" i="6"/>
  <c r="Z150" i="6" s="1"/>
  <c r="Q191" i="6"/>
  <c r="Z191" i="6" s="1"/>
  <c r="Q224" i="6"/>
  <c r="Z224" i="6" s="1"/>
  <c r="Q608" i="6"/>
  <c r="Z608" i="6" s="1"/>
  <c r="Q154" i="6"/>
  <c r="Z154" i="6" s="1"/>
  <c r="Q386" i="6"/>
  <c r="Z386" i="6" s="1"/>
  <c r="Q1170" i="6"/>
  <c r="Z1170" i="6" s="1"/>
  <c r="Q1354" i="6"/>
  <c r="Z1354" i="6" s="1"/>
  <c r="Q1866" i="6"/>
  <c r="Z1866" i="6" s="1"/>
  <c r="Q1063" i="6"/>
  <c r="Z1063" i="6" s="1"/>
  <c r="Q1527" i="6"/>
  <c r="Z1527" i="6" s="1"/>
  <c r="Q1168" i="6"/>
  <c r="Z1168" i="6" s="1"/>
  <c r="Q244" i="6"/>
  <c r="Z244" i="6" s="1"/>
  <c r="Q444" i="6"/>
  <c r="Z444" i="6" s="1"/>
  <c r="Q636" i="6"/>
  <c r="Z636" i="6" s="1"/>
  <c r="Q836" i="6"/>
  <c r="Z836" i="6" s="1"/>
  <c r="Q1036" i="6"/>
  <c r="Z1036" i="6" s="1"/>
  <c r="Q1204" i="6"/>
  <c r="Z1204" i="6" s="1"/>
  <c r="Q1412" i="6"/>
  <c r="Z1412" i="6" s="1"/>
  <c r="Q663" i="6"/>
  <c r="Z663" i="6" s="1"/>
  <c r="Q792" i="6"/>
  <c r="Z792" i="6" s="1"/>
  <c r="Q1048" i="6"/>
  <c r="Z1048" i="6" s="1"/>
  <c r="Q863" i="6"/>
  <c r="Z863" i="6" s="1"/>
  <c r="Q1768" i="6"/>
  <c r="Z1768" i="6" s="1"/>
  <c r="Q1906" i="6"/>
  <c r="Z1906" i="6" s="1"/>
  <c r="Q270" i="6"/>
  <c r="Z270" i="6" s="1"/>
  <c r="Q23" i="6"/>
  <c r="Z23" i="6" s="1"/>
  <c r="Q82" i="6"/>
  <c r="Z82" i="6" s="1"/>
  <c r="Q290" i="6"/>
  <c r="Z290" i="6" s="1"/>
  <c r="Q482" i="6"/>
  <c r="Z482" i="6" s="1"/>
  <c r="Q658" i="6"/>
  <c r="Z658" i="6" s="1"/>
  <c r="Q794" i="6"/>
  <c r="Z794" i="6" s="1"/>
  <c r="Q1042" i="6"/>
  <c r="Z1042" i="6" s="1"/>
  <c r="Q1690" i="6"/>
  <c r="Z1690" i="6" s="1"/>
  <c r="Q1962" i="6"/>
  <c r="Z1962" i="6" s="1"/>
  <c r="Q1303" i="6"/>
  <c r="Z1303" i="6" s="1"/>
  <c r="Q1775" i="6"/>
  <c r="Z1775" i="6" s="1"/>
  <c r="Q340" i="6"/>
  <c r="Z340" i="6" s="1"/>
  <c r="Q540" i="6"/>
  <c r="Z540" i="6" s="1"/>
  <c r="Q740" i="6"/>
  <c r="Z740" i="6" s="1"/>
  <c r="Q932" i="6"/>
  <c r="Z932" i="6" s="1"/>
  <c r="Q1140" i="6"/>
  <c r="Z1140" i="6" s="1"/>
  <c r="Q1364" i="6"/>
  <c r="Z1364" i="6" s="1"/>
  <c r="Q1596" i="6"/>
  <c r="Z1596" i="6" s="1"/>
  <c r="Q1852" i="6"/>
  <c r="Z1852" i="6" s="1"/>
  <c r="Q983" i="6"/>
  <c r="Z983" i="6" s="1"/>
  <c r="Q1735" i="6"/>
  <c r="Z1735" i="6" s="1"/>
  <c r="Q1784" i="6"/>
  <c r="Z1784" i="6" s="1"/>
  <c r="Q1070" i="6"/>
  <c r="Z1070" i="6" s="1"/>
  <c r="Q1071" i="6"/>
  <c r="Z1071" i="6" s="1"/>
  <c r="Q1634" i="6"/>
  <c r="Z1634" i="6" s="1"/>
  <c r="Q512" i="6"/>
  <c r="Z512" i="6" s="1"/>
  <c r="Q186" i="6"/>
  <c r="Z186" i="6" s="1"/>
  <c r="Q354" i="6"/>
  <c r="Z354" i="6" s="1"/>
  <c r="Q546" i="6"/>
  <c r="Z546" i="6" s="1"/>
  <c r="Q722" i="6"/>
  <c r="Z722" i="6" s="1"/>
  <c r="Q906" i="6"/>
  <c r="Z906" i="6" s="1"/>
  <c r="Q1106" i="6"/>
  <c r="Z1106" i="6" s="1"/>
  <c r="Q1282" i="6"/>
  <c r="Z1282" i="6" s="1"/>
  <c r="Q1498" i="6"/>
  <c r="Z1498" i="6" s="1"/>
  <c r="Q1730" i="6"/>
  <c r="Z1730" i="6" s="1"/>
  <c r="Q1922" i="6"/>
  <c r="Z1922" i="6" s="1"/>
  <c r="Q1367" i="6"/>
  <c r="Z1367" i="6" s="1"/>
  <c r="Q952" i="6"/>
  <c r="Z952" i="6" s="1"/>
  <c r="Q212" i="6"/>
  <c r="Z212" i="6" s="1"/>
  <c r="Q372" i="6"/>
  <c r="Z372" i="6" s="1"/>
  <c r="Q604" i="6"/>
  <c r="Z604" i="6" s="1"/>
  <c r="Q804" i="6"/>
  <c r="Z804" i="6" s="1"/>
  <c r="Q1004" i="6"/>
  <c r="Z1004" i="6" s="1"/>
  <c r="Q1236" i="6"/>
  <c r="Z1236" i="6" s="1"/>
  <c r="Q1484" i="6"/>
  <c r="Z1484" i="6" s="1"/>
  <c r="Q1692" i="6"/>
  <c r="Z1692" i="6" s="1"/>
  <c r="Q1964" i="6"/>
  <c r="Z1964" i="6" s="1"/>
  <c r="Q1287" i="6"/>
  <c r="Z1287" i="6" s="1"/>
  <c r="Q1431" i="6"/>
  <c r="Z1431" i="6" s="1"/>
  <c r="Q2015" i="6"/>
  <c r="Z2015" i="6" s="1"/>
  <c r="Q745" i="6"/>
  <c r="Z745" i="6" s="1"/>
  <c r="Q928" i="6"/>
  <c r="Z928" i="6" s="1"/>
  <c r="Q1296" i="6"/>
  <c r="Z1296" i="6" s="1"/>
  <c r="Q1628" i="6"/>
  <c r="Z1628" i="6" s="1"/>
  <c r="Q55" i="6"/>
  <c r="Z55" i="6" s="1"/>
  <c r="Q391" i="6"/>
  <c r="Z391" i="6" s="1"/>
  <c r="Q160" i="6"/>
  <c r="Z160" i="6" s="1"/>
  <c r="Q416" i="6"/>
  <c r="Z416" i="6" s="1"/>
  <c r="Q122" i="6"/>
  <c r="Z122" i="6" s="1"/>
  <c r="Q322" i="6"/>
  <c r="Z322" i="6" s="1"/>
  <c r="Q514" i="6"/>
  <c r="Z514" i="6" s="1"/>
  <c r="Q690" i="6"/>
  <c r="Z690" i="6" s="1"/>
  <c r="Q834" i="6"/>
  <c r="Z834" i="6" s="1"/>
  <c r="Q1010" i="6"/>
  <c r="Z1010" i="6" s="1"/>
  <c r="Q1386" i="6"/>
  <c r="Z1386" i="6" s="1"/>
  <c r="Q1594" i="6"/>
  <c r="Z1594" i="6" s="1"/>
  <c r="Q1439" i="6"/>
  <c r="Z1439" i="6" s="1"/>
  <c r="Q1983" i="6"/>
  <c r="Z1983" i="6" s="1"/>
  <c r="Q1224" i="6"/>
  <c r="Z1224" i="6" s="1"/>
  <c r="Q1520" i="6"/>
  <c r="Z1520" i="6" s="1"/>
  <c r="Q276" i="6"/>
  <c r="Z276" i="6" s="1"/>
  <c r="Q476" i="6"/>
  <c r="Z476" i="6" s="1"/>
  <c r="Q708" i="6"/>
  <c r="Z708" i="6" s="1"/>
  <c r="Q868" i="6"/>
  <c r="Z868" i="6" s="1"/>
  <c r="Q1068" i="6"/>
  <c r="Z1068" i="6" s="1"/>
  <c r="Q1532" i="6"/>
  <c r="Z1532" i="6" s="1"/>
  <c r="Q599" i="6"/>
  <c r="Z599" i="6" s="1"/>
  <c r="Q1375" i="6"/>
  <c r="Z1375" i="6" s="1"/>
  <c r="Q936" i="6"/>
  <c r="Z936" i="6" s="1"/>
  <c r="Q1888" i="6"/>
  <c r="Z1888" i="6" s="1"/>
  <c r="Q1559" i="6"/>
  <c r="Z1559" i="6" s="1"/>
  <c r="Q1624" i="6"/>
  <c r="Z1624" i="6" s="1"/>
  <c r="Q542" i="6"/>
  <c r="Z542" i="6" s="1"/>
  <c r="Q1855" i="6"/>
  <c r="Z1855" i="6" s="1"/>
  <c r="Q1264" i="6"/>
  <c r="Z1264" i="6" s="1"/>
  <c r="Q1664" i="6"/>
  <c r="Z1664" i="6" s="1"/>
  <c r="K589" i="6"/>
  <c r="L589" i="6" s="1"/>
  <c r="Q327" i="6"/>
  <c r="Z327" i="6" s="1"/>
  <c r="Q50" i="6"/>
  <c r="Z50" i="6" s="1"/>
  <c r="Q258" i="6"/>
  <c r="Z258" i="6" s="1"/>
  <c r="Q450" i="6"/>
  <c r="Z450" i="6" s="1"/>
  <c r="Q626" i="6"/>
  <c r="Z626" i="6" s="1"/>
  <c r="Q762" i="6"/>
  <c r="Z762" i="6" s="1"/>
  <c r="Q1138" i="6"/>
  <c r="Z1138" i="6" s="1"/>
  <c r="Q1314" i="6"/>
  <c r="Z1314" i="6" s="1"/>
  <c r="Q1554" i="6"/>
  <c r="Z1554" i="6" s="1"/>
  <c r="Q1778" i="6"/>
  <c r="Z1778" i="6" s="1"/>
  <c r="Q975" i="6"/>
  <c r="Z975" i="6" s="1"/>
  <c r="Q508" i="6"/>
  <c r="Z508" i="6" s="1"/>
  <c r="Q668" i="6"/>
  <c r="Z668" i="6" s="1"/>
  <c r="Q900" i="6"/>
  <c r="Z900" i="6" s="1"/>
  <c r="Q1100" i="6"/>
  <c r="Z1100" i="6" s="1"/>
  <c r="Q1324" i="6"/>
  <c r="Z1324" i="6" s="1"/>
  <c r="Q1564" i="6"/>
  <c r="Z1564" i="6" s="1"/>
  <c r="Q1764" i="6"/>
  <c r="Z1764" i="6" s="1"/>
  <c r="Q871" i="6"/>
  <c r="Z871" i="6" s="1"/>
  <c r="Q1519" i="6"/>
  <c r="Z1519" i="6" s="1"/>
  <c r="Q1288" i="6"/>
  <c r="Z1288" i="6" s="1"/>
  <c r="Q695" i="6"/>
  <c r="Z695" i="6" s="1"/>
  <c r="Q574" i="6"/>
  <c r="Z574" i="6" s="1"/>
  <c r="Q1175" i="6"/>
  <c r="Z1175" i="6" s="1"/>
  <c r="Q1951" i="6"/>
  <c r="Z1951" i="6" s="1"/>
  <c r="Q1732" i="6"/>
  <c r="Z1732" i="6" s="1"/>
  <c r="Q1268" i="6"/>
  <c r="Z1268" i="6" s="1"/>
  <c r="Q18" i="6"/>
  <c r="Z18" i="6" s="1"/>
  <c r="Q226" i="6"/>
  <c r="Z226" i="6" s="1"/>
  <c r="Q418" i="6"/>
  <c r="Z418" i="6" s="1"/>
  <c r="Q578" i="6"/>
  <c r="Z578" i="6" s="1"/>
  <c r="Q1450" i="6"/>
  <c r="Z1450" i="6" s="1"/>
  <c r="Q1818" i="6"/>
  <c r="Z1818" i="6" s="1"/>
  <c r="Q791" i="6"/>
  <c r="Z791" i="6" s="1"/>
  <c r="Q1615" i="6"/>
  <c r="Z1615" i="6" s="1"/>
  <c r="Q1104" i="6"/>
  <c r="Z1104" i="6" s="1"/>
  <c r="Q1392" i="6"/>
  <c r="Z1392" i="6" s="1"/>
  <c r="Q404" i="6"/>
  <c r="Z404" i="6" s="1"/>
  <c r="Q572" i="6"/>
  <c r="Z572" i="6" s="1"/>
  <c r="Q772" i="6"/>
  <c r="Z772" i="6" s="1"/>
  <c r="Q972" i="6"/>
  <c r="Z972" i="6" s="1"/>
  <c r="Q1172" i="6"/>
  <c r="Z1172" i="6" s="1"/>
  <c r="Q1452" i="6"/>
  <c r="Z1452" i="6" s="1"/>
  <c r="Q1660" i="6"/>
  <c r="Z1660" i="6" s="1"/>
  <c r="Q1908" i="6"/>
  <c r="Z1908" i="6" s="1"/>
  <c r="Q919" i="6"/>
  <c r="Z919" i="6" s="1"/>
  <c r="Q856" i="6"/>
  <c r="Z856" i="6" s="1"/>
  <c r="Q1135" i="6"/>
  <c r="Z1135" i="6" s="1"/>
  <c r="Q1799" i="6"/>
  <c r="Z1799" i="6" s="1"/>
  <c r="Q1912" i="6"/>
  <c r="Z1912" i="6" s="1"/>
  <c r="Q1702" i="6"/>
  <c r="Z1702" i="6" s="1"/>
  <c r="Q1966" i="6"/>
  <c r="Z1966" i="6" s="1"/>
  <c r="K1185" i="6"/>
  <c r="L1185" i="6" s="1"/>
  <c r="Q1384" i="6"/>
  <c r="Z1384" i="6" s="1"/>
  <c r="Q1820" i="6"/>
  <c r="Z1820" i="6" s="1"/>
  <c r="Q180" i="6"/>
  <c r="Z180" i="6" s="1"/>
  <c r="Q255" i="6"/>
  <c r="Z255" i="6" s="1"/>
  <c r="Q1210" i="6"/>
  <c r="Z1210" i="6" s="1"/>
  <c r="K448" i="6"/>
  <c r="L448" i="6" s="1"/>
  <c r="K1010" i="6"/>
  <c r="L1010" i="6" s="1"/>
  <c r="K972" i="6"/>
  <c r="L972" i="6" s="1"/>
  <c r="Q455" i="6"/>
  <c r="Z455" i="6" s="1"/>
  <c r="Q256" i="6"/>
  <c r="Z256" i="6" s="1"/>
  <c r="Q27" i="6"/>
  <c r="Z27" i="6" s="1"/>
  <c r="Q91" i="6"/>
  <c r="Z91" i="6" s="1"/>
  <c r="Q227" i="6"/>
  <c r="Z227" i="6" s="1"/>
  <c r="Q259" i="6"/>
  <c r="Z259" i="6" s="1"/>
  <c r="Q507" i="6"/>
  <c r="Z507" i="6" s="1"/>
  <c r="Q197" i="6"/>
  <c r="Z197" i="6" s="1"/>
  <c r="Q229" i="6"/>
  <c r="Z229" i="6" s="1"/>
  <c r="Q261" i="6"/>
  <c r="Z261" i="6" s="1"/>
  <c r="Q25" i="6"/>
  <c r="Z25" i="6" s="1"/>
  <c r="Q89" i="6"/>
  <c r="Z89" i="6" s="1"/>
  <c r="Q121" i="6"/>
  <c r="Z121" i="6" s="1"/>
  <c r="Q185" i="6"/>
  <c r="Z185" i="6" s="1"/>
  <c r="Q217" i="6"/>
  <c r="Z217" i="6" s="1"/>
  <c r="Q249" i="6"/>
  <c r="Z249" i="6" s="1"/>
  <c r="Q321" i="6"/>
  <c r="Z321" i="6" s="1"/>
  <c r="Q385" i="6"/>
  <c r="Z385" i="6" s="1"/>
  <c r="Q449" i="6"/>
  <c r="Z449" i="6" s="1"/>
  <c r="Q553" i="6"/>
  <c r="Z553" i="6" s="1"/>
  <c r="Q585" i="6"/>
  <c r="Z585" i="6" s="1"/>
  <c r="Q657" i="6"/>
  <c r="Z657" i="6" s="1"/>
  <c r="Q689" i="6"/>
  <c r="Z689" i="6" s="1"/>
  <c r="Q721" i="6"/>
  <c r="Z721" i="6" s="1"/>
  <c r="Q761" i="6"/>
  <c r="Z761" i="6" s="1"/>
  <c r="Q793" i="6"/>
  <c r="Z793" i="6" s="1"/>
  <c r="Q889" i="6"/>
  <c r="Z889" i="6" s="1"/>
  <c r="Q985" i="6"/>
  <c r="Z985" i="6" s="1"/>
  <c r="Q1017" i="6"/>
  <c r="Z1017" i="6" s="1"/>
  <c r="Q1113" i="6"/>
  <c r="Z1113" i="6" s="1"/>
  <c r="Q1145" i="6"/>
  <c r="Z1145" i="6" s="1"/>
  <c r="Q1177" i="6"/>
  <c r="Z1177" i="6" s="1"/>
  <c r="Q1209" i="6"/>
  <c r="Z1209" i="6" s="1"/>
  <c r="Q1241" i="6"/>
  <c r="Z1241" i="6" s="1"/>
  <c r="Q1337" i="6"/>
  <c r="Z1337" i="6" s="1"/>
  <c r="Q1425" i="6"/>
  <c r="Z1425" i="6" s="1"/>
  <c r="Q1465" i="6"/>
  <c r="Z1465" i="6" s="1"/>
  <c r="Q1505" i="6"/>
  <c r="Z1505" i="6" s="1"/>
  <c r="Q1561" i="6"/>
  <c r="Z1561" i="6" s="1"/>
  <c r="Q1617" i="6"/>
  <c r="Z1617" i="6" s="1"/>
  <c r="Q1657" i="6"/>
  <c r="Z1657" i="6" s="1"/>
  <c r="Q1705" i="6"/>
  <c r="Z1705" i="6" s="1"/>
  <c r="Q1745" i="6"/>
  <c r="Z1745" i="6" s="1"/>
  <c r="Q1953" i="6"/>
  <c r="Z1953" i="6" s="1"/>
  <c r="Q1993" i="6"/>
  <c r="Z1993" i="6" s="1"/>
  <c r="Q816" i="6"/>
  <c r="Z816" i="6" s="1"/>
  <c r="Q1040" i="6"/>
  <c r="Z1040" i="6" s="1"/>
  <c r="Q1144" i="6"/>
  <c r="Z1144" i="6" s="1"/>
  <c r="Q1488" i="6"/>
  <c r="Z1488" i="6" s="1"/>
  <c r="Q1880" i="6"/>
  <c r="Z1880" i="6" s="1"/>
  <c r="Q1960" i="6"/>
  <c r="Z1960" i="6" s="1"/>
  <c r="Q874" i="6"/>
  <c r="Z874" i="6" s="1"/>
  <c r="Q978" i="6"/>
  <c r="Z978" i="6" s="1"/>
  <c r="Q1418" i="6"/>
  <c r="Z1418" i="6" s="1"/>
  <c r="Q547" i="6"/>
  <c r="Z547" i="6" s="1"/>
  <c r="Q587" i="6"/>
  <c r="Z587" i="6" s="1"/>
  <c r="Q627" i="6"/>
  <c r="Z627" i="6" s="1"/>
  <c r="Q659" i="6"/>
  <c r="Z659" i="6" s="1"/>
  <c r="Q691" i="6"/>
  <c r="Z691" i="6" s="1"/>
  <c r="Q723" i="6"/>
  <c r="Z723" i="6" s="1"/>
  <c r="Q787" i="6"/>
  <c r="Z787" i="6" s="1"/>
  <c r="Q827" i="6"/>
  <c r="Z827" i="6" s="1"/>
  <c r="Q859" i="6"/>
  <c r="Z859" i="6" s="1"/>
  <c r="Q931" i="6"/>
  <c r="Z931" i="6" s="1"/>
  <c r="Q963" i="6"/>
  <c r="Z963" i="6" s="1"/>
  <c r="Q1003" i="6"/>
  <c r="Z1003" i="6" s="1"/>
  <c r="Q1067" i="6"/>
  <c r="Z1067" i="6" s="1"/>
  <c r="Q1099" i="6"/>
  <c r="Z1099" i="6" s="1"/>
  <c r="Q1139" i="6"/>
  <c r="Z1139" i="6" s="1"/>
  <c r="Q1171" i="6"/>
  <c r="Z1171" i="6" s="1"/>
  <c r="Q1219" i="6"/>
  <c r="Z1219" i="6" s="1"/>
  <c r="Q1259" i="6"/>
  <c r="Z1259" i="6" s="1"/>
  <c r="Q1307" i="6"/>
  <c r="Z1307" i="6" s="1"/>
  <c r="Q1339" i="6"/>
  <c r="Z1339" i="6" s="1"/>
  <c r="Q1371" i="6"/>
  <c r="Z1371" i="6" s="1"/>
  <c r="Q1443" i="6"/>
  <c r="Z1443" i="6" s="1"/>
  <c r="Q1563" i="6"/>
  <c r="Z1563" i="6" s="1"/>
  <c r="Q1595" i="6"/>
  <c r="Z1595" i="6" s="1"/>
  <c r="Q1643" i="6"/>
  <c r="Z1643" i="6" s="1"/>
  <c r="Q1675" i="6"/>
  <c r="Z1675" i="6" s="1"/>
  <c r="Q1707" i="6"/>
  <c r="Z1707" i="6" s="1"/>
  <c r="Q1739" i="6"/>
  <c r="Z1739" i="6" s="1"/>
  <c r="Q1771" i="6"/>
  <c r="Z1771" i="6" s="1"/>
  <c r="Q1827" i="6"/>
  <c r="Z1827" i="6" s="1"/>
  <c r="Q1859" i="6"/>
  <c r="Z1859" i="6" s="1"/>
  <c r="Q1891" i="6"/>
  <c r="Z1891" i="6" s="1"/>
  <c r="Q1939" i="6"/>
  <c r="Z1939" i="6" s="1"/>
  <c r="Q1979" i="6"/>
  <c r="Z1979" i="6" s="1"/>
  <c r="Q2011" i="6"/>
  <c r="Z2011" i="6" s="1"/>
  <c r="Q2012" i="6"/>
  <c r="Z2012" i="6" s="1"/>
  <c r="Q719" i="6"/>
  <c r="Z719" i="6" s="1"/>
  <c r="Q767" i="6"/>
  <c r="Z767" i="6" s="1"/>
  <c r="Q831" i="6"/>
  <c r="Z831" i="6" s="1"/>
  <c r="Q1167" i="6"/>
  <c r="Z1167" i="6" s="1"/>
  <c r="Q1247" i="6"/>
  <c r="Z1247" i="6" s="1"/>
  <c r="Q1639" i="6"/>
  <c r="Z1639" i="6" s="1"/>
  <c r="Q1711" i="6"/>
  <c r="Z1711" i="6" s="1"/>
  <c r="Q1879" i="6"/>
  <c r="Z1879" i="6" s="1"/>
  <c r="Q976" i="6"/>
  <c r="Z976" i="6" s="1"/>
  <c r="Q1408" i="6"/>
  <c r="Z1408" i="6" s="1"/>
  <c r="Q1576" i="6"/>
  <c r="Z1576" i="6" s="1"/>
  <c r="Q1736" i="6"/>
  <c r="Z1736" i="6" s="1"/>
  <c r="Q2024" i="6"/>
  <c r="Z2024" i="6" s="1"/>
  <c r="Q293" i="6"/>
  <c r="Z293" i="6" s="1"/>
  <c r="Q325" i="6"/>
  <c r="Z325" i="6" s="1"/>
  <c r="Q357" i="6"/>
  <c r="Z357" i="6" s="1"/>
  <c r="Q389" i="6"/>
  <c r="Z389" i="6" s="1"/>
  <c r="Q421" i="6"/>
  <c r="Z421" i="6" s="1"/>
  <c r="Q453" i="6"/>
  <c r="Z453" i="6" s="1"/>
  <c r="Q485" i="6"/>
  <c r="Z485" i="6" s="1"/>
  <c r="Q517" i="6"/>
  <c r="Z517" i="6" s="1"/>
  <c r="Q549" i="6"/>
  <c r="Z549" i="6" s="1"/>
  <c r="Q581" i="6"/>
  <c r="Z581" i="6" s="1"/>
  <c r="Q613" i="6"/>
  <c r="Z613" i="6" s="1"/>
  <c r="Q645" i="6"/>
  <c r="Z645" i="6" s="1"/>
  <c r="Q685" i="6"/>
  <c r="Z685" i="6" s="1"/>
  <c r="Q717" i="6"/>
  <c r="Z717" i="6" s="1"/>
  <c r="Q749" i="6"/>
  <c r="Z749" i="6" s="1"/>
  <c r="Q781" i="6"/>
  <c r="Z781" i="6" s="1"/>
  <c r="Q813" i="6"/>
  <c r="Z813" i="6" s="1"/>
  <c r="Q853" i="6"/>
  <c r="Z853" i="6" s="1"/>
  <c r="Q917" i="6"/>
  <c r="Z917" i="6" s="1"/>
  <c r="Q949" i="6"/>
  <c r="Z949" i="6" s="1"/>
  <c r="Q981" i="6"/>
  <c r="Z981" i="6" s="1"/>
  <c r="Q1013" i="6"/>
  <c r="Z1013" i="6" s="1"/>
  <c r="Q1045" i="6"/>
  <c r="Z1045" i="6" s="1"/>
  <c r="Q1077" i="6"/>
  <c r="Z1077" i="6" s="1"/>
  <c r="Q1109" i="6"/>
  <c r="Z1109" i="6" s="1"/>
  <c r="Q1141" i="6"/>
  <c r="Z1141" i="6" s="1"/>
  <c r="Q1181" i="6"/>
  <c r="Z1181" i="6" s="1"/>
  <c r="Q1213" i="6"/>
  <c r="Z1213" i="6" s="1"/>
  <c r="Q1253" i="6"/>
  <c r="Z1253" i="6" s="1"/>
  <c r="Q1293" i="6"/>
  <c r="Z1293" i="6" s="1"/>
  <c r="Q1325" i="6"/>
  <c r="Z1325" i="6" s="1"/>
  <c r="Q1357" i="6"/>
  <c r="Z1357" i="6" s="1"/>
  <c r="Q1429" i="6"/>
  <c r="Z1429" i="6" s="1"/>
  <c r="Q1461" i="6"/>
  <c r="Z1461" i="6" s="1"/>
  <c r="Q1493" i="6"/>
  <c r="Z1493" i="6" s="1"/>
  <c r="Q1533" i="6"/>
  <c r="Z1533" i="6" s="1"/>
  <c r="Q1565" i="6"/>
  <c r="Z1565" i="6" s="1"/>
  <c r="Q1597" i="6"/>
  <c r="Z1597" i="6" s="1"/>
  <c r="Q1629" i="6"/>
  <c r="Z1629" i="6" s="1"/>
  <c r="Q1709" i="6"/>
  <c r="Z1709" i="6" s="1"/>
  <c r="Q1741" i="6"/>
  <c r="Z1741" i="6" s="1"/>
  <c r="Q1781" i="6"/>
  <c r="Z1781" i="6" s="1"/>
  <c r="Q1853" i="6"/>
  <c r="Z1853" i="6" s="1"/>
  <c r="Q1909" i="6"/>
  <c r="Z1909" i="6" s="1"/>
  <c r="Q1965" i="6"/>
  <c r="Z1965" i="6" s="1"/>
  <c r="Q2005" i="6"/>
  <c r="Z2005" i="6" s="1"/>
  <c r="Q366" i="6"/>
  <c r="Z366" i="6" s="1"/>
  <c r="Q430" i="6"/>
  <c r="Z430" i="6" s="1"/>
  <c r="Q462" i="6"/>
  <c r="Z462" i="6" s="1"/>
  <c r="Q494" i="6"/>
  <c r="Z494" i="6" s="1"/>
  <c r="Q526" i="6"/>
  <c r="Z526" i="6" s="1"/>
  <c r="Q566" i="6"/>
  <c r="Z566" i="6" s="1"/>
  <c r="Q598" i="6"/>
  <c r="Z598" i="6" s="1"/>
  <c r="Q630" i="6"/>
  <c r="Z630" i="6" s="1"/>
  <c r="Q662" i="6"/>
  <c r="Z662" i="6" s="1"/>
  <c r="Q694" i="6"/>
  <c r="Z694" i="6" s="1"/>
  <c r="Q734" i="6"/>
  <c r="Z734" i="6" s="1"/>
  <c r="Q766" i="6"/>
  <c r="Z766" i="6" s="1"/>
  <c r="Q798" i="6"/>
  <c r="Z798" i="6" s="1"/>
  <c r="Q830" i="6"/>
  <c r="Z830" i="6" s="1"/>
  <c r="Q862" i="6"/>
  <c r="Z862" i="6" s="1"/>
  <c r="Q926" i="6"/>
  <c r="Z926" i="6" s="1"/>
  <c r="Q958" i="6"/>
  <c r="Z958" i="6" s="1"/>
  <c r="Q998" i="6"/>
  <c r="Z998" i="6" s="1"/>
  <c r="Q1030" i="6"/>
  <c r="Z1030" i="6" s="1"/>
  <c r="Q1094" i="6"/>
  <c r="Z1094" i="6" s="1"/>
  <c r="Q1126" i="6"/>
  <c r="Z1126" i="6" s="1"/>
  <c r="Q1190" i="6"/>
  <c r="Z1190" i="6" s="1"/>
  <c r="Q1222" i="6"/>
  <c r="Z1222" i="6" s="1"/>
  <c r="Q1254" i="6"/>
  <c r="Z1254" i="6" s="1"/>
  <c r="Q1294" i="6"/>
  <c r="Z1294" i="6" s="1"/>
  <c r="Q1326" i="6"/>
  <c r="Z1326" i="6" s="1"/>
  <c r="Q1358" i="6"/>
  <c r="Z1358" i="6" s="1"/>
  <c r="Q1390" i="6"/>
  <c r="Z1390" i="6" s="1"/>
  <c r="Q1422" i="6"/>
  <c r="Z1422" i="6" s="1"/>
  <c r="Q1470" i="6"/>
  <c r="Z1470" i="6" s="1"/>
  <c r="Q1502" i="6"/>
  <c r="Z1502" i="6" s="1"/>
  <c r="Q1542" i="6"/>
  <c r="Z1542" i="6" s="1"/>
  <c r="Q1574" i="6"/>
  <c r="Z1574" i="6" s="1"/>
  <c r="Q1614" i="6"/>
  <c r="Z1614" i="6" s="1"/>
  <c r="Q1654" i="6"/>
  <c r="Z1654" i="6" s="1"/>
  <c r="Q1694" i="6"/>
  <c r="Z1694" i="6" s="1"/>
  <c r="Q1758" i="6"/>
  <c r="Z1758" i="6" s="1"/>
  <c r="Q1846" i="6"/>
  <c r="Z1846" i="6" s="1"/>
  <c r="Q2030" i="6"/>
  <c r="Z2030" i="6" s="1"/>
  <c r="Q1495" i="6"/>
  <c r="Z1495" i="6" s="1"/>
  <c r="Q1274" i="6"/>
  <c r="Z1274" i="6" s="1"/>
  <c r="Q1483" i="6"/>
  <c r="Z1483" i="6" s="1"/>
  <c r="Q1062" i="6"/>
  <c r="Z1062" i="6" s="1"/>
  <c r="Q1878" i="6"/>
  <c r="Z1878" i="6" s="1"/>
  <c r="Q885" i="6"/>
  <c r="Z885" i="6" s="1"/>
  <c r="Q133" i="6"/>
  <c r="Z133" i="6" s="1"/>
  <c r="Q1389" i="6"/>
  <c r="Z1389" i="6" s="1"/>
  <c r="Q1958" i="6"/>
  <c r="Z1958" i="6" s="1"/>
  <c r="Q1158" i="6"/>
  <c r="Z1158" i="6" s="1"/>
  <c r="Q891" i="6"/>
  <c r="Z891" i="6" s="1"/>
  <c r="Q1273" i="6"/>
  <c r="Z1273" i="6" s="1"/>
  <c r="Q1669" i="6"/>
  <c r="Z1669" i="6" s="1"/>
  <c r="Q69" i="6"/>
  <c r="Z69" i="6" s="1"/>
  <c r="Q59" i="6"/>
  <c r="Z59" i="6" s="1"/>
  <c r="Q475" i="6"/>
  <c r="Z475" i="6" s="1"/>
  <c r="Q417" i="6"/>
  <c r="Z417" i="6" s="1"/>
  <c r="Q123" i="6"/>
  <c r="Z123" i="6" s="1"/>
  <c r="Q921" i="6"/>
  <c r="Z921" i="6" s="1"/>
  <c r="Q1305" i="6"/>
  <c r="Z1305" i="6" s="1"/>
  <c r="Q353" i="6"/>
  <c r="Z353" i="6" s="1"/>
  <c r="Q521" i="6"/>
  <c r="Z521" i="6" s="1"/>
  <c r="Q355" i="6"/>
  <c r="Z355" i="6" s="1"/>
  <c r="Q153" i="6"/>
  <c r="Z153" i="6" s="1"/>
  <c r="Q443" i="6"/>
  <c r="Z443" i="6" s="1"/>
  <c r="Q755" i="6"/>
  <c r="Z755" i="6" s="1"/>
  <c r="Q625" i="6"/>
  <c r="Z625" i="6" s="1"/>
  <c r="Q195" i="6"/>
  <c r="Z195" i="6" s="1"/>
  <c r="Q1049" i="6"/>
  <c r="Z1049" i="6" s="1"/>
  <c r="Q857" i="6"/>
  <c r="Z857" i="6" s="1"/>
  <c r="Q1035" i="6"/>
  <c r="Z1035" i="6" s="1"/>
  <c r="Q1385" i="6"/>
  <c r="Z1385" i="6" s="1"/>
  <c r="Q165" i="6"/>
  <c r="Z165" i="6" s="1"/>
  <c r="Q37" i="6"/>
  <c r="Z37" i="6" s="1"/>
  <c r="Q403" i="6"/>
  <c r="Z403" i="6" s="1"/>
  <c r="Q291" i="6"/>
  <c r="Z291" i="6" s="1"/>
  <c r="Q281" i="6"/>
  <c r="Z281" i="6" s="1"/>
  <c r="Q101" i="6"/>
  <c r="Z101" i="6" s="1"/>
  <c r="Q1785" i="6"/>
  <c r="Z1785" i="6" s="1"/>
  <c r="Q5" i="6"/>
  <c r="Q1600" i="6"/>
  <c r="Z1600" i="6" s="1"/>
  <c r="Q953" i="6"/>
  <c r="Z953" i="6" s="1"/>
  <c r="Q2002" i="6"/>
  <c r="Z2002" i="6" s="1"/>
  <c r="Q481" i="6"/>
  <c r="Z481" i="6" s="1"/>
  <c r="Q163" i="6"/>
  <c r="Z163" i="6" s="1"/>
  <c r="Q57" i="6"/>
  <c r="Z57" i="6" s="1"/>
  <c r="Q825" i="6"/>
  <c r="Z825" i="6" s="1"/>
  <c r="Q323" i="6"/>
  <c r="Z323" i="6" s="1"/>
  <c r="Q1857" i="6"/>
  <c r="Z1857" i="6" s="1"/>
  <c r="Q1897" i="6"/>
  <c r="Z1897" i="6" s="1"/>
  <c r="Q1081" i="6"/>
  <c r="Z1081" i="6" s="1"/>
  <c r="Q1411" i="6"/>
  <c r="Z1411" i="6" s="1"/>
  <c r="Q948" i="6"/>
  <c r="Z948" i="6" s="1"/>
  <c r="Q345" i="6"/>
  <c r="Z345" i="6" s="1"/>
  <c r="Q1644" i="6"/>
  <c r="Z1644" i="6" s="1"/>
  <c r="Q1223" i="6"/>
  <c r="Z1223" i="6" s="1"/>
  <c r="Q81" i="6"/>
  <c r="Z81" i="6" s="1"/>
  <c r="Q1680" i="6"/>
  <c r="Z1680" i="6" s="1"/>
  <c r="Q692" i="6"/>
  <c r="Z692" i="6" s="1"/>
  <c r="Q138" i="6"/>
  <c r="Z138" i="6" s="1"/>
  <c r="Q1548" i="6"/>
  <c r="Z1548" i="6" s="1"/>
  <c r="Q1780" i="6"/>
  <c r="Z1780" i="6" s="1"/>
  <c r="Q84" i="6"/>
  <c r="Z84" i="6" s="1"/>
  <c r="Q143" i="6"/>
  <c r="Z143" i="6" s="1"/>
  <c r="Q375" i="6"/>
  <c r="Z375" i="6" s="1"/>
  <c r="Q439" i="6"/>
  <c r="Z439" i="6" s="1"/>
  <c r="Q503" i="6"/>
  <c r="Z503" i="6" s="1"/>
  <c r="Q528" i="6"/>
  <c r="Z528" i="6" s="1"/>
  <c r="Q784" i="6"/>
  <c r="Z784" i="6" s="1"/>
  <c r="Q2026" i="6"/>
  <c r="Z2026" i="6" s="1"/>
  <c r="Q34" i="6"/>
  <c r="Z34" i="6" s="1"/>
  <c r="Q66" i="6"/>
  <c r="Z66" i="6" s="1"/>
  <c r="Q242" i="6"/>
  <c r="Z242" i="6" s="1"/>
  <c r="Q306" i="6"/>
  <c r="Z306" i="6" s="1"/>
  <c r="Q402" i="6"/>
  <c r="Z402" i="6" s="1"/>
  <c r="Q466" i="6"/>
  <c r="Z466" i="6" s="1"/>
  <c r="Q562" i="6"/>
  <c r="Z562" i="6" s="1"/>
  <c r="Q642" i="6"/>
  <c r="Z642" i="6" s="1"/>
  <c r="Q706" i="6"/>
  <c r="Z706" i="6" s="1"/>
  <c r="Q738" i="6"/>
  <c r="Z738" i="6" s="1"/>
  <c r="Q778" i="6"/>
  <c r="Z778" i="6" s="1"/>
  <c r="Q1026" i="6"/>
  <c r="Z1026" i="6" s="1"/>
  <c r="Q1154" i="6"/>
  <c r="Z1154" i="6" s="1"/>
  <c r="Q1298" i="6"/>
  <c r="Z1298" i="6" s="1"/>
  <c r="Q1522" i="6"/>
  <c r="Z1522" i="6" s="1"/>
  <c r="Q1666" i="6"/>
  <c r="Z1666" i="6" s="1"/>
  <c r="Q1706" i="6"/>
  <c r="Z1706" i="6" s="1"/>
  <c r="Q1842" i="6"/>
  <c r="Z1842" i="6" s="1"/>
  <c r="Q1938" i="6"/>
  <c r="Z1938" i="6" s="1"/>
  <c r="Q943" i="6"/>
  <c r="Z943" i="6" s="1"/>
  <c r="Q1015" i="6"/>
  <c r="Z1015" i="6" s="1"/>
  <c r="Q1919" i="6"/>
  <c r="Z1919" i="6" s="1"/>
  <c r="Q896" i="6"/>
  <c r="Z896" i="6" s="1"/>
  <c r="Q1192" i="6"/>
  <c r="Z1192" i="6" s="1"/>
  <c r="Q164" i="6"/>
  <c r="Z164" i="6" s="1"/>
  <c r="Q196" i="6"/>
  <c r="Z196" i="6" s="1"/>
  <c r="Q460" i="6"/>
  <c r="Z460" i="6" s="1"/>
  <c r="Q524" i="6"/>
  <c r="Z524" i="6" s="1"/>
  <c r="Q556" i="6"/>
  <c r="Z556" i="6" s="1"/>
  <c r="Q620" i="6"/>
  <c r="Z620" i="6" s="1"/>
  <c r="Q724" i="6"/>
  <c r="Z724" i="6" s="1"/>
  <c r="Q788" i="6"/>
  <c r="Z788" i="6" s="1"/>
  <c r="Q820" i="6"/>
  <c r="Z820" i="6" s="1"/>
  <c r="Q884" i="6"/>
  <c r="Z884" i="6" s="1"/>
  <c r="Q916" i="6"/>
  <c r="Z916" i="6" s="1"/>
  <c r="Q1020" i="6"/>
  <c r="Z1020" i="6" s="1"/>
  <c r="Q1156" i="6"/>
  <c r="Z1156" i="6" s="1"/>
  <c r="Q1188" i="6"/>
  <c r="Z1188" i="6" s="1"/>
  <c r="Q1300" i="6"/>
  <c r="Z1300" i="6" s="1"/>
  <c r="Q1340" i="6"/>
  <c r="Z1340" i="6" s="1"/>
  <c r="Q1388" i="6"/>
  <c r="Z1388" i="6" s="1"/>
  <c r="Q1508" i="6"/>
  <c r="Z1508" i="6" s="1"/>
  <c r="Q1836" i="6"/>
  <c r="Z1836" i="6" s="1"/>
  <c r="Q1884" i="6"/>
  <c r="Z1884" i="6" s="1"/>
  <c r="Q1932" i="6"/>
  <c r="Z1932" i="6" s="1"/>
  <c r="Q895" i="6"/>
  <c r="Z895" i="6" s="1"/>
  <c r="Q1031" i="6"/>
  <c r="Z1031" i="6" s="1"/>
  <c r="Q1343" i="6"/>
  <c r="Z1343" i="6" s="1"/>
  <c r="Q1887" i="6"/>
  <c r="Z1887" i="6" s="1"/>
  <c r="Q824" i="6"/>
  <c r="Z824" i="6" s="1"/>
  <c r="Q888" i="6"/>
  <c r="Z888" i="6" s="1"/>
  <c r="Q992" i="6"/>
  <c r="Z992" i="6" s="1"/>
  <c r="Q1320" i="6"/>
  <c r="Z1320" i="6" s="1"/>
  <c r="Q1440" i="6"/>
  <c r="Z1440" i="6" s="1"/>
  <c r="Q718" i="6"/>
  <c r="Z718" i="6" s="1"/>
  <c r="Q807" i="6"/>
  <c r="Z807" i="6" s="1"/>
  <c r="Q1095" i="6"/>
  <c r="Z1095" i="6" s="1"/>
  <c r="Q1503" i="6"/>
  <c r="Z1503" i="6" s="1"/>
  <c r="Q1815" i="6"/>
  <c r="Z1815" i="6" s="1"/>
  <c r="Q1976" i="6"/>
  <c r="Z1976" i="6" s="1"/>
  <c r="Q1214" i="6"/>
  <c r="Z1214" i="6" s="1"/>
  <c r="Q1382" i="6"/>
  <c r="Z1382" i="6" s="1"/>
  <c r="Q1606" i="6"/>
  <c r="Z1606" i="6" s="1"/>
  <c r="Q1678" i="6"/>
  <c r="Z1678" i="6" s="1"/>
  <c r="Q1870" i="6"/>
  <c r="Z1870" i="6" s="1"/>
  <c r="Q911" i="6"/>
  <c r="Z911" i="6" s="1"/>
  <c r="Q1127" i="6"/>
  <c r="Z1127" i="6" s="1"/>
  <c r="Q2007" i="6"/>
  <c r="Z2007" i="6" s="1"/>
  <c r="Q1008" i="6"/>
  <c r="Z1008" i="6" s="1"/>
  <c r="Q588" i="6"/>
  <c r="Z588" i="6" s="1"/>
  <c r="Q1754" i="6"/>
  <c r="Z1754" i="6" s="1"/>
  <c r="Q116" i="6"/>
  <c r="Z116" i="6" s="1"/>
  <c r="Q202" i="6"/>
  <c r="Z202" i="6" s="1"/>
  <c r="Q639" i="6"/>
  <c r="Z639" i="6" s="1"/>
  <c r="Q951" i="6"/>
  <c r="Z951" i="6" s="1"/>
  <c r="Q988" i="6"/>
  <c r="Z988" i="6" s="1"/>
  <c r="Q1716" i="6"/>
  <c r="Z1716" i="6" s="1"/>
  <c r="Q1252" i="6"/>
  <c r="Z1252" i="6" s="1"/>
  <c r="Q1816" i="6"/>
  <c r="Z1816" i="6" s="1"/>
  <c r="Q1434" i="6"/>
  <c r="Z1434" i="6" s="1"/>
  <c r="Q1607" i="6"/>
  <c r="Z1607" i="6" s="1"/>
  <c r="Q1802" i="6"/>
  <c r="Z1802" i="6" s="1"/>
  <c r="Q823" i="6"/>
  <c r="Z823" i="6" s="1"/>
  <c r="Q652" i="6"/>
  <c r="Z652" i="6" s="1"/>
  <c r="Q1024" i="6"/>
  <c r="Z1024" i="6" s="1"/>
  <c r="Q1200" i="6"/>
  <c r="Z1200" i="6" s="1"/>
  <c r="Q1415" i="6"/>
  <c r="Z1415" i="6" s="1"/>
  <c r="Q1748" i="6"/>
  <c r="Z1748" i="6" s="1"/>
  <c r="Q1980" i="6"/>
  <c r="Z1980" i="6" s="1"/>
  <c r="Q498" i="6"/>
  <c r="Z498" i="6" s="1"/>
  <c r="Q607" i="6"/>
  <c r="Z607" i="6" s="1"/>
  <c r="Q1751" i="6"/>
  <c r="Z1751" i="6" s="1"/>
  <c r="Q1084" i="6"/>
  <c r="Z1084" i="6" s="1"/>
  <c r="Q1580" i="6"/>
  <c r="Z1580" i="6" s="1"/>
  <c r="Q434" i="6"/>
  <c r="Z434" i="6" s="1"/>
  <c r="Q631" i="6"/>
  <c r="Z631" i="6" s="1"/>
  <c r="Q818" i="6"/>
  <c r="Z818" i="6" s="1"/>
  <c r="Q858" i="6"/>
  <c r="Z858" i="6" s="1"/>
  <c r="Q228" i="6"/>
  <c r="Z228" i="6" s="1"/>
  <c r="Q756" i="6"/>
  <c r="Z756" i="6" s="1"/>
  <c r="Q1424" i="6"/>
  <c r="Z1424" i="6" s="1"/>
  <c r="Q768" i="6"/>
  <c r="Z768" i="6" s="1"/>
  <c r="Q118" i="6"/>
  <c r="Z118" i="6" s="1"/>
  <c r="Q384" i="6"/>
  <c r="Z384" i="6" s="1"/>
  <c r="Q591" i="6"/>
  <c r="Z591" i="6" s="1"/>
  <c r="Q32" i="6"/>
  <c r="Z32" i="6" s="1"/>
  <c r="Q192" i="6"/>
  <c r="Z192" i="6" s="1"/>
  <c r="Q14" i="6"/>
  <c r="Q704" i="6"/>
  <c r="Z704" i="6" s="1"/>
  <c r="Q480" i="6"/>
  <c r="Z480" i="6" s="1"/>
  <c r="Q159" i="6"/>
  <c r="Z159" i="6" s="1"/>
  <c r="Q736" i="6"/>
  <c r="Z736" i="6" s="1"/>
  <c r="K652" i="6"/>
  <c r="L652" i="6" s="1"/>
  <c r="Q286" i="6"/>
  <c r="Z286" i="6" s="1"/>
  <c r="Q624" i="6"/>
  <c r="Z624" i="6" s="1"/>
  <c r="K407" i="6"/>
  <c r="L407" i="6" s="1"/>
  <c r="Q343" i="6"/>
  <c r="Z343" i="6" s="1"/>
  <c r="Q20" i="6"/>
  <c r="Z20" i="6" s="1"/>
  <c r="Q501" i="6"/>
  <c r="Z501" i="6" s="1"/>
  <c r="Q878" i="6"/>
  <c r="Z878" i="6" s="1"/>
  <c r="Q368" i="6"/>
  <c r="Z368" i="6" s="1"/>
  <c r="Q1051" i="6"/>
  <c r="Z1051" i="6" s="1"/>
  <c r="Q846" i="6"/>
  <c r="Z846" i="6" s="1"/>
  <c r="Q6" i="6"/>
  <c r="Q223" i="6"/>
  <c r="Z223" i="6" s="1"/>
  <c r="Q68" i="6"/>
  <c r="Z68" i="6" s="1"/>
  <c r="Q576" i="6"/>
  <c r="Z576" i="6" s="1"/>
  <c r="Q64" i="6"/>
  <c r="Z64" i="6" s="1"/>
  <c r="Q544" i="6"/>
  <c r="Z544" i="6" s="1"/>
  <c r="Q320" i="6"/>
  <c r="Z320" i="6" s="1"/>
  <c r="Q302" i="6"/>
  <c r="Z302" i="6" s="1"/>
  <c r="Q487" i="6"/>
  <c r="Z487" i="6" s="1"/>
  <c r="Q96" i="6"/>
  <c r="Z96" i="6" s="1"/>
  <c r="Q288" i="6"/>
  <c r="Z288" i="6" s="1"/>
  <c r="Q86" i="6"/>
  <c r="Z86" i="6" s="1"/>
  <c r="Q100" i="6"/>
  <c r="Z100" i="6" s="1"/>
  <c r="Q295" i="6"/>
  <c r="Z295" i="6" s="1"/>
  <c r="Q128" i="6"/>
  <c r="Z128" i="6" s="1"/>
  <c r="Q132" i="6"/>
  <c r="Z132" i="6" s="1"/>
  <c r="Q352" i="6"/>
  <c r="Z352" i="6" s="1"/>
  <c r="Q448" i="6"/>
  <c r="Z448" i="6" s="1"/>
  <c r="Q559" i="6"/>
  <c r="Z559" i="6" s="1"/>
  <c r="Q334" i="6"/>
  <c r="Z334" i="6" s="1"/>
  <c r="Q423" i="6"/>
  <c r="Z423" i="6" s="1"/>
  <c r="Q640" i="6"/>
  <c r="Z640" i="6" s="1"/>
  <c r="Q1459" i="6"/>
  <c r="Z1459" i="6" s="1"/>
  <c r="Q672" i="6"/>
  <c r="Z672" i="6" s="1"/>
  <c r="Q359" i="6"/>
  <c r="Z359" i="6" s="1"/>
  <c r="Q527" i="6"/>
  <c r="Z527" i="6" s="1"/>
  <c r="Q19" i="6"/>
  <c r="Z19" i="6" s="1"/>
  <c r="Q83" i="6"/>
  <c r="Z83" i="6" s="1"/>
  <c r="Q147" i="6"/>
  <c r="Z147" i="6" s="1"/>
  <c r="Q187" i="6"/>
  <c r="Z187" i="6" s="1"/>
  <c r="Q219" i="6"/>
  <c r="Z219" i="6" s="1"/>
  <c r="Q251" i="6"/>
  <c r="Z251" i="6" s="1"/>
  <c r="Q283" i="6"/>
  <c r="Z283" i="6" s="1"/>
  <c r="Q315" i="6"/>
  <c r="Z315" i="6" s="1"/>
  <c r="Q395" i="6"/>
  <c r="Z395" i="6" s="1"/>
  <c r="Q467" i="6"/>
  <c r="Z467" i="6" s="1"/>
  <c r="Q499" i="6"/>
  <c r="Z499" i="6" s="1"/>
  <c r="Q29" i="6"/>
  <c r="Z29" i="6" s="1"/>
  <c r="Q61" i="6"/>
  <c r="Z61" i="6" s="1"/>
  <c r="Q93" i="6"/>
  <c r="Z93" i="6" s="1"/>
  <c r="Q189" i="6"/>
  <c r="Z189" i="6" s="1"/>
  <c r="Q221" i="6"/>
  <c r="Z221" i="6" s="1"/>
  <c r="Q253" i="6"/>
  <c r="Z253" i="6" s="1"/>
  <c r="Q285" i="6"/>
  <c r="Z285" i="6" s="1"/>
  <c r="Q17" i="6"/>
  <c r="Z17" i="6" s="1"/>
  <c r="Q49" i="6"/>
  <c r="Z49" i="6" s="1"/>
  <c r="Q113" i="6"/>
  <c r="Z113" i="6" s="1"/>
  <c r="Q145" i="6"/>
  <c r="Z145" i="6" s="1"/>
  <c r="Q177" i="6"/>
  <c r="Z177" i="6" s="1"/>
  <c r="Q209" i="6"/>
  <c r="Z209" i="6" s="1"/>
  <c r="Q241" i="6"/>
  <c r="Z241" i="6" s="1"/>
  <c r="Q313" i="6"/>
  <c r="Z313" i="6" s="1"/>
  <c r="Q441" i="6"/>
  <c r="Z441" i="6" s="1"/>
  <c r="Q473" i="6"/>
  <c r="Z473" i="6" s="1"/>
  <c r="Q513" i="6"/>
  <c r="Z513" i="6" s="1"/>
  <c r="Q545" i="6"/>
  <c r="Z545" i="6" s="1"/>
  <c r="Q577" i="6"/>
  <c r="Z577" i="6" s="1"/>
  <c r="Q785" i="6"/>
  <c r="Z785" i="6" s="1"/>
  <c r="Q817" i="6"/>
  <c r="Z817" i="6" s="1"/>
  <c r="Q849" i="6"/>
  <c r="Z849" i="6" s="1"/>
  <c r="Q881" i="6"/>
  <c r="Z881" i="6" s="1"/>
  <c r="Q913" i="6"/>
  <c r="Z913" i="6" s="1"/>
  <c r="Q945" i="6"/>
  <c r="Z945" i="6" s="1"/>
  <c r="Q977" i="6"/>
  <c r="Z977" i="6" s="1"/>
  <c r="Q1009" i="6"/>
  <c r="Z1009" i="6" s="1"/>
  <c r="Q1041" i="6"/>
  <c r="Z1041" i="6" s="1"/>
  <c r="Q1073" i="6"/>
  <c r="Z1073" i="6" s="1"/>
  <c r="Q1105" i="6"/>
  <c r="Z1105" i="6" s="1"/>
  <c r="Q1137" i="6"/>
  <c r="Z1137" i="6" s="1"/>
  <c r="Q1233" i="6"/>
  <c r="Z1233" i="6" s="1"/>
  <c r="Q1265" i="6"/>
  <c r="Z1265" i="6" s="1"/>
  <c r="Q1297" i="6"/>
  <c r="Z1297" i="6" s="1"/>
  <c r="Q1329" i="6"/>
  <c r="Z1329" i="6" s="1"/>
  <c r="Q1409" i="6"/>
  <c r="Z1409" i="6" s="1"/>
  <c r="Q1601" i="6"/>
  <c r="Z1601" i="6" s="1"/>
  <c r="Q1649" i="6"/>
  <c r="Z1649" i="6" s="1"/>
  <c r="Q1729" i="6"/>
  <c r="Z1729" i="6" s="1"/>
  <c r="Q1889" i="6"/>
  <c r="Z1889" i="6" s="1"/>
  <c r="Q2025" i="6"/>
  <c r="Z2025" i="6" s="1"/>
  <c r="Q1000" i="6"/>
  <c r="Z1000" i="6" s="1"/>
  <c r="Q1128" i="6"/>
  <c r="Z1128" i="6" s="1"/>
  <c r="Q1584" i="6"/>
  <c r="Z1584" i="6" s="1"/>
  <c r="Q178" i="6"/>
  <c r="Z178" i="6" s="1"/>
  <c r="Q1423" i="6"/>
  <c r="Z1423" i="6" s="1"/>
  <c r="Q531" i="6"/>
  <c r="Z531" i="6" s="1"/>
  <c r="Q611" i="6"/>
  <c r="Z611" i="6" s="1"/>
  <c r="Q715" i="6"/>
  <c r="Z715" i="6" s="1"/>
  <c r="Q747" i="6"/>
  <c r="Z747" i="6" s="1"/>
  <c r="Q779" i="6"/>
  <c r="Z779" i="6" s="1"/>
  <c r="Q811" i="6"/>
  <c r="Z811" i="6" s="1"/>
  <c r="Q851" i="6"/>
  <c r="Z851" i="6" s="1"/>
  <c r="Q883" i="6"/>
  <c r="Z883" i="6" s="1"/>
  <c r="Q995" i="6"/>
  <c r="Z995" i="6" s="1"/>
  <c r="Q1027" i="6"/>
  <c r="Z1027" i="6" s="1"/>
  <c r="Q1059" i="6"/>
  <c r="Z1059" i="6" s="1"/>
  <c r="Q1091" i="6"/>
  <c r="Z1091" i="6" s="1"/>
  <c r="Q1123" i="6"/>
  <c r="Z1123" i="6" s="1"/>
  <c r="Q1163" i="6"/>
  <c r="Z1163" i="6" s="1"/>
  <c r="Q1211" i="6"/>
  <c r="Z1211" i="6" s="1"/>
  <c r="Q1331" i="6"/>
  <c r="Z1331" i="6" s="1"/>
  <c r="Q1363" i="6"/>
  <c r="Z1363" i="6" s="1"/>
  <c r="Q1403" i="6"/>
  <c r="Z1403" i="6" s="1"/>
  <c r="Q1523" i="6"/>
  <c r="Z1523" i="6" s="1"/>
  <c r="Q1555" i="6"/>
  <c r="Z1555" i="6" s="1"/>
  <c r="Q1931" i="6"/>
  <c r="Z1931" i="6" s="1"/>
  <c r="Q1971" i="6"/>
  <c r="Z1971" i="6" s="1"/>
  <c r="Q2003" i="6"/>
  <c r="Z2003" i="6" s="1"/>
  <c r="Q1996" i="6"/>
  <c r="Z1996" i="6" s="1"/>
  <c r="Q647" i="6"/>
  <c r="Z647" i="6" s="1"/>
  <c r="Q1143" i="6"/>
  <c r="Z1143" i="6" s="1"/>
  <c r="Q1575" i="6"/>
  <c r="Z1575" i="6" s="1"/>
  <c r="Q1703" i="6"/>
  <c r="Z1703" i="6" s="1"/>
  <c r="Q912" i="6"/>
  <c r="Z912" i="6" s="1"/>
  <c r="Q1552" i="6"/>
  <c r="Z1552" i="6" s="1"/>
  <c r="Q1712" i="6"/>
  <c r="Z1712" i="6" s="1"/>
  <c r="Q1992" i="6"/>
  <c r="Z1992" i="6" s="1"/>
  <c r="Q1762" i="6"/>
  <c r="Z1762" i="6" s="1"/>
  <c r="Q349" i="6"/>
  <c r="Z349" i="6" s="1"/>
  <c r="Q381" i="6"/>
  <c r="Z381" i="6" s="1"/>
  <c r="Q413" i="6"/>
  <c r="Z413" i="6" s="1"/>
  <c r="Q573" i="6"/>
  <c r="Z573" i="6" s="1"/>
  <c r="Q605" i="6"/>
  <c r="Z605" i="6" s="1"/>
  <c r="Q637" i="6"/>
  <c r="Z637" i="6" s="1"/>
  <c r="Q677" i="6"/>
  <c r="Z677" i="6" s="1"/>
  <c r="Q741" i="6"/>
  <c r="Z741" i="6" s="1"/>
  <c r="Q773" i="6"/>
  <c r="Z773" i="6" s="1"/>
  <c r="Q805" i="6"/>
  <c r="Z805" i="6" s="1"/>
  <c r="Q1069" i="6"/>
  <c r="Z1069" i="6" s="1"/>
  <c r="Q1173" i="6"/>
  <c r="Z1173" i="6" s="1"/>
  <c r="Q1205" i="6"/>
  <c r="Z1205" i="6" s="1"/>
  <c r="Q1245" i="6"/>
  <c r="Z1245" i="6" s="1"/>
  <c r="Q1349" i="6"/>
  <c r="Z1349" i="6" s="1"/>
  <c r="Q1421" i="6"/>
  <c r="Z1421" i="6" s="1"/>
  <c r="Q1453" i="6"/>
  <c r="Z1453" i="6" s="1"/>
  <c r="Q1589" i="6"/>
  <c r="Z1589" i="6" s="1"/>
  <c r="Q1621" i="6"/>
  <c r="Z1621" i="6" s="1"/>
  <c r="Q1653" i="6"/>
  <c r="Z1653" i="6" s="1"/>
  <c r="Q1733" i="6"/>
  <c r="Z1733" i="6" s="1"/>
  <c r="Q1765" i="6"/>
  <c r="Z1765" i="6" s="1"/>
  <c r="Q390" i="6"/>
  <c r="Z390" i="6" s="1"/>
  <c r="Q422" i="6"/>
  <c r="Z422" i="6" s="1"/>
  <c r="Q454" i="6"/>
  <c r="Z454" i="6" s="1"/>
  <c r="Q518" i="6"/>
  <c r="Z518" i="6" s="1"/>
  <c r="Q558" i="6"/>
  <c r="Z558" i="6" s="1"/>
  <c r="Q590" i="6"/>
  <c r="Z590" i="6" s="1"/>
  <c r="Q622" i="6"/>
  <c r="Z622" i="6" s="1"/>
  <c r="Q654" i="6"/>
  <c r="Z654" i="6" s="1"/>
  <c r="Q686" i="6"/>
  <c r="Z686" i="6" s="1"/>
  <c r="Q726" i="6"/>
  <c r="Z726" i="6" s="1"/>
  <c r="Q790" i="6"/>
  <c r="Z790" i="6" s="1"/>
  <c r="Q822" i="6"/>
  <c r="Z822" i="6" s="1"/>
  <c r="Q886" i="6"/>
  <c r="Z886" i="6" s="1"/>
  <c r="Q918" i="6"/>
  <c r="Z918" i="6" s="1"/>
  <c r="Q1022" i="6"/>
  <c r="Z1022" i="6" s="1"/>
  <c r="Q1150" i="6"/>
  <c r="Z1150" i="6" s="1"/>
  <c r="Q1182" i="6"/>
  <c r="Z1182" i="6" s="1"/>
  <c r="Q1318" i="6"/>
  <c r="Z1318" i="6" s="1"/>
  <c r="Q1350" i="6"/>
  <c r="Z1350" i="6" s="1"/>
  <c r="Q1414" i="6"/>
  <c r="Z1414" i="6" s="1"/>
  <c r="Q1494" i="6"/>
  <c r="Z1494" i="6" s="1"/>
  <c r="Q1534" i="6"/>
  <c r="Z1534" i="6" s="1"/>
  <c r="Q1566" i="6"/>
  <c r="Z1566" i="6" s="1"/>
  <c r="Q1646" i="6"/>
  <c r="Z1646" i="6" s="1"/>
  <c r="Q1718" i="6"/>
  <c r="Z1718" i="6" s="1"/>
  <c r="Q1838" i="6"/>
  <c r="Z1838" i="6" s="1"/>
  <c r="Q1942" i="6"/>
  <c r="Z1942" i="6" s="1"/>
  <c r="Q1982" i="6"/>
  <c r="Z1982" i="6" s="1"/>
  <c r="Q2022" i="6"/>
  <c r="Z2022" i="6" s="1"/>
  <c r="Q681" i="6"/>
  <c r="Z681" i="6" s="1"/>
  <c r="Q435" i="6"/>
  <c r="Z435" i="6" s="1"/>
  <c r="Q1841" i="6"/>
  <c r="Z1841" i="6" s="1"/>
  <c r="Q1667" i="6"/>
  <c r="Z1667" i="6" s="1"/>
  <c r="Q1251" i="6"/>
  <c r="Z1251" i="6" s="1"/>
  <c r="Q799" i="6"/>
  <c r="Z799" i="6" s="1"/>
  <c r="Q759" i="6"/>
  <c r="Z759" i="6" s="1"/>
  <c r="Q1475" i="6"/>
  <c r="Z1475" i="6" s="1"/>
  <c r="Q713" i="6"/>
  <c r="Z713" i="6" s="1"/>
  <c r="Q845" i="6"/>
  <c r="Z845" i="6" s="1"/>
  <c r="Q157" i="6"/>
  <c r="Z157" i="6" s="1"/>
  <c r="Q955" i="6"/>
  <c r="Z955" i="6" s="1"/>
  <c r="Q477" i="6"/>
  <c r="Z477" i="6" s="1"/>
  <c r="Q579" i="6"/>
  <c r="Z579" i="6" s="1"/>
  <c r="Q1416" i="6"/>
  <c r="Z1416" i="6" s="1"/>
  <c r="Q1037" i="6"/>
  <c r="Z1037" i="6" s="1"/>
  <c r="Q509" i="6"/>
  <c r="Z509" i="6" s="1"/>
  <c r="Q649" i="6"/>
  <c r="Z649" i="6" s="1"/>
  <c r="Q1130" i="6"/>
  <c r="Z1130" i="6" s="1"/>
  <c r="Q1777" i="6"/>
  <c r="Z1777" i="6" s="1"/>
  <c r="Q923" i="6"/>
  <c r="Z923" i="6" s="1"/>
  <c r="Q1344" i="6"/>
  <c r="Z1344" i="6" s="1"/>
  <c r="Q1763" i="6"/>
  <c r="Z1763" i="6" s="1"/>
  <c r="Q1169" i="6"/>
  <c r="Z1169" i="6" s="1"/>
  <c r="Q1587" i="6"/>
  <c r="Z1587" i="6" s="1"/>
  <c r="Q1851" i="6"/>
  <c r="Z1851" i="6" s="1"/>
  <c r="Q1928" i="6"/>
  <c r="Z1928" i="6" s="1"/>
  <c r="Q1201" i="6"/>
  <c r="Z1201" i="6" s="1"/>
  <c r="Q12" i="6"/>
  <c r="Q108" i="6"/>
  <c r="Z108" i="6" s="1"/>
  <c r="Q54" i="6"/>
  <c r="Z54" i="6" s="1"/>
  <c r="Q246" i="6"/>
  <c r="Z246" i="6" s="1"/>
  <c r="Q31" i="6"/>
  <c r="Z31" i="6" s="1"/>
  <c r="Q199" i="6"/>
  <c r="Z199" i="6" s="1"/>
  <c r="Q335" i="6"/>
  <c r="Z335" i="6" s="1"/>
  <c r="Q463" i="6"/>
  <c r="Z463" i="6" s="1"/>
  <c r="Q40" i="6"/>
  <c r="Z40" i="6" s="1"/>
  <c r="Q168" i="6"/>
  <c r="Z168" i="6" s="1"/>
  <c r="Q296" i="6"/>
  <c r="Z296" i="6" s="1"/>
  <c r="Q456" i="6"/>
  <c r="Z456" i="6" s="1"/>
  <c r="Q584" i="6"/>
  <c r="Z584" i="6" s="1"/>
  <c r="Q680" i="6"/>
  <c r="Z680" i="6" s="1"/>
  <c r="Q58" i="6"/>
  <c r="Z58" i="6" s="1"/>
  <c r="Q234" i="6"/>
  <c r="Z234" i="6" s="1"/>
  <c r="Q362" i="6"/>
  <c r="Z362" i="6" s="1"/>
  <c r="Q554" i="6"/>
  <c r="Z554" i="6" s="1"/>
  <c r="Q698" i="6"/>
  <c r="Z698" i="6" s="1"/>
  <c r="Q842" i="6"/>
  <c r="Z842" i="6" s="1"/>
  <c r="Q986" i="6"/>
  <c r="Z986" i="6" s="1"/>
  <c r="Q1146" i="6"/>
  <c r="Z1146" i="6" s="1"/>
  <c r="Q1290" i="6"/>
  <c r="Z1290" i="6" s="1"/>
  <c r="Q1426" i="6"/>
  <c r="Z1426" i="6" s="1"/>
  <c r="Q1658" i="6"/>
  <c r="Z1658" i="6" s="1"/>
  <c r="Q1834" i="6"/>
  <c r="Z1834" i="6" s="1"/>
  <c r="Q927" i="6"/>
  <c r="Z927" i="6" s="1"/>
  <c r="Q1551" i="6"/>
  <c r="Z1551" i="6" s="1"/>
  <c r="Q984" i="6"/>
  <c r="Z984" i="6" s="1"/>
  <c r="Q1312" i="6"/>
  <c r="Z1312" i="6" s="1"/>
  <c r="Q220" i="6"/>
  <c r="Z220" i="6" s="1"/>
  <c r="Q316" i="6"/>
  <c r="Z316" i="6" s="1"/>
  <c r="Q420" i="6"/>
  <c r="Z420" i="6" s="1"/>
  <c r="Q484" i="6"/>
  <c r="Z484" i="6" s="1"/>
  <c r="Q548" i="6"/>
  <c r="Z548" i="6" s="1"/>
  <c r="Q612" i="6"/>
  <c r="Z612" i="6" s="1"/>
  <c r="Q684" i="6"/>
  <c r="Z684" i="6" s="1"/>
  <c r="Q748" i="6"/>
  <c r="Z748" i="6" s="1"/>
  <c r="Q812" i="6"/>
  <c r="Z812" i="6" s="1"/>
  <c r="Q876" i="6"/>
  <c r="Z876" i="6" s="1"/>
  <c r="Q940" i="6"/>
  <c r="Z940" i="6" s="1"/>
  <c r="Q1012" i="6"/>
  <c r="Z1012" i="6" s="1"/>
  <c r="Q1076" i="6"/>
  <c r="Z1076" i="6" s="1"/>
  <c r="Q1148" i="6"/>
  <c r="Z1148" i="6" s="1"/>
  <c r="Q1244" i="6"/>
  <c r="Z1244" i="6" s="1"/>
  <c r="Q1332" i="6"/>
  <c r="Z1332" i="6" s="1"/>
  <c r="Q1428" i="6"/>
  <c r="Z1428" i="6" s="1"/>
  <c r="Q1500" i="6"/>
  <c r="Z1500" i="6" s="1"/>
  <c r="Q1572" i="6"/>
  <c r="Z1572" i="6" s="1"/>
  <c r="Q1668" i="6"/>
  <c r="Z1668" i="6" s="1"/>
  <c r="Q1740" i="6"/>
  <c r="Z1740" i="6" s="1"/>
  <c r="Q1828" i="6"/>
  <c r="Z1828" i="6" s="1"/>
  <c r="Q1916" i="6"/>
  <c r="Z1916" i="6" s="1"/>
  <c r="Q671" i="6"/>
  <c r="Z671" i="6" s="1"/>
  <c r="Q935" i="6"/>
  <c r="Z935" i="6" s="1"/>
  <c r="Q1319" i="6"/>
  <c r="Z1319" i="6" s="1"/>
  <c r="Q800" i="6"/>
  <c r="Z800" i="6" s="1"/>
  <c r="Q960" i="6"/>
  <c r="Z960" i="6" s="1"/>
  <c r="Q1304" i="6"/>
  <c r="Z1304" i="6" s="1"/>
  <c r="Q2016" i="6"/>
  <c r="Z2016" i="6" s="1"/>
  <c r="Q1159" i="6"/>
  <c r="Z1159" i="6" s="1"/>
  <c r="Q1471" i="6"/>
  <c r="Z1471" i="6" s="1"/>
  <c r="Q1743" i="6"/>
  <c r="Z1743" i="6" s="1"/>
  <c r="Q1807" i="6"/>
  <c r="Z1807" i="6" s="1"/>
  <c r="Q1822" i="6"/>
  <c r="Z1822" i="6" s="1"/>
  <c r="Q727" i="6"/>
  <c r="Z727" i="6" s="1"/>
  <c r="Q1103" i="6"/>
  <c r="Z1103" i="6" s="1"/>
  <c r="Q1199" i="6"/>
  <c r="Z1199" i="6" s="1"/>
  <c r="Q1599" i="6"/>
  <c r="Z1599" i="6" s="1"/>
  <c r="Q1895" i="6"/>
  <c r="Z1895" i="6" s="1"/>
  <c r="Q1975" i="6"/>
  <c r="Z1975" i="6" s="1"/>
  <c r="Q968" i="6"/>
  <c r="Z968" i="6" s="1"/>
  <c r="Q1360" i="6"/>
  <c r="Z1360" i="6" s="1"/>
  <c r="Q1704" i="6"/>
  <c r="Z1704" i="6" s="1"/>
  <c r="Q11" i="6"/>
  <c r="Q43" i="6"/>
  <c r="Z43" i="6" s="1"/>
  <c r="Q75" i="6"/>
  <c r="Z75" i="6" s="1"/>
  <c r="Q44" i="6"/>
  <c r="Z44" i="6" s="1"/>
  <c r="Q22" i="6"/>
  <c r="Z22" i="6" s="1"/>
  <c r="Q198" i="6"/>
  <c r="Z198" i="6" s="1"/>
  <c r="Q342" i="6"/>
  <c r="Z342" i="6" s="1"/>
  <c r="Q135" i="6"/>
  <c r="Z135" i="6" s="1"/>
  <c r="Q303" i="6"/>
  <c r="Z303" i="6" s="1"/>
  <c r="Q431" i="6"/>
  <c r="Z431" i="6" s="1"/>
  <c r="Q8" i="6"/>
  <c r="Q136" i="6"/>
  <c r="Z136" i="6" s="1"/>
  <c r="Q264" i="6"/>
  <c r="Z264" i="6" s="1"/>
  <c r="Q424" i="6"/>
  <c r="Z424" i="6" s="1"/>
  <c r="Q552" i="6"/>
  <c r="Z552" i="6" s="1"/>
  <c r="Q648" i="6"/>
  <c r="Z648" i="6" s="1"/>
  <c r="Q744" i="6"/>
  <c r="Z744" i="6" s="1"/>
  <c r="Q26" i="6"/>
  <c r="Z26" i="6" s="1"/>
  <c r="Q162" i="6"/>
  <c r="Z162" i="6" s="1"/>
  <c r="Q330" i="6"/>
  <c r="Z330" i="6" s="1"/>
  <c r="Q458" i="6"/>
  <c r="Z458" i="6" s="1"/>
  <c r="Q594" i="6"/>
  <c r="Z594" i="6" s="1"/>
  <c r="Q770" i="6"/>
  <c r="Z770" i="6" s="1"/>
  <c r="Q914" i="6"/>
  <c r="Z914" i="6" s="1"/>
  <c r="Q1082" i="6"/>
  <c r="Z1082" i="6" s="1"/>
  <c r="Q1218" i="6"/>
  <c r="Z1218" i="6" s="1"/>
  <c r="Q1362" i="6"/>
  <c r="Z1362" i="6" s="1"/>
  <c r="Q1562" i="6"/>
  <c r="Z1562" i="6" s="1"/>
  <c r="Q1746" i="6"/>
  <c r="Z1746" i="6" s="1"/>
  <c r="Q1970" i="6"/>
  <c r="Z1970" i="6" s="1"/>
  <c r="Q1207" i="6"/>
  <c r="Z1207" i="6" s="1"/>
  <c r="Q1383" i="6"/>
  <c r="Z1383" i="6" s="1"/>
  <c r="Q1783" i="6"/>
  <c r="Z1783" i="6" s="1"/>
  <c r="Q1232" i="6"/>
  <c r="Z1232" i="6" s="1"/>
  <c r="Q1642" i="6"/>
  <c r="Z1642" i="6" s="1"/>
  <c r="Q252" i="6"/>
  <c r="Z252" i="6" s="1"/>
  <c r="Q348" i="6"/>
  <c r="Z348" i="6" s="1"/>
  <c r="Q380" i="6"/>
  <c r="Z380" i="6" s="1"/>
  <c r="Q452" i="6"/>
  <c r="Z452" i="6" s="1"/>
  <c r="Q516" i="6"/>
  <c r="Z516" i="6" s="1"/>
  <c r="Q580" i="6"/>
  <c r="Z580" i="6" s="1"/>
  <c r="Q644" i="6"/>
  <c r="Z644" i="6" s="1"/>
  <c r="Q716" i="6"/>
  <c r="Z716" i="6" s="1"/>
  <c r="Q780" i="6"/>
  <c r="Z780" i="6" s="1"/>
  <c r="Q844" i="6"/>
  <c r="Z844" i="6" s="1"/>
  <c r="Q908" i="6"/>
  <c r="Z908" i="6" s="1"/>
  <c r="Q980" i="6"/>
  <c r="Z980" i="6" s="1"/>
  <c r="Q1044" i="6"/>
  <c r="Z1044" i="6" s="1"/>
  <c r="Q1108" i="6"/>
  <c r="Z1108" i="6" s="1"/>
  <c r="Q1180" i="6"/>
  <c r="Z1180" i="6" s="1"/>
  <c r="Q1212" i="6"/>
  <c r="Z1212" i="6" s="1"/>
  <c r="Q1292" i="6"/>
  <c r="Z1292" i="6" s="1"/>
  <c r="Q1380" i="6"/>
  <c r="Z1380" i="6" s="1"/>
  <c r="Q1460" i="6"/>
  <c r="Z1460" i="6" s="1"/>
  <c r="Q1540" i="6"/>
  <c r="Z1540" i="6" s="1"/>
  <c r="Q1604" i="6"/>
  <c r="Z1604" i="6" s="1"/>
  <c r="Q1636" i="6"/>
  <c r="Z1636" i="6" s="1"/>
  <c r="Q1708" i="6"/>
  <c r="Z1708" i="6" s="1"/>
  <c r="Q1772" i="6"/>
  <c r="Z1772" i="6" s="1"/>
  <c r="Q1876" i="6"/>
  <c r="Z1876" i="6" s="1"/>
  <c r="Q1972" i="6"/>
  <c r="Z1972" i="6" s="1"/>
  <c r="Q623" i="6"/>
  <c r="Z623" i="6" s="1"/>
  <c r="Q887" i="6"/>
  <c r="Z887" i="6" s="1"/>
  <c r="Q1007" i="6"/>
  <c r="Z1007" i="6" s="1"/>
  <c r="Q1399" i="6"/>
  <c r="Z1399" i="6" s="1"/>
  <c r="Q1823" i="6"/>
  <c r="Z1823" i="6" s="1"/>
  <c r="Q872" i="6"/>
  <c r="Z872" i="6" s="1"/>
  <c r="Q1208" i="6"/>
  <c r="Z1208" i="6" s="1"/>
  <c r="Q1400" i="6"/>
  <c r="Z1400" i="6" s="1"/>
  <c r="Q703" i="6"/>
  <c r="Z703" i="6" s="1"/>
  <c r="Q1023" i="6"/>
  <c r="Z1023" i="6" s="1"/>
  <c r="Q1583" i="6"/>
  <c r="Z1583" i="6" s="1"/>
  <c r="Q1672" i="6"/>
  <c r="Z1672" i="6" s="1"/>
  <c r="Q1808" i="6"/>
  <c r="Z1808" i="6" s="1"/>
  <c r="Q1952" i="6"/>
  <c r="Z1952" i="6" s="1"/>
  <c r="Q1142" i="6"/>
  <c r="Z1142" i="6" s="1"/>
  <c r="Q1310" i="6"/>
  <c r="Z1310" i="6" s="1"/>
  <c r="Q1526" i="6"/>
  <c r="Z1526" i="6" s="1"/>
  <c r="Q126" i="6"/>
  <c r="Z126" i="6" s="1"/>
  <c r="Q278" i="6"/>
  <c r="Z278" i="6" s="1"/>
  <c r="Q63" i="6"/>
  <c r="Z63" i="6" s="1"/>
  <c r="Q231" i="6"/>
  <c r="Z231" i="6" s="1"/>
  <c r="Q367" i="6"/>
  <c r="Z367" i="6" s="1"/>
  <c r="Q535" i="6"/>
  <c r="Z535" i="6" s="1"/>
  <c r="Q72" i="6"/>
  <c r="Z72" i="6" s="1"/>
  <c r="Q232" i="6"/>
  <c r="Z232" i="6" s="1"/>
  <c r="Q360" i="6"/>
  <c r="Z360" i="6" s="1"/>
  <c r="Q488" i="6"/>
  <c r="Z488" i="6" s="1"/>
  <c r="Q616" i="6"/>
  <c r="Z616" i="6" s="1"/>
  <c r="Q712" i="6"/>
  <c r="Z712" i="6" s="1"/>
  <c r="Q776" i="6"/>
  <c r="Z776" i="6" s="1"/>
  <c r="Q130" i="6"/>
  <c r="Z130" i="6" s="1"/>
  <c r="Q266" i="6"/>
  <c r="Z266" i="6" s="1"/>
  <c r="Q394" i="6"/>
  <c r="Z394" i="6" s="1"/>
  <c r="Q522" i="6"/>
  <c r="Z522" i="6" s="1"/>
  <c r="Q666" i="6"/>
  <c r="Z666" i="6" s="1"/>
  <c r="Q882" i="6"/>
  <c r="Z882" i="6" s="1"/>
  <c r="Q1018" i="6"/>
  <c r="Z1018" i="6" s="1"/>
  <c r="Q1178" i="6"/>
  <c r="Z1178" i="6" s="1"/>
  <c r="Q1322" i="6"/>
  <c r="Z1322" i="6" s="1"/>
  <c r="Q1506" i="6"/>
  <c r="Z1506" i="6" s="1"/>
  <c r="Q1698" i="6"/>
  <c r="Z1698" i="6" s="1"/>
  <c r="Q1874" i="6"/>
  <c r="Z1874" i="6" s="1"/>
  <c r="Q999" i="6"/>
  <c r="Z999" i="6" s="1"/>
  <c r="Q1455" i="6"/>
  <c r="Z1455" i="6" s="1"/>
  <c r="Q1120" i="6"/>
  <c r="Z1120" i="6" s="1"/>
  <c r="Q188" i="6"/>
  <c r="Z188" i="6" s="1"/>
  <c r="Q76" i="6"/>
  <c r="Z76" i="6" s="1"/>
  <c r="Q140" i="6"/>
  <c r="Z140" i="6" s="1"/>
  <c r="Q94" i="6"/>
  <c r="Z94" i="6" s="1"/>
  <c r="Q158" i="6"/>
  <c r="Z158" i="6" s="1"/>
  <c r="Q310" i="6"/>
  <c r="Z310" i="6" s="1"/>
  <c r="Q95" i="6"/>
  <c r="Z95" i="6" s="1"/>
  <c r="Q167" i="6"/>
  <c r="Z167" i="6" s="1"/>
  <c r="Q263" i="6"/>
  <c r="Z263" i="6" s="1"/>
  <c r="Q399" i="6"/>
  <c r="Z399" i="6" s="1"/>
  <c r="Q495" i="6"/>
  <c r="Z495" i="6" s="1"/>
  <c r="Q567" i="6"/>
  <c r="Z567" i="6" s="1"/>
  <c r="Q104" i="6"/>
  <c r="Z104" i="6" s="1"/>
  <c r="Q200" i="6"/>
  <c r="Z200" i="6" s="1"/>
  <c r="Q328" i="6"/>
  <c r="Z328" i="6" s="1"/>
  <c r="Q392" i="6"/>
  <c r="Z392" i="6" s="1"/>
  <c r="Q520" i="6"/>
  <c r="Z520" i="6" s="1"/>
  <c r="Q90" i="6"/>
  <c r="Z90" i="6" s="1"/>
  <c r="Q194" i="6"/>
  <c r="Z194" i="6" s="1"/>
  <c r="Q298" i="6"/>
  <c r="Z298" i="6" s="1"/>
  <c r="Q426" i="6"/>
  <c r="Z426" i="6" s="1"/>
  <c r="Q490" i="6"/>
  <c r="Z490" i="6" s="1"/>
  <c r="Q634" i="6"/>
  <c r="Z634" i="6" s="1"/>
  <c r="Q730" i="6"/>
  <c r="Z730" i="6" s="1"/>
  <c r="Q802" i="6"/>
  <c r="Z802" i="6" s="1"/>
  <c r="Q946" i="6"/>
  <c r="Z946" i="6" s="1"/>
  <c r="Q1050" i="6"/>
  <c r="Z1050" i="6" s="1"/>
  <c r="Q1114" i="6"/>
  <c r="Z1114" i="6" s="1"/>
  <c r="Q1250" i="6"/>
  <c r="Z1250" i="6" s="1"/>
  <c r="Q1394" i="6"/>
  <c r="Z1394" i="6" s="1"/>
  <c r="Q1458" i="6"/>
  <c r="Z1458" i="6" s="1"/>
  <c r="Q1602" i="6"/>
  <c r="Z1602" i="6" s="1"/>
  <c r="Q1794" i="6"/>
  <c r="Z1794" i="6" s="1"/>
  <c r="Q1930" i="6"/>
  <c r="Z1930" i="6" s="1"/>
  <c r="Q2018" i="6"/>
  <c r="Z2018" i="6" s="1"/>
  <c r="Q1311" i="6"/>
  <c r="Z1311" i="6" s="1"/>
  <c r="Q1631" i="6"/>
  <c r="Z1631" i="6" s="1"/>
  <c r="Q840" i="6"/>
  <c r="Z840" i="6" s="1"/>
  <c r="Q1184" i="6"/>
  <c r="Z1184" i="6" s="1"/>
  <c r="Q1432" i="6"/>
  <c r="Z1432" i="6" s="1"/>
  <c r="Q1544" i="6"/>
  <c r="Z1544" i="6" s="1"/>
  <c r="Q284" i="6"/>
  <c r="Z284" i="6" s="1"/>
  <c r="Q107" i="6"/>
  <c r="Z107" i="6" s="1"/>
  <c r="Q139" i="6"/>
  <c r="Z139" i="6" s="1"/>
  <c r="Q179" i="6"/>
  <c r="Z179" i="6" s="1"/>
  <c r="Q211" i="6"/>
  <c r="Z211" i="6" s="1"/>
  <c r="Q243" i="6"/>
  <c r="Z243" i="6" s="1"/>
  <c r="Q275" i="6"/>
  <c r="Z275" i="6" s="1"/>
  <c r="Q307" i="6"/>
  <c r="Z307" i="6" s="1"/>
  <c r="Q339" i="6"/>
  <c r="Z339" i="6" s="1"/>
  <c r="Q387" i="6"/>
  <c r="Z387" i="6" s="1"/>
  <c r="Q427" i="6"/>
  <c r="Z427" i="6" s="1"/>
  <c r="Q459" i="6"/>
  <c r="Z459" i="6" s="1"/>
  <c r="Q491" i="6"/>
  <c r="Z491" i="6" s="1"/>
  <c r="Q21" i="6"/>
  <c r="Z21" i="6" s="1"/>
  <c r="Q53" i="6"/>
  <c r="Z53" i="6" s="1"/>
  <c r="Q85" i="6"/>
  <c r="Z85" i="6" s="1"/>
  <c r="Q117" i="6"/>
  <c r="Z117" i="6" s="1"/>
  <c r="Q149" i="6"/>
  <c r="Z149" i="6" s="1"/>
  <c r="Q181" i="6"/>
  <c r="Z181" i="6" s="1"/>
  <c r="Q213" i="6"/>
  <c r="Z213" i="6" s="1"/>
  <c r="Q245" i="6"/>
  <c r="Z245" i="6" s="1"/>
  <c r="Q277" i="6"/>
  <c r="Z277" i="6" s="1"/>
  <c r="Q9" i="6"/>
  <c r="Q41" i="6"/>
  <c r="Z41" i="6" s="1"/>
  <c r="Q73" i="6"/>
  <c r="Z73" i="6" s="1"/>
  <c r="Q105" i="6"/>
  <c r="Z105" i="6" s="1"/>
  <c r="Q137" i="6"/>
  <c r="Z137" i="6" s="1"/>
  <c r="Q169" i="6"/>
  <c r="Z169" i="6" s="1"/>
  <c r="Q233" i="6"/>
  <c r="Z233" i="6" s="1"/>
  <c r="Q265" i="6"/>
  <c r="Z265" i="6" s="1"/>
  <c r="Q369" i="6"/>
  <c r="Z369" i="6" s="1"/>
  <c r="Q433" i="6"/>
  <c r="Z433" i="6" s="1"/>
  <c r="Q465" i="6"/>
  <c r="Z465" i="6" s="1"/>
  <c r="Q505" i="6"/>
  <c r="Z505" i="6" s="1"/>
  <c r="Q537" i="6"/>
  <c r="Z537" i="6" s="1"/>
  <c r="Q569" i="6"/>
  <c r="Z569" i="6" s="1"/>
  <c r="Q601" i="6"/>
  <c r="Z601" i="6" s="1"/>
  <c r="Q641" i="6"/>
  <c r="Z641" i="6" s="1"/>
  <c r="Q673" i="6"/>
  <c r="Z673" i="6" s="1"/>
  <c r="Q705" i="6"/>
  <c r="Z705" i="6" s="1"/>
  <c r="Q737" i="6"/>
  <c r="Z737" i="6" s="1"/>
  <c r="Q777" i="6"/>
  <c r="Z777" i="6" s="1"/>
  <c r="Q809" i="6"/>
  <c r="Z809" i="6" s="1"/>
  <c r="Q841" i="6"/>
  <c r="Z841" i="6" s="1"/>
  <c r="Q873" i="6"/>
  <c r="Z873" i="6" s="1"/>
  <c r="Q905" i="6"/>
  <c r="Z905" i="6" s="1"/>
  <c r="Q937" i="6"/>
  <c r="Z937" i="6" s="1"/>
  <c r="Q1001" i="6"/>
  <c r="Z1001" i="6" s="1"/>
  <c r="Q1033" i="6"/>
  <c r="Z1033" i="6" s="1"/>
  <c r="Q1065" i="6"/>
  <c r="Z1065" i="6" s="1"/>
  <c r="Q1097" i="6"/>
  <c r="Z1097" i="6" s="1"/>
  <c r="Q1129" i="6"/>
  <c r="Z1129" i="6" s="1"/>
  <c r="Q1161" i="6"/>
  <c r="Z1161" i="6" s="1"/>
  <c r="Q1193" i="6"/>
  <c r="Z1193" i="6" s="1"/>
  <c r="Q1225" i="6"/>
  <c r="Z1225" i="6" s="1"/>
  <c r="Q1257" i="6"/>
  <c r="Z1257" i="6" s="1"/>
  <c r="Q1289" i="6"/>
  <c r="Z1289" i="6" s="1"/>
  <c r="Q1321" i="6"/>
  <c r="Z1321" i="6" s="1"/>
  <c r="Q1361" i="6"/>
  <c r="Z1361" i="6" s="1"/>
  <c r="Q1401" i="6"/>
  <c r="Z1401" i="6" s="1"/>
  <c r="Q1441" i="6"/>
  <c r="Z1441" i="6" s="1"/>
  <c r="Q1489" i="6"/>
  <c r="Z1489" i="6" s="1"/>
  <c r="Q1537" i="6"/>
  <c r="Z1537" i="6" s="1"/>
  <c r="Q1593" i="6"/>
  <c r="Z1593" i="6" s="1"/>
  <c r="Q1641" i="6"/>
  <c r="Z1641" i="6" s="1"/>
  <c r="Q1681" i="6"/>
  <c r="Z1681" i="6" s="1"/>
  <c r="Q1721" i="6"/>
  <c r="Z1721" i="6" s="1"/>
  <c r="Q1769" i="6"/>
  <c r="Z1769" i="6" s="1"/>
  <c r="Q1833" i="6"/>
  <c r="Z1833" i="6" s="1"/>
  <c r="Q1873" i="6"/>
  <c r="Z1873" i="6" s="1"/>
  <c r="Q1921" i="6"/>
  <c r="Z1921" i="6" s="1"/>
  <c r="Q1969" i="6"/>
  <c r="Z1969" i="6" s="1"/>
  <c r="Q944" i="6"/>
  <c r="Z944" i="6" s="1"/>
  <c r="Q1112" i="6"/>
  <c r="Z1112" i="6" s="1"/>
  <c r="Q1328" i="6"/>
  <c r="Z1328" i="6" s="1"/>
  <c r="Q1560" i="6"/>
  <c r="Z1560" i="6" s="1"/>
  <c r="Q1640" i="6"/>
  <c r="Z1640" i="6" s="1"/>
  <c r="Q1920" i="6"/>
  <c r="Z1920" i="6" s="1"/>
  <c r="Q1490" i="6"/>
  <c r="Z1490" i="6" s="1"/>
  <c r="Q1058" i="6"/>
  <c r="Z1058" i="6" s="1"/>
  <c r="Q1618" i="6"/>
  <c r="Z1618" i="6" s="1"/>
  <c r="Q1567" i="6"/>
  <c r="Z1567" i="6" s="1"/>
  <c r="Q571" i="6"/>
  <c r="Z571" i="6" s="1"/>
  <c r="Q603" i="6"/>
  <c r="Z603" i="6" s="1"/>
  <c r="Q643" i="6"/>
  <c r="Z643" i="6" s="1"/>
  <c r="Q675" i="6"/>
  <c r="Z675" i="6" s="1"/>
  <c r="Q707" i="6"/>
  <c r="Z707" i="6" s="1"/>
  <c r="Q739" i="6"/>
  <c r="Z739" i="6" s="1"/>
  <c r="Q771" i="6"/>
  <c r="Z771" i="6" s="1"/>
  <c r="Q803" i="6"/>
  <c r="Z803" i="6" s="1"/>
  <c r="Q843" i="6"/>
  <c r="Z843" i="6" s="1"/>
  <c r="Q875" i="6"/>
  <c r="Z875" i="6" s="1"/>
  <c r="Q915" i="6"/>
  <c r="Z915" i="6" s="1"/>
  <c r="Q947" i="6"/>
  <c r="Z947" i="6" s="1"/>
  <c r="Q987" i="6"/>
  <c r="Z987" i="6" s="1"/>
  <c r="Q1019" i="6"/>
  <c r="Z1019" i="6" s="1"/>
  <c r="Q1083" i="6"/>
  <c r="Z1083" i="6" s="1"/>
  <c r="Q1115" i="6"/>
  <c r="Z1115" i="6" s="1"/>
  <c r="Q1187" i="6"/>
  <c r="Z1187" i="6" s="1"/>
  <c r="Q1243" i="6"/>
  <c r="Z1243" i="6" s="1"/>
  <c r="Q1323" i="6"/>
  <c r="Z1323" i="6" s="1"/>
  <c r="Q1387" i="6"/>
  <c r="Z1387" i="6" s="1"/>
  <c r="Q1427" i="6"/>
  <c r="Z1427" i="6" s="1"/>
  <c r="Q1467" i="6"/>
  <c r="Z1467" i="6" s="1"/>
  <c r="Q1507" i="6"/>
  <c r="Z1507" i="6" s="1"/>
  <c r="Q1547" i="6"/>
  <c r="Z1547" i="6" s="1"/>
  <c r="Q1579" i="6"/>
  <c r="Z1579" i="6" s="1"/>
  <c r="Q1611" i="6"/>
  <c r="Z1611" i="6" s="1"/>
  <c r="Q1659" i="6"/>
  <c r="Z1659" i="6" s="1"/>
  <c r="Q1691" i="6"/>
  <c r="Z1691" i="6" s="1"/>
  <c r="Q1723" i="6"/>
  <c r="Z1723" i="6" s="1"/>
  <c r="Q1755" i="6"/>
  <c r="Z1755" i="6" s="1"/>
  <c r="Q1795" i="6"/>
  <c r="Z1795" i="6" s="1"/>
  <c r="Q1843" i="6"/>
  <c r="Z1843" i="6" s="1"/>
  <c r="Q1875" i="6"/>
  <c r="Z1875" i="6" s="1"/>
  <c r="Q1915" i="6"/>
  <c r="Z1915" i="6" s="1"/>
  <c r="Q1955" i="6"/>
  <c r="Z1955" i="6" s="1"/>
  <c r="Q743" i="6"/>
  <c r="Z743" i="6" s="1"/>
  <c r="Q783" i="6"/>
  <c r="Z783" i="6" s="1"/>
  <c r="Q1111" i="6"/>
  <c r="Z1111" i="6" s="1"/>
  <c r="Q1215" i="6"/>
  <c r="Z1215" i="6" s="1"/>
  <c r="Q1463" i="6"/>
  <c r="Z1463" i="6" s="1"/>
  <c r="Q1847" i="6"/>
  <c r="Z1847" i="6" s="1"/>
  <c r="Q1248" i="6"/>
  <c r="Z1248" i="6" s="1"/>
  <c r="Q1512" i="6"/>
  <c r="Z1512" i="6" s="1"/>
  <c r="Q1608" i="6"/>
  <c r="Z1608" i="6" s="1"/>
  <c r="Q1856" i="6"/>
  <c r="Z1856" i="6" s="1"/>
  <c r="Q309" i="6"/>
  <c r="Z309" i="6" s="1"/>
  <c r="Q341" i="6"/>
  <c r="Z341" i="6" s="1"/>
  <c r="Q373" i="6"/>
  <c r="Z373" i="6" s="1"/>
  <c r="Q405" i="6"/>
  <c r="Z405" i="6" s="1"/>
  <c r="Q437" i="6"/>
  <c r="Z437" i="6" s="1"/>
  <c r="Q469" i="6"/>
  <c r="Z469" i="6" s="1"/>
  <c r="Q533" i="6"/>
  <c r="Z533" i="6" s="1"/>
  <c r="Q597" i="6"/>
  <c r="Z597" i="6" s="1"/>
  <c r="Q629" i="6"/>
  <c r="Z629" i="6" s="1"/>
  <c r="Q669" i="6"/>
  <c r="Z669" i="6" s="1"/>
  <c r="Q701" i="6"/>
  <c r="Z701" i="6" s="1"/>
  <c r="Q733" i="6"/>
  <c r="Z733" i="6" s="1"/>
  <c r="Q765" i="6"/>
  <c r="Z765" i="6" s="1"/>
  <c r="Q797" i="6"/>
  <c r="Z797" i="6" s="1"/>
  <c r="Q869" i="6"/>
  <c r="Z869" i="6" s="1"/>
  <c r="Q901" i="6"/>
  <c r="Z901" i="6" s="1"/>
  <c r="Q933" i="6"/>
  <c r="Z933" i="6" s="1"/>
  <c r="Q965" i="6"/>
  <c r="Z965" i="6" s="1"/>
  <c r="Q997" i="6"/>
  <c r="Z997" i="6" s="1"/>
  <c r="Q1029" i="6"/>
  <c r="Z1029" i="6" s="1"/>
  <c r="Q1061" i="6"/>
  <c r="Z1061" i="6" s="1"/>
  <c r="Q1093" i="6"/>
  <c r="Z1093" i="6" s="1"/>
  <c r="Q1125" i="6"/>
  <c r="Z1125" i="6" s="1"/>
  <c r="Q1165" i="6"/>
  <c r="Z1165" i="6" s="1"/>
  <c r="Q1197" i="6"/>
  <c r="Z1197" i="6" s="1"/>
  <c r="Q1237" i="6"/>
  <c r="Z1237" i="6" s="1"/>
  <c r="Q1269" i="6"/>
  <c r="Z1269" i="6" s="1"/>
  <c r="Q1309" i="6"/>
  <c r="Z1309" i="6" s="1"/>
  <c r="Q1341" i="6"/>
  <c r="Z1341" i="6" s="1"/>
  <c r="Q1373" i="6"/>
  <c r="Z1373" i="6" s="1"/>
  <c r="Q1413" i="6"/>
  <c r="Z1413" i="6" s="1"/>
  <c r="Q1445" i="6"/>
  <c r="Z1445" i="6" s="1"/>
  <c r="Q1477" i="6"/>
  <c r="Z1477" i="6" s="1"/>
  <c r="Q1509" i="6"/>
  <c r="Z1509" i="6" s="1"/>
  <c r="Q1549" i="6"/>
  <c r="Z1549" i="6" s="1"/>
  <c r="Q1581" i="6"/>
  <c r="Z1581" i="6" s="1"/>
  <c r="Q1613" i="6"/>
  <c r="Z1613" i="6" s="1"/>
  <c r="Q1645" i="6"/>
  <c r="Z1645" i="6" s="1"/>
  <c r="Q1693" i="6"/>
  <c r="Z1693" i="6" s="1"/>
  <c r="Q1725" i="6"/>
  <c r="Z1725" i="6" s="1"/>
  <c r="Q1757" i="6"/>
  <c r="Z1757" i="6" s="1"/>
  <c r="Q1797" i="6"/>
  <c r="Z1797" i="6" s="1"/>
  <c r="Q1885" i="6"/>
  <c r="Z1885" i="6" s="1"/>
  <c r="Q1933" i="6"/>
  <c r="Z1933" i="6" s="1"/>
  <c r="Q1981" i="6"/>
  <c r="Z1981" i="6" s="1"/>
  <c r="Q350" i="6"/>
  <c r="Z350" i="6" s="1"/>
  <c r="Q382" i="6"/>
  <c r="Z382" i="6" s="1"/>
  <c r="Q414" i="6"/>
  <c r="Z414" i="6" s="1"/>
  <c r="Q446" i="6"/>
  <c r="Z446" i="6" s="1"/>
  <c r="Q478" i="6"/>
  <c r="Z478" i="6" s="1"/>
  <c r="Q510" i="6"/>
  <c r="Z510" i="6" s="1"/>
  <c r="Q550" i="6"/>
  <c r="Z550" i="6" s="1"/>
  <c r="Q582" i="6"/>
  <c r="Z582" i="6" s="1"/>
  <c r="Q614" i="6"/>
  <c r="Z614" i="6" s="1"/>
  <c r="Q710" i="6"/>
  <c r="Z710" i="6" s="1"/>
  <c r="Q750" i="6"/>
  <c r="Z750" i="6" s="1"/>
  <c r="Q782" i="6"/>
  <c r="Z782" i="6" s="1"/>
  <c r="Q814" i="6"/>
  <c r="Z814" i="6" s="1"/>
  <c r="Q910" i="6"/>
  <c r="Z910" i="6" s="1"/>
  <c r="Q942" i="6"/>
  <c r="Z942" i="6" s="1"/>
  <c r="Q982" i="6"/>
  <c r="Z982" i="6" s="1"/>
  <c r="Q1046" i="6"/>
  <c r="Z1046" i="6" s="1"/>
  <c r="Q1078" i="6"/>
  <c r="Z1078" i="6" s="1"/>
  <c r="Q1110" i="6"/>
  <c r="Z1110" i="6" s="1"/>
  <c r="Q1174" i="6"/>
  <c r="Z1174" i="6" s="1"/>
  <c r="Q1206" i="6"/>
  <c r="Z1206" i="6" s="1"/>
  <c r="Q1238" i="6"/>
  <c r="Z1238" i="6" s="1"/>
  <c r="Q1342" i="6"/>
  <c r="Z1342" i="6" s="1"/>
  <c r="Q1374" i="6"/>
  <c r="Z1374" i="6" s="1"/>
  <c r="Q1406" i="6"/>
  <c r="Z1406" i="6" s="1"/>
  <c r="Q1438" i="6"/>
  <c r="Z1438" i="6" s="1"/>
  <c r="Q1486" i="6"/>
  <c r="Z1486" i="6" s="1"/>
  <c r="Q1558" i="6"/>
  <c r="Z1558" i="6" s="1"/>
  <c r="Q1598" i="6"/>
  <c r="Z1598" i="6" s="1"/>
  <c r="Q1638" i="6"/>
  <c r="Z1638" i="6" s="1"/>
  <c r="Q1670" i="6"/>
  <c r="Z1670" i="6" s="1"/>
  <c r="Q1710" i="6"/>
  <c r="Z1710" i="6" s="1"/>
  <c r="Q1742" i="6"/>
  <c r="Z1742" i="6" s="1"/>
  <c r="Q1782" i="6"/>
  <c r="Z1782" i="6" s="1"/>
  <c r="Q1862" i="6"/>
  <c r="Z1862" i="6" s="1"/>
  <c r="Q1902" i="6"/>
  <c r="Z1902" i="6" s="1"/>
  <c r="Q1934" i="6"/>
  <c r="Z1934" i="6" s="1"/>
  <c r="Q1974" i="6"/>
  <c r="Z1974" i="6" s="1"/>
  <c r="Q1279" i="6"/>
  <c r="Z1279" i="6" s="1"/>
  <c r="Q969" i="6"/>
  <c r="Z969" i="6" s="1"/>
  <c r="Q2017" i="6"/>
  <c r="Z2017" i="6" s="1"/>
  <c r="Q1995" i="6"/>
  <c r="Z1995" i="6" s="1"/>
  <c r="Q678" i="6"/>
  <c r="Z678" i="6" s="1"/>
  <c r="Q646" i="6"/>
  <c r="Z646" i="6" s="1"/>
  <c r="Q2006" i="6"/>
  <c r="Z2006" i="6" s="1"/>
  <c r="Q201" i="6"/>
  <c r="Z201" i="6" s="1"/>
  <c r="Q837" i="6"/>
  <c r="Z837" i="6" s="1"/>
  <c r="Q2027" i="6"/>
  <c r="Z2027" i="6" s="1"/>
  <c r="Q523" i="6"/>
  <c r="Z523" i="6" s="1"/>
  <c r="Q1695" i="6"/>
  <c r="Z1695" i="6" s="1"/>
  <c r="Q565" i="6"/>
  <c r="Z565" i="6" s="1"/>
  <c r="Q1355" i="6"/>
  <c r="Z1355" i="6" s="1"/>
  <c r="Q401" i="6"/>
  <c r="Z401" i="6" s="1"/>
  <c r="Q337" i="6"/>
  <c r="Z337" i="6" s="1"/>
  <c r="Q1014" i="6"/>
  <c r="Z1014" i="6" s="1"/>
  <c r="Q848" i="6"/>
  <c r="Z848" i="6" s="1"/>
  <c r="Q305" i="6"/>
  <c r="Z305" i="6" s="1"/>
  <c r="Q1291" i="6"/>
  <c r="Z1291" i="6" s="1"/>
  <c r="Q60" i="6"/>
  <c r="Z60" i="6" s="1"/>
  <c r="Q92" i="6"/>
  <c r="Z92" i="6" s="1"/>
  <c r="Q124" i="6"/>
  <c r="Z124" i="6" s="1"/>
  <c r="Q371" i="6"/>
  <c r="Z371" i="6" s="1"/>
  <c r="Q38" i="6"/>
  <c r="Z38" i="6" s="1"/>
  <c r="Q78" i="6"/>
  <c r="Z78" i="6" s="1"/>
  <c r="Q110" i="6"/>
  <c r="Z110" i="6" s="1"/>
  <c r="Q142" i="6"/>
  <c r="Z142" i="6" s="1"/>
  <c r="Q174" i="6"/>
  <c r="Z174" i="6" s="1"/>
  <c r="Q222" i="6"/>
  <c r="Z222" i="6" s="1"/>
  <c r="Q262" i="6"/>
  <c r="Z262" i="6" s="1"/>
  <c r="Q294" i="6"/>
  <c r="Z294" i="6" s="1"/>
  <c r="Q326" i="6"/>
  <c r="Z326" i="6" s="1"/>
  <c r="Q15" i="6"/>
  <c r="Q47" i="6"/>
  <c r="Z47" i="6" s="1"/>
  <c r="Q79" i="6"/>
  <c r="Z79" i="6" s="1"/>
  <c r="Q111" i="6"/>
  <c r="Z111" i="6" s="1"/>
  <c r="Q183" i="6"/>
  <c r="Z183" i="6" s="1"/>
  <c r="Q215" i="6"/>
  <c r="Z215" i="6" s="1"/>
  <c r="Q247" i="6"/>
  <c r="Z247" i="6" s="1"/>
  <c r="Q279" i="6"/>
  <c r="Z279" i="6" s="1"/>
  <c r="Q319" i="6"/>
  <c r="Z319" i="6" s="1"/>
  <c r="Q351" i="6"/>
  <c r="Z351" i="6" s="1"/>
  <c r="Q383" i="6"/>
  <c r="Z383" i="6" s="1"/>
  <c r="Q415" i="6"/>
  <c r="Z415" i="6" s="1"/>
  <c r="Q479" i="6"/>
  <c r="Z479" i="6" s="1"/>
  <c r="Q551" i="6"/>
  <c r="Z551" i="6" s="1"/>
  <c r="Q583" i="6"/>
  <c r="Z583" i="6" s="1"/>
  <c r="Q24" i="6"/>
  <c r="Z24" i="6" s="1"/>
  <c r="Q56" i="6"/>
  <c r="Z56" i="6" s="1"/>
  <c r="Q88" i="6"/>
  <c r="Z88" i="6" s="1"/>
  <c r="Q152" i="6"/>
  <c r="Z152" i="6" s="1"/>
  <c r="Q184" i="6"/>
  <c r="Z184" i="6" s="1"/>
  <c r="Q216" i="6"/>
  <c r="Z216" i="6" s="1"/>
  <c r="Q248" i="6"/>
  <c r="Z248" i="6" s="1"/>
  <c r="Q280" i="6"/>
  <c r="Z280" i="6" s="1"/>
  <c r="Q312" i="6"/>
  <c r="Z312" i="6" s="1"/>
  <c r="Q344" i="6"/>
  <c r="Z344" i="6" s="1"/>
  <c r="Q408" i="6"/>
  <c r="Z408" i="6" s="1"/>
  <c r="Q440" i="6"/>
  <c r="Z440" i="6" s="1"/>
  <c r="Q472" i="6"/>
  <c r="Z472" i="6" s="1"/>
  <c r="Q504" i="6"/>
  <c r="Z504" i="6" s="1"/>
  <c r="Q536" i="6"/>
  <c r="Z536" i="6" s="1"/>
  <c r="Q600" i="6"/>
  <c r="Z600" i="6" s="1"/>
  <c r="Q632" i="6"/>
  <c r="Z632" i="6" s="1"/>
  <c r="Q664" i="6"/>
  <c r="Z664" i="6" s="1"/>
  <c r="Q696" i="6"/>
  <c r="Z696" i="6" s="1"/>
  <c r="Q760" i="6"/>
  <c r="Z760" i="6" s="1"/>
  <c r="Q10" i="6"/>
  <c r="Q42" i="6"/>
  <c r="Z42" i="6" s="1"/>
  <c r="Q74" i="6"/>
  <c r="Z74" i="6" s="1"/>
  <c r="Q114" i="6"/>
  <c r="Z114" i="6" s="1"/>
  <c r="Q146" i="6"/>
  <c r="Z146" i="6" s="1"/>
  <c r="Q218" i="6"/>
  <c r="Z218" i="6" s="1"/>
  <c r="Q250" i="6"/>
  <c r="Z250" i="6" s="1"/>
  <c r="Q282" i="6"/>
  <c r="Z282" i="6" s="1"/>
  <c r="Q314" i="6"/>
  <c r="Z314" i="6" s="1"/>
  <c r="Q346" i="6"/>
  <c r="Z346" i="6" s="1"/>
  <c r="Q410" i="6"/>
  <c r="Z410" i="6" s="1"/>
  <c r="Q442" i="6"/>
  <c r="Z442" i="6" s="1"/>
  <c r="Q474" i="6"/>
  <c r="Z474" i="6" s="1"/>
  <c r="Q538" i="6"/>
  <c r="Z538" i="6" s="1"/>
  <c r="Q570" i="6"/>
  <c r="Z570" i="6" s="1"/>
  <c r="Q610" i="6"/>
  <c r="Z610" i="6" s="1"/>
  <c r="Q650" i="6"/>
  <c r="Z650" i="6" s="1"/>
  <c r="Q682" i="6"/>
  <c r="Z682" i="6" s="1"/>
  <c r="Q714" i="6"/>
  <c r="Z714" i="6" s="1"/>
  <c r="Q746" i="6"/>
  <c r="Z746" i="6" s="1"/>
  <c r="Q786" i="6"/>
  <c r="Z786" i="6" s="1"/>
  <c r="Q826" i="6"/>
  <c r="Z826" i="6" s="1"/>
  <c r="Q866" i="6"/>
  <c r="Z866" i="6" s="1"/>
  <c r="Q898" i="6"/>
  <c r="Z898" i="6" s="1"/>
  <c r="Q930" i="6"/>
  <c r="Z930" i="6" s="1"/>
  <c r="Q511" i="6"/>
  <c r="Z511" i="6" s="1"/>
  <c r="Q728" i="6"/>
  <c r="Z728" i="6" s="1"/>
  <c r="Q376" i="6"/>
  <c r="Z376" i="6" s="1"/>
  <c r="Q568" i="6"/>
  <c r="Z568" i="6" s="1"/>
  <c r="Q1366" i="6"/>
  <c r="Z1366" i="6" s="1"/>
  <c r="Q77" i="6"/>
  <c r="Z77" i="6" s="1"/>
  <c r="Q269" i="6"/>
  <c r="Z269" i="6" s="1"/>
  <c r="Q2014" i="6"/>
  <c r="Z2014" i="6" s="1"/>
  <c r="Q225" i="6"/>
  <c r="Z225" i="6" s="1"/>
  <c r="Q497" i="6"/>
  <c r="Z497" i="6" s="1"/>
  <c r="Q729" i="6"/>
  <c r="Z729" i="6" s="1"/>
  <c r="Q993" i="6"/>
  <c r="Z993" i="6" s="1"/>
  <c r="Q1217" i="6"/>
  <c r="Z1217" i="6" s="1"/>
  <c r="Q1393" i="6"/>
  <c r="Z1393" i="6" s="1"/>
  <c r="Q1753" i="6"/>
  <c r="Z1753" i="6" s="1"/>
  <c r="Q880" i="6"/>
  <c r="Z880" i="6" s="1"/>
  <c r="Q1896" i="6"/>
  <c r="Z1896" i="6" s="1"/>
  <c r="Q667" i="6"/>
  <c r="Z667" i="6" s="1"/>
  <c r="Q899" i="6"/>
  <c r="Z899" i="6" s="1"/>
  <c r="Q1147" i="6"/>
  <c r="Z1147" i="6" s="1"/>
  <c r="Q1451" i="6"/>
  <c r="Z1451" i="6" s="1"/>
  <c r="Q1683" i="6"/>
  <c r="Z1683" i="6" s="1"/>
  <c r="Q1947" i="6"/>
  <c r="Z1947" i="6" s="1"/>
  <c r="Q1191" i="6"/>
  <c r="Z1191" i="6" s="1"/>
  <c r="Q2023" i="6"/>
  <c r="Z2023" i="6" s="1"/>
  <c r="Q1848" i="6"/>
  <c r="Z1848" i="6" s="1"/>
  <c r="Q429" i="6"/>
  <c r="Z429" i="6" s="1"/>
  <c r="Q589" i="6"/>
  <c r="Z589" i="6" s="1"/>
  <c r="Q789" i="6"/>
  <c r="Z789" i="6" s="1"/>
  <c r="Q957" i="6"/>
  <c r="Z957" i="6" s="1"/>
  <c r="Q1117" i="6"/>
  <c r="Z1117" i="6" s="1"/>
  <c r="Q1333" i="6"/>
  <c r="Z1333" i="6" s="1"/>
  <c r="Q1501" i="6"/>
  <c r="Z1501" i="6" s="1"/>
  <c r="Q1677" i="6"/>
  <c r="Z1677" i="6" s="1"/>
  <c r="Q1917" i="6"/>
  <c r="Z1917" i="6" s="1"/>
  <c r="Q374" i="6"/>
  <c r="Z374" i="6" s="1"/>
  <c r="Q502" i="6"/>
  <c r="Z502" i="6" s="1"/>
  <c r="Q702" i="6"/>
  <c r="Z702" i="6" s="1"/>
  <c r="Q870" i="6"/>
  <c r="Z870" i="6" s="1"/>
  <c r="Q1006" i="6"/>
  <c r="Z1006" i="6" s="1"/>
  <c r="Q1302" i="6"/>
  <c r="Z1302" i="6" s="1"/>
  <c r="Q35" i="6"/>
  <c r="Z35" i="6" s="1"/>
  <c r="Q203" i="6"/>
  <c r="Z203" i="6" s="1"/>
  <c r="Q379" i="6"/>
  <c r="Z379" i="6" s="1"/>
  <c r="Q109" i="6"/>
  <c r="Z109" i="6" s="1"/>
  <c r="Q33" i="6"/>
  <c r="Z33" i="6" s="1"/>
  <c r="Q257" i="6"/>
  <c r="Z257" i="6" s="1"/>
  <c r="Q593" i="6"/>
  <c r="Z593" i="6" s="1"/>
  <c r="Q801" i="6"/>
  <c r="Z801" i="6" s="1"/>
  <c r="Q961" i="6"/>
  <c r="Z961" i="6" s="1"/>
  <c r="Q1089" i="6"/>
  <c r="Z1089" i="6" s="1"/>
  <c r="Q1313" i="6"/>
  <c r="Z1313" i="6" s="1"/>
  <c r="Q1585" i="6"/>
  <c r="Z1585" i="6" s="1"/>
  <c r="Q1713" i="6"/>
  <c r="Z1713" i="6" s="1"/>
  <c r="Q1961" i="6"/>
  <c r="Z1961" i="6" s="1"/>
  <c r="Q1536" i="6"/>
  <c r="Z1536" i="6" s="1"/>
  <c r="Q1630" i="6"/>
  <c r="Z1630" i="6" s="1"/>
  <c r="Q731" i="6"/>
  <c r="Z731" i="6" s="1"/>
  <c r="Q867" i="6"/>
  <c r="Z867" i="6" s="1"/>
  <c r="Q1075" i="6"/>
  <c r="Z1075" i="6" s="1"/>
  <c r="Q1235" i="6"/>
  <c r="Z1235" i="6" s="1"/>
  <c r="Q1379" i="6"/>
  <c r="Z1379" i="6" s="1"/>
  <c r="Q1571" i="6"/>
  <c r="Z1571" i="6" s="1"/>
  <c r="Q1747" i="6"/>
  <c r="Z1747" i="6" s="1"/>
  <c r="Q1835" i="6"/>
  <c r="Z1835" i="6" s="1"/>
  <c r="Q1679" i="6"/>
  <c r="Z1679" i="6" s="1"/>
  <c r="Q1032" i="6"/>
  <c r="Z1032" i="6" s="1"/>
  <c r="Q365" i="6"/>
  <c r="Z365" i="6" s="1"/>
  <c r="Q493" i="6"/>
  <c r="Z493" i="6" s="1"/>
  <c r="Q621" i="6"/>
  <c r="Z621" i="6" s="1"/>
  <c r="Q757" i="6"/>
  <c r="Z757" i="6" s="1"/>
  <c r="Q925" i="6"/>
  <c r="Z925" i="6" s="1"/>
  <c r="Q1021" i="6"/>
  <c r="Z1021" i="6" s="1"/>
  <c r="Q1149" i="6"/>
  <c r="Z1149" i="6" s="1"/>
  <c r="Q1301" i="6"/>
  <c r="Z1301" i="6" s="1"/>
  <c r="Q1437" i="6"/>
  <c r="Z1437" i="6" s="1"/>
  <c r="Q1541" i="6"/>
  <c r="Z1541" i="6" s="1"/>
  <c r="Q1717" i="6"/>
  <c r="Z1717" i="6" s="1"/>
  <c r="Q1789" i="6"/>
  <c r="Z1789" i="6" s="1"/>
  <c r="Q1973" i="6"/>
  <c r="Z1973" i="6" s="1"/>
  <c r="Q2029" i="6"/>
  <c r="Z2029" i="6" s="1"/>
  <c r="Q406" i="6"/>
  <c r="Z406" i="6" s="1"/>
  <c r="Q670" i="6"/>
  <c r="Z670" i="6" s="1"/>
  <c r="Q774" i="6"/>
  <c r="Z774" i="6" s="1"/>
  <c r="Q902" i="6"/>
  <c r="Z902" i="6" s="1"/>
  <c r="Q1038" i="6"/>
  <c r="Z1038" i="6" s="1"/>
  <c r="Q1102" i="6"/>
  <c r="Z1102" i="6" s="1"/>
  <c r="Q1262" i="6"/>
  <c r="Z1262" i="6" s="1"/>
  <c r="Q1430" i="6"/>
  <c r="Z1430" i="6" s="1"/>
  <c r="Q1734" i="6"/>
  <c r="Z1734" i="6" s="1"/>
  <c r="Q1766" i="6"/>
  <c r="Z1766" i="6" s="1"/>
  <c r="Q1814" i="6"/>
  <c r="Z1814" i="6" s="1"/>
  <c r="Q1854" i="6"/>
  <c r="Z1854" i="6" s="1"/>
  <c r="Q1886" i="6"/>
  <c r="Z1886" i="6" s="1"/>
  <c r="Q1926" i="6"/>
  <c r="Z1926" i="6" s="1"/>
  <c r="Q1998" i="6"/>
  <c r="Z1998" i="6" s="1"/>
  <c r="Q99" i="6"/>
  <c r="Z99" i="6" s="1"/>
  <c r="Q299" i="6"/>
  <c r="Z299" i="6" s="1"/>
  <c r="Q45" i="6"/>
  <c r="Z45" i="6" s="1"/>
  <c r="Q205" i="6"/>
  <c r="Z205" i="6" s="1"/>
  <c r="Q193" i="6"/>
  <c r="Z193" i="6" s="1"/>
  <c r="Q457" i="6"/>
  <c r="Z457" i="6" s="1"/>
  <c r="Q697" i="6"/>
  <c r="Z697" i="6" s="1"/>
  <c r="Q897" i="6"/>
  <c r="Z897" i="6" s="1"/>
  <c r="Q1121" i="6"/>
  <c r="Z1121" i="6" s="1"/>
  <c r="Q1353" i="6"/>
  <c r="Z1353" i="6" s="1"/>
  <c r="Q1665" i="6"/>
  <c r="Z1665" i="6" s="1"/>
  <c r="Q2001" i="6"/>
  <c r="Z2001" i="6" s="1"/>
  <c r="Q1616" i="6"/>
  <c r="Z1616" i="6" s="1"/>
  <c r="Q699" i="6"/>
  <c r="Z699" i="6" s="1"/>
  <c r="Q939" i="6"/>
  <c r="Z939" i="6" s="1"/>
  <c r="Q1179" i="6"/>
  <c r="Z1179" i="6" s="1"/>
  <c r="Q1419" i="6"/>
  <c r="Z1419" i="6" s="1"/>
  <c r="Q1651" i="6"/>
  <c r="Z1651" i="6" s="1"/>
  <c r="Q1899" i="6"/>
  <c r="Z1899" i="6" s="1"/>
  <c r="Q1047" i="6"/>
  <c r="Z1047" i="6" s="1"/>
  <c r="Q1592" i="6"/>
  <c r="Z1592" i="6" s="1"/>
  <c r="Q333" i="6"/>
  <c r="Z333" i="6" s="1"/>
  <c r="Q693" i="6"/>
  <c r="Z693" i="6" s="1"/>
  <c r="Q861" i="6"/>
  <c r="Z861" i="6" s="1"/>
  <c r="Q1053" i="6"/>
  <c r="Z1053" i="6" s="1"/>
  <c r="Q1221" i="6"/>
  <c r="Z1221" i="6" s="1"/>
  <c r="Q1397" i="6"/>
  <c r="Z1397" i="6" s="1"/>
  <c r="Q1573" i="6"/>
  <c r="Z1573" i="6" s="1"/>
  <c r="Q1749" i="6"/>
  <c r="Z1749" i="6" s="1"/>
  <c r="Q742" i="6"/>
  <c r="Z742" i="6" s="1"/>
  <c r="Q1198" i="6"/>
  <c r="Z1198" i="6" s="1"/>
  <c r="Q1398" i="6"/>
  <c r="Z1398" i="6" s="1"/>
  <c r="Q1478" i="6"/>
  <c r="Z1478" i="6" s="1"/>
  <c r="Q1590" i="6"/>
  <c r="Z1590" i="6" s="1"/>
  <c r="Q735" i="6"/>
  <c r="Z735" i="6" s="1"/>
  <c r="Q67" i="6"/>
  <c r="Z67" i="6" s="1"/>
  <c r="Q451" i="6"/>
  <c r="Z451" i="6" s="1"/>
  <c r="Q97" i="6"/>
  <c r="Z97" i="6" s="1"/>
  <c r="Q329" i="6"/>
  <c r="Z329" i="6" s="1"/>
  <c r="Q561" i="6"/>
  <c r="Z561" i="6" s="1"/>
  <c r="Q833" i="6"/>
  <c r="Z833" i="6" s="1"/>
  <c r="Q1281" i="6"/>
  <c r="Z1281" i="6" s="1"/>
  <c r="Q1625" i="6"/>
  <c r="Z1625" i="6" s="1"/>
  <c r="Q563" i="6"/>
  <c r="Z563" i="6" s="1"/>
  <c r="Q795" i="6"/>
  <c r="Z795" i="6" s="1"/>
  <c r="Q1043" i="6"/>
  <c r="Z1043" i="6" s="1"/>
  <c r="Q1315" i="6"/>
  <c r="Z1315" i="6" s="1"/>
  <c r="Q1499" i="6"/>
  <c r="Z1499" i="6" s="1"/>
  <c r="Q1715" i="6"/>
  <c r="Z1715" i="6" s="1"/>
  <c r="Q1867" i="6"/>
  <c r="Z1867" i="6" s="1"/>
  <c r="Q775" i="6"/>
  <c r="Z775" i="6" s="1"/>
  <c r="Q1719" i="6"/>
  <c r="Z1719" i="6" s="1"/>
  <c r="Q397" i="6"/>
  <c r="Z397" i="6" s="1"/>
  <c r="Q557" i="6"/>
  <c r="Z557" i="6" s="1"/>
  <c r="Q725" i="6"/>
  <c r="Z725" i="6" s="1"/>
  <c r="Q893" i="6"/>
  <c r="Z893" i="6" s="1"/>
  <c r="Q1085" i="6"/>
  <c r="Z1085" i="6" s="1"/>
  <c r="Q1261" i="6"/>
  <c r="Z1261" i="6" s="1"/>
  <c r="Q1637" i="6"/>
  <c r="Z1637" i="6" s="1"/>
  <c r="Q1877" i="6"/>
  <c r="Z1877" i="6" s="1"/>
  <c r="Q1774" i="6"/>
  <c r="Z1774" i="6" s="1"/>
  <c r="Q470" i="6"/>
  <c r="Z470" i="6" s="1"/>
  <c r="Q638" i="6"/>
  <c r="Z638" i="6" s="1"/>
  <c r="Q838" i="6"/>
  <c r="Z838" i="6" s="1"/>
  <c r="Q974" i="6"/>
  <c r="Z974" i="6" s="1"/>
  <c r="Q1166" i="6"/>
  <c r="Z1166" i="6" s="1"/>
  <c r="Q1510" i="6"/>
  <c r="Z1510" i="6" s="1"/>
  <c r="Q1622" i="6"/>
  <c r="Z1622" i="6" s="1"/>
  <c r="Q235" i="6"/>
  <c r="Z235" i="6" s="1"/>
  <c r="Q13" i="6"/>
  <c r="Q237" i="6"/>
  <c r="Z237" i="6" s="1"/>
  <c r="Q297" i="6"/>
  <c r="Z297" i="6" s="1"/>
  <c r="Q529" i="6"/>
  <c r="Z529" i="6" s="1"/>
  <c r="Q769" i="6"/>
  <c r="Z769" i="6" s="1"/>
  <c r="Q1025" i="6"/>
  <c r="Z1025" i="6" s="1"/>
  <c r="Q1249" i="6"/>
  <c r="Z1249" i="6" s="1"/>
  <c r="Q1521" i="6"/>
  <c r="Z1521" i="6" s="1"/>
  <c r="Q1809" i="6"/>
  <c r="Z1809" i="6" s="1"/>
  <c r="Q1080" i="6"/>
  <c r="Z1080" i="6" s="1"/>
  <c r="Q763" i="6"/>
  <c r="Z763" i="6" s="1"/>
  <c r="Q1011" i="6"/>
  <c r="Z1011" i="6" s="1"/>
  <c r="Q1267" i="6"/>
  <c r="Z1267" i="6" s="1"/>
  <c r="Q1539" i="6"/>
  <c r="Z1539" i="6" s="1"/>
  <c r="Q1787" i="6"/>
  <c r="Z1787" i="6" s="1"/>
  <c r="Q1987" i="6"/>
  <c r="Z1987" i="6" s="1"/>
  <c r="Q1263" i="6"/>
  <c r="Z1263" i="6" s="1"/>
  <c r="Q1464" i="6"/>
  <c r="Z1464" i="6" s="1"/>
  <c r="Q301" i="6"/>
  <c r="Z301" i="6" s="1"/>
  <c r="Q461" i="6"/>
  <c r="Z461" i="6" s="1"/>
  <c r="Q661" i="6"/>
  <c r="Z661" i="6" s="1"/>
  <c r="Q989" i="6"/>
  <c r="Z989" i="6" s="1"/>
  <c r="Q1189" i="6"/>
  <c r="Z1189" i="6" s="1"/>
  <c r="Q1365" i="6"/>
  <c r="Z1365" i="6" s="1"/>
  <c r="Q438" i="6"/>
  <c r="Z438" i="6" s="1"/>
  <c r="Q606" i="6"/>
  <c r="Z606" i="6" s="1"/>
  <c r="Q806" i="6"/>
  <c r="Z806" i="6" s="1"/>
  <c r="Q934" i="6"/>
  <c r="Z934" i="6" s="1"/>
  <c r="Q1134" i="6"/>
  <c r="Z1134" i="6" s="1"/>
  <c r="Q1334" i="6"/>
  <c r="Z1334" i="6" s="1"/>
  <c r="Q1550" i="6"/>
  <c r="Z1550" i="6" s="1"/>
  <c r="Q1662" i="6"/>
  <c r="Z1662" i="6" s="1"/>
  <c r="Q525" i="6"/>
  <c r="Z525" i="6" s="1"/>
  <c r="Q483" i="6"/>
  <c r="Z483" i="6" s="1"/>
  <c r="Q1605" i="6"/>
  <c r="Z1605" i="6" s="1"/>
  <c r="Q821" i="6"/>
  <c r="Z821" i="6" s="1"/>
  <c r="Q1057" i="6"/>
  <c r="Z1057" i="6" s="1"/>
  <c r="Q171" i="6"/>
  <c r="Z171" i="6" s="1"/>
  <c r="Q419" i="6"/>
  <c r="Z419" i="6" s="1"/>
  <c r="Q173" i="6"/>
  <c r="Z173" i="6" s="1"/>
  <c r="Q129" i="6"/>
  <c r="Z129" i="6" s="1"/>
  <c r="Q361" i="6"/>
  <c r="Z361" i="6" s="1"/>
  <c r="Q633" i="6"/>
  <c r="Z633" i="6" s="1"/>
  <c r="Q865" i="6"/>
  <c r="Z865" i="6" s="1"/>
  <c r="Q1153" i="6"/>
  <c r="Z1153" i="6" s="1"/>
  <c r="Q1473" i="6"/>
  <c r="Z1473" i="6" s="1"/>
  <c r="Q1905" i="6"/>
  <c r="Z1905" i="6" s="1"/>
  <c r="Q635" i="6"/>
  <c r="Z635" i="6" s="1"/>
  <c r="Q1107" i="6"/>
  <c r="Z1107" i="6" s="1"/>
  <c r="Q1347" i="6"/>
  <c r="Z1347" i="6" s="1"/>
  <c r="Q1603" i="6"/>
  <c r="Z1603" i="6" s="1"/>
  <c r="Q2019" i="6"/>
  <c r="Z2019" i="6" s="1"/>
  <c r="Q835" i="6"/>
  <c r="Z835" i="6" s="1"/>
  <c r="Q267" i="6"/>
  <c r="Z267" i="6" s="1"/>
  <c r="Q131" i="6"/>
  <c r="Z131" i="6" s="1"/>
  <c r="Q331" i="6"/>
  <c r="Z331" i="6" s="1"/>
  <c r="Q141" i="6"/>
  <c r="Z141" i="6" s="1"/>
  <c r="Q161" i="6"/>
  <c r="Z161" i="6" s="1"/>
  <c r="Q929" i="6"/>
  <c r="Z929" i="6" s="1"/>
  <c r="Q1185" i="6"/>
  <c r="Z1185" i="6" s="1"/>
  <c r="Q1433" i="6"/>
  <c r="Z1433" i="6" s="1"/>
  <c r="Q1865" i="6"/>
  <c r="Z1865" i="6" s="1"/>
  <c r="Q1160" i="6"/>
  <c r="Z1160" i="6" s="1"/>
  <c r="Q595" i="6"/>
  <c r="Z595" i="6" s="1"/>
  <c r="Q979" i="6"/>
  <c r="Z979" i="6" s="1"/>
  <c r="Q2028" i="6"/>
  <c r="Z2028" i="6" s="1"/>
  <c r="Q1230" i="6"/>
  <c r="Z1230" i="6" s="1"/>
  <c r="Q393" i="6"/>
  <c r="Z393" i="6" s="1"/>
  <c r="Q65" i="6"/>
  <c r="Z65" i="6" s="1"/>
  <c r="Q425" i="6"/>
  <c r="Z425" i="6" s="1"/>
  <c r="Q175" i="6"/>
  <c r="Z175" i="6" s="1"/>
  <c r="Q271" i="6"/>
  <c r="Z271" i="6" s="1"/>
  <c r="Q166" i="6"/>
  <c r="Z166" i="6" s="1"/>
  <c r="Q71" i="6"/>
  <c r="Z71" i="6" s="1"/>
  <c r="Q134" i="6"/>
  <c r="Z134" i="6" s="1"/>
  <c r="Q530" i="6"/>
  <c r="Z530" i="6" s="1"/>
  <c r="Q52" i="6"/>
  <c r="Z52" i="6" s="1"/>
  <c r="Q148" i="6"/>
  <c r="Z148" i="6" s="1"/>
  <c r="Q1122" i="6"/>
  <c r="Z1122" i="6" s="1"/>
  <c r="Q206" i="6"/>
  <c r="Z206" i="6" s="1"/>
  <c r="Q207" i="6"/>
  <c r="Z207" i="6" s="1"/>
  <c r="Q464" i="6"/>
  <c r="Z464" i="6" s="1"/>
  <c r="Q496" i="6"/>
  <c r="Z496" i="6" s="1"/>
  <c r="Q338" i="6"/>
  <c r="Z338" i="6" s="1"/>
  <c r="Q1226" i="6"/>
  <c r="Z1226" i="6" s="1"/>
  <c r="Q1271" i="6"/>
  <c r="Z1271" i="6" s="1"/>
  <c r="Q260" i="6"/>
  <c r="Z260" i="6" s="1"/>
  <c r="Q1116" i="6"/>
  <c r="Z1116" i="6" s="1"/>
  <c r="Q1220" i="6"/>
  <c r="Z1220" i="6" s="1"/>
  <c r="Q1436" i="6"/>
  <c r="Z1436" i="6" s="1"/>
  <c r="Q1468" i="6"/>
  <c r="Z1468" i="6" s="1"/>
  <c r="Q1612" i="6"/>
  <c r="Z1612" i="6" s="1"/>
  <c r="Q1240" i="6"/>
  <c r="Z1240" i="6" s="1"/>
  <c r="Q1728" i="6"/>
  <c r="Z1728" i="6" s="1"/>
  <c r="Q318" i="6"/>
  <c r="Z318" i="6" s="1"/>
  <c r="Q656" i="6"/>
  <c r="Z656" i="6" s="1"/>
  <c r="Q752" i="6"/>
  <c r="Z752" i="6" s="1"/>
  <c r="Q432" i="6"/>
  <c r="Z432" i="6" s="1"/>
  <c r="Q62" i="6"/>
  <c r="Z62" i="6" s="1"/>
  <c r="Q674" i="6"/>
  <c r="Z674" i="6" s="1"/>
  <c r="Q543" i="6"/>
  <c r="Z543" i="6" s="1"/>
  <c r="Q1570" i="6"/>
  <c r="Z1570" i="6" s="1"/>
  <c r="Q1370" i="6"/>
  <c r="Z1370" i="6" s="1"/>
  <c r="Q1407" i="6"/>
  <c r="Z1407" i="6" s="1"/>
  <c r="Q1986" i="6"/>
  <c r="Z1986" i="6" s="1"/>
  <c r="Q1136" i="6"/>
  <c r="Z1136" i="6" s="1"/>
  <c r="Q688" i="6"/>
  <c r="Z688" i="6" s="1"/>
  <c r="Q1052" i="6"/>
  <c r="Z1052" i="6" s="1"/>
  <c r="Q922" i="6"/>
  <c r="Z922" i="6" s="1"/>
  <c r="Q102" i="6"/>
  <c r="Z102" i="6" s="1"/>
  <c r="Q7" i="6"/>
  <c r="Q103" i="6"/>
  <c r="Z103" i="6" s="1"/>
  <c r="Q272" i="6"/>
  <c r="Z272" i="6" s="1"/>
  <c r="Q575" i="6"/>
  <c r="Z575" i="6" s="1"/>
  <c r="Q48" i="6"/>
  <c r="Z48" i="6" s="1"/>
  <c r="Q144" i="6"/>
  <c r="Z144" i="6" s="1"/>
  <c r="Q240" i="6"/>
  <c r="Z240" i="6" s="1"/>
  <c r="Q336" i="6"/>
  <c r="Z336" i="6" s="1"/>
  <c r="Q720" i="6"/>
  <c r="Z720" i="6" s="1"/>
  <c r="Q170" i="6"/>
  <c r="Z170" i="6" s="1"/>
  <c r="Q1090" i="6"/>
  <c r="Z1090" i="6" s="1"/>
  <c r="Q1330" i="6"/>
  <c r="Z1330" i="6" s="1"/>
  <c r="Q1487" i="6"/>
  <c r="Z1487" i="6" s="1"/>
  <c r="Q1336" i="6"/>
  <c r="Z1336" i="6" s="1"/>
  <c r="Q1456" i="6"/>
  <c r="Z1456" i="6" s="1"/>
  <c r="Q1256" i="6"/>
  <c r="Z1256" i="6" s="1"/>
  <c r="Q492" i="6"/>
  <c r="Z492" i="6" s="1"/>
  <c r="Q311" i="6"/>
  <c r="Z311" i="6" s="1"/>
  <c r="Q80" i="6"/>
  <c r="Z80" i="6" s="1"/>
  <c r="Q176" i="6"/>
  <c r="Z176" i="6" s="1"/>
  <c r="Q560" i="6"/>
  <c r="Z560" i="6" s="1"/>
  <c r="Q890" i="6"/>
  <c r="Z890" i="6" s="1"/>
  <c r="Q39" i="6"/>
  <c r="Z39" i="6" s="1"/>
  <c r="Q994" i="6"/>
  <c r="Z994" i="6" s="1"/>
  <c r="Q30" i="6"/>
  <c r="Z30" i="6" s="1"/>
  <c r="Q274" i="6"/>
  <c r="Z274" i="6" s="1"/>
  <c r="Q370" i="6"/>
  <c r="Z370" i="6" s="1"/>
  <c r="Q98" i="6"/>
  <c r="Z98" i="6" s="1"/>
  <c r="Q602" i="6"/>
  <c r="Z602" i="6" s="1"/>
  <c r="Q471" i="6"/>
  <c r="Z471" i="6" s="1"/>
  <c r="Q16" i="6"/>
  <c r="Z16" i="6" s="1"/>
  <c r="Q112" i="6"/>
  <c r="Z112" i="6" s="1"/>
  <c r="Q208" i="6"/>
  <c r="Z208" i="6" s="1"/>
  <c r="Q304" i="6"/>
  <c r="Z304" i="6" s="1"/>
  <c r="Q400" i="6"/>
  <c r="Z400" i="6" s="1"/>
  <c r="Q592" i="6"/>
  <c r="Z592" i="6" s="1"/>
  <c r="Q1944" i="6"/>
  <c r="Z1944" i="6" s="1"/>
  <c r="Q1335" i="6"/>
  <c r="Z1335" i="6" s="1"/>
  <c r="Q1890" i="6"/>
  <c r="Z1890" i="6" s="1"/>
  <c r="Q1663" i="6"/>
  <c r="Z1663" i="6" s="1"/>
  <c r="Q287" i="6"/>
  <c r="Z287" i="6" s="1"/>
  <c r="Q1543" i="6"/>
  <c r="Z1543" i="6" s="1"/>
  <c r="Q1803" i="6"/>
  <c r="Z1803" i="6" s="1"/>
  <c r="Q907" i="6"/>
  <c r="Z907" i="6" s="1"/>
  <c r="Q2008" i="6"/>
  <c r="Z2008" i="6" s="1"/>
  <c r="Q615" i="6"/>
  <c r="Z615" i="6" s="1"/>
  <c r="Q1805" i="6"/>
  <c r="Z1805" i="6" s="1"/>
  <c r="Q1832" i="6"/>
  <c r="Z1832" i="6" s="1"/>
  <c r="Q618" i="6"/>
  <c r="Z618" i="6" s="1"/>
  <c r="Q850" i="6"/>
  <c r="Z850" i="6" s="1"/>
  <c r="Q1462" i="6"/>
  <c r="Z1462" i="6" s="1"/>
  <c r="Q1079" i="6"/>
  <c r="Z1079" i="6" s="1"/>
  <c r="Q1935" i="6"/>
  <c r="Z1935" i="6" s="1"/>
  <c r="Q1569" i="6"/>
  <c r="Z1569" i="6" s="1"/>
  <c r="Q1829" i="6"/>
  <c r="Z1829" i="6" s="1"/>
  <c r="Q808" i="6"/>
  <c r="Z808" i="6" s="1"/>
  <c r="Q617" i="6"/>
  <c r="Z617" i="6" s="1"/>
  <c r="Q1582" i="6"/>
  <c r="Z1582" i="6" s="1"/>
  <c r="Q839" i="6"/>
  <c r="Z839" i="6" s="1"/>
  <c r="Q676" i="6"/>
  <c r="Z676" i="6" s="1"/>
  <c r="Q711" i="6"/>
  <c r="Z711" i="6" s="1"/>
  <c r="Q1937" i="6"/>
  <c r="Z1937" i="6" s="1"/>
  <c r="Q1255" i="6"/>
  <c r="Z1255" i="6" s="1"/>
  <c r="Q966" i="6"/>
  <c r="Z966" i="6" s="1"/>
  <c r="Q1420" i="6"/>
  <c r="Z1420" i="6" s="1"/>
  <c r="Q619" i="6"/>
  <c r="Z619" i="6" s="1"/>
  <c r="Q687" i="6"/>
  <c r="Z687" i="6" s="1"/>
  <c r="Q810" i="6"/>
  <c r="Z810" i="6" s="1"/>
  <c r="Q1504" i="6"/>
  <c r="Z1504" i="6" s="1"/>
  <c r="Q653" i="6"/>
  <c r="Z653" i="6" s="1"/>
  <c r="Q1963" i="6"/>
  <c r="Z1963" i="6" s="1"/>
  <c r="Q1278" i="6"/>
  <c r="Z1278" i="6" s="1"/>
  <c r="Q1492" i="6"/>
  <c r="Z1492" i="6" s="1"/>
  <c r="Q1648" i="6"/>
  <c r="Z1648" i="6" s="1"/>
  <c r="Q819" i="6"/>
  <c r="Z819" i="6" s="1"/>
  <c r="Q1515" i="6"/>
  <c r="Z1515" i="6" s="1"/>
  <c r="Q515" i="6"/>
  <c r="Z515" i="6" s="1"/>
  <c r="Q1157" i="6"/>
  <c r="Z1157" i="6" s="1"/>
  <c r="Q1448" i="6"/>
  <c r="Z1448" i="6" s="1"/>
  <c r="Q489" i="6"/>
  <c r="Z489" i="6" s="1"/>
  <c r="Q1923" i="6"/>
  <c r="Z1923" i="6" s="1"/>
  <c r="Q1792" i="6"/>
  <c r="Z1792" i="6" s="1"/>
  <c r="Q363" i="6"/>
  <c r="Z363" i="6" s="1"/>
  <c r="Q1868" i="6"/>
  <c r="Z1868" i="6" s="1"/>
  <c r="Q1229" i="6"/>
  <c r="Z1229" i="6" s="1"/>
  <c r="Q1845" i="6"/>
  <c r="Z1845" i="6" s="1"/>
  <c r="Q1275" i="6"/>
  <c r="Z1275" i="6" s="1"/>
  <c r="Q1132" i="6"/>
  <c r="Z1132" i="6" s="1"/>
  <c r="Q1635" i="6"/>
  <c r="Z1635" i="6" s="1"/>
  <c r="Q1804" i="6"/>
  <c r="Z1804" i="6" s="1"/>
  <c r="Q879" i="6"/>
  <c r="Z879" i="6" s="1"/>
  <c r="Q1372" i="6"/>
  <c r="Z1372" i="6" s="1"/>
  <c r="Q1686" i="6"/>
  <c r="Z1686" i="6" s="1"/>
  <c r="Q1277" i="6"/>
  <c r="Z1277" i="6" s="1"/>
  <c r="Q1518" i="6"/>
  <c r="Z1518" i="6" s="1"/>
  <c r="Q1072" i="6"/>
  <c r="Z1072" i="6" s="1"/>
  <c r="Q964" i="6"/>
  <c r="Z964" i="6" s="1"/>
  <c r="Q1405" i="6"/>
  <c r="Z1405" i="6" s="1"/>
  <c r="Q1647" i="6"/>
  <c r="Z1647" i="6" s="1"/>
  <c r="Q1864" i="6"/>
  <c r="Z1864" i="6" s="1"/>
  <c r="Q411" i="6"/>
  <c r="Z411" i="6" s="1"/>
  <c r="Q1131" i="6"/>
  <c r="Z1131" i="6" s="1"/>
  <c r="Q1516" i="6"/>
  <c r="Z1516" i="6" s="1"/>
  <c r="Q1806" i="6"/>
  <c r="Z1806" i="6" s="1"/>
  <c r="Q1530" i="6"/>
  <c r="Z1530" i="6" s="1"/>
  <c r="Q1881" i="6"/>
  <c r="Z1881" i="6" s="1"/>
  <c r="Q1619" i="6"/>
  <c r="Z1619" i="6" s="1"/>
  <c r="Q1176" i="6"/>
  <c r="Z1176" i="6" s="1"/>
  <c r="Q1417" i="6"/>
  <c r="Z1417" i="6" s="1"/>
  <c r="Q1767" i="6"/>
  <c r="Z1767" i="6" s="1"/>
  <c r="Q1700" i="6"/>
  <c r="Z1700" i="6" s="1"/>
  <c r="Q1924" i="6"/>
  <c r="Z1924" i="6" s="1"/>
  <c r="Q1203" i="6"/>
  <c r="Z1203" i="6" s="1"/>
  <c r="Q1661" i="6"/>
  <c r="Z1661" i="6" s="1"/>
  <c r="Q1830" i="6"/>
  <c r="Z1830" i="6" s="1"/>
  <c r="Q1517" i="6"/>
  <c r="Z1517" i="6" s="1"/>
  <c r="Q1989" i="6"/>
  <c r="Z1989" i="6" s="1"/>
  <c r="Q1727" i="6"/>
  <c r="Z1727" i="6" s="1"/>
  <c r="Q586" i="6"/>
  <c r="Z586" i="6" s="1"/>
  <c r="Q1817" i="6"/>
  <c r="Z1817" i="6" s="1"/>
  <c r="Q1779" i="6"/>
  <c r="Z1779" i="6" s="1"/>
  <c r="Q1936" i="6"/>
  <c r="Z1936" i="6" s="1"/>
  <c r="Q519" i="6"/>
  <c r="Z519" i="6" s="1"/>
  <c r="Q1685" i="6"/>
  <c r="Z1685" i="6" s="1"/>
  <c r="Q1950" i="6"/>
  <c r="Z1950" i="6" s="1"/>
  <c r="Q1529" i="6"/>
  <c r="Z1529" i="6" s="1"/>
  <c r="Q2013" i="6"/>
  <c r="Z2013" i="6" s="1"/>
  <c r="Q1811" i="6"/>
  <c r="Z1811" i="6" s="1"/>
  <c r="Q754" i="6"/>
  <c r="Z754" i="6" s="1"/>
  <c r="Q70" i="6"/>
  <c r="Z70" i="6" s="1"/>
  <c r="Q127" i="6"/>
  <c r="Z127" i="6" s="1"/>
  <c r="Q1791" i="6"/>
  <c r="Z1791" i="6" s="1"/>
  <c r="Q1948" i="6"/>
  <c r="Z1948" i="6" s="1"/>
  <c r="Q555" i="6"/>
  <c r="Z555" i="6" s="1"/>
  <c r="Q1227" i="6"/>
  <c r="Z1227" i="6" s="1"/>
  <c r="Q1793" i="6"/>
  <c r="Z1793" i="6" s="1"/>
  <c r="Q412" i="6"/>
  <c r="Z412" i="6" s="1"/>
  <c r="Q210" i="6"/>
  <c r="Z210" i="6" s="1"/>
  <c r="Q1568" i="6"/>
  <c r="Z1568" i="6" s="1"/>
  <c r="Q1871" i="6"/>
  <c r="Z1871" i="6" s="1"/>
  <c r="Q1907" i="6"/>
  <c r="Z1907" i="6" s="1"/>
  <c r="Q1687" i="6"/>
  <c r="Z1687" i="6" s="1"/>
  <c r="Q1276" i="6"/>
  <c r="Z1276" i="6" s="1"/>
  <c r="Q1183" i="6"/>
  <c r="Z1183" i="6" s="1"/>
  <c r="Q1491" i="6"/>
  <c r="Z1491" i="6" s="1"/>
  <c r="Q1831" i="6"/>
  <c r="Z1831" i="6" s="1"/>
  <c r="Q1316" i="6"/>
  <c r="Z1316" i="6" s="1"/>
  <c r="Q106" i="6"/>
  <c r="Z106" i="6" s="1"/>
  <c r="Q1949" i="6"/>
  <c r="Z1949" i="6" s="1"/>
  <c r="Q1356" i="6"/>
  <c r="Z1356" i="6" s="1"/>
  <c r="Q289" i="6"/>
  <c r="Z289" i="6" s="1"/>
  <c r="Q1446" i="6"/>
  <c r="Z1446" i="6" s="1"/>
  <c r="Q1528" i="6"/>
  <c r="Z1528" i="6" s="1"/>
  <c r="Q1096" i="6"/>
  <c r="Z1096" i="6" s="1"/>
  <c r="Q1447" i="6"/>
  <c r="Z1447" i="6" s="1"/>
  <c r="Q190" i="6"/>
  <c r="Z190" i="6" s="1"/>
  <c r="Q1369" i="6"/>
  <c r="Z1369" i="6" s="1"/>
  <c r="Q1869" i="6"/>
  <c r="Z1869" i="6" s="1"/>
  <c r="Q238" i="6"/>
  <c r="Z238" i="6" s="1"/>
  <c r="K771" i="6"/>
  <c r="L771" i="6" s="1"/>
  <c r="K200" i="6"/>
  <c r="L200" i="6" s="1"/>
  <c r="K1179" i="6"/>
  <c r="L1179" i="6" s="1"/>
  <c r="K1204" i="6"/>
  <c r="L1204" i="6" s="1"/>
  <c r="K902" i="6"/>
  <c r="L902" i="6" s="1"/>
  <c r="K623" i="6"/>
  <c r="L623" i="6" s="1"/>
  <c r="K356" i="6"/>
  <c r="L356" i="6" s="1"/>
  <c r="K913" i="6"/>
  <c r="L913" i="6" s="1"/>
  <c r="K214" i="6"/>
  <c r="L214" i="6" s="1"/>
  <c r="K613" i="6"/>
  <c r="L613" i="6" s="1"/>
  <c r="K327" i="6"/>
  <c r="L327" i="6" s="1"/>
  <c r="K1155" i="6"/>
  <c r="L1155" i="6" s="1"/>
  <c r="K270" i="6"/>
  <c r="L270" i="6" s="1"/>
  <c r="K616" i="6"/>
  <c r="L616" i="6" s="1"/>
  <c r="K568" i="6"/>
  <c r="L568" i="6" s="1"/>
  <c r="K1135" i="6"/>
  <c r="L1135" i="6" s="1"/>
  <c r="K415" i="6"/>
  <c r="L415" i="6" s="1"/>
  <c r="K414" i="6"/>
  <c r="L414" i="6" s="1"/>
  <c r="K890" i="6"/>
  <c r="L890" i="6" s="1"/>
  <c r="K342" i="6"/>
  <c r="L342" i="6" s="1"/>
  <c r="K1057" i="6"/>
  <c r="L1057" i="6" s="1"/>
  <c r="K255" i="6"/>
  <c r="L255" i="6" s="1"/>
  <c r="K895" i="6"/>
  <c r="L895" i="6" s="1"/>
  <c r="K291" i="6"/>
  <c r="L291" i="6" s="1"/>
  <c r="K977" i="6"/>
  <c r="L977" i="6" s="1"/>
  <c r="K322" i="6"/>
  <c r="L322" i="6" s="1"/>
  <c r="K673" i="6"/>
  <c r="L673" i="6" s="1"/>
  <c r="K926" i="6"/>
  <c r="L926" i="6" s="1"/>
  <c r="K659" i="6"/>
  <c r="L659" i="6" s="1"/>
  <c r="K534" i="6"/>
  <c r="L534" i="6" s="1"/>
  <c r="K176" i="6"/>
  <c r="L176" i="6" s="1"/>
  <c r="K1182" i="6"/>
  <c r="L1182" i="6" s="1"/>
  <c r="K825" i="6"/>
  <c r="L825" i="6" s="1"/>
  <c r="K982" i="6"/>
  <c r="L982" i="6" s="1"/>
  <c r="K180" i="6"/>
  <c r="L180" i="6" s="1"/>
  <c r="K8" i="6"/>
  <c r="L8" i="6" s="1"/>
  <c r="K500" i="6"/>
  <c r="L500" i="6" s="1"/>
  <c r="K462" i="6"/>
  <c r="L462" i="6" s="1"/>
  <c r="K853" i="6"/>
  <c r="L853" i="6" s="1"/>
  <c r="K1469" i="6"/>
  <c r="L1469" i="6" s="1"/>
  <c r="K1482" i="6"/>
  <c r="L1482" i="6" s="1"/>
  <c r="K47" i="6"/>
  <c r="L47" i="6" s="1"/>
  <c r="K758" i="6"/>
  <c r="L758" i="6" s="1"/>
  <c r="K1523" i="6"/>
  <c r="L1523" i="6" s="1"/>
  <c r="K749" i="6"/>
  <c r="L749" i="6" s="1"/>
  <c r="K899" i="6"/>
  <c r="L899" i="6" s="1"/>
  <c r="K1047" i="6"/>
  <c r="L1047" i="6" s="1"/>
  <c r="K145" i="6"/>
  <c r="L145" i="6" s="1"/>
  <c r="K1472" i="6"/>
  <c r="L1472" i="6" s="1"/>
  <c r="K1195" i="6"/>
  <c r="L1195" i="6" s="1"/>
  <c r="K138" i="6"/>
  <c r="L138" i="6" s="1"/>
  <c r="K1368" i="6"/>
  <c r="L1368" i="6" s="1"/>
  <c r="K1221" i="6"/>
  <c r="L1221" i="6" s="1"/>
  <c r="K1257" i="6"/>
  <c r="L1257" i="6" s="1"/>
  <c r="K548" i="6"/>
  <c r="L548" i="6" s="1"/>
  <c r="K1428" i="6"/>
  <c r="L1428" i="6" s="1"/>
  <c r="K609" i="6"/>
  <c r="L609" i="6" s="1"/>
  <c r="K1187" i="6"/>
  <c r="L1187" i="6" s="1"/>
  <c r="K889" i="6"/>
  <c r="L889" i="6" s="1"/>
  <c r="K467" i="6"/>
  <c r="L467" i="6" s="1"/>
  <c r="K65" i="6"/>
  <c r="L65" i="6" s="1"/>
  <c r="K1102" i="6"/>
  <c r="L1102" i="6" s="1"/>
  <c r="K100" i="6"/>
  <c r="L100" i="6" s="1"/>
  <c r="K979" i="6"/>
  <c r="L979" i="6" s="1"/>
  <c r="K564" i="6"/>
  <c r="L564" i="6" s="1"/>
  <c r="K352" i="6"/>
  <c r="L352" i="6" s="1"/>
  <c r="K1173" i="6"/>
  <c r="L1173" i="6" s="1"/>
  <c r="K703" i="6"/>
  <c r="L703" i="6" s="1"/>
  <c r="K1894" i="6"/>
  <c r="L1894" i="6" s="1"/>
  <c r="K1158" i="6"/>
  <c r="L1158" i="6" s="1"/>
  <c r="K755" i="6"/>
  <c r="L755" i="6" s="1"/>
  <c r="K514" i="6"/>
  <c r="L514" i="6" s="1"/>
  <c r="K304" i="6"/>
  <c r="L304" i="6" s="1"/>
  <c r="K536" i="6"/>
  <c r="L536" i="6" s="1"/>
  <c r="K280" i="6"/>
  <c r="L280" i="6" s="1"/>
  <c r="K877" i="6"/>
  <c r="L877" i="6" s="1"/>
  <c r="K1034" i="6"/>
  <c r="L1034" i="6" s="1"/>
  <c r="K1156" i="6"/>
  <c r="L1156" i="6" s="1"/>
  <c r="K307" i="6"/>
  <c r="L307" i="6" s="1"/>
  <c r="K932" i="6"/>
  <c r="L932" i="6" s="1"/>
  <c r="K803" i="6"/>
  <c r="L803" i="6" s="1"/>
  <c r="K735" i="6"/>
  <c r="L735" i="6" s="1"/>
  <c r="K1012" i="6"/>
  <c r="L1012" i="6" s="1"/>
  <c r="K396" i="6"/>
  <c r="L396" i="6" s="1"/>
  <c r="K30" i="6"/>
  <c r="L30" i="6" s="1"/>
  <c r="K68" i="6"/>
  <c r="L68" i="6" s="1"/>
  <c r="K199" i="6"/>
  <c r="L199" i="6" s="1"/>
  <c r="K1321" i="6"/>
  <c r="L1321" i="6" s="1"/>
  <c r="K719" i="6"/>
  <c r="L719" i="6" s="1"/>
  <c r="K1052" i="6"/>
  <c r="L1052" i="6" s="1"/>
  <c r="K664" i="6"/>
  <c r="L664" i="6" s="1"/>
  <c r="K639" i="6"/>
  <c r="L639" i="6" s="1"/>
  <c r="K22" i="6"/>
  <c r="L22" i="6" s="1"/>
  <c r="K472" i="6"/>
  <c r="L472" i="6" s="1"/>
  <c r="K876" i="6"/>
  <c r="L876" i="6" s="1"/>
  <c r="K1005" i="6"/>
  <c r="L1005" i="6" s="1"/>
  <c r="K56" i="6"/>
  <c r="L56" i="6" s="1"/>
  <c r="K599" i="6"/>
  <c r="L599" i="6" s="1"/>
  <c r="K1149" i="6"/>
  <c r="L1149" i="6" s="1"/>
  <c r="K706" i="6"/>
  <c r="L706" i="6" s="1"/>
  <c r="K10" i="6"/>
  <c r="L10" i="6" s="1"/>
  <c r="K1101" i="6"/>
  <c r="L1101" i="6" s="1"/>
  <c r="K820" i="6"/>
  <c r="L820" i="6" s="1"/>
  <c r="K508" i="6"/>
  <c r="L508" i="6" s="1"/>
  <c r="K1114" i="6"/>
  <c r="L1114" i="6" s="1"/>
  <c r="K732" i="6"/>
  <c r="L732" i="6" s="1"/>
  <c r="K1236" i="6"/>
  <c r="L1236" i="6" s="1"/>
  <c r="K1344" i="6"/>
  <c r="L1344" i="6" s="1"/>
  <c r="K642" i="6"/>
  <c r="L642" i="6" s="1"/>
  <c r="K1192" i="6"/>
  <c r="L1192" i="6" s="1"/>
  <c r="K85" i="6"/>
  <c r="L85" i="6" s="1"/>
  <c r="K115" i="6"/>
  <c r="L115" i="6" s="1"/>
  <c r="K153" i="6"/>
  <c r="L153" i="6" s="1"/>
  <c r="K300" i="6"/>
  <c r="L300" i="6" s="1"/>
  <c r="K1138" i="6"/>
  <c r="L1138" i="6" s="1"/>
  <c r="K73" i="6"/>
  <c r="L73" i="6" s="1"/>
  <c r="K334" i="6"/>
  <c r="L334" i="6" s="1"/>
  <c r="K82" i="6"/>
  <c r="L82" i="6" s="1"/>
  <c r="K98" i="6"/>
  <c r="L98" i="6" s="1"/>
  <c r="K1962" i="6"/>
  <c r="L1962" i="6" s="1"/>
  <c r="K1704" i="6"/>
  <c r="L1704" i="6" s="1"/>
  <c r="K1776" i="6"/>
  <c r="L1776" i="6" s="1"/>
  <c r="K497" i="6"/>
  <c r="L497" i="6" s="1"/>
  <c r="K1077" i="6"/>
  <c r="L1077" i="6" s="1"/>
  <c r="K690" i="6"/>
  <c r="L690" i="6" s="1"/>
  <c r="K1131" i="6"/>
  <c r="L1131" i="6" s="1"/>
  <c r="K903" i="6"/>
  <c r="L903" i="6" s="1"/>
  <c r="K247" i="6"/>
  <c r="L247" i="6" s="1"/>
  <c r="K240" i="6"/>
  <c r="L240" i="6" s="1"/>
  <c r="K474" i="6"/>
  <c r="L474" i="6" s="1"/>
  <c r="K840" i="6"/>
  <c r="L840" i="6" s="1"/>
  <c r="K335" i="6"/>
  <c r="L335" i="6" s="1"/>
  <c r="K873" i="6"/>
  <c r="L873" i="6" s="1"/>
  <c r="K1392" i="6"/>
  <c r="L1392" i="6" s="1"/>
  <c r="K1240" i="6"/>
  <c r="L1240" i="6" s="1"/>
  <c r="K293" i="6"/>
  <c r="L293" i="6" s="1"/>
  <c r="K746" i="6"/>
  <c r="L746" i="6" s="1"/>
  <c r="K654" i="6"/>
  <c r="L654" i="6" s="1"/>
  <c r="K444" i="6"/>
  <c r="L444" i="6" s="1"/>
  <c r="K459" i="6"/>
  <c r="L459" i="6" s="1"/>
  <c r="K1834" i="6"/>
  <c r="L1834" i="6" s="1"/>
  <c r="K329" i="6"/>
  <c r="L329" i="6" s="1"/>
  <c r="K431" i="6"/>
  <c r="L431" i="6" s="1"/>
  <c r="K531" i="6"/>
  <c r="L531" i="6" s="1"/>
  <c r="K1168" i="6"/>
  <c r="L1168" i="6" s="1"/>
  <c r="K1360" i="6"/>
  <c r="L1360" i="6" s="1"/>
  <c r="K1136" i="6"/>
  <c r="L1136" i="6" s="1"/>
  <c r="K453" i="6"/>
  <c r="L453" i="6" s="1"/>
  <c r="K1621" i="6"/>
  <c r="L1621" i="6" s="1"/>
  <c r="K1569" i="6"/>
  <c r="L1569" i="6" s="1"/>
  <c r="K1450" i="6"/>
  <c r="L1450" i="6" s="1"/>
  <c r="K37" i="6"/>
  <c r="L37" i="6" s="1"/>
  <c r="K152" i="6"/>
  <c r="L152" i="6" s="1"/>
  <c r="K629" i="6"/>
  <c r="L629" i="6" s="1"/>
  <c r="K1773" i="6"/>
  <c r="L1773" i="6" s="1"/>
  <c r="K940" i="6"/>
  <c r="L940" i="6" s="1"/>
  <c r="K1304" i="6"/>
  <c r="L1304" i="6" s="1"/>
  <c r="K570" i="6"/>
  <c r="L570" i="6" s="1"/>
  <c r="K164" i="6"/>
  <c r="L164" i="6" s="1"/>
  <c r="K756" i="6"/>
  <c r="L756" i="6" s="1"/>
  <c r="K658" i="6"/>
  <c r="L658" i="6" s="1"/>
  <c r="K298" i="6"/>
  <c r="L298" i="6" s="1"/>
  <c r="K748" i="6"/>
  <c r="L748" i="6" s="1"/>
  <c r="K759" i="6"/>
  <c r="L759" i="6" s="1"/>
  <c r="K1458" i="6"/>
  <c r="L1458" i="6" s="1"/>
  <c r="K1386" i="6"/>
  <c r="L1386" i="6" s="1"/>
  <c r="K394" i="6"/>
  <c r="L394" i="6" s="1"/>
  <c r="K1530" i="6"/>
  <c r="L1530" i="6" s="1"/>
  <c r="K1770" i="6"/>
  <c r="L1770" i="6" s="1"/>
  <c r="K483" i="6"/>
  <c r="L483" i="6" s="1"/>
  <c r="K707" i="6"/>
  <c r="L707" i="6" s="1"/>
  <c r="K769" i="6"/>
  <c r="L769" i="6" s="1"/>
  <c r="K1127" i="6"/>
  <c r="L1127" i="6" s="1"/>
  <c r="K565" i="6"/>
  <c r="L565" i="6" s="1"/>
  <c r="K1242" i="6"/>
  <c r="L1242" i="6" s="1"/>
  <c r="K915" i="6"/>
  <c r="L915" i="6" s="1"/>
  <c r="K721" i="6"/>
  <c r="L721" i="6" s="1"/>
  <c r="K59" i="6"/>
  <c r="L59" i="6" s="1"/>
  <c r="K1163" i="6"/>
  <c r="L1163" i="6" s="1"/>
  <c r="K157" i="6"/>
  <c r="L157" i="6" s="1"/>
  <c r="K443" i="6"/>
  <c r="L443" i="6" s="1"/>
  <c r="K1517" i="6"/>
  <c r="L1517" i="6" s="1"/>
  <c r="K324" i="6"/>
  <c r="L324" i="6" s="1"/>
  <c r="K1203" i="6"/>
  <c r="L1203" i="6" s="1"/>
  <c r="K997" i="6"/>
  <c r="L997" i="6" s="1"/>
  <c r="K1175" i="6"/>
  <c r="L1175" i="6" s="1"/>
  <c r="K1046" i="6"/>
  <c r="L1046" i="6" s="1"/>
  <c r="K855" i="6"/>
  <c r="L855" i="6" s="1"/>
  <c r="K133" i="6"/>
  <c r="L133" i="6" s="1"/>
  <c r="K832" i="6"/>
  <c r="L832" i="6" s="1"/>
  <c r="K588" i="6"/>
  <c r="L588" i="6" s="1"/>
  <c r="K1901" i="6"/>
  <c r="L1901" i="6" s="1"/>
  <c r="K916" i="6"/>
  <c r="L916" i="6" s="1"/>
  <c r="K1083" i="6"/>
  <c r="L1083" i="6" s="1"/>
  <c r="K1073" i="6"/>
  <c r="L1073" i="6" s="1"/>
  <c r="K202" i="6"/>
  <c r="L202" i="6" s="1"/>
  <c r="K909" i="6"/>
  <c r="L909" i="6" s="1"/>
  <c r="K942" i="6"/>
  <c r="L942" i="6" s="1"/>
  <c r="K268" i="6"/>
  <c r="L268" i="6" s="1"/>
  <c r="K1977" i="6"/>
  <c r="L1977" i="6" s="1"/>
  <c r="K1422" i="6"/>
  <c r="L1422" i="6" s="1"/>
  <c r="K9" i="6"/>
  <c r="L9" i="6" s="1"/>
  <c r="K1589" i="6"/>
  <c r="L1589" i="6" s="1"/>
  <c r="K1494" i="6"/>
  <c r="L1494" i="6" s="1"/>
  <c r="K607" i="6"/>
  <c r="L607" i="6" s="1"/>
  <c r="K1011" i="6"/>
  <c r="L1011" i="6" s="1"/>
  <c r="K1126" i="6"/>
  <c r="L1126" i="6" s="1"/>
  <c r="K850" i="6"/>
  <c r="L850" i="6" s="1"/>
  <c r="K1553" i="6"/>
  <c r="L1553" i="6" s="1"/>
  <c r="K1197" i="6"/>
  <c r="L1197" i="6" s="1"/>
  <c r="K764" i="6"/>
  <c r="L764" i="6" s="1"/>
  <c r="K1086" i="6"/>
  <c r="L1086" i="6" s="1"/>
  <c r="K370" i="6"/>
  <c r="L370" i="6" s="1"/>
  <c r="K1670" i="6"/>
  <c r="L1670" i="6" s="1"/>
  <c r="K992" i="6"/>
  <c r="L992" i="6" s="1"/>
  <c r="K908" i="6"/>
  <c r="L908" i="6" s="1"/>
  <c r="K366" i="6"/>
  <c r="L366" i="6" s="1"/>
  <c r="K781" i="6"/>
  <c r="L781" i="6" s="1"/>
  <c r="K1566" i="6"/>
  <c r="L1566" i="6" s="1"/>
  <c r="K1806" i="6"/>
  <c r="L1806" i="6" s="1"/>
  <c r="K1474" i="6"/>
  <c r="L1474" i="6" s="1"/>
  <c r="K1690" i="6"/>
  <c r="L1690" i="6" s="1"/>
  <c r="K16" i="6"/>
  <c r="L16" i="6" s="1"/>
  <c r="K1037" i="6"/>
  <c r="L1037" i="6" s="1"/>
  <c r="K441" i="6"/>
  <c r="L441" i="6" s="1"/>
  <c r="K1183" i="6"/>
  <c r="L1183" i="6" s="1"/>
  <c r="K585" i="6"/>
  <c r="L585" i="6" s="1"/>
  <c r="K1409" i="6"/>
  <c r="L1409" i="6" s="1"/>
  <c r="K1213" i="6"/>
  <c r="L1213" i="6" s="1"/>
  <c r="K496" i="6"/>
  <c r="L496" i="6" s="1"/>
  <c r="K864" i="6"/>
  <c r="L864" i="6" s="1"/>
  <c r="K1171" i="6"/>
  <c r="L1171" i="6" s="1"/>
  <c r="K173" i="6"/>
  <c r="L173" i="6" s="1"/>
  <c r="K675" i="6"/>
  <c r="L675" i="6" s="1"/>
  <c r="K1009" i="6"/>
  <c r="L1009" i="6" s="1"/>
  <c r="K1021" i="6"/>
  <c r="L1021" i="6" s="1"/>
  <c r="K46" i="6"/>
  <c r="L46" i="6" s="1"/>
  <c r="K714" i="6"/>
  <c r="L714" i="6" s="1"/>
  <c r="K287" i="6"/>
  <c r="L287" i="6" s="1"/>
  <c r="K86" i="6"/>
  <c r="L86" i="6" s="1"/>
  <c r="K124" i="6"/>
  <c r="L124" i="6" s="1"/>
  <c r="K959" i="6"/>
  <c r="L959" i="6" s="1"/>
  <c r="K285" i="6"/>
  <c r="L285" i="6" s="1"/>
  <c r="K604" i="6"/>
  <c r="L604" i="6" s="1"/>
  <c r="K256" i="6"/>
  <c r="L256" i="6" s="1"/>
  <c r="K1246" i="6"/>
  <c r="L1246" i="6" s="1"/>
  <c r="K919" i="6"/>
  <c r="L919" i="6" s="1"/>
  <c r="K174" i="6"/>
  <c r="L174" i="6" s="1"/>
  <c r="K374" i="6"/>
  <c r="L374" i="6" s="1"/>
  <c r="K272" i="6"/>
  <c r="L272" i="6" s="1"/>
  <c r="K799" i="6"/>
  <c r="L799" i="6" s="1"/>
  <c r="K103" i="6"/>
  <c r="L103" i="6" s="1"/>
  <c r="K7" i="6"/>
  <c r="L7" i="6" s="1"/>
  <c r="K408" i="6"/>
  <c r="L408" i="6" s="1"/>
  <c r="K801" i="6"/>
  <c r="L801" i="6" s="1"/>
  <c r="K464" i="6"/>
  <c r="L464" i="6" s="1"/>
  <c r="K579" i="6"/>
  <c r="L579" i="6" s="1"/>
  <c r="K481" i="6"/>
  <c r="L481" i="6" s="1"/>
  <c r="K196" i="6"/>
  <c r="L196" i="6" s="1"/>
  <c r="K1139" i="6"/>
  <c r="L1139" i="6" s="1"/>
  <c r="K1313" i="6"/>
  <c r="L1313" i="6" s="1"/>
  <c r="K866" i="6"/>
  <c r="L866" i="6" s="1"/>
  <c r="K860" i="6"/>
  <c r="L860" i="6" s="1"/>
  <c r="K1328" i="6"/>
  <c r="L1328" i="6" s="1"/>
  <c r="K863" i="6"/>
  <c r="L863" i="6" s="1"/>
  <c r="K456" i="6"/>
  <c r="L456" i="6" s="1"/>
  <c r="K1198" i="6"/>
  <c r="L1198" i="6" s="1"/>
  <c r="K373" i="6"/>
  <c r="L373" i="6" s="1"/>
  <c r="K1209" i="6"/>
  <c r="L1209" i="6" s="1"/>
  <c r="K262" i="6"/>
  <c r="L262" i="6" s="1"/>
  <c r="K761" i="6"/>
  <c r="L761" i="6" s="1"/>
  <c r="K288" i="6"/>
  <c r="L288" i="6" s="1"/>
  <c r="K912" i="6"/>
  <c r="L912" i="6" s="1"/>
  <c r="K78" i="6"/>
  <c r="L78" i="6" s="1"/>
  <c r="K689" i="6"/>
  <c r="L689" i="6" s="1"/>
  <c r="K376" i="6"/>
  <c r="L376" i="6" s="1"/>
  <c r="K54" i="6"/>
  <c r="L54" i="6" s="1"/>
  <c r="K1056" i="6"/>
  <c r="L1056" i="6" s="1"/>
  <c r="K87" i="6"/>
  <c r="L87" i="6" s="1"/>
  <c r="K934" i="6"/>
  <c r="L934" i="6" s="1"/>
  <c r="K430" i="6"/>
  <c r="L430" i="6" s="1"/>
  <c r="K946" i="6"/>
  <c r="L946" i="6" s="1"/>
  <c r="K879" i="6"/>
  <c r="L879" i="6" s="1"/>
  <c r="K2004" i="6"/>
  <c r="L2004" i="6" s="1"/>
  <c r="K55" i="6"/>
  <c r="L55" i="6" s="1"/>
  <c r="K650" i="6"/>
  <c r="L650" i="6" s="1"/>
  <c r="K84" i="6"/>
  <c r="L84" i="6" s="1"/>
  <c r="K729" i="6"/>
  <c r="L729" i="6" s="1"/>
  <c r="K777" i="6"/>
  <c r="L777" i="6" s="1"/>
  <c r="K1279" i="6"/>
  <c r="L1279" i="6" s="1"/>
  <c r="K1296" i="6"/>
  <c r="L1296" i="6" s="1"/>
  <c r="K711" i="6"/>
  <c r="L711" i="6" s="1"/>
  <c r="K666" i="6"/>
  <c r="L666" i="6" s="1"/>
  <c r="K1066" i="6"/>
  <c r="L1066" i="6" s="1"/>
  <c r="K798" i="6"/>
  <c r="L798" i="6" s="1"/>
  <c r="K1798" i="6"/>
  <c r="L1798" i="6" s="1"/>
  <c r="K1626" i="6"/>
  <c r="L1626" i="6" s="1"/>
  <c r="K1493" i="6"/>
  <c r="L1493" i="6" s="1"/>
  <c r="K1470" i="6"/>
  <c r="L1470" i="6" s="1"/>
  <c r="K1341" i="6"/>
  <c r="L1341" i="6" s="1"/>
  <c r="K530" i="6"/>
  <c r="L530" i="6" s="1"/>
  <c r="K1028" i="6"/>
  <c r="L1028" i="6" s="1"/>
  <c r="K57" i="6"/>
  <c r="L57" i="6" s="1"/>
  <c r="K544" i="6"/>
  <c r="L544" i="6" s="1"/>
  <c r="K439" i="6"/>
  <c r="L439" i="6" s="1"/>
  <c r="K1826" i="6"/>
  <c r="L1826" i="6" s="1"/>
  <c r="K1301" i="6"/>
  <c r="L1301" i="6" s="1"/>
  <c r="K1483" i="6"/>
  <c r="L1483" i="6" s="1"/>
  <c r="K800" i="6"/>
  <c r="L800" i="6" s="1"/>
  <c r="K386" i="6"/>
  <c r="L386" i="6" s="1"/>
  <c r="K708" i="6"/>
  <c r="L708" i="6" s="1"/>
  <c r="K757" i="6"/>
  <c r="L757" i="6" s="1"/>
  <c r="K547" i="6"/>
  <c r="L547" i="6" s="1"/>
  <c r="K1887" i="6"/>
  <c r="L1887" i="6" s="1"/>
  <c r="K1955" i="6"/>
  <c r="L1955" i="6" s="1"/>
  <c r="K1142" i="6"/>
  <c r="L1142" i="6" s="1"/>
  <c r="K40" i="6"/>
  <c r="L40" i="6" s="1"/>
  <c r="K824" i="6"/>
  <c r="L824" i="6" s="1"/>
  <c r="K297" i="6"/>
  <c r="L297" i="6" s="1"/>
  <c r="K929" i="6"/>
  <c r="L929" i="6" s="1"/>
  <c r="K631" i="6"/>
  <c r="L631" i="6" s="1"/>
  <c r="K1769" i="6"/>
  <c r="L1769" i="6" s="1"/>
  <c r="K1529" i="6"/>
  <c r="L1529" i="6" s="1"/>
  <c r="K1051" i="6"/>
  <c r="L1051" i="6" s="1"/>
  <c r="K1584" i="6"/>
  <c r="L1584" i="6" s="1"/>
  <c r="K772" i="6"/>
  <c r="L772" i="6" s="1"/>
  <c r="K128" i="6"/>
  <c r="L128" i="6" s="1"/>
  <c r="K635" i="6"/>
  <c r="L635" i="6" s="1"/>
  <c r="K1085" i="6"/>
  <c r="L1085" i="6" s="1"/>
  <c r="K1087" i="6"/>
  <c r="L1087" i="6" s="1"/>
  <c r="K210" i="6"/>
  <c r="L210" i="6" s="1"/>
  <c r="K403" i="6"/>
  <c r="L403" i="6" s="1"/>
  <c r="K159" i="6"/>
  <c r="L159" i="6" s="1"/>
  <c r="K1017" i="6"/>
  <c r="L1017" i="6" s="1"/>
  <c r="K1489" i="6"/>
  <c r="L1489" i="6" s="1"/>
  <c r="K1810" i="6"/>
  <c r="L1810" i="6" s="1"/>
  <c r="K1444" i="6"/>
  <c r="L1444" i="6" s="1"/>
  <c r="K1565" i="6"/>
  <c r="L1565" i="6" s="1"/>
  <c r="K1618" i="6"/>
  <c r="L1618" i="6" s="1"/>
  <c r="K140" i="6"/>
  <c r="L140" i="6" s="1"/>
  <c r="K1036" i="6"/>
  <c r="L1036" i="6" s="1"/>
  <c r="K106" i="6"/>
  <c r="L106" i="6" s="1"/>
  <c r="K1709" i="6"/>
  <c r="L1709" i="6" s="1"/>
  <c r="K1031" i="6"/>
  <c r="L1031" i="6" s="1"/>
  <c r="K724" i="6"/>
  <c r="L724" i="6" s="1"/>
  <c r="K1882" i="6"/>
  <c r="L1882" i="6" s="1"/>
  <c r="K466" i="6"/>
  <c r="L466" i="6" s="1"/>
  <c r="K1272" i="6"/>
  <c r="L1272" i="6" s="1"/>
  <c r="K670" i="6"/>
  <c r="L670" i="6" s="1"/>
  <c r="K1775" i="6"/>
  <c r="L1775" i="6" s="1"/>
  <c r="K1324" i="6"/>
  <c r="L1324" i="6" s="1"/>
  <c r="K89" i="6"/>
  <c r="L89" i="6" s="1"/>
  <c r="K398" i="6"/>
  <c r="L398" i="6" s="1"/>
  <c r="K258" i="6"/>
  <c r="L258" i="6" s="1"/>
  <c r="K1729" i="6"/>
  <c r="L1729" i="6" s="1"/>
  <c r="K1781" i="6"/>
  <c r="L1781" i="6" s="1"/>
  <c r="K1288" i="6"/>
  <c r="L1288" i="6" s="1"/>
  <c r="K578" i="6"/>
  <c r="L578" i="6" s="1"/>
  <c r="K146" i="6"/>
  <c r="L146" i="6" s="1"/>
  <c r="K521" i="6"/>
  <c r="L521" i="6" s="1"/>
  <c r="K944" i="6"/>
  <c r="L944" i="6" s="1"/>
  <c r="K295" i="6"/>
  <c r="L295" i="6" s="1"/>
  <c r="K914" i="6"/>
  <c r="L914" i="6" s="1"/>
  <c r="K233" i="6"/>
  <c r="L233" i="6" s="1"/>
  <c r="K315" i="6"/>
  <c r="L315" i="6" s="1"/>
  <c r="K990" i="6"/>
  <c r="L990" i="6" s="1"/>
  <c r="K1454" i="6"/>
  <c r="L1454" i="6" s="1"/>
  <c r="K1638" i="6"/>
  <c r="L1638" i="6" s="1"/>
  <c r="K1682" i="6"/>
  <c r="L1682" i="6" s="1"/>
  <c r="K74" i="6"/>
  <c r="L74" i="6" s="1"/>
  <c r="K434" i="6"/>
  <c r="L434" i="6" s="1"/>
  <c r="K563" i="6"/>
  <c r="L563" i="6" s="1"/>
  <c r="K1096" i="6"/>
  <c r="L1096" i="6" s="1"/>
  <c r="K1023" i="6"/>
  <c r="L1023" i="6" s="1"/>
  <c r="K151" i="6"/>
  <c r="L151" i="6" s="1"/>
  <c r="K286" i="6"/>
  <c r="L286" i="6" s="1"/>
  <c r="K70" i="6"/>
  <c r="L70" i="6" s="1"/>
  <c r="K583" i="6"/>
  <c r="L583" i="6" s="1"/>
  <c r="K1245" i="6"/>
  <c r="L1245" i="6" s="1"/>
  <c r="K601" i="6"/>
  <c r="L601" i="6" s="1"/>
  <c r="K1998" i="6"/>
  <c r="L1998" i="6" s="1"/>
  <c r="K780" i="6"/>
  <c r="L780" i="6" s="1"/>
  <c r="K1238" i="6"/>
  <c r="L1238" i="6" s="1"/>
  <c r="K377" i="6"/>
  <c r="L377" i="6" s="1"/>
  <c r="K665" i="6"/>
  <c r="L665" i="6" s="1"/>
  <c r="K507" i="6"/>
  <c r="L507" i="6" s="1"/>
  <c r="K1600" i="6"/>
  <c r="L1600" i="6" s="1"/>
  <c r="K1013" i="6"/>
  <c r="L1013" i="6" s="1"/>
  <c r="K722" i="6"/>
  <c r="L722" i="6" s="1"/>
  <c r="K12" i="6"/>
  <c r="L12" i="6" s="1"/>
  <c r="K886" i="6"/>
  <c r="L886" i="6" s="1"/>
  <c r="K365" i="6"/>
  <c r="L365" i="6" s="1"/>
  <c r="K2027" i="6"/>
  <c r="L2027" i="6" s="1"/>
  <c r="K1317" i="6"/>
  <c r="L1317" i="6" s="1"/>
  <c r="K1225" i="6"/>
  <c r="L1225" i="6" s="1"/>
  <c r="K2015" i="6"/>
  <c r="L2015" i="6" s="1"/>
  <c r="K1411" i="6"/>
  <c r="L1411" i="6" s="1"/>
  <c r="K81" i="6"/>
  <c r="L81" i="6" s="1"/>
  <c r="K1113" i="6"/>
  <c r="L1113" i="6" s="1"/>
  <c r="K1423" i="6"/>
  <c r="L1423" i="6" s="1"/>
  <c r="K737" i="6"/>
  <c r="L737" i="6" s="1"/>
  <c r="K618" i="6"/>
  <c r="L618" i="6" s="1"/>
  <c r="K353" i="6"/>
  <c r="L353" i="6" s="1"/>
  <c r="K1108" i="6"/>
  <c r="L1108" i="6" s="1"/>
  <c r="K1632" i="6"/>
  <c r="L1632" i="6" s="1"/>
  <c r="K122" i="6"/>
  <c r="L122" i="6" s="1"/>
  <c r="K981" i="6"/>
  <c r="L981" i="6" s="1"/>
  <c r="K1536" i="6"/>
  <c r="L1536" i="6" s="1"/>
  <c r="K699" i="6"/>
  <c r="L699" i="6" s="1"/>
  <c r="K1151" i="6"/>
  <c r="L1151" i="6" s="1"/>
  <c r="K1706" i="6"/>
  <c r="L1706" i="6" s="1"/>
  <c r="K2013" i="6"/>
  <c r="L2013" i="6" s="1"/>
  <c r="K1415" i="6"/>
  <c r="L1415" i="6" s="1"/>
  <c r="K96" i="6"/>
  <c r="L96" i="6" s="1"/>
  <c r="K1768" i="6"/>
  <c r="L1768" i="6" s="1"/>
  <c r="K1164" i="6"/>
  <c r="L1164" i="6" s="1"/>
  <c r="K18" i="6"/>
  <c r="L18" i="6" s="1"/>
  <c r="K1782" i="6"/>
  <c r="L1782" i="6" s="1"/>
  <c r="K1282" i="6"/>
  <c r="L1282" i="6" s="1"/>
  <c r="K1420" i="6"/>
  <c r="L1420" i="6" s="1"/>
  <c r="K404" i="6"/>
  <c r="L404" i="6" s="1"/>
  <c r="K702" i="6"/>
  <c r="L702" i="6" s="1"/>
  <c r="K495" i="6"/>
  <c r="L495" i="6" s="1"/>
  <c r="K1006" i="6"/>
  <c r="L1006" i="6" s="1"/>
  <c r="K1825" i="6"/>
  <c r="L1825" i="6" s="1"/>
  <c r="K1753" i="6"/>
  <c r="L1753" i="6" s="1"/>
  <c r="K1119" i="6"/>
  <c r="L1119" i="6" s="1"/>
  <c r="K551" i="6"/>
  <c r="L551" i="6" s="1"/>
  <c r="K252" i="6"/>
  <c r="L252" i="6" s="1"/>
  <c r="K1147" i="6"/>
  <c r="L1147" i="6" s="1"/>
  <c r="K802" i="6"/>
  <c r="L802" i="6" s="1"/>
  <c r="K1715" i="6"/>
  <c r="L1715" i="6" s="1"/>
  <c r="K995" i="6"/>
  <c r="L995" i="6" s="1"/>
  <c r="K808" i="6"/>
  <c r="L808" i="6" s="1"/>
  <c r="K217" i="6"/>
  <c r="L217" i="6" s="1"/>
  <c r="K838" i="6"/>
  <c r="L838" i="6" s="1"/>
  <c r="K1377" i="6"/>
  <c r="L1377" i="6" s="1"/>
  <c r="K878" i="6"/>
  <c r="L878" i="6" s="1"/>
  <c r="K1300" i="6"/>
  <c r="L1300" i="6" s="1"/>
  <c r="K807" i="6"/>
  <c r="L807" i="6" s="1"/>
  <c r="K484" i="6"/>
  <c r="L484" i="6" s="1"/>
  <c r="K229" i="6"/>
  <c r="L229" i="6" s="1"/>
  <c r="K1557" i="6"/>
  <c r="L1557" i="6" s="1"/>
  <c r="K1645" i="6"/>
  <c r="L1645" i="6" s="1"/>
  <c r="K23" i="6"/>
  <c r="L23" i="6" s="1"/>
  <c r="K671" i="6"/>
  <c r="L671" i="6" s="1"/>
  <c r="K1049" i="6"/>
  <c r="L1049" i="6" s="1"/>
  <c r="K700" i="6"/>
  <c r="L700" i="6" s="1"/>
  <c r="K1449" i="6"/>
  <c r="L1449" i="6" s="1"/>
  <c r="K1681" i="6"/>
  <c r="L1681" i="6" s="1"/>
  <c r="K577" i="6"/>
  <c r="L577" i="6" s="1"/>
  <c r="K874" i="6"/>
  <c r="L874" i="6" s="1"/>
  <c r="K492" i="6"/>
  <c r="L492" i="6" s="1"/>
  <c r="K787" i="6"/>
  <c r="L787" i="6" s="1"/>
  <c r="K634" i="6"/>
  <c r="L634" i="6" s="1"/>
  <c r="K228" i="6"/>
  <c r="L228" i="6" s="1"/>
  <c r="K163" i="6"/>
  <c r="L163" i="6" s="1"/>
  <c r="K1818" i="6"/>
  <c r="L1818" i="6" s="1"/>
  <c r="K1898" i="6"/>
  <c r="L1898" i="6" s="1"/>
  <c r="K1959" i="6"/>
  <c r="L1959" i="6" s="1"/>
  <c r="K1943" i="6"/>
  <c r="L1943" i="6" s="1"/>
  <c r="K2001" i="6"/>
  <c r="L2001" i="6" s="1"/>
  <c r="K1078" i="6"/>
  <c r="L1078" i="6" s="1"/>
  <c r="K1094" i="6"/>
  <c r="L1094" i="6" s="1"/>
  <c r="K303" i="6"/>
  <c r="L303" i="6" s="1"/>
  <c r="K1506" i="6"/>
  <c r="L1506" i="6" s="1"/>
  <c r="K1914" i="6"/>
  <c r="L1914" i="6" s="1"/>
  <c r="K1261" i="6"/>
  <c r="L1261" i="6" s="1"/>
  <c r="K1542" i="6"/>
  <c r="L1542" i="6" s="1"/>
  <c r="K782" i="6"/>
  <c r="L782" i="6" s="1"/>
  <c r="K123" i="6"/>
  <c r="L123" i="6" s="1"/>
  <c r="K1504" i="6"/>
  <c r="L1504" i="6" s="1"/>
  <c r="K1742" i="6"/>
  <c r="L1742" i="6" s="1"/>
  <c r="K290" i="6"/>
  <c r="L290" i="6" s="1"/>
  <c r="K201" i="6"/>
  <c r="L201" i="6" s="1"/>
  <c r="K594" i="6"/>
  <c r="L594" i="6" s="1"/>
  <c r="K694" i="6"/>
  <c r="L694" i="6" s="1"/>
  <c r="K211" i="6"/>
  <c r="L211" i="6" s="1"/>
  <c r="K697" i="6"/>
  <c r="L697" i="6" s="1"/>
  <c r="K964" i="6"/>
  <c r="L964" i="6" s="1"/>
  <c r="K846" i="6"/>
  <c r="L846" i="6" s="1"/>
  <c r="K1625" i="6"/>
  <c r="L1625" i="6" s="1"/>
  <c r="K1434" i="6"/>
  <c r="L1434" i="6" s="1"/>
  <c r="K945" i="6"/>
  <c r="L945" i="6" s="1"/>
  <c r="K1161" i="6"/>
  <c r="L1161" i="6" s="1"/>
  <c r="K99" i="6"/>
  <c r="L99" i="6" s="1"/>
  <c r="K606" i="6"/>
  <c r="L606" i="6" s="1"/>
  <c r="K685" i="6"/>
  <c r="L685" i="6" s="1"/>
  <c r="K80" i="6"/>
  <c r="L80" i="6" s="1"/>
  <c r="K239" i="6"/>
  <c r="L239" i="6" s="1"/>
  <c r="K1132" i="6"/>
  <c r="L1132" i="6" s="1"/>
  <c r="K887" i="6"/>
  <c r="L887" i="6" s="1"/>
  <c r="K1216" i="6"/>
  <c r="L1216" i="6" s="1"/>
  <c r="K938" i="6"/>
  <c r="L938" i="6" s="1"/>
  <c r="K738" i="6"/>
  <c r="L738" i="6" s="1"/>
  <c r="K557" i="6"/>
  <c r="L557" i="6" s="1"/>
  <c r="K550" i="6"/>
  <c r="L550" i="6" s="1"/>
  <c r="K986" i="6"/>
  <c r="L986" i="6" s="1"/>
  <c r="K790" i="6"/>
  <c r="L790" i="6" s="1"/>
  <c r="K246" i="6"/>
  <c r="L246" i="6" s="1"/>
  <c r="K636" i="6"/>
  <c r="L636" i="6" s="1"/>
  <c r="K1123" i="6"/>
  <c r="L1123" i="6" s="1"/>
  <c r="K516" i="6"/>
  <c r="L516" i="6" s="1"/>
  <c r="K301" i="6"/>
  <c r="L301" i="6" s="1"/>
  <c r="K499" i="6"/>
  <c r="L499" i="6" s="1"/>
  <c r="K827" i="6"/>
  <c r="L827" i="6" s="1"/>
  <c r="K716" i="6"/>
  <c r="L716" i="6" s="1"/>
  <c r="K143" i="6"/>
  <c r="L143" i="6" s="1"/>
  <c r="K812" i="6"/>
  <c r="L812" i="6" s="1"/>
  <c r="K31" i="6"/>
  <c r="L31" i="6" s="1"/>
  <c r="K1134" i="6"/>
  <c r="L1134" i="6" s="1"/>
  <c r="K691" i="6"/>
  <c r="L691" i="6" s="1"/>
  <c r="K1335" i="6"/>
  <c r="L1335" i="6" s="1"/>
  <c r="K1186" i="6"/>
  <c r="L1186" i="6" s="1"/>
  <c r="K1072" i="6"/>
  <c r="L1072" i="6" s="1"/>
  <c r="K1227" i="6"/>
  <c r="L1227" i="6" s="1"/>
  <c r="K506" i="6"/>
  <c r="L506" i="6" s="1"/>
  <c r="K360" i="6"/>
  <c r="L360" i="6" s="1"/>
  <c r="K1295" i="6"/>
  <c r="L1295" i="6" s="1"/>
  <c r="K2006" i="6"/>
  <c r="L2006" i="6" s="1"/>
  <c r="K841" i="6"/>
  <c r="L841" i="6" s="1"/>
  <c r="K1524" i="6"/>
  <c r="L1524" i="6" s="1"/>
  <c r="K1612" i="6"/>
  <c r="L1612" i="6" s="1"/>
  <c r="K1286" i="6"/>
  <c r="L1286" i="6" s="1"/>
  <c r="K1371" i="6"/>
  <c r="L1371" i="6" s="1"/>
  <c r="K593" i="6"/>
  <c r="L593" i="6" s="1"/>
  <c r="K828" i="6"/>
  <c r="L828" i="6" s="1"/>
  <c r="K426" i="6"/>
  <c r="L426" i="6" s="1"/>
  <c r="K969" i="6"/>
  <c r="L969" i="6" s="1"/>
  <c r="K385" i="6"/>
  <c r="L385" i="6" s="1"/>
  <c r="K215" i="6"/>
  <c r="L215" i="6" s="1"/>
  <c r="K1656" i="6"/>
  <c r="L1656" i="6" s="1"/>
  <c r="K842" i="6"/>
  <c r="L842" i="6" s="1"/>
  <c r="K745" i="6"/>
  <c r="L745" i="6" s="1"/>
  <c r="K183" i="6"/>
  <c r="L183" i="6" s="1"/>
  <c r="K971" i="6"/>
  <c r="L971" i="6" s="1"/>
  <c r="K1416" i="6"/>
  <c r="L1416" i="6" s="1"/>
  <c r="K1167" i="6"/>
  <c r="L1167" i="6" s="1"/>
  <c r="K25" i="6"/>
  <c r="L25" i="6" s="1"/>
  <c r="K129" i="6"/>
  <c r="L129" i="6" s="1"/>
  <c r="K136" i="6"/>
  <c r="L136" i="6" s="1"/>
  <c r="K269" i="6"/>
  <c r="L269" i="6" s="1"/>
  <c r="K450" i="6"/>
  <c r="L450" i="6" s="1"/>
  <c r="K1030" i="6"/>
  <c r="L1030" i="6" s="1"/>
  <c r="K64" i="6"/>
  <c r="L64" i="6" s="1"/>
  <c r="K223" i="6"/>
  <c r="L223" i="6" s="1"/>
  <c r="K488" i="6"/>
  <c r="L488" i="6" s="1"/>
  <c r="K1243" i="6"/>
  <c r="L1243" i="6" s="1"/>
  <c r="K1331" i="6"/>
  <c r="L1331" i="6" s="1"/>
  <c r="K1634" i="6"/>
  <c r="L1634" i="6" s="1"/>
  <c r="K1692" i="6"/>
  <c r="L1692" i="6" s="1"/>
  <c r="K1095" i="6"/>
  <c r="L1095" i="6" s="1"/>
  <c r="K325" i="6"/>
  <c r="L325" i="6" s="1"/>
  <c r="K553" i="6"/>
  <c r="L553" i="6" s="1"/>
  <c r="K17" i="6"/>
  <c r="L17" i="6" s="1"/>
  <c r="K248" i="6"/>
  <c r="L248" i="6" s="1"/>
  <c r="K361" i="6"/>
  <c r="L361" i="6" s="1"/>
  <c r="K723" i="6"/>
  <c r="L723" i="6" s="1"/>
  <c r="K1315" i="6"/>
  <c r="L1315" i="6" s="1"/>
  <c r="K1452" i="6"/>
  <c r="L1452" i="6" s="1"/>
  <c r="K776" i="6"/>
  <c r="L776" i="6" s="1"/>
  <c r="K498" i="6"/>
  <c r="L498" i="6" s="1"/>
  <c r="K918" i="6"/>
  <c r="L918" i="6" s="1"/>
  <c r="K478" i="6"/>
  <c r="L478" i="6" s="1"/>
  <c r="K1380" i="6"/>
  <c r="L1380" i="6" s="1"/>
  <c r="K591" i="6"/>
  <c r="L591" i="6" s="1"/>
  <c r="K1174" i="6"/>
  <c r="L1174" i="6" s="1"/>
  <c r="K108" i="6"/>
  <c r="L108" i="6" s="1"/>
  <c r="K561" i="6"/>
  <c r="L561" i="6" s="1"/>
  <c r="K535" i="6"/>
  <c r="L535" i="6" s="1"/>
  <c r="K292" i="6"/>
  <c r="L292" i="6" s="1"/>
  <c r="K1560" i="6"/>
  <c r="L1560" i="6" s="1"/>
  <c r="K132" i="6"/>
  <c r="L132" i="6" s="1"/>
  <c r="K306" i="6"/>
  <c r="L306" i="6" s="1"/>
  <c r="K953" i="6"/>
  <c r="L953" i="6" s="1"/>
  <c r="K482" i="6"/>
  <c r="L482" i="6" s="1"/>
  <c r="K6" i="6"/>
  <c r="L6" i="6" s="1"/>
  <c r="K236" i="6"/>
  <c r="L236" i="6" s="1"/>
  <c r="K998" i="6"/>
  <c r="L998" i="6" s="1"/>
  <c r="K837" i="6"/>
  <c r="L837" i="6" s="1"/>
  <c r="K318" i="6"/>
  <c r="L318" i="6" s="1"/>
  <c r="K826" i="6"/>
  <c r="L826" i="6" s="1"/>
  <c r="K661" i="6"/>
  <c r="L661" i="6" s="1"/>
  <c r="K907" i="6"/>
  <c r="L907" i="6" s="1"/>
  <c r="K1237" i="6"/>
  <c r="L1237" i="6" s="1"/>
  <c r="K615" i="6"/>
  <c r="L615" i="6" s="1"/>
  <c r="K505" i="6"/>
  <c r="L505" i="6" s="1"/>
  <c r="K983" i="6"/>
  <c r="L983" i="6" s="1"/>
  <c r="K1637" i="6"/>
  <c r="L1637" i="6" s="1"/>
  <c r="K1181" i="6"/>
  <c r="L1181" i="6" s="1"/>
  <c r="K205" i="6"/>
  <c r="L205" i="6" s="1"/>
  <c r="K1614" i="6"/>
  <c r="L1614" i="6" s="1"/>
  <c r="K149" i="6"/>
  <c r="L149" i="6" s="1"/>
  <c r="K406" i="6"/>
  <c r="L406" i="6" s="1"/>
  <c r="K1518" i="6"/>
  <c r="L1518" i="6" s="1"/>
  <c r="K1365" i="6"/>
  <c r="L1365" i="6" s="1"/>
  <c r="K454" i="6"/>
  <c r="L454" i="6" s="1"/>
  <c r="K996" i="6"/>
  <c r="L996" i="6" s="1"/>
  <c r="K701" i="6"/>
  <c r="L701" i="6" s="1"/>
  <c r="K1038" i="6"/>
  <c r="L1038" i="6" s="1"/>
  <c r="K76" i="6"/>
  <c r="L76" i="6" s="1"/>
  <c r="K923" i="6"/>
  <c r="L923" i="6" s="1"/>
  <c r="K989" i="6"/>
  <c r="L989" i="6" s="1"/>
  <c r="K752" i="6"/>
  <c r="L752" i="6" s="1"/>
  <c r="K894" i="6"/>
  <c r="L894" i="6" s="1"/>
  <c r="K728" i="6"/>
  <c r="L728" i="6" s="1"/>
  <c r="K1602" i="6"/>
  <c r="L1602" i="6" s="1"/>
  <c r="K1019" i="6"/>
  <c r="L1019" i="6" s="1"/>
  <c r="K734" i="6"/>
  <c r="L734" i="6" s="1"/>
  <c r="K891" i="6"/>
  <c r="L891" i="6" s="1"/>
  <c r="K379" i="6"/>
  <c r="L379" i="6" s="1"/>
  <c r="K423" i="6"/>
  <c r="L423" i="6" s="1"/>
  <c r="K112" i="6"/>
  <c r="L112" i="6" s="1"/>
  <c r="K961" i="6"/>
  <c r="L961" i="6" s="1"/>
  <c r="K967" i="6"/>
  <c r="L967" i="6" s="1"/>
  <c r="K1667" i="6"/>
  <c r="L1667" i="6" s="1"/>
  <c r="K1883" i="6"/>
  <c r="L1883" i="6" s="1"/>
  <c r="K24" i="6"/>
  <c r="L24" i="6" s="1"/>
  <c r="K425" i="6"/>
  <c r="L425" i="6" s="1"/>
  <c r="K1270" i="6"/>
  <c r="L1270" i="6" s="1"/>
  <c r="K1784" i="6"/>
  <c r="L1784" i="6" s="1"/>
  <c r="K416" i="6"/>
  <c r="L416" i="6" s="1"/>
  <c r="K60" i="6"/>
  <c r="L60" i="6" s="1"/>
  <c r="K486" i="6"/>
  <c r="L486" i="6" s="1"/>
  <c r="K253" i="6"/>
  <c r="L253" i="6" s="1"/>
  <c r="K766" i="6"/>
  <c r="L766" i="6" s="1"/>
  <c r="K1121" i="6"/>
  <c r="L1121" i="6" s="1"/>
  <c r="K1820" i="6"/>
  <c r="L1820" i="6" s="1"/>
  <c r="K1574" i="6"/>
  <c r="L1574" i="6" s="1"/>
  <c r="K1714" i="6"/>
  <c r="L1714" i="6" s="1"/>
  <c r="K1032" i="6"/>
  <c r="L1032" i="6" s="1"/>
  <c r="K555" i="6"/>
  <c r="L555" i="6" s="1"/>
  <c r="K1071" i="6"/>
  <c r="L1071" i="6" s="1"/>
  <c r="K244" i="6"/>
  <c r="L244" i="6" s="1"/>
  <c r="K856" i="6"/>
  <c r="L856" i="6" s="1"/>
  <c r="K663" i="6"/>
  <c r="L663" i="6" s="1"/>
  <c r="K1290" i="6"/>
  <c r="L1290" i="6" s="1"/>
  <c r="K1908" i="6"/>
  <c r="L1908" i="6" s="1"/>
  <c r="K232" i="6"/>
  <c r="L232" i="6" s="1"/>
  <c r="K424" i="6"/>
  <c r="L424" i="6" s="1"/>
  <c r="K988" i="6"/>
  <c r="L988" i="6" s="1"/>
  <c r="K515" i="6"/>
  <c r="L515" i="6" s="1"/>
  <c r="K1508" i="6"/>
  <c r="L1508" i="6" s="1"/>
  <c r="K1653" i="6"/>
  <c r="L1653" i="6" s="1"/>
  <c r="K1730" i="6"/>
  <c r="L1730" i="6" s="1"/>
  <c r="K1610" i="6"/>
  <c r="L1610" i="6" s="1"/>
  <c r="K1683" i="6"/>
  <c r="L1683" i="6" s="1"/>
  <c r="K1925" i="6"/>
  <c r="L1925" i="6" s="1"/>
  <c r="K741" i="6"/>
  <c r="L741" i="6" s="1"/>
  <c r="K1004" i="6"/>
  <c r="L1004" i="6" s="1"/>
  <c r="K1050" i="6"/>
  <c r="L1050" i="6" s="1"/>
  <c r="K519" i="6"/>
  <c r="L519" i="6" s="1"/>
  <c r="K608" i="6"/>
  <c r="L608" i="6" s="1"/>
  <c r="K1276" i="6"/>
  <c r="L1276" i="6" s="1"/>
  <c r="K261" i="6"/>
  <c r="L261" i="6" s="1"/>
  <c r="K494" i="6"/>
  <c r="L494" i="6" s="1"/>
  <c r="K1141" i="6"/>
  <c r="L1141" i="6" s="1"/>
  <c r="K1063" i="6"/>
  <c r="L1063" i="6" s="1"/>
  <c r="K1789" i="6"/>
  <c r="L1789" i="6" s="1"/>
  <c r="K581" i="6"/>
  <c r="L581" i="6" s="1"/>
  <c r="K399" i="6"/>
  <c r="L399" i="6" s="1"/>
  <c r="K264" i="6"/>
  <c r="L264" i="6" s="1"/>
  <c r="K1098" i="6"/>
  <c r="L1098" i="6" s="1"/>
  <c r="K823" i="6"/>
  <c r="L823" i="6" s="1"/>
  <c r="K713" i="6"/>
  <c r="L713" i="6" s="1"/>
  <c r="K596" i="6"/>
  <c r="L596" i="6" s="1"/>
  <c r="K1772" i="6"/>
  <c r="L1772" i="6" s="1"/>
  <c r="K1599" i="6"/>
  <c r="L1599" i="6" s="1"/>
  <c r="K1429" i="6"/>
  <c r="L1429" i="6" s="1"/>
  <c r="K41" i="6"/>
  <c r="L41" i="6" s="1"/>
  <c r="K809" i="6"/>
  <c r="L809" i="6" s="1"/>
  <c r="K674" i="6"/>
  <c r="L674" i="6" s="1"/>
  <c r="K148" i="6"/>
  <c r="L148" i="6" s="1"/>
  <c r="K346" i="6"/>
  <c r="L346" i="6" s="1"/>
  <c r="K185" i="6"/>
  <c r="L185" i="6" s="1"/>
  <c r="K21" i="6"/>
  <c r="L21" i="6" s="1"/>
  <c r="K463" i="6"/>
  <c r="L463" i="6" s="1"/>
  <c r="K193" i="6"/>
  <c r="L193" i="6" s="1"/>
  <c r="K672" i="6"/>
  <c r="L672" i="6" s="1"/>
  <c r="K617" i="6"/>
  <c r="L617" i="6" s="1"/>
  <c r="K575" i="6"/>
  <c r="L575" i="6" s="1"/>
  <c r="K839" i="6"/>
  <c r="L839" i="6" s="1"/>
  <c r="K212" i="6"/>
  <c r="L212" i="6" s="1"/>
  <c r="K473" i="6"/>
  <c r="L473" i="6" s="1"/>
  <c r="K556" i="6"/>
  <c r="L556" i="6" s="1"/>
  <c r="K1578" i="6"/>
  <c r="L1578" i="6" s="1"/>
  <c r="K227" i="6"/>
  <c r="L227" i="6" s="1"/>
  <c r="K1080" i="6"/>
  <c r="L1080" i="6" s="1"/>
  <c r="K558" i="6"/>
  <c r="L558" i="6" s="1"/>
  <c r="K226" i="6"/>
  <c r="L226" i="6" s="1"/>
  <c r="K796" i="6"/>
  <c r="L796" i="6" s="1"/>
  <c r="K251" i="6"/>
  <c r="L251" i="6" s="1"/>
  <c r="K1190" i="6"/>
  <c r="L1190" i="6" s="1"/>
  <c r="K1148" i="6"/>
  <c r="L1148" i="6" s="1"/>
  <c r="K485" i="6"/>
  <c r="L485" i="6" s="1"/>
  <c r="K242" i="6"/>
  <c r="L242" i="6" s="1"/>
  <c r="K936" i="6"/>
  <c r="L936" i="6" s="1"/>
  <c r="K436" i="6"/>
  <c r="L436" i="6" s="1"/>
  <c r="K862" i="6"/>
  <c r="L862" i="6" s="1"/>
  <c r="K1980" i="6"/>
  <c r="L1980" i="6" s="1"/>
  <c r="K1842" i="6"/>
  <c r="L1842" i="6" s="1"/>
  <c r="K2007" i="6"/>
  <c r="L2007" i="6" s="1"/>
  <c r="K632" i="6"/>
  <c r="L632" i="6" s="1"/>
  <c r="K935" i="6"/>
  <c r="L935" i="6" s="1"/>
  <c r="K1756" i="6"/>
  <c r="L1756" i="6" s="1"/>
  <c r="K1062" i="6"/>
  <c r="L1062" i="6" s="1"/>
  <c r="K186" i="6"/>
  <c r="L186" i="6" s="1"/>
  <c r="K1044" i="6"/>
  <c r="L1044" i="6" s="1"/>
  <c r="K218" i="6"/>
  <c r="L218" i="6" s="1"/>
  <c r="K411" i="6"/>
  <c r="L411" i="6" s="1"/>
  <c r="K207" i="6"/>
  <c r="L207" i="6" s="1"/>
  <c r="K1092" i="6"/>
  <c r="L1092" i="6" s="1"/>
  <c r="K778" i="6"/>
  <c r="L778" i="6" s="1"/>
  <c r="K905" i="6"/>
  <c r="L905" i="6" s="1"/>
  <c r="K219" i="6"/>
  <c r="L219" i="6" s="1"/>
  <c r="K792" i="6"/>
  <c r="L792" i="6" s="1"/>
  <c r="K412" i="6"/>
  <c r="L412" i="6" s="1"/>
  <c r="K161" i="6"/>
  <c r="L161" i="6" s="1"/>
  <c r="K1673" i="6"/>
  <c r="L1673" i="6" s="1"/>
  <c r="K1417" i="6"/>
  <c r="L1417" i="6" s="1"/>
  <c r="K1172" i="6"/>
  <c r="L1172" i="6" s="1"/>
  <c r="K362" i="6"/>
  <c r="L362" i="6" s="1"/>
  <c r="K305" i="6"/>
  <c r="L305" i="6" s="1"/>
  <c r="K1099" i="6"/>
  <c r="L1099" i="6" s="1"/>
  <c r="K166" i="6"/>
  <c r="L166" i="6" s="1"/>
  <c r="K400" i="6"/>
  <c r="L400" i="6" s="1"/>
  <c r="K785" i="6"/>
  <c r="L785" i="6" s="1"/>
  <c r="K668" i="6"/>
  <c r="L668" i="6" s="1"/>
  <c r="K1944" i="6"/>
  <c r="L1944" i="6" s="1"/>
  <c r="K1790" i="6"/>
  <c r="L1790" i="6" s="1"/>
  <c r="K1145" i="6"/>
  <c r="L1145" i="6" s="1"/>
  <c r="K20" i="6"/>
  <c r="L20" i="6" s="1"/>
  <c r="K27" i="6"/>
  <c r="L27" i="6" s="1"/>
  <c r="K603" i="6"/>
  <c r="L603" i="6" s="1"/>
  <c r="K397" i="6"/>
  <c r="L397" i="6" s="1"/>
  <c r="K880" i="6"/>
  <c r="L880" i="6" s="1"/>
  <c r="K859" i="6"/>
  <c r="L859" i="6" s="1"/>
  <c r="K1733" i="6"/>
  <c r="L1733" i="6" s="1"/>
  <c r="K449" i="6"/>
  <c r="L449" i="6" s="1"/>
  <c r="K962" i="6"/>
  <c r="L962" i="6" s="1"/>
  <c r="K774" i="6"/>
  <c r="L774" i="6" s="1"/>
  <c r="K457" i="6"/>
  <c r="L457" i="6" s="1"/>
  <c r="K1940" i="6"/>
  <c r="L1940" i="6" s="1"/>
  <c r="K1408" i="6"/>
  <c r="L1408" i="6" s="1"/>
  <c r="K554" i="6"/>
  <c r="L554" i="6" s="1"/>
  <c r="K33" i="6"/>
  <c r="L33" i="6" s="1"/>
  <c r="K1804" i="6"/>
  <c r="L1804" i="6" s="1"/>
  <c r="K1660" i="6"/>
  <c r="L1660" i="6" s="1"/>
  <c r="K1878" i="6"/>
  <c r="L1878" i="6" s="1"/>
  <c r="K209" i="6"/>
  <c r="L209" i="6" s="1"/>
  <c r="K1519" i="6"/>
  <c r="L1519" i="6" s="1"/>
  <c r="K410" i="6"/>
  <c r="L410" i="6" s="1"/>
  <c r="K321" i="6"/>
  <c r="L321" i="6" s="1"/>
  <c r="K1201" i="6"/>
  <c r="L1201" i="6" s="1"/>
  <c r="K91" i="6"/>
  <c r="L91" i="6" s="1"/>
  <c r="K1218" i="6"/>
  <c r="L1218" i="6" s="1"/>
  <c r="K1747" i="6"/>
  <c r="L1747" i="6" s="1"/>
  <c r="K1306" i="6"/>
  <c r="L1306" i="6" s="1"/>
  <c r="K1362" i="6"/>
  <c r="L1362" i="6" s="1"/>
  <c r="K120" i="6"/>
  <c r="L120" i="6" s="1"/>
  <c r="K904" i="6"/>
  <c r="L904" i="6" s="1"/>
  <c r="K224" i="6"/>
  <c r="L224" i="6" s="1"/>
  <c r="K1619" i="6"/>
  <c r="L1619" i="6" s="1"/>
  <c r="K1611" i="6"/>
  <c r="L1611" i="6" s="1"/>
  <c r="K79" i="6"/>
  <c r="L79" i="6" s="1"/>
  <c r="K125" i="6"/>
  <c r="L125" i="6" s="1"/>
  <c r="K511" i="6"/>
  <c r="L511" i="6" s="1"/>
  <c r="K1326" i="6"/>
  <c r="L1326" i="6" s="1"/>
  <c r="K794" i="6"/>
  <c r="L794" i="6" s="1"/>
  <c r="K868" i="6"/>
  <c r="L868" i="6" s="1"/>
  <c r="K510" i="6"/>
  <c r="L510" i="6" s="1"/>
  <c r="K38" i="6"/>
  <c r="L38" i="6" s="1"/>
  <c r="K1065" i="6"/>
  <c r="L1065" i="6" s="1"/>
  <c r="K1679" i="6"/>
  <c r="L1679" i="6" s="1"/>
  <c r="K1202" i="6"/>
  <c r="L1202" i="6" s="1"/>
  <c r="K1206" i="6"/>
  <c r="L1206" i="6" s="1"/>
  <c r="K169" i="6"/>
  <c r="L169" i="6" s="1"/>
  <c r="K736" i="6"/>
  <c r="L736" i="6" s="1"/>
  <c r="K1384" i="6"/>
  <c r="L1384" i="6" s="1"/>
  <c r="K442" i="6"/>
  <c r="L442" i="6" s="1"/>
  <c r="K1938" i="6"/>
  <c r="L1938" i="6" s="1"/>
  <c r="K1322" i="6"/>
  <c r="L1322" i="6" s="1"/>
  <c r="K433" i="6"/>
  <c r="L433" i="6" s="1"/>
  <c r="K332" i="6"/>
  <c r="L332" i="6" s="1"/>
  <c r="K420" i="6"/>
  <c r="L420" i="6" s="1"/>
  <c r="K768" i="6"/>
  <c r="L768" i="6" s="1"/>
  <c r="K490" i="6"/>
  <c r="L490" i="6" s="1"/>
  <c r="K1007" i="6"/>
  <c r="L1007" i="6" s="1"/>
  <c r="K182" i="6"/>
  <c r="L182" i="6" s="1"/>
  <c r="K614" i="6"/>
  <c r="L614" i="6" s="1"/>
  <c r="K543" i="6"/>
  <c r="L543" i="6" s="1"/>
  <c r="K1551" i="6"/>
  <c r="L1551" i="6" s="1"/>
  <c r="K1992" i="6"/>
  <c r="L1992" i="6" s="1"/>
  <c r="K1026" i="6"/>
  <c r="L1026" i="6" s="1"/>
  <c r="K898" i="6"/>
  <c r="L898" i="6" s="1"/>
  <c r="K965" i="6"/>
  <c r="L965" i="6" s="1"/>
  <c r="K921" i="6"/>
  <c r="L921" i="6" s="1"/>
  <c r="K1234" i="6"/>
  <c r="L1234" i="6" s="1"/>
  <c r="K1947" i="6"/>
  <c r="L1947" i="6" s="1"/>
  <c r="K1055" i="6"/>
  <c r="L1055" i="6" s="1"/>
  <c r="K452" i="6"/>
  <c r="L452" i="6" s="1"/>
  <c r="K237" i="6"/>
  <c r="L237" i="6" s="1"/>
  <c r="K93" i="6"/>
  <c r="L93" i="6" s="1"/>
  <c r="K1089" i="6"/>
  <c r="L1089" i="6" s="1"/>
  <c r="K925" i="6"/>
  <c r="L925" i="6" s="1"/>
  <c r="K1128" i="6"/>
  <c r="L1128" i="6" s="1"/>
  <c r="K340" i="6"/>
  <c r="L340" i="6" s="1"/>
  <c r="K817" i="6"/>
  <c r="L817" i="6" s="1"/>
  <c r="K243" i="6"/>
  <c r="L243" i="6" s="1"/>
  <c r="K1430" i="6"/>
  <c r="L1430" i="6" s="1"/>
  <c r="K1146" i="6"/>
  <c r="L1146" i="6" s="1"/>
  <c r="K316" i="6"/>
  <c r="L316" i="6" s="1"/>
  <c r="K525" i="6"/>
  <c r="L525" i="6" s="1"/>
  <c r="K1061" i="6"/>
  <c r="L1061" i="6" s="1"/>
  <c r="K171" i="6"/>
  <c r="L171" i="6" s="1"/>
  <c r="K682" i="6"/>
  <c r="L682" i="6" s="1"/>
  <c r="K875" i="6"/>
  <c r="L875" i="6" s="1"/>
  <c r="K541" i="6"/>
  <c r="L541" i="6" s="1"/>
  <c r="K974" i="6"/>
  <c r="L974" i="6" s="1"/>
  <c r="K882" i="6"/>
  <c r="L882" i="6" s="1"/>
  <c r="K381" i="6"/>
  <c r="L381" i="6" s="1"/>
  <c r="K960" i="6"/>
  <c r="L960" i="6" s="1"/>
  <c r="K747" i="6"/>
  <c r="L747" i="6" s="1"/>
  <c r="K67" i="6"/>
  <c r="L67" i="6" s="1"/>
  <c r="K1793" i="6"/>
  <c r="L1793" i="6" s="1"/>
  <c r="K1844" i="6"/>
  <c r="L1844" i="6" s="1"/>
  <c r="K1891" i="6"/>
  <c r="L1891" i="6" s="1"/>
  <c r="K351" i="6"/>
  <c r="L351" i="6" s="1"/>
  <c r="K1466" i="6"/>
  <c r="L1466" i="6" s="1"/>
  <c r="K1748" i="6"/>
  <c r="L1748" i="6" s="1"/>
  <c r="K1971" i="6"/>
  <c r="L1971" i="6" s="1"/>
  <c r="K1965" i="6"/>
  <c r="L1965" i="6" s="1"/>
  <c r="K1596" i="6"/>
  <c r="L1596" i="6" s="1"/>
  <c r="K177" i="6"/>
  <c r="L177" i="6" s="1"/>
  <c r="K1953" i="6"/>
  <c r="L1953" i="6" s="1"/>
  <c r="K1948" i="6"/>
  <c r="L1948" i="6" s="1"/>
  <c r="K1805" i="6"/>
  <c r="L1805" i="6" s="1"/>
  <c r="K1696" i="6"/>
  <c r="L1696" i="6" s="1"/>
  <c r="K1862" i="6"/>
  <c r="L1862" i="6" s="1"/>
  <c r="K966" i="6"/>
  <c r="L966" i="6" s="1"/>
  <c r="K465" i="6"/>
  <c r="L465" i="6" s="1"/>
  <c r="K283" i="6"/>
  <c r="L283" i="6" s="1"/>
  <c r="K1124" i="6"/>
  <c r="L1124" i="6" s="1"/>
  <c r="K698" i="6"/>
  <c r="L698" i="6" s="1"/>
  <c r="K475" i="6"/>
  <c r="L475" i="6" s="1"/>
  <c r="K2020" i="6"/>
  <c r="L2020" i="6" s="1"/>
  <c r="K1143" i="6"/>
  <c r="L1143" i="6" s="1"/>
  <c r="K524" i="6"/>
  <c r="L524" i="6" s="1"/>
  <c r="K612" i="6"/>
  <c r="L612" i="6" s="1"/>
  <c r="K681" i="6"/>
  <c r="L681" i="6" s="1"/>
  <c r="K804" i="6"/>
  <c r="L804" i="6" s="1"/>
  <c r="K625" i="6"/>
  <c r="L625" i="6" s="1"/>
  <c r="K532" i="6"/>
  <c r="L532" i="6" s="1"/>
  <c r="K1650" i="6"/>
  <c r="L1650" i="6" s="1"/>
  <c r="K1374" i="6"/>
  <c r="L1374" i="6" s="1"/>
  <c r="K308" i="6"/>
  <c r="L308" i="6" s="1"/>
  <c r="K393" i="6"/>
  <c r="L393" i="6" s="1"/>
  <c r="K102" i="6"/>
  <c r="L102" i="6" s="1"/>
  <c r="K640" i="6"/>
  <c r="L640" i="6" s="1"/>
  <c r="K274" i="6"/>
  <c r="L274" i="6" s="1"/>
  <c r="K1402" i="6"/>
  <c r="L1402" i="6" s="1"/>
  <c r="K1289" i="6"/>
  <c r="L1289" i="6" s="1"/>
  <c r="K1196" i="6"/>
  <c r="L1196" i="6" s="1"/>
  <c r="K338" i="6"/>
  <c r="L338" i="6" s="1"/>
  <c r="K1033" i="6"/>
  <c r="L1033" i="6" s="1"/>
  <c r="K323" i="6"/>
  <c r="L323" i="6" s="1"/>
  <c r="K435" i="6"/>
  <c r="L435" i="6" s="1"/>
  <c r="K105" i="6"/>
  <c r="L105" i="6" s="1"/>
  <c r="K928" i="6"/>
  <c r="L928" i="6" s="1"/>
  <c r="K1554" i="6"/>
  <c r="L1554" i="6" s="1"/>
  <c r="K1112" i="6"/>
  <c r="L1112" i="6" s="1"/>
  <c r="K793" i="6"/>
  <c r="L793" i="6" s="1"/>
  <c r="K869" i="6"/>
  <c r="L869" i="6" s="1"/>
  <c r="K2023" i="6"/>
  <c r="L2023" i="6" s="1"/>
  <c r="K978" i="6"/>
  <c r="L978" i="6" s="1"/>
  <c r="K1582" i="6"/>
  <c r="L1582" i="6" s="1"/>
  <c r="K566" i="6"/>
  <c r="L566" i="6" s="1"/>
  <c r="K1027" i="6"/>
  <c r="L1027" i="6" s="1"/>
  <c r="K676" i="6"/>
  <c r="L676" i="6" s="1"/>
  <c r="K1176" i="6"/>
  <c r="L1176" i="6" s="1"/>
  <c r="K941" i="6"/>
  <c r="L941" i="6" s="1"/>
  <c r="K1875" i="6"/>
  <c r="L1875" i="6" s="1"/>
  <c r="K1985" i="6"/>
  <c r="L1985" i="6" s="1"/>
  <c r="K1685" i="6"/>
  <c r="L1685" i="6" s="1"/>
  <c r="K1724" i="6"/>
  <c r="L1724" i="6" s="1"/>
  <c r="K1467" i="6"/>
  <c r="L1467" i="6" s="1"/>
  <c r="K1498" i="6"/>
  <c r="L1498" i="6" s="1"/>
  <c r="K683" i="6"/>
  <c r="L683" i="6" s="1"/>
  <c r="K727" i="6"/>
  <c r="L727" i="6" s="1"/>
  <c r="K107" i="6"/>
  <c r="L107" i="6" s="1"/>
  <c r="K1815" i="6"/>
  <c r="L1815" i="6" s="1"/>
  <c r="K188" i="6"/>
  <c r="L188" i="6" s="1"/>
  <c r="K950" i="6"/>
  <c r="L950" i="6" s="1"/>
  <c r="K422" i="6"/>
  <c r="L422" i="6" s="1"/>
  <c r="K1274" i="6"/>
  <c r="L1274" i="6" s="1"/>
  <c r="K1222" i="6"/>
  <c r="L1222" i="6" s="1"/>
  <c r="K1823" i="6"/>
  <c r="L1823" i="6" s="1"/>
  <c r="K189" i="6"/>
  <c r="L189" i="6" s="1"/>
  <c r="K1779" i="6"/>
  <c r="L1779" i="6" s="1"/>
  <c r="K1879" i="6"/>
  <c r="L1879" i="6" s="1"/>
  <c r="K503" i="6"/>
  <c r="L503" i="6" s="1"/>
  <c r="K957" i="6"/>
  <c r="L957" i="6" s="1"/>
  <c r="K770" i="6"/>
  <c r="L770" i="6" s="1"/>
  <c r="K861" i="6"/>
  <c r="L861" i="6" s="1"/>
  <c r="K815" i="6"/>
  <c r="L815" i="6" s="1"/>
  <c r="K312" i="6"/>
  <c r="L312" i="6" s="1"/>
  <c r="K834" i="6"/>
  <c r="L834" i="6" s="1"/>
  <c r="K1041" i="6"/>
  <c r="L1041" i="6" s="1"/>
  <c r="K337" i="6"/>
  <c r="L337" i="6" s="1"/>
  <c r="K580" i="6"/>
  <c r="L580" i="6" s="1"/>
  <c r="K994" i="6"/>
  <c r="L994" i="6" s="1"/>
  <c r="K333" i="6"/>
  <c r="L333" i="6" s="1"/>
  <c r="K1575" i="6"/>
  <c r="L1575" i="6" s="1"/>
  <c r="K1988" i="6"/>
  <c r="L1988" i="6" s="1"/>
  <c r="K1663" i="6"/>
  <c r="L1663" i="6" s="1"/>
  <c r="K344" i="6"/>
  <c r="L344" i="6" s="1"/>
  <c r="K1064" i="6"/>
  <c r="L1064" i="6" s="1"/>
  <c r="K653" i="6"/>
  <c r="L653" i="6" s="1"/>
  <c r="K221" i="6"/>
  <c r="L221" i="6" s="1"/>
  <c r="K927" i="6"/>
  <c r="L927" i="6" s="1"/>
  <c r="K190" i="6"/>
  <c r="L190" i="6" s="1"/>
  <c r="K1627" i="6"/>
  <c r="L1627" i="6" s="1"/>
  <c r="K1920" i="6"/>
  <c r="L1920" i="6" s="1"/>
  <c r="K611" i="6"/>
  <c r="L611" i="6" s="1"/>
  <c r="K45" i="6"/>
  <c r="L45" i="6" s="1"/>
  <c r="K294" i="6"/>
  <c r="L294" i="6" s="1"/>
  <c r="K709" i="6"/>
  <c r="L709" i="6" s="1"/>
  <c r="K1084" i="6"/>
  <c r="L1084" i="6" s="1"/>
  <c r="K299" i="6"/>
  <c r="L299" i="6" s="1"/>
  <c r="K1843" i="6"/>
  <c r="L1843" i="6" s="1"/>
  <c r="K1330" i="6"/>
  <c r="L1330" i="6" s="1"/>
  <c r="K77" i="6"/>
  <c r="L77" i="6" s="1"/>
  <c r="K884" i="6"/>
  <c r="L884" i="6" s="1"/>
  <c r="K1189" i="6"/>
  <c r="L1189" i="6" s="1"/>
  <c r="K517" i="6"/>
  <c r="L517" i="6" s="1"/>
  <c r="K1757" i="6"/>
  <c r="L1757" i="6" s="1"/>
  <c r="K1735" i="6"/>
  <c r="L1735" i="6" s="1"/>
  <c r="K1946" i="6"/>
  <c r="L1946" i="6" s="1"/>
  <c r="K1395" i="6"/>
  <c r="L1395" i="6" s="1"/>
  <c r="K1258" i="6"/>
  <c r="L1258" i="6" s="1"/>
  <c r="K1951" i="6"/>
  <c r="L1951" i="6" s="1"/>
  <c r="K402" i="6"/>
  <c r="L402" i="6" s="1"/>
  <c r="K1525" i="6"/>
  <c r="L1525" i="6" s="1"/>
  <c r="K191" i="6"/>
  <c r="L191" i="6" s="1"/>
  <c r="K788" i="6"/>
  <c r="L788" i="6" s="1"/>
  <c r="K447" i="6"/>
  <c r="L447" i="6" s="1"/>
  <c r="K391" i="6"/>
  <c r="L391" i="6" s="1"/>
  <c r="K751" i="6"/>
  <c r="L751" i="6" s="1"/>
  <c r="K943" i="6"/>
  <c r="L943" i="6" s="1"/>
  <c r="K1115" i="6"/>
  <c r="L1115" i="6" s="1"/>
  <c r="K1024" i="6"/>
  <c r="L1024" i="6" s="1"/>
  <c r="K991" i="6"/>
  <c r="L991" i="6" s="1"/>
  <c r="K1107" i="6"/>
  <c r="L1107" i="6" s="1"/>
  <c r="K600" i="6"/>
  <c r="L600" i="6" s="1"/>
  <c r="K692" i="6"/>
  <c r="L692" i="6" s="1"/>
  <c r="K854" i="6"/>
  <c r="L854" i="6" s="1"/>
  <c r="K178" i="6"/>
  <c r="L178" i="6" s="1"/>
  <c r="K66" i="6"/>
  <c r="L66" i="6" s="1"/>
  <c r="K49" i="6"/>
  <c r="L49" i="6" s="1"/>
  <c r="K61" i="6"/>
  <c r="L61" i="6" s="1"/>
  <c r="K1342" i="6"/>
  <c r="L1342" i="6" s="1"/>
  <c r="K1927" i="6"/>
  <c r="L1927" i="6" s="1"/>
  <c r="K816" i="6"/>
  <c r="L816" i="6" s="1"/>
  <c r="K1973" i="6"/>
  <c r="L1973" i="6" s="1"/>
  <c r="K1405" i="6"/>
  <c r="L1405" i="6" s="1"/>
  <c r="K1515" i="6"/>
  <c r="L1515" i="6" s="1"/>
  <c r="K669" i="6"/>
  <c r="L669" i="6" s="1"/>
  <c r="K1839" i="6"/>
  <c r="L1839" i="6" s="1"/>
  <c r="K1688" i="6"/>
  <c r="L1688" i="6" s="1"/>
  <c r="K1252" i="6"/>
  <c r="L1252" i="6" s="1"/>
  <c r="K963" i="6"/>
  <c r="L963" i="6" s="1"/>
  <c r="K172" i="6"/>
  <c r="L172" i="6" s="1"/>
  <c r="K388" i="6"/>
  <c r="L388" i="6" s="1"/>
  <c r="K520" i="6"/>
  <c r="L520" i="6" s="1"/>
  <c r="K637" i="6"/>
  <c r="L637" i="6" s="1"/>
  <c r="K330" i="6"/>
  <c r="L330" i="6" s="1"/>
  <c r="K1054" i="6"/>
  <c r="L1054" i="6" s="1"/>
  <c r="K1097" i="6"/>
  <c r="L1097" i="6" s="1"/>
  <c r="K598" i="6"/>
  <c r="L598" i="6" s="1"/>
  <c r="K311" i="6"/>
  <c r="L311" i="6" s="1"/>
  <c r="K704" i="6"/>
  <c r="L704" i="6" s="1"/>
  <c r="K705" i="6"/>
  <c r="L705" i="6" s="1"/>
  <c r="K667" i="6"/>
  <c r="L667" i="6" s="1"/>
  <c r="K970" i="6"/>
  <c r="L970" i="6" s="1"/>
  <c r="K897" i="6"/>
  <c r="L897" i="6" s="1"/>
  <c r="K1717" i="6"/>
  <c r="L1717" i="6" s="1"/>
  <c r="K273" i="6"/>
  <c r="L273" i="6" s="1"/>
  <c r="K993" i="6"/>
  <c r="L993" i="6" s="1"/>
  <c r="K1100" i="6"/>
  <c r="L1100" i="6" s="1"/>
  <c r="K489" i="6"/>
  <c r="L489" i="6" s="1"/>
  <c r="K51" i="6"/>
  <c r="L51" i="6" s="1"/>
  <c r="K179" i="6"/>
  <c r="L179" i="6" s="1"/>
  <c r="K2026" i="6"/>
  <c r="L2026" i="6" s="1"/>
  <c r="K1630" i="6"/>
  <c r="L1630" i="6" s="1"/>
  <c r="K569" i="6"/>
  <c r="L569" i="6" s="1"/>
  <c r="K537" i="6"/>
  <c r="L537" i="6" s="1"/>
  <c r="K1129" i="6"/>
  <c r="L1129" i="6" s="1"/>
  <c r="K249" i="6"/>
  <c r="L249" i="6" s="1"/>
  <c r="K571" i="6"/>
  <c r="L571" i="6" s="1"/>
  <c r="K1116" i="6"/>
  <c r="L1116" i="6" s="1"/>
  <c r="K885" i="6"/>
  <c r="L885" i="6" s="1"/>
  <c r="K1822" i="6"/>
  <c r="L1822" i="6" s="1"/>
  <c r="K1048" i="6"/>
  <c r="L1048" i="6" s="1"/>
  <c r="K750" i="6"/>
  <c r="L750" i="6" s="1"/>
  <c r="K1608" i="6"/>
  <c r="L1608" i="6" s="1"/>
  <c r="K1750" i="6"/>
  <c r="L1750" i="6" s="1"/>
  <c r="K1868" i="6"/>
  <c r="L1868" i="6" s="1"/>
  <c r="K493" i="6"/>
  <c r="L493" i="6" s="1"/>
  <c r="K1042" i="6"/>
  <c r="L1042" i="6" s="1"/>
  <c r="K626" i="6"/>
  <c r="L626" i="6" s="1"/>
  <c r="K281" i="6"/>
  <c r="L281" i="6" s="1"/>
  <c r="K644" i="6"/>
  <c r="L644" i="6" s="1"/>
  <c r="K187" i="6"/>
  <c r="L187" i="6" s="1"/>
  <c r="K1169" i="6"/>
  <c r="L1169" i="6" s="1"/>
  <c r="K194" i="6"/>
  <c r="L194" i="6" s="1"/>
  <c r="K284" i="6"/>
  <c r="L284" i="6" s="1"/>
  <c r="K94" i="6"/>
  <c r="L94" i="6" s="1"/>
  <c r="K2010" i="6"/>
  <c r="L2010" i="6" s="1"/>
  <c r="K1930" i="6"/>
  <c r="L1930" i="6" s="1"/>
  <c r="K1986" i="6"/>
  <c r="L1986" i="6" s="1"/>
  <c r="K313" i="6"/>
  <c r="L313" i="6" s="1"/>
  <c r="K58" i="6"/>
  <c r="L58" i="6" s="1"/>
  <c r="K1754" i="6"/>
  <c r="L1754" i="6" s="1"/>
  <c r="K845" i="6"/>
  <c r="L845" i="6" s="1"/>
  <c r="K743" i="6"/>
  <c r="L743" i="6" s="1"/>
  <c r="K1079" i="6"/>
  <c r="L1079" i="6" s="1"/>
  <c r="K471" i="6"/>
  <c r="L471" i="6" s="1"/>
  <c r="K417" i="6"/>
  <c r="L417" i="6" s="1"/>
  <c r="K1105" i="6"/>
  <c r="L1105" i="6" s="1"/>
  <c r="K1150" i="6"/>
  <c r="L1150" i="6" s="1"/>
  <c r="K1941" i="6"/>
  <c r="L1941" i="6" s="1"/>
  <c r="K1511" i="6"/>
  <c r="L1511" i="6" s="1"/>
  <c r="K1919" i="6"/>
  <c r="L1919" i="6" s="1"/>
  <c r="K429" i="6"/>
  <c r="L429" i="6" s="1"/>
  <c r="K1162" i="6"/>
  <c r="L1162" i="6" s="1"/>
  <c r="K835" i="6"/>
  <c r="L835" i="6" s="1"/>
  <c r="K1438" i="6"/>
  <c r="L1438" i="6" s="1"/>
  <c r="K1351" i="6"/>
  <c r="L1351" i="6" s="1"/>
  <c r="K1459" i="6"/>
  <c r="L1459" i="6" s="1"/>
  <c r="K1620" i="6"/>
  <c r="L1620" i="6" s="1"/>
  <c r="K1792" i="6"/>
  <c r="L1792" i="6" s="1"/>
  <c r="K1154" i="6"/>
  <c r="L1154" i="6" s="1"/>
  <c r="K619" i="6"/>
  <c r="L619" i="6" s="1"/>
  <c r="K1334" i="6"/>
  <c r="L1334" i="6" s="1"/>
  <c r="K1403" i="6"/>
  <c r="L1403" i="6" s="1"/>
  <c r="K1741" i="6"/>
  <c r="L1741" i="6" s="1"/>
  <c r="K1867" i="6"/>
  <c r="L1867" i="6" s="1"/>
  <c r="K1465" i="6"/>
  <c r="L1465" i="6" s="1"/>
  <c r="K455" i="6"/>
  <c r="L455" i="6" s="1"/>
  <c r="K641" i="6"/>
  <c r="L641" i="6" s="1"/>
  <c r="K1090" i="6"/>
  <c r="L1090" i="6" s="1"/>
  <c r="K266" i="6"/>
  <c r="L266" i="6" s="1"/>
  <c r="K725" i="6"/>
  <c r="L725" i="6" s="1"/>
  <c r="K380" i="6"/>
  <c r="L380" i="6" s="1"/>
  <c r="K216" i="6"/>
  <c r="L216" i="6" s="1"/>
  <c r="K526" i="6"/>
  <c r="L526" i="6" s="1"/>
  <c r="K1188" i="6"/>
  <c r="L1188" i="6" s="1"/>
  <c r="K789" i="6"/>
  <c r="L789" i="6" s="1"/>
  <c r="K1732" i="6"/>
  <c r="L1732" i="6" s="1"/>
  <c r="K1840" i="6"/>
  <c r="L1840" i="6" s="1"/>
  <c r="K428" i="6"/>
  <c r="L428" i="6" s="1"/>
  <c r="K822" i="6"/>
  <c r="L822" i="6" s="1"/>
  <c r="K1020" i="6"/>
  <c r="L1020" i="6" s="1"/>
  <c r="K1144" i="6"/>
  <c r="L1144" i="6" s="1"/>
  <c r="K742" i="6"/>
  <c r="L742" i="6" s="1"/>
  <c r="K883" i="6"/>
  <c r="L883" i="6" s="1"/>
  <c r="K1500" i="6"/>
  <c r="L1500" i="6" s="1"/>
  <c r="K1974" i="6"/>
  <c r="L1974" i="6" s="1"/>
  <c r="K2016" i="6"/>
  <c r="L2016" i="6" s="1"/>
  <c r="K1572" i="6"/>
  <c r="L1572" i="6" s="1"/>
  <c r="K740" i="6"/>
  <c r="L740" i="6" s="1"/>
  <c r="K947" i="6"/>
  <c r="L947" i="6" s="1"/>
  <c r="K111" i="6"/>
  <c r="L111" i="6" s="1"/>
  <c r="K421" i="6"/>
  <c r="L421" i="6" s="1"/>
  <c r="K88" i="6"/>
  <c r="L88" i="6" s="1"/>
  <c r="K540" i="6"/>
  <c r="L540" i="6" s="1"/>
  <c r="K1624" i="6"/>
  <c r="L1624" i="6" s="1"/>
  <c r="K1907" i="6"/>
  <c r="L1907" i="6" s="1"/>
  <c r="K1468" i="6"/>
  <c r="L1468" i="6" s="1"/>
  <c r="K1212" i="6"/>
  <c r="L1212" i="6" s="1"/>
  <c r="K113" i="6"/>
  <c r="L113" i="6" s="1"/>
  <c r="K657" i="6"/>
  <c r="L657" i="6" s="1"/>
  <c r="K1744" i="6"/>
  <c r="L1744" i="6" s="1"/>
  <c r="K1391" i="6"/>
  <c r="L1391" i="6" s="1"/>
  <c r="K1477" i="6"/>
  <c r="L1477" i="6" s="1"/>
  <c r="K1191" i="6"/>
  <c r="L1191" i="6" s="1"/>
  <c r="K1039" i="6"/>
  <c r="L1039" i="6" s="1"/>
  <c r="K1593" i="6"/>
  <c r="L1593" i="6" s="1"/>
  <c r="K460" i="6"/>
  <c r="L460" i="6" s="1"/>
  <c r="K1924" i="6"/>
  <c r="L1924" i="6" s="1"/>
  <c r="K170" i="6"/>
  <c r="L170" i="6" s="1"/>
  <c r="K438" i="6"/>
  <c r="L438" i="6" s="1"/>
  <c r="K559" i="6"/>
  <c r="L559" i="6" s="1"/>
  <c r="K1068" i="6"/>
  <c r="L1068" i="6" s="1"/>
  <c r="K1404" i="6"/>
  <c r="L1404" i="6" s="1"/>
  <c r="K1721" i="6"/>
  <c r="L1721" i="6" s="1"/>
  <c r="K647" i="6"/>
  <c r="L647" i="6" s="1"/>
  <c r="K1672" i="6"/>
  <c r="L1672" i="6" s="1"/>
  <c r="K779" i="6"/>
  <c r="L779" i="6" s="1"/>
  <c r="K662" i="6"/>
  <c r="L662" i="6" s="1"/>
  <c r="K605" i="6"/>
  <c r="L605" i="6" s="1"/>
  <c r="K592" i="6"/>
  <c r="L592" i="6" s="1"/>
  <c r="K1298" i="6"/>
  <c r="L1298" i="6" s="1"/>
  <c r="K372" i="6"/>
  <c r="L372" i="6" s="1"/>
  <c r="K1230" i="6"/>
  <c r="L1230" i="6" s="1"/>
  <c r="K2030" i="6"/>
  <c r="L2030" i="6" s="1"/>
  <c r="K1586" i="6"/>
  <c r="L1586" i="6" s="1"/>
  <c r="K881" i="6"/>
  <c r="L881" i="6" s="1"/>
  <c r="K320" i="6"/>
  <c r="L320" i="6" s="1"/>
  <c r="K1478" i="6"/>
  <c r="L1478" i="6" s="1"/>
  <c r="K29" i="6"/>
  <c r="L29" i="6" s="1"/>
  <c r="K317" i="6"/>
  <c r="L317" i="6" s="1"/>
  <c r="K573" i="6"/>
  <c r="L573" i="6" s="1"/>
  <c r="K271" i="6"/>
  <c r="L271" i="6" s="1"/>
  <c r="K1125" i="6"/>
  <c r="L1125" i="6" s="1"/>
  <c r="K1527" i="6"/>
  <c r="L1527" i="6" s="1"/>
  <c r="K141" i="6"/>
  <c r="L141" i="6" s="1"/>
  <c r="K144" i="6"/>
  <c r="L144" i="6" s="1"/>
  <c r="K1074" i="6"/>
  <c r="L1074" i="6" s="1"/>
  <c r="K1803" i="6"/>
  <c r="L1803" i="6" s="1"/>
  <c r="K1563" i="6"/>
  <c r="L1563" i="6" s="1"/>
  <c r="K1406" i="6"/>
  <c r="L1406" i="6" s="1"/>
  <c r="K1110" i="6"/>
  <c r="L1110" i="6" s="1"/>
  <c r="K461" i="6"/>
  <c r="L461" i="6" s="1"/>
  <c r="K1180" i="6"/>
  <c r="L1180" i="6" s="1"/>
  <c r="K574" i="6"/>
  <c r="L574" i="6" s="1"/>
  <c r="K922" i="6"/>
  <c r="L922" i="6" s="1"/>
  <c r="K1903" i="6"/>
  <c r="L1903" i="6" s="1"/>
  <c r="K648" i="6"/>
  <c r="L648" i="6" s="1"/>
  <c r="K649" i="6"/>
  <c r="L649" i="6" s="1"/>
  <c r="K162" i="6"/>
  <c r="L162" i="6" s="1"/>
  <c r="K765" i="6"/>
  <c r="L765" i="6" s="1"/>
  <c r="K127" i="6"/>
  <c r="L127" i="6" s="1"/>
  <c r="K427" i="6"/>
  <c r="L427" i="6" s="1"/>
  <c r="K63" i="6"/>
  <c r="L63" i="6" s="1"/>
  <c r="K1874" i="6"/>
  <c r="L1874" i="6" s="1"/>
  <c r="K1354" i="6"/>
  <c r="L1354" i="6" s="1"/>
  <c r="K1456" i="6"/>
  <c r="L1456" i="6" s="1"/>
  <c r="K1262" i="6"/>
  <c r="L1262" i="6" s="1"/>
  <c r="K440" i="6"/>
  <c r="L440" i="6" s="1"/>
  <c r="K343" i="6"/>
  <c r="L343" i="6" s="1"/>
  <c r="K1691" i="6"/>
  <c r="L1691" i="6" s="1"/>
  <c r="K1160" i="6"/>
  <c r="L1160" i="6" s="1"/>
  <c r="K104" i="6"/>
  <c r="L104" i="6" s="1"/>
  <c r="K518" i="6"/>
  <c r="L518" i="6" s="1"/>
  <c r="K1043" i="6"/>
  <c r="L1043" i="6" s="1"/>
  <c r="K147" i="6"/>
  <c r="L147" i="6" s="1"/>
  <c r="K852" i="6"/>
  <c r="L852" i="6" s="1"/>
  <c r="K939" i="6"/>
  <c r="L939" i="6" s="1"/>
  <c r="K235" i="6"/>
  <c r="L235" i="6" s="1"/>
  <c r="K833" i="6"/>
  <c r="L833" i="6" s="1"/>
  <c r="K383" i="6"/>
  <c r="L383" i="6" s="1"/>
  <c r="K512" i="6"/>
  <c r="L512" i="6" s="1"/>
  <c r="K480" i="6"/>
  <c r="L480" i="6" s="1"/>
  <c r="K717" i="6"/>
  <c r="L717" i="6" s="1"/>
  <c r="K930" i="6"/>
  <c r="L930" i="6" s="1"/>
  <c r="K786" i="6"/>
  <c r="L786" i="6" s="1"/>
  <c r="K364" i="6"/>
  <c r="L364" i="6" s="1"/>
  <c r="K1932" i="6"/>
  <c r="L1932" i="6" s="1"/>
  <c r="K1442" i="6"/>
  <c r="L1442" i="6" s="1"/>
  <c r="K1831" i="6"/>
  <c r="L1831" i="6" s="1"/>
  <c r="K1904" i="6"/>
  <c r="L1904" i="6" s="1"/>
  <c r="K368" i="6"/>
  <c r="L368" i="6" s="1"/>
  <c r="K811" i="6"/>
  <c r="L811" i="6" s="1"/>
  <c r="K250" i="6"/>
  <c r="L250" i="6" s="1"/>
  <c r="K1935" i="6"/>
  <c r="L1935" i="6" s="1"/>
  <c r="K1210" i="6"/>
  <c r="L1210" i="6" s="1"/>
  <c r="K43" i="6"/>
  <c r="L43" i="6" s="1"/>
  <c r="K795" i="6"/>
  <c r="L795" i="6" s="1"/>
  <c r="K684" i="6"/>
  <c r="L684" i="6" s="1"/>
  <c r="K1133" i="6"/>
  <c r="L1133" i="6" s="1"/>
  <c r="K980" i="6"/>
  <c r="L980" i="6" s="1"/>
  <c r="K230" i="6"/>
  <c r="L230" i="6" s="1"/>
  <c r="K1069" i="6"/>
  <c r="L1069" i="6" s="1"/>
  <c r="K282" i="6"/>
  <c r="L282" i="6" s="1"/>
  <c r="K1003" i="6"/>
  <c r="L1003" i="6" s="1"/>
  <c r="K231" i="6"/>
  <c r="L231" i="6" s="1"/>
  <c r="K35" i="6"/>
  <c r="L35" i="6" s="1"/>
  <c r="K1491" i="6"/>
  <c r="L1491" i="6" s="1"/>
  <c r="K2018" i="6"/>
  <c r="L2018" i="6" s="1"/>
  <c r="K1591" i="6"/>
  <c r="L1591" i="6" s="1"/>
  <c r="K610" i="6"/>
  <c r="L610" i="6" s="1"/>
  <c r="K1913" i="6"/>
  <c r="L1913" i="6" s="1"/>
  <c r="K1093" i="6"/>
  <c r="L1093" i="6" s="1"/>
  <c r="K680" i="6"/>
  <c r="L680" i="6" s="1"/>
  <c r="K371" i="6"/>
  <c r="L371" i="6" s="1"/>
  <c r="K509" i="6"/>
  <c r="L509" i="6" s="1"/>
  <c r="K522" i="6"/>
  <c r="L522" i="6" s="1"/>
  <c r="K477" i="6"/>
  <c r="L477" i="6" s="1"/>
  <c r="K620" i="6"/>
  <c r="L620" i="6" s="1"/>
  <c r="K1763" i="6"/>
  <c r="L1763" i="6" s="1"/>
  <c r="K1418" i="6"/>
  <c r="L1418" i="6" s="1"/>
  <c r="K198" i="6"/>
  <c r="L198" i="6" s="1"/>
  <c r="K621" i="6"/>
  <c r="L621" i="6" s="1"/>
  <c r="K90" i="6"/>
  <c r="L90" i="6" s="1"/>
  <c r="K154" i="6"/>
  <c r="L154" i="6" s="1"/>
  <c r="K409" i="6"/>
  <c r="L409" i="6" s="1"/>
  <c r="K491" i="6"/>
  <c r="L491" i="6" s="1"/>
  <c r="K1539" i="6"/>
  <c r="L1539" i="6" s="1"/>
  <c r="K1106" i="6"/>
  <c r="L1106" i="6" s="1"/>
  <c r="K278" i="6"/>
  <c r="L278" i="6" s="1"/>
  <c r="K627" i="6"/>
  <c r="L627" i="6" s="1"/>
  <c r="K951" i="6"/>
  <c r="L951" i="6" s="1"/>
  <c r="K1120" i="6"/>
  <c r="L1120" i="6" s="1"/>
  <c r="K710" i="6"/>
  <c r="L710" i="6" s="1"/>
  <c r="K587" i="6"/>
  <c r="L587" i="6" s="1"/>
  <c r="K1292" i="6"/>
  <c r="L1292" i="6" s="1"/>
  <c r="K1233" i="6"/>
  <c r="L1233" i="6" s="1"/>
  <c r="K1780" i="6"/>
  <c r="L1780" i="6" s="1"/>
  <c r="K1771" i="6"/>
  <c r="L1771" i="6" s="1"/>
  <c r="K1871" i="6"/>
  <c r="L1871" i="6" s="1"/>
  <c r="K1528" i="6"/>
  <c r="L1528" i="6" s="1"/>
  <c r="K1544" i="6"/>
  <c r="L1544" i="6" s="1"/>
  <c r="K1507" i="6"/>
  <c r="L1507" i="6" s="1"/>
  <c r="K418" i="6"/>
  <c r="L418" i="6" s="1"/>
  <c r="K150" i="6"/>
  <c r="L150" i="6" s="1"/>
  <c r="K302" i="6"/>
  <c r="L302" i="6" s="1"/>
  <c r="K528" i="6"/>
  <c r="L528" i="6" s="1"/>
  <c r="K660" i="6"/>
  <c r="L660" i="6" s="1"/>
  <c r="K97" i="6"/>
  <c r="L97" i="6" s="1"/>
  <c r="K1571" i="6"/>
  <c r="L1571" i="6" s="1"/>
  <c r="K1788" i="6"/>
  <c r="L1788" i="6" s="1"/>
  <c r="K968" i="6"/>
  <c r="L968" i="6" s="1"/>
  <c r="K222" i="6"/>
  <c r="L222" i="6" s="1"/>
  <c r="K1950" i="6"/>
  <c r="L1950" i="6" s="1"/>
  <c r="K208" i="6"/>
  <c r="L208" i="6" s="1"/>
  <c r="K390" i="6"/>
  <c r="L390" i="6" s="1"/>
  <c r="K1381" i="6"/>
  <c r="L1381" i="6" s="1"/>
  <c r="K1463" i="6"/>
  <c r="L1463" i="6" s="1"/>
  <c r="K1170" i="6"/>
  <c r="L1170" i="6" s="1"/>
  <c r="K628" i="6"/>
  <c r="L628" i="6" s="1"/>
  <c r="K582" i="6"/>
  <c r="L582" i="6" s="1"/>
  <c r="K36" i="6"/>
  <c r="L36" i="6" s="1"/>
  <c r="K369" i="6"/>
  <c r="L369" i="6" s="1"/>
  <c r="K1075" i="6"/>
  <c r="L1075" i="6" s="1"/>
  <c r="K871" i="6"/>
  <c r="L871" i="6" s="1"/>
  <c r="K241" i="6"/>
  <c r="L241" i="6" s="1"/>
  <c r="K175" i="6"/>
  <c r="L175" i="6" s="1"/>
  <c r="K1766" i="6"/>
  <c r="L1766" i="6" s="1"/>
  <c r="K1886" i="6"/>
  <c r="L1886" i="6" s="1"/>
  <c r="K1359" i="6"/>
  <c r="L1359" i="6" s="1"/>
  <c r="K1852" i="6"/>
  <c r="L1852" i="6" s="1"/>
  <c r="K458" i="6"/>
  <c r="L458" i="6" s="1"/>
  <c r="K1471" i="6"/>
  <c r="L1471" i="6" s="1"/>
  <c r="K1140" i="6"/>
  <c r="L1140" i="6" s="1"/>
  <c r="K1177" i="6"/>
  <c r="L1177" i="6" s="1"/>
  <c r="K1427" i="6"/>
  <c r="L1427" i="6" s="1"/>
  <c r="K13" i="6"/>
  <c r="L13" i="6" s="1"/>
  <c r="K1103" i="6"/>
  <c r="L1103" i="6" s="1"/>
  <c r="K529" i="6"/>
  <c r="L529" i="6" s="1"/>
  <c r="K602" i="6"/>
  <c r="L602" i="6" s="1"/>
  <c r="K1251" i="6"/>
  <c r="L1251" i="6" s="1"/>
  <c r="K1661" i="6"/>
  <c r="L1661" i="6" s="1"/>
  <c r="K131" i="6"/>
  <c r="L131" i="6" s="1"/>
  <c r="K401" i="6"/>
  <c r="L401" i="6" s="1"/>
  <c r="K539" i="6"/>
  <c r="L539" i="6" s="1"/>
  <c r="K911" i="6"/>
  <c r="L911" i="6" s="1"/>
  <c r="K870" i="6"/>
  <c r="L870" i="6" s="1"/>
  <c r="K1435" i="6"/>
  <c r="L1435" i="6" s="1"/>
  <c r="K135" i="6"/>
  <c r="L135" i="6" s="1"/>
  <c r="K513" i="6"/>
  <c r="L513" i="6" s="1"/>
  <c r="K1231" i="6"/>
  <c r="L1231" i="6" s="1"/>
  <c r="K1375" i="6"/>
  <c r="L1375" i="6" s="1"/>
  <c r="K71" i="6"/>
  <c r="L71" i="6" s="1"/>
  <c r="K384" i="6"/>
  <c r="L384" i="6" s="1"/>
  <c r="K1118" i="6"/>
  <c r="L1118" i="6" s="1"/>
  <c r="K830" i="6"/>
  <c r="L830" i="6" s="1"/>
  <c r="K319" i="6"/>
  <c r="L319" i="6" s="1"/>
  <c r="K987" i="6"/>
  <c r="L987" i="6" s="1"/>
  <c r="K349" i="6"/>
  <c r="L349" i="6" s="1"/>
  <c r="K718" i="6"/>
  <c r="L718" i="6" s="1"/>
  <c r="K1888" i="6"/>
  <c r="L1888" i="6" s="1"/>
  <c r="K155" i="6"/>
  <c r="L155" i="6" s="1"/>
  <c r="K314" i="6"/>
  <c r="L314" i="6" s="1"/>
  <c r="K1040" i="6"/>
  <c r="L1040" i="6" s="1"/>
  <c r="K1153" i="6"/>
  <c r="L1153" i="6" s="1"/>
  <c r="K355" i="6"/>
  <c r="L355" i="6" s="1"/>
  <c r="K451" i="6"/>
  <c r="L451" i="6" s="1"/>
  <c r="K358" i="6"/>
  <c r="L358" i="6" s="1"/>
  <c r="K844" i="6"/>
  <c r="L844" i="6" s="1"/>
  <c r="K257" i="6"/>
  <c r="L257" i="6" s="1"/>
  <c r="K1440" i="6"/>
  <c r="L1440" i="6" s="1"/>
  <c r="K1934" i="6"/>
  <c r="L1934" i="6" s="1"/>
  <c r="K1989" i="6"/>
  <c r="L1989" i="6" s="1"/>
  <c r="K1319" i="6"/>
  <c r="L1319" i="6" s="1"/>
  <c r="K1588" i="6"/>
  <c r="L1588" i="6" s="1"/>
  <c r="K760" i="6"/>
  <c r="L760" i="6" s="1"/>
  <c r="K1716" i="6"/>
  <c r="L1716" i="6" s="1"/>
  <c r="K126" i="6"/>
  <c r="L126" i="6" s="1"/>
  <c r="K1059" i="6"/>
  <c r="L1059" i="6" s="1"/>
  <c r="K1387" i="6"/>
  <c r="L1387" i="6" s="1"/>
  <c r="K552" i="6"/>
  <c r="L552" i="6" s="1"/>
  <c r="K1535" i="6"/>
  <c r="L1535" i="6" s="1"/>
  <c r="K1091" i="6"/>
  <c r="L1091" i="6" s="1"/>
  <c r="K726" i="6"/>
  <c r="L726" i="6" s="1"/>
  <c r="K1045" i="6"/>
  <c r="L1045" i="6" s="1"/>
  <c r="K168" i="6"/>
  <c r="L168" i="6" s="1"/>
  <c r="K783" i="6"/>
  <c r="L783" i="6" s="1"/>
  <c r="K567" i="6"/>
  <c r="L567" i="6" s="1"/>
  <c r="K1636" i="6"/>
  <c r="L1636" i="6" s="1"/>
  <c r="K347" i="6"/>
  <c r="L347" i="6" s="1"/>
  <c r="K806" i="6"/>
  <c r="L806" i="6" s="1"/>
  <c r="K1001" i="6"/>
  <c r="L1001" i="6" s="1"/>
  <c r="K545" i="6"/>
  <c r="L545" i="6" s="1"/>
  <c r="K419" i="6"/>
  <c r="L419" i="6" s="1"/>
  <c r="K731" i="6"/>
  <c r="L731" i="6" s="1"/>
  <c r="K813" i="6"/>
  <c r="L813" i="6" s="1"/>
  <c r="K225" i="6"/>
  <c r="L225" i="6" s="1"/>
  <c r="K888" i="6"/>
  <c r="L888" i="6" s="1"/>
  <c r="K1014" i="6"/>
  <c r="L1014" i="6" s="1"/>
  <c r="K937" i="6"/>
  <c r="L937" i="6" s="1"/>
  <c r="K142" i="6"/>
  <c r="L142" i="6" s="1"/>
  <c r="K917" i="6"/>
  <c r="L917" i="6" s="1"/>
  <c r="K1303" i="6"/>
  <c r="L1303" i="6" s="1"/>
  <c r="K1644" i="6"/>
  <c r="L1644" i="6" s="1"/>
  <c r="K1708" i="6"/>
  <c r="L1708" i="6" s="1"/>
  <c r="K1283" i="6"/>
  <c r="L1283" i="6" s="1"/>
  <c r="K1193" i="6"/>
  <c r="L1193" i="6" s="1"/>
  <c r="K44" i="6"/>
  <c r="L44" i="6" s="1"/>
  <c r="K754" i="6"/>
  <c r="L754" i="6" s="1"/>
  <c r="K893" i="6"/>
  <c r="L893" i="6" s="1"/>
  <c r="K1718" i="6"/>
  <c r="L1718" i="6" s="1"/>
  <c r="K260" i="6"/>
  <c r="L260" i="6" s="1"/>
  <c r="K679" i="6"/>
  <c r="L679" i="6" s="1"/>
  <c r="K34" i="6"/>
  <c r="L34" i="6" s="1"/>
  <c r="K469" i="6"/>
  <c r="L469" i="6" s="1"/>
  <c r="K167" i="6"/>
  <c r="L167" i="6" s="1"/>
  <c r="K1194" i="6"/>
  <c r="L1194" i="6" s="1"/>
  <c r="K95" i="6"/>
  <c r="L95" i="6" s="1"/>
  <c r="K933" i="6"/>
  <c r="L933" i="6" s="1"/>
  <c r="K160" i="6"/>
  <c r="L160" i="6" s="1"/>
  <c r="K985" i="6"/>
  <c r="L985" i="6" s="1"/>
  <c r="K1070" i="6"/>
  <c r="L1070" i="6" s="1"/>
  <c r="K678" i="6"/>
  <c r="L678" i="6" s="1"/>
  <c r="K901" i="6"/>
  <c r="L901" i="6" s="1"/>
  <c r="K1137" i="6"/>
  <c r="L1137" i="6" s="1"/>
  <c r="K572" i="6"/>
  <c r="L572" i="6" s="1"/>
  <c r="K181" i="6"/>
  <c r="L181" i="6" s="1"/>
  <c r="K1000" i="6"/>
  <c r="L1000" i="6" s="1"/>
  <c r="K1205" i="6"/>
  <c r="L1205" i="6" s="1"/>
  <c r="K1088" i="6"/>
  <c r="L1088" i="6" s="1"/>
  <c r="K695" i="6"/>
  <c r="L695" i="6" s="1"/>
  <c r="K712" i="6"/>
  <c r="L712" i="6" s="1"/>
  <c r="K687" i="6"/>
  <c r="L687" i="6" s="1"/>
  <c r="K595" i="6"/>
  <c r="L595" i="6" s="1"/>
  <c r="K277" i="6"/>
  <c r="L277" i="6" s="1"/>
  <c r="K367" i="6"/>
  <c r="L367" i="6" s="1"/>
  <c r="K1284" i="6"/>
  <c r="L1284" i="6" s="1"/>
  <c r="K1228" i="6"/>
  <c r="L1228" i="6" s="1"/>
  <c r="K14" i="6"/>
  <c r="L14" i="6" s="1"/>
  <c r="K213" i="6"/>
  <c r="L213" i="6" s="1"/>
  <c r="K999" i="6"/>
  <c r="L999" i="6" s="1"/>
  <c r="K432" i="6"/>
  <c r="L432" i="6" s="1"/>
  <c r="K1018" i="6"/>
  <c r="L1018" i="6" s="1"/>
  <c r="K502" i="6"/>
  <c r="L502" i="6" s="1"/>
  <c r="K2024" i="6"/>
  <c r="L2024" i="6" s="1"/>
  <c r="K263" i="6"/>
  <c r="L263" i="6" s="1"/>
  <c r="K1248" i="6"/>
  <c r="L1248" i="6" s="1"/>
  <c r="K245" i="6"/>
  <c r="L245" i="6" s="1"/>
  <c r="K584" i="6"/>
  <c r="L584" i="6" s="1"/>
  <c r="K955" i="6"/>
  <c r="L955" i="6" s="1"/>
  <c r="K19" i="6"/>
  <c r="L19" i="6" s="1"/>
  <c r="K28" i="6"/>
  <c r="L28" i="6" s="1"/>
  <c r="K389" i="6"/>
  <c r="L389" i="6" s="1"/>
  <c r="K446" i="6"/>
  <c r="L446" i="6" s="1"/>
  <c r="K858" i="6"/>
  <c r="L858" i="6" s="1"/>
  <c r="K624" i="6"/>
  <c r="L624" i="6" s="1"/>
  <c r="K1280" i="6"/>
  <c r="L1280" i="6" s="1"/>
  <c r="K1739" i="6"/>
  <c r="L1739" i="6" s="1"/>
  <c r="K1956" i="6"/>
  <c r="L1956" i="6" s="1"/>
  <c r="K1702" i="6"/>
  <c r="L1702" i="6" s="1"/>
  <c r="K1353" i="6"/>
  <c r="L1353" i="6" s="1"/>
  <c r="K1122" i="6"/>
  <c r="L1122" i="6" s="1"/>
  <c r="K797" i="6"/>
  <c r="L797" i="6" s="1"/>
  <c r="K818" i="6"/>
  <c r="L818" i="6" s="1"/>
  <c r="K137" i="6"/>
  <c r="L137" i="6" s="1"/>
  <c r="K975" i="6"/>
  <c r="L975" i="6" s="1"/>
  <c r="K378" i="6"/>
  <c r="L378" i="6" s="1"/>
  <c r="K1605" i="6"/>
  <c r="L1605" i="6" s="1"/>
  <c r="K1325" i="6"/>
  <c r="L1325" i="6" s="1"/>
  <c r="K1372" i="6"/>
  <c r="L1372" i="6" s="1"/>
  <c r="K504" i="6"/>
  <c r="L504" i="6" s="1"/>
  <c r="K204" i="6"/>
  <c r="L204" i="6" s="1"/>
  <c r="K1958" i="6"/>
  <c r="L1958" i="6" s="1"/>
  <c r="K392" i="6"/>
  <c r="L392" i="6" s="1"/>
  <c r="K354" i="6"/>
  <c r="L354" i="6" s="1"/>
  <c r="K276" i="6"/>
  <c r="L276" i="6" s="1"/>
  <c r="K633" i="6"/>
  <c r="L633" i="6" s="1"/>
  <c r="K836" i="6"/>
  <c r="L836" i="6" s="1"/>
  <c r="K1022" i="6"/>
  <c r="L1022" i="6" s="1"/>
  <c r="K382" i="6"/>
  <c r="L382" i="6" s="1"/>
  <c r="K1166" i="6"/>
  <c r="L1166" i="6" s="1"/>
  <c r="K1016" i="6"/>
  <c r="L1016" i="6" s="1"/>
  <c r="K279" i="6"/>
  <c r="L279" i="6" s="1"/>
  <c r="K865" i="6"/>
  <c r="L865" i="6" s="1"/>
  <c r="K949" i="6"/>
  <c r="L949" i="6" s="1"/>
  <c r="K696" i="6"/>
  <c r="L696" i="6" s="1"/>
  <c r="K1513" i="6"/>
  <c r="L1513" i="6" s="1"/>
  <c r="K75" i="6"/>
  <c r="L75" i="6" s="1"/>
  <c r="K309" i="6"/>
  <c r="L309" i="6" s="1"/>
  <c r="K1492" i="6"/>
  <c r="L1492" i="6" s="1"/>
  <c r="K1631" i="6"/>
  <c r="L1631" i="6" s="1"/>
  <c r="K1268" i="6"/>
  <c r="L1268" i="6" s="1"/>
  <c r="K1533" i="6"/>
  <c r="L1533" i="6" s="1"/>
  <c r="K1968" i="6"/>
  <c r="L1968" i="6" s="1"/>
  <c r="K1787" i="6"/>
  <c r="L1787" i="6" s="1"/>
  <c r="K1945" i="6"/>
  <c r="L1945" i="6" s="1"/>
  <c r="K630" i="6"/>
  <c r="L630" i="6" s="1"/>
  <c r="K739" i="6"/>
  <c r="L739" i="6" s="1"/>
  <c r="K655" i="6"/>
  <c r="L655" i="6" s="1"/>
  <c r="K2000" i="6"/>
  <c r="L2000" i="6" s="1"/>
  <c r="K1556" i="6"/>
  <c r="L1556" i="6" s="1"/>
  <c r="K345" i="6"/>
  <c r="L345" i="6" s="1"/>
  <c r="K259" i="6"/>
  <c r="L259" i="6" s="1"/>
  <c r="K1917" i="6"/>
  <c r="L1917" i="6" s="1"/>
  <c r="K773" i="6"/>
  <c r="L773" i="6" s="1"/>
  <c r="K1058" i="6"/>
  <c r="L1058" i="6" s="1"/>
  <c r="K924" i="6"/>
  <c r="L924" i="6" s="1"/>
  <c r="K931" i="6"/>
  <c r="L931" i="6" s="1"/>
  <c r="K767" i="6"/>
  <c r="L767" i="6" s="1"/>
  <c r="K1749" i="6"/>
  <c r="L1749" i="6" s="1"/>
  <c r="K1827" i="6"/>
  <c r="L1827" i="6" s="1"/>
  <c r="K470" i="6"/>
  <c r="L470" i="6" s="1"/>
  <c r="K576" i="6"/>
  <c r="L576" i="6" s="1"/>
  <c r="K336" i="6"/>
  <c r="L336" i="6" s="1"/>
  <c r="K363" i="6"/>
  <c r="L363" i="6" s="1"/>
  <c r="K523" i="6"/>
  <c r="L523" i="6" s="1"/>
  <c r="K1849" i="6"/>
  <c r="L1849" i="6" s="1"/>
  <c r="K1700" i="6"/>
  <c r="L1700" i="6" s="1"/>
  <c r="K326" i="6"/>
  <c r="L326" i="6" s="1"/>
  <c r="K158" i="6"/>
  <c r="L158" i="6" s="1"/>
  <c r="K413" i="6"/>
  <c r="L413" i="6" s="1"/>
  <c r="K843" i="6"/>
  <c r="L843" i="6" s="1"/>
  <c r="K69" i="6"/>
  <c r="L69" i="6" s="1"/>
  <c r="K831" i="6"/>
  <c r="L831" i="6" s="1"/>
  <c r="K487" i="6"/>
  <c r="L487" i="6" s="1"/>
  <c r="K139" i="6"/>
  <c r="L139" i="6" s="1"/>
  <c r="K643" i="6"/>
  <c r="L643" i="6" s="1"/>
  <c r="K101" i="6"/>
  <c r="L101" i="6" s="1"/>
  <c r="K15" i="6"/>
  <c r="L15" i="6" s="1"/>
  <c r="K1545" i="6"/>
  <c r="L1545" i="6" s="1"/>
  <c r="K1892" i="6"/>
  <c r="L1892" i="6" s="1"/>
  <c r="K2029" i="6"/>
  <c r="L2029" i="6" s="1"/>
  <c r="K1581" i="6"/>
  <c r="L1581" i="6" s="1"/>
  <c r="K1393" i="6"/>
  <c r="L1393" i="6" s="1"/>
  <c r="K1496" i="6"/>
  <c r="L1496" i="6" s="1"/>
  <c r="K1639" i="6"/>
  <c r="L1639" i="6" s="1"/>
  <c r="K677" i="6"/>
  <c r="L677" i="6" s="1"/>
  <c r="K645" i="6"/>
  <c r="L645" i="6" s="1"/>
  <c r="K1002" i="6"/>
  <c r="L1002" i="6" s="1"/>
  <c r="K331" i="6"/>
  <c r="L331" i="6" s="1"/>
  <c r="K1937" i="6"/>
  <c r="L1937" i="6" s="1"/>
  <c r="K11" i="6"/>
  <c r="L11" i="6" s="1"/>
  <c r="K83" i="6"/>
  <c r="L83" i="6" s="1"/>
  <c r="K296" i="6"/>
  <c r="L296" i="6" s="1"/>
  <c r="K791" i="6"/>
  <c r="L791" i="6" s="1"/>
  <c r="K437" i="6"/>
  <c r="L437" i="6" s="1"/>
  <c r="K395" i="6"/>
  <c r="L395" i="6" s="1"/>
  <c r="K1832" i="6"/>
  <c r="L1832" i="6" s="1"/>
  <c r="K2009" i="6"/>
  <c r="L2009" i="6" s="1"/>
  <c r="K32" i="6"/>
  <c r="L32" i="6" s="1"/>
  <c r="K590" i="6"/>
  <c r="L590" i="6" s="1"/>
  <c r="K848" i="6"/>
  <c r="L848" i="6" s="1"/>
  <c r="K920" i="6"/>
  <c r="L920" i="6" s="1"/>
  <c r="K405" i="6"/>
  <c r="L405" i="6" s="1"/>
  <c r="K546" i="6"/>
  <c r="L546" i="6" s="1"/>
  <c r="K1029" i="6"/>
  <c r="L1029" i="6" s="1"/>
  <c r="K900" i="6"/>
  <c r="L900" i="6" s="1"/>
  <c r="K1035" i="6"/>
  <c r="L1035" i="6" s="1"/>
  <c r="K48" i="6"/>
  <c r="L48" i="6" s="1"/>
  <c r="K501" i="6"/>
  <c r="L501" i="6" s="1"/>
  <c r="K220" i="6"/>
  <c r="L220" i="6" s="1"/>
  <c r="K1015" i="6"/>
  <c r="L1015" i="6" s="1"/>
  <c r="K744" i="6"/>
  <c r="L744" i="6" s="1"/>
  <c r="K1641" i="6"/>
  <c r="L1641" i="6" s="1"/>
  <c r="K1760" i="6"/>
  <c r="L1760" i="6" s="1"/>
  <c r="K1390" i="6"/>
  <c r="L1390" i="6" s="1"/>
  <c r="K1811" i="6"/>
  <c r="L1811" i="6" s="1"/>
  <c r="K1178" i="6"/>
  <c r="L1178" i="6" s="1"/>
  <c r="K116" i="6"/>
  <c r="L116" i="6" s="1"/>
  <c r="K52" i="6"/>
  <c r="L52" i="6" s="1"/>
  <c r="K872" i="6"/>
  <c r="L872" i="6" s="1"/>
  <c r="K1081" i="6"/>
  <c r="L1081" i="6" s="1"/>
  <c r="K638" i="6"/>
  <c r="L638" i="6" s="1"/>
  <c r="K549" i="6"/>
  <c r="L549" i="6" s="1"/>
  <c r="K72" i="6"/>
  <c r="L72" i="6" s="1"/>
  <c r="K906" i="6"/>
  <c r="L906" i="6" s="1"/>
  <c r="K1165" i="6"/>
  <c r="L1165" i="6" s="1"/>
  <c r="K375" i="6"/>
  <c r="L375" i="6" s="1"/>
  <c r="K952" i="6"/>
  <c r="L952" i="6" s="1"/>
  <c r="K1152" i="6"/>
  <c r="L1152" i="6" s="1"/>
  <c r="K2021" i="6"/>
  <c r="L2021" i="6" s="1"/>
  <c r="K1590" i="6"/>
  <c r="L1590" i="6" s="1"/>
  <c r="K1633" i="6"/>
  <c r="L1633" i="6" s="1"/>
  <c r="K357" i="6"/>
  <c r="L357" i="6" s="1"/>
  <c r="K1850" i="6"/>
  <c r="L1850" i="6" s="1"/>
  <c r="K849" i="6"/>
  <c r="L849" i="6" s="1"/>
  <c r="K1157" i="6"/>
  <c r="L1157" i="6" s="1"/>
  <c r="K350" i="6"/>
  <c r="L350" i="6" s="1"/>
  <c r="K762" i="6"/>
  <c r="L762" i="6" s="1"/>
  <c r="K1676" i="6"/>
  <c r="L1676" i="6" s="1"/>
  <c r="K1861" i="6"/>
  <c r="L1861" i="6" s="1"/>
  <c r="K1838" i="6"/>
  <c r="L1838" i="6" s="1"/>
  <c r="K265" i="6"/>
  <c r="L265" i="6" s="1"/>
  <c r="K203" i="6"/>
  <c r="L203" i="6" s="1"/>
  <c r="K693" i="6"/>
  <c r="L693" i="6" s="1"/>
  <c r="K948" i="6"/>
  <c r="L948" i="6" s="1"/>
  <c r="K805" i="6"/>
  <c r="L805" i="6" s="1"/>
  <c r="K5" i="6"/>
  <c r="L5" i="6" s="1"/>
  <c r="K1983" i="6"/>
  <c r="L1983" i="6" s="1"/>
  <c r="K1609" i="6"/>
  <c r="L1609" i="6" s="1"/>
  <c r="K1694" i="6"/>
  <c r="L1694" i="6" s="1"/>
  <c r="K117" i="6"/>
  <c r="L117" i="6" s="1"/>
  <c r="K1184" i="6"/>
  <c r="L1184" i="6" s="1"/>
  <c r="K533" i="6"/>
  <c r="L533" i="6" s="1"/>
  <c r="K206" i="6"/>
  <c r="L206" i="6" s="1"/>
  <c r="K527" i="6"/>
  <c r="L527" i="6" s="1"/>
  <c r="K821" i="6"/>
  <c r="L821" i="6" s="1"/>
  <c r="K720" i="6"/>
  <c r="L720" i="6" s="1"/>
  <c r="K1460" i="6"/>
  <c r="L1460" i="6" s="1"/>
  <c r="K1655" i="6"/>
  <c r="L1655" i="6" s="1"/>
  <c r="K1877" i="6"/>
  <c r="L1877" i="6" s="1"/>
  <c r="K468" i="6"/>
  <c r="L468" i="6" s="1"/>
  <c r="K184" i="6"/>
  <c r="L184" i="6" s="1"/>
  <c r="K829" i="6"/>
  <c r="L829" i="6" s="1"/>
  <c r="K857" i="6"/>
  <c r="L857" i="6" s="1"/>
  <c r="K1316" i="6"/>
  <c r="L1316" i="6" s="1"/>
  <c r="K1532" i="6"/>
  <c r="L1532" i="6" s="1"/>
  <c r="K1522" i="6"/>
  <c r="L1522" i="6" s="1"/>
  <c r="K1856" i="6"/>
  <c r="L1856" i="6" s="1"/>
  <c r="K476" i="6"/>
  <c r="L476" i="6" s="1"/>
  <c r="K62" i="6"/>
  <c r="L62" i="6" s="1"/>
  <c r="K92" i="6"/>
  <c r="L92" i="6" s="1"/>
  <c r="K1117" i="6"/>
  <c r="L1117" i="6" s="1"/>
  <c r="K39" i="6"/>
  <c r="L39" i="6" s="1"/>
  <c r="K1104" i="6"/>
  <c r="L1104" i="6" s="1"/>
  <c r="K1897" i="6"/>
  <c r="L1897" i="6" s="1"/>
  <c r="K753" i="6"/>
  <c r="L753" i="6" s="1"/>
  <c r="K954" i="6"/>
  <c r="L954" i="6" s="1"/>
  <c r="K973" i="6"/>
  <c r="L973" i="6" s="1"/>
  <c r="K109" i="6"/>
  <c r="L109" i="6" s="1"/>
  <c r="K445" i="6"/>
  <c r="L445" i="6" s="1"/>
  <c r="K538" i="6"/>
  <c r="L538" i="6" s="1"/>
  <c r="K197" i="6"/>
  <c r="L197" i="6" s="1"/>
  <c r="K119" i="6"/>
  <c r="L119" i="6" s="1"/>
  <c r="K1399" i="6"/>
  <c r="L1399" i="6" s="1"/>
  <c r="K1484" i="6"/>
  <c r="L1484" i="6" s="1"/>
  <c r="K1801" i="6"/>
  <c r="L1801" i="6" s="1"/>
  <c r="K1199" i="6"/>
  <c r="L1199" i="6" s="1"/>
  <c r="K896" i="6"/>
  <c r="L896" i="6" s="1"/>
  <c r="K646" i="6"/>
  <c r="L646" i="6" s="1"/>
  <c r="K1347" i="6"/>
  <c r="L1347" i="6" s="1"/>
  <c r="K1389" i="6"/>
  <c r="L1389" i="6" s="1"/>
  <c r="K1952" i="6"/>
  <c r="L1952" i="6" s="1"/>
  <c r="K165" i="6"/>
  <c r="L165" i="6" s="1"/>
  <c r="K156" i="6"/>
  <c r="L156" i="6" s="1"/>
  <c r="K118" i="6"/>
  <c r="L118" i="6" s="1"/>
  <c r="K1025" i="6"/>
  <c r="L1025" i="6" s="1"/>
  <c r="K910" i="6"/>
  <c r="L910" i="6" s="1"/>
  <c r="K976" i="6"/>
  <c r="L976" i="6" s="1"/>
  <c r="K130" i="6"/>
  <c r="L130" i="6" s="1"/>
  <c r="K1501" i="6"/>
  <c r="L1501" i="6" s="1"/>
  <c r="K1865" i="6"/>
  <c r="L1865" i="6" s="1"/>
  <c r="K1727" i="6"/>
  <c r="L1727" i="6" s="1"/>
  <c r="K1629" i="6"/>
  <c r="L1629" i="6" s="1"/>
  <c r="K339" i="6"/>
  <c r="L339" i="6" s="1"/>
  <c r="K289" i="6"/>
  <c r="L289" i="6" s="1"/>
  <c r="K1130" i="6"/>
  <c r="L1130" i="6" s="1"/>
  <c r="K1053" i="6"/>
  <c r="L1053" i="6" s="1"/>
  <c r="K715" i="6"/>
  <c r="L715" i="6" s="1"/>
  <c r="K110" i="6"/>
  <c r="L110" i="6" s="1"/>
  <c r="K341" i="6"/>
  <c r="L341" i="6" s="1"/>
  <c r="K1076" i="6"/>
  <c r="L1076" i="6" s="1"/>
  <c r="K192" i="6"/>
  <c r="L192" i="6" s="1"/>
  <c r="K387" i="6"/>
  <c r="L387" i="6" s="1"/>
  <c r="K819" i="6"/>
  <c r="L819" i="6" s="1"/>
  <c r="K348" i="6"/>
  <c r="L348" i="6" s="1"/>
  <c r="K328" i="6"/>
  <c r="L328" i="6" s="1"/>
  <c r="K310" i="6"/>
  <c r="L310" i="6" s="1"/>
  <c r="K267" i="6"/>
  <c r="L267" i="6" s="1"/>
  <c r="K1109" i="6"/>
  <c r="L1109" i="6" s="1"/>
  <c r="K560" i="6"/>
  <c r="L560" i="6" s="1"/>
  <c r="K1255" i="6"/>
  <c r="L1255" i="6" s="1"/>
  <c r="K1622" i="6"/>
  <c r="L1622" i="6" s="1"/>
  <c r="K542" i="6"/>
  <c r="L542" i="6" s="1"/>
  <c r="K1067" i="6"/>
  <c r="L1067" i="6" s="1"/>
  <c r="K810" i="6"/>
  <c r="L810" i="6" s="1"/>
  <c r="K1060" i="6"/>
  <c r="L1060" i="6" s="1"/>
  <c r="K1207" i="6"/>
  <c r="L1207" i="6" s="1"/>
  <c r="K847" i="6"/>
  <c r="L847" i="6" s="1"/>
  <c r="K1200" i="6"/>
  <c r="L1200" i="6" s="1"/>
  <c r="K53" i="6"/>
  <c r="L53" i="6" s="1"/>
  <c r="K1657" i="6"/>
  <c r="L1657" i="6" s="1"/>
  <c r="K1693" i="6"/>
  <c r="L1693" i="6" s="1"/>
  <c r="K1765" i="6"/>
  <c r="L1765" i="6" s="1"/>
  <c r="K686" i="6"/>
  <c r="L686" i="6" s="1"/>
  <c r="K254" i="6"/>
  <c r="L254" i="6" s="1"/>
  <c r="K359" i="6"/>
  <c r="L359" i="6" s="1"/>
  <c r="K984" i="6"/>
  <c r="L984" i="6" s="1"/>
  <c r="K651" i="6"/>
  <c r="L651" i="6" s="1"/>
  <c r="K730" i="6"/>
  <c r="L730" i="6" s="1"/>
  <c r="K1909" i="6"/>
  <c r="L1909" i="6" s="1"/>
  <c r="K2017" i="6"/>
  <c r="L2017" i="6" s="1"/>
  <c r="K597" i="6"/>
  <c r="L597" i="6" s="1"/>
  <c r="K763" i="6"/>
  <c r="L763" i="6" s="1"/>
  <c r="K814" i="6"/>
  <c r="L814" i="6" s="1"/>
  <c r="K1910" i="6"/>
  <c r="L1910" i="6" s="1"/>
  <c r="K1219" i="6"/>
  <c r="L1219" i="6" s="1"/>
  <c r="K1837" i="6"/>
  <c r="L1837" i="6" s="1"/>
  <c r="AG1646" i="6" l="1"/>
  <c r="AG1318" i="6"/>
  <c r="AG918" i="6"/>
  <c r="AG622" i="6"/>
  <c r="AG1128" i="6"/>
  <c r="AG1348" i="6"/>
  <c r="AG574" i="6"/>
  <c r="AG856" i="6"/>
  <c r="AG1628" i="6"/>
  <c r="AG1268" i="6"/>
  <c r="AG972" i="6"/>
  <c r="AG668" i="6"/>
  <c r="AG372" i="6"/>
  <c r="AG1392" i="6"/>
  <c r="AG1922" i="6"/>
  <c r="AG1498" i="6"/>
  <c r="AG1170" i="6"/>
  <c r="AG762" i="6"/>
  <c r="AG450" i="6"/>
  <c r="AG154" i="6"/>
  <c r="AG656" i="6"/>
  <c r="AG368" i="6"/>
  <c r="AG80" i="6"/>
  <c r="AG102" i="6"/>
  <c r="AG1640" i="6"/>
  <c r="AG1394" i="6"/>
  <c r="AG2030" i="6"/>
  <c r="AG1574" i="6"/>
  <c r="AG1158" i="6"/>
  <c r="AG862" i="6"/>
  <c r="AG566" i="6"/>
  <c r="AG1537" i="6"/>
  <c r="AG980" i="6"/>
  <c r="AG616" i="6"/>
  <c r="AG1672" i="6"/>
  <c r="AG1400" i="6"/>
  <c r="AG1772" i="6"/>
  <c r="AG1460" i="6"/>
  <c r="AG1108" i="6"/>
  <c r="AG812" i="6"/>
  <c r="AG516" i="6"/>
  <c r="AG220" i="6"/>
  <c r="AG984" i="6"/>
  <c r="AG1698" i="6"/>
  <c r="AG1322" i="6"/>
  <c r="AG1018" i="6"/>
  <c r="AG698" i="6"/>
  <c r="AG394" i="6"/>
  <c r="AG90" i="6"/>
  <c r="AG552" i="6"/>
  <c r="AG264" i="6"/>
  <c r="AG310" i="6"/>
  <c r="AG140" i="6"/>
  <c r="AG284" i="6"/>
  <c r="AG760" i="6"/>
  <c r="AG31" i="6"/>
  <c r="AG1734" i="6"/>
  <c r="AG1302" i="6"/>
  <c r="AG1006" i="6"/>
  <c r="AG702" i="6"/>
  <c r="AG406" i="6"/>
  <c r="AG1464" i="6"/>
  <c r="AG1616" i="6"/>
  <c r="AG1280" i="6"/>
  <c r="AG1454" i="6"/>
  <c r="AG1908" i="6"/>
  <c r="AG1564" i="6"/>
  <c r="AG1204" i="6"/>
  <c r="AG900" i="6"/>
  <c r="AG604" i="6"/>
  <c r="AG308" i="6"/>
  <c r="AG1224" i="6"/>
  <c r="AG1818" i="6"/>
  <c r="AG1314" i="6"/>
  <c r="AG954" i="6"/>
  <c r="AG642" i="6"/>
  <c r="AG338" i="6"/>
  <c r="AG34" i="6"/>
  <c r="AG592" i="6"/>
  <c r="AG304" i="6"/>
  <c r="AG16" i="6"/>
  <c r="AG7" i="6"/>
  <c r="AG30" i="6"/>
  <c r="AG966" i="6"/>
  <c r="AG1504" i="6"/>
  <c r="AG924" i="6"/>
  <c r="AG568" i="6"/>
  <c r="AG2006" i="6"/>
  <c r="AG1614" i="6"/>
  <c r="AG1294" i="6"/>
  <c r="AG942" i="6"/>
  <c r="AG598" i="6"/>
  <c r="AG1600" i="6"/>
  <c r="AG580" i="6"/>
  <c r="AG894" i="6"/>
  <c r="AG904" i="6"/>
  <c r="AG1652" i="6"/>
  <c r="AG1308" i="6"/>
  <c r="AG996" i="6"/>
  <c r="AG700" i="6"/>
  <c r="AG396" i="6"/>
  <c r="AG1954" i="6"/>
  <c r="AG1538" i="6"/>
  <c r="AG1194" i="6"/>
  <c r="AG898" i="6"/>
  <c r="AG570" i="6"/>
  <c r="AG282" i="6"/>
  <c r="AG728" i="6"/>
  <c r="AG440" i="6"/>
  <c r="AG152" i="6"/>
  <c r="AG174" i="6"/>
  <c r="AG28" i="6"/>
  <c r="AG770" i="6"/>
  <c r="AG1998" i="6"/>
  <c r="AG1662" i="6"/>
  <c r="AG1230" i="6"/>
  <c r="AG934" i="6"/>
  <c r="AG638" i="6"/>
  <c r="AG1896" i="6"/>
  <c r="AG1028" i="6"/>
  <c r="AG1034" i="6"/>
  <c r="AG542" i="6"/>
  <c r="AG1320" i="6"/>
  <c r="AG1748" i="6"/>
  <c r="AG1436" i="6"/>
  <c r="AG1084" i="6"/>
  <c r="AG788" i="6"/>
  <c r="AG492" i="6"/>
  <c r="AG196" i="6"/>
  <c r="AG1866" i="6"/>
  <c r="AG1450" i="6"/>
  <c r="AG1138" i="6"/>
  <c r="AG834" i="6"/>
  <c r="AG514" i="6"/>
  <c r="AG226" i="6"/>
  <c r="AG720" i="6"/>
  <c r="AG432" i="6"/>
  <c r="AG144" i="6"/>
  <c r="AG166" i="6"/>
  <c r="AG20" i="6"/>
  <c r="AG684" i="6"/>
  <c r="AG1710" i="6"/>
  <c r="AG1374" i="6"/>
  <c r="AG1078" i="6"/>
  <c r="AG782" i="6"/>
  <c r="AG478" i="6"/>
  <c r="AG1576" i="6"/>
  <c r="AG2002" i="6"/>
  <c r="AG1292" i="6"/>
  <c r="AG1658" i="6"/>
  <c r="AG60" i="6"/>
  <c r="AG1590" i="6"/>
  <c r="AG1262" i="6"/>
  <c r="AG870" i="6"/>
  <c r="AG518" i="6"/>
  <c r="AG1848" i="6"/>
  <c r="AG880" i="6"/>
  <c r="AG628" i="6"/>
  <c r="AG1912" i="6"/>
  <c r="AG1932" i="6"/>
  <c r="AG1580" i="6"/>
  <c r="AG1220" i="6"/>
  <c r="AG916" i="6"/>
  <c r="AG620" i="6"/>
  <c r="AG324" i="6"/>
  <c r="AG1256" i="6"/>
  <c r="AG1407" i="6"/>
  <c r="AG1842" i="6"/>
  <c r="AG1434" i="6"/>
  <c r="AG1122" i="6"/>
  <c r="AG706" i="6"/>
  <c r="AG402" i="6"/>
  <c r="AG98" i="6"/>
  <c r="AG608" i="6"/>
  <c r="AG320" i="6"/>
  <c r="AG32" i="6"/>
  <c r="AG23" i="6"/>
  <c r="AG46" i="6"/>
  <c r="AG1488" i="6"/>
  <c r="AG1684" i="6"/>
  <c r="AG1178" i="6"/>
  <c r="AG1974" i="6"/>
  <c r="AG1470" i="6"/>
  <c r="AG1110" i="6"/>
  <c r="AG814" i="6"/>
  <c r="AG510" i="6"/>
  <c r="AG1736" i="6"/>
  <c r="AG978" i="6"/>
  <c r="AG436" i="6"/>
  <c r="AG328" i="6"/>
  <c r="AG1752" i="6"/>
  <c r="AG1918" i="6"/>
  <c r="AG1272" i="6"/>
  <c r="AG1724" i="6"/>
  <c r="AG1404" i="6"/>
  <c r="AG1060" i="6"/>
  <c r="AG764" i="6"/>
  <c r="AG468" i="6"/>
  <c r="AG172" i="6"/>
  <c r="AG1626" i="6"/>
  <c r="AG1266" i="6"/>
  <c r="AG962" i="6"/>
  <c r="AG650" i="6"/>
  <c r="AG346" i="6"/>
  <c r="AG42" i="6"/>
  <c r="AG504" i="6"/>
  <c r="AG216" i="6"/>
  <c r="AG262" i="6"/>
  <c r="AG92" i="6"/>
  <c r="AG1304" i="6"/>
  <c r="AG1794" i="6"/>
  <c r="AG664" i="6"/>
  <c r="AG1622" i="6"/>
  <c r="AG1246" i="6"/>
  <c r="AG950" i="6"/>
  <c r="AG654" i="6"/>
  <c r="AG358" i="6"/>
  <c r="AG912" i="6"/>
  <c r="AG1996" i="6"/>
  <c r="AG1416" i="6"/>
  <c r="AG13" i="6"/>
  <c r="AG110" i="6"/>
  <c r="AG1816" i="6"/>
  <c r="AG1836" i="6"/>
  <c r="AG1508" i="6"/>
  <c r="AG1156" i="6"/>
  <c r="AG852" i="6"/>
  <c r="AG556" i="6"/>
  <c r="AG260" i="6"/>
  <c r="AG1136" i="6"/>
  <c r="AG1754" i="6"/>
  <c r="AG1258" i="6"/>
  <c r="AG906" i="6"/>
  <c r="AG578" i="6"/>
  <c r="AG290" i="6"/>
  <c r="AG544" i="6"/>
  <c r="AG256" i="6"/>
  <c r="AG302" i="6"/>
  <c r="AG132" i="6"/>
  <c r="AG380" i="6"/>
  <c r="AG376" i="6"/>
  <c r="AG1958" i="6"/>
  <c r="AG1558" i="6"/>
  <c r="AG1238" i="6"/>
  <c r="AG846" i="6"/>
  <c r="AG550" i="6"/>
  <c r="AG1328" i="6"/>
  <c r="AG27" i="6"/>
  <c r="AG1064" i="6"/>
  <c r="AG326" i="6"/>
  <c r="AG398" i="6"/>
  <c r="AG800" i="6"/>
  <c r="AG1972" i="6"/>
  <c r="AG1604" i="6"/>
  <c r="AG1244" i="6"/>
  <c r="AG940" i="6"/>
  <c r="AG644" i="6"/>
  <c r="AG348" i="6"/>
  <c r="AG1496" i="6"/>
  <c r="AG1874" i="6"/>
  <c r="AG1458" i="6"/>
  <c r="AG1146" i="6"/>
  <c r="AG842" i="6"/>
  <c r="AG522" i="6"/>
  <c r="AG234" i="6"/>
  <c r="AG680" i="6"/>
  <c r="AG392" i="6"/>
  <c r="AG104" i="6"/>
  <c r="AG126" i="6"/>
  <c r="AG10" i="6"/>
  <c r="AG1942" i="6"/>
  <c r="AG1550" i="6"/>
  <c r="AG1182" i="6"/>
  <c r="AG886" i="6"/>
  <c r="AG590" i="6"/>
  <c r="AG1584" i="6"/>
  <c r="AG968" i="6"/>
  <c r="AG484" i="6"/>
  <c r="AG506" i="6"/>
  <c r="AG1048" i="6"/>
  <c r="AG1692" i="6"/>
  <c r="AG1364" i="6"/>
  <c r="AG1036" i="6"/>
  <c r="AG740" i="6"/>
  <c r="AG444" i="6"/>
  <c r="AG1456" i="6"/>
  <c r="AG1802" i="6"/>
  <c r="AG1402" i="6"/>
  <c r="AG1090" i="6"/>
  <c r="AG778" i="6"/>
  <c r="AG466" i="6"/>
  <c r="AG170" i="6"/>
  <c r="AG672" i="6"/>
  <c r="AG384" i="6"/>
  <c r="AG96" i="6"/>
  <c r="AG118" i="6"/>
  <c r="AG1184" i="6"/>
  <c r="AG1654" i="6"/>
  <c r="AG1326" i="6"/>
  <c r="AG1030" i="6"/>
  <c r="AG734" i="6"/>
  <c r="AG430" i="6"/>
  <c r="AG1248" i="6"/>
  <c r="AG1880" i="6"/>
  <c r="AG732" i="6"/>
  <c r="AG1234" i="6"/>
  <c r="AG1982" i="6"/>
  <c r="AG1534" i="6"/>
  <c r="AG1166" i="6"/>
  <c r="AG822" i="6"/>
  <c r="AG470" i="6"/>
  <c r="AG1552" i="6"/>
  <c r="AG17" i="6"/>
  <c r="AG45" i="6"/>
  <c r="AG1930" i="6"/>
  <c r="AG1870" i="6"/>
  <c r="AG1680" i="6"/>
  <c r="AG1852" i="6"/>
  <c r="AG1532" i="6"/>
  <c r="AG1172" i="6"/>
  <c r="AG868" i="6"/>
  <c r="AG572" i="6"/>
  <c r="AG276" i="6"/>
  <c r="AG1168" i="6"/>
  <c r="AG1778" i="6"/>
  <c r="AG1386" i="6"/>
  <c r="AG1074" i="6"/>
  <c r="AG658" i="6"/>
  <c r="AG354" i="6"/>
  <c r="AG50" i="6"/>
  <c r="AG560" i="6"/>
  <c r="AG272" i="6"/>
  <c r="AG318" i="6"/>
  <c r="AG148" i="6"/>
  <c r="AG1112" i="6"/>
  <c r="AG1952" i="6"/>
  <c r="AG1228" i="6"/>
  <c r="AG666" i="6"/>
  <c r="AG1862" i="6"/>
  <c r="AG1406" i="6"/>
  <c r="AG1062" i="6"/>
  <c r="AG766" i="6"/>
  <c r="AG462" i="6"/>
  <c r="AG1512" i="6"/>
  <c r="AG874" i="6"/>
  <c r="AG43" i="6"/>
  <c r="AG1722" i="6"/>
  <c r="AG1360" i="6"/>
  <c r="AG1798" i="6"/>
  <c r="AG960" i="6"/>
  <c r="AG1668" i="6"/>
  <c r="AG1332" i="6"/>
  <c r="AG1012" i="6"/>
  <c r="AG716" i="6"/>
  <c r="AG420" i="6"/>
  <c r="AG1544" i="6"/>
  <c r="AG1970" i="6"/>
  <c r="AG1562" i="6"/>
  <c r="AG1218" i="6"/>
  <c r="AG914" i="6"/>
  <c r="AG594" i="6"/>
  <c r="AG298" i="6"/>
  <c r="AG744" i="6"/>
  <c r="AG456" i="6"/>
  <c r="AG168" i="6"/>
  <c r="AG198" i="6"/>
  <c r="AG44" i="6"/>
  <c r="AG1276" i="6"/>
  <c r="AG1290" i="6"/>
  <c r="AG520" i="6"/>
  <c r="AG2022" i="6"/>
  <c r="AG1566" i="6"/>
  <c r="AG1198" i="6"/>
  <c r="AG902" i="6"/>
  <c r="AG606" i="6"/>
  <c r="AG1080" i="6"/>
  <c r="AG35" i="6"/>
  <c r="AG872" i="6"/>
  <c r="AG1858" i="6"/>
  <c r="AG12" i="6"/>
  <c r="AG1624" i="6"/>
  <c r="AG1384" i="6"/>
  <c r="AG1764" i="6"/>
  <c r="AG1452" i="6"/>
  <c r="AG1100" i="6"/>
  <c r="AG804" i="6"/>
  <c r="AG508" i="6"/>
  <c r="AG212" i="6"/>
  <c r="AG952" i="6"/>
  <c r="AG1690" i="6"/>
  <c r="AG1210" i="6"/>
  <c r="AG858" i="6"/>
  <c r="AG530" i="6"/>
  <c r="AG242" i="6"/>
  <c r="AG784" i="6"/>
  <c r="AG496" i="6"/>
  <c r="AG208" i="6"/>
  <c r="AG254" i="6"/>
  <c r="AG84" i="6"/>
  <c r="AG19" i="6"/>
  <c r="AG1586" i="6"/>
  <c r="AG40" i="6"/>
  <c r="AG1902" i="6"/>
  <c r="AG1502" i="6"/>
  <c r="AG1190" i="6"/>
  <c r="AG798" i="6"/>
  <c r="AG494" i="6"/>
  <c r="AG2024" i="6"/>
  <c r="AG1618" i="6"/>
  <c r="AG1040" i="6"/>
  <c r="AG1808" i="6"/>
  <c r="AG1900" i="6"/>
  <c r="AG1556" i="6"/>
  <c r="AG1196" i="6"/>
  <c r="AG892" i="6"/>
  <c r="AG596" i="6"/>
  <c r="AG300" i="6"/>
  <c r="AG1312" i="6"/>
  <c r="AG1810" i="6"/>
  <c r="AG1410" i="6"/>
  <c r="AG1098" i="6"/>
  <c r="AG786" i="6"/>
  <c r="AG474" i="6"/>
  <c r="AG130" i="6"/>
  <c r="AG632" i="6"/>
  <c r="AG344" i="6"/>
  <c r="AG56" i="6"/>
  <c r="AG47" i="6"/>
  <c r="AG78" i="6"/>
  <c r="AG280" i="6"/>
  <c r="AG1886" i="6"/>
  <c r="AG1494" i="6"/>
  <c r="AG1134" i="6"/>
  <c r="AG838" i="6"/>
  <c r="AG486" i="6"/>
  <c r="AG1160" i="6"/>
  <c r="AG1688" i="6"/>
  <c r="AG1432" i="6"/>
  <c r="AG88" i="6"/>
  <c r="AG1976" i="6"/>
  <c r="AG888" i="6"/>
  <c r="AG1644" i="6"/>
  <c r="AG1300" i="6"/>
  <c r="AG988" i="6"/>
  <c r="AG692" i="6"/>
  <c r="AG388" i="6"/>
  <c r="AG1296" i="6"/>
  <c r="AG1730" i="6"/>
  <c r="AG1354" i="6"/>
  <c r="AG1042" i="6"/>
  <c r="AG722" i="6"/>
  <c r="AG418" i="6"/>
  <c r="AG122" i="6"/>
  <c r="AG624" i="6"/>
  <c r="AG336" i="6"/>
  <c r="AG48" i="6"/>
  <c r="AG39" i="6"/>
  <c r="AG62" i="6"/>
  <c r="AG58" i="6"/>
  <c r="AG1598" i="6"/>
  <c r="AG1270" i="6"/>
  <c r="AG982" i="6"/>
  <c r="AG678" i="6"/>
  <c r="AG382" i="6"/>
  <c r="AG1560" i="6"/>
  <c r="AG1480" i="6"/>
  <c r="AG188" i="6"/>
  <c r="AG714" i="6"/>
  <c r="AG1926" i="6"/>
  <c r="AG1478" i="6"/>
  <c r="AG1118" i="6"/>
  <c r="AG774" i="6"/>
  <c r="AG422" i="6"/>
  <c r="AG1032" i="6"/>
  <c r="AG2028" i="6"/>
  <c r="AG1130" i="6"/>
  <c r="AG232" i="6"/>
  <c r="AG1768" i="6"/>
  <c r="AG1702" i="6"/>
  <c r="AG1440" i="6"/>
  <c r="AG1780" i="6"/>
  <c r="AG1468" i="6"/>
  <c r="AG1116" i="6"/>
  <c r="AG820" i="6"/>
  <c r="AG524" i="6"/>
  <c r="AG228" i="6"/>
  <c r="AG1024" i="6"/>
  <c r="AG1706" i="6"/>
  <c r="AG1330" i="6"/>
  <c r="AG1026" i="6"/>
  <c r="AG602" i="6"/>
  <c r="AG306" i="6"/>
  <c r="AG512" i="6"/>
  <c r="AG224" i="6"/>
  <c r="AG270" i="6"/>
  <c r="AG100" i="6"/>
  <c r="AG1832" i="6"/>
  <c r="AG876" i="6"/>
  <c r="AG314" i="6"/>
  <c r="AG1742" i="6"/>
  <c r="AG1358" i="6"/>
  <c r="AG1014" i="6"/>
  <c r="AG710" i="6"/>
  <c r="AG414" i="6"/>
  <c r="AG976" i="6"/>
  <c r="AG2012" i="6"/>
  <c r="AG816" i="6"/>
  <c r="AG1016" i="6"/>
  <c r="AG930" i="6"/>
  <c r="AG864" i="6"/>
  <c r="AG1526" i="6"/>
  <c r="AG832" i="6"/>
  <c r="AG2004" i="6"/>
  <c r="AG1620" i="6"/>
  <c r="AG1260" i="6"/>
  <c r="AG956" i="6"/>
  <c r="AG660" i="6"/>
  <c r="AG364" i="6"/>
  <c r="AG1376" i="6"/>
  <c r="AG1898" i="6"/>
  <c r="AG1474" i="6"/>
  <c r="AG1162" i="6"/>
  <c r="AG866" i="6"/>
  <c r="AG538" i="6"/>
  <c r="AG250" i="6"/>
  <c r="AG696" i="6"/>
  <c r="AG408" i="6"/>
  <c r="AG120" i="6"/>
  <c r="AG142" i="6"/>
  <c r="AG1636" i="6"/>
  <c r="AG1082" i="6"/>
  <c r="AG472" i="6"/>
  <c r="AG1910" i="6"/>
  <c r="AG1510" i="6"/>
  <c r="AG1150" i="6"/>
  <c r="AG854" i="6"/>
  <c r="AG558" i="6"/>
  <c r="AG1796" i="6"/>
  <c r="AG1338" i="6"/>
  <c r="AG1240" i="6"/>
  <c r="AG1716" i="6"/>
  <c r="AG1388" i="6"/>
  <c r="AG1052" i="6"/>
  <c r="AG756" i="6"/>
  <c r="AG460" i="6"/>
  <c r="AG164" i="6"/>
  <c r="AG1554" i="6"/>
  <c r="AG1154" i="6"/>
  <c r="AG794" i="6"/>
  <c r="AG482" i="6"/>
  <c r="AG186" i="6"/>
  <c r="AG736" i="6"/>
  <c r="AG448" i="6"/>
  <c r="AG160" i="6"/>
  <c r="AG182" i="6"/>
  <c r="AG36" i="6"/>
  <c r="AG882" i="6"/>
  <c r="AG1846" i="6"/>
  <c r="AG1438" i="6"/>
  <c r="AG1094" i="6"/>
  <c r="AG750" i="6"/>
  <c r="AG446" i="6"/>
  <c r="AG1608" i="6"/>
  <c r="AG1418" i="6"/>
  <c r="AG41" i="6"/>
  <c r="AG21" i="6"/>
  <c r="AG1506" i="6"/>
  <c r="AG1368" i="6"/>
  <c r="AG2016" i="6"/>
  <c r="AG1828" i="6"/>
  <c r="AG1500" i="6"/>
  <c r="AG1148" i="6"/>
  <c r="AG844" i="6"/>
  <c r="AG548" i="6"/>
  <c r="AG252" i="6"/>
  <c r="AG1216" i="6"/>
  <c r="AG1746" i="6"/>
  <c r="AG1362" i="6"/>
  <c r="AG1050" i="6"/>
  <c r="AG730" i="6"/>
  <c r="AG426" i="6"/>
  <c r="AG74" i="6"/>
  <c r="AG584" i="6"/>
  <c r="AG296" i="6"/>
  <c r="AG8" i="6"/>
  <c r="AG342" i="6"/>
  <c r="AG22" i="6"/>
  <c r="AG1588" i="6"/>
  <c r="AG1838" i="6"/>
  <c r="AG1430" i="6"/>
  <c r="AG1086" i="6"/>
  <c r="AG790" i="6"/>
  <c r="AG438" i="6"/>
  <c r="AG1992" i="6"/>
  <c r="AG1000" i="6"/>
  <c r="AG1784" i="6"/>
  <c r="AG792" i="6"/>
  <c r="AG1964" i="6"/>
  <c r="AG1596" i="6"/>
  <c r="AG1236" i="6"/>
  <c r="AG932" i="6"/>
  <c r="AG636" i="6"/>
  <c r="AG340" i="6"/>
  <c r="AG1192" i="6"/>
  <c r="AG1666" i="6"/>
  <c r="AG1298" i="6"/>
  <c r="AG994" i="6"/>
  <c r="AG674" i="6"/>
  <c r="AG370" i="6"/>
  <c r="AG66" i="6"/>
  <c r="AG576" i="6"/>
  <c r="AG288" i="6"/>
  <c r="AG334" i="6"/>
  <c r="AG14" i="6"/>
  <c r="AG712" i="6"/>
  <c r="AG1934" i="6"/>
  <c r="AG1542" i="6"/>
  <c r="AG1222" i="6"/>
  <c r="AG926" i="6"/>
  <c r="AG630" i="6"/>
  <c r="AG1144" i="6"/>
  <c r="AG11" i="6"/>
  <c r="AG1990" i="6"/>
  <c r="AG1984" i="6"/>
  <c r="AG266" i="6"/>
  <c r="AG1814" i="6"/>
  <c r="AG1414" i="6"/>
  <c r="AG1022" i="6"/>
  <c r="AG726" i="6"/>
  <c r="AG374" i="6"/>
  <c r="AG1863" i="6"/>
  <c r="AG1744" i="6"/>
  <c r="AG222" i="6"/>
  <c r="AG1424" i="6"/>
  <c r="AG1214" i="6"/>
  <c r="AG1751" i="6"/>
  <c r="AG1288" i="6"/>
  <c r="AG1732" i="6"/>
  <c r="AG1412" i="6"/>
  <c r="AG1068" i="6"/>
  <c r="AG772" i="6"/>
  <c r="AG476" i="6"/>
  <c r="AG180" i="6"/>
  <c r="AG1634" i="6"/>
  <c r="AG1282" i="6"/>
  <c r="AG922" i="6"/>
  <c r="AG546" i="6"/>
  <c r="AG258" i="6"/>
  <c r="AG752" i="6"/>
  <c r="AG464" i="6"/>
  <c r="AG176" i="6"/>
  <c r="AG206" i="6"/>
  <c r="AG52" i="6"/>
  <c r="AG1833" i="6"/>
  <c r="AG9" i="6"/>
  <c r="AG332" i="6"/>
  <c r="AG1694" i="6"/>
  <c r="AG1254" i="6"/>
  <c r="AG958" i="6"/>
  <c r="AG662" i="6"/>
  <c r="AG366" i="6"/>
  <c r="AG37" i="6"/>
  <c r="AG1940" i="6"/>
  <c r="AG554" i="6"/>
  <c r="AG278" i="6"/>
  <c r="AG1310" i="6"/>
  <c r="AG1916" i="6"/>
  <c r="AG1572" i="6"/>
  <c r="AG1212" i="6"/>
  <c r="AG908" i="6"/>
  <c r="AG612" i="6"/>
  <c r="AG316" i="6"/>
  <c r="AG1232" i="6"/>
  <c r="AG1834" i="6"/>
  <c r="AG1426" i="6"/>
  <c r="AG1114" i="6"/>
  <c r="AG802" i="6"/>
  <c r="AG490" i="6"/>
  <c r="AG194" i="6"/>
  <c r="AG648" i="6"/>
  <c r="AG360" i="6"/>
  <c r="AG72" i="6"/>
  <c r="AG94" i="6"/>
  <c r="AG1124" i="6"/>
  <c r="AG610" i="6"/>
  <c r="AG184" i="6"/>
  <c r="AG1854" i="6"/>
  <c r="AG1398" i="6"/>
  <c r="AG1102" i="6"/>
  <c r="AG806" i="6"/>
  <c r="AG502" i="6"/>
  <c r="AG29" i="6"/>
  <c r="AG1076" i="6"/>
  <c r="AG826" i="6"/>
  <c r="AG1728" i="6"/>
  <c r="AG1966" i="6"/>
  <c r="AG936" i="6"/>
  <c r="AG1660" i="6"/>
  <c r="AG1324" i="6"/>
  <c r="AG1004" i="6"/>
  <c r="AG708" i="6"/>
  <c r="AG404" i="6"/>
  <c r="AG1520" i="6"/>
  <c r="AG1962" i="6"/>
  <c r="AG1466" i="6"/>
  <c r="AG1106" i="6"/>
  <c r="AG738" i="6"/>
  <c r="AG434" i="6"/>
  <c r="AG138" i="6"/>
  <c r="AG688" i="6"/>
  <c r="AG400" i="6"/>
  <c r="AG112" i="6"/>
  <c r="AG134" i="6"/>
  <c r="AG410" i="6"/>
  <c r="AG54" i="6"/>
  <c r="AG1782" i="6"/>
  <c r="AG1390" i="6"/>
  <c r="AG1046" i="6"/>
  <c r="AG694" i="6"/>
  <c r="AG350" i="6"/>
  <c r="AG1408" i="6"/>
  <c r="AG1058" i="6"/>
  <c r="AG986" i="6"/>
  <c r="AG1704" i="6"/>
  <c r="AG1726" i="6"/>
  <c r="AG1352" i="6"/>
  <c r="AG1756" i="6"/>
  <c r="AG1444" i="6"/>
  <c r="AG1092" i="6"/>
  <c r="AG796" i="6"/>
  <c r="AG500" i="6"/>
  <c r="AG204" i="6"/>
  <c r="AG1120" i="6"/>
  <c r="AG1682" i="6"/>
  <c r="AG1306" i="6"/>
  <c r="AG1002" i="6"/>
  <c r="AG682" i="6"/>
  <c r="AG378" i="6"/>
  <c r="AG26" i="6"/>
  <c r="AG536" i="6"/>
  <c r="AG248" i="6"/>
  <c r="AG294" i="6"/>
  <c r="AG124" i="6"/>
  <c r="AG828" i="6"/>
  <c r="AG1766" i="6"/>
  <c r="AG1334" i="6"/>
  <c r="AG1038" i="6"/>
  <c r="AG742" i="6"/>
  <c r="AG390" i="6"/>
  <c r="AG1592" i="6"/>
  <c r="AG33" i="6"/>
  <c r="AG1994" i="6"/>
  <c r="AG1664" i="6"/>
  <c r="AG1606" i="6"/>
  <c r="AG1200" i="6"/>
  <c r="AG1884" i="6"/>
  <c r="AG1548" i="6"/>
  <c r="AG1188" i="6"/>
  <c r="AG884" i="6"/>
  <c r="AG588" i="6"/>
  <c r="AG292" i="6"/>
  <c r="AG1104" i="6"/>
  <c r="AG1594" i="6"/>
  <c r="AG1242" i="6"/>
  <c r="AG938" i="6"/>
  <c r="AG626" i="6"/>
  <c r="AG322" i="6"/>
  <c r="AG18" i="6"/>
  <c r="AG528" i="6"/>
  <c r="AG240" i="6"/>
  <c r="AG286" i="6"/>
  <c r="AG116" i="6"/>
  <c r="AG424" i="6"/>
  <c r="AG1878" i="6"/>
  <c r="AG1486" i="6"/>
  <c r="AG1174" i="6"/>
  <c r="AG878" i="6"/>
  <c r="AG582" i="6"/>
  <c r="AG944" i="6"/>
  <c r="AG850" i="6"/>
  <c r="AG840" i="6"/>
  <c r="AG136" i="6"/>
  <c r="AG1750" i="6"/>
  <c r="AG1366" i="6"/>
  <c r="AG974" i="6"/>
  <c r="AG670" i="6"/>
  <c r="AG1603" i="6"/>
  <c r="AG1536" i="6"/>
  <c r="AG928" i="6"/>
  <c r="AG1070" i="6"/>
  <c r="AG992" i="6"/>
  <c r="AG1676" i="6"/>
  <c r="AG1340" i="6"/>
  <c r="AG1020" i="6"/>
  <c r="AG724" i="6"/>
  <c r="AG428" i="6"/>
  <c r="AG1944" i="6"/>
  <c r="AG1986" i="6"/>
  <c r="AG1570" i="6"/>
  <c r="AG1226" i="6"/>
  <c r="AG818" i="6"/>
  <c r="AG498" i="6"/>
  <c r="AG202" i="6"/>
  <c r="AG704" i="6"/>
  <c r="AG416" i="6"/>
  <c r="AG128" i="6"/>
  <c r="AG150" i="6"/>
  <c r="AG6" i="6"/>
  <c r="AG1960" i="6"/>
  <c r="AG1472" i="6"/>
  <c r="AG1638" i="6"/>
  <c r="AG1206" i="6"/>
  <c r="AG910" i="6"/>
  <c r="AG614" i="6"/>
  <c r="AG1939" i="6"/>
  <c r="AG1428" i="6"/>
  <c r="AG162" i="6"/>
  <c r="AG1316" i="6"/>
  <c r="AG1824" i="6"/>
  <c r="AG1844" i="6"/>
  <c r="AG1524" i="6"/>
  <c r="AG1164" i="6"/>
  <c r="AG860" i="6"/>
  <c r="AG564" i="6"/>
  <c r="AG268" i="6"/>
  <c r="AG1152" i="6"/>
  <c r="AG1770" i="6"/>
  <c r="AG1378" i="6"/>
  <c r="AG1066" i="6"/>
  <c r="AG746" i="6"/>
  <c r="AG442" i="6"/>
  <c r="AG146" i="6"/>
  <c r="AG600" i="6"/>
  <c r="AG312" i="6"/>
  <c r="AG24" i="6"/>
  <c r="AG15" i="6"/>
  <c r="AG38" i="6"/>
  <c r="AG1822" i="6"/>
  <c r="AG780" i="6"/>
  <c r="AG218" i="6"/>
  <c r="AG1790" i="6"/>
  <c r="AG1350" i="6"/>
  <c r="AG1054" i="6"/>
  <c r="AG758" i="6"/>
  <c r="AG454" i="6"/>
  <c r="AG1712" i="6"/>
  <c r="AG1928" i="6"/>
  <c r="AG532" i="6"/>
  <c r="AG362" i="6"/>
  <c r="AG1264" i="6"/>
  <c r="AG1678" i="6"/>
  <c r="AG824" i="6"/>
  <c r="AG1980" i="6"/>
  <c r="AG1612" i="6"/>
  <c r="AG1252" i="6"/>
  <c r="AG948" i="6"/>
  <c r="AG652" i="6"/>
  <c r="AG356" i="6"/>
  <c r="AG1336" i="6"/>
  <c r="AG1890" i="6"/>
  <c r="AG1370" i="6"/>
  <c r="AG1010" i="6"/>
  <c r="AG690" i="6"/>
  <c r="AG386" i="6"/>
  <c r="AG82" i="6"/>
  <c r="AG640" i="6"/>
  <c r="AG352" i="6"/>
  <c r="AG64" i="6"/>
  <c r="AG86" i="6"/>
  <c r="AG1540" i="6"/>
  <c r="AG114" i="6"/>
  <c r="AG108" i="6"/>
  <c r="AG1670" i="6"/>
  <c r="AG1342" i="6"/>
  <c r="AG998" i="6"/>
  <c r="AG646" i="6"/>
  <c r="AG848" i="6"/>
  <c r="AG1920" i="6"/>
  <c r="AG1180" i="6"/>
  <c r="AG458" i="6"/>
  <c r="AG1056" i="6"/>
  <c r="AG1142" i="6"/>
  <c r="AG1208" i="6"/>
  <c r="AG1708" i="6"/>
  <c r="AG1380" i="6"/>
  <c r="AG1044" i="6"/>
  <c r="AG748" i="6"/>
  <c r="AG452" i="6"/>
  <c r="AG920" i="6"/>
  <c r="AG2018" i="6"/>
  <c r="AG1602" i="6"/>
  <c r="AG1250" i="6"/>
  <c r="AG946" i="6"/>
  <c r="AG634" i="6"/>
  <c r="AG330" i="6"/>
  <c r="AG776" i="6"/>
  <c r="AG488" i="6"/>
  <c r="AG200" i="6"/>
  <c r="AG246" i="6"/>
  <c r="AG76" i="6"/>
  <c r="AG236" i="6"/>
  <c r="AG1718" i="6"/>
  <c r="AG1286" i="6"/>
  <c r="AG990" i="6"/>
  <c r="AG686" i="6"/>
  <c r="AG1774" i="6"/>
  <c r="AG1344" i="6"/>
  <c r="AG178" i="6"/>
  <c r="AG1740" i="6"/>
  <c r="AG1442" i="6"/>
  <c r="AG1008" i="6"/>
  <c r="AG1382" i="6"/>
  <c r="AG1888" i="6"/>
  <c r="AG1820" i="6"/>
  <c r="AG1484" i="6"/>
  <c r="AG1140" i="6"/>
  <c r="AG836" i="6"/>
  <c r="AG540" i="6"/>
  <c r="AG244" i="6"/>
  <c r="AG896" i="6"/>
  <c r="AG1938" i="6"/>
  <c r="AG1522" i="6"/>
  <c r="AG1186" i="6"/>
  <c r="AG890" i="6"/>
  <c r="AG562" i="6"/>
  <c r="AG274" i="6"/>
  <c r="AG768" i="6"/>
  <c r="AG480" i="6"/>
  <c r="AG192" i="6"/>
  <c r="AG230" i="6"/>
  <c r="AG68" i="6"/>
  <c r="AG1476" i="6"/>
  <c r="AG1758" i="6"/>
  <c r="AG1422" i="6"/>
  <c r="AG1126" i="6"/>
  <c r="AG830" i="6"/>
  <c r="AG526" i="6"/>
  <c r="AG1856" i="6"/>
  <c r="AG25" i="6"/>
  <c r="AG5" i="6"/>
  <c r="AG1448" i="6"/>
  <c r="AG1700" i="6"/>
  <c r="AG1876" i="6"/>
  <c r="AG158" i="6"/>
  <c r="AG1337" i="6"/>
  <c r="AG1885" i="6"/>
  <c r="AG1755" i="6"/>
  <c r="AG1267" i="6"/>
  <c r="AG1963" i="6"/>
  <c r="AG1665" i="6"/>
  <c r="AF1773" i="6"/>
  <c r="D1773" i="6"/>
  <c r="AG1894" i="6"/>
  <c r="AG1617" i="6"/>
  <c r="AG2025" i="6"/>
  <c r="AG1383" i="6"/>
  <c r="AG1595" i="6"/>
  <c r="AG1547" i="6"/>
  <c r="AG1763" i="6"/>
  <c r="AG1669" i="6"/>
  <c r="AG1651" i="6"/>
  <c r="AG1421" i="6"/>
  <c r="AG1513" i="6"/>
  <c r="AG1395" i="6"/>
  <c r="AG1861" i="6"/>
  <c r="AG1195" i="6"/>
  <c r="AG1633" i="6"/>
  <c r="AG1837" i="6"/>
  <c r="AG829" i="6"/>
  <c r="AG1545" i="6"/>
  <c r="AG155" i="6"/>
  <c r="AG1925" i="6"/>
  <c r="AG1159" i="6"/>
  <c r="AG1849" i="6"/>
  <c r="AG1609" i="6"/>
  <c r="AG1673" i="6"/>
  <c r="AG1087" i="6"/>
  <c r="AG1481" i="6"/>
  <c r="AG1801" i="6"/>
  <c r="AG1903" i="6"/>
  <c r="AG1283" i="6"/>
  <c r="AG1999" i="6"/>
  <c r="AG1697" i="6"/>
  <c r="AG1813" i="6"/>
  <c r="AG1945" i="6"/>
  <c r="AG539" i="6"/>
  <c r="AG1977" i="6"/>
  <c r="AG1367" i="6"/>
  <c r="AG2021" i="6"/>
  <c r="AG2009" i="6"/>
  <c r="AG971" i="6"/>
  <c r="AG1913" i="6"/>
  <c r="AG1577" i="6"/>
  <c r="AG1957" i="6"/>
  <c r="AG1967" i="6"/>
  <c r="AG815" i="6"/>
  <c r="AG1449" i="6"/>
  <c r="AG1825" i="6"/>
  <c r="AG1345" i="6"/>
  <c r="AG1893" i="6"/>
  <c r="AG409" i="6"/>
  <c r="AG57" i="6"/>
  <c r="AG833" i="6"/>
  <c r="AG1115" i="6"/>
  <c r="AG1961" i="6"/>
  <c r="AG617" i="6"/>
  <c r="AG125" i="6"/>
  <c r="AG719" i="6"/>
  <c r="AG1783" i="6"/>
  <c r="AG709" i="6"/>
  <c r="AG1353" i="6"/>
  <c r="AG1671" i="6"/>
  <c r="AG127" i="6"/>
  <c r="AG865" i="6"/>
  <c r="AG513" i="6"/>
  <c r="Z1773" i="6"/>
  <c r="AG1149" i="6"/>
  <c r="AG1123" i="6"/>
  <c r="AG951" i="6"/>
  <c r="AG1625" i="6"/>
  <c r="AG1249" i="6"/>
  <c r="AG1987" i="6"/>
  <c r="AG1935" i="6"/>
  <c r="AG505" i="6"/>
  <c r="AG754" i="6"/>
  <c r="AG811" i="6"/>
  <c r="AG51" i="6"/>
  <c r="AG901" i="6"/>
  <c r="AG1369" i="6"/>
  <c r="AG1611" i="6"/>
  <c r="AG987" i="6"/>
  <c r="AG1615" i="6"/>
  <c r="AG407" i="6"/>
  <c r="AG1711" i="6"/>
  <c r="AG1841" i="6"/>
  <c r="AG964" i="6"/>
  <c r="AG412" i="6"/>
  <c r="AG1492" i="6"/>
  <c r="AG723" i="6"/>
  <c r="AG1049" i="6"/>
  <c r="AG1278" i="6"/>
  <c r="AG1129" i="6"/>
  <c r="AG1827" i="6"/>
  <c r="AG1699" i="6"/>
  <c r="AG329" i="6"/>
  <c r="AG1176" i="6"/>
  <c r="AG1009" i="6"/>
  <c r="AG1309" i="6"/>
  <c r="AG733" i="6"/>
  <c r="AG1447" i="6"/>
  <c r="AG1745" i="6"/>
  <c r="AG545" i="6"/>
  <c r="AG1277" i="6"/>
  <c r="AG509" i="6"/>
  <c r="AG1017" i="6"/>
  <c r="AG2003" i="6"/>
  <c r="AG919" i="6"/>
  <c r="AG297" i="6"/>
  <c r="AG605" i="6"/>
  <c r="AG353" i="6"/>
  <c r="AG831" i="6"/>
  <c r="AG1847" i="6"/>
  <c r="AG281" i="6"/>
  <c r="AG779" i="6"/>
  <c r="AG575" i="6"/>
  <c r="AG1868" i="6"/>
  <c r="AG1656" i="6"/>
  <c r="AG1924" i="6"/>
  <c r="AG1499" i="6"/>
  <c r="AG1139" i="6"/>
  <c r="AG1365" i="6"/>
  <c r="AG731" i="6"/>
  <c r="AG283" i="6"/>
  <c r="AG585" i="6"/>
  <c r="AG1099" i="6"/>
  <c r="AG1936" i="6"/>
  <c r="AG1473" i="6"/>
  <c r="AG561" i="6"/>
  <c r="AG91" i="6"/>
  <c r="AG190" i="6"/>
  <c r="AG238" i="6"/>
  <c r="AG1948" i="6"/>
  <c r="AG1413" i="6"/>
  <c r="AG1762" i="6"/>
  <c r="AG214" i="6"/>
  <c r="AG783" i="6"/>
  <c r="AG1523" i="6"/>
  <c r="AG959" i="6"/>
  <c r="AG1933" i="6"/>
  <c r="AG1630" i="6"/>
  <c r="AG1805" i="6"/>
  <c r="AG1923" i="6"/>
  <c r="AG501" i="6"/>
  <c r="AG1279" i="6"/>
  <c r="AG1275" i="6"/>
  <c r="AG1105" i="6"/>
  <c r="AG623" i="6"/>
  <c r="AG1381" i="6"/>
  <c r="AG401" i="6"/>
  <c r="AG1528" i="6"/>
  <c r="AG1993" i="6"/>
  <c r="AG1525" i="6"/>
  <c r="AG1747" i="6"/>
  <c r="AG1229" i="6"/>
  <c r="AG1073" i="6"/>
  <c r="AG287" i="6"/>
  <c r="AG609" i="6"/>
  <c r="AG1479" i="6"/>
  <c r="AG1015" i="6"/>
  <c r="AG1233" i="6"/>
  <c r="AG2008" i="6"/>
  <c r="AG1265" i="6"/>
  <c r="AG1953" i="6"/>
  <c r="AG106" i="6"/>
  <c r="AG523" i="6"/>
  <c r="AG1257" i="6"/>
  <c r="AG627" i="6"/>
  <c r="AG1221" i="6"/>
  <c r="AG331" i="6"/>
  <c r="AG275" i="6"/>
  <c r="AG1871" i="6"/>
  <c r="AG159" i="6"/>
  <c r="AG1695" i="6"/>
  <c r="AG1503" i="6"/>
  <c r="AG953" i="6"/>
  <c r="AG327" i="6"/>
  <c r="AG1321" i="6"/>
  <c r="AG1703" i="6"/>
  <c r="AG671" i="6"/>
  <c r="AG703" i="6"/>
  <c r="AG1013" i="6"/>
  <c r="AG757" i="6"/>
  <c r="AG1587" i="6"/>
  <c r="AG77" i="6"/>
  <c r="AG1947" i="6"/>
  <c r="AG1889" i="6"/>
  <c r="AG359" i="6"/>
  <c r="AG1397" i="6"/>
  <c r="AG61" i="6"/>
  <c r="AG1423" i="6"/>
  <c r="AG243" i="6"/>
  <c r="AG611" i="6"/>
  <c r="AG649" i="6"/>
  <c r="AG1372" i="6"/>
  <c r="AG1163" i="6"/>
  <c r="AG1785" i="6"/>
  <c r="AG569" i="6"/>
  <c r="AG1127" i="6"/>
  <c r="AG173" i="6"/>
  <c r="AG737" i="6"/>
  <c r="AG1439" i="6"/>
  <c r="AG749" i="6"/>
  <c r="AG941" i="6"/>
  <c r="AG587" i="6"/>
  <c r="AG1686" i="6"/>
  <c r="AG1490" i="6"/>
  <c r="AG773" i="6"/>
  <c r="AC108" i="6"/>
  <c r="AC1662" i="6"/>
  <c r="AC441" i="6"/>
  <c r="AC1884" i="6"/>
  <c r="AC885" i="6"/>
  <c r="AC663" i="6"/>
  <c r="AC996" i="6"/>
  <c r="AC111" i="6"/>
  <c r="AC777" i="6"/>
  <c r="AC1440" i="6"/>
  <c r="AC1776" i="6"/>
  <c r="AC555" i="6"/>
  <c r="AC1329" i="6"/>
  <c r="AC888" i="6"/>
  <c r="AG1446" i="6"/>
  <c r="AC774" i="6"/>
  <c r="AC1665" i="6"/>
  <c r="AC1554" i="6"/>
  <c r="AC444" i="6"/>
  <c r="AC330" i="6"/>
  <c r="AC1332" i="6"/>
  <c r="AC333" i="6"/>
  <c r="AC1887" i="6"/>
  <c r="AG133" i="6"/>
  <c r="AG1817" i="6"/>
  <c r="AG801" i="6"/>
  <c r="AG1812" i="6"/>
  <c r="AC1107" i="6"/>
  <c r="AC222" i="6"/>
  <c r="AC552" i="6"/>
  <c r="AC1110" i="6"/>
  <c r="AC1218" i="6"/>
  <c r="AC1551" i="6"/>
  <c r="AG1906" i="6"/>
  <c r="AG676" i="6"/>
  <c r="AG210" i="6"/>
  <c r="AC1998" i="6"/>
  <c r="AC1995" i="6"/>
  <c r="AC219" i="6"/>
  <c r="AC1443" i="6"/>
  <c r="AC1221" i="6"/>
  <c r="AC999" i="6"/>
  <c r="AC666" i="6"/>
  <c r="AG1091" i="6"/>
  <c r="AG1518" i="6"/>
  <c r="AG661" i="6"/>
  <c r="AG1187" i="6"/>
  <c r="AG677" i="6"/>
  <c r="AG1303" i="6"/>
  <c r="AG1301" i="6"/>
  <c r="AG631" i="6"/>
  <c r="AG761" i="6"/>
  <c r="AG1223" i="6"/>
  <c r="AG279" i="6"/>
  <c r="AG997" i="6"/>
  <c r="AG701" i="6"/>
  <c r="AG1645" i="6"/>
  <c r="AG1029" i="6"/>
  <c r="AG1681" i="6"/>
  <c r="AG863" i="6"/>
  <c r="AG551" i="6"/>
  <c r="AG917" i="6"/>
  <c r="AG939" i="6"/>
  <c r="AG1057" i="6"/>
  <c r="AG1965" i="6"/>
  <c r="AG1911" i="6"/>
  <c r="AG1527" i="6"/>
  <c r="AG433" i="6"/>
  <c r="AG399" i="6"/>
  <c r="AG425" i="6"/>
  <c r="AG307" i="6"/>
  <c r="AG1659" i="6"/>
  <c r="AG1897" i="6"/>
  <c r="AG1895" i="6"/>
  <c r="AG949" i="6"/>
  <c r="AG321" i="6"/>
  <c r="AG653" i="6"/>
  <c r="AG479" i="6"/>
  <c r="AG1643" i="6"/>
  <c r="AG813" i="6"/>
  <c r="AG93" i="6"/>
  <c r="AG299" i="6"/>
  <c r="AG441" i="6"/>
  <c r="AG339" i="6"/>
  <c r="AG379" i="6"/>
  <c r="AG1185" i="6"/>
  <c r="AG1663" i="6"/>
  <c r="AG1453" i="6"/>
  <c r="AG495" i="6"/>
  <c r="AG1403" i="6"/>
  <c r="AG1883" i="6"/>
  <c r="AG1011" i="6"/>
  <c r="AG1865" i="6"/>
  <c r="AG1429" i="6"/>
  <c r="AG785" i="6"/>
  <c r="AG1985" i="6"/>
  <c r="AG777" i="6"/>
  <c r="AG149" i="6"/>
  <c r="AG1829" i="6"/>
  <c r="AG759" i="6"/>
  <c r="AG1379" i="6"/>
  <c r="AG867" i="6"/>
  <c r="AG1111" i="6"/>
  <c r="AG1211" i="6"/>
  <c r="AG1689" i="6"/>
  <c r="AG1297" i="6"/>
  <c r="AG879" i="6"/>
  <c r="AG763" i="6"/>
  <c r="AG655" i="6"/>
  <c r="AG1109" i="6"/>
  <c r="AG1161" i="6"/>
  <c r="AG809" i="6"/>
  <c r="AG333" i="6"/>
  <c r="AG1553" i="6"/>
  <c r="AG693" i="6"/>
  <c r="AG1417" i="6"/>
  <c r="AG349" i="6"/>
  <c r="AG995" i="6"/>
  <c r="AG845" i="6"/>
  <c r="AG1597" i="6"/>
  <c r="AG665" i="6"/>
  <c r="AG1375" i="6"/>
  <c r="AG743" i="6"/>
  <c r="AG1053" i="6"/>
  <c r="AG337" i="6"/>
  <c r="AG1649" i="6"/>
  <c r="AG135" i="6"/>
  <c r="AG713" i="6"/>
  <c r="AG113" i="6"/>
  <c r="AG141" i="6"/>
  <c r="AG1419" i="6"/>
  <c r="AG67" i="6"/>
  <c r="AG861" i="6"/>
  <c r="AG827" i="6"/>
  <c r="AG215" i="6"/>
  <c r="AG1271" i="6"/>
  <c r="AG581" i="6"/>
  <c r="AG1757" i="6"/>
  <c r="AG1263" i="6"/>
  <c r="AG717" i="6"/>
  <c r="AG2013" i="6"/>
  <c r="AG271" i="6"/>
  <c r="AG1667" i="6"/>
  <c r="AG471" i="6"/>
  <c r="AG183" i="6"/>
  <c r="AG889" i="6"/>
  <c r="AG477" i="6"/>
  <c r="AG1787" i="6"/>
  <c r="AG119" i="6"/>
  <c r="AG499" i="6"/>
  <c r="AG565" i="6"/>
  <c r="AG625" i="6"/>
  <c r="AG915" i="6"/>
  <c r="AG475" i="6"/>
  <c r="AG1835" i="6"/>
  <c r="AG1855" i="6"/>
  <c r="AG1425" i="6"/>
  <c r="AG1113" i="6"/>
  <c r="AG313" i="6"/>
  <c r="AG689" i="6"/>
  <c r="AG729" i="6"/>
  <c r="AG1539" i="6"/>
  <c r="AG563" i="6"/>
  <c r="AG1019" i="6"/>
  <c r="AG53" i="6"/>
  <c r="AG1573" i="6"/>
  <c r="AG957" i="6"/>
  <c r="AG419" i="6"/>
  <c r="AG487" i="6"/>
  <c r="AG1205" i="6"/>
  <c r="AG597" i="6"/>
  <c r="AG245" i="6"/>
  <c r="AG1027" i="6"/>
  <c r="AG1917" i="6"/>
  <c r="AG697" i="6"/>
  <c r="AG975" i="6"/>
  <c r="AG69" i="6"/>
  <c r="AG927" i="6"/>
  <c r="AG1899" i="6"/>
  <c r="AG1175" i="6"/>
  <c r="AG1983" i="6"/>
  <c r="AG247" i="6"/>
  <c r="AG325" i="6"/>
  <c r="AG1487" i="6"/>
  <c r="AG647" i="6"/>
  <c r="AG1567" i="6"/>
  <c r="AG789" i="6"/>
  <c r="AG165" i="6"/>
  <c r="AG699" i="6"/>
  <c r="AG529" i="6"/>
  <c r="AG1741" i="6"/>
  <c r="AG1723" i="6"/>
  <c r="AG1231" i="6"/>
  <c r="AG1469" i="6"/>
  <c r="AG445" i="6"/>
  <c r="AG1655" i="6"/>
  <c r="AG169" i="6"/>
  <c r="AG1371" i="6"/>
  <c r="AG1535" i="6"/>
  <c r="AG755" i="6"/>
  <c r="AG227" i="6"/>
  <c r="AG553" i="6"/>
  <c r="AG171" i="6"/>
  <c r="AG1973" i="6"/>
  <c r="AG241" i="6"/>
  <c r="AG2027" i="6"/>
  <c r="AG1561" i="6"/>
  <c r="AG1901" i="6"/>
  <c r="AG1693" i="6"/>
  <c r="AG825" i="6"/>
  <c r="AG107" i="6"/>
  <c r="AG1455" i="6"/>
  <c r="AG1291" i="6"/>
  <c r="AG947" i="6"/>
  <c r="AG285" i="6"/>
  <c r="AG203" i="6"/>
  <c r="AG527" i="6"/>
  <c r="AG781" i="6"/>
  <c r="AG1581" i="6"/>
  <c r="AG1941" i="6"/>
  <c r="AG977" i="6"/>
  <c r="AG695" i="6"/>
  <c r="AG259" i="6"/>
  <c r="AG1253" i="6"/>
  <c r="AG199" i="6"/>
  <c r="AG1285" i="6"/>
  <c r="AG265" i="6"/>
  <c r="AG1729" i="6"/>
  <c r="AG249" i="6"/>
  <c r="AG1083" i="6"/>
  <c r="AG1955" i="6"/>
  <c r="AG643" i="6"/>
  <c r="AG1632" i="6"/>
  <c r="AG2001" i="6"/>
  <c r="AG635" i="6"/>
  <c r="AG645" i="6"/>
  <c r="AG799" i="6"/>
  <c r="AG1792" i="6"/>
  <c r="AG963" i="6"/>
  <c r="AG1642" i="6"/>
  <c r="AG577" i="6"/>
  <c r="AG1072" i="6"/>
  <c r="AG1773" i="6"/>
  <c r="AG1327" i="6"/>
  <c r="AG1809" i="6"/>
  <c r="AG1975" i="6"/>
  <c r="AG201" i="6"/>
  <c r="AG70" i="6"/>
  <c r="AG1591" i="6"/>
  <c r="AG1356" i="6"/>
  <c r="AG1093" i="6"/>
  <c r="AG1919" i="6"/>
  <c r="AG1219" i="6"/>
  <c r="AG367" i="6"/>
  <c r="AG943" i="6"/>
  <c r="AG1039" i="6"/>
  <c r="AG1543" i="6"/>
  <c r="AG1731" i="6"/>
  <c r="AG375" i="6"/>
  <c r="AG1830" i="6"/>
  <c r="AG473" i="6"/>
  <c r="AG1101" i="6"/>
  <c r="AG1201" i="6"/>
  <c r="AG139" i="6"/>
  <c r="AG711" i="6"/>
  <c r="AG1859" i="6"/>
  <c r="AG1235" i="6"/>
  <c r="AG343" i="6"/>
  <c r="AG421" i="6"/>
  <c r="AG59" i="6"/>
  <c r="AG601" i="6"/>
  <c r="AG945" i="6"/>
  <c r="AG1804" i="6"/>
  <c r="AG851" i="6"/>
  <c r="AG1563" i="6"/>
  <c r="AG1578" i="6"/>
  <c r="AG1840" i="6"/>
  <c r="AG2026" i="6"/>
  <c r="AG223" i="6"/>
  <c r="AG1881" i="6"/>
  <c r="AG303" i="6"/>
  <c r="AG373" i="6"/>
  <c r="AG1891" i="6"/>
  <c r="AG147" i="6"/>
  <c r="AG1867" i="6"/>
  <c r="AG437" i="6"/>
  <c r="AG1415" i="6"/>
  <c r="AG161" i="6"/>
  <c r="AG449" i="6"/>
  <c r="AG1137" i="6"/>
  <c r="AG1799" i="6"/>
  <c r="AG1197" i="6"/>
  <c r="AG1215" i="6"/>
  <c r="AG1997" i="6"/>
  <c r="AG163" i="6"/>
  <c r="AG361" i="6"/>
  <c r="AG65" i="6"/>
  <c r="AG1401" i="6"/>
  <c r="AG1582" i="6"/>
  <c r="AG293" i="6"/>
  <c r="AG1721" i="6"/>
  <c r="AG1151" i="6"/>
  <c r="AG549" i="6"/>
  <c r="AG395" i="6"/>
  <c r="AG255" i="6"/>
  <c r="AG1853" i="6"/>
  <c r="AG1299" i="6"/>
  <c r="AG1777" i="6"/>
  <c r="AG2011" i="6"/>
  <c r="AG797" i="6"/>
  <c r="AG1281" i="6"/>
  <c r="AG1045" i="6"/>
  <c r="AG1035" i="6"/>
  <c r="AG1931" i="6"/>
  <c r="AG1593" i="6"/>
  <c r="AG1319" i="6"/>
  <c r="AG911" i="6"/>
  <c r="AG891" i="6"/>
  <c r="AG1877" i="6"/>
  <c r="AG1191" i="6"/>
  <c r="AG1701" i="6"/>
  <c r="AG429" i="6"/>
  <c r="AG431" i="6"/>
  <c r="AG1803" i="6"/>
  <c r="AG1717" i="6"/>
  <c r="AG1519" i="6"/>
  <c r="AG1121" i="6"/>
  <c r="AG579" i="6"/>
  <c r="AG1047" i="6"/>
  <c r="AG403" i="6"/>
  <c r="AG857" i="6"/>
  <c r="AG903" i="6"/>
  <c r="AG751" i="6"/>
  <c r="AG83" i="6"/>
  <c r="AG1096" i="6"/>
  <c r="AG1463" i="6"/>
  <c r="AG1687" i="6"/>
  <c r="AG1373" i="6"/>
  <c r="AG1339" i="6"/>
  <c r="AG1274" i="6"/>
  <c r="AG819" i="6"/>
  <c r="AG1251" i="6"/>
  <c r="AG618" i="6"/>
  <c r="AG937" i="6"/>
  <c r="AG267" i="6"/>
  <c r="AG467" i="6"/>
  <c r="AG1529" i="6"/>
  <c r="AG1179" i="6"/>
  <c r="AG2014" i="6"/>
  <c r="AG103" i="6"/>
  <c r="AG491" i="6"/>
  <c r="AG1359" i="6"/>
  <c r="AG555" i="6"/>
  <c r="AG685" i="6"/>
  <c r="AG1307" i="6"/>
  <c r="AG1333" i="6"/>
  <c r="AG1937" i="6"/>
  <c r="AG1806" i="6"/>
  <c r="AG1007" i="6"/>
  <c r="AG347" i="6"/>
  <c r="AG557" i="6"/>
  <c r="AG586" i="6"/>
  <c r="AG1141" i="6"/>
  <c r="AG1653" i="6"/>
  <c r="AG807" i="6"/>
  <c r="AG559" i="6"/>
  <c r="AG1493" i="6"/>
  <c r="AG1915" i="6"/>
  <c r="AG137" i="6"/>
  <c r="AG1627" i="6"/>
  <c r="AG907" i="6"/>
  <c r="AG1631" i="6"/>
  <c r="AG1661" i="6"/>
  <c r="AG1619" i="6"/>
  <c r="AG1420" i="6"/>
  <c r="AG1629" i="6"/>
  <c r="AG257" i="6"/>
  <c r="AG1969" i="6"/>
  <c r="AG1511" i="6"/>
  <c r="AG1907" i="6"/>
  <c r="AG1949" i="6"/>
  <c r="AG1709" i="6"/>
  <c r="AG1491" i="6"/>
  <c r="AG377" i="6"/>
  <c r="AG1063" i="6"/>
  <c r="AG1530" i="6"/>
  <c r="AG1761" i="6"/>
  <c r="AG1145" i="6"/>
  <c r="AG235" i="6"/>
  <c r="AG663" i="6"/>
  <c r="AG1451" i="6"/>
  <c r="AG1351" i="6"/>
  <c r="AG847" i="6"/>
  <c r="AG269" i="6"/>
  <c r="AG55" i="6"/>
  <c r="AG747" i="6"/>
  <c r="AG1797" i="6"/>
  <c r="AG1209" i="6"/>
  <c r="AG189" i="6"/>
  <c r="AG1555" i="6"/>
  <c r="AG1568" i="6"/>
  <c r="AG1509" i="6"/>
  <c r="AG571" i="6"/>
  <c r="AG1089" i="6"/>
  <c r="AG193" i="6"/>
  <c r="AG131" i="6"/>
  <c r="AG1635" i="6"/>
  <c r="AG1767" i="6"/>
  <c r="AG79" i="6"/>
  <c r="AG767" i="6"/>
  <c r="AG1331" i="6"/>
  <c r="AG1823" i="6"/>
  <c r="AG893" i="6"/>
  <c r="AG219" i="6"/>
  <c r="AG718" i="6"/>
  <c r="AG769" i="6"/>
  <c r="AG457" i="6"/>
  <c r="AG823" i="6"/>
  <c r="AG1819" i="6"/>
  <c r="AG1873" i="6"/>
  <c r="AG1637" i="6"/>
  <c r="AG935" i="6"/>
  <c r="AG387" i="6"/>
  <c r="AG447" i="6"/>
  <c r="AG381" i="6"/>
  <c r="AG2019" i="6"/>
  <c r="AG1347" i="6"/>
  <c r="AG1921" i="6"/>
  <c r="AG1991" i="6"/>
  <c r="AG511" i="6"/>
  <c r="AG741" i="6"/>
  <c r="AG859" i="6"/>
  <c r="AG1971" i="6"/>
  <c r="AG1003" i="6"/>
  <c r="AG217" i="6"/>
  <c r="AG1435" i="6"/>
  <c r="AG1427" i="6"/>
  <c r="AG583" i="6"/>
  <c r="AG2029" i="6"/>
  <c r="AG989" i="6"/>
  <c r="AG393" i="6"/>
  <c r="AG1357" i="6"/>
  <c r="AG49" i="6"/>
  <c r="AG315" i="6"/>
  <c r="AG895" i="6"/>
  <c r="AG357" i="6"/>
  <c r="AG1765" i="6"/>
  <c r="AG115" i="6"/>
  <c r="AG841" i="6"/>
  <c r="AG909" i="6"/>
  <c r="AG1103" i="6"/>
  <c r="AG311" i="6"/>
  <c r="AG151" i="6"/>
  <c r="AG1789" i="6"/>
  <c r="AG835" i="6"/>
  <c r="AG195" i="6"/>
  <c r="AG515" i="6"/>
  <c r="AG1349" i="6"/>
  <c r="AG1181" i="6"/>
  <c r="AG1579" i="6"/>
  <c r="AG1515" i="6"/>
  <c r="AG621" i="6"/>
  <c r="AG1377" i="6"/>
  <c r="AG105" i="6"/>
  <c r="AG1650" i="6"/>
  <c r="AG913" i="6"/>
  <c r="AG1289" i="6"/>
  <c r="AG1245" i="6"/>
  <c r="AG923" i="6"/>
  <c r="AG1601" i="6"/>
  <c r="AG1389" i="6"/>
  <c r="AG485" i="6"/>
  <c r="AG1795" i="6"/>
  <c r="AG1411" i="6"/>
  <c r="AG1225" i="6"/>
  <c r="AG1207" i="6"/>
  <c r="AG1117" i="6"/>
  <c r="AG681" i="6"/>
  <c r="AG591" i="6"/>
  <c r="AG683" i="6"/>
  <c r="AG817" i="6"/>
  <c r="AG1613" i="6"/>
  <c r="AG405" i="6"/>
  <c r="AG1323" i="6"/>
  <c r="AG707" i="6"/>
  <c r="AG1217" i="6"/>
  <c r="AG1247" i="6"/>
  <c r="AG969" i="6"/>
  <c r="AG1461" i="6"/>
  <c r="AG1839" i="6"/>
  <c r="AG1119" i="6"/>
  <c r="AG955" i="6"/>
  <c r="AG1061" i="6"/>
  <c r="AG765" i="6"/>
  <c r="AG469" i="6"/>
  <c r="AG197" i="6"/>
  <c r="AG961" i="6"/>
  <c r="AG463" i="6"/>
  <c r="AG1315" i="6"/>
  <c r="AG979" i="6"/>
  <c r="AG985" i="6"/>
  <c r="AG1065" i="6"/>
  <c r="AG1715" i="6"/>
  <c r="AG1031" i="6"/>
  <c r="AG453" i="6"/>
  <c r="AG1557" i="6"/>
  <c r="AG1575" i="6"/>
  <c r="AG607" i="6"/>
  <c r="AG1727" i="6"/>
  <c r="AG991" i="6"/>
  <c r="AG1143" i="6"/>
  <c r="AG1391" i="6"/>
  <c r="AG295" i="6"/>
  <c r="AG175" i="6"/>
  <c r="AG1501" i="6"/>
  <c r="AG301" i="6"/>
  <c r="AG687" i="6"/>
  <c r="AG1739" i="6"/>
  <c r="AG1177" i="6"/>
  <c r="AG1107" i="6"/>
  <c r="AG1585" i="6"/>
  <c r="AG929" i="6"/>
  <c r="AG1533" i="6"/>
  <c r="AG1843" i="6"/>
  <c r="AG369" i="6"/>
  <c r="AG99" i="6"/>
  <c r="AG423" i="6"/>
  <c r="AG1259" i="6"/>
  <c r="AG1685" i="6"/>
  <c r="AG205" i="6"/>
  <c r="AG869" i="6"/>
  <c r="AG883" i="6"/>
  <c r="AG679" i="6"/>
  <c r="AG1085" i="6"/>
  <c r="AG493" i="6"/>
  <c r="AG1393" i="6"/>
  <c r="AG1255" i="6"/>
  <c r="AG1979" i="6"/>
  <c r="AG1589" i="6"/>
  <c r="AG1607" i="6"/>
  <c r="AG97" i="6"/>
  <c r="AG1273" i="6"/>
  <c r="AG385" i="6"/>
  <c r="AG1025" i="6"/>
  <c r="AG1335" i="6"/>
  <c r="AG1325" i="6"/>
  <c r="AG2015" i="6"/>
  <c r="AG1241" i="6"/>
  <c r="AG1759" i="6"/>
  <c r="AG637" i="6"/>
  <c r="AG345" i="6"/>
  <c r="AG1815" i="6"/>
  <c r="AG1437" i="6"/>
  <c r="AG525" i="6"/>
  <c r="AG1705" i="6"/>
  <c r="AG121" i="6"/>
  <c r="AG993" i="6"/>
  <c r="AG1005" i="6"/>
  <c r="AG1097" i="6"/>
  <c r="AG897" i="6"/>
  <c r="AG593" i="6"/>
  <c r="AG261" i="6"/>
  <c r="AG967" i="6"/>
  <c r="AG775" i="6"/>
  <c r="AG1399" i="6"/>
  <c r="AG1720" i="6"/>
  <c r="AG459" i="6"/>
  <c r="AG1295" i="6"/>
  <c r="AG981" i="6"/>
  <c r="AG810" i="6"/>
  <c r="AG725" i="6"/>
  <c r="AG1497" i="6"/>
  <c r="AG1477" i="6"/>
  <c r="AG365" i="6"/>
  <c r="AG305" i="6"/>
  <c r="AG1549" i="6"/>
  <c r="AG1081" i="6"/>
  <c r="AG1471" i="6"/>
  <c r="AG291" i="6"/>
  <c r="AG497" i="6"/>
  <c r="AG1037" i="6"/>
  <c r="AG1041" i="6"/>
  <c r="AG1516" i="6"/>
  <c r="AG157" i="6"/>
  <c r="AG1171" i="6"/>
  <c r="AG323" i="6"/>
  <c r="AG651" i="6"/>
  <c r="AG87" i="6"/>
  <c r="AG1788" i="6"/>
  <c r="AG1147" i="6"/>
  <c r="AG1465" i="6"/>
  <c r="AG853" i="6"/>
  <c r="AG1850" i="6"/>
  <c r="AG1405" i="6"/>
  <c r="AG925" i="6"/>
  <c r="AG177" i="6"/>
  <c r="AG391" i="6"/>
  <c r="AG251" i="6"/>
  <c r="AG1743" i="6"/>
  <c r="AG1719" i="6"/>
  <c r="AG435" i="6"/>
  <c r="AG837" i="6"/>
  <c r="AG573" i="6"/>
  <c r="AG1571" i="6"/>
  <c r="AG899" i="6"/>
  <c r="AG1313" i="6"/>
  <c r="AG129" i="6"/>
  <c r="AG1361" i="6"/>
  <c r="AG355" i="6"/>
  <c r="AG1737" i="6"/>
  <c r="AG1193" i="6"/>
  <c r="AG181" i="6"/>
  <c r="AG335" i="6"/>
  <c r="AG415" i="6"/>
  <c r="AG111" i="6"/>
  <c r="AG1071" i="6"/>
  <c r="AG1569" i="6"/>
  <c r="AG1269" i="6"/>
  <c r="AG721" i="6"/>
  <c r="AG1521" i="6"/>
  <c r="AG1505" i="6"/>
  <c r="AG1943" i="6"/>
  <c r="AG1599" i="6"/>
  <c r="AG613" i="6"/>
  <c r="AG1507" i="6"/>
  <c r="AG1641" i="6"/>
  <c r="AG363" i="6"/>
  <c r="AG413" i="6"/>
  <c r="AG277" i="6"/>
  <c r="AG1565" i="6"/>
  <c r="AG1239" i="6"/>
  <c r="AG541" i="6"/>
  <c r="AG1475" i="6"/>
  <c r="AG1293" i="6"/>
  <c r="AG233" i="6"/>
  <c r="AG123" i="6"/>
  <c r="AG619" i="6"/>
  <c r="AG1169" i="6"/>
  <c r="AG1771" i="6"/>
  <c r="AG599" i="6"/>
  <c r="AG309" i="6"/>
  <c r="AG1237" i="6"/>
  <c r="AG933" i="6"/>
  <c r="AG341" i="6"/>
  <c r="AG1243" i="6"/>
  <c r="AG793" i="6"/>
  <c r="AG75" i="6"/>
  <c r="AG1433" i="6"/>
  <c r="AG225" i="6"/>
  <c r="AG143" i="6"/>
  <c r="AG1131" i="6"/>
  <c r="AG1826" i="6"/>
  <c r="AG1067" i="6"/>
  <c r="AG615" i="6"/>
  <c r="AG791" i="6"/>
  <c r="AG1023" i="6"/>
  <c r="AG675" i="6"/>
  <c r="AG1869" i="6"/>
  <c r="AG1648" i="6"/>
  <c r="AG371" i="6"/>
  <c r="AG1155" i="6"/>
  <c r="AG673" i="6"/>
  <c r="AG229" i="6"/>
  <c r="AG319" i="6"/>
  <c r="AG1791" i="6"/>
  <c r="AG1647" i="6"/>
  <c r="AG887" i="6"/>
  <c r="AG1059" i="6"/>
  <c r="AG1929" i="6"/>
  <c r="AG253" i="6"/>
  <c r="AG191" i="6"/>
  <c r="AG921" i="6"/>
  <c r="AG1311" i="6"/>
  <c r="AG1696" i="6"/>
  <c r="AG1875" i="6"/>
  <c r="AG905" i="6"/>
  <c r="AG1517" i="6"/>
  <c r="AG629" i="6"/>
  <c r="AG1387" i="6"/>
  <c r="AG1489" i="6"/>
  <c r="AG873" i="6"/>
  <c r="AG1989" i="6"/>
  <c r="AG507" i="6"/>
  <c r="AG1483" i="6"/>
  <c r="AG715" i="6"/>
  <c r="AG1551" i="6"/>
  <c r="AG745" i="6"/>
  <c r="AG871" i="6"/>
  <c r="AG1462" i="6"/>
  <c r="AG691" i="6"/>
  <c r="AG427" i="6"/>
  <c r="AG1203" i="6"/>
  <c r="AG657" i="6"/>
  <c r="AG397" i="6"/>
  <c r="AG983" i="6"/>
  <c r="AG503" i="6"/>
  <c r="AG808" i="6"/>
  <c r="AG89" i="6"/>
  <c r="AG351" i="6"/>
  <c r="AG1079" i="6"/>
  <c r="AG1713" i="6"/>
  <c r="AG1879" i="6"/>
  <c r="AG1621" i="6"/>
  <c r="AG209" i="6"/>
  <c r="AG1864" i="6"/>
  <c r="AG1189" i="6"/>
  <c r="AG589" i="6"/>
  <c r="AG1845" i="6"/>
  <c r="AG1735" i="6"/>
  <c r="AG1355" i="6"/>
  <c r="AG795" i="6"/>
  <c r="AG1753" i="6"/>
  <c r="AG1793" i="6"/>
  <c r="AG1639" i="6"/>
  <c r="AG383" i="6"/>
  <c r="AG1457" i="6"/>
  <c r="AG187" i="6"/>
  <c r="AG1691" i="6"/>
  <c r="AG537" i="6"/>
  <c r="AG213" i="6"/>
  <c r="AG1443" i="6"/>
  <c r="AG211" i="6"/>
  <c r="AG263" i="6"/>
  <c r="AG451" i="6"/>
  <c r="AG1135" i="6"/>
  <c r="AG603" i="6"/>
  <c r="AG481" i="6"/>
  <c r="AG185" i="6"/>
  <c r="AG973" i="6"/>
  <c r="AG2023" i="6"/>
  <c r="AG1831" i="6"/>
  <c r="AG1183" i="6"/>
  <c r="AG317" i="6"/>
  <c r="AG1459" i="6"/>
  <c r="AG1033" i="6"/>
  <c r="AG95" i="6"/>
  <c r="AG1675" i="6"/>
  <c r="AG1857" i="6"/>
  <c r="AG1950" i="6"/>
  <c r="AG705" i="6"/>
  <c r="AG533" i="6"/>
  <c r="AG1467" i="6"/>
  <c r="AG1657" i="6"/>
  <c r="AG109" i="6"/>
  <c r="AG1199" i="6"/>
  <c r="AG1485" i="6"/>
  <c r="AG595" i="6"/>
  <c r="AG1132" i="6"/>
  <c r="AG667" i="6"/>
  <c r="AG2017" i="6"/>
  <c r="AG231" i="6"/>
  <c r="AG81" i="6"/>
  <c r="AG1305" i="6"/>
  <c r="AG417" i="6"/>
  <c r="AG1153" i="6"/>
  <c r="AG1776" i="6"/>
  <c r="AG2031" i="6"/>
  <c r="AG1760" i="6"/>
  <c r="AG1733" i="6"/>
  <c r="AG153" i="6"/>
  <c r="AG1583" i="6"/>
  <c r="AG207" i="6"/>
  <c r="AG1445" i="6"/>
  <c r="AG803" i="6"/>
  <c r="AG489" i="6"/>
  <c r="AG1821" i="6"/>
  <c r="AG1173" i="6"/>
  <c r="AG877" i="6"/>
  <c r="AG1769" i="6"/>
  <c r="AG1905" i="6"/>
  <c r="AG1707" i="6"/>
  <c r="AG1077" i="6"/>
  <c r="AG641" i="6"/>
  <c r="AG1157" i="6"/>
  <c r="AG1749" i="6"/>
  <c r="AG1851" i="6"/>
  <c r="AG531" i="6"/>
  <c r="AG839" i="6"/>
  <c r="AG1981" i="6"/>
  <c r="AG101" i="6"/>
  <c r="AG1227" i="6"/>
  <c r="AG1409" i="6"/>
  <c r="AG1995" i="6"/>
  <c r="AG1779" i="6"/>
  <c r="AG1811" i="6"/>
  <c r="AG179" i="6"/>
  <c r="AG1069" i="6"/>
  <c r="AG543" i="6"/>
  <c r="AG843" i="6"/>
  <c r="AG1495" i="6"/>
  <c r="AG1001" i="6"/>
  <c r="AG849" i="6"/>
  <c r="AG2005" i="6"/>
  <c r="AG389" i="6"/>
  <c r="AG659" i="6"/>
  <c r="AG1623" i="6"/>
  <c r="AG273" i="6"/>
  <c r="AG1287" i="6"/>
  <c r="AG1165" i="6"/>
  <c r="AG787" i="6"/>
  <c r="AG1261" i="6"/>
  <c r="AG1396" i="6"/>
  <c r="AG1800" i="6"/>
  <c r="AG735" i="6"/>
  <c r="AG2007" i="6"/>
  <c r="AG519" i="6"/>
  <c r="AG1951" i="6"/>
  <c r="AG1775" i="6"/>
  <c r="AG411" i="6"/>
  <c r="AG1051" i="6"/>
  <c r="AG85" i="6"/>
  <c r="AG999" i="6"/>
  <c r="AG567" i="6"/>
  <c r="AG1075" i="6"/>
  <c r="AG1946" i="6"/>
  <c r="AG1363" i="6"/>
  <c r="AG1329" i="6"/>
  <c r="AG753" i="6"/>
  <c r="AG145" i="6"/>
  <c r="AG483" i="6"/>
  <c r="AG1431" i="6"/>
  <c r="AG521" i="6"/>
  <c r="AG1781" i="6"/>
  <c r="AG1959" i="6"/>
  <c r="AG1677" i="6"/>
  <c r="AG461" i="6"/>
  <c r="AG1043" i="6"/>
  <c r="AG455" i="6"/>
  <c r="AG821" i="6"/>
  <c r="AG965" i="6"/>
  <c r="AG669" i="6"/>
  <c r="AG237" i="6"/>
  <c r="AG63" i="6"/>
  <c r="AG1927" i="6"/>
  <c r="AG727" i="6"/>
  <c r="AG1341" i="6"/>
  <c r="AG1807" i="6"/>
  <c r="AG633" i="6"/>
  <c r="AG239" i="6"/>
  <c r="AG1909" i="6"/>
  <c r="AG1213" i="6"/>
  <c r="AG73" i="6"/>
  <c r="AG1317" i="6"/>
  <c r="AG1055" i="6"/>
  <c r="AG931" i="6"/>
  <c r="AG1133" i="6"/>
  <c r="AG1441" i="6"/>
  <c r="AG443" i="6"/>
  <c r="AG1021" i="6"/>
  <c r="AG881" i="6"/>
  <c r="AG1679" i="6"/>
  <c r="AG1559" i="6"/>
  <c r="AG71" i="6"/>
  <c r="AG875" i="6"/>
  <c r="AG221" i="6"/>
  <c r="AG1385" i="6"/>
  <c r="AG535" i="6"/>
  <c r="AG1531" i="6"/>
  <c r="AG1683" i="6"/>
  <c r="AG439" i="6"/>
  <c r="AG517" i="6"/>
  <c r="AG739" i="6"/>
  <c r="AG1343" i="6"/>
  <c r="AG885" i="6"/>
  <c r="AG547" i="6"/>
  <c r="AG117" i="6"/>
  <c r="AG1541" i="6"/>
  <c r="AG1887" i="6"/>
  <c r="AG805" i="6"/>
  <c r="AG639" i="6"/>
  <c r="AG1725" i="6"/>
  <c r="AG771" i="6"/>
  <c r="AG167" i="6"/>
  <c r="AG855" i="6"/>
  <c r="AG1605" i="6"/>
  <c r="AG1125" i="6"/>
  <c r="AG1167" i="6"/>
  <c r="AG1095" i="6"/>
  <c r="AG289" i="6"/>
  <c r="AG465" i="6"/>
  <c r="AD1773" i="6"/>
  <c r="AE1773" i="6" s="1"/>
  <c r="Q2" i="6"/>
  <c r="AF1551" i="6" l="1"/>
  <c r="D1551" i="6"/>
  <c r="AF1218" i="6"/>
  <c r="D1218" i="6"/>
  <c r="AF330" i="6"/>
  <c r="D330" i="6"/>
  <c r="AF111" i="6"/>
  <c r="D111" i="6"/>
  <c r="AF666" i="6"/>
  <c r="D666" i="6"/>
  <c r="AF1110" i="6"/>
  <c r="D1110" i="6"/>
  <c r="AF444" i="6"/>
  <c r="D444" i="6"/>
  <c r="AF996" i="6"/>
  <c r="D996" i="6"/>
  <c r="AF999" i="6"/>
  <c r="D999" i="6"/>
  <c r="AF552" i="6"/>
  <c r="D552" i="6"/>
  <c r="AF1554" i="6"/>
  <c r="D1554" i="6"/>
  <c r="AF663" i="6"/>
  <c r="D663" i="6"/>
  <c r="AF1221" i="6"/>
  <c r="D1221" i="6"/>
  <c r="AF222" i="6"/>
  <c r="D222" i="6"/>
  <c r="AF1665" i="6"/>
  <c r="D1665" i="6"/>
  <c r="AF885" i="6"/>
  <c r="D885" i="6"/>
  <c r="AF1443" i="6"/>
  <c r="D1443" i="6"/>
  <c r="AF1107" i="6"/>
  <c r="D1107" i="6"/>
  <c r="AF774" i="6"/>
  <c r="D774" i="6"/>
  <c r="AF1884" i="6"/>
  <c r="D1884" i="6"/>
  <c r="AF219" i="6"/>
  <c r="D219" i="6"/>
  <c r="AF441" i="6"/>
  <c r="D441" i="6"/>
  <c r="AF1332" i="6"/>
  <c r="D1332" i="6"/>
  <c r="AF1995" i="6"/>
  <c r="D1995" i="6"/>
  <c r="AF888" i="6"/>
  <c r="D888" i="6"/>
  <c r="AF1662" i="6"/>
  <c r="D1662" i="6"/>
  <c r="AF777" i="6"/>
  <c r="D777" i="6"/>
  <c r="AF1998" i="6"/>
  <c r="D1998" i="6"/>
  <c r="AF1329" i="6"/>
  <c r="D1329" i="6"/>
  <c r="AF108" i="6"/>
  <c r="D108" i="6"/>
  <c r="AF555" i="6"/>
  <c r="D555" i="6"/>
  <c r="AF1887" i="6"/>
  <c r="D1887" i="6"/>
  <c r="AF1776" i="6"/>
  <c r="D1776" i="6"/>
  <c r="AF333" i="6"/>
  <c r="D333" i="6"/>
  <c r="AF1440" i="6"/>
  <c r="D1440" i="6"/>
  <c r="AD1107" i="6"/>
  <c r="AE1107" i="6" s="1"/>
  <c r="AD996" i="6"/>
  <c r="AE996" i="6" s="1"/>
  <c r="AD441" i="6"/>
  <c r="AE441" i="6" s="1"/>
  <c r="AD219" i="6"/>
  <c r="AE219" i="6" s="1"/>
  <c r="AD555" i="6"/>
  <c r="AE555" i="6" s="1"/>
  <c r="AD1662" i="6"/>
  <c r="AE1662" i="6" s="1"/>
  <c r="AD1995" i="6"/>
  <c r="AE1995" i="6" s="1"/>
  <c r="AD330" i="6"/>
  <c r="AE330" i="6" s="1"/>
  <c r="AD1440" i="6"/>
  <c r="AE1440" i="6" s="1"/>
  <c r="AD885" i="6"/>
  <c r="AE885" i="6" s="1"/>
  <c r="AD774" i="6"/>
  <c r="AE774" i="6" s="1"/>
  <c r="AD108" i="6"/>
  <c r="AE108" i="6" s="1"/>
  <c r="AD1551" i="6"/>
  <c r="AE1551" i="6" s="1"/>
  <c r="AD552" i="6"/>
  <c r="AE552" i="6" s="1"/>
  <c r="AD1218" i="6"/>
  <c r="AE1218" i="6" s="1"/>
  <c r="AD1998" i="6"/>
  <c r="AE1998" i="6" s="1"/>
  <c r="AD888" i="6"/>
  <c r="AE888" i="6" s="1"/>
  <c r="AD663" i="6"/>
  <c r="AE663" i="6" s="1"/>
  <c r="AD333" i="6"/>
  <c r="AE333" i="6" s="1"/>
  <c r="AD1332" i="6"/>
  <c r="AE1332" i="6" s="1"/>
  <c r="AD222" i="6"/>
  <c r="AE222" i="6" s="1"/>
  <c r="AD666" i="6"/>
  <c r="AE666" i="6" s="1"/>
  <c r="AD1554" i="6"/>
  <c r="AE1554" i="6" s="1"/>
  <c r="AD1776" i="6"/>
  <c r="AE1776" i="6" s="1"/>
  <c r="AD999" i="6"/>
  <c r="AE999" i="6" s="1"/>
  <c r="AD444" i="6"/>
  <c r="AE444" i="6" s="1"/>
  <c r="AD1221" i="6"/>
  <c r="AE1221" i="6" s="1"/>
  <c r="AD777" i="6"/>
  <c r="AE777" i="6" s="1"/>
  <c r="AD111" i="6"/>
  <c r="AE111" i="6" s="1"/>
  <c r="AD1443" i="6"/>
  <c r="AE1443" i="6" s="1"/>
  <c r="AD1110" i="6"/>
  <c r="AE1110" i="6" s="1"/>
  <c r="AD1665" i="6"/>
  <c r="AE1665" i="6" s="1"/>
  <c r="AD1884" i="6"/>
  <c r="AE1884" i="6" s="1"/>
  <c r="AD1887" i="6"/>
  <c r="AE1887" i="6" s="1"/>
  <c r="AD1329" i="6"/>
  <c r="AE132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Arthur de Oliveira Ramos Vieira</author>
  </authors>
  <commentList>
    <comment ref="A1" authorId="0" shapeId="0" xr:uid="{5A563785-76C9-41DC-A097-16BCF5EA1714}">
      <text>
        <r>
          <rPr>
            <b/>
            <sz val="9"/>
            <color indexed="81"/>
            <rFont val="Tahoma"/>
            <family val="2"/>
          </rPr>
          <t>Arthur de Oliveira Ramos Vieira:</t>
        </r>
        <r>
          <rPr>
            <sz val="9"/>
            <color indexed="81"/>
            <rFont val="Tahoma"/>
            <family val="2"/>
          </rPr>
          <t xml:space="preserve">
Read more about races: https://grants.nih.gov/grants/guide/notice-files/not-od-15-089.html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<sst xmlns="http://schemas.openxmlformats.org/spreadsheetml/2006/main" count="1084" uniqueCount="706">
  <si>
    <t>Owner:</t>
  </si>
  <si>
    <t>bi4all</t>
  </si>
  <si>
    <t>Table:</t>
  </si>
  <si>
    <t>dim_names</t>
  </si>
  <si>
    <t>id_name_pk</t>
  </si>
  <si>
    <t>name</t>
  </si>
  <si>
    <t>id_gender_fk</t>
  </si>
  <si>
    <t>gender</t>
  </si>
  <si>
    <t>Abel</t>
  </si>
  <si>
    <t>M</t>
  </si>
  <si>
    <t>Abigail</t>
  </si>
  <si>
    <t>F</t>
  </si>
  <si>
    <t>Adelaide</t>
  </si>
  <si>
    <t>Adélia</t>
  </si>
  <si>
    <t>Adélio</t>
  </si>
  <si>
    <t>Ágata</t>
  </si>
  <si>
    <t>Agatha</t>
  </si>
  <si>
    <t>Alana</t>
  </si>
  <si>
    <t>Alessandra</t>
  </si>
  <si>
    <t>Alexander</t>
  </si>
  <si>
    <t>Alexandre</t>
  </si>
  <si>
    <t>Alice</t>
  </si>
  <si>
    <t>Alicia</t>
  </si>
  <si>
    <t>Alícia</t>
  </si>
  <si>
    <t>Aline</t>
  </si>
  <si>
    <t>Alini</t>
  </si>
  <si>
    <t>Allana</t>
  </si>
  <si>
    <t>Álvaro</t>
  </si>
  <si>
    <t>Amanda</t>
  </si>
  <si>
    <t>Ammanda</t>
  </si>
  <si>
    <t>Ana</t>
  </si>
  <si>
    <t>Ana Beatriz</t>
  </si>
  <si>
    <t>Ana Carolina</t>
  </si>
  <si>
    <t>Ana Caroline</t>
  </si>
  <si>
    <t>Ana Cecília</t>
  </si>
  <si>
    <t>Ana Clara</t>
  </si>
  <si>
    <t>Ana Júlia</t>
  </si>
  <si>
    <t>Ana Laura</t>
  </si>
  <si>
    <t>Ana Lívia</t>
  </si>
  <si>
    <t>Ana Liz</t>
  </si>
  <si>
    <t>Ana Luiza</t>
  </si>
  <si>
    <t>Ana Sophia</t>
  </si>
  <si>
    <t>Ana Vitória</t>
  </si>
  <si>
    <t>Analu</t>
  </si>
  <si>
    <t>Ananda</t>
  </si>
  <si>
    <t>André</t>
  </si>
  <si>
    <t>Ane Caroline</t>
  </si>
  <si>
    <t>Ângelo</t>
  </si>
  <si>
    <t>Anita</t>
  </si>
  <si>
    <t>Anna Carolina</t>
  </si>
  <si>
    <t>Anna Carolinna</t>
  </si>
  <si>
    <t>Anna Julia</t>
  </si>
  <si>
    <t>Anne Caroline</t>
  </si>
  <si>
    <t>Anthony</t>
  </si>
  <si>
    <t>Anthony Gabriel</t>
  </si>
  <si>
    <t>Antonella</t>
  </si>
  <si>
    <t>Antônia</t>
  </si>
  <si>
    <t>Antônio</t>
  </si>
  <si>
    <t>Aquiles</t>
  </si>
  <si>
    <t>Ariela</t>
  </si>
  <si>
    <t>Arthur</t>
  </si>
  <si>
    <t>Arthur Gabriel</t>
  </si>
  <si>
    <t>Arthur Henrique</t>
  </si>
  <si>
    <t>Arthur Miguel</t>
  </si>
  <si>
    <t>Artur</t>
  </si>
  <si>
    <t>Augusta</t>
  </si>
  <si>
    <t>Augusto</t>
  </si>
  <si>
    <t>Aurora</t>
  </si>
  <si>
    <t>Aurorah</t>
  </si>
  <si>
    <t>Ayla</t>
  </si>
  <si>
    <t>Bárbara</t>
  </si>
  <si>
    <t>Bartolomeo</t>
  </si>
  <si>
    <t>Beatriz</t>
  </si>
  <si>
    <t>Benício</t>
  </si>
  <si>
    <t>Benjamin</t>
  </si>
  <si>
    <t>Bento</t>
  </si>
  <si>
    <t>Bernardo</t>
  </si>
  <si>
    <t>Bernnardo</t>
  </si>
  <si>
    <t>Bianca</t>
  </si>
  <si>
    <t>Brenda</t>
  </si>
  <si>
    <t>Breno</t>
  </si>
  <si>
    <t>Bruna</t>
  </si>
  <si>
    <t>Bruno</t>
  </si>
  <si>
    <t>Bryan</t>
  </si>
  <si>
    <t>Byanca</t>
  </si>
  <si>
    <t>Byatriz</t>
  </si>
  <si>
    <t>Caio</t>
  </si>
  <si>
    <t>Caleb</t>
  </si>
  <si>
    <t>Camila</t>
  </si>
  <si>
    <t>Carlos</t>
  </si>
  <si>
    <t>Carlos Eduardo</t>
  </si>
  <si>
    <t>Carolina</t>
  </si>
  <si>
    <t>Caroline</t>
  </si>
  <si>
    <t>Catarina</t>
  </si>
  <si>
    <t>Cauã</t>
  </si>
  <si>
    <t>Caue</t>
  </si>
  <si>
    <t>Cecilia</t>
  </si>
  <si>
    <t>Cecília</t>
  </si>
  <si>
    <t>César</t>
  </si>
  <si>
    <t>Clara</t>
  </si>
  <si>
    <t>Clarice</t>
  </si>
  <si>
    <t>Clarisse</t>
  </si>
  <si>
    <t>Claudia</t>
  </si>
  <si>
    <t>Claudio</t>
  </si>
  <si>
    <t>Cloe</t>
  </si>
  <si>
    <t>Cristóvão</t>
  </si>
  <si>
    <t>Daniel</t>
  </si>
  <si>
    <t>Danilo</t>
  </si>
  <si>
    <t>Danniel</t>
  </si>
  <si>
    <t>Danylo</t>
  </si>
  <si>
    <t>Davi</t>
  </si>
  <si>
    <t>Davi Lucas</t>
  </si>
  <si>
    <t>Davi Lucca</t>
  </si>
  <si>
    <t>Davi Luccas</t>
  </si>
  <si>
    <t>Davi Luiz</t>
  </si>
  <si>
    <t>Davi Miguel</t>
  </si>
  <si>
    <t>Débora</t>
  </si>
  <si>
    <t>Deborah</t>
  </si>
  <si>
    <t>Desiré</t>
  </si>
  <si>
    <t>Domingos</t>
  </si>
  <si>
    <t>Dulce</t>
  </si>
  <si>
    <t>Eduarda</t>
  </si>
  <si>
    <t>Eduardo</t>
  </si>
  <si>
    <t>Eliezer</t>
  </si>
  <si>
    <t>Elisa</t>
  </si>
  <si>
    <t>Eliza</t>
  </si>
  <si>
    <t>Eloá</t>
  </si>
  <si>
    <t>Emanuel</t>
  </si>
  <si>
    <t>Emanuelly</t>
  </si>
  <si>
    <t>Emilly</t>
  </si>
  <si>
    <t>Emmanuel</t>
  </si>
  <si>
    <t>Enrico</t>
  </si>
  <si>
    <t>Enzo</t>
  </si>
  <si>
    <t>Enzo Gabriel</t>
  </si>
  <si>
    <t>Enzo Miguel</t>
  </si>
  <si>
    <t>Enzzo</t>
  </si>
  <si>
    <t>Erick</t>
  </si>
  <si>
    <t>Eslovênia</t>
  </si>
  <si>
    <t>Esther</t>
  </si>
  <si>
    <t>Eva</t>
  </si>
  <si>
    <t>Felipe</t>
  </si>
  <si>
    <t>Fellipe</t>
  </si>
  <si>
    <t>Fernanda</t>
  </si>
  <si>
    <t>Fernando</t>
  </si>
  <si>
    <t>Fernando Mariano</t>
  </si>
  <si>
    <t>Fernando Manuel</t>
  </si>
  <si>
    <t>Filipe</t>
  </si>
  <si>
    <t>Flaviano</t>
  </si>
  <si>
    <t>Flavio</t>
  </si>
  <si>
    <t>Flávio</t>
  </si>
  <si>
    <t>Francisca</t>
  </si>
  <si>
    <t>Francisco</t>
  </si>
  <si>
    <t>Francisco Emanuel</t>
  </si>
  <si>
    <t>Frankin</t>
  </si>
  <si>
    <t>Gabriel</t>
  </si>
  <si>
    <t>Gabriela</t>
  </si>
  <si>
    <t>Gabrielly</t>
  </si>
  <si>
    <t>Gael</t>
  </si>
  <si>
    <t>Giovana</t>
  </si>
  <si>
    <t>Giovanna</t>
  </si>
  <si>
    <t>Gloria</t>
  </si>
  <si>
    <t>Glória Maria</t>
  </si>
  <si>
    <t>Guilherme</t>
  </si>
  <si>
    <t>Guilherme Augusto</t>
  </si>
  <si>
    <t>Gustavo</t>
  </si>
  <si>
    <t>Hector</t>
  </si>
  <si>
    <t>Heitor</t>
  </si>
  <si>
    <t>Helena</t>
  </si>
  <si>
    <t>Heloísa</t>
  </si>
  <si>
    <t>Heloísa Helena</t>
  </si>
  <si>
    <t>Heloise</t>
  </si>
  <si>
    <t>Henrico</t>
  </si>
  <si>
    <t>Henrique</t>
  </si>
  <si>
    <t>Henry</t>
  </si>
  <si>
    <t>Ian</t>
  </si>
  <si>
    <t>Iara</t>
  </si>
  <si>
    <t>Íris</t>
  </si>
  <si>
    <t>Isa</t>
  </si>
  <si>
    <t>Isaac</t>
  </si>
  <si>
    <t>Isabel</t>
  </si>
  <si>
    <t>Isabella</t>
  </si>
  <si>
    <t>Isabelle</t>
  </si>
  <si>
    <t>Isabelly</t>
  </si>
  <si>
    <t>Isabely</t>
  </si>
  <si>
    <t>Isadora</t>
  </si>
  <si>
    <t>Isis</t>
  </si>
  <si>
    <t>Isys</t>
  </si>
  <si>
    <t>Joana</t>
  </si>
  <si>
    <t>Joanah</t>
  </si>
  <si>
    <t>Joanna</t>
  </si>
  <si>
    <t>João</t>
  </si>
  <si>
    <t>João Gabriel</t>
  </si>
  <si>
    <t>João Guilherme</t>
  </si>
  <si>
    <t>João Lucas</t>
  </si>
  <si>
    <t>João Luccas</t>
  </si>
  <si>
    <t>João Miguel</t>
  </si>
  <si>
    <t>João Paulo</t>
  </si>
  <si>
    <t>João Pedro</t>
  </si>
  <si>
    <t>João Victor</t>
  </si>
  <si>
    <t>João Vitor</t>
  </si>
  <si>
    <t>Joaquim</t>
  </si>
  <si>
    <t>Jonathan</t>
  </si>
  <si>
    <t>José</t>
  </si>
  <si>
    <t>José Emanuel</t>
  </si>
  <si>
    <t>José Francisco</t>
  </si>
  <si>
    <t>José Heleno</t>
  </si>
  <si>
    <t>Júlia</t>
  </si>
  <si>
    <t>Júlia Clara</t>
  </si>
  <si>
    <t>Juliana</t>
  </si>
  <si>
    <t>Júlio</t>
  </si>
  <si>
    <t>Kaique</t>
  </si>
  <si>
    <t>Kamilla</t>
  </si>
  <si>
    <t>Kamille</t>
  </si>
  <si>
    <t>Katarina</t>
  </si>
  <si>
    <t>Katerine</t>
  </si>
  <si>
    <t>Kauã</t>
  </si>
  <si>
    <t>Kauê</t>
  </si>
  <si>
    <t>Kelly</t>
  </si>
  <si>
    <t>Kelvin</t>
  </si>
  <si>
    <t>Kleriston</t>
  </si>
  <si>
    <t>Kloe</t>
  </si>
  <si>
    <t>Laís</t>
  </si>
  <si>
    <t>Lara</t>
  </si>
  <si>
    <t>Larisa</t>
  </si>
  <si>
    <t>Larissa</t>
  </si>
  <si>
    <t>Laura</t>
  </si>
  <si>
    <t>Lavínia</t>
  </si>
  <si>
    <t>Lavignia</t>
  </si>
  <si>
    <t>Leonardo</t>
  </si>
  <si>
    <t>Letícia</t>
  </si>
  <si>
    <t>Levi</t>
  </si>
  <si>
    <t>Levy</t>
  </si>
  <si>
    <t>Lia</t>
  </si>
  <si>
    <t>Lívia</t>
  </si>
  <si>
    <t>Liz</t>
  </si>
  <si>
    <t>Lorena</t>
  </si>
  <si>
    <t>Lorenna</t>
  </si>
  <si>
    <t>Lorenzo</t>
  </si>
  <si>
    <t>Lorenzo Augusto</t>
  </si>
  <si>
    <t>Louise</t>
  </si>
  <si>
    <t>Luan</t>
  </si>
  <si>
    <t>Luana</t>
  </si>
  <si>
    <t>Luanna</t>
  </si>
  <si>
    <t>Lucas</t>
  </si>
  <si>
    <t>Lucas Gabriel</t>
  </si>
  <si>
    <t>Lucca</t>
  </si>
  <si>
    <t>Luccas</t>
  </si>
  <si>
    <t>Luisa</t>
  </si>
  <si>
    <t>Luiz Felipe</t>
  </si>
  <si>
    <t>Luiz Gustavo</t>
  </si>
  <si>
    <t>Luiz Henrique</t>
  </si>
  <si>
    <t>Luiz Miguel</t>
  </si>
  <si>
    <t>Luiz Otávio</t>
  </si>
  <si>
    <t>Luiza</t>
  </si>
  <si>
    <t>Luna</t>
  </si>
  <si>
    <t>Madalena</t>
  </si>
  <si>
    <t>Maitê</t>
  </si>
  <si>
    <t>Malco</t>
  </si>
  <si>
    <t>Malu</t>
  </si>
  <si>
    <t>Manuel</t>
  </si>
  <si>
    <t>Manuela</t>
  </si>
  <si>
    <t>Marcelo</t>
  </si>
  <si>
    <t>Maria</t>
  </si>
  <si>
    <t>Maria Alice</t>
  </si>
  <si>
    <t>Maria Carolina</t>
  </si>
  <si>
    <t>Maria Cecília</t>
  </si>
  <si>
    <t>Maria Clara</t>
  </si>
  <si>
    <t>Maria Eduarda</t>
  </si>
  <si>
    <t>Maria Fernanda</t>
  </si>
  <si>
    <t>Maria Flor</t>
  </si>
  <si>
    <t>Maria Glória</t>
  </si>
  <si>
    <t>Maria Helena</t>
  </si>
  <si>
    <t>Maria Heloísa</t>
  </si>
  <si>
    <t>Maria Isis</t>
  </si>
  <si>
    <t>Maria Júlia</t>
  </si>
  <si>
    <t>Maria Laura</t>
  </si>
  <si>
    <t>Maria Luiza</t>
  </si>
  <si>
    <t>Maria Madalena</t>
  </si>
  <si>
    <t>Maria Sophia</t>
  </si>
  <si>
    <t>Maria Valentina</t>
  </si>
  <si>
    <t>Maria Vitória</t>
  </si>
  <si>
    <t>Mariah</t>
  </si>
  <si>
    <t>Maryah</t>
  </si>
  <si>
    <t>Mariana</t>
  </si>
  <si>
    <t>Mariane</t>
  </si>
  <si>
    <t>Marianna</t>
  </si>
  <si>
    <t>Marina</t>
  </si>
  <si>
    <t>Marinah</t>
  </si>
  <si>
    <t>Marta</t>
  </si>
  <si>
    <t>Martim</t>
  </si>
  <si>
    <t>Martin</t>
  </si>
  <si>
    <t>Mateus</t>
  </si>
  <si>
    <t>Matheus</t>
  </si>
  <si>
    <t>Matheus Bruno</t>
  </si>
  <si>
    <t>Maya</t>
  </si>
  <si>
    <t>Melissa</t>
  </si>
  <si>
    <t>Melyssa</t>
  </si>
  <si>
    <t>Micaela</t>
  </si>
  <si>
    <t>Michael</t>
  </si>
  <si>
    <t>Michel</t>
  </si>
  <si>
    <t>Miguel</t>
  </si>
  <si>
    <t>Miguel Henrique</t>
  </si>
  <si>
    <t>Miguelito</t>
  </si>
  <si>
    <t>Milena</t>
  </si>
  <si>
    <t>Mirella</t>
  </si>
  <si>
    <t>Muricy</t>
  </si>
  <si>
    <t>Murilo</t>
  </si>
  <si>
    <t>Natália</t>
  </si>
  <si>
    <t>Nathália</t>
  </si>
  <si>
    <t>Natanael</t>
  </si>
  <si>
    <t>Nathan</t>
  </si>
  <si>
    <t>Nicolas</t>
  </si>
  <si>
    <t>Nicole</t>
  </si>
  <si>
    <t>Noah</t>
  </si>
  <si>
    <t>Octávio</t>
  </si>
  <si>
    <t>Oliver</t>
  </si>
  <si>
    <t>Olívia</t>
  </si>
  <si>
    <t>Otávio</t>
  </si>
  <si>
    <t>Pablo</t>
  </si>
  <si>
    <t>Paloma</t>
  </si>
  <si>
    <t>Peter</t>
  </si>
  <si>
    <t>Pedro</t>
  </si>
  <si>
    <t>Pedro Henrique</t>
  </si>
  <si>
    <t>Pedro Lucas</t>
  </si>
  <si>
    <t>Pedro Miguel</t>
  </si>
  <si>
    <t>Péricles</t>
  </si>
  <si>
    <t>Pietra</t>
  </si>
  <si>
    <t>Pietro</t>
  </si>
  <si>
    <t>Rachel</t>
  </si>
  <si>
    <t>Rafael</t>
  </si>
  <si>
    <t>Rafaela</t>
  </si>
  <si>
    <t>Rainah</t>
  </si>
  <si>
    <t>Raquel</t>
  </si>
  <si>
    <t>Raul</t>
  </si>
  <si>
    <t>Rebeca</t>
  </si>
  <si>
    <t>Rebecca</t>
  </si>
  <si>
    <t>Renato</t>
  </si>
  <si>
    <t>Rodrigo</t>
  </si>
  <si>
    <t>Ruan</t>
  </si>
  <si>
    <t>Ryan</t>
  </si>
  <si>
    <t>Sammuel</t>
  </si>
  <si>
    <t>Samuel</t>
  </si>
  <si>
    <t>Sarah</t>
  </si>
  <si>
    <t>Sophia</t>
  </si>
  <si>
    <t>Sophie</t>
  </si>
  <si>
    <t>Stella</t>
  </si>
  <si>
    <t>Theo</t>
  </si>
  <si>
    <t>Théo</t>
  </si>
  <si>
    <t>Thiago</t>
  </si>
  <si>
    <t>Thomas</t>
  </si>
  <si>
    <t>Tiago</t>
  </si>
  <si>
    <t>Tomas</t>
  </si>
  <si>
    <t>Tomás</t>
  </si>
  <si>
    <t>Vagner</t>
  </si>
  <si>
    <t>Valentina</t>
  </si>
  <si>
    <t>Vanessa</t>
  </si>
  <si>
    <t>Vera Lucia</t>
  </si>
  <si>
    <t>Vicent</t>
  </si>
  <si>
    <t>Vicente</t>
  </si>
  <si>
    <t>Victor</t>
  </si>
  <si>
    <t>Victor Hugo</t>
  </si>
  <si>
    <t>Victória</t>
  </si>
  <si>
    <t>Vinicios</t>
  </si>
  <si>
    <t>Vinícius</t>
  </si>
  <si>
    <t>Vitor</t>
  </si>
  <si>
    <t>Vitória</t>
  </si>
  <si>
    <t>Wagner</t>
  </si>
  <si>
    <t>Wilian</t>
  </si>
  <si>
    <t>Yago</t>
  </si>
  <si>
    <t>Yasmin</t>
  </si>
  <si>
    <t>Yasmini</t>
  </si>
  <si>
    <t>Yuri</t>
  </si>
  <si>
    <t>Zila</t>
  </si>
  <si>
    <t>id_lastname_pk</t>
  </si>
  <si>
    <t>lastname</t>
  </si>
  <si>
    <t>Abranches</t>
  </si>
  <si>
    <t>Aguiar</t>
  </si>
  <si>
    <t>Albuquerque</t>
  </si>
  <si>
    <t>Alcantara</t>
  </si>
  <si>
    <t>Aleluia</t>
  </si>
  <si>
    <t>Alencar</t>
  </si>
  <si>
    <t>Almeida</t>
  </si>
  <si>
    <t>Alvaregna</t>
  </si>
  <si>
    <t>Alvarenga</t>
  </si>
  <si>
    <t>Alves</t>
  </si>
  <si>
    <t>Alvim</t>
  </si>
  <si>
    <t>Amor</t>
  </si>
  <si>
    <t>Andrade</t>
  </si>
  <si>
    <t>Andrioli</t>
  </si>
  <si>
    <t>Anjos</t>
  </si>
  <si>
    <t>Anunciação</t>
  </si>
  <si>
    <t>Aragão</t>
  </si>
  <si>
    <t>Araújo</t>
  </si>
  <si>
    <t>Arruda</t>
  </si>
  <si>
    <t>Asvilla</t>
  </si>
  <si>
    <t>Auth</t>
  </si>
  <si>
    <t>Azeredo</t>
  </si>
  <si>
    <t>Bactista</t>
  </si>
  <si>
    <t>Badu</t>
  </si>
  <si>
    <t>Bandeira</t>
  </si>
  <si>
    <t>Barbieri</t>
  </si>
  <si>
    <t>Barbosa</t>
  </si>
  <si>
    <t>Barboza</t>
  </si>
  <si>
    <t>Barreto</t>
  </si>
  <si>
    <t>Barros</t>
  </si>
  <si>
    <t>Barroso</t>
  </si>
  <si>
    <t>Batista</t>
  </si>
  <si>
    <t>Battaglia</t>
  </si>
  <si>
    <t>Bermudes</t>
  </si>
  <si>
    <t>Bianchi</t>
  </si>
  <si>
    <t>Bicalho</t>
  </si>
  <si>
    <t>Bispo</t>
  </si>
  <si>
    <t>Borba</t>
  </si>
  <si>
    <t>Borges</t>
  </si>
  <si>
    <t>Botelho</t>
  </si>
  <si>
    <t>Braga</t>
  </si>
  <si>
    <t>Bragança</t>
  </si>
  <si>
    <t>Brasão</t>
  </si>
  <si>
    <t>Brasil</t>
  </si>
  <si>
    <t>Brito</t>
  </si>
  <si>
    <t>Cabral</t>
  </si>
  <si>
    <t>Café</t>
  </si>
  <si>
    <t>Camacho</t>
  </si>
  <si>
    <t>Camargo</t>
  </si>
  <si>
    <t>Caminha</t>
  </si>
  <si>
    <t>Camões</t>
  </si>
  <si>
    <t>Campos</t>
  </si>
  <si>
    <t>Cândido</t>
  </si>
  <si>
    <t>Cardoso</t>
  </si>
  <si>
    <t>Cardozo</t>
  </si>
  <si>
    <t>Carneiro</t>
  </si>
  <si>
    <t>Caruso</t>
  </si>
  <si>
    <t>Carvalho</t>
  </si>
  <si>
    <t>Castro</t>
  </si>
  <si>
    <t>Chaves</t>
  </si>
  <si>
    <t>Coelho</t>
  </si>
  <si>
    <t>Colombo</t>
  </si>
  <si>
    <t>Conti</t>
  </si>
  <si>
    <t>Costa</t>
  </si>
  <si>
    <t>Costatini</t>
  </si>
  <si>
    <t>Cunha</t>
  </si>
  <si>
    <t>Dantas</t>
  </si>
  <si>
    <t>De Luca</t>
  </si>
  <si>
    <t>de Oliveira</t>
  </si>
  <si>
    <t>Dias</t>
  </si>
  <si>
    <t>dos Santos</t>
  </si>
  <si>
    <t>Duarte</t>
  </si>
  <si>
    <t>Esposito</t>
  </si>
  <si>
    <t>Esteves</t>
  </si>
  <si>
    <t>Evangelista</t>
  </si>
  <si>
    <t>Faria</t>
  </si>
  <si>
    <t>Farias</t>
  </si>
  <si>
    <t>Farina</t>
  </si>
  <si>
    <t>Faro</t>
  </si>
  <si>
    <t>Fernandes</t>
  </si>
  <si>
    <t>Ferrão</t>
  </si>
  <si>
    <t>Ferrara</t>
  </si>
  <si>
    <t>Ferrari</t>
  </si>
  <si>
    <t>Ferreira</t>
  </si>
  <si>
    <t>Figo</t>
  </si>
  <si>
    <t>Fontana</t>
  </si>
  <si>
    <t>Frasão</t>
  </si>
  <si>
    <t>Freitas</t>
  </si>
  <si>
    <t>Frois</t>
  </si>
  <si>
    <t>Furtado</t>
  </si>
  <si>
    <t>Galli</t>
  </si>
  <si>
    <t>Gallo</t>
  </si>
  <si>
    <t>Garcia</t>
  </si>
  <si>
    <t>Giordano</t>
  </si>
  <si>
    <t>Gomes</t>
  </si>
  <si>
    <t>Gonçalves</t>
  </si>
  <si>
    <t>Gouveia</t>
  </si>
  <si>
    <t>Greco</t>
  </si>
  <si>
    <t>Holanda</t>
  </si>
  <si>
    <t>Ildelfonso</t>
  </si>
  <si>
    <t>Junqueira</t>
  </si>
  <si>
    <t>Leitão</t>
  </si>
  <si>
    <t>Leite</t>
  </si>
  <si>
    <t>Leone</t>
  </si>
  <si>
    <t>Lima</t>
  </si>
  <si>
    <t>Lombardi</t>
  </si>
  <si>
    <t>Longo</t>
  </si>
  <si>
    <t>Lopes</t>
  </si>
  <si>
    <t>Luz</t>
  </si>
  <si>
    <t>Machado</t>
  </si>
  <si>
    <t>Madureira</t>
  </si>
  <si>
    <t>Malafaia</t>
  </si>
  <si>
    <t>Mancini</t>
  </si>
  <si>
    <t>Mariani</t>
  </si>
  <si>
    <t>Marino</t>
  </si>
  <si>
    <t>Marques</t>
  </si>
  <si>
    <t>Martinelli</t>
  </si>
  <si>
    <t>Martini</t>
  </si>
  <si>
    <t>Martins</t>
  </si>
  <si>
    <t>Mazza</t>
  </si>
  <si>
    <t>Medeiros</t>
  </si>
  <si>
    <t>Mello</t>
  </si>
  <si>
    <t>Melo</t>
  </si>
  <si>
    <t>Mendes</t>
  </si>
  <si>
    <t>Miranda</t>
  </si>
  <si>
    <t>Monteiro</t>
  </si>
  <si>
    <t>Monti</t>
  </si>
  <si>
    <t>Moraes</t>
  </si>
  <si>
    <t>Morais</t>
  </si>
  <si>
    <t>Morato</t>
  </si>
  <si>
    <t>Moreira</t>
  </si>
  <si>
    <t>Moretti</t>
  </si>
  <si>
    <t>Moura</t>
  </si>
  <si>
    <t>Nascimento</t>
  </si>
  <si>
    <t>Negrão</t>
  </si>
  <si>
    <t>Negreiros</t>
  </si>
  <si>
    <t>Noronha</t>
  </si>
  <si>
    <t>Nunes</t>
  </si>
  <si>
    <t>Oliveira</t>
  </si>
  <si>
    <t>Padrão</t>
  </si>
  <si>
    <t>Pasquim</t>
  </si>
  <si>
    <t>Paulista</t>
  </si>
  <si>
    <t>Peçanha</t>
  </si>
  <si>
    <t>Pedrosa</t>
  </si>
  <si>
    <t>Pedroso</t>
  </si>
  <si>
    <t>Pellegrini</t>
  </si>
  <si>
    <t>Pereira</t>
  </si>
  <si>
    <t>Pimenta</t>
  </si>
  <si>
    <t>Pimentel</t>
  </si>
  <si>
    <t>Pinheiro</t>
  </si>
  <si>
    <t>Pinto</t>
  </si>
  <si>
    <t>Poeta</t>
  </si>
  <si>
    <t>Ramos</t>
  </si>
  <si>
    <t>Rangel</t>
  </si>
  <si>
    <t>Reis</t>
  </si>
  <si>
    <t>Resende</t>
  </si>
  <si>
    <t>Ribeiro</t>
  </si>
  <si>
    <t>Ricci</t>
  </si>
  <si>
    <t>Rinaldi</t>
  </si>
  <si>
    <t>Rizzo</t>
  </si>
  <si>
    <t>Rocha</t>
  </si>
  <si>
    <t>Rodrigues</t>
  </si>
  <si>
    <t>Romano</t>
  </si>
  <si>
    <t>Rossi</t>
  </si>
  <si>
    <t>Russo</t>
  </si>
  <si>
    <t>Sá</t>
  </si>
  <si>
    <t>Sacramento</t>
  </si>
  <si>
    <t>Salvador</t>
  </si>
  <si>
    <t>Santacruz</t>
  </si>
  <si>
    <t>Santana</t>
  </si>
  <si>
    <t>Santoro</t>
  </si>
  <si>
    <t>Santos</t>
  </si>
  <si>
    <t>Saragoça</t>
  </si>
  <si>
    <t>Seixas</t>
  </si>
  <si>
    <t>Serra</t>
  </si>
  <si>
    <t>Silva</t>
  </si>
  <si>
    <t>Simões</t>
  </si>
  <si>
    <t>Siqueira</t>
  </si>
  <si>
    <t>Soares</t>
  </si>
  <si>
    <t>sobrenome</t>
  </si>
  <si>
    <t>Sousa</t>
  </si>
  <si>
    <t>Souza</t>
  </si>
  <si>
    <t>Tavares</t>
  </si>
  <si>
    <t>Tavarez</t>
  </si>
  <si>
    <t>Teixeira</t>
  </si>
  <si>
    <t>Testa</t>
  </si>
  <si>
    <t>Trindade</t>
  </si>
  <si>
    <t>Vaz</t>
  </si>
  <si>
    <t>Veiga</t>
  </si>
  <si>
    <t>Vieira</t>
  </si>
  <si>
    <t>Zil</t>
  </si>
  <si>
    <t>id_company_pk</t>
  </si>
  <si>
    <t>company</t>
  </si>
  <si>
    <t>ACME Corporation</t>
  </si>
  <si>
    <t>id_gender_pk</t>
  </si>
  <si>
    <t>Female</t>
  </si>
  <si>
    <t>Black or African American</t>
  </si>
  <si>
    <t>Native Hawaiian or Other Pacific Islander</t>
  </si>
  <si>
    <t>id_department_pk</t>
  </si>
  <si>
    <t>department</t>
  </si>
  <si>
    <t>Administration</t>
  </si>
  <si>
    <t>Finance</t>
  </si>
  <si>
    <t>Human Resource</t>
  </si>
  <si>
    <t>Operations</t>
  </si>
  <si>
    <t>Communication &amp; Marketing</t>
  </si>
  <si>
    <t>Controlling</t>
  </si>
  <si>
    <t>Audit</t>
  </si>
  <si>
    <t>Information Technology</t>
  </si>
  <si>
    <t>Juridical</t>
  </si>
  <si>
    <t>Elementary school</t>
  </si>
  <si>
    <t>Undergraduate degree</t>
  </si>
  <si>
    <t>Graduate school</t>
  </si>
  <si>
    <t>Master’s degree</t>
  </si>
  <si>
    <t>Doctorate</t>
  </si>
  <si>
    <t>id_role_pk</t>
  </si>
  <si>
    <t>role</t>
  </si>
  <si>
    <t>CEO</t>
  </si>
  <si>
    <t>Vice President</t>
  </si>
  <si>
    <t>Director</t>
  </si>
  <si>
    <t>Bilingual Secretary</t>
  </si>
  <si>
    <t>Intern</t>
  </si>
  <si>
    <t>Trainee</t>
  </si>
  <si>
    <t>Analyst</t>
  </si>
  <si>
    <t>Specialist</t>
  </si>
  <si>
    <t>Coordinator</t>
  </si>
  <si>
    <t>Manager</t>
  </si>
  <si>
    <t>id_level_pk</t>
  </si>
  <si>
    <t>level</t>
  </si>
  <si>
    <t>Junior</t>
  </si>
  <si>
    <t>Pleno</t>
  </si>
  <si>
    <t>Senior</t>
  </si>
  <si>
    <t>flg_active</t>
  </si>
  <si>
    <t>employee_name</t>
  </si>
  <si>
    <t>birthday</t>
  </si>
  <si>
    <t>id_company_fk</t>
  </si>
  <si>
    <t>id_role_fk</t>
  </si>
  <si>
    <t>id_level_fk</t>
  </si>
  <si>
    <t>id_department_fk</t>
  </si>
  <si>
    <t xml:space="preserve">Widowed </t>
  </si>
  <si>
    <t>marital_status</t>
  </si>
  <si>
    <t>id_marital_status_fk</t>
  </si>
  <si>
    <t>state</t>
  </si>
  <si>
    <t>Santarém</t>
  </si>
  <si>
    <t>Leiria</t>
  </si>
  <si>
    <t>Coimbra</t>
  </si>
  <si>
    <t>Madeira</t>
  </si>
  <si>
    <t>Azores</t>
  </si>
  <si>
    <t>Viseu</t>
  </si>
  <si>
    <t>Castelo Branco</t>
  </si>
  <si>
    <t>Beja</t>
  </si>
  <si>
    <t>Portalegre</t>
  </si>
  <si>
    <t>Guarda</t>
  </si>
  <si>
    <t>Vila Real</t>
  </si>
  <si>
    <t>Viana do Castelo</t>
  </si>
  <si>
    <t>id_state_pk</t>
  </si>
  <si>
    <t>id_marital_status_pk</t>
  </si>
  <si>
    <t>id_sufix_gender</t>
  </si>
  <si>
    <t xml:space="preserve"> Lisboa</t>
  </si>
  <si>
    <t>Portugal</t>
  </si>
  <si>
    <t>id_country_pk</t>
  </si>
  <si>
    <t>country</t>
  </si>
  <si>
    <t>id_country_fk</t>
  </si>
  <si>
    <t>id_ethnicity_pk</t>
  </si>
  <si>
    <t>ethnicity</t>
  </si>
  <si>
    <t xml:space="preserve"> Commercial</t>
  </si>
  <si>
    <t>id_background_education_pk</t>
  </si>
  <si>
    <t>background_education</t>
  </si>
  <si>
    <t xml:space="preserve"> High school</t>
  </si>
  <si>
    <t>date_of_hire</t>
  </si>
  <si>
    <t>actual_salary</t>
  </si>
  <si>
    <t>date_of_fire</t>
  </si>
  <si>
    <t>id_recruitment_source_pk</t>
  </si>
  <si>
    <t>recruitment_source</t>
  </si>
  <si>
    <t>website</t>
  </si>
  <si>
    <t>Indeed</t>
  </si>
  <si>
    <t>Learn4Good</t>
  </si>
  <si>
    <t>SAPO Emprego</t>
  </si>
  <si>
    <t>Net Empregos</t>
  </si>
  <si>
    <t>Empregos Online</t>
  </si>
  <si>
    <t>Jobs in Lisbon</t>
  </si>
  <si>
    <t>Next Station</t>
  </si>
  <si>
    <t>http://www.indeed.pt/</t>
  </si>
  <si>
    <t>http://www.learn4good.com/jobs/language/english/list/country/portugal/</t>
  </si>
  <si>
    <t>http://emprego.sapo.pt/</t>
  </si>
  <si>
    <t>http://www.net-empregos.com/</t>
  </si>
  <si>
    <t>http://www.empregosonline.pt/</t>
  </si>
  <si>
    <t>http://www.jobsinlisbon.com/</t>
  </si>
  <si>
    <t>https://www.nextstation.com/en/portugal</t>
  </si>
  <si>
    <t>Google</t>
  </si>
  <si>
    <t>LinkedIn</t>
  </si>
  <si>
    <t>Website</t>
  </si>
  <si>
    <t>https://www.google.com/</t>
  </si>
  <si>
    <t>https://www.linkedin.com/</t>
  </si>
  <si>
    <t xml:space="preserve"> recommendation of employee</t>
  </si>
  <si>
    <t>id_recruitment_source_fk</t>
  </si>
  <si>
    <t>id_background_education_fk</t>
  </si>
  <si>
    <t>None</t>
  </si>
  <si>
    <t>Career changes</t>
  </si>
  <si>
    <t>Unhappy</t>
  </si>
  <si>
    <t>Attendance</t>
  </si>
  <si>
    <t>performance</t>
  </si>
  <si>
    <t>id_reason_dimissal_pk</t>
  </si>
  <si>
    <t>reason_dimissal</t>
  </si>
  <si>
    <t>id_reason_dimissal_fk</t>
  </si>
  <si>
    <t>satisfaction_grade</t>
  </si>
  <si>
    <t>id_aux</t>
  </si>
  <si>
    <t>id_states_fk</t>
  </si>
  <si>
    <t>id_ethnicity_fk</t>
  </si>
  <si>
    <t>countries</t>
  </si>
  <si>
    <t>race</t>
  </si>
  <si>
    <t>education</t>
  </si>
  <si>
    <t>Male</t>
  </si>
  <si>
    <t>Single</t>
  </si>
  <si>
    <t>Married</t>
  </si>
  <si>
    <t xml:space="preserve">Separated </t>
  </si>
  <si>
    <t>Divorced</t>
  </si>
  <si>
    <t>White</t>
  </si>
  <si>
    <t>Hispanic or Latino</t>
  </si>
  <si>
    <t>Asian</t>
  </si>
  <si>
    <t>American Indian or Alaska Native</t>
  </si>
  <si>
    <t>Porto</t>
  </si>
  <si>
    <t>Setúbal</t>
  </si>
  <si>
    <t>Aveiro</t>
  </si>
  <si>
    <t>Évora</t>
  </si>
  <si>
    <t>Retiring</t>
  </si>
  <si>
    <t>Gross misconduct</t>
  </si>
  <si>
    <t>Medical issues</t>
  </si>
  <si>
    <t>Maternity leave - did not return</t>
  </si>
  <si>
    <t>id_employee</t>
  </si>
  <si>
    <t>Presidency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</si>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</sst>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[$€-2]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65" fontId="2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1" fontId="1" fillId="0" borderId="0" xfId="0" applyNumberFormat="1" applyFont="1" applyProtection="1">
      <protection hidden="1"/>
    </xf>
    <xf numFmtId="165" fontId="1" fillId="0" borderId="0" xfId="0" applyNumberFormat="1" applyFont="1" applyProtection="1">
      <protection hidden="1"/>
    </xf>
    <xf numFmtId="164" fontId="2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14" fontId="2" fillId="0" borderId="0" xfId="0" applyNumberFormat="1" applyFont="1" applyProtection="1">
      <protection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horizontal="right"/>
      <protection hidden="1"/>
    </xf>
    <xf numFmtId="0" fontId="1" fillId="0" borderId="1" xfId="0" applyFont="1" applyBorder="1" applyProtection="1">
      <protection hidden="1"/>
    </xf>
    <xf numFmtId="0" fontId="1" fillId="0" borderId="2" xfId="0" applyFont="1" applyBorder="1" applyProtection="1">
      <protection hidden="1"/>
    </xf>
    <xf numFmtId="0" fontId="1" fillId="0" borderId="3" xfId="0" applyFont="1" applyBorder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8119-B2DE-473E-B9A0-A3C2902BFAD8}">
  <sheetPr codeName="Planilha1" filterMode="1">
    <tabColor rgb="FFFFC000"/>
  </sheetPr>
  <dimension ref="A1:D367"/>
  <sheetViews>
    <sheetView workbookViewId="0">
      <pane xSplit="4" ySplit="4" topLeftCell="E5" activePane="bottomRight" state="frozen"/>
      <selection pane="topRight" activeCell="D1" sqref="D1"/>
      <selection pane="bottomLeft" activeCell="A2" sqref="A2"/>
      <selection pane="bottomRight" activeCell="A4" sqref="A4"/>
    </sheetView>
  </sheetViews>
  <sheetFormatPr defaultColWidth="9.109375" defaultRowHeight="13.8" x14ac:dyDescent="0.25"/>
  <cols>
    <col min="1" max="1" width="15.5546875" style="7" bestFit="1" customWidth="1"/>
    <col min="2" max="2" width="19.44140625" style="7" bestFit="1" customWidth="1"/>
    <col min="3" max="3" width="16.6640625" style="7" bestFit="1" customWidth="1"/>
    <col min="4" max="4" width="10.5546875" style="7" bestFit="1" customWidth="1"/>
    <col min="5" max="16384" width="9.109375" style="7"/>
  </cols>
  <sheetData>
    <row r="1" spans="1:4" hidden="1" x14ac:dyDescent="0.25">
      <c r="A1" s="10" t="s">
        <v>0</v>
      </c>
      <c r="B1" s="7" t="s">
        <v>1</v>
      </c>
    </row>
    <row r="2" spans="1:4" hidden="1" x14ac:dyDescent="0.25">
      <c r="A2" s="10" t="s">
        <v>2</v>
      </c>
      <c r="B2" s="7" t="s">
        <v>3</v>
      </c>
    </row>
    <row r="3" spans="1:4" hidden="1" x14ac:dyDescent="0.25"/>
    <row r="4" spans="1:4" x14ac:dyDescent="0.25">
      <c r="A4" s="2" t="s">
        <v>4</v>
      </c>
      <c r="B4" s="2" t="s">
        <v>5</v>
      </c>
      <c r="C4" s="2" t="s">
        <v>6</v>
      </c>
      <c r="D4" s="2" t="s">
        <v>7</v>
      </c>
    </row>
    <row r="5" spans="1:4" x14ac:dyDescent="0.25">
      <c r="A5" s="7">
        <f>ROW()</f>
        <v>5</v>
      </c>
      <c r="B5" s="7" t="s">
        <v>8</v>
      </c>
      <c r="C5" s="7" t="s">
        <v>9</v>
      </c>
      <c r="D5" s="7" t="str">
        <f>VLOOKUP($C5,Genders!$B:$C,2,FALSE)</f>
        <v>Male</v>
      </c>
    </row>
    <row r="6" spans="1:4" x14ac:dyDescent="0.25">
      <c r="A6" s="7">
        <f>ROW()</f>
        <v>6</v>
      </c>
      <c r="B6" s="7" t="s">
        <v>10</v>
      </c>
      <c r="C6" s="7" t="s">
        <v>11</v>
      </c>
      <c r="D6" s="7" t="str">
        <f>VLOOKUP($C6,Genders!$B:$C,2,FALSE)</f>
        <v>Female</v>
      </c>
    </row>
    <row r="7" spans="1:4" x14ac:dyDescent="0.25">
      <c r="A7" s="7">
        <f>ROW()</f>
        <v>7</v>
      </c>
      <c r="B7" s="7" t="s">
        <v>12</v>
      </c>
      <c r="C7" s="7" t="s">
        <v>11</v>
      </c>
      <c r="D7" s="7" t="str">
        <f>VLOOKUP($C7,Genders!$B:$C,2,FALSE)</f>
        <v>Female</v>
      </c>
    </row>
    <row r="8" spans="1:4" x14ac:dyDescent="0.25">
      <c r="A8" s="7">
        <f>ROW()</f>
        <v>8</v>
      </c>
      <c r="B8" s="7" t="s">
        <v>13</v>
      </c>
      <c r="C8" s="7" t="s">
        <v>11</v>
      </c>
      <c r="D8" s="7" t="str">
        <f>VLOOKUP($C8,Genders!$B:$C,2,FALSE)</f>
        <v>Female</v>
      </c>
    </row>
    <row r="9" spans="1:4" x14ac:dyDescent="0.25">
      <c r="A9" s="7">
        <f>ROW()</f>
        <v>9</v>
      </c>
      <c r="B9" s="7" t="s">
        <v>14</v>
      </c>
      <c r="C9" s="7" t="s">
        <v>9</v>
      </c>
      <c r="D9" s="7" t="str">
        <f>VLOOKUP($C9,Genders!$B:$C,2,FALSE)</f>
        <v>Male</v>
      </c>
    </row>
    <row r="10" spans="1:4" x14ac:dyDescent="0.25">
      <c r="A10" s="7">
        <f>ROW()</f>
        <v>10</v>
      </c>
      <c r="B10" s="7" t="s">
        <v>15</v>
      </c>
      <c r="C10" s="7" t="s">
        <v>11</v>
      </c>
      <c r="D10" s="7" t="str">
        <f>VLOOKUP($C10,Genders!$B:$C,2,FALSE)</f>
        <v>Female</v>
      </c>
    </row>
    <row r="11" spans="1:4" x14ac:dyDescent="0.25">
      <c r="A11" s="7">
        <f>ROW()</f>
        <v>11</v>
      </c>
      <c r="B11" s="7" t="s">
        <v>16</v>
      </c>
      <c r="C11" s="7" t="s">
        <v>11</v>
      </c>
      <c r="D11" s="7" t="str">
        <f>VLOOKUP($C11,Genders!$B:$C,2,FALSE)</f>
        <v>Female</v>
      </c>
    </row>
    <row r="12" spans="1:4" x14ac:dyDescent="0.25">
      <c r="A12" s="7">
        <f>ROW()</f>
        <v>12</v>
      </c>
      <c r="B12" s="7" t="s">
        <v>17</v>
      </c>
      <c r="C12" s="7" t="s">
        <v>11</v>
      </c>
      <c r="D12" s="7" t="str">
        <f>VLOOKUP($C12,Genders!$B:$C,2,FALSE)</f>
        <v>Female</v>
      </c>
    </row>
    <row r="13" spans="1:4" x14ac:dyDescent="0.25">
      <c r="A13" s="7">
        <f>ROW()</f>
        <v>13</v>
      </c>
      <c r="B13" s="7" t="s">
        <v>18</v>
      </c>
      <c r="C13" s="7" t="s">
        <v>11</v>
      </c>
      <c r="D13" s="7" t="str">
        <f>VLOOKUP($C13,Genders!$B:$C,2,FALSE)</f>
        <v>Female</v>
      </c>
    </row>
    <row r="14" spans="1:4" x14ac:dyDescent="0.25">
      <c r="A14" s="7">
        <f>ROW()</f>
        <v>14</v>
      </c>
      <c r="B14" s="7" t="s">
        <v>19</v>
      </c>
      <c r="C14" s="7" t="s">
        <v>9</v>
      </c>
      <c r="D14" s="7" t="str">
        <f>VLOOKUP($C14,Genders!$B:$C,2,FALSE)</f>
        <v>Male</v>
      </c>
    </row>
    <row r="15" spans="1:4" x14ac:dyDescent="0.25">
      <c r="A15" s="7">
        <f>ROW()</f>
        <v>15</v>
      </c>
      <c r="B15" s="7" t="s">
        <v>20</v>
      </c>
      <c r="C15" s="7" t="s">
        <v>9</v>
      </c>
      <c r="D15" s="7" t="str">
        <f>VLOOKUP($C15,Genders!$B:$C,2,FALSE)</f>
        <v>Male</v>
      </c>
    </row>
    <row r="16" spans="1:4" x14ac:dyDescent="0.25">
      <c r="A16" s="7">
        <f>ROW()</f>
        <v>16</v>
      </c>
      <c r="B16" s="7" t="s">
        <v>21</v>
      </c>
      <c r="C16" s="7" t="s">
        <v>11</v>
      </c>
      <c r="D16" s="7" t="str">
        <f>VLOOKUP($C16,Genders!$B:$C,2,FALSE)</f>
        <v>Female</v>
      </c>
    </row>
    <row r="17" spans="1:4" x14ac:dyDescent="0.25">
      <c r="A17" s="7">
        <f>ROW()</f>
        <v>17</v>
      </c>
      <c r="B17" s="7" t="s">
        <v>22</v>
      </c>
      <c r="C17" s="7" t="s">
        <v>11</v>
      </c>
      <c r="D17" s="7" t="str">
        <f>VLOOKUP($C17,Genders!$B:$C,2,FALSE)</f>
        <v>Female</v>
      </c>
    </row>
    <row r="18" spans="1:4" x14ac:dyDescent="0.25">
      <c r="A18" s="7">
        <f>ROW()</f>
        <v>18</v>
      </c>
      <c r="B18" s="7" t="s">
        <v>23</v>
      </c>
      <c r="C18" s="7" t="s">
        <v>11</v>
      </c>
      <c r="D18" s="7" t="str">
        <f>VLOOKUP($C18,Genders!$B:$C,2,FALSE)</f>
        <v>Female</v>
      </c>
    </row>
    <row r="19" spans="1:4" x14ac:dyDescent="0.25">
      <c r="A19" s="7">
        <f>ROW()</f>
        <v>19</v>
      </c>
      <c r="B19" s="7" t="s">
        <v>24</v>
      </c>
      <c r="C19" s="7" t="s">
        <v>11</v>
      </c>
      <c r="D19" s="7" t="str">
        <f>VLOOKUP($C19,Genders!$B:$C,2,FALSE)</f>
        <v>Female</v>
      </c>
    </row>
    <row r="20" spans="1:4" x14ac:dyDescent="0.25">
      <c r="A20" s="7">
        <f>ROW()</f>
        <v>20</v>
      </c>
      <c r="B20" s="7" t="s">
        <v>25</v>
      </c>
      <c r="C20" s="7" t="s">
        <v>11</v>
      </c>
      <c r="D20" s="7" t="str">
        <f>VLOOKUP($C20,Genders!$B:$C,2,FALSE)</f>
        <v>Female</v>
      </c>
    </row>
    <row r="21" spans="1:4" x14ac:dyDescent="0.25">
      <c r="A21" s="7">
        <f>ROW()</f>
        <v>21</v>
      </c>
      <c r="B21" s="7" t="s">
        <v>26</v>
      </c>
      <c r="C21" s="7" t="s">
        <v>11</v>
      </c>
      <c r="D21" s="7" t="str">
        <f>VLOOKUP($C21,Genders!$B:$C,2,FALSE)</f>
        <v>Female</v>
      </c>
    </row>
    <row r="22" spans="1:4" x14ac:dyDescent="0.25">
      <c r="A22" s="7">
        <f>ROW()</f>
        <v>22</v>
      </c>
      <c r="B22" s="7" t="s">
        <v>27</v>
      </c>
      <c r="C22" s="7" t="s">
        <v>9</v>
      </c>
      <c r="D22" s="7" t="str">
        <f>VLOOKUP($C22,Genders!$B:$C,2,FALSE)</f>
        <v>Male</v>
      </c>
    </row>
    <row r="23" spans="1:4" x14ac:dyDescent="0.25">
      <c r="A23" s="7">
        <f>ROW()</f>
        <v>23</v>
      </c>
      <c r="B23" s="7" t="s">
        <v>28</v>
      </c>
      <c r="C23" s="7" t="s">
        <v>11</v>
      </c>
      <c r="D23" s="7" t="str">
        <f>VLOOKUP($C23,Genders!$B:$C,2,FALSE)</f>
        <v>Female</v>
      </c>
    </row>
    <row r="24" spans="1:4" x14ac:dyDescent="0.25">
      <c r="A24" s="7">
        <f>ROW()</f>
        <v>24</v>
      </c>
      <c r="B24" s="7" t="s">
        <v>29</v>
      </c>
      <c r="C24" s="7" t="s">
        <v>11</v>
      </c>
      <c r="D24" s="7" t="str">
        <f>VLOOKUP($C24,Genders!$B:$C,2,FALSE)</f>
        <v>Female</v>
      </c>
    </row>
    <row r="25" spans="1:4" x14ac:dyDescent="0.25">
      <c r="A25" s="7">
        <f>ROW()</f>
        <v>25</v>
      </c>
      <c r="B25" s="7" t="s">
        <v>30</v>
      </c>
      <c r="C25" s="7" t="s">
        <v>11</v>
      </c>
      <c r="D25" s="7" t="str">
        <f>VLOOKUP($C25,Genders!$B:$C,2,FALSE)</f>
        <v>Female</v>
      </c>
    </row>
    <row r="26" spans="1:4" x14ac:dyDescent="0.25">
      <c r="A26" s="7">
        <f>ROW()</f>
        <v>26</v>
      </c>
      <c r="B26" s="7" t="s">
        <v>31</v>
      </c>
      <c r="C26" s="7" t="s">
        <v>11</v>
      </c>
      <c r="D26" s="7" t="str">
        <f>VLOOKUP($C26,Genders!$B:$C,2,FALSE)</f>
        <v>Female</v>
      </c>
    </row>
    <row r="27" spans="1:4" x14ac:dyDescent="0.25">
      <c r="A27" s="7">
        <f>ROW()</f>
        <v>27</v>
      </c>
      <c r="B27" s="7" t="s">
        <v>32</v>
      </c>
      <c r="C27" s="7" t="s">
        <v>11</v>
      </c>
      <c r="D27" s="7" t="str">
        <f>VLOOKUP($C27,Genders!$B:$C,2,FALSE)</f>
        <v>Female</v>
      </c>
    </row>
    <row r="28" spans="1:4" x14ac:dyDescent="0.25">
      <c r="A28" s="7">
        <f>ROW()</f>
        <v>28</v>
      </c>
      <c r="B28" s="7" t="s">
        <v>33</v>
      </c>
      <c r="C28" s="7" t="s">
        <v>11</v>
      </c>
      <c r="D28" s="7" t="str">
        <f>VLOOKUP($C28,Genders!$B:$C,2,FALSE)</f>
        <v>Female</v>
      </c>
    </row>
    <row r="29" spans="1:4" x14ac:dyDescent="0.25">
      <c r="A29" s="7">
        <f>ROW()</f>
        <v>29</v>
      </c>
      <c r="B29" s="7" t="s">
        <v>34</v>
      </c>
      <c r="C29" s="7" t="s">
        <v>11</v>
      </c>
      <c r="D29" s="7" t="str">
        <f>VLOOKUP($C29,Genders!$B:$C,2,FALSE)</f>
        <v>Female</v>
      </c>
    </row>
    <row r="30" spans="1:4" x14ac:dyDescent="0.25">
      <c r="A30" s="7">
        <f>ROW()</f>
        <v>30</v>
      </c>
      <c r="B30" s="7" t="s">
        <v>35</v>
      </c>
      <c r="C30" s="7" t="s">
        <v>11</v>
      </c>
      <c r="D30" s="7" t="str">
        <f>VLOOKUP($C30,Genders!$B:$C,2,FALSE)</f>
        <v>Female</v>
      </c>
    </row>
    <row r="31" spans="1:4" x14ac:dyDescent="0.25">
      <c r="A31" s="7">
        <f>ROW()</f>
        <v>31</v>
      </c>
      <c r="B31" s="7" t="s">
        <v>36</v>
      </c>
      <c r="C31" s="7" t="s">
        <v>11</v>
      </c>
      <c r="D31" s="7" t="str">
        <f>VLOOKUP($C31,Genders!$B:$C,2,FALSE)</f>
        <v>Female</v>
      </c>
    </row>
    <row r="32" spans="1:4" x14ac:dyDescent="0.25">
      <c r="A32" s="7">
        <f>ROW()</f>
        <v>32</v>
      </c>
      <c r="B32" s="7" t="s">
        <v>37</v>
      </c>
      <c r="C32" s="7" t="s">
        <v>11</v>
      </c>
      <c r="D32" s="7" t="str">
        <f>VLOOKUP($C32,Genders!$B:$C,2,FALSE)</f>
        <v>Female</v>
      </c>
    </row>
    <row r="33" spans="1:4" x14ac:dyDescent="0.25">
      <c r="A33" s="7">
        <f>ROW()</f>
        <v>33</v>
      </c>
      <c r="B33" s="7" t="s">
        <v>38</v>
      </c>
      <c r="C33" s="7" t="s">
        <v>11</v>
      </c>
      <c r="D33" s="7" t="str">
        <f>VLOOKUP($C33,Genders!$B:$C,2,FALSE)</f>
        <v>Female</v>
      </c>
    </row>
    <row r="34" spans="1:4" x14ac:dyDescent="0.25">
      <c r="A34" s="7">
        <f>ROW()</f>
        <v>34</v>
      </c>
      <c r="B34" s="7" t="s">
        <v>39</v>
      </c>
      <c r="C34" s="7" t="s">
        <v>11</v>
      </c>
      <c r="D34" s="7" t="str">
        <f>VLOOKUP($C34,Genders!$B:$C,2,FALSE)</f>
        <v>Female</v>
      </c>
    </row>
    <row r="35" spans="1:4" x14ac:dyDescent="0.25">
      <c r="A35" s="7">
        <f>ROW()</f>
        <v>35</v>
      </c>
      <c r="B35" s="7" t="s">
        <v>40</v>
      </c>
      <c r="C35" s="7" t="s">
        <v>11</v>
      </c>
      <c r="D35" s="7" t="str">
        <f>VLOOKUP($C35,Genders!$B:$C,2,FALSE)</f>
        <v>Female</v>
      </c>
    </row>
    <row r="36" spans="1:4" x14ac:dyDescent="0.25">
      <c r="A36" s="7">
        <f>ROW()</f>
        <v>36</v>
      </c>
      <c r="B36" s="7" t="s">
        <v>41</v>
      </c>
      <c r="C36" s="7" t="s">
        <v>11</v>
      </c>
      <c r="D36" s="7" t="str">
        <f>VLOOKUP($C36,Genders!$B:$C,2,FALSE)</f>
        <v>Female</v>
      </c>
    </row>
    <row r="37" spans="1:4" x14ac:dyDescent="0.25">
      <c r="A37" s="7">
        <f>ROW()</f>
        <v>37</v>
      </c>
      <c r="B37" s="7" t="s">
        <v>42</v>
      </c>
      <c r="C37" s="7" t="s">
        <v>11</v>
      </c>
      <c r="D37" s="7" t="str">
        <f>VLOOKUP($C37,Genders!$B:$C,2,FALSE)</f>
        <v>Female</v>
      </c>
    </row>
    <row r="38" spans="1:4" x14ac:dyDescent="0.25">
      <c r="A38" s="7">
        <f>ROW()</f>
        <v>38</v>
      </c>
      <c r="B38" s="7" t="s">
        <v>43</v>
      </c>
      <c r="C38" s="7" t="s">
        <v>11</v>
      </c>
      <c r="D38" s="7" t="str">
        <f>VLOOKUP($C38,Genders!$B:$C,2,FALSE)</f>
        <v>Female</v>
      </c>
    </row>
    <row r="39" spans="1:4" x14ac:dyDescent="0.25">
      <c r="A39" s="7">
        <f>ROW()</f>
        <v>39</v>
      </c>
      <c r="B39" s="7" t="s">
        <v>44</v>
      </c>
      <c r="C39" s="7" t="s">
        <v>11</v>
      </c>
      <c r="D39" s="7" t="str">
        <f>VLOOKUP($C39,Genders!$B:$C,2,FALSE)</f>
        <v>Female</v>
      </c>
    </row>
    <row r="40" spans="1:4" x14ac:dyDescent="0.25">
      <c r="A40" s="7">
        <f>ROW()</f>
        <v>40</v>
      </c>
      <c r="B40" s="7" t="s">
        <v>45</v>
      </c>
      <c r="C40" s="7" t="s">
        <v>9</v>
      </c>
      <c r="D40" s="7" t="str">
        <f>VLOOKUP($C40,Genders!$B:$C,2,FALSE)</f>
        <v>Male</v>
      </c>
    </row>
    <row r="41" spans="1:4" x14ac:dyDescent="0.25">
      <c r="A41" s="7">
        <f>ROW()</f>
        <v>41</v>
      </c>
      <c r="B41" s="7" t="s">
        <v>46</v>
      </c>
      <c r="C41" s="7" t="s">
        <v>11</v>
      </c>
      <c r="D41" s="7" t="str">
        <f>VLOOKUP($C41,Genders!$B:$C,2,FALSE)</f>
        <v>Female</v>
      </c>
    </row>
    <row r="42" spans="1:4" x14ac:dyDescent="0.25">
      <c r="A42" s="7">
        <f>ROW()</f>
        <v>42</v>
      </c>
      <c r="B42" s="7" t="s">
        <v>47</v>
      </c>
      <c r="C42" s="7" t="s">
        <v>9</v>
      </c>
      <c r="D42" s="7" t="str">
        <f>VLOOKUP($C42,Genders!$B:$C,2,FALSE)</f>
        <v>Male</v>
      </c>
    </row>
    <row r="43" spans="1:4" x14ac:dyDescent="0.25">
      <c r="A43" s="7">
        <f>ROW()</f>
        <v>43</v>
      </c>
      <c r="B43" s="7" t="s">
        <v>48</v>
      </c>
      <c r="C43" s="7" t="s">
        <v>11</v>
      </c>
      <c r="D43" s="7" t="str">
        <f>VLOOKUP($C43,Genders!$B:$C,2,FALSE)</f>
        <v>Female</v>
      </c>
    </row>
    <row r="44" spans="1:4" x14ac:dyDescent="0.25">
      <c r="A44" s="7">
        <f>ROW()</f>
        <v>44</v>
      </c>
      <c r="B44" s="7" t="s">
        <v>49</v>
      </c>
      <c r="C44" s="7" t="s">
        <v>11</v>
      </c>
      <c r="D44" s="7" t="str">
        <f>VLOOKUP($C44,Genders!$B:$C,2,FALSE)</f>
        <v>Female</v>
      </c>
    </row>
    <row r="45" spans="1:4" x14ac:dyDescent="0.25">
      <c r="A45" s="7">
        <f>ROW()</f>
        <v>45</v>
      </c>
      <c r="B45" s="7" t="s">
        <v>50</v>
      </c>
      <c r="C45" s="7" t="s">
        <v>11</v>
      </c>
      <c r="D45" s="7" t="str">
        <f>VLOOKUP($C45,Genders!$B:$C,2,FALSE)</f>
        <v>Female</v>
      </c>
    </row>
    <row r="46" spans="1:4" x14ac:dyDescent="0.25">
      <c r="A46" s="7">
        <f>ROW()</f>
        <v>46</v>
      </c>
      <c r="B46" s="7" t="s">
        <v>51</v>
      </c>
      <c r="C46" s="7" t="s">
        <v>11</v>
      </c>
      <c r="D46" s="7" t="str">
        <f>VLOOKUP($C46,Genders!$B:$C,2,FALSE)</f>
        <v>Female</v>
      </c>
    </row>
    <row r="47" spans="1:4" x14ac:dyDescent="0.25">
      <c r="A47" s="7">
        <f>ROW()</f>
        <v>47</v>
      </c>
      <c r="B47" s="7" t="s">
        <v>52</v>
      </c>
      <c r="C47" s="7" t="s">
        <v>11</v>
      </c>
      <c r="D47" s="7" t="str">
        <f>VLOOKUP($C47,Genders!$B:$C,2,FALSE)</f>
        <v>Female</v>
      </c>
    </row>
    <row r="48" spans="1:4" x14ac:dyDescent="0.25">
      <c r="A48" s="7">
        <f>ROW()</f>
        <v>48</v>
      </c>
      <c r="B48" s="7" t="s">
        <v>53</v>
      </c>
      <c r="C48" s="7" t="s">
        <v>9</v>
      </c>
      <c r="D48" s="7" t="str">
        <f>VLOOKUP($C48,Genders!$B:$C,2,FALSE)</f>
        <v>Male</v>
      </c>
    </row>
    <row r="49" spans="1:4" x14ac:dyDescent="0.25">
      <c r="A49" s="7">
        <f>ROW()</f>
        <v>49</v>
      </c>
      <c r="B49" s="7" t="s">
        <v>54</v>
      </c>
      <c r="C49" s="7" t="s">
        <v>9</v>
      </c>
      <c r="D49" s="7" t="str">
        <f>VLOOKUP($C49,Genders!$B:$C,2,FALSE)</f>
        <v>Male</v>
      </c>
    </row>
    <row r="50" spans="1:4" x14ac:dyDescent="0.25">
      <c r="A50" s="7">
        <f>ROW()</f>
        <v>50</v>
      </c>
      <c r="B50" s="7" t="s">
        <v>55</v>
      </c>
      <c r="C50" s="7" t="s">
        <v>11</v>
      </c>
      <c r="D50" s="7" t="str">
        <f>VLOOKUP($C50,Genders!$B:$C,2,FALSE)</f>
        <v>Female</v>
      </c>
    </row>
    <row r="51" spans="1:4" x14ac:dyDescent="0.25">
      <c r="A51" s="7">
        <f>ROW()</f>
        <v>51</v>
      </c>
      <c r="B51" s="7" t="s">
        <v>56</v>
      </c>
      <c r="C51" s="7" t="s">
        <v>11</v>
      </c>
      <c r="D51" s="7" t="str">
        <f>VLOOKUP($C51,Genders!$B:$C,2,FALSE)</f>
        <v>Female</v>
      </c>
    </row>
    <row r="52" spans="1:4" x14ac:dyDescent="0.25">
      <c r="A52" s="7">
        <f>ROW()</f>
        <v>52</v>
      </c>
      <c r="B52" s="7" t="s">
        <v>57</v>
      </c>
      <c r="C52" s="7" t="s">
        <v>9</v>
      </c>
      <c r="D52" s="7" t="str">
        <f>VLOOKUP($C52,Genders!$B:$C,2,FALSE)</f>
        <v>Male</v>
      </c>
    </row>
    <row r="53" spans="1:4" x14ac:dyDescent="0.25">
      <c r="A53" s="7">
        <f>ROW()</f>
        <v>53</v>
      </c>
      <c r="B53" s="7" t="s">
        <v>58</v>
      </c>
      <c r="C53" s="7" t="s">
        <v>9</v>
      </c>
      <c r="D53" s="7" t="str">
        <f>VLOOKUP($C53,Genders!$B:$C,2,FALSE)</f>
        <v>Male</v>
      </c>
    </row>
    <row r="54" spans="1:4" x14ac:dyDescent="0.25">
      <c r="A54" s="7">
        <f>ROW()</f>
        <v>54</v>
      </c>
      <c r="B54" s="7" t="s">
        <v>59</v>
      </c>
      <c r="C54" s="7" t="s">
        <v>11</v>
      </c>
      <c r="D54" s="7" t="str">
        <f>VLOOKUP($C54,Genders!$B:$C,2,FALSE)</f>
        <v>Female</v>
      </c>
    </row>
    <row r="55" spans="1:4" x14ac:dyDescent="0.25">
      <c r="A55" s="7">
        <f>ROW()</f>
        <v>55</v>
      </c>
      <c r="B55" s="7" t="s">
        <v>60</v>
      </c>
      <c r="C55" s="7" t="s">
        <v>9</v>
      </c>
      <c r="D55" s="7" t="str">
        <f>VLOOKUP($C55,Genders!$B:$C,2,FALSE)</f>
        <v>Male</v>
      </c>
    </row>
    <row r="56" spans="1:4" x14ac:dyDescent="0.25">
      <c r="A56" s="7">
        <f>ROW()</f>
        <v>56</v>
      </c>
      <c r="B56" s="7" t="s">
        <v>61</v>
      </c>
      <c r="C56" s="7" t="s">
        <v>9</v>
      </c>
      <c r="D56" s="7" t="str">
        <f>VLOOKUP($C56,Genders!$B:$C,2,FALSE)</f>
        <v>Male</v>
      </c>
    </row>
    <row r="57" spans="1:4" x14ac:dyDescent="0.25">
      <c r="A57" s="7">
        <f>ROW()</f>
        <v>57</v>
      </c>
      <c r="B57" s="7" t="s">
        <v>62</v>
      </c>
      <c r="C57" s="7" t="s">
        <v>9</v>
      </c>
      <c r="D57" s="7" t="str">
        <f>VLOOKUP($C57,Genders!$B:$C,2,FALSE)</f>
        <v>Male</v>
      </c>
    </row>
    <row r="58" spans="1:4" x14ac:dyDescent="0.25">
      <c r="A58" s="7">
        <f>ROW()</f>
        <v>58</v>
      </c>
      <c r="B58" s="7" t="s">
        <v>63</v>
      </c>
      <c r="C58" s="7" t="s">
        <v>9</v>
      </c>
      <c r="D58" s="7" t="str">
        <f>VLOOKUP($C58,Genders!$B:$C,2,FALSE)</f>
        <v>Male</v>
      </c>
    </row>
    <row r="59" spans="1:4" x14ac:dyDescent="0.25">
      <c r="A59" s="7">
        <f>ROW()</f>
        <v>59</v>
      </c>
      <c r="B59" s="7" t="s">
        <v>64</v>
      </c>
      <c r="C59" s="7" t="s">
        <v>9</v>
      </c>
      <c r="D59" s="7" t="str">
        <f>VLOOKUP($C59,Genders!$B:$C,2,FALSE)</f>
        <v>Male</v>
      </c>
    </row>
    <row r="60" spans="1:4" x14ac:dyDescent="0.25">
      <c r="A60" s="7">
        <f>ROW()</f>
        <v>60</v>
      </c>
      <c r="B60" s="7" t="s">
        <v>65</v>
      </c>
      <c r="C60" s="7" t="s">
        <v>11</v>
      </c>
      <c r="D60" s="7" t="str">
        <f>VLOOKUP($C60,Genders!$B:$C,2,FALSE)</f>
        <v>Female</v>
      </c>
    </row>
    <row r="61" spans="1:4" x14ac:dyDescent="0.25">
      <c r="A61" s="7">
        <f>ROW()</f>
        <v>61</v>
      </c>
      <c r="B61" s="7" t="s">
        <v>66</v>
      </c>
      <c r="C61" s="7" t="s">
        <v>9</v>
      </c>
      <c r="D61" s="7" t="str">
        <f>VLOOKUP($C61,Genders!$B:$C,2,FALSE)</f>
        <v>Male</v>
      </c>
    </row>
    <row r="62" spans="1:4" x14ac:dyDescent="0.25">
      <c r="A62" s="7">
        <f>ROW()</f>
        <v>62</v>
      </c>
      <c r="B62" s="7" t="s">
        <v>67</v>
      </c>
      <c r="C62" s="7" t="s">
        <v>11</v>
      </c>
      <c r="D62" s="7" t="str">
        <f>VLOOKUP($C62,Genders!$B:$C,2,FALSE)</f>
        <v>Female</v>
      </c>
    </row>
    <row r="63" spans="1:4" x14ac:dyDescent="0.25">
      <c r="A63" s="7">
        <f>ROW()</f>
        <v>63</v>
      </c>
      <c r="B63" s="7" t="s">
        <v>68</v>
      </c>
      <c r="C63" s="7" t="s">
        <v>11</v>
      </c>
      <c r="D63" s="7" t="str">
        <f>VLOOKUP($C63,Genders!$B:$C,2,FALSE)</f>
        <v>Female</v>
      </c>
    </row>
    <row r="64" spans="1:4" x14ac:dyDescent="0.25">
      <c r="A64" s="7">
        <f>ROW()</f>
        <v>64</v>
      </c>
      <c r="B64" s="7" t="s">
        <v>69</v>
      </c>
      <c r="C64" s="7" t="s">
        <v>11</v>
      </c>
      <c r="D64" s="7" t="str">
        <f>VLOOKUP($C64,Genders!$B:$C,2,FALSE)</f>
        <v>Female</v>
      </c>
    </row>
    <row r="65" spans="1:4" x14ac:dyDescent="0.25">
      <c r="A65" s="7">
        <f>ROW()</f>
        <v>65</v>
      </c>
      <c r="B65" s="7" t="s">
        <v>70</v>
      </c>
      <c r="C65" s="7" t="s">
        <v>11</v>
      </c>
      <c r="D65" s="7" t="str">
        <f>VLOOKUP($C65,Genders!$B:$C,2,FALSE)</f>
        <v>Female</v>
      </c>
    </row>
    <row r="66" spans="1:4" x14ac:dyDescent="0.25">
      <c r="A66" s="7">
        <f>ROW()</f>
        <v>66</v>
      </c>
      <c r="B66" s="7" t="s">
        <v>71</v>
      </c>
      <c r="C66" s="7" t="s">
        <v>9</v>
      </c>
      <c r="D66" s="7" t="str">
        <f>VLOOKUP($C66,Genders!$B:$C,2,FALSE)</f>
        <v>Male</v>
      </c>
    </row>
    <row r="67" spans="1:4" x14ac:dyDescent="0.25">
      <c r="A67" s="7">
        <f>ROW()</f>
        <v>67</v>
      </c>
      <c r="B67" s="7" t="s">
        <v>72</v>
      </c>
      <c r="C67" s="7" t="s">
        <v>11</v>
      </c>
      <c r="D67" s="7" t="str">
        <f>VLOOKUP($C67,Genders!$B:$C,2,FALSE)</f>
        <v>Female</v>
      </c>
    </row>
    <row r="68" spans="1:4" x14ac:dyDescent="0.25">
      <c r="A68" s="7">
        <f>ROW()</f>
        <v>68</v>
      </c>
      <c r="B68" s="7" t="s">
        <v>73</v>
      </c>
      <c r="C68" s="7" t="s">
        <v>9</v>
      </c>
      <c r="D68" s="7" t="str">
        <f>VLOOKUP($C68,Genders!$B:$C,2,FALSE)</f>
        <v>Male</v>
      </c>
    </row>
    <row r="69" spans="1:4" x14ac:dyDescent="0.25">
      <c r="A69" s="7">
        <f>ROW()</f>
        <v>69</v>
      </c>
      <c r="B69" s="7" t="s">
        <v>74</v>
      </c>
      <c r="C69" s="7" t="s">
        <v>9</v>
      </c>
      <c r="D69" s="7" t="str">
        <f>VLOOKUP($C69,Genders!$B:$C,2,FALSE)</f>
        <v>Male</v>
      </c>
    </row>
    <row r="70" spans="1:4" x14ac:dyDescent="0.25">
      <c r="A70" s="7">
        <f>ROW()</f>
        <v>70</v>
      </c>
      <c r="B70" s="7" t="s">
        <v>75</v>
      </c>
      <c r="C70" s="7" t="s">
        <v>9</v>
      </c>
      <c r="D70" s="7" t="str">
        <f>VLOOKUP($C70,Genders!$B:$C,2,FALSE)</f>
        <v>Male</v>
      </c>
    </row>
    <row r="71" spans="1:4" x14ac:dyDescent="0.25">
      <c r="A71" s="7">
        <f>ROW()</f>
        <v>71</v>
      </c>
      <c r="B71" s="7" t="s">
        <v>76</v>
      </c>
      <c r="C71" s="7" t="s">
        <v>9</v>
      </c>
      <c r="D71" s="7" t="str">
        <f>VLOOKUP($C71,Genders!$B:$C,2,FALSE)</f>
        <v>Male</v>
      </c>
    </row>
    <row r="72" spans="1:4" x14ac:dyDescent="0.25">
      <c r="A72" s="7">
        <f>ROW()</f>
        <v>72</v>
      </c>
      <c r="B72" s="7" t="s">
        <v>77</v>
      </c>
      <c r="C72" s="7" t="s">
        <v>9</v>
      </c>
      <c r="D72" s="7" t="str">
        <f>VLOOKUP($C72,Genders!$B:$C,2,FALSE)</f>
        <v>Male</v>
      </c>
    </row>
    <row r="73" spans="1:4" x14ac:dyDescent="0.25">
      <c r="A73" s="7">
        <f>ROW()</f>
        <v>73</v>
      </c>
      <c r="B73" s="7" t="s">
        <v>78</v>
      </c>
      <c r="C73" s="7" t="s">
        <v>11</v>
      </c>
      <c r="D73" s="7" t="str">
        <f>VLOOKUP($C73,Genders!$B:$C,2,FALSE)</f>
        <v>Female</v>
      </c>
    </row>
    <row r="74" spans="1:4" x14ac:dyDescent="0.25">
      <c r="A74" s="7">
        <f>ROW()</f>
        <v>74</v>
      </c>
      <c r="B74" s="7" t="s">
        <v>79</v>
      </c>
      <c r="C74" s="7" t="s">
        <v>11</v>
      </c>
      <c r="D74" s="7" t="str">
        <f>VLOOKUP($C74,Genders!$B:$C,2,FALSE)</f>
        <v>Female</v>
      </c>
    </row>
    <row r="75" spans="1:4" x14ac:dyDescent="0.25">
      <c r="A75" s="7">
        <f>ROW()</f>
        <v>75</v>
      </c>
      <c r="B75" s="7" t="s">
        <v>80</v>
      </c>
      <c r="C75" s="7" t="s">
        <v>9</v>
      </c>
      <c r="D75" s="7" t="str">
        <f>VLOOKUP($C75,Genders!$B:$C,2,FALSE)</f>
        <v>Male</v>
      </c>
    </row>
    <row r="76" spans="1:4" x14ac:dyDescent="0.25">
      <c r="A76" s="7">
        <f>ROW()</f>
        <v>76</v>
      </c>
      <c r="B76" s="7" t="s">
        <v>81</v>
      </c>
      <c r="C76" s="7" t="s">
        <v>11</v>
      </c>
      <c r="D76" s="7" t="str">
        <f>VLOOKUP($C76,Genders!$B:$C,2,FALSE)</f>
        <v>Female</v>
      </c>
    </row>
    <row r="77" spans="1:4" x14ac:dyDescent="0.25">
      <c r="A77" s="7">
        <f>ROW()</f>
        <v>77</v>
      </c>
      <c r="B77" s="7" t="s">
        <v>82</v>
      </c>
      <c r="C77" s="7" t="s">
        <v>9</v>
      </c>
      <c r="D77" s="7" t="str">
        <f>VLOOKUP($C77,Genders!$B:$C,2,FALSE)</f>
        <v>Male</v>
      </c>
    </row>
    <row r="78" spans="1:4" x14ac:dyDescent="0.25">
      <c r="A78" s="7">
        <f>ROW()</f>
        <v>78</v>
      </c>
      <c r="B78" s="7" t="s">
        <v>83</v>
      </c>
      <c r="C78" s="7" t="s">
        <v>9</v>
      </c>
      <c r="D78" s="7" t="str">
        <f>VLOOKUP($C78,Genders!$B:$C,2,FALSE)</f>
        <v>Male</v>
      </c>
    </row>
    <row r="79" spans="1:4" x14ac:dyDescent="0.25">
      <c r="A79" s="7">
        <f>ROW()</f>
        <v>79</v>
      </c>
      <c r="B79" s="7" t="s">
        <v>84</v>
      </c>
      <c r="C79" s="7" t="s">
        <v>11</v>
      </c>
      <c r="D79" s="7" t="str">
        <f>VLOOKUP($C79,Genders!$B:$C,2,FALSE)</f>
        <v>Female</v>
      </c>
    </row>
    <row r="80" spans="1:4" x14ac:dyDescent="0.25">
      <c r="A80" s="7">
        <f>ROW()</f>
        <v>80</v>
      </c>
      <c r="B80" s="7" t="s">
        <v>85</v>
      </c>
      <c r="C80" s="7" t="s">
        <v>11</v>
      </c>
      <c r="D80" s="7" t="str">
        <f>VLOOKUP($C80,Genders!$B:$C,2,FALSE)</f>
        <v>Female</v>
      </c>
    </row>
    <row r="81" spans="1:4" x14ac:dyDescent="0.25">
      <c r="A81" s="7">
        <f>ROW()</f>
        <v>81</v>
      </c>
      <c r="B81" s="7" t="s">
        <v>86</v>
      </c>
      <c r="C81" s="7" t="s">
        <v>9</v>
      </c>
      <c r="D81" s="7" t="str">
        <f>VLOOKUP($C81,Genders!$B:$C,2,FALSE)</f>
        <v>Male</v>
      </c>
    </row>
    <row r="82" spans="1:4" x14ac:dyDescent="0.25">
      <c r="A82" s="7">
        <f>ROW()</f>
        <v>82</v>
      </c>
      <c r="B82" s="7" t="s">
        <v>87</v>
      </c>
      <c r="C82" s="7" t="s">
        <v>9</v>
      </c>
      <c r="D82" s="7" t="str">
        <f>VLOOKUP($C82,Genders!$B:$C,2,FALSE)</f>
        <v>Male</v>
      </c>
    </row>
    <row r="83" spans="1:4" x14ac:dyDescent="0.25">
      <c r="A83" s="7">
        <f>ROW()</f>
        <v>83</v>
      </c>
      <c r="B83" s="7" t="s">
        <v>88</v>
      </c>
      <c r="C83" s="7" t="s">
        <v>11</v>
      </c>
      <c r="D83" s="7" t="str">
        <f>VLOOKUP($C83,Genders!$B:$C,2,FALSE)</f>
        <v>Female</v>
      </c>
    </row>
    <row r="84" spans="1:4" x14ac:dyDescent="0.25">
      <c r="A84" s="7">
        <f>ROW()</f>
        <v>84</v>
      </c>
      <c r="B84" s="7" t="s">
        <v>89</v>
      </c>
      <c r="C84" s="7" t="s">
        <v>9</v>
      </c>
      <c r="D84" s="7" t="str">
        <f>VLOOKUP($C84,Genders!$B:$C,2,FALSE)</f>
        <v>Male</v>
      </c>
    </row>
    <row r="85" spans="1:4" x14ac:dyDescent="0.25">
      <c r="A85" s="7">
        <f>ROW()</f>
        <v>85</v>
      </c>
      <c r="B85" s="7" t="s">
        <v>90</v>
      </c>
      <c r="C85" s="7" t="s">
        <v>9</v>
      </c>
      <c r="D85" s="7" t="str">
        <f>VLOOKUP($C85,Genders!$B:$C,2,FALSE)</f>
        <v>Male</v>
      </c>
    </row>
    <row r="86" spans="1:4" x14ac:dyDescent="0.25">
      <c r="A86" s="7">
        <f>ROW()</f>
        <v>86</v>
      </c>
      <c r="B86" s="7" t="s">
        <v>91</v>
      </c>
      <c r="C86" s="7" t="s">
        <v>11</v>
      </c>
      <c r="D86" s="7" t="str">
        <f>VLOOKUP($C86,Genders!$B:$C,2,FALSE)</f>
        <v>Female</v>
      </c>
    </row>
    <row r="87" spans="1:4" x14ac:dyDescent="0.25">
      <c r="A87" s="7">
        <f>ROW()</f>
        <v>87</v>
      </c>
      <c r="B87" s="7" t="s">
        <v>92</v>
      </c>
      <c r="C87" s="7" t="s">
        <v>11</v>
      </c>
      <c r="D87" s="7" t="str">
        <f>VLOOKUP($C87,Genders!$B:$C,2,FALSE)</f>
        <v>Female</v>
      </c>
    </row>
    <row r="88" spans="1:4" x14ac:dyDescent="0.25">
      <c r="A88" s="7">
        <f>ROW()</f>
        <v>88</v>
      </c>
      <c r="B88" s="7" t="s">
        <v>93</v>
      </c>
      <c r="C88" s="7" t="s">
        <v>11</v>
      </c>
      <c r="D88" s="7" t="str">
        <f>VLOOKUP($C88,Genders!$B:$C,2,FALSE)</f>
        <v>Female</v>
      </c>
    </row>
    <row r="89" spans="1:4" x14ac:dyDescent="0.25">
      <c r="A89" s="7">
        <f>ROW()</f>
        <v>89</v>
      </c>
      <c r="B89" s="7" t="s">
        <v>94</v>
      </c>
      <c r="C89" s="7" t="s">
        <v>9</v>
      </c>
      <c r="D89" s="7" t="str">
        <f>VLOOKUP($C89,Genders!$B:$C,2,FALSE)</f>
        <v>Male</v>
      </c>
    </row>
    <row r="90" spans="1:4" x14ac:dyDescent="0.25">
      <c r="A90" s="7">
        <f>ROW()</f>
        <v>90</v>
      </c>
      <c r="B90" s="7" t="s">
        <v>95</v>
      </c>
      <c r="C90" s="7" t="s">
        <v>9</v>
      </c>
      <c r="D90" s="7" t="str">
        <f>VLOOKUP($C90,Genders!$B:$C,2,FALSE)</f>
        <v>Male</v>
      </c>
    </row>
    <row r="91" spans="1:4" x14ac:dyDescent="0.25">
      <c r="A91" s="7">
        <f>ROW()</f>
        <v>91</v>
      </c>
      <c r="B91" s="7" t="s">
        <v>96</v>
      </c>
      <c r="C91" s="7" t="s">
        <v>11</v>
      </c>
      <c r="D91" s="7" t="str">
        <f>VLOOKUP($C91,Genders!$B:$C,2,FALSE)</f>
        <v>Female</v>
      </c>
    </row>
    <row r="92" spans="1:4" x14ac:dyDescent="0.25">
      <c r="A92" s="7">
        <f>ROW()</f>
        <v>92</v>
      </c>
      <c r="B92" s="7" t="s">
        <v>97</v>
      </c>
      <c r="C92" s="7" t="s">
        <v>11</v>
      </c>
      <c r="D92" s="7" t="str">
        <f>VLOOKUP($C92,Genders!$B:$C,2,FALSE)</f>
        <v>Female</v>
      </c>
    </row>
    <row r="93" spans="1:4" x14ac:dyDescent="0.25">
      <c r="A93" s="7">
        <f>ROW()</f>
        <v>93</v>
      </c>
      <c r="B93" s="7" t="s">
        <v>98</v>
      </c>
      <c r="C93" s="7" t="s">
        <v>9</v>
      </c>
      <c r="D93" s="7" t="str">
        <f>VLOOKUP($C93,Genders!$B:$C,2,FALSE)</f>
        <v>Male</v>
      </c>
    </row>
    <row r="94" spans="1:4" x14ac:dyDescent="0.25">
      <c r="A94" s="7">
        <f>ROW()</f>
        <v>94</v>
      </c>
      <c r="B94" s="7" t="s">
        <v>99</v>
      </c>
      <c r="C94" s="7" t="s">
        <v>11</v>
      </c>
      <c r="D94" s="7" t="str">
        <f>VLOOKUP($C94,Genders!$B:$C,2,FALSE)</f>
        <v>Female</v>
      </c>
    </row>
    <row r="95" spans="1:4" x14ac:dyDescent="0.25">
      <c r="A95" s="7">
        <f>ROW()</f>
        <v>95</v>
      </c>
      <c r="B95" s="7" t="s">
        <v>100</v>
      </c>
      <c r="C95" s="7" t="s">
        <v>11</v>
      </c>
      <c r="D95" s="7" t="str">
        <f>VLOOKUP($C95,Genders!$B:$C,2,FALSE)</f>
        <v>Female</v>
      </c>
    </row>
    <row r="96" spans="1:4" x14ac:dyDescent="0.25">
      <c r="A96" s="7">
        <f>ROW()</f>
        <v>96</v>
      </c>
      <c r="B96" s="7" t="s">
        <v>101</v>
      </c>
      <c r="C96" s="7" t="s">
        <v>11</v>
      </c>
      <c r="D96" s="7" t="str">
        <f>VLOOKUP($C96,Genders!$B:$C,2,FALSE)</f>
        <v>Female</v>
      </c>
    </row>
    <row r="97" spans="1:4" x14ac:dyDescent="0.25">
      <c r="A97" s="7">
        <f>ROW()</f>
        <v>97</v>
      </c>
      <c r="B97" s="7" t="s">
        <v>102</v>
      </c>
      <c r="C97" s="7" t="s">
        <v>11</v>
      </c>
      <c r="D97" s="7" t="str">
        <f>VLOOKUP($C97,Genders!$B:$C,2,FALSE)</f>
        <v>Female</v>
      </c>
    </row>
    <row r="98" spans="1:4" x14ac:dyDescent="0.25">
      <c r="A98" s="7">
        <f>ROW()</f>
        <v>98</v>
      </c>
      <c r="B98" s="7" t="s">
        <v>103</v>
      </c>
      <c r="C98" s="7" t="s">
        <v>9</v>
      </c>
      <c r="D98" s="7" t="str">
        <f>VLOOKUP($C98,Genders!$B:$C,2,FALSE)</f>
        <v>Male</v>
      </c>
    </row>
    <row r="99" spans="1:4" x14ac:dyDescent="0.25">
      <c r="A99" s="7">
        <f>ROW()</f>
        <v>99</v>
      </c>
      <c r="B99" s="7" t="s">
        <v>104</v>
      </c>
      <c r="C99" s="7" t="s">
        <v>11</v>
      </c>
      <c r="D99" s="7" t="str">
        <f>VLOOKUP($C99,Genders!$B:$C,2,FALSE)</f>
        <v>Female</v>
      </c>
    </row>
    <row r="100" spans="1:4" x14ac:dyDescent="0.25">
      <c r="A100" s="7">
        <f>ROW()</f>
        <v>100</v>
      </c>
      <c r="B100" s="7" t="s">
        <v>105</v>
      </c>
      <c r="C100" s="7" t="s">
        <v>9</v>
      </c>
      <c r="D100" s="7" t="str">
        <f>VLOOKUP($C100,Genders!$B:$C,2,FALSE)</f>
        <v>Male</v>
      </c>
    </row>
    <row r="101" spans="1:4" x14ac:dyDescent="0.25">
      <c r="A101" s="7">
        <f>ROW()</f>
        <v>101</v>
      </c>
      <c r="B101" s="7" t="s">
        <v>106</v>
      </c>
      <c r="C101" s="7" t="s">
        <v>9</v>
      </c>
      <c r="D101" s="7" t="str">
        <f>VLOOKUP($C101,Genders!$B:$C,2,FALSE)</f>
        <v>Male</v>
      </c>
    </row>
    <row r="102" spans="1:4" x14ac:dyDescent="0.25">
      <c r="A102" s="7">
        <f>ROW()</f>
        <v>102</v>
      </c>
      <c r="B102" s="7" t="s">
        <v>107</v>
      </c>
      <c r="C102" s="7" t="s">
        <v>9</v>
      </c>
      <c r="D102" s="7" t="str">
        <f>VLOOKUP($C102,Genders!$B:$C,2,FALSE)</f>
        <v>Male</v>
      </c>
    </row>
    <row r="103" spans="1:4" x14ac:dyDescent="0.25">
      <c r="A103" s="7">
        <f>ROW()</f>
        <v>103</v>
      </c>
      <c r="B103" s="7" t="s">
        <v>108</v>
      </c>
      <c r="C103" s="7" t="s">
        <v>9</v>
      </c>
      <c r="D103" s="7" t="str">
        <f>VLOOKUP($C103,Genders!$B:$C,2,FALSE)</f>
        <v>Male</v>
      </c>
    </row>
    <row r="104" spans="1:4" x14ac:dyDescent="0.25">
      <c r="A104" s="7">
        <f>ROW()</f>
        <v>104</v>
      </c>
      <c r="B104" s="7" t="s">
        <v>109</v>
      </c>
      <c r="C104" s="7" t="s">
        <v>9</v>
      </c>
      <c r="D104" s="7" t="str">
        <f>VLOOKUP($C104,Genders!$B:$C,2,FALSE)</f>
        <v>Male</v>
      </c>
    </row>
    <row r="105" spans="1:4" x14ac:dyDescent="0.25">
      <c r="A105" s="7">
        <f>ROW()</f>
        <v>105</v>
      </c>
      <c r="B105" s="7" t="s">
        <v>110</v>
      </c>
      <c r="C105" s="7" t="s">
        <v>9</v>
      </c>
      <c r="D105" s="7" t="str">
        <f>VLOOKUP($C105,Genders!$B:$C,2,FALSE)</f>
        <v>Male</v>
      </c>
    </row>
    <row r="106" spans="1:4" x14ac:dyDescent="0.25">
      <c r="A106" s="7">
        <f>ROW()</f>
        <v>106</v>
      </c>
      <c r="B106" s="7" t="s">
        <v>111</v>
      </c>
      <c r="C106" s="7" t="s">
        <v>9</v>
      </c>
      <c r="D106" s="7" t="str">
        <f>VLOOKUP($C106,Genders!$B:$C,2,FALSE)</f>
        <v>Male</v>
      </c>
    </row>
    <row r="107" spans="1:4" x14ac:dyDescent="0.25">
      <c r="A107" s="7">
        <f>ROW()</f>
        <v>107</v>
      </c>
      <c r="B107" s="7" t="s">
        <v>112</v>
      </c>
      <c r="C107" s="7" t="s">
        <v>9</v>
      </c>
      <c r="D107" s="7" t="str">
        <f>VLOOKUP($C107,Genders!$B:$C,2,FALSE)</f>
        <v>Male</v>
      </c>
    </row>
    <row r="108" spans="1:4" x14ac:dyDescent="0.25">
      <c r="A108" s="7">
        <f>ROW()</f>
        <v>108</v>
      </c>
      <c r="B108" s="7" t="s">
        <v>113</v>
      </c>
      <c r="C108" s="7" t="s">
        <v>9</v>
      </c>
      <c r="D108" s="7" t="str">
        <f>VLOOKUP($C108,Genders!$B:$C,2,FALSE)</f>
        <v>Male</v>
      </c>
    </row>
    <row r="109" spans="1:4" x14ac:dyDescent="0.25">
      <c r="A109" s="7">
        <f>ROW()</f>
        <v>109</v>
      </c>
      <c r="B109" s="7" t="s">
        <v>114</v>
      </c>
      <c r="C109" s="7" t="s">
        <v>9</v>
      </c>
      <c r="D109" s="7" t="str">
        <f>VLOOKUP($C109,Genders!$B:$C,2,FALSE)</f>
        <v>Male</v>
      </c>
    </row>
    <row r="110" spans="1:4" x14ac:dyDescent="0.25">
      <c r="A110" s="7">
        <f>ROW()</f>
        <v>110</v>
      </c>
      <c r="B110" s="7" t="s">
        <v>115</v>
      </c>
      <c r="C110" s="7" t="s">
        <v>9</v>
      </c>
      <c r="D110" s="7" t="str">
        <f>VLOOKUP($C110,Genders!$B:$C,2,FALSE)</f>
        <v>Male</v>
      </c>
    </row>
    <row r="111" spans="1:4" x14ac:dyDescent="0.25">
      <c r="A111" s="7">
        <f>ROW()</f>
        <v>111</v>
      </c>
      <c r="B111" s="7" t="s">
        <v>116</v>
      </c>
      <c r="C111" s="7" t="s">
        <v>11</v>
      </c>
      <c r="D111" s="7" t="str">
        <f>VLOOKUP($C111,Genders!$B:$C,2,FALSE)</f>
        <v>Female</v>
      </c>
    </row>
    <row r="112" spans="1:4" x14ac:dyDescent="0.25">
      <c r="A112" s="7">
        <f>ROW()</f>
        <v>112</v>
      </c>
      <c r="B112" s="7" t="s">
        <v>117</v>
      </c>
      <c r="C112" s="7" t="s">
        <v>11</v>
      </c>
      <c r="D112" s="7" t="str">
        <f>VLOOKUP($C112,Genders!$B:$C,2,FALSE)</f>
        <v>Female</v>
      </c>
    </row>
    <row r="113" spans="1:4" x14ac:dyDescent="0.25">
      <c r="A113" s="7">
        <f>ROW()</f>
        <v>113</v>
      </c>
      <c r="B113" s="7" t="s">
        <v>118</v>
      </c>
      <c r="C113" s="7" t="s">
        <v>11</v>
      </c>
      <c r="D113" s="7" t="str">
        <f>VLOOKUP($C113,Genders!$B:$C,2,FALSE)</f>
        <v>Female</v>
      </c>
    </row>
    <row r="114" spans="1:4" x14ac:dyDescent="0.25">
      <c r="A114" s="7">
        <f>ROW()</f>
        <v>114</v>
      </c>
      <c r="B114" s="7" t="s">
        <v>119</v>
      </c>
      <c r="C114" s="7" t="s">
        <v>9</v>
      </c>
      <c r="D114" s="7" t="str">
        <f>VLOOKUP($C114,Genders!$B:$C,2,FALSE)</f>
        <v>Male</v>
      </c>
    </row>
    <row r="115" spans="1:4" x14ac:dyDescent="0.25">
      <c r="A115" s="7">
        <f>ROW()</f>
        <v>115</v>
      </c>
      <c r="B115" s="7" t="s">
        <v>120</v>
      </c>
      <c r="C115" s="7" t="s">
        <v>11</v>
      </c>
      <c r="D115" s="7" t="str">
        <f>VLOOKUP($C115,Genders!$B:$C,2,FALSE)</f>
        <v>Female</v>
      </c>
    </row>
    <row r="116" spans="1:4" x14ac:dyDescent="0.25">
      <c r="A116" s="7">
        <f>ROW()</f>
        <v>116</v>
      </c>
      <c r="B116" s="7" t="s">
        <v>121</v>
      </c>
      <c r="C116" s="7" t="s">
        <v>11</v>
      </c>
      <c r="D116" s="7" t="str">
        <f>VLOOKUP($C116,Genders!$B:$C,2,FALSE)</f>
        <v>Female</v>
      </c>
    </row>
    <row r="117" spans="1:4" x14ac:dyDescent="0.25">
      <c r="A117" s="7">
        <f>ROW()</f>
        <v>117</v>
      </c>
      <c r="B117" s="7" t="s">
        <v>122</v>
      </c>
      <c r="C117" s="7" t="s">
        <v>9</v>
      </c>
      <c r="D117" s="7" t="str">
        <f>VLOOKUP($C117,Genders!$B:$C,2,FALSE)</f>
        <v>Male</v>
      </c>
    </row>
    <row r="118" spans="1:4" x14ac:dyDescent="0.25">
      <c r="A118" s="7">
        <f>ROW()</f>
        <v>118</v>
      </c>
      <c r="B118" s="7" t="s">
        <v>123</v>
      </c>
      <c r="C118" s="7" t="s">
        <v>9</v>
      </c>
      <c r="D118" s="7" t="str">
        <f>VLOOKUP($C118,Genders!$B:$C,2,FALSE)</f>
        <v>Male</v>
      </c>
    </row>
    <row r="119" spans="1:4" x14ac:dyDescent="0.25">
      <c r="A119" s="7">
        <f>ROW()</f>
        <v>119</v>
      </c>
      <c r="B119" s="7" t="s">
        <v>124</v>
      </c>
      <c r="C119" s="7" t="s">
        <v>11</v>
      </c>
      <c r="D119" s="7" t="str">
        <f>VLOOKUP($C119,Genders!$B:$C,2,FALSE)</f>
        <v>Female</v>
      </c>
    </row>
    <row r="120" spans="1:4" x14ac:dyDescent="0.25">
      <c r="A120" s="7">
        <f>ROW()</f>
        <v>120</v>
      </c>
      <c r="B120" s="7" t="s">
        <v>125</v>
      </c>
      <c r="C120" s="7" t="s">
        <v>11</v>
      </c>
      <c r="D120" s="7" t="str">
        <f>VLOOKUP($C120,Genders!$B:$C,2,FALSE)</f>
        <v>Female</v>
      </c>
    </row>
    <row r="121" spans="1:4" x14ac:dyDescent="0.25">
      <c r="A121" s="7">
        <f>ROW()</f>
        <v>121</v>
      </c>
      <c r="B121" s="7" t="s">
        <v>126</v>
      </c>
      <c r="C121" s="7" t="s">
        <v>11</v>
      </c>
      <c r="D121" s="7" t="str">
        <f>VLOOKUP($C121,Genders!$B:$C,2,FALSE)</f>
        <v>Female</v>
      </c>
    </row>
    <row r="122" spans="1:4" x14ac:dyDescent="0.25">
      <c r="A122" s="7">
        <f>ROW()</f>
        <v>122</v>
      </c>
      <c r="B122" s="7" t="s">
        <v>127</v>
      </c>
      <c r="C122" s="7" t="s">
        <v>9</v>
      </c>
      <c r="D122" s="7" t="str">
        <f>VLOOKUP($C122,Genders!$B:$C,2,FALSE)</f>
        <v>Male</v>
      </c>
    </row>
    <row r="123" spans="1:4" x14ac:dyDescent="0.25">
      <c r="A123" s="7">
        <f>ROW()</f>
        <v>123</v>
      </c>
      <c r="B123" s="7" t="s">
        <v>128</v>
      </c>
      <c r="C123" s="7" t="s">
        <v>11</v>
      </c>
      <c r="D123" s="7" t="str">
        <f>VLOOKUP($C123,Genders!$B:$C,2,FALSE)</f>
        <v>Female</v>
      </c>
    </row>
    <row r="124" spans="1:4" x14ac:dyDescent="0.25">
      <c r="A124" s="7">
        <f>ROW()</f>
        <v>124</v>
      </c>
      <c r="B124" s="7" t="s">
        <v>129</v>
      </c>
      <c r="C124" s="7" t="s">
        <v>11</v>
      </c>
      <c r="D124" s="7" t="str">
        <f>VLOOKUP($C124,Genders!$B:$C,2,FALSE)</f>
        <v>Female</v>
      </c>
    </row>
    <row r="125" spans="1:4" x14ac:dyDescent="0.25">
      <c r="A125" s="7">
        <f>ROW()</f>
        <v>125</v>
      </c>
      <c r="B125" s="7" t="s">
        <v>130</v>
      </c>
      <c r="C125" s="7" t="s">
        <v>9</v>
      </c>
      <c r="D125" s="7" t="str">
        <f>VLOOKUP($C125,Genders!$B:$C,2,FALSE)</f>
        <v>Male</v>
      </c>
    </row>
    <row r="126" spans="1:4" x14ac:dyDescent="0.25">
      <c r="A126" s="7">
        <f>ROW()</f>
        <v>126</v>
      </c>
      <c r="B126" s="7" t="s">
        <v>131</v>
      </c>
      <c r="C126" s="7" t="s">
        <v>9</v>
      </c>
      <c r="D126" s="7" t="str">
        <f>VLOOKUP($C126,Genders!$B:$C,2,FALSE)</f>
        <v>Male</v>
      </c>
    </row>
    <row r="127" spans="1:4" x14ac:dyDescent="0.25">
      <c r="A127" s="7">
        <f>ROW()</f>
        <v>127</v>
      </c>
      <c r="B127" s="7" t="s">
        <v>132</v>
      </c>
      <c r="C127" s="7" t="s">
        <v>9</v>
      </c>
      <c r="D127" s="7" t="str">
        <f>VLOOKUP($C127,Genders!$B:$C,2,FALSE)</f>
        <v>Male</v>
      </c>
    </row>
    <row r="128" spans="1:4" x14ac:dyDescent="0.25">
      <c r="A128" s="7">
        <f>ROW()</f>
        <v>128</v>
      </c>
      <c r="B128" s="7" t="s">
        <v>133</v>
      </c>
      <c r="C128" s="7" t="s">
        <v>9</v>
      </c>
      <c r="D128" s="7" t="str">
        <f>VLOOKUP($C128,Genders!$B:$C,2,FALSE)</f>
        <v>Male</v>
      </c>
    </row>
    <row r="129" spans="1:4" x14ac:dyDescent="0.25">
      <c r="A129" s="7">
        <f>ROW()</f>
        <v>129</v>
      </c>
      <c r="B129" s="7" t="s">
        <v>134</v>
      </c>
      <c r="C129" s="7" t="s">
        <v>9</v>
      </c>
      <c r="D129" s="7" t="str">
        <f>VLOOKUP($C129,Genders!$B:$C,2,FALSE)</f>
        <v>Male</v>
      </c>
    </row>
    <row r="130" spans="1:4" x14ac:dyDescent="0.25">
      <c r="A130" s="7">
        <f>ROW()</f>
        <v>130</v>
      </c>
      <c r="B130" s="7" t="s">
        <v>135</v>
      </c>
      <c r="C130" s="7" t="s">
        <v>9</v>
      </c>
      <c r="D130" s="7" t="str">
        <f>VLOOKUP($C130,Genders!$B:$C,2,FALSE)</f>
        <v>Male</v>
      </c>
    </row>
    <row r="131" spans="1:4" x14ac:dyDescent="0.25">
      <c r="A131" s="7">
        <f>ROW()</f>
        <v>131</v>
      </c>
      <c r="B131" s="7" t="s">
        <v>136</v>
      </c>
      <c r="C131" s="7" t="s">
        <v>9</v>
      </c>
      <c r="D131" s="7" t="str">
        <f>VLOOKUP($C131,Genders!$B:$C,2,FALSE)</f>
        <v>Male</v>
      </c>
    </row>
    <row r="132" spans="1:4" x14ac:dyDescent="0.25">
      <c r="A132" s="7">
        <f>ROW()</f>
        <v>132</v>
      </c>
      <c r="B132" s="7" t="s">
        <v>137</v>
      </c>
      <c r="C132" s="7" t="s">
        <v>11</v>
      </c>
      <c r="D132" s="7" t="str">
        <f>VLOOKUP($C132,Genders!$B:$C,2,FALSE)</f>
        <v>Female</v>
      </c>
    </row>
    <row r="133" spans="1:4" x14ac:dyDescent="0.25">
      <c r="A133" s="7">
        <f>ROW()</f>
        <v>133</v>
      </c>
      <c r="B133" s="7" t="s">
        <v>138</v>
      </c>
      <c r="C133" s="7" t="s">
        <v>11</v>
      </c>
      <c r="D133" s="7" t="str">
        <f>VLOOKUP($C133,Genders!$B:$C,2,FALSE)</f>
        <v>Female</v>
      </c>
    </row>
    <row r="134" spans="1:4" x14ac:dyDescent="0.25">
      <c r="A134" s="7">
        <f>ROW()</f>
        <v>134</v>
      </c>
      <c r="B134" s="7" t="s">
        <v>139</v>
      </c>
      <c r="C134" s="7" t="s">
        <v>11</v>
      </c>
      <c r="D134" s="7" t="str">
        <f>VLOOKUP($C134,Genders!$B:$C,2,FALSE)</f>
        <v>Female</v>
      </c>
    </row>
    <row r="135" spans="1:4" x14ac:dyDescent="0.25">
      <c r="A135" s="7">
        <f>ROW()</f>
        <v>135</v>
      </c>
      <c r="B135" s="7" t="s">
        <v>140</v>
      </c>
      <c r="C135" s="7" t="s">
        <v>9</v>
      </c>
      <c r="D135" s="7" t="str">
        <f>VLOOKUP($C135,Genders!$B:$C,2,FALSE)</f>
        <v>Male</v>
      </c>
    </row>
    <row r="136" spans="1:4" x14ac:dyDescent="0.25">
      <c r="A136" s="7">
        <f>ROW()</f>
        <v>136</v>
      </c>
      <c r="B136" s="7" t="s">
        <v>141</v>
      </c>
      <c r="C136" s="7" t="s">
        <v>9</v>
      </c>
      <c r="D136" s="7" t="str">
        <f>VLOOKUP($C136,Genders!$B:$C,2,FALSE)</f>
        <v>Male</v>
      </c>
    </row>
    <row r="137" spans="1:4" x14ac:dyDescent="0.25">
      <c r="A137" s="7">
        <f>ROW()</f>
        <v>137</v>
      </c>
      <c r="B137" s="7" t="s">
        <v>142</v>
      </c>
      <c r="C137" s="7" t="s">
        <v>11</v>
      </c>
      <c r="D137" s="7" t="str">
        <f>VLOOKUP($C137,Genders!$B:$C,2,FALSE)</f>
        <v>Female</v>
      </c>
    </row>
    <row r="138" spans="1:4" x14ac:dyDescent="0.25">
      <c r="A138" s="7">
        <f>ROW()</f>
        <v>138</v>
      </c>
      <c r="B138" s="7" t="s">
        <v>143</v>
      </c>
      <c r="C138" s="7" t="s">
        <v>9</v>
      </c>
      <c r="D138" s="7" t="str">
        <f>VLOOKUP($C138,Genders!$B:$C,2,FALSE)</f>
        <v>Male</v>
      </c>
    </row>
    <row r="139" spans="1:4" x14ac:dyDescent="0.25">
      <c r="A139" s="7">
        <f>ROW()</f>
        <v>139</v>
      </c>
      <c r="B139" s="7" t="s">
        <v>144</v>
      </c>
      <c r="C139" s="7" t="s">
        <v>9</v>
      </c>
      <c r="D139" s="7" t="str">
        <f>VLOOKUP($C139,Genders!$B:$C,2,FALSE)</f>
        <v>Male</v>
      </c>
    </row>
    <row r="140" spans="1:4" x14ac:dyDescent="0.25">
      <c r="A140" s="7">
        <f>ROW()</f>
        <v>140</v>
      </c>
      <c r="B140" s="7" t="s">
        <v>145</v>
      </c>
      <c r="C140" s="7" t="s">
        <v>9</v>
      </c>
      <c r="D140" s="7" t="str">
        <f>VLOOKUP($C140,Genders!$B:$C,2,FALSE)</f>
        <v>Male</v>
      </c>
    </row>
    <row r="141" spans="1:4" x14ac:dyDescent="0.25">
      <c r="A141" s="7">
        <f>ROW()</f>
        <v>141</v>
      </c>
      <c r="B141" s="7" t="s">
        <v>146</v>
      </c>
      <c r="C141" s="7" t="s">
        <v>9</v>
      </c>
      <c r="D141" s="7" t="str">
        <f>VLOOKUP($C141,Genders!$B:$C,2,FALSE)</f>
        <v>Male</v>
      </c>
    </row>
    <row r="142" spans="1:4" x14ac:dyDescent="0.25">
      <c r="A142" s="7">
        <f>ROW()</f>
        <v>142</v>
      </c>
      <c r="B142" s="7" t="s">
        <v>147</v>
      </c>
      <c r="C142" s="7" t="s">
        <v>9</v>
      </c>
      <c r="D142" s="7" t="str">
        <f>VLOOKUP($C142,Genders!$B:$C,2,FALSE)</f>
        <v>Male</v>
      </c>
    </row>
    <row r="143" spans="1:4" x14ac:dyDescent="0.25">
      <c r="A143" s="7">
        <f>ROW()</f>
        <v>143</v>
      </c>
      <c r="B143" s="7" t="s">
        <v>148</v>
      </c>
      <c r="C143" s="7" t="s">
        <v>9</v>
      </c>
      <c r="D143" s="7" t="str">
        <f>VLOOKUP($C143,Genders!$B:$C,2,FALSE)</f>
        <v>Male</v>
      </c>
    </row>
    <row r="144" spans="1:4" x14ac:dyDescent="0.25">
      <c r="A144" s="7">
        <f>ROW()</f>
        <v>144</v>
      </c>
      <c r="B144" s="7" t="s">
        <v>149</v>
      </c>
      <c r="C144" s="7" t="s">
        <v>9</v>
      </c>
      <c r="D144" s="7" t="str">
        <f>VLOOKUP($C144,Genders!$B:$C,2,FALSE)</f>
        <v>Male</v>
      </c>
    </row>
    <row r="145" spans="1:4" x14ac:dyDescent="0.25">
      <c r="A145" s="7">
        <f>ROW()</f>
        <v>145</v>
      </c>
      <c r="B145" s="7" t="s">
        <v>150</v>
      </c>
      <c r="C145" s="7" t="s">
        <v>11</v>
      </c>
      <c r="D145" s="7" t="str">
        <f>VLOOKUP($C145,Genders!$B:$C,2,FALSE)</f>
        <v>Female</v>
      </c>
    </row>
    <row r="146" spans="1:4" x14ac:dyDescent="0.25">
      <c r="A146" s="7">
        <f>ROW()</f>
        <v>146</v>
      </c>
      <c r="B146" s="7" t="s">
        <v>151</v>
      </c>
      <c r="C146" s="7" t="s">
        <v>9</v>
      </c>
      <c r="D146" s="7" t="str">
        <f>VLOOKUP($C146,Genders!$B:$C,2,FALSE)</f>
        <v>Male</v>
      </c>
    </row>
    <row r="147" spans="1:4" x14ac:dyDescent="0.25">
      <c r="A147" s="7">
        <f>ROW()</f>
        <v>147</v>
      </c>
      <c r="B147" s="7" t="s">
        <v>152</v>
      </c>
      <c r="C147" s="7" t="s">
        <v>9</v>
      </c>
      <c r="D147" s="7" t="str">
        <f>VLOOKUP($C147,Genders!$B:$C,2,FALSE)</f>
        <v>Male</v>
      </c>
    </row>
    <row r="148" spans="1:4" x14ac:dyDescent="0.25">
      <c r="A148" s="7">
        <f>ROW()</f>
        <v>148</v>
      </c>
      <c r="B148" s="7" t="s">
        <v>153</v>
      </c>
      <c r="C148" s="7" t="s">
        <v>9</v>
      </c>
      <c r="D148" s="7" t="str">
        <f>VLOOKUP($C148,Genders!$B:$C,2,FALSE)</f>
        <v>Male</v>
      </c>
    </row>
    <row r="149" spans="1:4" x14ac:dyDescent="0.25">
      <c r="A149" s="7">
        <f>ROW()</f>
        <v>149</v>
      </c>
      <c r="B149" s="7" t="s">
        <v>154</v>
      </c>
      <c r="C149" s="7" t="s">
        <v>9</v>
      </c>
      <c r="D149" s="7" t="str">
        <f>VLOOKUP($C149,Genders!$B:$C,2,FALSE)</f>
        <v>Male</v>
      </c>
    </row>
    <row r="150" spans="1:4" x14ac:dyDescent="0.25">
      <c r="A150" s="7">
        <f>ROW()</f>
        <v>150</v>
      </c>
      <c r="B150" s="7" t="s">
        <v>155</v>
      </c>
      <c r="C150" s="7" t="s">
        <v>11</v>
      </c>
      <c r="D150" s="7" t="str">
        <f>VLOOKUP($C150,Genders!$B:$C,2,FALSE)</f>
        <v>Female</v>
      </c>
    </row>
    <row r="151" spans="1:4" x14ac:dyDescent="0.25">
      <c r="A151" s="7">
        <f>ROW()</f>
        <v>151</v>
      </c>
      <c r="B151" s="7" t="s">
        <v>156</v>
      </c>
      <c r="C151" s="7" t="s">
        <v>11</v>
      </c>
      <c r="D151" s="7" t="str">
        <f>VLOOKUP($C151,Genders!$B:$C,2,FALSE)</f>
        <v>Female</v>
      </c>
    </row>
    <row r="152" spans="1:4" x14ac:dyDescent="0.25">
      <c r="A152" s="7">
        <f>ROW()</f>
        <v>152</v>
      </c>
      <c r="B152" s="7" t="s">
        <v>157</v>
      </c>
      <c r="C152" s="7" t="s">
        <v>9</v>
      </c>
      <c r="D152" s="7" t="str">
        <f>VLOOKUP($C152,Genders!$B:$C,2,FALSE)</f>
        <v>Male</v>
      </c>
    </row>
    <row r="153" spans="1:4" x14ac:dyDescent="0.25">
      <c r="A153" s="7">
        <f>ROW()</f>
        <v>153</v>
      </c>
      <c r="B153" s="7" t="s">
        <v>158</v>
      </c>
      <c r="C153" s="7" t="s">
        <v>11</v>
      </c>
      <c r="D153" s="7" t="str">
        <f>VLOOKUP($C153,Genders!$B:$C,2,FALSE)</f>
        <v>Female</v>
      </c>
    </row>
    <row r="154" spans="1:4" x14ac:dyDescent="0.25">
      <c r="A154" s="7">
        <f>ROW()</f>
        <v>154</v>
      </c>
      <c r="B154" s="7" t="s">
        <v>159</v>
      </c>
      <c r="C154" s="7" t="s">
        <v>11</v>
      </c>
      <c r="D154" s="7" t="str">
        <f>VLOOKUP($C154,Genders!$B:$C,2,FALSE)</f>
        <v>Female</v>
      </c>
    </row>
    <row r="155" spans="1:4" x14ac:dyDescent="0.25">
      <c r="A155" s="7">
        <f>ROW()</f>
        <v>155</v>
      </c>
      <c r="B155" s="7" t="s">
        <v>160</v>
      </c>
      <c r="C155" s="7" t="s">
        <v>11</v>
      </c>
      <c r="D155" s="7" t="str">
        <f>VLOOKUP($C155,Genders!$B:$C,2,FALSE)</f>
        <v>Female</v>
      </c>
    </row>
    <row r="156" spans="1:4" x14ac:dyDescent="0.25">
      <c r="A156" s="7">
        <f>ROW()</f>
        <v>156</v>
      </c>
      <c r="B156" s="7" t="s">
        <v>161</v>
      </c>
      <c r="C156" s="7" t="s">
        <v>11</v>
      </c>
      <c r="D156" s="7" t="str">
        <f>VLOOKUP($C156,Genders!$B:$C,2,FALSE)</f>
        <v>Female</v>
      </c>
    </row>
    <row r="157" spans="1:4" x14ac:dyDescent="0.25">
      <c r="A157" s="7">
        <f>ROW()</f>
        <v>157</v>
      </c>
      <c r="B157" s="7" t="s">
        <v>162</v>
      </c>
      <c r="C157" s="7" t="s">
        <v>9</v>
      </c>
      <c r="D157" s="7" t="str">
        <f>VLOOKUP($C157,Genders!$B:$C,2,FALSE)</f>
        <v>Male</v>
      </c>
    </row>
    <row r="158" spans="1:4" x14ac:dyDescent="0.25">
      <c r="A158" s="7">
        <f>ROW()</f>
        <v>158</v>
      </c>
      <c r="B158" s="7" t="s">
        <v>163</v>
      </c>
      <c r="C158" s="7" t="s">
        <v>9</v>
      </c>
      <c r="D158" s="7" t="str">
        <f>VLOOKUP($C158,Genders!$B:$C,2,FALSE)</f>
        <v>Male</v>
      </c>
    </row>
    <row r="159" spans="1:4" x14ac:dyDescent="0.25">
      <c r="A159" s="7">
        <f>ROW()</f>
        <v>159</v>
      </c>
      <c r="B159" s="7" t="s">
        <v>164</v>
      </c>
      <c r="C159" s="7" t="s">
        <v>9</v>
      </c>
      <c r="D159" s="7" t="str">
        <f>VLOOKUP($C159,Genders!$B:$C,2,FALSE)</f>
        <v>Male</v>
      </c>
    </row>
    <row r="160" spans="1:4" x14ac:dyDescent="0.25">
      <c r="A160" s="7">
        <f>ROW()</f>
        <v>160</v>
      </c>
      <c r="B160" s="7" t="s">
        <v>165</v>
      </c>
      <c r="C160" s="7" t="s">
        <v>9</v>
      </c>
      <c r="D160" s="7" t="str">
        <f>VLOOKUP($C160,Genders!$B:$C,2,FALSE)</f>
        <v>Male</v>
      </c>
    </row>
    <row r="161" spans="1:4" x14ac:dyDescent="0.25">
      <c r="A161" s="7">
        <f>ROW()</f>
        <v>161</v>
      </c>
      <c r="B161" s="7" t="s">
        <v>166</v>
      </c>
      <c r="C161" s="7" t="s">
        <v>9</v>
      </c>
      <c r="D161" s="7" t="str">
        <f>VLOOKUP($C161,Genders!$B:$C,2,FALSE)</f>
        <v>Male</v>
      </c>
    </row>
    <row r="162" spans="1:4" x14ac:dyDescent="0.25">
      <c r="A162" s="7">
        <f>ROW()</f>
        <v>162</v>
      </c>
      <c r="B162" s="7" t="s">
        <v>167</v>
      </c>
      <c r="C162" s="7" t="s">
        <v>11</v>
      </c>
      <c r="D162" s="7" t="str">
        <f>VLOOKUP($C162,Genders!$B:$C,2,FALSE)</f>
        <v>Female</v>
      </c>
    </row>
    <row r="163" spans="1:4" x14ac:dyDescent="0.25">
      <c r="A163" s="7">
        <f>ROW()</f>
        <v>163</v>
      </c>
      <c r="B163" s="7" t="s">
        <v>168</v>
      </c>
      <c r="C163" s="7" t="s">
        <v>11</v>
      </c>
      <c r="D163" s="7" t="str">
        <f>VLOOKUP($C163,Genders!$B:$C,2,FALSE)</f>
        <v>Female</v>
      </c>
    </row>
    <row r="164" spans="1:4" x14ac:dyDescent="0.25">
      <c r="A164" s="7">
        <f>ROW()</f>
        <v>164</v>
      </c>
      <c r="B164" s="7" t="s">
        <v>169</v>
      </c>
      <c r="C164" s="7" t="s">
        <v>11</v>
      </c>
      <c r="D164" s="7" t="str">
        <f>VLOOKUP($C164,Genders!$B:$C,2,FALSE)</f>
        <v>Female</v>
      </c>
    </row>
    <row r="165" spans="1:4" x14ac:dyDescent="0.25">
      <c r="A165" s="7">
        <f>ROW()</f>
        <v>165</v>
      </c>
      <c r="B165" s="7" t="s">
        <v>170</v>
      </c>
      <c r="C165" s="7" t="s">
        <v>11</v>
      </c>
      <c r="D165" s="7" t="str">
        <f>VLOOKUP($C165,Genders!$B:$C,2,FALSE)</f>
        <v>Female</v>
      </c>
    </row>
    <row r="166" spans="1:4" x14ac:dyDescent="0.25">
      <c r="A166" s="7">
        <f>ROW()</f>
        <v>166</v>
      </c>
      <c r="B166" s="7" t="s">
        <v>171</v>
      </c>
      <c r="C166" s="7" t="s">
        <v>9</v>
      </c>
      <c r="D166" s="7" t="str">
        <f>VLOOKUP($C166,Genders!$B:$C,2,FALSE)</f>
        <v>Male</v>
      </c>
    </row>
    <row r="167" spans="1:4" x14ac:dyDescent="0.25">
      <c r="A167" s="7">
        <f>ROW()</f>
        <v>167</v>
      </c>
      <c r="B167" s="7" t="s">
        <v>172</v>
      </c>
      <c r="C167" s="7" t="s">
        <v>9</v>
      </c>
      <c r="D167" s="7" t="str">
        <f>VLOOKUP($C167,Genders!$B:$C,2,FALSE)</f>
        <v>Male</v>
      </c>
    </row>
    <row r="168" spans="1:4" x14ac:dyDescent="0.25">
      <c r="A168" s="7">
        <f>ROW()</f>
        <v>168</v>
      </c>
      <c r="B168" s="7" t="s">
        <v>173</v>
      </c>
      <c r="C168" s="7" t="s">
        <v>9</v>
      </c>
      <c r="D168" s="7" t="str">
        <f>VLOOKUP($C168,Genders!$B:$C,2,FALSE)</f>
        <v>Male</v>
      </c>
    </row>
    <row r="169" spans="1:4" x14ac:dyDescent="0.25">
      <c r="A169" s="7">
        <f>ROW()</f>
        <v>169</v>
      </c>
      <c r="B169" s="7" t="s">
        <v>174</v>
      </c>
      <c r="C169" s="7" t="s">
        <v>9</v>
      </c>
      <c r="D169" s="7" t="str">
        <f>VLOOKUP($C169,Genders!$B:$C,2,FALSE)</f>
        <v>Male</v>
      </c>
    </row>
    <row r="170" spans="1:4" x14ac:dyDescent="0.25">
      <c r="A170" s="7">
        <f>ROW()</f>
        <v>170</v>
      </c>
      <c r="B170" s="7" t="s">
        <v>175</v>
      </c>
      <c r="C170" s="7" t="s">
        <v>11</v>
      </c>
      <c r="D170" s="7" t="str">
        <f>VLOOKUP($C170,Genders!$B:$C,2,FALSE)</f>
        <v>Female</v>
      </c>
    </row>
    <row r="171" spans="1:4" x14ac:dyDescent="0.25">
      <c r="A171" s="7">
        <f>ROW()</f>
        <v>171</v>
      </c>
      <c r="B171" s="7" t="s">
        <v>176</v>
      </c>
      <c r="C171" s="7" t="s">
        <v>11</v>
      </c>
      <c r="D171" s="7" t="str">
        <f>VLOOKUP($C171,Genders!$B:$C,2,FALSE)</f>
        <v>Female</v>
      </c>
    </row>
    <row r="172" spans="1:4" x14ac:dyDescent="0.25">
      <c r="A172" s="7">
        <f>ROW()</f>
        <v>172</v>
      </c>
      <c r="B172" s="7" t="s">
        <v>177</v>
      </c>
      <c r="C172" s="7" t="s">
        <v>11</v>
      </c>
      <c r="D172" s="7" t="str">
        <f>VLOOKUP($C172,Genders!$B:$C,2,FALSE)</f>
        <v>Female</v>
      </c>
    </row>
    <row r="173" spans="1:4" x14ac:dyDescent="0.25">
      <c r="A173" s="7">
        <f>ROW()</f>
        <v>173</v>
      </c>
      <c r="B173" s="7" t="s">
        <v>178</v>
      </c>
      <c r="C173" s="7" t="s">
        <v>9</v>
      </c>
      <c r="D173" s="7" t="str">
        <f>VLOOKUP($C173,Genders!$B:$C,2,FALSE)</f>
        <v>Male</v>
      </c>
    </row>
    <row r="174" spans="1:4" x14ac:dyDescent="0.25">
      <c r="A174" s="7">
        <f>ROW()</f>
        <v>174</v>
      </c>
      <c r="B174" s="7" t="s">
        <v>179</v>
      </c>
      <c r="C174" s="7" t="s">
        <v>11</v>
      </c>
      <c r="D174" s="7" t="str">
        <f>VLOOKUP($C174,Genders!$B:$C,2,FALSE)</f>
        <v>Female</v>
      </c>
    </row>
    <row r="175" spans="1:4" x14ac:dyDescent="0.25">
      <c r="A175" s="7">
        <f>ROW()</f>
        <v>175</v>
      </c>
      <c r="B175" s="7" t="s">
        <v>180</v>
      </c>
      <c r="C175" s="7" t="s">
        <v>11</v>
      </c>
      <c r="D175" s="7" t="str">
        <f>VLOOKUP($C175,Genders!$B:$C,2,FALSE)</f>
        <v>Female</v>
      </c>
    </row>
    <row r="176" spans="1:4" x14ac:dyDescent="0.25">
      <c r="A176" s="7">
        <f>ROW()</f>
        <v>176</v>
      </c>
      <c r="B176" s="7" t="s">
        <v>181</v>
      </c>
      <c r="C176" s="7" t="s">
        <v>11</v>
      </c>
      <c r="D176" s="7" t="str">
        <f>VLOOKUP($C176,Genders!$B:$C,2,FALSE)</f>
        <v>Female</v>
      </c>
    </row>
    <row r="177" spans="1:4" x14ac:dyDescent="0.25">
      <c r="A177" s="7">
        <f>ROW()</f>
        <v>177</v>
      </c>
      <c r="B177" s="7" t="s">
        <v>182</v>
      </c>
      <c r="C177" s="7" t="s">
        <v>11</v>
      </c>
      <c r="D177" s="7" t="str">
        <f>VLOOKUP($C177,Genders!$B:$C,2,FALSE)</f>
        <v>Female</v>
      </c>
    </row>
    <row r="178" spans="1:4" x14ac:dyDescent="0.25">
      <c r="A178" s="7">
        <f>ROW()</f>
        <v>178</v>
      </c>
      <c r="B178" s="7" t="s">
        <v>183</v>
      </c>
      <c r="C178" s="7" t="s">
        <v>11</v>
      </c>
      <c r="D178" s="7" t="str">
        <f>VLOOKUP($C178,Genders!$B:$C,2,FALSE)</f>
        <v>Female</v>
      </c>
    </row>
    <row r="179" spans="1:4" x14ac:dyDescent="0.25">
      <c r="A179" s="7">
        <f>ROW()</f>
        <v>179</v>
      </c>
      <c r="B179" s="7" t="s">
        <v>184</v>
      </c>
      <c r="C179" s="7" t="s">
        <v>11</v>
      </c>
      <c r="D179" s="7" t="str">
        <f>VLOOKUP($C179,Genders!$B:$C,2,FALSE)</f>
        <v>Female</v>
      </c>
    </row>
    <row r="180" spans="1:4" x14ac:dyDescent="0.25">
      <c r="A180" s="7">
        <f>ROW()</f>
        <v>180</v>
      </c>
      <c r="B180" s="7" t="s">
        <v>185</v>
      </c>
      <c r="C180" s="7" t="s">
        <v>11</v>
      </c>
      <c r="D180" s="7" t="str">
        <f>VLOOKUP($C180,Genders!$B:$C,2,FALSE)</f>
        <v>Female</v>
      </c>
    </row>
    <row r="181" spans="1:4" x14ac:dyDescent="0.25">
      <c r="A181" s="7">
        <f>ROW()</f>
        <v>181</v>
      </c>
      <c r="B181" s="7" t="s">
        <v>186</v>
      </c>
      <c r="C181" s="7" t="s">
        <v>11</v>
      </c>
      <c r="D181" s="7" t="str">
        <f>VLOOKUP($C181,Genders!$B:$C,2,FALSE)</f>
        <v>Female</v>
      </c>
    </row>
    <row r="182" spans="1:4" x14ac:dyDescent="0.25">
      <c r="A182" s="7">
        <f>ROW()</f>
        <v>182</v>
      </c>
      <c r="B182" s="7" t="s">
        <v>187</v>
      </c>
      <c r="C182" s="7" t="s">
        <v>11</v>
      </c>
      <c r="D182" s="7" t="str">
        <f>VLOOKUP($C182,Genders!$B:$C,2,FALSE)</f>
        <v>Female</v>
      </c>
    </row>
    <row r="183" spans="1:4" x14ac:dyDescent="0.25">
      <c r="A183" s="7">
        <f>ROW()</f>
        <v>183</v>
      </c>
      <c r="B183" s="7" t="s">
        <v>188</v>
      </c>
      <c r="C183" s="7" t="s">
        <v>11</v>
      </c>
      <c r="D183" s="7" t="str">
        <f>VLOOKUP($C183,Genders!$B:$C,2,FALSE)</f>
        <v>Female</v>
      </c>
    </row>
    <row r="184" spans="1:4" x14ac:dyDescent="0.25">
      <c r="A184" s="7">
        <f>ROW()</f>
        <v>184</v>
      </c>
      <c r="B184" s="7" t="s">
        <v>189</v>
      </c>
      <c r="C184" s="7" t="s">
        <v>11</v>
      </c>
      <c r="D184" s="7" t="str">
        <f>VLOOKUP($C184,Genders!$B:$C,2,FALSE)</f>
        <v>Female</v>
      </c>
    </row>
    <row r="185" spans="1:4" x14ac:dyDescent="0.25">
      <c r="A185" s="7">
        <f>ROW()</f>
        <v>185</v>
      </c>
      <c r="B185" s="7" t="s">
        <v>190</v>
      </c>
      <c r="C185" s="7" t="s">
        <v>9</v>
      </c>
      <c r="D185" s="7" t="str">
        <f>VLOOKUP($C185,Genders!$B:$C,2,FALSE)</f>
        <v>Male</v>
      </c>
    </row>
    <row r="186" spans="1:4" x14ac:dyDescent="0.25">
      <c r="A186" s="7">
        <f>ROW()</f>
        <v>186</v>
      </c>
      <c r="B186" s="7" t="s">
        <v>191</v>
      </c>
      <c r="C186" s="7" t="s">
        <v>9</v>
      </c>
      <c r="D186" s="7" t="str">
        <f>VLOOKUP($C186,Genders!$B:$C,2,FALSE)</f>
        <v>Male</v>
      </c>
    </row>
    <row r="187" spans="1:4" x14ac:dyDescent="0.25">
      <c r="A187" s="7">
        <f>ROW()</f>
        <v>187</v>
      </c>
      <c r="B187" s="7" t="s">
        <v>192</v>
      </c>
      <c r="C187" s="7" t="s">
        <v>9</v>
      </c>
      <c r="D187" s="7" t="str">
        <f>VLOOKUP($C187,Genders!$B:$C,2,FALSE)</f>
        <v>Male</v>
      </c>
    </row>
    <row r="188" spans="1:4" x14ac:dyDescent="0.25">
      <c r="A188" s="7">
        <f>ROW()</f>
        <v>188</v>
      </c>
      <c r="B188" s="7" t="s">
        <v>193</v>
      </c>
      <c r="C188" s="7" t="s">
        <v>9</v>
      </c>
      <c r="D188" s="7" t="str">
        <f>VLOOKUP($C188,Genders!$B:$C,2,FALSE)</f>
        <v>Male</v>
      </c>
    </row>
    <row r="189" spans="1:4" x14ac:dyDescent="0.25">
      <c r="A189" s="7">
        <f>ROW()</f>
        <v>189</v>
      </c>
      <c r="B189" s="7" t="s">
        <v>194</v>
      </c>
      <c r="C189" s="7" t="s">
        <v>9</v>
      </c>
      <c r="D189" s="7" t="str">
        <f>VLOOKUP($C189,Genders!$B:$C,2,FALSE)</f>
        <v>Male</v>
      </c>
    </row>
    <row r="190" spans="1:4" x14ac:dyDescent="0.25">
      <c r="A190" s="7">
        <f>ROW()</f>
        <v>190</v>
      </c>
      <c r="B190" s="7" t="s">
        <v>195</v>
      </c>
      <c r="C190" s="7" t="s">
        <v>9</v>
      </c>
      <c r="D190" s="7" t="str">
        <f>VLOOKUP($C190,Genders!$B:$C,2,FALSE)</f>
        <v>Male</v>
      </c>
    </row>
    <row r="191" spans="1:4" x14ac:dyDescent="0.25">
      <c r="A191" s="7">
        <f>ROW()</f>
        <v>191</v>
      </c>
      <c r="B191" s="7" t="s">
        <v>196</v>
      </c>
      <c r="C191" s="7" t="s">
        <v>9</v>
      </c>
      <c r="D191" s="7" t="str">
        <f>VLOOKUP($C191,Genders!$B:$C,2,FALSE)</f>
        <v>Male</v>
      </c>
    </row>
    <row r="192" spans="1:4" x14ac:dyDescent="0.25">
      <c r="A192" s="7">
        <f>ROW()</f>
        <v>192</v>
      </c>
      <c r="B192" s="7" t="s">
        <v>197</v>
      </c>
      <c r="C192" s="7" t="s">
        <v>9</v>
      </c>
      <c r="D192" s="7" t="str">
        <f>VLOOKUP($C192,Genders!$B:$C,2,FALSE)</f>
        <v>Male</v>
      </c>
    </row>
    <row r="193" spans="1:4" x14ac:dyDescent="0.25">
      <c r="A193" s="7">
        <f>ROW()</f>
        <v>193</v>
      </c>
      <c r="B193" s="7" t="s">
        <v>198</v>
      </c>
      <c r="C193" s="7" t="s">
        <v>9</v>
      </c>
      <c r="D193" s="7" t="str">
        <f>VLOOKUP($C193,Genders!$B:$C,2,FALSE)</f>
        <v>Male</v>
      </c>
    </row>
    <row r="194" spans="1:4" x14ac:dyDescent="0.25">
      <c r="A194" s="7">
        <f>ROW()</f>
        <v>194</v>
      </c>
      <c r="B194" s="7" t="s">
        <v>199</v>
      </c>
      <c r="C194" s="7" t="s">
        <v>9</v>
      </c>
      <c r="D194" s="7" t="str">
        <f>VLOOKUP($C194,Genders!$B:$C,2,FALSE)</f>
        <v>Male</v>
      </c>
    </row>
    <row r="195" spans="1:4" x14ac:dyDescent="0.25">
      <c r="A195" s="7">
        <f>ROW()</f>
        <v>195</v>
      </c>
      <c r="B195" s="7" t="s">
        <v>200</v>
      </c>
      <c r="C195" s="7" t="s">
        <v>9</v>
      </c>
      <c r="D195" s="7" t="str">
        <f>VLOOKUP($C195,Genders!$B:$C,2,FALSE)</f>
        <v>Male</v>
      </c>
    </row>
    <row r="196" spans="1:4" x14ac:dyDescent="0.25">
      <c r="A196" s="7">
        <f>ROW()</f>
        <v>196</v>
      </c>
      <c r="B196" s="7" t="s">
        <v>201</v>
      </c>
      <c r="C196" s="7" t="s">
        <v>9</v>
      </c>
      <c r="D196" s="7" t="str">
        <f>VLOOKUP($C196,Genders!$B:$C,2,FALSE)</f>
        <v>Male</v>
      </c>
    </row>
    <row r="197" spans="1:4" x14ac:dyDescent="0.25">
      <c r="A197" s="7">
        <f>ROW()</f>
        <v>197</v>
      </c>
      <c r="B197" s="7" t="s">
        <v>202</v>
      </c>
      <c r="C197" s="7" t="s">
        <v>9</v>
      </c>
      <c r="D197" s="7" t="str">
        <f>VLOOKUP($C197,Genders!$B:$C,2,FALSE)</f>
        <v>Male</v>
      </c>
    </row>
    <row r="198" spans="1:4" x14ac:dyDescent="0.25">
      <c r="A198" s="7">
        <f>ROW()</f>
        <v>198</v>
      </c>
      <c r="B198" s="7" t="s">
        <v>203</v>
      </c>
      <c r="C198" s="7" t="s">
        <v>9</v>
      </c>
      <c r="D198" s="7" t="str">
        <f>VLOOKUP($C198,Genders!$B:$C,2,FALSE)</f>
        <v>Male</v>
      </c>
    </row>
    <row r="199" spans="1:4" x14ac:dyDescent="0.25">
      <c r="A199" s="7">
        <f>ROW()</f>
        <v>199</v>
      </c>
      <c r="B199" s="7" t="s">
        <v>204</v>
      </c>
      <c r="C199" s="7" t="s">
        <v>9</v>
      </c>
      <c r="D199" s="7" t="str">
        <f>VLOOKUP($C199,Genders!$B:$C,2,FALSE)</f>
        <v>Male</v>
      </c>
    </row>
    <row r="200" spans="1:4" x14ac:dyDescent="0.25">
      <c r="A200" s="7">
        <f>ROW()</f>
        <v>200</v>
      </c>
      <c r="B200" s="7" t="s">
        <v>205</v>
      </c>
      <c r="C200" s="7" t="s">
        <v>9</v>
      </c>
      <c r="D200" s="7" t="str">
        <f>VLOOKUP($C200,Genders!$B:$C,2,FALSE)</f>
        <v>Male</v>
      </c>
    </row>
    <row r="201" spans="1:4" x14ac:dyDescent="0.25">
      <c r="A201" s="7">
        <f>ROW()</f>
        <v>201</v>
      </c>
      <c r="B201" s="7" t="s">
        <v>206</v>
      </c>
      <c r="C201" s="7" t="s">
        <v>11</v>
      </c>
      <c r="D201" s="7" t="str">
        <f>VLOOKUP($C201,Genders!$B:$C,2,FALSE)</f>
        <v>Female</v>
      </c>
    </row>
    <row r="202" spans="1:4" x14ac:dyDescent="0.25">
      <c r="A202" s="7">
        <f>ROW()</f>
        <v>202</v>
      </c>
      <c r="B202" s="7" t="s">
        <v>207</v>
      </c>
      <c r="C202" s="7" t="s">
        <v>11</v>
      </c>
      <c r="D202" s="7" t="str">
        <f>VLOOKUP($C202,Genders!$B:$C,2,FALSE)</f>
        <v>Female</v>
      </c>
    </row>
    <row r="203" spans="1:4" x14ac:dyDescent="0.25">
      <c r="A203" s="7">
        <f>ROW()</f>
        <v>203</v>
      </c>
      <c r="B203" s="7" t="s">
        <v>208</v>
      </c>
      <c r="C203" s="7" t="s">
        <v>11</v>
      </c>
      <c r="D203" s="7" t="str">
        <f>VLOOKUP($C203,Genders!$B:$C,2,FALSE)</f>
        <v>Female</v>
      </c>
    </row>
    <row r="204" spans="1:4" x14ac:dyDescent="0.25">
      <c r="A204" s="7">
        <f>ROW()</f>
        <v>204</v>
      </c>
      <c r="B204" s="7" t="s">
        <v>209</v>
      </c>
      <c r="C204" s="7" t="s">
        <v>9</v>
      </c>
      <c r="D204" s="7" t="str">
        <f>VLOOKUP($C204,Genders!$B:$C,2,FALSE)</f>
        <v>Male</v>
      </c>
    </row>
    <row r="205" spans="1:4" x14ac:dyDescent="0.25">
      <c r="A205" s="7">
        <f>ROW()</f>
        <v>205</v>
      </c>
      <c r="B205" s="7" t="s">
        <v>210</v>
      </c>
      <c r="C205" s="7" t="s">
        <v>9</v>
      </c>
      <c r="D205" s="7" t="str">
        <f>VLOOKUP($C205,Genders!$B:$C,2,FALSE)</f>
        <v>Male</v>
      </c>
    </row>
    <row r="206" spans="1:4" x14ac:dyDescent="0.25">
      <c r="A206" s="7">
        <f>ROW()</f>
        <v>206</v>
      </c>
      <c r="B206" s="7" t="s">
        <v>211</v>
      </c>
      <c r="C206" s="7" t="s">
        <v>11</v>
      </c>
      <c r="D206" s="7" t="str">
        <f>VLOOKUP($C206,Genders!$B:$C,2,FALSE)</f>
        <v>Female</v>
      </c>
    </row>
    <row r="207" spans="1:4" x14ac:dyDescent="0.25">
      <c r="A207" s="7">
        <f>ROW()</f>
        <v>207</v>
      </c>
      <c r="B207" s="7" t="s">
        <v>212</v>
      </c>
      <c r="C207" s="7" t="s">
        <v>11</v>
      </c>
      <c r="D207" s="7" t="str">
        <f>VLOOKUP($C207,Genders!$B:$C,2,FALSE)</f>
        <v>Female</v>
      </c>
    </row>
    <row r="208" spans="1:4" x14ac:dyDescent="0.25">
      <c r="A208" s="7">
        <f>ROW()</f>
        <v>208</v>
      </c>
      <c r="B208" s="7" t="s">
        <v>213</v>
      </c>
      <c r="C208" s="7" t="s">
        <v>11</v>
      </c>
      <c r="D208" s="7" t="str">
        <f>VLOOKUP($C208,Genders!$B:$C,2,FALSE)</f>
        <v>Female</v>
      </c>
    </row>
    <row r="209" spans="1:4" x14ac:dyDescent="0.25">
      <c r="A209" s="7">
        <f>ROW()</f>
        <v>209</v>
      </c>
      <c r="B209" s="7" t="s">
        <v>214</v>
      </c>
      <c r="C209" s="7" t="s">
        <v>11</v>
      </c>
      <c r="D209" s="7" t="str">
        <f>VLOOKUP($C209,Genders!$B:$C,2,FALSE)</f>
        <v>Female</v>
      </c>
    </row>
    <row r="210" spans="1:4" x14ac:dyDescent="0.25">
      <c r="A210" s="7">
        <f>ROW()</f>
        <v>210</v>
      </c>
      <c r="B210" s="7" t="s">
        <v>215</v>
      </c>
      <c r="C210" s="7" t="s">
        <v>9</v>
      </c>
      <c r="D210" s="7" t="str">
        <f>VLOOKUP($C210,Genders!$B:$C,2,FALSE)</f>
        <v>Male</v>
      </c>
    </row>
    <row r="211" spans="1:4" x14ac:dyDescent="0.25">
      <c r="A211" s="7">
        <f>ROW()</f>
        <v>211</v>
      </c>
      <c r="B211" s="7" t="s">
        <v>216</v>
      </c>
      <c r="C211" s="7" t="s">
        <v>9</v>
      </c>
      <c r="D211" s="7" t="str">
        <f>VLOOKUP($C211,Genders!$B:$C,2,FALSE)</f>
        <v>Male</v>
      </c>
    </row>
    <row r="212" spans="1:4" x14ac:dyDescent="0.25">
      <c r="A212" s="7">
        <f>ROW()</f>
        <v>212</v>
      </c>
      <c r="B212" s="7" t="s">
        <v>217</v>
      </c>
      <c r="C212" s="7" t="s">
        <v>11</v>
      </c>
      <c r="D212" s="7" t="str">
        <f>VLOOKUP($C212,Genders!$B:$C,2,FALSE)</f>
        <v>Female</v>
      </c>
    </row>
    <row r="213" spans="1:4" x14ac:dyDescent="0.25">
      <c r="A213" s="7">
        <f>ROW()</f>
        <v>213</v>
      </c>
      <c r="B213" s="7" t="s">
        <v>218</v>
      </c>
      <c r="C213" s="7" t="s">
        <v>9</v>
      </c>
      <c r="D213" s="7" t="str">
        <f>VLOOKUP($C213,Genders!$B:$C,2,FALSE)</f>
        <v>Male</v>
      </c>
    </row>
    <row r="214" spans="1:4" x14ac:dyDescent="0.25">
      <c r="A214" s="7">
        <f>ROW()</f>
        <v>214</v>
      </c>
      <c r="B214" s="7" t="s">
        <v>219</v>
      </c>
      <c r="C214" s="7" t="s">
        <v>9</v>
      </c>
      <c r="D214" s="7" t="str">
        <f>VLOOKUP($C214,Genders!$B:$C,2,FALSE)</f>
        <v>Male</v>
      </c>
    </row>
    <row r="215" spans="1:4" x14ac:dyDescent="0.25">
      <c r="A215" s="7">
        <f>ROW()</f>
        <v>215</v>
      </c>
      <c r="B215" s="7" t="s">
        <v>220</v>
      </c>
      <c r="C215" s="7" t="s">
        <v>11</v>
      </c>
      <c r="D215" s="7" t="str">
        <f>VLOOKUP($C215,Genders!$B:$C,2,FALSE)</f>
        <v>Female</v>
      </c>
    </row>
    <row r="216" spans="1:4" x14ac:dyDescent="0.25">
      <c r="A216" s="7">
        <f>ROW()</f>
        <v>216</v>
      </c>
      <c r="B216" s="7" t="s">
        <v>221</v>
      </c>
      <c r="C216" s="7" t="s">
        <v>11</v>
      </c>
      <c r="D216" s="7" t="str">
        <f>VLOOKUP($C216,Genders!$B:$C,2,FALSE)</f>
        <v>Female</v>
      </c>
    </row>
    <row r="217" spans="1:4" x14ac:dyDescent="0.25">
      <c r="A217" s="7">
        <f>ROW()</f>
        <v>217</v>
      </c>
      <c r="B217" s="7" t="s">
        <v>222</v>
      </c>
      <c r="C217" s="7" t="s">
        <v>11</v>
      </c>
      <c r="D217" s="7" t="str">
        <f>VLOOKUP($C217,Genders!$B:$C,2,FALSE)</f>
        <v>Female</v>
      </c>
    </row>
    <row r="218" spans="1:4" x14ac:dyDescent="0.25">
      <c r="A218" s="7">
        <f>ROW()</f>
        <v>218</v>
      </c>
      <c r="B218" s="7" t="s">
        <v>223</v>
      </c>
      <c r="C218" s="7" t="s">
        <v>11</v>
      </c>
      <c r="D218" s="7" t="str">
        <f>VLOOKUP($C218,Genders!$B:$C,2,FALSE)</f>
        <v>Female</v>
      </c>
    </row>
    <row r="219" spans="1:4" x14ac:dyDescent="0.25">
      <c r="A219" s="7">
        <f>ROW()</f>
        <v>219</v>
      </c>
      <c r="B219" s="7" t="s">
        <v>224</v>
      </c>
      <c r="C219" s="7" t="s">
        <v>11</v>
      </c>
      <c r="D219" s="7" t="str">
        <f>VLOOKUP($C219,Genders!$B:$C,2,FALSE)</f>
        <v>Female</v>
      </c>
    </row>
    <row r="220" spans="1:4" x14ac:dyDescent="0.25">
      <c r="A220" s="7">
        <f>ROW()</f>
        <v>220</v>
      </c>
      <c r="B220" s="7" t="s">
        <v>225</v>
      </c>
      <c r="C220" s="7" t="s">
        <v>11</v>
      </c>
      <c r="D220" s="7" t="str">
        <f>VLOOKUP($C220,Genders!$B:$C,2,FALSE)</f>
        <v>Female</v>
      </c>
    </row>
    <row r="221" spans="1:4" x14ac:dyDescent="0.25">
      <c r="A221" s="7">
        <f>ROW()</f>
        <v>221</v>
      </c>
      <c r="B221" s="7" t="s">
        <v>226</v>
      </c>
      <c r="C221" s="7" t="s">
        <v>11</v>
      </c>
      <c r="D221" s="7" t="str">
        <f>VLOOKUP($C221,Genders!$B:$C,2,FALSE)</f>
        <v>Female</v>
      </c>
    </row>
    <row r="222" spans="1:4" x14ac:dyDescent="0.25">
      <c r="A222" s="7">
        <f>ROW()</f>
        <v>222</v>
      </c>
      <c r="B222" s="7" t="s">
        <v>227</v>
      </c>
      <c r="C222" s="7" t="s">
        <v>11</v>
      </c>
      <c r="D222" s="7" t="str">
        <f>VLOOKUP($C222,Genders!$B:$C,2,FALSE)</f>
        <v>Female</v>
      </c>
    </row>
    <row r="223" spans="1:4" x14ac:dyDescent="0.25">
      <c r="A223" s="7">
        <f>ROW()</f>
        <v>223</v>
      </c>
      <c r="B223" s="7" t="s">
        <v>228</v>
      </c>
      <c r="C223" s="7" t="s">
        <v>9</v>
      </c>
      <c r="D223" s="7" t="str">
        <f>VLOOKUP($C223,Genders!$B:$C,2,FALSE)</f>
        <v>Male</v>
      </c>
    </row>
    <row r="224" spans="1:4" x14ac:dyDescent="0.25">
      <c r="A224" s="7">
        <f>ROW()</f>
        <v>224</v>
      </c>
      <c r="B224" s="7" t="s">
        <v>229</v>
      </c>
      <c r="C224" s="7" t="s">
        <v>11</v>
      </c>
      <c r="D224" s="7" t="str">
        <f>VLOOKUP($C224,Genders!$B:$C,2,FALSE)</f>
        <v>Female</v>
      </c>
    </row>
    <row r="225" spans="1:4" x14ac:dyDescent="0.25">
      <c r="A225" s="7">
        <f>ROW()</f>
        <v>225</v>
      </c>
      <c r="B225" s="7" t="s">
        <v>230</v>
      </c>
      <c r="C225" s="7" t="s">
        <v>9</v>
      </c>
      <c r="D225" s="7" t="str">
        <f>VLOOKUP($C225,Genders!$B:$C,2,FALSE)</f>
        <v>Male</v>
      </c>
    </row>
    <row r="226" spans="1:4" x14ac:dyDescent="0.25">
      <c r="A226" s="7">
        <f>ROW()</f>
        <v>226</v>
      </c>
      <c r="B226" s="7" t="s">
        <v>231</v>
      </c>
      <c r="C226" s="7" t="s">
        <v>9</v>
      </c>
      <c r="D226" s="7" t="str">
        <f>VLOOKUP($C226,Genders!$B:$C,2,FALSE)</f>
        <v>Male</v>
      </c>
    </row>
    <row r="227" spans="1:4" x14ac:dyDescent="0.25">
      <c r="A227" s="7">
        <f>ROW()</f>
        <v>227</v>
      </c>
      <c r="B227" s="7" t="s">
        <v>232</v>
      </c>
      <c r="C227" s="7" t="s">
        <v>11</v>
      </c>
      <c r="D227" s="7" t="str">
        <f>VLOOKUP($C227,Genders!$B:$C,2,FALSE)</f>
        <v>Female</v>
      </c>
    </row>
    <row r="228" spans="1:4" x14ac:dyDescent="0.25">
      <c r="A228" s="7">
        <f>ROW()</f>
        <v>228</v>
      </c>
      <c r="B228" s="7" t="s">
        <v>233</v>
      </c>
      <c r="C228" s="7" t="s">
        <v>11</v>
      </c>
      <c r="D228" s="7" t="str">
        <f>VLOOKUP($C228,Genders!$B:$C,2,FALSE)</f>
        <v>Female</v>
      </c>
    </row>
    <row r="229" spans="1:4" x14ac:dyDescent="0.25">
      <c r="A229" s="7">
        <f>ROW()</f>
        <v>229</v>
      </c>
      <c r="B229" s="7" t="s">
        <v>234</v>
      </c>
      <c r="C229" s="7" t="s">
        <v>11</v>
      </c>
      <c r="D229" s="7" t="str">
        <f>VLOOKUP($C229,Genders!$B:$C,2,FALSE)</f>
        <v>Female</v>
      </c>
    </row>
    <row r="230" spans="1:4" x14ac:dyDescent="0.25">
      <c r="A230" s="7">
        <f>ROW()</f>
        <v>230</v>
      </c>
      <c r="B230" s="7" t="s">
        <v>235</v>
      </c>
      <c r="C230" s="7" t="s">
        <v>11</v>
      </c>
      <c r="D230" s="7" t="str">
        <f>VLOOKUP($C230,Genders!$B:$C,2,FALSE)</f>
        <v>Female</v>
      </c>
    </row>
    <row r="231" spans="1:4" x14ac:dyDescent="0.25">
      <c r="A231" s="7">
        <f>ROW()</f>
        <v>231</v>
      </c>
      <c r="B231" s="7" t="s">
        <v>236</v>
      </c>
      <c r="C231" s="7" t="s">
        <v>11</v>
      </c>
      <c r="D231" s="7" t="str">
        <f>VLOOKUP($C231,Genders!$B:$C,2,FALSE)</f>
        <v>Female</v>
      </c>
    </row>
    <row r="232" spans="1:4" x14ac:dyDescent="0.25">
      <c r="A232" s="7">
        <f>ROW()</f>
        <v>232</v>
      </c>
      <c r="B232" s="7" t="s">
        <v>237</v>
      </c>
      <c r="C232" s="7" t="s">
        <v>9</v>
      </c>
      <c r="D232" s="7" t="str">
        <f>VLOOKUP($C232,Genders!$B:$C,2,FALSE)</f>
        <v>Male</v>
      </c>
    </row>
    <row r="233" spans="1:4" x14ac:dyDescent="0.25">
      <c r="A233" s="7">
        <f>ROW()</f>
        <v>233</v>
      </c>
      <c r="B233" s="7" t="s">
        <v>238</v>
      </c>
      <c r="C233" s="7" t="s">
        <v>9</v>
      </c>
      <c r="D233" s="7" t="str">
        <f>VLOOKUP($C233,Genders!$B:$C,2,FALSE)</f>
        <v>Male</v>
      </c>
    </row>
    <row r="234" spans="1:4" x14ac:dyDescent="0.25">
      <c r="A234" s="7">
        <f>ROW()</f>
        <v>234</v>
      </c>
      <c r="B234" s="7" t="s">
        <v>239</v>
      </c>
      <c r="C234" s="7" t="s">
        <v>11</v>
      </c>
      <c r="D234" s="7" t="str">
        <f>VLOOKUP($C234,Genders!$B:$C,2,FALSE)</f>
        <v>Female</v>
      </c>
    </row>
    <row r="235" spans="1:4" x14ac:dyDescent="0.25">
      <c r="A235" s="7">
        <f>ROW()</f>
        <v>235</v>
      </c>
      <c r="B235" s="7" t="s">
        <v>240</v>
      </c>
      <c r="C235" s="7" t="s">
        <v>9</v>
      </c>
      <c r="D235" s="7" t="str">
        <f>VLOOKUP($C235,Genders!$B:$C,2,FALSE)</f>
        <v>Male</v>
      </c>
    </row>
    <row r="236" spans="1:4" x14ac:dyDescent="0.25">
      <c r="A236" s="7">
        <f>ROW()</f>
        <v>236</v>
      </c>
      <c r="B236" s="7" t="s">
        <v>241</v>
      </c>
      <c r="C236" s="7" t="s">
        <v>11</v>
      </c>
      <c r="D236" s="7" t="str">
        <f>VLOOKUP($C236,Genders!$B:$C,2,FALSE)</f>
        <v>Female</v>
      </c>
    </row>
    <row r="237" spans="1:4" x14ac:dyDescent="0.25">
      <c r="A237" s="7">
        <f>ROW()</f>
        <v>237</v>
      </c>
      <c r="B237" s="7" t="s">
        <v>242</v>
      </c>
      <c r="C237" s="7" t="s">
        <v>11</v>
      </c>
      <c r="D237" s="7" t="str">
        <f>VLOOKUP($C237,Genders!$B:$C,2,FALSE)</f>
        <v>Female</v>
      </c>
    </row>
    <row r="238" spans="1:4" x14ac:dyDescent="0.25">
      <c r="A238" s="7">
        <f>ROW()</f>
        <v>238</v>
      </c>
      <c r="B238" s="7" t="s">
        <v>243</v>
      </c>
      <c r="C238" s="7" t="s">
        <v>9</v>
      </c>
      <c r="D238" s="7" t="str">
        <f>VLOOKUP($C238,Genders!$B:$C,2,FALSE)</f>
        <v>Male</v>
      </c>
    </row>
    <row r="239" spans="1:4" x14ac:dyDescent="0.25">
      <c r="A239" s="7">
        <f>ROW()</f>
        <v>239</v>
      </c>
      <c r="B239" s="7" t="s">
        <v>244</v>
      </c>
      <c r="C239" s="7" t="s">
        <v>9</v>
      </c>
      <c r="D239" s="7" t="str">
        <f>VLOOKUP($C239,Genders!$B:$C,2,FALSE)</f>
        <v>Male</v>
      </c>
    </row>
    <row r="240" spans="1:4" x14ac:dyDescent="0.25">
      <c r="A240" s="7">
        <f>ROW()</f>
        <v>240</v>
      </c>
      <c r="B240" s="7" t="s">
        <v>245</v>
      </c>
      <c r="C240" s="7" t="s">
        <v>9</v>
      </c>
      <c r="D240" s="7" t="str">
        <f>VLOOKUP($C240,Genders!$B:$C,2,FALSE)</f>
        <v>Male</v>
      </c>
    </row>
    <row r="241" spans="1:4" x14ac:dyDescent="0.25">
      <c r="A241" s="7">
        <f>ROW()</f>
        <v>241</v>
      </c>
      <c r="B241" s="7" t="s">
        <v>246</v>
      </c>
      <c r="C241" s="7" t="s">
        <v>9</v>
      </c>
      <c r="D241" s="7" t="str">
        <f>VLOOKUP($C241,Genders!$B:$C,2,FALSE)</f>
        <v>Male</v>
      </c>
    </row>
    <row r="242" spans="1:4" x14ac:dyDescent="0.25">
      <c r="A242" s="7">
        <f>ROW()</f>
        <v>242</v>
      </c>
      <c r="B242" s="7" t="s">
        <v>247</v>
      </c>
      <c r="C242" s="7" t="s">
        <v>11</v>
      </c>
      <c r="D242" s="7" t="str">
        <f>VLOOKUP($C242,Genders!$B:$C,2,FALSE)</f>
        <v>Female</v>
      </c>
    </row>
    <row r="243" spans="1:4" x14ac:dyDescent="0.25">
      <c r="A243" s="7">
        <f>ROW()</f>
        <v>243</v>
      </c>
      <c r="B243" s="7" t="s">
        <v>248</v>
      </c>
      <c r="C243" s="7" t="s">
        <v>9</v>
      </c>
      <c r="D243" s="7" t="str">
        <f>VLOOKUP($C243,Genders!$B:$C,2,FALSE)</f>
        <v>Male</v>
      </c>
    </row>
    <row r="244" spans="1:4" x14ac:dyDescent="0.25">
      <c r="A244" s="7">
        <f>ROW()</f>
        <v>244</v>
      </c>
      <c r="B244" s="7" t="s">
        <v>249</v>
      </c>
      <c r="C244" s="7" t="s">
        <v>9</v>
      </c>
      <c r="D244" s="7" t="str">
        <f>VLOOKUP($C244,Genders!$B:$C,2,FALSE)</f>
        <v>Male</v>
      </c>
    </row>
    <row r="245" spans="1:4" x14ac:dyDescent="0.25">
      <c r="A245" s="7">
        <f>ROW()</f>
        <v>245</v>
      </c>
      <c r="B245" s="7" t="s">
        <v>250</v>
      </c>
      <c r="C245" s="7" t="s">
        <v>9</v>
      </c>
      <c r="D245" s="7" t="str">
        <f>VLOOKUP($C245,Genders!$B:$C,2,FALSE)</f>
        <v>Male</v>
      </c>
    </row>
    <row r="246" spans="1:4" x14ac:dyDescent="0.25">
      <c r="A246" s="7">
        <f>ROW()</f>
        <v>246</v>
      </c>
      <c r="B246" s="7" t="s">
        <v>251</v>
      </c>
      <c r="C246" s="7" t="s">
        <v>9</v>
      </c>
      <c r="D246" s="7" t="str">
        <f>VLOOKUP($C246,Genders!$B:$C,2,FALSE)</f>
        <v>Male</v>
      </c>
    </row>
    <row r="247" spans="1:4" x14ac:dyDescent="0.25">
      <c r="A247" s="7">
        <f>ROW()</f>
        <v>247</v>
      </c>
      <c r="B247" s="7" t="s">
        <v>252</v>
      </c>
      <c r="C247" s="7" t="s">
        <v>9</v>
      </c>
      <c r="D247" s="7" t="str">
        <f>VLOOKUP($C247,Genders!$B:$C,2,FALSE)</f>
        <v>Male</v>
      </c>
    </row>
    <row r="248" spans="1:4" x14ac:dyDescent="0.25">
      <c r="A248" s="7">
        <f>ROW()</f>
        <v>248</v>
      </c>
      <c r="B248" s="7" t="s">
        <v>253</v>
      </c>
      <c r="C248" s="7" t="s">
        <v>11</v>
      </c>
      <c r="D248" s="7" t="str">
        <f>VLOOKUP($C248,Genders!$B:$C,2,FALSE)</f>
        <v>Female</v>
      </c>
    </row>
    <row r="249" spans="1:4" x14ac:dyDescent="0.25">
      <c r="A249" s="7">
        <f>ROW()</f>
        <v>249</v>
      </c>
      <c r="B249" s="7" t="s">
        <v>254</v>
      </c>
      <c r="C249" s="7" t="s">
        <v>11</v>
      </c>
      <c r="D249" s="7" t="str">
        <f>VLOOKUP($C249,Genders!$B:$C,2,FALSE)</f>
        <v>Female</v>
      </c>
    </row>
    <row r="250" spans="1:4" x14ac:dyDescent="0.25">
      <c r="A250" s="7">
        <f>ROW()</f>
        <v>250</v>
      </c>
      <c r="B250" s="7" t="s">
        <v>255</v>
      </c>
      <c r="C250" s="7" t="s">
        <v>11</v>
      </c>
      <c r="D250" s="7" t="str">
        <f>VLOOKUP($C250,Genders!$B:$C,2,FALSE)</f>
        <v>Female</v>
      </c>
    </row>
    <row r="251" spans="1:4" x14ac:dyDescent="0.25">
      <c r="A251" s="7">
        <f>ROW()</f>
        <v>251</v>
      </c>
      <c r="B251" s="7" t="s">
        <v>256</v>
      </c>
      <c r="C251" s="7" t="s">
        <v>11</v>
      </c>
      <c r="D251" s="7" t="str">
        <f>VLOOKUP($C251,Genders!$B:$C,2,FALSE)</f>
        <v>Female</v>
      </c>
    </row>
    <row r="252" spans="1:4" x14ac:dyDescent="0.25">
      <c r="A252" s="7">
        <f>ROW()</f>
        <v>252</v>
      </c>
      <c r="B252" s="7" t="s">
        <v>257</v>
      </c>
      <c r="C252" s="7" t="s">
        <v>9</v>
      </c>
      <c r="D252" s="7" t="str">
        <f>VLOOKUP($C252,Genders!$B:$C,2,FALSE)</f>
        <v>Male</v>
      </c>
    </row>
    <row r="253" spans="1:4" x14ac:dyDescent="0.25">
      <c r="A253" s="7">
        <f>ROW()</f>
        <v>253</v>
      </c>
      <c r="B253" s="7" t="s">
        <v>258</v>
      </c>
      <c r="C253" s="7" t="s">
        <v>11</v>
      </c>
      <c r="D253" s="7" t="str">
        <f>VLOOKUP($C253,Genders!$B:$C,2,FALSE)</f>
        <v>Female</v>
      </c>
    </row>
    <row r="254" spans="1:4" x14ac:dyDescent="0.25">
      <c r="A254" s="7">
        <f>ROW()</f>
        <v>254</v>
      </c>
      <c r="B254" s="7" t="s">
        <v>259</v>
      </c>
      <c r="C254" s="7" t="s">
        <v>9</v>
      </c>
      <c r="D254" s="7" t="str">
        <f>VLOOKUP($C254,Genders!$B:$C,2,FALSE)</f>
        <v>Male</v>
      </c>
    </row>
    <row r="255" spans="1:4" x14ac:dyDescent="0.25">
      <c r="A255" s="7">
        <f>ROW()</f>
        <v>255</v>
      </c>
      <c r="B255" s="7" t="s">
        <v>260</v>
      </c>
      <c r="C255" s="7" t="s">
        <v>11</v>
      </c>
      <c r="D255" s="7" t="str">
        <f>VLOOKUP($C255,Genders!$B:$C,2,FALSE)</f>
        <v>Female</v>
      </c>
    </row>
    <row r="256" spans="1:4" x14ac:dyDescent="0.25">
      <c r="A256" s="7">
        <f>ROW()</f>
        <v>256</v>
      </c>
      <c r="B256" s="7" t="s">
        <v>261</v>
      </c>
      <c r="C256" s="7" t="s">
        <v>9</v>
      </c>
      <c r="D256" s="7" t="str">
        <f>VLOOKUP($C256,Genders!$B:$C,2,FALSE)</f>
        <v>Male</v>
      </c>
    </row>
    <row r="257" spans="1:4" x14ac:dyDescent="0.25">
      <c r="A257" s="7">
        <f>ROW()</f>
        <v>257</v>
      </c>
      <c r="B257" s="7" t="s">
        <v>262</v>
      </c>
      <c r="C257" s="7" t="s">
        <v>11</v>
      </c>
      <c r="D257" s="7" t="str">
        <f>VLOOKUP($C257,Genders!$B:$C,2,FALSE)</f>
        <v>Female</v>
      </c>
    </row>
    <row r="258" spans="1:4" x14ac:dyDescent="0.25">
      <c r="A258" s="7">
        <f>ROW()</f>
        <v>258</v>
      </c>
      <c r="B258" s="7" t="s">
        <v>263</v>
      </c>
      <c r="C258" s="7" t="s">
        <v>11</v>
      </c>
      <c r="D258" s="7" t="str">
        <f>VLOOKUP($C258,Genders!$B:$C,2,FALSE)</f>
        <v>Female</v>
      </c>
    </row>
    <row r="259" spans="1:4" x14ac:dyDescent="0.25">
      <c r="A259" s="7">
        <f>ROW()</f>
        <v>259</v>
      </c>
      <c r="B259" s="7" t="s">
        <v>264</v>
      </c>
      <c r="C259" s="7" t="s">
        <v>11</v>
      </c>
      <c r="D259" s="7" t="str">
        <f>VLOOKUP($C259,Genders!$B:$C,2,FALSE)</f>
        <v>Female</v>
      </c>
    </row>
    <row r="260" spans="1:4" x14ac:dyDescent="0.25">
      <c r="A260" s="7">
        <f>ROW()</f>
        <v>260</v>
      </c>
      <c r="B260" s="7" t="s">
        <v>265</v>
      </c>
      <c r="C260" s="7" t="s">
        <v>11</v>
      </c>
      <c r="D260" s="7" t="str">
        <f>VLOOKUP($C260,Genders!$B:$C,2,FALSE)</f>
        <v>Female</v>
      </c>
    </row>
    <row r="261" spans="1:4" x14ac:dyDescent="0.25">
      <c r="A261" s="7">
        <f>ROW()</f>
        <v>261</v>
      </c>
      <c r="B261" s="7" t="s">
        <v>266</v>
      </c>
      <c r="C261" s="7" t="s">
        <v>11</v>
      </c>
      <c r="D261" s="7" t="str">
        <f>VLOOKUP($C261,Genders!$B:$C,2,FALSE)</f>
        <v>Female</v>
      </c>
    </row>
    <row r="262" spans="1:4" x14ac:dyDescent="0.25">
      <c r="A262" s="7">
        <f>ROW()</f>
        <v>262</v>
      </c>
      <c r="B262" s="7" t="s">
        <v>267</v>
      </c>
      <c r="C262" s="7" t="s">
        <v>11</v>
      </c>
      <c r="D262" s="7" t="str">
        <f>VLOOKUP($C262,Genders!$B:$C,2,FALSE)</f>
        <v>Female</v>
      </c>
    </row>
    <row r="263" spans="1:4" x14ac:dyDescent="0.25">
      <c r="A263" s="7">
        <f>ROW()</f>
        <v>263</v>
      </c>
      <c r="B263" s="7" t="s">
        <v>268</v>
      </c>
      <c r="C263" s="7" t="s">
        <v>11</v>
      </c>
      <c r="D263" s="7" t="str">
        <f>VLOOKUP($C263,Genders!$B:$C,2,FALSE)</f>
        <v>Female</v>
      </c>
    </row>
    <row r="264" spans="1:4" x14ac:dyDescent="0.25">
      <c r="A264" s="7">
        <f>ROW()</f>
        <v>264</v>
      </c>
      <c r="B264" s="7" t="s">
        <v>269</v>
      </c>
      <c r="C264" s="7" t="s">
        <v>11</v>
      </c>
      <c r="D264" s="7" t="str">
        <f>VLOOKUP($C264,Genders!$B:$C,2,FALSE)</f>
        <v>Female</v>
      </c>
    </row>
    <row r="265" spans="1:4" x14ac:dyDescent="0.25">
      <c r="A265" s="7">
        <f>ROW()</f>
        <v>265</v>
      </c>
      <c r="B265" s="7" t="s">
        <v>270</v>
      </c>
      <c r="C265" s="7" t="s">
        <v>11</v>
      </c>
      <c r="D265" s="7" t="str">
        <f>VLOOKUP($C265,Genders!$B:$C,2,FALSE)</f>
        <v>Female</v>
      </c>
    </row>
    <row r="266" spans="1:4" x14ac:dyDescent="0.25">
      <c r="A266" s="7">
        <f>ROW()</f>
        <v>266</v>
      </c>
      <c r="B266" s="7" t="s">
        <v>271</v>
      </c>
      <c r="C266" s="7" t="s">
        <v>11</v>
      </c>
      <c r="D266" s="7" t="str">
        <f>VLOOKUP($C266,Genders!$B:$C,2,FALSE)</f>
        <v>Female</v>
      </c>
    </row>
    <row r="267" spans="1:4" x14ac:dyDescent="0.25">
      <c r="A267" s="7">
        <f>ROW()</f>
        <v>267</v>
      </c>
      <c r="B267" s="7" t="s">
        <v>272</v>
      </c>
      <c r="C267" s="7" t="s">
        <v>11</v>
      </c>
      <c r="D267" s="7" t="str">
        <f>VLOOKUP($C267,Genders!$B:$C,2,FALSE)</f>
        <v>Female</v>
      </c>
    </row>
    <row r="268" spans="1:4" x14ac:dyDescent="0.25">
      <c r="A268" s="7">
        <f>ROW()</f>
        <v>268</v>
      </c>
      <c r="B268" s="7" t="s">
        <v>273</v>
      </c>
      <c r="C268" s="7" t="s">
        <v>11</v>
      </c>
      <c r="D268" s="7" t="str">
        <f>VLOOKUP($C268,Genders!$B:$C,2,FALSE)</f>
        <v>Female</v>
      </c>
    </row>
    <row r="269" spans="1:4" x14ac:dyDescent="0.25">
      <c r="A269" s="7">
        <f>ROW()</f>
        <v>269</v>
      </c>
      <c r="B269" s="7" t="s">
        <v>274</v>
      </c>
      <c r="C269" s="7" t="s">
        <v>11</v>
      </c>
      <c r="D269" s="7" t="str">
        <f>VLOOKUP($C269,Genders!$B:$C,2,FALSE)</f>
        <v>Female</v>
      </c>
    </row>
    <row r="270" spans="1:4" x14ac:dyDescent="0.25">
      <c r="A270" s="7">
        <f>ROW()</f>
        <v>270</v>
      </c>
      <c r="B270" s="7" t="s">
        <v>275</v>
      </c>
      <c r="C270" s="7" t="s">
        <v>11</v>
      </c>
      <c r="D270" s="7" t="str">
        <f>VLOOKUP($C270,Genders!$B:$C,2,FALSE)</f>
        <v>Female</v>
      </c>
    </row>
    <row r="271" spans="1:4" x14ac:dyDescent="0.25">
      <c r="A271" s="7">
        <f>ROW()</f>
        <v>271</v>
      </c>
      <c r="B271" s="7" t="s">
        <v>276</v>
      </c>
      <c r="C271" s="7" t="s">
        <v>11</v>
      </c>
      <c r="D271" s="7" t="str">
        <f>VLOOKUP($C271,Genders!$B:$C,2,FALSE)</f>
        <v>Female</v>
      </c>
    </row>
    <row r="272" spans="1:4" x14ac:dyDescent="0.25">
      <c r="A272" s="7">
        <f>ROW()</f>
        <v>272</v>
      </c>
      <c r="B272" s="7" t="s">
        <v>277</v>
      </c>
      <c r="C272" s="7" t="s">
        <v>11</v>
      </c>
      <c r="D272" s="7" t="str">
        <f>VLOOKUP($C272,Genders!$B:$C,2,FALSE)</f>
        <v>Female</v>
      </c>
    </row>
    <row r="273" spans="1:4" x14ac:dyDescent="0.25">
      <c r="A273" s="7">
        <f>ROW()</f>
        <v>273</v>
      </c>
      <c r="B273" s="7" t="s">
        <v>278</v>
      </c>
      <c r="C273" s="7" t="s">
        <v>11</v>
      </c>
      <c r="D273" s="7" t="str">
        <f>VLOOKUP($C273,Genders!$B:$C,2,FALSE)</f>
        <v>Female</v>
      </c>
    </row>
    <row r="274" spans="1:4" x14ac:dyDescent="0.25">
      <c r="A274" s="7">
        <f>ROW()</f>
        <v>274</v>
      </c>
      <c r="B274" s="7" t="s">
        <v>279</v>
      </c>
      <c r="C274" s="7" t="s">
        <v>11</v>
      </c>
      <c r="D274" s="7" t="str">
        <f>VLOOKUP($C274,Genders!$B:$C,2,FALSE)</f>
        <v>Female</v>
      </c>
    </row>
    <row r="275" spans="1:4" x14ac:dyDescent="0.25">
      <c r="A275" s="7">
        <f>ROW()</f>
        <v>275</v>
      </c>
      <c r="B275" s="7" t="s">
        <v>280</v>
      </c>
      <c r="C275" s="7" t="s">
        <v>11</v>
      </c>
      <c r="D275" s="7" t="str">
        <f>VLOOKUP($C275,Genders!$B:$C,2,FALSE)</f>
        <v>Female</v>
      </c>
    </row>
    <row r="276" spans="1:4" x14ac:dyDescent="0.25">
      <c r="A276" s="7">
        <f>ROW()</f>
        <v>276</v>
      </c>
      <c r="B276" s="7" t="s">
        <v>281</v>
      </c>
      <c r="C276" s="7" t="s">
        <v>11</v>
      </c>
      <c r="D276" s="7" t="str">
        <f>VLOOKUP($C276,Genders!$B:$C,2,FALSE)</f>
        <v>Female</v>
      </c>
    </row>
    <row r="277" spans="1:4" x14ac:dyDescent="0.25">
      <c r="A277" s="7">
        <f>ROW()</f>
        <v>277</v>
      </c>
      <c r="B277" s="7" t="s">
        <v>282</v>
      </c>
      <c r="C277" s="7" t="s">
        <v>11</v>
      </c>
      <c r="D277" s="7" t="str">
        <f>VLOOKUP($C277,Genders!$B:$C,2,FALSE)</f>
        <v>Female</v>
      </c>
    </row>
    <row r="278" spans="1:4" x14ac:dyDescent="0.25">
      <c r="A278" s="7">
        <f>ROW()</f>
        <v>278</v>
      </c>
      <c r="B278" s="7" t="s">
        <v>283</v>
      </c>
      <c r="C278" s="7" t="s">
        <v>11</v>
      </c>
      <c r="D278" s="7" t="str">
        <f>VLOOKUP($C278,Genders!$B:$C,2,FALSE)</f>
        <v>Female</v>
      </c>
    </row>
    <row r="279" spans="1:4" x14ac:dyDescent="0.25">
      <c r="A279" s="7">
        <f>ROW()</f>
        <v>279</v>
      </c>
      <c r="B279" s="7" t="s">
        <v>284</v>
      </c>
      <c r="C279" s="7" t="s">
        <v>11</v>
      </c>
      <c r="D279" s="7" t="str">
        <f>VLOOKUP($C279,Genders!$B:$C,2,FALSE)</f>
        <v>Female</v>
      </c>
    </row>
    <row r="280" spans="1:4" x14ac:dyDescent="0.25">
      <c r="A280" s="7">
        <f>ROW()</f>
        <v>280</v>
      </c>
      <c r="B280" s="7" t="s">
        <v>285</v>
      </c>
      <c r="C280" s="7" t="s">
        <v>11</v>
      </c>
      <c r="D280" s="7" t="str">
        <f>VLOOKUP($C280,Genders!$B:$C,2,FALSE)</f>
        <v>Female</v>
      </c>
    </row>
    <row r="281" spans="1:4" x14ac:dyDescent="0.25">
      <c r="A281" s="7">
        <f>ROW()</f>
        <v>281</v>
      </c>
      <c r="B281" s="7" t="s">
        <v>286</v>
      </c>
      <c r="C281" s="7" t="s">
        <v>11</v>
      </c>
      <c r="D281" s="7" t="str">
        <f>VLOOKUP($C281,Genders!$B:$C,2,FALSE)</f>
        <v>Female</v>
      </c>
    </row>
    <row r="282" spans="1:4" x14ac:dyDescent="0.25">
      <c r="A282" s="7">
        <f>ROW()</f>
        <v>282</v>
      </c>
      <c r="B282" s="7" t="s">
        <v>287</v>
      </c>
      <c r="C282" s="7" t="s">
        <v>11</v>
      </c>
      <c r="D282" s="7" t="str">
        <f>VLOOKUP($C282,Genders!$B:$C,2,FALSE)</f>
        <v>Female</v>
      </c>
    </row>
    <row r="283" spans="1:4" x14ac:dyDescent="0.25">
      <c r="A283" s="7">
        <f>ROW()</f>
        <v>283</v>
      </c>
      <c r="B283" s="7" t="s">
        <v>288</v>
      </c>
      <c r="C283" s="7" t="s">
        <v>11</v>
      </c>
      <c r="D283" s="7" t="str">
        <f>VLOOKUP($C283,Genders!$B:$C,2,FALSE)</f>
        <v>Female</v>
      </c>
    </row>
    <row r="284" spans="1:4" x14ac:dyDescent="0.25">
      <c r="A284" s="7">
        <f>ROW()</f>
        <v>284</v>
      </c>
      <c r="B284" s="7" t="s">
        <v>289</v>
      </c>
      <c r="C284" s="7" t="s">
        <v>9</v>
      </c>
      <c r="D284" s="7" t="str">
        <f>VLOOKUP($C284,Genders!$B:$C,2,FALSE)</f>
        <v>Male</v>
      </c>
    </row>
    <row r="285" spans="1:4" x14ac:dyDescent="0.25">
      <c r="A285" s="7">
        <f>ROW()</f>
        <v>285</v>
      </c>
      <c r="B285" s="7" t="s">
        <v>290</v>
      </c>
      <c r="C285" s="7" t="s">
        <v>9</v>
      </c>
      <c r="D285" s="7" t="str">
        <f>VLOOKUP($C285,Genders!$B:$C,2,FALSE)</f>
        <v>Male</v>
      </c>
    </row>
    <row r="286" spans="1:4" x14ac:dyDescent="0.25">
      <c r="A286" s="7">
        <f>ROW()</f>
        <v>286</v>
      </c>
      <c r="B286" s="7" t="s">
        <v>291</v>
      </c>
      <c r="C286" s="7" t="s">
        <v>9</v>
      </c>
      <c r="D286" s="7" t="str">
        <f>VLOOKUP($C286,Genders!$B:$C,2,FALSE)</f>
        <v>Male</v>
      </c>
    </row>
    <row r="287" spans="1:4" x14ac:dyDescent="0.25">
      <c r="A287" s="7">
        <f>ROW()</f>
        <v>287</v>
      </c>
      <c r="B287" s="7" t="s">
        <v>292</v>
      </c>
      <c r="C287" s="7" t="s">
        <v>9</v>
      </c>
      <c r="D287" s="7" t="str">
        <f>VLOOKUP($C287,Genders!$B:$C,2,FALSE)</f>
        <v>Male</v>
      </c>
    </row>
    <row r="288" spans="1:4" x14ac:dyDescent="0.25">
      <c r="A288" s="7">
        <f>ROW()</f>
        <v>288</v>
      </c>
      <c r="B288" s="7" t="s">
        <v>293</v>
      </c>
      <c r="C288" s="7" t="s">
        <v>9</v>
      </c>
      <c r="D288" s="7" t="str">
        <f>VLOOKUP($C288,Genders!$B:$C,2,FALSE)</f>
        <v>Male</v>
      </c>
    </row>
    <row r="289" spans="1:4" x14ac:dyDescent="0.25">
      <c r="A289" s="7">
        <f>ROW()</f>
        <v>289</v>
      </c>
      <c r="B289" s="7" t="s">
        <v>294</v>
      </c>
      <c r="C289" s="7" t="s">
        <v>11</v>
      </c>
      <c r="D289" s="7" t="str">
        <f>VLOOKUP($C289,Genders!$B:$C,2,FALSE)</f>
        <v>Female</v>
      </c>
    </row>
    <row r="290" spans="1:4" x14ac:dyDescent="0.25">
      <c r="A290" s="7">
        <f>ROW()</f>
        <v>290</v>
      </c>
      <c r="B290" s="7" t="s">
        <v>295</v>
      </c>
      <c r="C290" s="7" t="s">
        <v>11</v>
      </c>
      <c r="D290" s="7" t="str">
        <f>VLOOKUP($C290,Genders!$B:$C,2,FALSE)</f>
        <v>Female</v>
      </c>
    </row>
    <row r="291" spans="1:4" x14ac:dyDescent="0.25">
      <c r="A291" s="7">
        <f>ROW()</f>
        <v>291</v>
      </c>
      <c r="B291" s="7" t="s">
        <v>296</v>
      </c>
      <c r="C291" s="7" t="s">
        <v>11</v>
      </c>
      <c r="D291" s="7" t="str">
        <f>VLOOKUP($C291,Genders!$B:$C,2,FALSE)</f>
        <v>Female</v>
      </c>
    </row>
    <row r="292" spans="1:4" x14ac:dyDescent="0.25">
      <c r="A292" s="7">
        <f>ROW()</f>
        <v>292</v>
      </c>
      <c r="B292" s="7" t="s">
        <v>297</v>
      </c>
      <c r="C292" s="7" t="s">
        <v>11</v>
      </c>
      <c r="D292" s="7" t="str">
        <f>VLOOKUP($C292,Genders!$B:$C,2,FALSE)</f>
        <v>Female</v>
      </c>
    </row>
    <row r="293" spans="1:4" x14ac:dyDescent="0.25">
      <c r="A293" s="7">
        <f>ROW()</f>
        <v>293</v>
      </c>
      <c r="B293" s="7" t="s">
        <v>298</v>
      </c>
      <c r="C293" s="7" t="s">
        <v>9</v>
      </c>
      <c r="D293" s="7" t="str">
        <f>VLOOKUP($C293,Genders!$B:$C,2,FALSE)</f>
        <v>Male</v>
      </c>
    </row>
    <row r="294" spans="1:4" x14ac:dyDescent="0.25">
      <c r="A294" s="7">
        <f>ROW()</f>
        <v>294</v>
      </c>
      <c r="B294" s="7" t="s">
        <v>299</v>
      </c>
      <c r="C294" s="7" t="s">
        <v>9</v>
      </c>
      <c r="D294" s="7" t="str">
        <f>VLOOKUP($C294,Genders!$B:$C,2,FALSE)</f>
        <v>Male</v>
      </c>
    </row>
    <row r="295" spans="1:4" x14ac:dyDescent="0.25">
      <c r="A295" s="7">
        <f>ROW()</f>
        <v>295</v>
      </c>
      <c r="B295" s="7" t="s">
        <v>300</v>
      </c>
      <c r="C295" s="7" t="s">
        <v>9</v>
      </c>
      <c r="D295" s="7" t="str">
        <f>VLOOKUP($C295,Genders!$B:$C,2,FALSE)</f>
        <v>Male</v>
      </c>
    </row>
    <row r="296" spans="1:4" x14ac:dyDescent="0.25">
      <c r="A296" s="7">
        <f>ROW()</f>
        <v>296</v>
      </c>
      <c r="B296" s="7" t="s">
        <v>301</v>
      </c>
      <c r="C296" s="7" t="s">
        <v>9</v>
      </c>
      <c r="D296" s="7" t="str">
        <f>VLOOKUP($C296,Genders!$B:$C,2,FALSE)</f>
        <v>Male</v>
      </c>
    </row>
    <row r="297" spans="1:4" x14ac:dyDescent="0.25">
      <c r="A297" s="7">
        <f>ROW()</f>
        <v>297</v>
      </c>
      <c r="B297" s="7" t="s">
        <v>302</v>
      </c>
      <c r="C297" s="7" t="s">
        <v>9</v>
      </c>
      <c r="D297" s="7" t="str">
        <f>VLOOKUP($C297,Genders!$B:$C,2,FALSE)</f>
        <v>Male</v>
      </c>
    </row>
    <row r="298" spans="1:4" x14ac:dyDescent="0.25">
      <c r="A298" s="7">
        <f>ROW()</f>
        <v>298</v>
      </c>
      <c r="B298" s="7" t="s">
        <v>303</v>
      </c>
      <c r="C298" s="7" t="s">
        <v>11</v>
      </c>
      <c r="D298" s="7" t="str">
        <f>VLOOKUP($C298,Genders!$B:$C,2,FALSE)</f>
        <v>Female</v>
      </c>
    </row>
    <row r="299" spans="1:4" x14ac:dyDescent="0.25">
      <c r="A299" s="7">
        <f>ROW()</f>
        <v>299</v>
      </c>
      <c r="B299" s="7" t="s">
        <v>304</v>
      </c>
      <c r="C299" s="7" t="s">
        <v>11</v>
      </c>
      <c r="D299" s="7" t="str">
        <f>VLOOKUP($C299,Genders!$B:$C,2,FALSE)</f>
        <v>Female</v>
      </c>
    </row>
    <row r="300" spans="1:4" x14ac:dyDescent="0.25">
      <c r="A300" s="7">
        <f>ROW()</f>
        <v>300</v>
      </c>
      <c r="B300" s="7" t="s">
        <v>305</v>
      </c>
      <c r="C300" s="7" t="s">
        <v>9</v>
      </c>
      <c r="D300" s="7" t="str">
        <f>VLOOKUP($C300,Genders!$B:$C,2,FALSE)</f>
        <v>Male</v>
      </c>
    </row>
    <row r="301" spans="1:4" x14ac:dyDescent="0.25">
      <c r="A301" s="7">
        <f>ROW()</f>
        <v>301</v>
      </c>
      <c r="B301" s="7" t="s">
        <v>306</v>
      </c>
      <c r="C301" s="7" t="s">
        <v>9</v>
      </c>
      <c r="D301" s="7" t="str">
        <f>VLOOKUP($C301,Genders!$B:$C,2,FALSE)</f>
        <v>Male</v>
      </c>
    </row>
    <row r="302" spans="1:4" x14ac:dyDescent="0.25">
      <c r="A302" s="7">
        <f>ROW()</f>
        <v>302</v>
      </c>
      <c r="B302" s="7" t="s">
        <v>307</v>
      </c>
      <c r="C302" s="7" t="s">
        <v>11</v>
      </c>
      <c r="D302" s="7" t="str">
        <f>VLOOKUP($C302,Genders!$B:$C,2,FALSE)</f>
        <v>Female</v>
      </c>
    </row>
    <row r="303" spans="1:4" x14ac:dyDescent="0.25">
      <c r="A303" s="7">
        <f>ROW()</f>
        <v>303</v>
      </c>
      <c r="B303" s="7" t="s">
        <v>308</v>
      </c>
      <c r="C303" s="7" t="s">
        <v>11</v>
      </c>
      <c r="D303" s="7" t="str">
        <f>VLOOKUP($C303,Genders!$B:$C,2,FALSE)</f>
        <v>Female</v>
      </c>
    </row>
    <row r="304" spans="1:4" x14ac:dyDescent="0.25">
      <c r="A304" s="7">
        <f>ROW()</f>
        <v>304</v>
      </c>
      <c r="B304" s="7" t="s">
        <v>309</v>
      </c>
      <c r="C304" s="7" t="s">
        <v>9</v>
      </c>
      <c r="D304" s="7" t="str">
        <f>VLOOKUP($C304,Genders!$B:$C,2,FALSE)</f>
        <v>Male</v>
      </c>
    </row>
    <row r="305" spans="1:4" x14ac:dyDescent="0.25">
      <c r="A305" s="7">
        <f>ROW()</f>
        <v>305</v>
      </c>
      <c r="B305" s="7" t="s">
        <v>310</v>
      </c>
      <c r="C305" s="7" t="s">
        <v>9</v>
      </c>
      <c r="D305" s="7" t="str">
        <f>VLOOKUP($C305,Genders!$B:$C,2,FALSE)</f>
        <v>Male</v>
      </c>
    </row>
    <row r="306" spans="1:4" x14ac:dyDescent="0.25">
      <c r="A306" s="7">
        <f>ROW()</f>
        <v>306</v>
      </c>
      <c r="B306" s="7" t="s">
        <v>311</v>
      </c>
      <c r="C306" s="7" t="s">
        <v>9</v>
      </c>
      <c r="D306" s="7" t="str">
        <f>VLOOKUP($C306,Genders!$B:$C,2,FALSE)</f>
        <v>Male</v>
      </c>
    </row>
    <row r="307" spans="1:4" x14ac:dyDescent="0.25">
      <c r="A307" s="7">
        <f>ROW()</f>
        <v>307</v>
      </c>
      <c r="B307" s="7" t="s">
        <v>312</v>
      </c>
      <c r="C307" s="7" t="s">
        <v>11</v>
      </c>
      <c r="D307" s="7" t="str">
        <f>VLOOKUP($C307,Genders!$B:$C,2,FALSE)</f>
        <v>Female</v>
      </c>
    </row>
    <row r="308" spans="1:4" x14ac:dyDescent="0.25">
      <c r="A308" s="7">
        <f>ROW()</f>
        <v>308</v>
      </c>
      <c r="B308" s="7" t="s">
        <v>313</v>
      </c>
      <c r="C308" s="7" t="s">
        <v>9</v>
      </c>
      <c r="D308" s="7" t="str">
        <f>VLOOKUP($C308,Genders!$B:$C,2,FALSE)</f>
        <v>Male</v>
      </c>
    </row>
    <row r="309" spans="1:4" x14ac:dyDescent="0.25">
      <c r="A309" s="7">
        <f>ROW()</f>
        <v>309</v>
      </c>
      <c r="B309" s="7" t="s">
        <v>314</v>
      </c>
      <c r="C309" s="7" t="s">
        <v>9</v>
      </c>
      <c r="D309" s="7" t="str">
        <f>VLOOKUP($C309,Genders!$B:$C,2,FALSE)</f>
        <v>Male</v>
      </c>
    </row>
    <row r="310" spans="1:4" x14ac:dyDescent="0.25">
      <c r="A310" s="7">
        <f>ROW()</f>
        <v>310</v>
      </c>
      <c r="B310" s="7" t="s">
        <v>315</v>
      </c>
      <c r="C310" s="7" t="s">
        <v>9</v>
      </c>
      <c r="D310" s="7" t="str">
        <f>VLOOKUP($C310,Genders!$B:$C,2,FALSE)</f>
        <v>Male</v>
      </c>
    </row>
    <row r="311" spans="1:4" x14ac:dyDescent="0.25">
      <c r="A311" s="7">
        <f>ROW()</f>
        <v>311</v>
      </c>
      <c r="B311" s="7" t="s">
        <v>316</v>
      </c>
      <c r="C311" s="7" t="s">
        <v>11</v>
      </c>
      <c r="D311" s="7" t="str">
        <f>VLOOKUP($C311,Genders!$B:$C,2,FALSE)</f>
        <v>Female</v>
      </c>
    </row>
    <row r="312" spans="1:4" x14ac:dyDescent="0.25">
      <c r="A312" s="7">
        <f>ROW()</f>
        <v>312</v>
      </c>
      <c r="B312" s="7" t="s">
        <v>317</v>
      </c>
      <c r="C312" s="7" t="s">
        <v>9</v>
      </c>
      <c r="D312" s="7" t="str">
        <f>VLOOKUP($C312,Genders!$B:$C,2,FALSE)</f>
        <v>Male</v>
      </c>
    </row>
    <row r="313" spans="1:4" x14ac:dyDescent="0.25">
      <c r="A313" s="7">
        <f>ROW()</f>
        <v>313</v>
      </c>
      <c r="B313" s="7" t="s">
        <v>318</v>
      </c>
      <c r="C313" s="7" t="s">
        <v>9</v>
      </c>
      <c r="D313" s="7" t="str">
        <f>VLOOKUP($C313,Genders!$B:$C,2,FALSE)</f>
        <v>Male</v>
      </c>
    </row>
    <row r="314" spans="1:4" x14ac:dyDescent="0.25">
      <c r="A314" s="7">
        <f>ROW()</f>
        <v>314</v>
      </c>
      <c r="B314" s="7" t="s">
        <v>319</v>
      </c>
      <c r="C314" s="7" t="s">
        <v>11</v>
      </c>
      <c r="D314" s="7" t="str">
        <f>VLOOKUP($C314,Genders!$B:$C,2,FALSE)</f>
        <v>Female</v>
      </c>
    </row>
    <row r="315" spans="1:4" x14ac:dyDescent="0.25">
      <c r="A315" s="7">
        <f>ROW()</f>
        <v>315</v>
      </c>
      <c r="B315" s="7" t="s">
        <v>320</v>
      </c>
      <c r="C315" s="7" t="s">
        <v>9</v>
      </c>
      <c r="D315" s="7" t="str">
        <f>VLOOKUP($C315,Genders!$B:$C,2,FALSE)</f>
        <v>Male</v>
      </c>
    </row>
    <row r="316" spans="1:4" x14ac:dyDescent="0.25">
      <c r="A316" s="7">
        <f>ROW()</f>
        <v>316</v>
      </c>
      <c r="B316" s="7" t="s">
        <v>321</v>
      </c>
      <c r="C316" s="7" t="s">
        <v>9</v>
      </c>
      <c r="D316" s="7" t="str">
        <f>VLOOKUP($C316,Genders!$B:$C,2,FALSE)</f>
        <v>Male</v>
      </c>
    </row>
    <row r="317" spans="1:4" x14ac:dyDescent="0.25">
      <c r="A317" s="7">
        <f>ROW()</f>
        <v>317</v>
      </c>
      <c r="B317" s="7" t="s">
        <v>322</v>
      </c>
      <c r="C317" s="7" t="s">
        <v>9</v>
      </c>
      <c r="D317" s="7" t="str">
        <f>VLOOKUP($C317,Genders!$B:$C,2,FALSE)</f>
        <v>Male</v>
      </c>
    </row>
    <row r="318" spans="1:4" x14ac:dyDescent="0.25">
      <c r="A318" s="7">
        <f>ROW()</f>
        <v>318</v>
      </c>
      <c r="B318" s="7" t="s">
        <v>323</v>
      </c>
      <c r="C318" s="7" t="s">
        <v>9</v>
      </c>
      <c r="D318" s="7" t="str">
        <f>VLOOKUP($C318,Genders!$B:$C,2,FALSE)</f>
        <v>Male</v>
      </c>
    </row>
    <row r="319" spans="1:4" x14ac:dyDescent="0.25">
      <c r="A319" s="7">
        <f>ROW()</f>
        <v>319</v>
      </c>
      <c r="B319" s="7" t="s">
        <v>324</v>
      </c>
      <c r="C319" s="7" t="s">
        <v>9</v>
      </c>
      <c r="D319" s="7" t="str">
        <f>VLOOKUP($C319,Genders!$B:$C,2,FALSE)</f>
        <v>Male</v>
      </c>
    </row>
    <row r="320" spans="1:4" x14ac:dyDescent="0.25">
      <c r="A320" s="7">
        <f>ROW()</f>
        <v>320</v>
      </c>
      <c r="B320" s="7" t="s">
        <v>325</v>
      </c>
      <c r="C320" s="7" t="s">
        <v>9</v>
      </c>
      <c r="D320" s="7" t="str">
        <f>VLOOKUP($C320,Genders!$B:$C,2,FALSE)</f>
        <v>Male</v>
      </c>
    </row>
    <row r="321" spans="1:4" x14ac:dyDescent="0.25">
      <c r="A321" s="7">
        <f>ROW()</f>
        <v>321</v>
      </c>
      <c r="B321" s="7" t="s">
        <v>326</v>
      </c>
      <c r="C321" s="7" t="s">
        <v>11</v>
      </c>
      <c r="D321" s="7" t="str">
        <f>VLOOKUP($C321,Genders!$B:$C,2,FALSE)</f>
        <v>Female</v>
      </c>
    </row>
    <row r="322" spans="1:4" x14ac:dyDescent="0.25">
      <c r="A322" s="7">
        <f>ROW()</f>
        <v>322</v>
      </c>
      <c r="B322" s="7" t="s">
        <v>327</v>
      </c>
      <c r="C322" s="7" t="s">
        <v>9</v>
      </c>
      <c r="D322" s="7" t="str">
        <f>VLOOKUP($C322,Genders!$B:$C,2,FALSE)</f>
        <v>Male</v>
      </c>
    </row>
    <row r="323" spans="1:4" x14ac:dyDescent="0.25">
      <c r="A323" s="7">
        <f>ROW()</f>
        <v>323</v>
      </c>
      <c r="B323" s="7" t="s">
        <v>328</v>
      </c>
      <c r="C323" s="7" t="s">
        <v>11</v>
      </c>
      <c r="D323" s="7" t="str">
        <f>VLOOKUP($C323,Genders!$B:$C,2,FALSE)</f>
        <v>Female</v>
      </c>
    </row>
    <row r="324" spans="1:4" x14ac:dyDescent="0.25">
      <c r="A324" s="7">
        <f>ROW()</f>
        <v>324</v>
      </c>
      <c r="B324" s="7" t="s">
        <v>329</v>
      </c>
      <c r="C324" s="7" t="s">
        <v>9</v>
      </c>
      <c r="D324" s="7" t="str">
        <f>VLOOKUP($C324,Genders!$B:$C,2,FALSE)</f>
        <v>Male</v>
      </c>
    </row>
    <row r="325" spans="1:4" x14ac:dyDescent="0.25">
      <c r="A325" s="7">
        <f>ROW()</f>
        <v>325</v>
      </c>
      <c r="B325" s="7" t="s">
        <v>330</v>
      </c>
      <c r="C325" s="7" t="s">
        <v>11</v>
      </c>
      <c r="D325" s="7" t="str">
        <f>VLOOKUP($C325,Genders!$B:$C,2,FALSE)</f>
        <v>Female</v>
      </c>
    </row>
    <row r="326" spans="1:4" x14ac:dyDescent="0.25">
      <c r="A326" s="7">
        <f>ROW()</f>
        <v>326</v>
      </c>
      <c r="B326" s="7" t="s">
        <v>331</v>
      </c>
      <c r="C326" s="7" t="s">
        <v>11</v>
      </c>
      <c r="D326" s="7" t="str">
        <f>VLOOKUP($C326,Genders!$B:$C,2,FALSE)</f>
        <v>Female</v>
      </c>
    </row>
    <row r="327" spans="1:4" x14ac:dyDescent="0.25">
      <c r="A327" s="7">
        <f>ROW()</f>
        <v>327</v>
      </c>
      <c r="B327" s="7" t="s">
        <v>332</v>
      </c>
      <c r="C327" s="7" t="s">
        <v>11</v>
      </c>
      <c r="D327" s="7" t="str">
        <f>VLOOKUP($C327,Genders!$B:$C,2,FALSE)</f>
        <v>Female</v>
      </c>
    </row>
    <row r="328" spans="1:4" x14ac:dyDescent="0.25">
      <c r="A328" s="7">
        <f>ROW()</f>
        <v>328</v>
      </c>
      <c r="B328" s="7" t="s">
        <v>333</v>
      </c>
      <c r="C328" s="7" t="s">
        <v>9</v>
      </c>
      <c r="D328" s="7" t="str">
        <f>VLOOKUP($C328,Genders!$B:$C,2,FALSE)</f>
        <v>Male</v>
      </c>
    </row>
    <row r="329" spans="1:4" x14ac:dyDescent="0.25">
      <c r="A329" s="7">
        <f>ROW()</f>
        <v>329</v>
      </c>
      <c r="B329" s="7" t="s">
        <v>334</v>
      </c>
      <c r="C329" s="7" t="s">
        <v>11</v>
      </c>
      <c r="D329" s="7" t="str">
        <f>VLOOKUP($C329,Genders!$B:$C,2,FALSE)</f>
        <v>Female</v>
      </c>
    </row>
    <row r="330" spans="1:4" x14ac:dyDescent="0.25">
      <c r="A330" s="7">
        <f>ROW()</f>
        <v>330</v>
      </c>
      <c r="B330" s="7" t="s">
        <v>335</v>
      </c>
      <c r="C330" s="7" t="s">
        <v>11</v>
      </c>
      <c r="D330" s="7" t="str">
        <f>VLOOKUP($C330,Genders!$B:$C,2,FALSE)</f>
        <v>Female</v>
      </c>
    </row>
    <row r="331" spans="1:4" x14ac:dyDescent="0.25">
      <c r="A331" s="7">
        <f>ROW()</f>
        <v>331</v>
      </c>
      <c r="B331" s="7" t="s">
        <v>336</v>
      </c>
      <c r="C331" s="7" t="s">
        <v>9</v>
      </c>
      <c r="D331" s="7" t="str">
        <f>VLOOKUP($C331,Genders!$B:$C,2,FALSE)</f>
        <v>Male</v>
      </c>
    </row>
    <row r="332" spans="1:4" x14ac:dyDescent="0.25">
      <c r="A332" s="7">
        <f>ROW()</f>
        <v>332</v>
      </c>
      <c r="B332" s="7" t="s">
        <v>337</v>
      </c>
      <c r="C332" s="7" t="s">
        <v>9</v>
      </c>
      <c r="D332" s="7" t="str">
        <f>VLOOKUP($C332,Genders!$B:$C,2,FALSE)</f>
        <v>Male</v>
      </c>
    </row>
    <row r="333" spans="1:4" x14ac:dyDescent="0.25">
      <c r="A333" s="7">
        <f>ROW()</f>
        <v>333</v>
      </c>
      <c r="B333" s="7" t="s">
        <v>338</v>
      </c>
      <c r="C333" s="7" t="s">
        <v>9</v>
      </c>
      <c r="D333" s="7" t="str">
        <f>VLOOKUP($C333,Genders!$B:$C,2,FALSE)</f>
        <v>Male</v>
      </c>
    </row>
    <row r="334" spans="1:4" x14ac:dyDescent="0.25">
      <c r="A334" s="7">
        <f>ROW()</f>
        <v>334</v>
      </c>
      <c r="B334" s="7" t="s">
        <v>339</v>
      </c>
      <c r="C334" s="7" t="s">
        <v>9</v>
      </c>
      <c r="D334" s="7" t="str">
        <f>VLOOKUP($C334,Genders!$B:$C,2,FALSE)</f>
        <v>Male</v>
      </c>
    </row>
    <row r="335" spans="1:4" x14ac:dyDescent="0.25">
      <c r="A335" s="7">
        <f>ROW()</f>
        <v>335</v>
      </c>
      <c r="B335" s="7" t="s">
        <v>340</v>
      </c>
      <c r="C335" s="7" t="s">
        <v>9</v>
      </c>
      <c r="D335" s="7" t="str">
        <f>VLOOKUP($C335,Genders!$B:$C,2,FALSE)</f>
        <v>Male</v>
      </c>
    </row>
    <row r="336" spans="1:4" x14ac:dyDescent="0.25">
      <c r="A336" s="7">
        <f>ROW()</f>
        <v>336</v>
      </c>
      <c r="B336" s="7" t="s">
        <v>341</v>
      </c>
      <c r="C336" s="7" t="s">
        <v>9</v>
      </c>
      <c r="D336" s="7" t="str">
        <f>VLOOKUP($C336,Genders!$B:$C,2,FALSE)</f>
        <v>Male</v>
      </c>
    </row>
    <row r="337" spans="1:4" x14ac:dyDescent="0.25">
      <c r="A337" s="7">
        <f>ROW()</f>
        <v>337</v>
      </c>
      <c r="B337" s="7" t="s">
        <v>342</v>
      </c>
      <c r="C337" s="7" t="s">
        <v>11</v>
      </c>
      <c r="D337" s="7" t="str">
        <f>VLOOKUP($C337,Genders!$B:$C,2,FALSE)</f>
        <v>Female</v>
      </c>
    </row>
    <row r="338" spans="1:4" x14ac:dyDescent="0.25">
      <c r="A338" s="7">
        <f>ROW()</f>
        <v>338</v>
      </c>
      <c r="B338" s="7" t="s">
        <v>343</v>
      </c>
      <c r="C338" s="7" t="s">
        <v>11</v>
      </c>
      <c r="D338" s="7" t="str">
        <f>VLOOKUP($C338,Genders!$B:$C,2,FALSE)</f>
        <v>Female</v>
      </c>
    </row>
    <row r="339" spans="1:4" x14ac:dyDescent="0.25">
      <c r="A339" s="7">
        <f>ROW()</f>
        <v>339</v>
      </c>
      <c r="B339" s="7" t="s">
        <v>344</v>
      </c>
      <c r="C339" s="7" t="s">
        <v>11</v>
      </c>
      <c r="D339" s="7" t="str">
        <f>VLOOKUP($C339,Genders!$B:$C,2,FALSE)</f>
        <v>Female</v>
      </c>
    </row>
    <row r="340" spans="1:4" x14ac:dyDescent="0.25">
      <c r="A340" s="7">
        <f>ROW()</f>
        <v>340</v>
      </c>
      <c r="B340" s="7" t="s">
        <v>345</v>
      </c>
      <c r="C340" s="7" t="s">
        <v>11</v>
      </c>
      <c r="D340" s="7" t="str">
        <f>VLOOKUP($C340,Genders!$B:$C,2,FALSE)</f>
        <v>Female</v>
      </c>
    </row>
    <row r="341" spans="1:4" x14ac:dyDescent="0.25">
      <c r="A341" s="7">
        <f>ROW()</f>
        <v>341</v>
      </c>
      <c r="B341" s="7" t="s">
        <v>346</v>
      </c>
      <c r="C341" s="7" t="s">
        <v>9</v>
      </c>
      <c r="D341" s="7" t="str">
        <f>VLOOKUP($C341,Genders!$B:$C,2,FALSE)</f>
        <v>Male</v>
      </c>
    </row>
    <row r="342" spans="1:4" x14ac:dyDescent="0.25">
      <c r="A342" s="7">
        <f>ROW()</f>
        <v>342</v>
      </c>
      <c r="B342" s="7" t="s">
        <v>347</v>
      </c>
      <c r="C342" s="7" t="s">
        <v>9</v>
      </c>
      <c r="D342" s="7" t="str">
        <f>VLOOKUP($C342,Genders!$B:$C,2,FALSE)</f>
        <v>Male</v>
      </c>
    </row>
    <row r="343" spans="1:4" x14ac:dyDescent="0.25">
      <c r="A343" s="7">
        <f>ROW()</f>
        <v>343</v>
      </c>
      <c r="B343" s="7" t="s">
        <v>348</v>
      </c>
      <c r="C343" s="7" t="s">
        <v>9</v>
      </c>
      <c r="D343" s="7" t="str">
        <f>VLOOKUP($C343,Genders!$B:$C,2,FALSE)</f>
        <v>Male</v>
      </c>
    </row>
    <row r="344" spans="1:4" x14ac:dyDescent="0.25">
      <c r="A344" s="7">
        <f>ROW()</f>
        <v>344</v>
      </c>
      <c r="B344" s="7" t="s">
        <v>349</v>
      </c>
      <c r="C344" s="7" t="s">
        <v>9</v>
      </c>
      <c r="D344" s="7" t="str">
        <f>VLOOKUP($C344,Genders!$B:$C,2,FALSE)</f>
        <v>Male</v>
      </c>
    </row>
    <row r="345" spans="1:4" x14ac:dyDescent="0.25">
      <c r="A345" s="7">
        <f>ROW()</f>
        <v>345</v>
      </c>
      <c r="B345" s="7" t="s">
        <v>350</v>
      </c>
      <c r="C345" s="7" t="s">
        <v>9</v>
      </c>
      <c r="D345" s="7" t="str">
        <f>VLOOKUP($C345,Genders!$B:$C,2,FALSE)</f>
        <v>Male</v>
      </c>
    </row>
    <row r="346" spans="1:4" x14ac:dyDescent="0.25">
      <c r="A346" s="7">
        <f>ROW()</f>
        <v>346</v>
      </c>
      <c r="B346" s="7" t="s">
        <v>351</v>
      </c>
      <c r="C346" s="7" t="s">
        <v>9</v>
      </c>
      <c r="D346" s="7" t="str">
        <f>VLOOKUP($C346,Genders!$B:$C,2,FALSE)</f>
        <v>Male</v>
      </c>
    </row>
    <row r="347" spans="1:4" x14ac:dyDescent="0.25">
      <c r="A347" s="7">
        <f>ROW()</f>
        <v>347</v>
      </c>
      <c r="B347" s="7" t="s">
        <v>352</v>
      </c>
      <c r="C347" s="7" t="s">
        <v>9</v>
      </c>
      <c r="D347" s="7" t="str">
        <f>VLOOKUP($C347,Genders!$B:$C,2,FALSE)</f>
        <v>Male</v>
      </c>
    </row>
    <row r="348" spans="1:4" x14ac:dyDescent="0.25">
      <c r="A348" s="7">
        <f>ROW()</f>
        <v>348</v>
      </c>
      <c r="B348" s="7" t="s">
        <v>353</v>
      </c>
      <c r="C348" s="7" t="s">
        <v>9</v>
      </c>
      <c r="D348" s="7" t="str">
        <f>VLOOKUP($C348,Genders!$B:$C,2,FALSE)</f>
        <v>Male</v>
      </c>
    </row>
    <row r="349" spans="1:4" x14ac:dyDescent="0.25">
      <c r="A349" s="7">
        <f>ROW()</f>
        <v>349</v>
      </c>
      <c r="B349" s="7" t="s">
        <v>354</v>
      </c>
      <c r="C349" s="7" t="s">
        <v>11</v>
      </c>
      <c r="D349" s="7" t="str">
        <f>VLOOKUP($C349,Genders!$B:$C,2,FALSE)</f>
        <v>Female</v>
      </c>
    </row>
    <row r="350" spans="1:4" x14ac:dyDescent="0.25">
      <c r="A350" s="7">
        <f>ROW()</f>
        <v>350</v>
      </c>
      <c r="B350" s="7" t="s">
        <v>355</v>
      </c>
      <c r="C350" s="7" t="s">
        <v>11</v>
      </c>
      <c r="D350" s="7" t="str">
        <f>VLOOKUP($C350,Genders!$B:$C,2,FALSE)</f>
        <v>Female</v>
      </c>
    </row>
    <row r="351" spans="1:4" x14ac:dyDescent="0.25">
      <c r="A351" s="7">
        <f>ROW()</f>
        <v>351</v>
      </c>
      <c r="B351" s="7" t="s">
        <v>356</v>
      </c>
      <c r="C351" s="7" t="s">
        <v>11</v>
      </c>
      <c r="D351" s="7" t="str">
        <f>VLOOKUP($C351,Genders!$B:$C,2,FALSE)</f>
        <v>Female</v>
      </c>
    </row>
    <row r="352" spans="1:4" x14ac:dyDescent="0.25">
      <c r="A352" s="7">
        <f>ROW()</f>
        <v>352</v>
      </c>
      <c r="B352" s="7" t="s">
        <v>357</v>
      </c>
      <c r="C352" s="7" t="s">
        <v>9</v>
      </c>
      <c r="D352" s="7" t="str">
        <f>VLOOKUP($C352,Genders!$B:$C,2,FALSE)</f>
        <v>Male</v>
      </c>
    </row>
    <row r="353" spans="1:4" x14ac:dyDescent="0.25">
      <c r="A353" s="7">
        <f>ROW()</f>
        <v>353</v>
      </c>
      <c r="B353" s="7" t="s">
        <v>358</v>
      </c>
      <c r="C353" s="7" t="s">
        <v>9</v>
      </c>
      <c r="D353" s="7" t="str">
        <f>VLOOKUP($C353,Genders!$B:$C,2,FALSE)</f>
        <v>Male</v>
      </c>
    </row>
    <row r="354" spans="1:4" x14ac:dyDescent="0.25">
      <c r="A354" s="7">
        <f>ROW()</f>
        <v>354</v>
      </c>
      <c r="B354" s="7" t="s">
        <v>359</v>
      </c>
      <c r="C354" s="7" t="s">
        <v>9</v>
      </c>
      <c r="D354" s="7" t="str">
        <f>VLOOKUP($C354,Genders!$B:$C,2,FALSE)</f>
        <v>Male</v>
      </c>
    </row>
    <row r="355" spans="1:4" x14ac:dyDescent="0.25">
      <c r="A355" s="7">
        <f>ROW()</f>
        <v>355</v>
      </c>
      <c r="B355" s="7" t="s">
        <v>360</v>
      </c>
      <c r="C355" s="7" t="s">
        <v>9</v>
      </c>
      <c r="D355" s="7" t="str">
        <f>VLOOKUP($C355,Genders!$B:$C,2,FALSE)</f>
        <v>Male</v>
      </c>
    </row>
    <row r="356" spans="1:4" x14ac:dyDescent="0.25">
      <c r="A356" s="7">
        <f>ROW()</f>
        <v>356</v>
      </c>
      <c r="B356" s="7" t="s">
        <v>361</v>
      </c>
      <c r="C356" s="7" t="s">
        <v>11</v>
      </c>
      <c r="D356" s="7" t="str">
        <f>VLOOKUP($C356,Genders!$B:$C,2,FALSE)</f>
        <v>Female</v>
      </c>
    </row>
    <row r="357" spans="1:4" x14ac:dyDescent="0.25">
      <c r="A357" s="7">
        <f>ROW()</f>
        <v>357</v>
      </c>
      <c r="B357" s="7" t="s">
        <v>362</v>
      </c>
      <c r="C357" s="7" t="s">
        <v>9</v>
      </c>
      <c r="D357" s="7" t="str">
        <f>VLOOKUP($C357,Genders!$B:$C,2,FALSE)</f>
        <v>Male</v>
      </c>
    </row>
    <row r="358" spans="1:4" x14ac:dyDescent="0.25">
      <c r="A358" s="7">
        <f>ROW()</f>
        <v>358</v>
      </c>
      <c r="B358" s="7" t="s">
        <v>363</v>
      </c>
      <c r="C358" s="7" t="s">
        <v>9</v>
      </c>
      <c r="D358" s="7" t="str">
        <f>VLOOKUP($C358,Genders!$B:$C,2,FALSE)</f>
        <v>Male</v>
      </c>
    </row>
    <row r="359" spans="1:4" x14ac:dyDescent="0.25">
      <c r="A359" s="7">
        <f>ROW()</f>
        <v>359</v>
      </c>
      <c r="B359" s="7" t="s">
        <v>364</v>
      </c>
      <c r="C359" s="7" t="s">
        <v>9</v>
      </c>
      <c r="D359" s="7" t="str">
        <f>VLOOKUP($C359,Genders!$B:$C,2,FALSE)</f>
        <v>Male</v>
      </c>
    </row>
    <row r="360" spans="1:4" x14ac:dyDescent="0.25">
      <c r="A360" s="7">
        <f>ROW()</f>
        <v>360</v>
      </c>
      <c r="B360" s="7" t="s">
        <v>365</v>
      </c>
      <c r="C360" s="7" t="s">
        <v>11</v>
      </c>
      <c r="D360" s="7" t="str">
        <f>VLOOKUP($C360,Genders!$B:$C,2,FALSE)</f>
        <v>Female</v>
      </c>
    </row>
    <row r="361" spans="1:4" x14ac:dyDescent="0.25">
      <c r="A361" s="7">
        <f>ROW()</f>
        <v>361</v>
      </c>
      <c r="B361" s="7" t="s">
        <v>366</v>
      </c>
      <c r="C361" s="7" t="s">
        <v>9</v>
      </c>
      <c r="D361" s="7" t="str">
        <f>VLOOKUP($C361,Genders!$B:$C,2,FALSE)</f>
        <v>Male</v>
      </c>
    </row>
    <row r="362" spans="1:4" x14ac:dyDescent="0.25">
      <c r="A362" s="7">
        <f>ROW()</f>
        <v>362</v>
      </c>
      <c r="B362" s="7" t="s">
        <v>367</v>
      </c>
      <c r="C362" s="7" t="s">
        <v>9</v>
      </c>
      <c r="D362" s="7" t="str">
        <f>VLOOKUP($C362,Genders!$B:$C,2,FALSE)</f>
        <v>Male</v>
      </c>
    </row>
    <row r="363" spans="1:4" x14ac:dyDescent="0.25">
      <c r="A363" s="7">
        <f>ROW()</f>
        <v>363</v>
      </c>
      <c r="B363" s="7" t="s">
        <v>368</v>
      </c>
      <c r="C363" s="7" t="s">
        <v>9</v>
      </c>
      <c r="D363" s="7" t="str">
        <f>VLOOKUP($C363,Genders!$B:$C,2,FALSE)</f>
        <v>Male</v>
      </c>
    </row>
    <row r="364" spans="1:4" x14ac:dyDescent="0.25">
      <c r="A364" s="7">
        <f>ROW()</f>
        <v>364</v>
      </c>
      <c r="B364" s="7" t="s">
        <v>369</v>
      </c>
      <c r="C364" s="7" t="s">
        <v>11</v>
      </c>
      <c r="D364" s="7" t="str">
        <f>VLOOKUP($C364,Genders!$B:$C,2,FALSE)</f>
        <v>Female</v>
      </c>
    </row>
    <row r="365" spans="1:4" x14ac:dyDescent="0.25">
      <c r="A365" s="7">
        <f>ROW()</f>
        <v>365</v>
      </c>
      <c r="B365" s="7" t="s">
        <v>370</v>
      </c>
      <c r="C365" s="7" t="s">
        <v>11</v>
      </c>
      <c r="D365" s="7" t="str">
        <f>VLOOKUP($C365,Genders!$B:$C,2,FALSE)</f>
        <v>Female</v>
      </c>
    </row>
    <row r="366" spans="1:4" x14ac:dyDescent="0.25">
      <c r="A366" s="7">
        <f>ROW()</f>
        <v>366</v>
      </c>
      <c r="B366" s="7" t="s">
        <v>371</v>
      </c>
      <c r="C366" s="7" t="s">
        <v>9</v>
      </c>
      <c r="D366" s="7" t="str">
        <f>VLOOKUP($C366,Genders!$B:$C,2,FALSE)</f>
        <v>Male</v>
      </c>
    </row>
    <row r="367" spans="1:4" x14ac:dyDescent="0.25">
      <c r="A367" s="7">
        <f>ROW()</f>
        <v>367</v>
      </c>
      <c r="B367" s="7" t="s">
        <v>372</v>
      </c>
      <c r="C367" s="7" t="s">
        <v>11</v>
      </c>
      <c r="D367" s="7" t="str">
        <f>VLOOKUP($C367,Genders!$B:$C,2,FALSE)</f>
        <v>Female</v>
      </c>
    </row>
  </sheetData>
  <autoFilter ref="A4:D367" xr:uid="{EA078119-B2DE-473E-B9A0-A3C2902BFAD8}">
    <filterColumn colId="1">
      <filters>
        <filter val="Erick"/>
      </filters>
    </filterColumn>
  </autoFilter>
  <sortState xmlns:xlrd2="http://schemas.microsoft.com/office/spreadsheetml/2017/richdata2" ref="A5:D367">
    <sortCondition ref="B4:B367"/>
  </sortState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A583B8-D601-4E5D-86A1-86CB5339550A}">
          <x14:formula1>
            <xm:f>Genders!$A:$A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AD940-7762-483B-BFA2-B7BC27962B86}">
  <sheetPr codeName="Planilha2">
    <tabColor rgb="FFFFC000"/>
  </sheetPr>
  <dimension ref="A1:B19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9.109375" defaultRowHeight="13.8" x14ac:dyDescent="0.25"/>
  <cols>
    <col min="1" max="1" width="21.5546875" style="7" bestFit="1" customWidth="1"/>
    <col min="2" max="2" width="15.44140625" style="7" bestFit="1" customWidth="1"/>
    <col min="3" max="16384" width="9.109375" style="7"/>
  </cols>
  <sheetData>
    <row r="1" spans="1:2" x14ac:dyDescent="0.25">
      <c r="A1" s="2" t="s">
        <v>373</v>
      </c>
      <c r="B1" s="2" t="s">
        <v>374</v>
      </c>
    </row>
    <row r="2" spans="1:2" x14ac:dyDescent="0.25">
      <c r="A2" s="7">
        <f>ROW()</f>
        <v>2</v>
      </c>
      <c r="B2" s="7" t="s">
        <v>375</v>
      </c>
    </row>
    <row r="3" spans="1:2" x14ac:dyDescent="0.25">
      <c r="A3" s="7">
        <f>ROW()</f>
        <v>3</v>
      </c>
      <c r="B3" s="7" t="s">
        <v>376</v>
      </c>
    </row>
    <row r="4" spans="1:2" x14ac:dyDescent="0.25">
      <c r="A4" s="7">
        <f>ROW()</f>
        <v>4</v>
      </c>
      <c r="B4" s="7" t="s">
        <v>377</v>
      </c>
    </row>
    <row r="5" spans="1:2" x14ac:dyDescent="0.25">
      <c r="A5" s="7">
        <f>ROW()</f>
        <v>5</v>
      </c>
      <c r="B5" s="7" t="s">
        <v>378</v>
      </c>
    </row>
    <row r="6" spans="1:2" x14ac:dyDescent="0.25">
      <c r="A6" s="7">
        <f>ROW()</f>
        <v>6</v>
      </c>
      <c r="B6" s="7" t="s">
        <v>379</v>
      </c>
    </row>
    <row r="7" spans="1:2" x14ac:dyDescent="0.25">
      <c r="A7" s="7">
        <f>ROW()</f>
        <v>7</v>
      </c>
      <c r="B7" s="7" t="s">
        <v>380</v>
      </c>
    </row>
    <row r="8" spans="1:2" x14ac:dyDescent="0.25">
      <c r="A8" s="7">
        <f>ROW()</f>
        <v>8</v>
      </c>
      <c r="B8" s="7" t="s">
        <v>381</v>
      </c>
    </row>
    <row r="9" spans="1:2" x14ac:dyDescent="0.25">
      <c r="A9" s="7">
        <f>ROW()</f>
        <v>9</v>
      </c>
      <c r="B9" s="7" t="s">
        <v>382</v>
      </c>
    </row>
    <row r="10" spans="1:2" x14ac:dyDescent="0.25">
      <c r="A10" s="7">
        <f>ROW()</f>
        <v>10</v>
      </c>
      <c r="B10" s="7" t="s">
        <v>383</v>
      </c>
    </row>
    <row r="11" spans="1:2" x14ac:dyDescent="0.25">
      <c r="A11" s="7">
        <f>ROW()</f>
        <v>11</v>
      </c>
      <c r="B11" s="7" t="s">
        <v>384</v>
      </c>
    </row>
    <row r="12" spans="1:2" x14ac:dyDescent="0.25">
      <c r="A12" s="7">
        <f>ROW()</f>
        <v>12</v>
      </c>
      <c r="B12" s="7" t="s">
        <v>385</v>
      </c>
    </row>
    <row r="13" spans="1:2" x14ac:dyDescent="0.25">
      <c r="A13" s="7">
        <f>ROW()</f>
        <v>13</v>
      </c>
      <c r="B13" s="7" t="s">
        <v>386</v>
      </c>
    </row>
    <row r="14" spans="1:2" x14ac:dyDescent="0.25">
      <c r="A14" s="7">
        <f>ROW()</f>
        <v>14</v>
      </c>
      <c r="B14" s="7" t="s">
        <v>387</v>
      </c>
    </row>
    <row r="15" spans="1:2" x14ac:dyDescent="0.25">
      <c r="A15" s="7">
        <f>ROW()</f>
        <v>15</v>
      </c>
      <c r="B15" s="7" t="s">
        <v>388</v>
      </c>
    </row>
    <row r="16" spans="1:2" x14ac:dyDescent="0.25">
      <c r="A16" s="7">
        <f>ROW()</f>
        <v>16</v>
      </c>
      <c r="B16" s="7" t="s">
        <v>389</v>
      </c>
    </row>
    <row r="17" spans="1:2" x14ac:dyDescent="0.25">
      <c r="A17" s="7">
        <f>ROW()</f>
        <v>17</v>
      </c>
      <c r="B17" s="7" t="s">
        <v>390</v>
      </c>
    </row>
    <row r="18" spans="1:2" x14ac:dyDescent="0.25">
      <c r="A18" s="7">
        <f>ROW()</f>
        <v>18</v>
      </c>
      <c r="B18" s="7" t="s">
        <v>391</v>
      </c>
    </row>
    <row r="19" spans="1:2" x14ac:dyDescent="0.25">
      <c r="A19" s="7">
        <f>ROW()</f>
        <v>19</v>
      </c>
      <c r="B19" s="7" t="s">
        <v>392</v>
      </c>
    </row>
    <row r="20" spans="1:2" x14ac:dyDescent="0.25">
      <c r="A20" s="7">
        <f>ROW()</f>
        <v>20</v>
      </c>
      <c r="B20" s="7" t="s">
        <v>393</v>
      </c>
    </row>
    <row r="21" spans="1:2" x14ac:dyDescent="0.25">
      <c r="A21" s="7">
        <f>ROW()</f>
        <v>21</v>
      </c>
      <c r="B21" s="7" t="s">
        <v>394</v>
      </c>
    </row>
    <row r="22" spans="1:2" x14ac:dyDescent="0.25">
      <c r="A22" s="7">
        <f>ROW()</f>
        <v>22</v>
      </c>
      <c r="B22" s="7" t="s">
        <v>395</v>
      </c>
    </row>
    <row r="23" spans="1:2" x14ac:dyDescent="0.25">
      <c r="A23" s="7">
        <f>ROW()</f>
        <v>23</v>
      </c>
      <c r="B23" s="7" t="s">
        <v>396</v>
      </c>
    </row>
    <row r="24" spans="1:2" x14ac:dyDescent="0.25">
      <c r="A24" s="7">
        <f>ROW()</f>
        <v>24</v>
      </c>
      <c r="B24" s="7" t="s">
        <v>397</v>
      </c>
    </row>
    <row r="25" spans="1:2" x14ac:dyDescent="0.25">
      <c r="A25" s="7">
        <f>ROW()</f>
        <v>25</v>
      </c>
      <c r="B25" s="7" t="s">
        <v>398</v>
      </c>
    </row>
    <row r="26" spans="1:2" x14ac:dyDescent="0.25">
      <c r="A26" s="7">
        <f>ROW()</f>
        <v>26</v>
      </c>
      <c r="B26" s="7" t="s">
        <v>399</v>
      </c>
    </row>
    <row r="27" spans="1:2" x14ac:dyDescent="0.25">
      <c r="A27" s="7">
        <f>ROW()</f>
        <v>27</v>
      </c>
      <c r="B27" s="7" t="s">
        <v>400</v>
      </c>
    </row>
    <row r="28" spans="1:2" x14ac:dyDescent="0.25">
      <c r="A28" s="7">
        <f>ROW()</f>
        <v>28</v>
      </c>
      <c r="B28" s="7" t="s">
        <v>401</v>
      </c>
    </row>
    <row r="29" spans="1:2" x14ac:dyDescent="0.25">
      <c r="A29" s="7">
        <f>ROW()</f>
        <v>29</v>
      </c>
      <c r="B29" s="7" t="s">
        <v>402</v>
      </c>
    </row>
    <row r="30" spans="1:2" x14ac:dyDescent="0.25">
      <c r="A30" s="7">
        <f>ROW()</f>
        <v>30</v>
      </c>
      <c r="B30" s="7" t="s">
        <v>403</v>
      </c>
    </row>
    <row r="31" spans="1:2" x14ac:dyDescent="0.25">
      <c r="A31" s="7">
        <f>ROW()</f>
        <v>31</v>
      </c>
      <c r="B31" s="7" t="s">
        <v>404</v>
      </c>
    </row>
    <row r="32" spans="1:2" x14ac:dyDescent="0.25">
      <c r="A32" s="7">
        <f>ROW()</f>
        <v>32</v>
      </c>
      <c r="B32" s="7" t="s">
        <v>405</v>
      </c>
    </row>
    <row r="33" spans="1:2" x14ac:dyDescent="0.25">
      <c r="A33" s="7">
        <f>ROW()</f>
        <v>33</v>
      </c>
      <c r="B33" s="7" t="s">
        <v>406</v>
      </c>
    </row>
    <row r="34" spans="1:2" x14ac:dyDescent="0.25">
      <c r="A34" s="7">
        <f>ROW()</f>
        <v>34</v>
      </c>
      <c r="B34" s="7" t="s">
        <v>407</v>
      </c>
    </row>
    <row r="35" spans="1:2" x14ac:dyDescent="0.25">
      <c r="A35" s="7">
        <f>ROW()</f>
        <v>35</v>
      </c>
      <c r="B35" s="7" t="s">
        <v>408</v>
      </c>
    </row>
    <row r="36" spans="1:2" x14ac:dyDescent="0.25">
      <c r="A36" s="7">
        <f>ROW()</f>
        <v>36</v>
      </c>
      <c r="B36" s="7" t="s">
        <v>409</v>
      </c>
    </row>
    <row r="37" spans="1:2" x14ac:dyDescent="0.25">
      <c r="A37" s="7">
        <f>ROW()</f>
        <v>37</v>
      </c>
      <c r="B37" s="7" t="s">
        <v>410</v>
      </c>
    </row>
    <row r="38" spans="1:2" x14ac:dyDescent="0.25">
      <c r="A38" s="7">
        <f>ROW()</f>
        <v>38</v>
      </c>
      <c r="B38" s="7" t="s">
        <v>411</v>
      </c>
    </row>
    <row r="39" spans="1:2" x14ac:dyDescent="0.25">
      <c r="A39" s="7">
        <f>ROW()</f>
        <v>39</v>
      </c>
      <c r="B39" s="7" t="s">
        <v>412</v>
      </c>
    </row>
    <row r="40" spans="1:2" x14ac:dyDescent="0.25">
      <c r="A40" s="7">
        <f>ROW()</f>
        <v>40</v>
      </c>
      <c r="B40" s="7" t="s">
        <v>413</v>
      </c>
    </row>
    <row r="41" spans="1:2" x14ac:dyDescent="0.25">
      <c r="A41" s="7">
        <f>ROW()</f>
        <v>41</v>
      </c>
      <c r="B41" s="7" t="s">
        <v>414</v>
      </c>
    </row>
    <row r="42" spans="1:2" x14ac:dyDescent="0.25">
      <c r="A42" s="7">
        <f>ROW()</f>
        <v>42</v>
      </c>
      <c r="B42" s="7" t="s">
        <v>415</v>
      </c>
    </row>
    <row r="43" spans="1:2" x14ac:dyDescent="0.25">
      <c r="A43" s="7">
        <f>ROW()</f>
        <v>43</v>
      </c>
      <c r="B43" s="7" t="s">
        <v>416</v>
      </c>
    </row>
    <row r="44" spans="1:2" x14ac:dyDescent="0.25">
      <c r="A44" s="7">
        <f>ROW()</f>
        <v>44</v>
      </c>
      <c r="B44" s="7" t="s">
        <v>417</v>
      </c>
    </row>
    <row r="45" spans="1:2" x14ac:dyDescent="0.25">
      <c r="A45" s="7">
        <f>ROW()</f>
        <v>45</v>
      </c>
      <c r="B45" s="7" t="s">
        <v>418</v>
      </c>
    </row>
    <row r="46" spans="1:2" x14ac:dyDescent="0.25">
      <c r="A46" s="7">
        <f>ROW()</f>
        <v>46</v>
      </c>
      <c r="B46" s="7" t="s">
        <v>419</v>
      </c>
    </row>
    <row r="47" spans="1:2" x14ac:dyDescent="0.25">
      <c r="A47" s="7">
        <f>ROW()</f>
        <v>47</v>
      </c>
      <c r="B47" s="7" t="s">
        <v>420</v>
      </c>
    </row>
    <row r="48" spans="1:2" x14ac:dyDescent="0.25">
      <c r="A48" s="7">
        <f>ROW()</f>
        <v>48</v>
      </c>
      <c r="B48" s="7" t="s">
        <v>421</v>
      </c>
    </row>
    <row r="49" spans="1:2" x14ac:dyDescent="0.25">
      <c r="A49" s="7">
        <f>ROW()</f>
        <v>49</v>
      </c>
      <c r="B49" s="7" t="s">
        <v>422</v>
      </c>
    </row>
    <row r="50" spans="1:2" x14ac:dyDescent="0.25">
      <c r="A50" s="7">
        <f>ROW()</f>
        <v>50</v>
      </c>
      <c r="B50" s="7" t="s">
        <v>423</v>
      </c>
    </row>
    <row r="51" spans="1:2" x14ac:dyDescent="0.25">
      <c r="A51" s="7">
        <f>ROW()</f>
        <v>51</v>
      </c>
      <c r="B51" s="7" t="s">
        <v>424</v>
      </c>
    </row>
    <row r="52" spans="1:2" x14ac:dyDescent="0.25">
      <c r="A52" s="7">
        <f>ROW()</f>
        <v>52</v>
      </c>
      <c r="B52" s="7" t="s">
        <v>425</v>
      </c>
    </row>
    <row r="53" spans="1:2" x14ac:dyDescent="0.25">
      <c r="A53" s="7">
        <f>ROW()</f>
        <v>53</v>
      </c>
      <c r="B53" s="7" t="s">
        <v>426</v>
      </c>
    </row>
    <row r="54" spans="1:2" x14ac:dyDescent="0.25">
      <c r="A54" s="7">
        <f>ROW()</f>
        <v>54</v>
      </c>
      <c r="B54" s="7" t="s">
        <v>427</v>
      </c>
    </row>
    <row r="55" spans="1:2" x14ac:dyDescent="0.25">
      <c r="A55" s="7">
        <f>ROW()</f>
        <v>55</v>
      </c>
      <c r="B55" s="7" t="s">
        <v>428</v>
      </c>
    </row>
    <row r="56" spans="1:2" x14ac:dyDescent="0.25">
      <c r="A56" s="7">
        <f>ROW()</f>
        <v>56</v>
      </c>
      <c r="B56" s="7" t="s">
        <v>429</v>
      </c>
    </row>
    <row r="57" spans="1:2" x14ac:dyDescent="0.25">
      <c r="A57" s="7">
        <f>ROW()</f>
        <v>57</v>
      </c>
      <c r="B57" s="7" t="s">
        <v>430</v>
      </c>
    </row>
    <row r="58" spans="1:2" x14ac:dyDescent="0.25">
      <c r="A58" s="7">
        <f>ROW()</f>
        <v>58</v>
      </c>
      <c r="B58" s="7" t="s">
        <v>431</v>
      </c>
    </row>
    <row r="59" spans="1:2" x14ac:dyDescent="0.25">
      <c r="A59" s="7">
        <f>ROW()</f>
        <v>59</v>
      </c>
      <c r="B59" s="7" t="s">
        <v>432</v>
      </c>
    </row>
    <row r="60" spans="1:2" x14ac:dyDescent="0.25">
      <c r="A60" s="7">
        <f>ROW()</f>
        <v>60</v>
      </c>
      <c r="B60" s="7" t="s">
        <v>433</v>
      </c>
    </row>
    <row r="61" spans="1:2" x14ac:dyDescent="0.25">
      <c r="A61" s="7">
        <f>ROW()</f>
        <v>61</v>
      </c>
      <c r="B61" s="7" t="s">
        <v>434</v>
      </c>
    </row>
    <row r="62" spans="1:2" x14ac:dyDescent="0.25">
      <c r="A62" s="7">
        <f>ROW()</f>
        <v>62</v>
      </c>
      <c r="B62" s="7" t="s">
        <v>435</v>
      </c>
    </row>
    <row r="63" spans="1:2" x14ac:dyDescent="0.25">
      <c r="A63" s="7">
        <f>ROW()</f>
        <v>63</v>
      </c>
      <c r="B63" s="7" t="s">
        <v>436</v>
      </c>
    </row>
    <row r="64" spans="1:2" x14ac:dyDescent="0.25">
      <c r="A64" s="7">
        <f>ROW()</f>
        <v>64</v>
      </c>
      <c r="B64" s="7" t="s">
        <v>437</v>
      </c>
    </row>
    <row r="65" spans="1:2" x14ac:dyDescent="0.25">
      <c r="A65" s="7">
        <f>ROW()</f>
        <v>65</v>
      </c>
      <c r="B65" s="7" t="s">
        <v>438</v>
      </c>
    </row>
    <row r="66" spans="1:2" x14ac:dyDescent="0.25">
      <c r="A66" s="7">
        <f>ROW()</f>
        <v>66</v>
      </c>
      <c r="B66" s="7" t="s">
        <v>439</v>
      </c>
    </row>
    <row r="67" spans="1:2" x14ac:dyDescent="0.25">
      <c r="A67" s="7">
        <f>ROW()</f>
        <v>67</v>
      </c>
      <c r="B67" s="7" t="s">
        <v>440</v>
      </c>
    </row>
    <row r="68" spans="1:2" x14ac:dyDescent="0.25">
      <c r="A68" s="7">
        <f>ROW()</f>
        <v>68</v>
      </c>
      <c r="B68" s="7" t="s">
        <v>441</v>
      </c>
    </row>
    <row r="69" spans="1:2" x14ac:dyDescent="0.25">
      <c r="A69" s="7">
        <f>ROW()</f>
        <v>69</v>
      </c>
      <c r="B69" s="7" t="s">
        <v>442</v>
      </c>
    </row>
    <row r="70" spans="1:2" x14ac:dyDescent="0.25">
      <c r="A70" s="7">
        <f>ROW()</f>
        <v>70</v>
      </c>
      <c r="B70" s="7" t="s">
        <v>443</v>
      </c>
    </row>
    <row r="71" spans="1:2" x14ac:dyDescent="0.25">
      <c r="A71" s="7">
        <f>ROW()</f>
        <v>71</v>
      </c>
      <c r="B71" s="7" t="s">
        <v>444</v>
      </c>
    </row>
    <row r="72" spans="1:2" x14ac:dyDescent="0.25">
      <c r="A72" s="7">
        <f>ROW()</f>
        <v>72</v>
      </c>
      <c r="B72" s="7" t="s">
        <v>445</v>
      </c>
    </row>
    <row r="73" spans="1:2" x14ac:dyDescent="0.25">
      <c r="A73" s="7">
        <f>ROW()</f>
        <v>73</v>
      </c>
      <c r="B73" s="7" t="s">
        <v>446</v>
      </c>
    </row>
    <row r="74" spans="1:2" x14ac:dyDescent="0.25">
      <c r="A74" s="7">
        <f>ROW()</f>
        <v>74</v>
      </c>
      <c r="B74" s="7" t="s">
        <v>447</v>
      </c>
    </row>
    <row r="75" spans="1:2" x14ac:dyDescent="0.25">
      <c r="A75" s="7">
        <f>ROW()</f>
        <v>75</v>
      </c>
      <c r="B75" s="7" t="s">
        <v>448</v>
      </c>
    </row>
    <row r="76" spans="1:2" x14ac:dyDescent="0.25">
      <c r="A76" s="7">
        <f>ROW()</f>
        <v>76</v>
      </c>
      <c r="B76" s="7" t="s">
        <v>449</v>
      </c>
    </row>
    <row r="77" spans="1:2" x14ac:dyDescent="0.25">
      <c r="A77" s="7">
        <f>ROW()</f>
        <v>77</v>
      </c>
      <c r="B77" s="7" t="s">
        <v>450</v>
      </c>
    </row>
    <row r="78" spans="1:2" x14ac:dyDescent="0.25">
      <c r="A78" s="7">
        <f>ROW()</f>
        <v>78</v>
      </c>
      <c r="B78" s="7" t="s">
        <v>451</v>
      </c>
    </row>
    <row r="79" spans="1:2" x14ac:dyDescent="0.25">
      <c r="A79" s="7">
        <f>ROW()</f>
        <v>79</v>
      </c>
      <c r="B79" s="7" t="s">
        <v>452</v>
      </c>
    </row>
    <row r="80" spans="1:2" x14ac:dyDescent="0.25">
      <c r="A80" s="7">
        <f>ROW()</f>
        <v>80</v>
      </c>
      <c r="B80" s="7" t="s">
        <v>453</v>
      </c>
    </row>
    <row r="81" spans="1:2" x14ac:dyDescent="0.25">
      <c r="A81" s="7">
        <f>ROW()</f>
        <v>81</v>
      </c>
      <c r="B81" s="7" t="s">
        <v>454</v>
      </c>
    </row>
    <row r="82" spans="1:2" x14ac:dyDescent="0.25">
      <c r="A82" s="7">
        <f>ROW()</f>
        <v>82</v>
      </c>
      <c r="B82" s="7" t="s">
        <v>455</v>
      </c>
    </row>
    <row r="83" spans="1:2" x14ac:dyDescent="0.25">
      <c r="A83" s="7">
        <f>ROW()</f>
        <v>83</v>
      </c>
      <c r="B83" s="7" t="s">
        <v>456</v>
      </c>
    </row>
    <row r="84" spans="1:2" x14ac:dyDescent="0.25">
      <c r="A84" s="7">
        <f>ROW()</f>
        <v>84</v>
      </c>
      <c r="B84" s="7" t="s">
        <v>457</v>
      </c>
    </row>
    <row r="85" spans="1:2" x14ac:dyDescent="0.25">
      <c r="A85" s="7">
        <f>ROW()</f>
        <v>85</v>
      </c>
      <c r="B85" s="7" t="s">
        <v>458</v>
      </c>
    </row>
    <row r="86" spans="1:2" x14ac:dyDescent="0.25">
      <c r="A86" s="7">
        <f>ROW()</f>
        <v>86</v>
      </c>
      <c r="B86" s="7" t="s">
        <v>459</v>
      </c>
    </row>
    <row r="87" spans="1:2" x14ac:dyDescent="0.25">
      <c r="A87" s="7">
        <f>ROW()</f>
        <v>87</v>
      </c>
      <c r="B87" s="7" t="s">
        <v>460</v>
      </c>
    </row>
    <row r="88" spans="1:2" x14ac:dyDescent="0.25">
      <c r="A88" s="7">
        <f>ROW()</f>
        <v>88</v>
      </c>
      <c r="B88" s="7" t="s">
        <v>461</v>
      </c>
    </row>
    <row r="89" spans="1:2" x14ac:dyDescent="0.25">
      <c r="A89" s="7">
        <f>ROW()</f>
        <v>89</v>
      </c>
      <c r="B89" s="7" t="s">
        <v>462</v>
      </c>
    </row>
    <row r="90" spans="1:2" x14ac:dyDescent="0.25">
      <c r="A90" s="7">
        <f>ROW()</f>
        <v>90</v>
      </c>
      <c r="B90" s="7" t="s">
        <v>463</v>
      </c>
    </row>
    <row r="91" spans="1:2" x14ac:dyDescent="0.25">
      <c r="A91" s="7">
        <f>ROW()</f>
        <v>91</v>
      </c>
      <c r="B91" s="7" t="s">
        <v>464</v>
      </c>
    </row>
    <row r="92" spans="1:2" x14ac:dyDescent="0.25">
      <c r="A92" s="7">
        <f>ROW()</f>
        <v>92</v>
      </c>
      <c r="B92" s="7" t="s">
        <v>465</v>
      </c>
    </row>
    <row r="93" spans="1:2" x14ac:dyDescent="0.25">
      <c r="A93" s="7">
        <f>ROW()</f>
        <v>93</v>
      </c>
      <c r="B93" s="7" t="s">
        <v>466</v>
      </c>
    </row>
    <row r="94" spans="1:2" x14ac:dyDescent="0.25">
      <c r="A94" s="7">
        <f>ROW()</f>
        <v>94</v>
      </c>
      <c r="B94" s="7" t="s">
        <v>467</v>
      </c>
    </row>
    <row r="95" spans="1:2" x14ac:dyDescent="0.25">
      <c r="A95" s="7">
        <f>ROW()</f>
        <v>95</v>
      </c>
      <c r="B95" s="7" t="s">
        <v>468</v>
      </c>
    </row>
    <row r="96" spans="1:2" x14ac:dyDescent="0.25">
      <c r="A96" s="7">
        <f>ROW()</f>
        <v>96</v>
      </c>
      <c r="B96" s="7" t="s">
        <v>469</v>
      </c>
    </row>
    <row r="97" spans="1:2" x14ac:dyDescent="0.25">
      <c r="A97" s="7">
        <f>ROW()</f>
        <v>97</v>
      </c>
      <c r="B97" s="7" t="s">
        <v>470</v>
      </c>
    </row>
    <row r="98" spans="1:2" x14ac:dyDescent="0.25">
      <c r="A98" s="7">
        <f>ROW()</f>
        <v>98</v>
      </c>
      <c r="B98" s="7" t="s">
        <v>471</v>
      </c>
    </row>
    <row r="99" spans="1:2" x14ac:dyDescent="0.25">
      <c r="A99" s="7">
        <f>ROW()</f>
        <v>99</v>
      </c>
      <c r="B99" s="7" t="s">
        <v>472</v>
      </c>
    </row>
    <row r="100" spans="1:2" x14ac:dyDescent="0.25">
      <c r="A100" s="7">
        <f>ROW()</f>
        <v>100</v>
      </c>
      <c r="B100" s="7" t="s">
        <v>473</v>
      </c>
    </row>
    <row r="101" spans="1:2" x14ac:dyDescent="0.25">
      <c r="A101" s="7">
        <f>ROW()</f>
        <v>101</v>
      </c>
      <c r="B101" s="7" t="s">
        <v>474</v>
      </c>
    </row>
    <row r="102" spans="1:2" x14ac:dyDescent="0.25">
      <c r="A102" s="7">
        <f>ROW()</f>
        <v>102</v>
      </c>
      <c r="B102" s="7" t="s">
        <v>475</v>
      </c>
    </row>
    <row r="103" spans="1:2" x14ac:dyDescent="0.25">
      <c r="A103" s="7">
        <f>ROW()</f>
        <v>103</v>
      </c>
      <c r="B103" s="7" t="s">
        <v>476</v>
      </c>
    </row>
    <row r="104" spans="1:2" x14ac:dyDescent="0.25">
      <c r="A104" s="7">
        <f>ROW()</f>
        <v>104</v>
      </c>
      <c r="B104" s="7" t="s">
        <v>477</v>
      </c>
    </row>
    <row r="105" spans="1:2" x14ac:dyDescent="0.25">
      <c r="A105" s="7">
        <f>ROW()</f>
        <v>105</v>
      </c>
      <c r="B105" s="7" t="s">
        <v>478</v>
      </c>
    </row>
    <row r="106" spans="1:2" x14ac:dyDescent="0.25">
      <c r="A106" s="7">
        <f>ROW()</f>
        <v>106</v>
      </c>
      <c r="B106" s="7" t="s">
        <v>479</v>
      </c>
    </row>
    <row r="107" spans="1:2" x14ac:dyDescent="0.25">
      <c r="A107" s="7">
        <f>ROW()</f>
        <v>107</v>
      </c>
      <c r="B107" s="7" t="s">
        <v>480</v>
      </c>
    </row>
    <row r="108" spans="1:2" x14ac:dyDescent="0.25">
      <c r="A108" s="7">
        <f>ROW()</f>
        <v>108</v>
      </c>
      <c r="B108" s="7" t="s">
        <v>481</v>
      </c>
    </row>
    <row r="109" spans="1:2" x14ac:dyDescent="0.25">
      <c r="A109" s="7">
        <f>ROW()</f>
        <v>109</v>
      </c>
      <c r="B109" s="7" t="s">
        <v>482</v>
      </c>
    </row>
    <row r="110" spans="1:2" x14ac:dyDescent="0.25">
      <c r="A110" s="7">
        <f>ROW()</f>
        <v>110</v>
      </c>
      <c r="B110" s="7" t="s">
        <v>483</v>
      </c>
    </row>
    <row r="111" spans="1:2" x14ac:dyDescent="0.25">
      <c r="A111" s="7">
        <f>ROW()</f>
        <v>111</v>
      </c>
      <c r="B111" s="7" t="s">
        <v>484</v>
      </c>
    </row>
    <row r="112" spans="1:2" x14ac:dyDescent="0.25">
      <c r="A112" s="7">
        <f>ROW()</f>
        <v>112</v>
      </c>
      <c r="B112" s="7" t="s">
        <v>485</v>
      </c>
    </row>
    <row r="113" spans="1:2" x14ac:dyDescent="0.25">
      <c r="A113" s="7">
        <f>ROW()</f>
        <v>113</v>
      </c>
      <c r="B113" s="7" t="s">
        <v>486</v>
      </c>
    </row>
    <row r="114" spans="1:2" x14ac:dyDescent="0.25">
      <c r="A114" s="7">
        <f>ROW()</f>
        <v>114</v>
      </c>
      <c r="B114" s="7" t="s">
        <v>487</v>
      </c>
    </row>
    <row r="115" spans="1:2" x14ac:dyDescent="0.25">
      <c r="A115" s="7">
        <f>ROW()</f>
        <v>115</v>
      </c>
      <c r="B115" s="7" t="s">
        <v>488</v>
      </c>
    </row>
    <row r="116" spans="1:2" x14ac:dyDescent="0.25">
      <c r="A116" s="7">
        <f>ROW()</f>
        <v>116</v>
      </c>
      <c r="B116" s="7" t="s">
        <v>489</v>
      </c>
    </row>
    <row r="117" spans="1:2" x14ac:dyDescent="0.25">
      <c r="A117" s="7">
        <f>ROW()</f>
        <v>117</v>
      </c>
      <c r="B117" s="7" t="s">
        <v>490</v>
      </c>
    </row>
    <row r="118" spans="1:2" x14ac:dyDescent="0.25">
      <c r="A118" s="7">
        <f>ROW()</f>
        <v>118</v>
      </c>
      <c r="B118" s="7" t="s">
        <v>491</v>
      </c>
    </row>
    <row r="119" spans="1:2" x14ac:dyDescent="0.25">
      <c r="A119" s="7">
        <f>ROW()</f>
        <v>119</v>
      </c>
      <c r="B119" s="7" t="s">
        <v>492</v>
      </c>
    </row>
    <row r="120" spans="1:2" x14ac:dyDescent="0.25">
      <c r="A120" s="7">
        <f>ROW()</f>
        <v>120</v>
      </c>
      <c r="B120" s="7" t="s">
        <v>493</v>
      </c>
    </row>
    <row r="121" spans="1:2" x14ac:dyDescent="0.25">
      <c r="A121" s="7">
        <f>ROW()</f>
        <v>121</v>
      </c>
      <c r="B121" s="7" t="s">
        <v>494</v>
      </c>
    </row>
    <row r="122" spans="1:2" x14ac:dyDescent="0.25">
      <c r="A122" s="7">
        <f>ROW()</f>
        <v>122</v>
      </c>
      <c r="B122" s="7" t="s">
        <v>495</v>
      </c>
    </row>
    <row r="123" spans="1:2" x14ac:dyDescent="0.25">
      <c r="A123" s="7">
        <f>ROW()</f>
        <v>123</v>
      </c>
      <c r="B123" s="7" t="s">
        <v>496</v>
      </c>
    </row>
    <row r="124" spans="1:2" x14ac:dyDescent="0.25">
      <c r="A124" s="7">
        <f>ROW()</f>
        <v>124</v>
      </c>
      <c r="B124" s="7" t="s">
        <v>497</v>
      </c>
    </row>
    <row r="125" spans="1:2" x14ac:dyDescent="0.25">
      <c r="A125" s="7">
        <f>ROW()</f>
        <v>125</v>
      </c>
      <c r="B125" s="7" t="s">
        <v>498</v>
      </c>
    </row>
    <row r="126" spans="1:2" x14ac:dyDescent="0.25">
      <c r="A126" s="7">
        <f>ROW()</f>
        <v>126</v>
      </c>
      <c r="B126" s="7" t="s">
        <v>499</v>
      </c>
    </row>
    <row r="127" spans="1:2" x14ac:dyDescent="0.25">
      <c r="A127" s="7">
        <f>ROW()</f>
        <v>127</v>
      </c>
      <c r="B127" s="7" t="s">
        <v>500</v>
      </c>
    </row>
    <row r="128" spans="1:2" x14ac:dyDescent="0.25">
      <c r="A128" s="7">
        <f>ROW()</f>
        <v>128</v>
      </c>
      <c r="B128" s="7" t="s">
        <v>501</v>
      </c>
    </row>
    <row r="129" spans="1:2" x14ac:dyDescent="0.25">
      <c r="A129" s="7">
        <f>ROW()</f>
        <v>129</v>
      </c>
      <c r="B129" s="7" t="s">
        <v>502</v>
      </c>
    </row>
    <row r="130" spans="1:2" x14ac:dyDescent="0.25">
      <c r="A130" s="7">
        <f>ROW()</f>
        <v>130</v>
      </c>
      <c r="B130" s="7" t="s">
        <v>503</v>
      </c>
    </row>
    <row r="131" spans="1:2" x14ac:dyDescent="0.25">
      <c r="A131" s="7">
        <f>ROW()</f>
        <v>131</v>
      </c>
      <c r="B131" s="7" t="s">
        <v>504</v>
      </c>
    </row>
    <row r="132" spans="1:2" x14ac:dyDescent="0.25">
      <c r="A132" s="7">
        <f>ROW()</f>
        <v>132</v>
      </c>
      <c r="B132" s="7" t="s">
        <v>505</v>
      </c>
    </row>
    <row r="133" spans="1:2" x14ac:dyDescent="0.25">
      <c r="A133" s="7">
        <f>ROW()</f>
        <v>133</v>
      </c>
      <c r="B133" s="7" t="s">
        <v>506</v>
      </c>
    </row>
    <row r="134" spans="1:2" x14ac:dyDescent="0.25">
      <c r="A134" s="7">
        <f>ROW()</f>
        <v>134</v>
      </c>
      <c r="B134" s="7" t="s">
        <v>507</v>
      </c>
    </row>
    <row r="135" spans="1:2" x14ac:dyDescent="0.25">
      <c r="A135" s="7">
        <f>ROW()</f>
        <v>135</v>
      </c>
      <c r="B135" s="7" t="s">
        <v>508</v>
      </c>
    </row>
    <row r="136" spans="1:2" x14ac:dyDescent="0.25">
      <c r="A136" s="7">
        <f>ROW()</f>
        <v>136</v>
      </c>
      <c r="B136" s="7" t="s">
        <v>509</v>
      </c>
    </row>
    <row r="137" spans="1:2" x14ac:dyDescent="0.25">
      <c r="A137" s="7">
        <f>ROW()</f>
        <v>137</v>
      </c>
      <c r="B137" s="7" t="s">
        <v>510</v>
      </c>
    </row>
    <row r="138" spans="1:2" x14ac:dyDescent="0.25">
      <c r="A138" s="7">
        <f>ROW()</f>
        <v>138</v>
      </c>
      <c r="B138" s="7" t="s">
        <v>511</v>
      </c>
    </row>
    <row r="139" spans="1:2" x14ac:dyDescent="0.25">
      <c r="A139" s="7">
        <f>ROW()</f>
        <v>139</v>
      </c>
      <c r="B139" s="7" t="s">
        <v>512</v>
      </c>
    </row>
    <row r="140" spans="1:2" x14ac:dyDescent="0.25">
      <c r="A140" s="7">
        <f>ROW()</f>
        <v>140</v>
      </c>
      <c r="B140" s="7" t="s">
        <v>513</v>
      </c>
    </row>
    <row r="141" spans="1:2" x14ac:dyDescent="0.25">
      <c r="A141" s="7">
        <f>ROW()</f>
        <v>141</v>
      </c>
      <c r="B141" s="7" t="s">
        <v>514</v>
      </c>
    </row>
    <row r="142" spans="1:2" x14ac:dyDescent="0.25">
      <c r="A142" s="7">
        <f>ROW()</f>
        <v>142</v>
      </c>
      <c r="B142" s="7" t="s">
        <v>515</v>
      </c>
    </row>
    <row r="143" spans="1:2" x14ac:dyDescent="0.25">
      <c r="A143" s="7">
        <f>ROW()</f>
        <v>143</v>
      </c>
      <c r="B143" s="7" t="s">
        <v>516</v>
      </c>
    </row>
    <row r="144" spans="1:2" x14ac:dyDescent="0.25">
      <c r="A144" s="7">
        <f>ROW()</f>
        <v>144</v>
      </c>
      <c r="B144" s="7" t="s">
        <v>517</v>
      </c>
    </row>
    <row r="145" spans="1:2" x14ac:dyDescent="0.25">
      <c r="A145" s="7">
        <f>ROW()</f>
        <v>145</v>
      </c>
      <c r="B145" s="7" t="s">
        <v>518</v>
      </c>
    </row>
    <row r="146" spans="1:2" x14ac:dyDescent="0.25">
      <c r="A146" s="7">
        <f>ROW()</f>
        <v>146</v>
      </c>
      <c r="B146" s="7" t="s">
        <v>519</v>
      </c>
    </row>
    <row r="147" spans="1:2" x14ac:dyDescent="0.25">
      <c r="A147" s="7">
        <f>ROW()</f>
        <v>147</v>
      </c>
      <c r="B147" s="7" t="s">
        <v>520</v>
      </c>
    </row>
    <row r="148" spans="1:2" x14ac:dyDescent="0.25">
      <c r="A148" s="7">
        <f>ROW()</f>
        <v>148</v>
      </c>
      <c r="B148" s="7" t="s">
        <v>521</v>
      </c>
    </row>
    <row r="149" spans="1:2" x14ac:dyDescent="0.25">
      <c r="A149" s="7">
        <f>ROW()</f>
        <v>149</v>
      </c>
      <c r="B149" s="7" t="s">
        <v>522</v>
      </c>
    </row>
    <row r="150" spans="1:2" x14ac:dyDescent="0.25">
      <c r="A150" s="7">
        <f>ROW()</f>
        <v>150</v>
      </c>
      <c r="B150" s="7" t="s">
        <v>523</v>
      </c>
    </row>
    <row r="151" spans="1:2" x14ac:dyDescent="0.25">
      <c r="A151" s="7">
        <f>ROW()</f>
        <v>151</v>
      </c>
      <c r="B151" s="7" t="s">
        <v>524</v>
      </c>
    </row>
    <row r="152" spans="1:2" x14ac:dyDescent="0.25">
      <c r="A152" s="7">
        <f>ROW()</f>
        <v>152</v>
      </c>
      <c r="B152" s="7" t="s">
        <v>525</v>
      </c>
    </row>
    <row r="153" spans="1:2" x14ac:dyDescent="0.25">
      <c r="A153" s="7">
        <f>ROW()</f>
        <v>153</v>
      </c>
      <c r="B153" s="7" t="s">
        <v>526</v>
      </c>
    </row>
    <row r="154" spans="1:2" x14ac:dyDescent="0.25">
      <c r="A154" s="7">
        <f>ROW()</f>
        <v>154</v>
      </c>
      <c r="B154" s="7" t="s">
        <v>527</v>
      </c>
    </row>
    <row r="155" spans="1:2" x14ac:dyDescent="0.25">
      <c r="A155" s="7">
        <f>ROW()</f>
        <v>155</v>
      </c>
      <c r="B155" s="7" t="s">
        <v>528</v>
      </c>
    </row>
    <row r="156" spans="1:2" x14ac:dyDescent="0.25">
      <c r="A156" s="7">
        <f>ROW()</f>
        <v>156</v>
      </c>
      <c r="B156" s="7" t="s">
        <v>529</v>
      </c>
    </row>
    <row r="157" spans="1:2" x14ac:dyDescent="0.25">
      <c r="A157" s="7">
        <f>ROW()</f>
        <v>157</v>
      </c>
      <c r="B157" s="7" t="s">
        <v>530</v>
      </c>
    </row>
    <row r="158" spans="1:2" x14ac:dyDescent="0.25">
      <c r="A158" s="7">
        <f>ROW()</f>
        <v>158</v>
      </c>
      <c r="B158" s="7" t="s">
        <v>531</v>
      </c>
    </row>
    <row r="159" spans="1:2" x14ac:dyDescent="0.25">
      <c r="A159" s="7">
        <f>ROW()</f>
        <v>159</v>
      </c>
      <c r="B159" s="7" t="s">
        <v>532</v>
      </c>
    </row>
    <row r="160" spans="1:2" x14ac:dyDescent="0.25">
      <c r="A160" s="7">
        <f>ROW()</f>
        <v>160</v>
      </c>
      <c r="B160" s="7" t="s">
        <v>533</v>
      </c>
    </row>
    <row r="161" spans="1:2" x14ac:dyDescent="0.25">
      <c r="A161" s="7">
        <f>ROW()</f>
        <v>161</v>
      </c>
      <c r="B161" s="7" t="s">
        <v>534</v>
      </c>
    </row>
    <row r="162" spans="1:2" x14ac:dyDescent="0.25">
      <c r="A162" s="7">
        <f>ROW()</f>
        <v>162</v>
      </c>
      <c r="B162" s="7" t="s">
        <v>535</v>
      </c>
    </row>
    <row r="163" spans="1:2" x14ac:dyDescent="0.25">
      <c r="A163" s="7">
        <f>ROW()</f>
        <v>163</v>
      </c>
      <c r="B163" s="7" t="s">
        <v>536</v>
      </c>
    </row>
    <row r="164" spans="1:2" x14ac:dyDescent="0.25">
      <c r="A164" s="7">
        <f>ROW()</f>
        <v>164</v>
      </c>
      <c r="B164" s="7" t="s">
        <v>537</v>
      </c>
    </row>
    <row r="165" spans="1:2" x14ac:dyDescent="0.25">
      <c r="A165" s="7">
        <f>ROW()</f>
        <v>165</v>
      </c>
      <c r="B165" s="7" t="s">
        <v>538</v>
      </c>
    </row>
    <row r="166" spans="1:2" x14ac:dyDescent="0.25">
      <c r="A166" s="7">
        <f>ROW()</f>
        <v>166</v>
      </c>
      <c r="B166" s="7" t="s">
        <v>539</v>
      </c>
    </row>
    <row r="167" spans="1:2" x14ac:dyDescent="0.25">
      <c r="A167" s="7">
        <f>ROW()</f>
        <v>167</v>
      </c>
      <c r="B167" s="7" t="s">
        <v>540</v>
      </c>
    </row>
    <row r="168" spans="1:2" x14ac:dyDescent="0.25">
      <c r="A168" s="7">
        <f>ROW()</f>
        <v>168</v>
      </c>
      <c r="B168" s="7" t="s">
        <v>541</v>
      </c>
    </row>
    <row r="169" spans="1:2" x14ac:dyDescent="0.25">
      <c r="A169" s="7">
        <f>ROW()</f>
        <v>169</v>
      </c>
      <c r="B169" s="7" t="s">
        <v>542</v>
      </c>
    </row>
    <row r="170" spans="1:2" x14ac:dyDescent="0.25">
      <c r="A170" s="7">
        <f>ROW()</f>
        <v>170</v>
      </c>
      <c r="B170" s="7" t="s">
        <v>543</v>
      </c>
    </row>
    <row r="171" spans="1:2" x14ac:dyDescent="0.25">
      <c r="A171" s="7">
        <f>ROW()</f>
        <v>171</v>
      </c>
      <c r="B171" s="7" t="s">
        <v>544</v>
      </c>
    </row>
    <row r="172" spans="1:2" x14ac:dyDescent="0.25">
      <c r="A172" s="7">
        <f>ROW()</f>
        <v>172</v>
      </c>
      <c r="B172" s="7" t="s">
        <v>545</v>
      </c>
    </row>
    <row r="173" spans="1:2" x14ac:dyDescent="0.25">
      <c r="A173" s="7">
        <f>ROW()</f>
        <v>173</v>
      </c>
      <c r="B173" s="7" t="s">
        <v>546</v>
      </c>
    </row>
    <row r="174" spans="1:2" x14ac:dyDescent="0.25">
      <c r="A174" s="7">
        <f>ROW()</f>
        <v>174</v>
      </c>
      <c r="B174" s="7" t="s">
        <v>547</v>
      </c>
    </row>
    <row r="175" spans="1:2" x14ac:dyDescent="0.25">
      <c r="A175" s="7">
        <f>ROW()</f>
        <v>175</v>
      </c>
      <c r="B175" s="7" t="s">
        <v>548</v>
      </c>
    </row>
    <row r="176" spans="1:2" x14ac:dyDescent="0.25">
      <c r="A176" s="7">
        <f>ROW()</f>
        <v>176</v>
      </c>
      <c r="B176" s="7" t="s">
        <v>549</v>
      </c>
    </row>
    <row r="177" spans="1:2" x14ac:dyDescent="0.25">
      <c r="A177" s="7">
        <f>ROW()</f>
        <v>177</v>
      </c>
      <c r="B177" s="7" t="s">
        <v>550</v>
      </c>
    </row>
    <row r="178" spans="1:2" x14ac:dyDescent="0.25">
      <c r="A178" s="7">
        <f>ROW()</f>
        <v>178</v>
      </c>
      <c r="B178" s="7" t="s">
        <v>551</v>
      </c>
    </row>
    <row r="179" spans="1:2" x14ac:dyDescent="0.25">
      <c r="A179" s="7">
        <f>ROW()</f>
        <v>179</v>
      </c>
      <c r="B179" s="7" t="s">
        <v>552</v>
      </c>
    </row>
    <row r="180" spans="1:2" x14ac:dyDescent="0.25">
      <c r="A180" s="7">
        <f>ROW()</f>
        <v>180</v>
      </c>
      <c r="B180" s="7" t="s">
        <v>553</v>
      </c>
    </row>
    <row r="181" spans="1:2" x14ac:dyDescent="0.25">
      <c r="A181" s="7">
        <f>ROW()</f>
        <v>181</v>
      </c>
      <c r="B181" s="7" t="s">
        <v>554</v>
      </c>
    </row>
    <row r="182" spans="1:2" x14ac:dyDescent="0.25">
      <c r="A182" s="7">
        <f>ROW()</f>
        <v>182</v>
      </c>
      <c r="B182" s="7" t="s">
        <v>555</v>
      </c>
    </row>
    <row r="183" spans="1:2" x14ac:dyDescent="0.25">
      <c r="A183" s="7">
        <f>ROW()</f>
        <v>183</v>
      </c>
      <c r="B183" s="7" t="s">
        <v>556</v>
      </c>
    </row>
    <row r="184" spans="1:2" x14ac:dyDescent="0.25">
      <c r="A184" s="7">
        <f>ROW()</f>
        <v>184</v>
      </c>
      <c r="B184" s="7" t="s">
        <v>557</v>
      </c>
    </row>
    <row r="185" spans="1:2" x14ac:dyDescent="0.25">
      <c r="A185" s="7">
        <f>ROW()</f>
        <v>185</v>
      </c>
      <c r="B185" s="7" t="s">
        <v>558</v>
      </c>
    </row>
    <row r="186" spans="1:2" x14ac:dyDescent="0.25">
      <c r="A186" s="7">
        <f>ROW()</f>
        <v>186</v>
      </c>
      <c r="B186" s="7" t="s">
        <v>559</v>
      </c>
    </row>
    <row r="187" spans="1:2" x14ac:dyDescent="0.25">
      <c r="A187" s="7">
        <f>ROW()</f>
        <v>187</v>
      </c>
      <c r="B187" s="7" t="s">
        <v>560</v>
      </c>
    </row>
    <row r="188" spans="1:2" x14ac:dyDescent="0.25">
      <c r="A188" s="7">
        <f>ROW()</f>
        <v>188</v>
      </c>
      <c r="B188" s="7" t="s">
        <v>561</v>
      </c>
    </row>
    <row r="189" spans="1:2" x14ac:dyDescent="0.25">
      <c r="A189" s="7">
        <f>ROW()</f>
        <v>189</v>
      </c>
      <c r="B189" s="7" t="s">
        <v>562</v>
      </c>
    </row>
    <row r="190" spans="1:2" x14ac:dyDescent="0.25">
      <c r="A190" s="7">
        <f>ROW()</f>
        <v>190</v>
      </c>
      <c r="B190" s="7" t="s">
        <v>563</v>
      </c>
    </row>
    <row r="191" spans="1:2" x14ac:dyDescent="0.25">
      <c r="A191" s="7">
        <f>ROW()</f>
        <v>191</v>
      </c>
      <c r="B191" s="7" t="s">
        <v>564</v>
      </c>
    </row>
    <row r="192" spans="1:2" x14ac:dyDescent="0.25">
      <c r="A192" s="7">
        <f>ROW()</f>
        <v>192</v>
      </c>
      <c r="B192" s="7" t="s">
        <v>565</v>
      </c>
    </row>
  </sheetData>
  <autoFilter ref="A1:B1" xr:uid="{9F7AD940-7762-483B-BFA2-B7BC27962B86}"/>
  <sortState xmlns:xlrd2="http://schemas.microsoft.com/office/spreadsheetml/2017/richdata2" ref="B2:B191">
    <sortCondition ref="B2:B19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368D-6027-4F73-AC7D-EBF6B1467D87}">
  <sheetPr codeName="Planilha3">
    <tabColor rgb="FFFFC000"/>
  </sheetPr>
  <dimension ref="A1:B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9.109375" defaultRowHeight="13.8" x14ac:dyDescent="0.25"/>
  <cols>
    <col min="1" max="1" width="18.88671875" style="7" bestFit="1" customWidth="1"/>
    <col min="2" max="2" width="18.5546875" style="7" bestFit="1" customWidth="1"/>
    <col min="3" max="16384" width="9.109375" style="7"/>
  </cols>
  <sheetData>
    <row r="1" spans="1:2" ht="14.4" thickBot="1" x14ac:dyDescent="0.3">
      <c r="A1" s="11" t="s">
        <v>566</v>
      </c>
      <c r="B1" s="12" t="s">
        <v>567</v>
      </c>
    </row>
    <row r="2" spans="1:2" x14ac:dyDescent="0.25">
      <c r="A2" s="7">
        <f>ROW()</f>
        <v>2</v>
      </c>
      <c r="B2" s="7" t="s">
        <v>568</v>
      </c>
    </row>
  </sheetData>
  <autoFilter ref="A1:B1" xr:uid="{0763368D-6027-4F73-AC7D-EBF6B1467D87}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8748-4108-4B36-B981-AC68DFC11A62}">
  <sheetPr codeName="Planilha4">
    <tabColor rgb="FFFFC000"/>
  </sheetPr>
  <dimension ref="A1:C3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defaultColWidth="9.109375" defaultRowHeight="13.8" x14ac:dyDescent="0.25"/>
  <cols>
    <col min="1" max="1" width="17.33203125" style="7" bestFit="1" customWidth="1"/>
    <col min="2" max="2" width="19.88671875" style="7" bestFit="1" customWidth="1"/>
    <col min="3" max="3" width="12" style="7" bestFit="1" customWidth="1"/>
    <col min="4" max="16384" width="9.109375" style="7"/>
  </cols>
  <sheetData>
    <row r="1" spans="1:3" s="2" customFormat="1" ht="14.4" thickBot="1" x14ac:dyDescent="0.3">
      <c r="A1" s="11" t="s">
        <v>569</v>
      </c>
      <c r="B1" s="13" t="s">
        <v>631</v>
      </c>
      <c r="C1" s="12" t="s">
        <v>7</v>
      </c>
    </row>
    <row r="2" spans="1:3" x14ac:dyDescent="0.25">
      <c r="A2" s="7">
        <f>ROW()</f>
        <v>2</v>
      </c>
      <c r="B2" s="7" t="s">
        <v>11</v>
      </c>
      <c r="C2" s="7" t="s">
        <v>570</v>
      </c>
    </row>
    <row r="3" spans="1:3" x14ac:dyDescent="0.25">
      <c r="A3" s="7">
        <f>ROW()</f>
        <v>3</v>
      </c>
      <c r="B3" s="7" t="s">
        <v>9</v>
      </c>
      <c r="C3" s="7" t="s">
        <v>686</v>
      </c>
    </row>
  </sheetData>
  <autoFilter ref="A1:C1" xr:uid="{F20E8748-4108-4B36-B981-AC68DFC11A62}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57B-7549-40FE-A381-8EDA4AA2EB5B}">
  <sheetPr codeName="Planilha5">
    <tabColor rgb="FFFFC000"/>
  </sheetPr>
  <dimension ref="A1:B6"/>
  <sheetViews>
    <sheetView workbookViewId="0">
      <pane xSplit="2" ySplit="1" topLeftCell="C2" activePane="bottomRight" state="frozen"/>
      <selection pane="topRight" activeCell="C1" sqref="C1"/>
      <selection pane="bottomLeft" activeCell="A5" sqref="A5"/>
      <selection pane="bottomRight"/>
    </sheetView>
  </sheetViews>
  <sheetFormatPr defaultColWidth="9.109375" defaultRowHeight="13.8" x14ac:dyDescent="0.25"/>
  <cols>
    <col min="1" max="1" width="24.33203125" style="7" bestFit="1" customWidth="1"/>
    <col min="2" max="2" width="19" style="7" bestFit="1" customWidth="1"/>
    <col min="3" max="16384" width="9.109375" style="7"/>
  </cols>
  <sheetData>
    <row r="1" spans="1:2" s="2" customFormat="1" ht="14.4" thickBot="1" x14ac:dyDescent="0.3">
      <c r="A1" s="11" t="s">
        <v>630</v>
      </c>
      <c r="B1" s="12" t="s">
        <v>614</v>
      </c>
    </row>
    <row r="2" spans="1:2" x14ac:dyDescent="0.25">
      <c r="A2" s="7">
        <f>ROW()</f>
        <v>2</v>
      </c>
      <c r="B2" s="7" t="s">
        <v>687</v>
      </c>
    </row>
    <row r="3" spans="1:2" x14ac:dyDescent="0.25">
      <c r="A3" s="7">
        <f>ROW()</f>
        <v>3</v>
      </c>
      <c r="B3" s="7" t="s">
        <v>688</v>
      </c>
    </row>
    <row r="4" spans="1:2" x14ac:dyDescent="0.25">
      <c r="A4" s="7">
        <f>ROW()</f>
        <v>4</v>
      </c>
      <c r="B4" s="7" t="s">
        <v>613</v>
      </c>
    </row>
    <row r="5" spans="1:2" x14ac:dyDescent="0.25">
      <c r="A5" s="7">
        <f>ROW()</f>
        <v>5</v>
      </c>
      <c r="B5" s="7" t="s">
        <v>689</v>
      </c>
    </row>
    <row r="6" spans="1:2" x14ac:dyDescent="0.25">
      <c r="A6" s="7">
        <f>ROW()</f>
        <v>6</v>
      </c>
      <c r="B6" s="7" t="s">
        <v>690</v>
      </c>
    </row>
  </sheetData>
  <autoFilter ref="A1:B1" xr:uid="{5F7C657B-7549-40FE-A381-8EDA4AA2EB5B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5DCB9-E0D2-438A-8FF0-3D875FF32FD8}">
  <sheetPr codeName="Planilha6">
    <tabColor rgb="FFFFC000"/>
  </sheetPr>
  <dimension ref="A1:B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12.88671875" defaultRowHeight="13.8" x14ac:dyDescent="0.25"/>
  <cols>
    <col min="1" max="1" width="14.33203125" style="7" bestFit="1" customWidth="1"/>
    <col min="2" max="2" width="39.6640625" style="7" bestFit="1" customWidth="1"/>
    <col min="3" max="16384" width="12.88671875" style="7"/>
  </cols>
  <sheetData>
    <row r="1" spans="1:2" ht="14.4" thickBot="1" x14ac:dyDescent="0.3">
      <c r="A1" s="11" t="s">
        <v>637</v>
      </c>
      <c r="B1" s="12" t="s">
        <v>638</v>
      </c>
    </row>
    <row r="2" spans="1:2" x14ac:dyDescent="0.25">
      <c r="A2" s="7">
        <f>ROW()</f>
        <v>2</v>
      </c>
      <c r="B2" s="7" t="s">
        <v>691</v>
      </c>
    </row>
    <row r="3" spans="1:2" x14ac:dyDescent="0.25">
      <c r="A3" s="7">
        <f>ROW()</f>
        <v>3</v>
      </c>
      <c r="B3" s="7" t="s">
        <v>571</v>
      </c>
    </row>
    <row r="4" spans="1:2" x14ac:dyDescent="0.25">
      <c r="A4" s="7">
        <f>ROW()</f>
        <v>4</v>
      </c>
      <c r="B4" s="7" t="s">
        <v>692</v>
      </c>
    </row>
    <row r="5" spans="1:2" x14ac:dyDescent="0.25">
      <c r="A5" s="7">
        <f>ROW()</f>
        <v>5</v>
      </c>
      <c r="B5" s="7" t="s">
        <v>693</v>
      </c>
    </row>
    <row r="6" spans="1:2" x14ac:dyDescent="0.25">
      <c r="A6" s="7">
        <f>ROW()</f>
        <v>6</v>
      </c>
      <c r="B6" s="7" t="s">
        <v>694</v>
      </c>
    </row>
    <row r="7" spans="1:2" x14ac:dyDescent="0.25">
      <c r="A7" s="7">
        <f>ROW()</f>
        <v>7</v>
      </c>
      <c r="B7" s="7" t="s">
        <v>572</v>
      </c>
    </row>
  </sheetData>
  <autoFilter ref="A1:B1" xr:uid="{0FA5DCB9-E0D2-438A-8FF0-3D875FF32FD8}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ACC74-E9CE-4DBF-8E8A-6DEF6CAC3B8F}">
  <sheetPr codeName="Planilha7">
    <tabColor theme="7"/>
  </sheetPr>
  <dimension ref="A1:B1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9.109375" defaultRowHeight="13.8" x14ac:dyDescent="0.25"/>
  <cols>
    <col min="1" max="1" width="21.6640625" style="7" bestFit="1" customWidth="1"/>
    <col min="2" max="2" width="27.6640625" style="7" bestFit="1" customWidth="1"/>
    <col min="3" max="16384" width="9.109375" style="7"/>
  </cols>
  <sheetData>
    <row r="1" spans="1:2" ht="14.4" thickBot="1" x14ac:dyDescent="0.3">
      <c r="A1" s="11" t="s">
        <v>573</v>
      </c>
      <c r="B1" s="12" t="s">
        <v>574</v>
      </c>
    </row>
    <row r="2" spans="1:2" x14ac:dyDescent="0.25">
      <c r="A2" s="7">
        <f>ROW()</f>
        <v>2</v>
      </c>
      <c r="B2" s="7" t="s">
        <v>704</v>
      </c>
    </row>
    <row r="3" spans="1:2" x14ac:dyDescent="0.25">
      <c r="A3" s="7">
        <f>ROW()</f>
        <v>3</v>
      </c>
      <c r="B3" s="7" t="s">
        <v>575</v>
      </c>
    </row>
    <row r="4" spans="1:2" x14ac:dyDescent="0.25">
      <c r="A4" s="7">
        <f>ROW()</f>
        <v>4</v>
      </c>
      <c r="B4" s="7" t="s">
        <v>576</v>
      </c>
    </row>
    <row r="5" spans="1:2" x14ac:dyDescent="0.25">
      <c r="A5" s="7">
        <f>ROW()</f>
        <v>5</v>
      </c>
      <c r="B5" s="7" t="s">
        <v>577</v>
      </c>
    </row>
    <row r="6" spans="1:2" x14ac:dyDescent="0.25">
      <c r="A6" s="7">
        <f>ROW()</f>
        <v>6</v>
      </c>
      <c r="B6" s="7" t="s">
        <v>639</v>
      </c>
    </row>
    <row r="7" spans="1:2" x14ac:dyDescent="0.25">
      <c r="A7" s="7">
        <f>ROW()</f>
        <v>7</v>
      </c>
      <c r="B7" s="7" t="s">
        <v>578</v>
      </c>
    </row>
    <row r="8" spans="1:2" x14ac:dyDescent="0.25">
      <c r="A8" s="7">
        <f>ROW()</f>
        <v>8</v>
      </c>
      <c r="B8" s="7" t="s">
        <v>579</v>
      </c>
    </row>
    <row r="9" spans="1:2" x14ac:dyDescent="0.25">
      <c r="A9" s="7">
        <f>ROW()</f>
        <v>9</v>
      </c>
      <c r="B9" s="7" t="s">
        <v>580</v>
      </c>
    </row>
    <row r="10" spans="1:2" x14ac:dyDescent="0.25">
      <c r="A10" s="7">
        <f>ROW()</f>
        <v>10</v>
      </c>
      <c r="B10" s="7" t="s">
        <v>581</v>
      </c>
    </row>
    <row r="11" spans="1:2" x14ac:dyDescent="0.25">
      <c r="A11" s="7">
        <f>ROW()</f>
        <v>11</v>
      </c>
      <c r="B11" s="7" t="s">
        <v>582</v>
      </c>
    </row>
    <row r="12" spans="1:2" x14ac:dyDescent="0.25">
      <c r="A12" s="7">
        <f>ROW()</f>
        <v>12</v>
      </c>
      <c r="B12" s="7" t="s">
        <v>583</v>
      </c>
    </row>
    <row r="13" spans="1:2" x14ac:dyDescent="0.25">
      <c r="A13" s="7">
        <f>ROW()</f>
        <v>13</v>
      </c>
      <c r="B13" s="7" t="s">
        <v>705</v>
      </c>
    </row>
  </sheetData>
  <autoFilter ref="A1:B1" xr:uid="{713ACC74-E9CE-4DBF-8E8A-6DEF6CAC3B8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144-F7D5-42F9-9B1A-1529367AC879}">
  <sheetPr codeName="Planilha8">
    <tabColor rgb="FFFFC000"/>
  </sheetPr>
  <dimension ref="A1:B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9.109375" defaultRowHeight="13.8" x14ac:dyDescent="0.25"/>
  <cols>
    <col min="1" max="1" width="33.6640625" style="7" bestFit="1" customWidth="1"/>
    <col min="2" max="2" width="27.109375" style="7" bestFit="1" customWidth="1"/>
    <col min="3" max="16384" width="9.109375" style="7"/>
  </cols>
  <sheetData>
    <row r="1" spans="1:2" ht="14.4" thickBot="1" x14ac:dyDescent="0.3">
      <c r="A1" s="11" t="s">
        <v>640</v>
      </c>
      <c r="B1" s="12" t="s">
        <v>641</v>
      </c>
    </row>
    <row r="2" spans="1:2" x14ac:dyDescent="0.25">
      <c r="A2" s="7">
        <f>ROW()</f>
        <v>2</v>
      </c>
      <c r="B2" s="7" t="s">
        <v>584</v>
      </c>
    </row>
    <row r="3" spans="1:2" x14ac:dyDescent="0.25">
      <c r="A3" s="7">
        <f>ROW()</f>
        <v>3</v>
      </c>
      <c r="B3" s="7" t="s">
        <v>642</v>
      </c>
    </row>
    <row r="4" spans="1:2" x14ac:dyDescent="0.25">
      <c r="A4" s="7">
        <f>ROW()</f>
        <v>4</v>
      </c>
      <c r="B4" s="7" t="s">
        <v>585</v>
      </c>
    </row>
    <row r="5" spans="1:2" x14ac:dyDescent="0.25">
      <c r="A5" s="7">
        <f>ROW()</f>
        <v>5</v>
      </c>
      <c r="B5" s="7" t="s">
        <v>586</v>
      </c>
    </row>
    <row r="6" spans="1:2" x14ac:dyDescent="0.25">
      <c r="A6" s="7">
        <f>ROW()</f>
        <v>6</v>
      </c>
      <c r="B6" s="7" t="s">
        <v>587</v>
      </c>
    </row>
    <row r="7" spans="1:2" x14ac:dyDescent="0.25">
      <c r="A7" s="7">
        <f>ROW()</f>
        <v>7</v>
      </c>
      <c r="B7" s="7" t="s">
        <v>588</v>
      </c>
    </row>
  </sheetData>
  <autoFilter ref="A1:B1" xr:uid="{130F8144-F7D5-42F9-9B1A-1529367AC879}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84AD-E24A-4573-99F4-F5DC6FED1268}">
  <sheetPr codeName="Planilha9">
    <tabColor rgb="FFFFC000"/>
  </sheetPr>
  <dimension ref="A1:B1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9.109375" defaultRowHeight="13.8" x14ac:dyDescent="0.25"/>
  <cols>
    <col min="1" max="1" width="15.6640625" style="7" bestFit="1" customWidth="1"/>
    <col min="2" max="2" width="18.6640625" style="7" bestFit="1" customWidth="1"/>
    <col min="3" max="16384" width="9.109375" style="7"/>
  </cols>
  <sheetData>
    <row r="1" spans="1:2" ht="14.4" thickBot="1" x14ac:dyDescent="0.3">
      <c r="A1" s="11" t="s">
        <v>589</v>
      </c>
      <c r="B1" s="12" t="s">
        <v>590</v>
      </c>
    </row>
    <row r="2" spans="1:2" x14ac:dyDescent="0.25">
      <c r="A2" s="7">
        <f>ROW()</f>
        <v>2</v>
      </c>
      <c r="B2" s="7" t="s">
        <v>591</v>
      </c>
    </row>
    <row r="3" spans="1:2" x14ac:dyDescent="0.25">
      <c r="A3" s="7">
        <f>ROW()</f>
        <v>3</v>
      </c>
      <c r="B3" s="7" t="s">
        <v>592</v>
      </c>
    </row>
    <row r="4" spans="1:2" x14ac:dyDescent="0.25">
      <c r="A4" s="7">
        <f>ROW()</f>
        <v>4</v>
      </c>
      <c r="B4" s="7" t="s">
        <v>593</v>
      </c>
    </row>
    <row r="5" spans="1:2" x14ac:dyDescent="0.25">
      <c r="A5" s="7">
        <f>ROW()</f>
        <v>5</v>
      </c>
      <c r="B5" s="7" t="s">
        <v>594</v>
      </c>
    </row>
    <row r="6" spans="1:2" x14ac:dyDescent="0.25">
      <c r="A6" s="7">
        <f>ROW()</f>
        <v>6</v>
      </c>
      <c r="B6" s="7" t="s">
        <v>595</v>
      </c>
    </row>
    <row r="7" spans="1:2" x14ac:dyDescent="0.25">
      <c r="A7" s="7">
        <f>ROW()</f>
        <v>7</v>
      </c>
      <c r="B7" s="7" t="s">
        <v>596</v>
      </c>
    </row>
    <row r="8" spans="1:2" x14ac:dyDescent="0.25">
      <c r="A8" s="7">
        <f>ROW()</f>
        <v>8</v>
      </c>
      <c r="B8" s="7" t="s">
        <v>597</v>
      </c>
    </row>
    <row r="9" spans="1:2" x14ac:dyDescent="0.25">
      <c r="A9" s="7">
        <f>ROW()</f>
        <v>9</v>
      </c>
      <c r="B9" s="7" t="s">
        <v>598</v>
      </c>
    </row>
    <row r="10" spans="1:2" x14ac:dyDescent="0.25">
      <c r="A10" s="7">
        <f>ROW()</f>
        <v>10</v>
      </c>
      <c r="B10" s="7" t="s">
        <v>599</v>
      </c>
    </row>
    <row r="11" spans="1:2" x14ac:dyDescent="0.25">
      <c r="A11" s="7">
        <f>ROW()</f>
        <v>11</v>
      </c>
      <c r="B11" s="7" t="s">
        <v>600</v>
      </c>
    </row>
  </sheetData>
  <autoFilter ref="A1:B1" xr:uid="{EDF784AD-E24A-4573-99F4-F5DC6FED1268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D3E2A-E217-40CA-9FB8-A0ED83185776}">
  <sheetPr codeName="Planilha10">
    <tabColor rgb="FFFFC000"/>
  </sheetPr>
  <dimension ref="A1:B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9.109375" defaultRowHeight="13.8" x14ac:dyDescent="0.25"/>
  <cols>
    <col min="1" max="1" width="14.88671875" style="7" bestFit="1" customWidth="1"/>
    <col min="2" max="2" width="10.88671875" style="7" bestFit="1" customWidth="1"/>
    <col min="3" max="16384" width="9.109375" style="7"/>
  </cols>
  <sheetData>
    <row r="1" spans="1:2" x14ac:dyDescent="0.25">
      <c r="A1" s="2" t="s">
        <v>601</v>
      </c>
      <c r="B1" s="2" t="s">
        <v>602</v>
      </c>
    </row>
    <row r="2" spans="1:2" x14ac:dyDescent="0.25">
      <c r="A2" s="7">
        <f>ROW()</f>
        <v>2</v>
      </c>
      <c r="B2" s="7" t="s">
        <v>603</v>
      </c>
    </row>
    <row r="3" spans="1:2" x14ac:dyDescent="0.25">
      <c r="A3" s="7">
        <f>ROW()</f>
        <v>3</v>
      </c>
      <c r="B3" s="7" t="s">
        <v>604</v>
      </c>
    </row>
    <row r="4" spans="1:2" x14ac:dyDescent="0.25">
      <c r="A4" s="7">
        <f>ROW()</f>
        <v>4</v>
      </c>
      <c r="B4" s="7" t="s">
        <v>605</v>
      </c>
    </row>
  </sheetData>
  <autoFilter ref="A1:B1" xr:uid="{09AD3E2A-E217-40CA-9FB8-A0ED83185776}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01FBC-5621-48A7-90B3-826ED9AD5461}">
  <sheetPr codeName="Sheet1">
    <tabColor rgb="FFFFC000"/>
  </sheetPr>
  <dimension ref="A1:B2"/>
  <sheetViews>
    <sheetView workbookViewId="0">
      <pane xSplit="2" ySplit="1" topLeftCell="C2" activePane="bottomRight" state="frozen"/>
      <selection pane="topRight" activeCell="C1" sqref="C1"/>
      <selection pane="bottomLeft" activeCell="A5" sqref="A5"/>
      <selection pane="bottomRight"/>
    </sheetView>
  </sheetViews>
  <sheetFormatPr defaultColWidth="9.109375" defaultRowHeight="13.8" x14ac:dyDescent="0.25"/>
  <cols>
    <col min="1" max="1" width="17.5546875" style="7" bestFit="1" customWidth="1"/>
    <col min="2" max="2" width="14.33203125" style="7" bestFit="1" customWidth="1"/>
    <col min="3" max="16384" width="9.109375" style="7"/>
  </cols>
  <sheetData>
    <row r="1" spans="1:2" ht="14.4" thickBot="1" x14ac:dyDescent="0.3">
      <c r="A1" s="11" t="s">
        <v>634</v>
      </c>
      <c r="B1" s="12" t="s">
        <v>635</v>
      </c>
    </row>
    <row r="2" spans="1:2" x14ac:dyDescent="0.25">
      <c r="A2" s="7">
        <f>ROW()</f>
        <v>2</v>
      </c>
      <c r="B2" s="7" t="s">
        <v>633</v>
      </c>
    </row>
  </sheetData>
  <autoFilter ref="A1:B1" xr:uid="{1A201FBC-5621-48A7-90B3-826ED9AD5461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19E2-C3CB-4E4F-AD06-6E806968E2C2}">
  <sheetPr codeName="Planilha11">
    <tabColor rgb="FFFFC000"/>
  </sheetPr>
  <dimension ref="A1:C21"/>
  <sheetViews>
    <sheetView workbookViewId="0">
      <pane xSplit="3" ySplit="1" topLeftCell="D2" activePane="bottomRight" state="frozen"/>
      <selection pane="topRight" activeCell="E1" sqref="E1"/>
      <selection pane="bottomLeft" activeCell="A5" sqref="A5"/>
      <selection pane="bottomRight"/>
    </sheetView>
  </sheetViews>
  <sheetFormatPr defaultColWidth="9.109375" defaultRowHeight="13.8" x14ac:dyDescent="0.25"/>
  <cols>
    <col min="1" max="1" width="17" style="7" bestFit="1" customWidth="1"/>
    <col min="2" max="2" width="14.88671875" style="7" bestFit="1" customWidth="1"/>
    <col min="3" max="3" width="16.88671875" style="9" bestFit="1" customWidth="1"/>
    <col min="4" max="16384" width="9.109375" style="7"/>
  </cols>
  <sheetData>
    <row r="1" spans="1:3" s="2" customFormat="1" ht="14.4" thickBot="1" x14ac:dyDescent="0.3">
      <c r="A1" s="11" t="s">
        <v>636</v>
      </c>
      <c r="B1" s="13" t="s">
        <v>629</v>
      </c>
      <c r="C1" s="12" t="s">
        <v>616</v>
      </c>
    </row>
    <row r="2" spans="1:3" x14ac:dyDescent="0.25">
      <c r="A2" s="7">
        <v>2</v>
      </c>
      <c r="B2" s="7">
        <f>ROW()</f>
        <v>2</v>
      </c>
      <c r="C2" s="7" t="s">
        <v>632</v>
      </c>
    </row>
    <row r="3" spans="1:3" x14ac:dyDescent="0.25">
      <c r="A3" s="7">
        <v>2</v>
      </c>
      <c r="B3" s="7">
        <f>ROW()</f>
        <v>3</v>
      </c>
      <c r="C3" s="7" t="s">
        <v>695</v>
      </c>
    </row>
    <row r="4" spans="1:3" x14ac:dyDescent="0.25">
      <c r="A4" s="7">
        <v>2</v>
      </c>
      <c r="B4" s="7">
        <f>ROW()</f>
        <v>4</v>
      </c>
      <c r="C4" s="7" t="s">
        <v>696</v>
      </c>
    </row>
    <row r="5" spans="1:3" x14ac:dyDescent="0.25">
      <c r="A5" s="7">
        <v>2</v>
      </c>
      <c r="B5" s="7">
        <f>ROW()</f>
        <v>5</v>
      </c>
      <c r="C5" s="7" t="s">
        <v>697</v>
      </c>
    </row>
    <row r="6" spans="1:3" x14ac:dyDescent="0.25">
      <c r="A6" s="7">
        <v>2</v>
      </c>
      <c r="B6" s="7">
        <f>ROW()</f>
        <v>6</v>
      </c>
      <c r="C6" s="7" t="s">
        <v>415</v>
      </c>
    </row>
    <row r="7" spans="1:3" x14ac:dyDescent="0.25">
      <c r="A7" s="7">
        <v>2</v>
      </c>
      <c r="B7" s="7">
        <f>ROW()</f>
        <v>7</v>
      </c>
      <c r="C7" s="7" t="s">
        <v>453</v>
      </c>
    </row>
    <row r="8" spans="1:3" x14ac:dyDescent="0.25">
      <c r="A8" s="7">
        <v>2</v>
      </c>
      <c r="B8" s="7">
        <f>ROW()</f>
        <v>8</v>
      </c>
      <c r="C8" s="7" t="s">
        <v>617</v>
      </c>
    </row>
    <row r="9" spans="1:3" x14ac:dyDescent="0.25">
      <c r="A9" s="7">
        <v>2</v>
      </c>
      <c r="B9" s="7">
        <f>ROW()</f>
        <v>9</v>
      </c>
      <c r="C9" s="7" t="s">
        <v>618</v>
      </c>
    </row>
    <row r="10" spans="1:3" x14ac:dyDescent="0.25">
      <c r="A10" s="7">
        <v>2</v>
      </c>
      <c r="B10" s="7">
        <f>ROW()</f>
        <v>10</v>
      </c>
      <c r="C10" s="7" t="s">
        <v>619</v>
      </c>
    </row>
    <row r="11" spans="1:3" x14ac:dyDescent="0.25">
      <c r="A11" s="7">
        <v>2</v>
      </c>
      <c r="B11" s="7">
        <f>ROW()</f>
        <v>11</v>
      </c>
      <c r="C11" s="7" t="s">
        <v>620</v>
      </c>
    </row>
    <row r="12" spans="1:3" x14ac:dyDescent="0.25">
      <c r="A12" s="7">
        <v>2</v>
      </c>
      <c r="B12" s="7">
        <f>ROW()</f>
        <v>12</v>
      </c>
      <c r="C12" s="7" t="s">
        <v>698</v>
      </c>
    </row>
    <row r="13" spans="1:3" x14ac:dyDescent="0.25">
      <c r="A13" s="7">
        <v>2</v>
      </c>
      <c r="B13" s="7">
        <f>ROW()</f>
        <v>13</v>
      </c>
      <c r="C13" s="7" t="s">
        <v>621</v>
      </c>
    </row>
    <row r="14" spans="1:3" x14ac:dyDescent="0.25">
      <c r="A14" s="7">
        <v>2</v>
      </c>
      <c r="B14" s="7">
        <f>ROW()</f>
        <v>14</v>
      </c>
      <c r="C14" s="7" t="s">
        <v>622</v>
      </c>
    </row>
    <row r="15" spans="1:3" x14ac:dyDescent="0.25">
      <c r="A15" s="7">
        <v>2</v>
      </c>
      <c r="B15" s="7">
        <f>ROW()</f>
        <v>15</v>
      </c>
      <c r="C15" s="7" t="s">
        <v>623</v>
      </c>
    </row>
    <row r="16" spans="1:3" x14ac:dyDescent="0.25">
      <c r="A16" s="7">
        <v>2</v>
      </c>
      <c r="B16" s="7">
        <f>ROW()</f>
        <v>16</v>
      </c>
      <c r="C16" s="7" t="s">
        <v>624</v>
      </c>
    </row>
    <row r="17" spans="1:3" x14ac:dyDescent="0.25">
      <c r="A17" s="7">
        <v>2</v>
      </c>
      <c r="B17" s="7">
        <f>ROW()</f>
        <v>17</v>
      </c>
      <c r="C17" s="7" t="s">
        <v>625</v>
      </c>
    </row>
    <row r="18" spans="1:3" x14ac:dyDescent="0.25">
      <c r="A18" s="7">
        <v>2</v>
      </c>
      <c r="B18" s="7">
        <f>ROW()</f>
        <v>18</v>
      </c>
      <c r="C18" s="7" t="s">
        <v>626</v>
      </c>
    </row>
    <row r="19" spans="1:3" x14ac:dyDescent="0.25">
      <c r="A19" s="7">
        <v>2</v>
      </c>
      <c r="B19" s="7">
        <f>ROW()</f>
        <v>19</v>
      </c>
      <c r="C19" s="7" t="s">
        <v>627</v>
      </c>
    </row>
    <row r="20" spans="1:3" x14ac:dyDescent="0.25">
      <c r="A20" s="7">
        <v>2</v>
      </c>
      <c r="B20" s="7">
        <f>ROW()</f>
        <v>20</v>
      </c>
      <c r="C20" s="7" t="s">
        <v>628</v>
      </c>
    </row>
    <row r="21" spans="1:3" x14ac:dyDescent="0.25">
      <c r="A21" s="7">
        <v>2</v>
      </c>
      <c r="B21" s="7">
        <f>ROW()</f>
        <v>21</v>
      </c>
      <c r="C21" s="7" t="s">
        <v>416</v>
      </c>
    </row>
  </sheetData>
  <autoFilter ref="A1:C1" xr:uid="{64BE19E2-C3CB-4E4F-AD06-6E806968E2C2}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612F-8AD2-4B69-8AA6-1F341D98B940}">
  <sheetPr codeName="Sheet2">
    <tabColor rgb="FFFFC000"/>
  </sheetPr>
  <dimension ref="A1:C12"/>
  <sheetViews>
    <sheetView workbookViewId="0"/>
  </sheetViews>
  <sheetFormatPr defaultColWidth="9.109375" defaultRowHeight="13.8" x14ac:dyDescent="0.25"/>
  <cols>
    <col min="1" max="1" width="30.33203125" style="7" bestFit="1" customWidth="1"/>
    <col min="2" max="2" width="29.88671875" style="7" bestFit="1" customWidth="1"/>
    <col min="3" max="3" width="68.109375" style="7" bestFit="1" customWidth="1"/>
    <col min="4" max="16384" width="9.109375" style="7"/>
  </cols>
  <sheetData>
    <row r="1" spans="1:3" ht="14.4" thickBot="1" x14ac:dyDescent="0.3">
      <c r="A1" s="11" t="s">
        <v>646</v>
      </c>
      <c r="B1" s="13" t="s">
        <v>647</v>
      </c>
      <c r="C1" s="12" t="s">
        <v>648</v>
      </c>
    </row>
    <row r="2" spans="1:3" x14ac:dyDescent="0.25">
      <c r="A2" s="7">
        <f>ROW()</f>
        <v>2</v>
      </c>
      <c r="B2" s="7" t="s">
        <v>649</v>
      </c>
      <c r="C2" s="7" t="s">
        <v>656</v>
      </c>
    </row>
    <row r="3" spans="1:3" x14ac:dyDescent="0.25">
      <c r="A3" s="7">
        <f>ROW()</f>
        <v>3</v>
      </c>
      <c r="B3" s="7" t="s">
        <v>650</v>
      </c>
      <c r="C3" s="7" t="s">
        <v>657</v>
      </c>
    </row>
    <row r="4" spans="1:3" x14ac:dyDescent="0.25">
      <c r="A4" s="7">
        <f>ROW()</f>
        <v>4</v>
      </c>
      <c r="B4" s="7" t="s">
        <v>651</v>
      </c>
      <c r="C4" s="7" t="s">
        <v>658</v>
      </c>
    </row>
    <row r="5" spans="1:3" x14ac:dyDescent="0.25">
      <c r="A5" s="7">
        <f>ROW()</f>
        <v>5</v>
      </c>
      <c r="B5" s="7" t="s">
        <v>652</v>
      </c>
      <c r="C5" s="7" t="s">
        <v>659</v>
      </c>
    </row>
    <row r="6" spans="1:3" x14ac:dyDescent="0.25">
      <c r="A6" s="7">
        <f>ROW()</f>
        <v>6</v>
      </c>
      <c r="B6" s="7" t="s">
        <v>653</v>
      </c>
      <c r="C6" s="7" t="s">
        <v>660</v>
      </c>
    </row>
    <row r="7" spans="1:3" x14ac:dyDescent="0.25">
      <c r="A7" s="7">
        <f>ROW()</f>
        <v>7</v>
      </c>
      <c r="B7" s="7" t="s">
        <v>654</v>
      </c>
      <c r="C7" s="7" t="s">
        <v>661</v>
      </c>
    </row>
    <row r="8" spans="1:3" x14ac:dyDescent="0.25">
      <c r="A8" s="7">
        <f>ROW()</f>
        <v>8</v>
      </c>
      <c r="B8" s="7" t="s">
        <v>655</v>
      </c>
      <c r="C8" s="7" t="s">
        <v>662</v>
      </c>
    </row>
    <row r="9" spans="1:3" x14ac:dyDescent="0.25">
      <c r="A9" s="7">
        <f>ROW()</f>
        <v>9</v>
      </c>
      <c r="B9" s="7" t="s">
        <v>668</v>
      </c>
    </row>
    <row r="10" spans="1:3" x14ac:dyDescent="0.25">
      <c r="A10" s="7">
        <f>ROW()</f>
        <v>10</v>
      </c>
      <c r="B10" s="7" t="s">
        <v>663</v>
      </c>
      <c r="C10" s="7" t="s">
        <v>666</v>
      </c>
    </row>
    <row r="11" spans="1:3" x14ac:dyDescent="0.25">
      <c r="A11" s="7">
        <f>ROW()</f>
        <v>11</v>
      </c>
      <c r="B11" s="7" t="s">
        <v>664</v>
      </c>
      <c r="C11" s="7" t="s">
        <v>667</v>
      </c>
    </row>
    <row r="12" spans="1:3" x14ac:dyDescent="0.25">
      <c r="A12" s="7">
        <f>ROW()</f>
        <v>12</v>
      </c>
      <c r="B12" s="7" t="s">
        <v>665</v>
      </c>
    </row>
  </sheetData>
  <autoFilter ref="A1:C1" xr:uid="{32D6612F-8AD2-4B69-8AA6-1F341D98B940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4DA65-0528-475B-B93F-437941BA6C33}">
  <sheetPr>
    <tabColor rgb="FFFFC000"/>
  </sheetPr>
  <dimension ref="A1:B10"/>
  <sheetViews>
    <sheetView workbookViewId="0">
      <pane xSplit="2" ySplit="1" topLeftCell="C2" activePane="bottomRight" state="frozen"/>
      <selection pane="topRight" activeCell="C1" sqref="C1"/>
      <selection pane="bottomLeft" activeCell="A5" sqref="A5"/>
      <selection pane="bottomRight"/>
    </sheetView>
  </sheetViews>
  <sheetFormatPr defaultColWidth="9.109375" defaultRowHeight="13.8" x14ac:dyDescent="0.25"/>
  <cols>
    <col min="1" max="1" width="30.33203125" style="7" bestFit="1" customWidth="1"/>
    <col min="2" max="2" width="29.88671875" style="7" bestFit="1" customWidth="1"/>
    <col min="3" max="16384" width="9.109375" style="7"/>
  </cols>
  <sheetData>
    <row r="1" spans="1:2" ht="14.4" thickBot="1" x14ac:dyDescent="0.3">
      <c r="A1" s="11" t="s">
        <v>676</v>
      </c>
      <c r="B1" s="12" t="s">
        <v>677</v>
      </c>
    </row>
    <row r="2" spans="1:2" x14ac:dyDescent="0.25">
      <c r="A2" s="7">
        <f>ROW()</f>
        <v>2</v>
      </c>
      <c r="B2" s="7" t="s">
        <v>671</v>
      </c>
    </row>
    <row r="3" spans="1:2" x14ac:dyDescent="0.25">
      <c r="A3" s="7">
        <f>ROW()</f>
        <v>3</v>
      </c>
      <c r="B3" s="7" t="s">
        <v>672</v>
      </c>
    </row>
    <row r="4" spans="1:2" x14ac:dyDescent="0.25">
      <c r="A4" s="7">
        <f>ROW()</f>
        <v>4</v>
      </c>
      <c r="B4" s="7" t="s">
        <v>673</v>
      </c>
    </row>
    <row r="5" spans="1:2" x14ac:dyDescent="0.25">
      <c r="A5" s="7">
        <f>ROW()</f>
        <v>5</v>
      </c>
      <c r="B5" s="7" t="s">
        <v>674</v>
      </c>
    </row>
    <row r="6" spans="1:2" x14ac:dyDescent="0.25">
      <c r="A6" s="7">
        <f>ROW()</f>
        <v>6</v>
      </c>
      <c r="B6" s="7" t="s">
        <v>675</v>
      </c>
    </row>
    <row r="7" spans="1:2" x14ac:dyDescent="0.25">
      <c r="A7" s="7">
        <f>ROW()</f>
        <v>7</v>
      </c>
      <c r="B7" s="7" t="s">
        <v>699</v>
      </c>
    </row>
    <row r="8" spans="1:2" x14ac:dyDescent="0.25">
      <c r="A8" s="7">
        <f>ROW()</f>
        <v>8</v>
      </c>
      <c r="B8" s="7" t="s">
        <v>700</v>
      </c>
    </row>
    <row r="9" spans="1:2" x14ac:dyDescent="0.25">
      <c r="A9" s="7">
        <f>ROW()</f>
        <v>9</v>
      </c>
      <c r="B9" s="7" t="s">
        <v>701</v>
      </c>
    </row>
    <row r="10" spans="1:2" x14ac:dyDescent="0.25">
      <c r="A10" s="7">
        <f>ROW()</f>
        <v>10</v>
      </c>
      <c r="B10" s="7" t="s">
        <v>702</v>
      </c>
    </row>
  </sheetData>
  <autoFilter ref="A1:B1" xr:uid="{9974DA65-0528-475B-B93F-437941BA6C33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2506-8D2D-4B51-A47A-3605CE599965}">
  <sheetPr codeName="Planilha12">
    <tabColor rgb="FF0070C0"/>
  </sheetPr>
  <dimension ref="A1:AG9991"/>
  <sheetViews>
    <sheetView tabSelected="1" zoomScaleNormal="100" workbookViewId="0"/>
  </sheetViews>
  <sheetFormatPr defaultColWidth="9.109375" defaultRowHeight="13.8" x14ac:dyDescent="0.25"/>
  <cols>
    <col min="1" max="1" width="18.33203125" style="7" bestFit="1" customWidth="1"/>
    <col min="2" max="2" width="20.109375" style="7" bestFit="1" customWidth="1"/>
    <col min="3" max="3" width="16" style="7" bestFit="1" customWidth="1"/>
    <col min="4" max="4" width="13.109375" style="6" bestFit="1" customWidth="1"/>
    <col min="5" max="5" width="9.6640625" style="7" bestFit="1" customWidth="1"/>
    <col min="6" max="6" width="40.5546875" style="7" bestFit="1" customWidth="1"/>
    <col min="7" max="7" width="17" style="7" bestFit="1" customWidth="1"/>
    <col min="8" max="8" width="17" style="7" customWidth="1"/>
    <col min="9" max="9" width="16.88671875" style="7" bestFit="1" customWidth="1"/>
    <col min="10" max="10" width="19.6640625" style="7" bestFit="1" customWidth="1"/>
    <col min="11" max="11" width="19.88671875" style="7" bestFit="1" customWidth="1"/>
    <col min="12" max="12" width="19.88671875" style="7" customWidth="1"/>
    <col min="13" max="13" width="23.6640625" style="7" bestFit="1" customWidth="1"/>
    <col min="14" max="14" width="23.6640625" style="7" customWidth="1"/>
    <col min="15" max="15" width="18" style="7" bestFit="1" customWidth="1"/>
    <col min="16" max="16" width="41.33203125" style="7" bestFit="1" customWidth="1"/>
    <col min="17" max="17" width="11.44140625" style="7" bestFit="1" customWidth="1"/>
    <col min="18" max="18" width="33.109375" style="6" bestFit="1" customWidth="1"/>
    <col min="19" max="19" width="33.109375" style="6" customWidth="1"/>
    <col min="20" max="20" width="21.109375" style="7" bestFit="1" customWidth="1"/>
    <col min="21" max="21" width="26.33203125" style="7" bestFit="1" customWidth="1"/>
    <col min="22" max="22" width="13.33203125" style="6" bestFit="1" customWidth="1"/>
    <col min="23" max="23" width="17.88671875" style="6" bestFit="1" customWidth="1"/>
    <col min="24" max="24" width="14.33203125" style="6" bestFit="1" customWidth="1"/>
    <col min="25" max="25" width="14.33203125" style="6" customWidth="1"/>
    <col min="26" max="26" width="16.109375" style="7" bestFit="1" customWidth="1"/>
    <col min="27" max="27" width="29.6640625" style="6" bestFit="1" customWidth="1"/>
    <col min="28" max="28" width="29.6640625" style="6" customWidth="1"/>
    <col min="29" max="29" width="15.5546875" style="7" bestFit="1" customWidth="1"/>
    <col min="30" max="30" width="26" style="6" bestFit="1" customWidth="1"/>
    <col min="31" max="31" width="26" style="6" customWidth="1"/>
    <col min="32" max="32" width="22.109375" style="6" bestFit="1" customWidth="1"/>
    <col min="33" max="33" width="16.44140625" style="1" bestFit="1" customWidth="1"/>
    <col min="34" max="16384" width="9.109375" style="7"/>
  </cols>
  <sheetData>
    <row r="1" spans="1:33" s="2" customFormat="1" x14ac:dyDescent="0.25">
      <c r="A1" s="2" t="s">
        <v>609</v>
      </c>
      <c r="B1" s="2" t="s">
        <v>567</v>
      </c>
      <c r="C1" s="2" t="s">
        <v>703</v>
      </c>
      <c r="D1" s="3" t="s">
        <v>606</v>
      </c>
      <c r="E1" s="2" t="s">
        <v>680</v>
      </c>
      <c r="F1" s="2" t="s">
        <v>607</v>
      </c>
      <c r="G1" s="2" t="s">
        <v>636</v>
      </c>
      <c r="H1" s="2" t="s">
        <v>683</v>
      </c>
      <c r="I1" s="2" t="s">
        <v>681</v>
      </c>
      <c r="J1" s="2" t="s">
        <v>616</v>
      </c>
      <c r="K1" s="2" t="s">
        <v>631</v>
      </c>
      <c r="L1" s="2" t="s">
        <v>7</v>
      </c>
      <c r="M1" s="2" t="s">
        <v>615</v>
      </c>
      <c r="N1" s="2" t="s">
        <v>614</v>
      </c>
      <c r="O1" s="2" t="s">
        <v>682</v>
      </c>
      <c r="P1" s="2" t="s">
        <v>684</v>
      </c>
      <c r="Q1" s="2" t="s">
        <v>608</v>
      </c>
      <c r="R1" s="3" t="s">
        <v>670</v>
      </c>
      <c r="S1" s="3" t="s">
        <v>685</v>
      </c>
      <c r="T1" s="2" t="s">
        <v>612</v>
      </c>
      <c r="U1" s="2" t="s">
        <v>574</v>
      </c>
      <c r="V1" s="3" t="s">
        <v>610</v>
      </c>
      <c r="W1" s="3" t="s">
        <v>590</v>
      </c>
      <c r="X1" s="3" t="s">
        <v>611</v>
      </c>
      <c r="Y1" s="3" t="s">
        <v>602</v>
      </c>
      <c r="Z1" s="2" t="s">
        <v>643</v>
      </c>
      <c r="AA1" s="3" t="s">
        <v>669</v>
      </c>
      <c r="AB1" s="3" t="s">
        <v>647</v>
      </c>
      <c r="AC1" s="2" t="s">
        <v>645</v>
      </c>
      <c r="AD1" s="3" t="s">
        <v>678</v>
      </c>
      <c r="AE1" s="3" t="s">
        <v>677</v>
      </c>
      <c r="AF1" s="3" t="s">
        <v>679</v>
      </c>
      <c r="AG1" s="4" t="s">
        <v>644</v>
      </c>
    </row>
    <row r="2" spans="1:33" x14ac:dyDescent="0.25">
      <c r="A2" s="7" cm="1">
        <f t="array" aca="1" ref="A2" ca="1">INDEX(Companies!$A:$A,RANDBETWEEN(2,COUNTA(Companies!$A:$A)),1)</f>
        <v>2</v>
      </c>
      <c r="B2" s="7" t="str">
        <f ca="1">VLOOKUP($A2,Companies!$A:$B,2,FALSE)</f>
        <v>ACME Corporation</v>
      </c>
      <c r="C2" s="5">
        <f>ROW() - 1</f>
        <v>1</v>
      </c>
      <c r="D2" s="6">
        <f ca="1">IF(ISNA($AC2),1,"FALSE")</f>
        <v>1</v>
      </c>
      <c r="E2" s="7">
        <f ca="1">IF($C2 = 1 + N("Presidente"),
    127,
    IF($C2 = 2 + N("Vice-Presidente"),
        72,
        IF($C2 = 3 + N("Secretária bilíngue"),
            13,
            RANDBETWEEN(5,COUNT(Name!$A:$A) + 1)
        )
    )
)</f>
        <v>127</v>
      </c>
      <c r="F2" s="7" t="str">
        <f ca="1" xml:space="preserve">
VLOOKUP(
  $E2,
  Name!$A:$B,
  2,
  FALSE
)
&amp; " " &amp;
IF($C2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de Orléans e Bragança</v>
      </c>
      <c r="G2" s="7">
        <v>2</v>
      </c>
      <c r="H2" s="7" t="str">
        <f>VLOOKUP($G2,Countries!$A:$B,2,FALSE)</f>
        <v>Portugal</v>
      </c>
      <c r="I2" s="7" cm="1">
        <f t="array" aca="1" ref="I2" ca="1">INDEX(States!$B:$B,RANDBETWEEN(2,COUNTA(States!$A:$A)),1)</f>
        <v>8</v>
      </c>
      <c r="J2" s="7" t="str">
        <f ca="1">VLOOKUP($I2,States!$B:$C,2,FALSE)</f>
        <v>Santarém</v>
      </c>
      <c r="K2" s="7" t="str">
        <f ca="1">VLOOKUP($E2,Name!$A:$C,3,FALSE)</f>
        <v>M</v>
      </c>
      <c r="L2" s="7" t="str">
        <f ca="1">VLOOKUP($K2,Genders!$B:$C,2,FALSE)</f>
        <v>Male</v>
      </c>
      <c r="M2" s="7" cm="1">
        <f t="array" aca="1" ref="M2" ca="1">INDEX('Marital status'!$A:$A,RANDBETWEEN(2,COUNTA('Marital status'!$A:$A)),1)</f>
        <v>5</v>
      </c>
      <c r="N2" s="7" t="str">
        <f ca="1">VLOOKUP($M2,'Marital status'!$A:$B,2,FALSE)</f>
        <v xml:space="preserve">Separated </v>
      </c>
      <c r="O2" s="7">
        <f ca="1" xml:space="preserve">
IF(AND($V2 &gt;= 2, $V2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2" s="7" t="str">
        <f ca="1">VLOOKUP($O2,Ethnicities!$A:$B,2,FALSE)</f>
        <v>White</v>
      </c>
      <c r="Q2" s="8">
        <f ca="1" xml:space="preserve">
IF($V2 = 5 + N("CEO"),
    TODAY() - 16340,
    IF($V2 = 8 + N("Secretary"),
        RANDBETWEEN(TODAY() - 12418.5, TODAY()-6574.5),
        IF(OR($V2 = 7, $V2 = 14),
            RANDBETWEEN(TODAY() - 16071, TODAY() - 8766),
            IF(OR($V2 = 13, $V2 = 12, $V2 = 11),
                RANDBETWEEN(TODAY() - 27393.75, TODAY() - 12783.75),
                RANDBETWEEN(TODAY() - 27393.75, TODAY()-10957.5)
            )
        )
    )
)</f>
        <v>24454</v>
      </c>
      <c r="R2" s="6">
        <f ca="1" xml:space="preserve">
IF(OR($V2 = 2, $V2 = 3) + N("Se for presidente ou vice-presidente"),
    7 + N("Doutor"),
    IF($V2 = 4 + N("Se for diretor"),
        RANDBETWEEN(5,7) + N("Graduate school or Master’s degree or Doctorate"),
        IF($V2 = 11 + N("Se for gerente"),
            RANDBETWEEN(4,6) + N("Undergraduate degree or Graduate school or Master’s degree"),
            IF(AND($V2 &gt;= 8, $V2 &lt;= 10) + N("If coordinator or specialist or analyst"),
                RANDBETWEEN(4,5),
                4
            )
        )
    )
)</f>
        <v>7</v>
      </c>
      <c r="S2" s="6" t="str">
        <f ca="1">VLOOKUP($R2,'Background education'!$A:$B,2,FALSE)</f>
        <v>Doctorate</v>
      </c>
      <c r="T2" s="7">
        <f ca="1" xml:space="preserve">
  IF(OR($V2 = 2, $V2 = 3, $V2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2</v>
      </c>
      <c r="U2" s="7" t="str">
        <f ca="1">VLOOKUP($T2,Departments!$A:$B,2,FALSE)</f>
        <v>Presidency</v>
      </c>
      <c r="V2" s="6">
        <f ca="1" xml:space="preserve">
IF($C2 = 1 + N("Se matrícula for 1"),
  2 + N("Presidente"),
  IF($C2 = 2 + N("Se matrícula for 2"),
    3 + N("Vice-presidente"),
    IF($C2 = 3 + N("Se matrícula for 3"),
      5 + N("Secretária bilíngue"),
      IF(AND($C2 &gt;= 4, $C2 &lt;=14),
        4 + N("Diretor"),
        IF(AND($C2 &gt;= 15, $C2 &lt;= 25),
          11 + N("Manager"),
          IF(AND($C2 &gt;= 26, $C2 &lt;= 36),
            10 + N("Coordinador"),
            IF(AND($C2 &gt;= 37, $C2 &lt;= 47),
              9 + N("Especialista"),
                IF(MOD($C2,2) = 0,
                  8 + N("Analista"),
                  RANDBETWEEN(6,7) + N("Estagiário ou Trainee")
                )
            )
          )
        )
      )
    )
  )
)</f>
        <v>2</v>
      </c>
      <c r="W2" s="6" t="str">
        <f ca="1">VLOOKUP($V2,Roles!$A:$B,2,FALSE)</f>
        <v>CEO</v>
      </c>
      <c r="X2" s="6" t="e">
        <f ca="1" xml:space="preserve">
IF($V2 =8 + N("Analyst"),
    RANDBETWEEN(2, 4) + N("Jr, Pleno, Sr"),
    NA()
)</f>
        <v>#N/A</v>
      </c>
      <c r="Y2" s="6" t="e">
        <f ca="1">IF(ISNA($X2),NA(),VLOOKUP($X2,Levels!$A:$B,2,FALSE))</f>
        <v>#N/A</v>
      </c>
      <c r="Z2" s="8">
        <f t="shared" ref="Z2:Z65" ca="1" si="0" xml:space="preserve">
IF(
   $V2=2 + N("Presidente"),
   36161,
   IF(
       OR(
         $V2=3 + N("Vice-Presidente"),
         $V2=4 + N("Diretor"),
         $V2=5 + N("Secretária bilíngue")
       ),
       RANDBETWEEN(36161,36411),
       IF(
         ((TODAY() - $Q2) / 365) &lt; 19,
         TODAY(),
         RANDBETWEEN(36526,TODAY())
       )
   )
)</f>
        <v>36161</v>
      </c>
      <c r="AA2" s="6">
        <f ca="1">RANDBETWEEN(2,COUNTA('Recruitment source'!$A:$A))</f>
        <v>12</v>
      </c>
      <c r="AB2" s="6" t="str">
        <f ca="1">VLOOKUP($AA2,'Recruitment source'!$A:$B,2,FALSE)</f>
        <v>Website</v>
      </c>
      <c r="AC2" s="8" t="e">
        <f ca="1" xml:space="preserve">
IF(MOD(
     ROW(),111
   )=0,
   RANDBETWEEN($Z2 + 1,TODAY() - 1),NA()
)</f>
        <v>#N/A</v>
      </c>
      <c r="AD2" s="6" t="e">
        <f ca="1" xml:space="preserve">
IF(
  ISNA(AC2),
  NA(),
  RANDBETWEEN(2,IF($K2="F",10,9))
)</f>
        <v>#N/A</v>
      </c>
      <c r="AE2" s="6" t="e">
        <f ca="1">IF(ISNA(AD2),NA(),VLOOKUP($AD2,'Reasons for dismissal'!$A:$B,2,FALSE))</f>
        <v>#N/A</v>
      </c>
      <c r="AF2" s="6">
        <f ca="1" xml:space="preserve">
IF(
 ISNA($AC2),
 IF(
   $V2 = 2,
   5,
   IF(
     OR($V2=3,$V2=4,$V2=5),
     RANDBETWEEN(3,5),
     IF(
       $V2=11,
       RANDBETWEEN(3,4),
       RANDBETWEEN(2,4)
     )
   )
 ),
 RANDBETWEEN(1,2)
)</f>
        <v>5</v>
      </c>
      <c r="AG2" s="1">
        <f t="shared" ref="AG2:AG65" ca="1" si="1" xml:space="preserve">
IF($V2 = 2 + N("Presidente"),
    25000,
    IF($V2 = 3 + N("Vice-presidente"),
        23000,
        IF(OR($V2 = 5, $V2= 10, $V2 = 9) + N("Secretária bilíngue ou coordenador ou especialista"),
            8000,
            IF($V2 = 4 + N("Diretor"),
                15000,
                IF($V2 = 11 + N("Gerente"),
                    12000,
                    IF($V2 = 6 + N("Estagiário"),
                        805,
                        IF($V2 = 7 + N("Trainee"),
                            1005,
                            IF($V2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IF($R2 = 7,
  100,
  IF($R2 = 8,
    200,
    IF($R2 = 9,
      300,
      IF($R2 = 10,
        400,
        0
      )
    )
  )
)
+
N("Adicional no salário por área")
+
IF($T2 = 14 + N("Tecnologia da Informação"),
  120,
  IF($T2 = 16 + N("Vendas"),
    110,
    IF($T2 = 15 + N("Jurídico"),
      100,
      IF(OR($T2 = 8, $T2 = 9, $T2 = 11) + N("Recursos humanos ou comercial ou comunicação e marketing"),
        80,
        0
      )
    )
  )
)
+
N("Adicionando pegadinha")
+
IF(AND($T2 = 13, $V2 = 8) + N("Se for de vendas e analista"),
  IF($O2 = 2,
    50,
    0
  )
  +
  IF($K2 = "M",
    50,
    0
  ),
  0
)</f>
        <v>25100</v>
      </c>
    </row>
    <row r="3" spans="1:33" x14ac:dyDescent="0.25">
      <c r="A3" s="7" cm="1">
        <f t="array" aca="1" ref="A3" ca="1">INDEX(Companies!$A:$A,RANDBETWEEN(2,COUNTA(Companies!$A:$A)),1)</f>
        <v>2</v>
      </c>
      <c r="B3" s="7" t="str">
        <f ca="1">VLOOKUP($A3,Companies!$A:$B,2,FALSE)</f>
        <v>ACME Corporation</v>
      </c>
      <c r="C3" s="5">
        <f t="shared" ref="C3:C66" si="2">ROW() - 1</f>
        <v>2</v>
      </c>
      <c r="D3" s="6">
        <f t="shared" ref="D3:D66" ca="1" si="3">IF(ISNA($AC3),1,"FALSE")</f>
        <v>1</v>
      </c>
      <c r="E3" s="7">
        <f ca="1">IF($C3 = 1 + N("Presidente"),
    127,
    IF($C3 = 2 + N("Vice-Presidente"),
        72,
        IF($C3 = 3 + N("Secretária bilíngue"),
            13,
            RANDBETWEEN(5,COUNT(Name!$A:$A) + 1)
        )
    )
)</f>
        <v>72</v>
      </c>
      <c r="F3" s="7" t="str">
        <f ca="1" xml:space="preserve">
VLOOKUP(
  $E3,
  Name!$A:$B,
  2,
  FALSE
)
&amp; " " &amp;
IF($C3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Anunciação Faria</v>
      </c>
      <c r="G3" s="7">
        <v>2</v>
      </c>
      <c r="H3" s="7" t="str">
        <f>VLOOKUP($G3,Countries!$A:$B,2,FALSE)</f>
        <v>Portugal</v>
      </c>
      <c r="I3" s="7" cm="1">
        <f t="array" aca="1" ref="I3" ca="1">INDEX(States!$B:$B,RANDBETWEEN(2,COUNTA(States!$A:$A)),1)</f>
        <v>13</v>
      </c>
      <c r="J3" s="7" t="str">
        <f ca="1">VLOOKUP($I3,States!$B:$C,2,FALSE)</f>
        <v>Azores</v>
      </c>
      <c r="K3" s="7" t="str">
        <f ca="1">VLOOKUP($E3,Name!$A:$C,3,FALSE)</f>
        <v>M</v>
      </c>
      <c r="L3" s="7" t="str">
        <f ca="1">VLOOKUP($K3,Genders!$B:$C,2,FALSE)</f>
        <v>Male</v>
      </c>
      <c r="M3" s="7" cm="1">
        <f t="array" aca="1" ref="M3" ca="1">INDEX('Marital status'!$A:$A,RANDBETWEEN(2,COUNTA('Marital status'!$A:$A)),1)</f>
        <v>2</v>
      </c>
      <c r="N3" s="7" t="str">
        <f ca="1">VLOOKUP($M3,'Marital status'!$A:$B,2,FALSE)</f>
        <v>Single</v>
      </c>
      <c r="O3" s="7">
        <f t="shared" ref="O3:O66" ca="1" si="4" xml:space="preserve">
IF(AND($V3 &gt;= 2, $V3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3" s="7" t="str">
        <f ca="1">VLOOKUP($O3,Ethnicities!$A:$B,2,FALSE)</f>
        <v>White</v>
      </c>
      <c r="Q3" s="8">
        <f t="shared" ref="Q3:Q66" ca="1" si="5" xml:space="preserve">
IF($V3 = 5 + N("CEO"),
    TODAY() - 16340,
    IF($V3 = 8 + N("Secretary"),
        RANDBETWEEN(TODAY() - 12418.5, TODAY()-6574.5),
        IF(OR($V3 = 7, $V3 = 14),
            RANDBETWEEN(TODAY() - 16071, TODAY() - 8766),
            IF(OR($V3 = 13, $V3 = 12, $V3 = 11),
                RANDBETWEEN(TODAY() - 27393.75, TODAY() - 12783.75),
                RANDBETWEEN(TODAY() - 27393.75, TODAY()-10957.5)
            )
        )
    )
)</f>
        <v>26738</v>
      </c>
      <c r="R3" s="6">
        <f t="shared" ref="R3:R66" ca="1" si="6" xml:space="preserve">
IF(OR($V3 = 2, $V3 = 3) + N("Se for presidente ou vice-presidente"),
    7 + N("Doutor"),
    IF($V3 = 4 + N("Se for diretor"),
        RANDBETWEEN(5,7) + N("Graduate school or Master’s degree or Doctorate"),
        IF($V3 = 11 + N("Se for gerente"),
            RANDBETWEEN(4,6) + N("Undergraduate degree or Graduate school or Master’s degree"),
            IF(AND($V3 &gt;= 8, $V3 &lt;= 10) + N("If coordinator or specialist or analyst"),
                RANDBETWEEN(4,5),
                4
            )
        )
    )
)</f>
        <v>7</v>
      </c>
      <c r="S3" s="6" t="str">
        <f ca="1">VLOOKUP($R3,'Background education'!$A:$B,2,FALSE)</f>
        <v>Doctorate</v>
      </c>
      <c r="T3" s="7">
        <f ca="1" xml:space="preserve">
  IF(OR($V3 = 2, $V3 = 3, $V3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2</v>
      </c>
      <c r="U3" s="7" t="str">
        <f ca="1">VLOOKUP($T3,Departments!$A:$B,2,FALSE)</f>
        <v>Presidency</v>
      </c>
      <c r="V3" s="6">
        <f t="shared" ref="V3:V66" ca="1" si="7" xml:space="preserve">
IF($C3 = 1 + N("Se matrícula for 1"),
  2 + N("Presidente"),
  IF($C3 = 2 + N("Se matrícula for 2"),
    3 + N("Vice-presidente"),
    IF($C3 = 3 + N("Se matrícula for 3"),
      5 + N("Secretária bilíngue"),
      IF(AND($C3 &gt;= 4, $C3 &lt;=14),
        4 + N("Diretor"),
        IF(AND($C3 &gt;= 15, $C3 &lt;= 25),
          11 + N("Manager"),
          IF(AND($C3 &gt;= 26, $C3 &lt;= 36),
            10 + N("Coordinador"),
            IF(AND($C3 &gt;= 37, $C3 &lt;= 47),
              9 + N("Especialista"),
                IF(MOD($C3,2) = 0,
                  8 + N("Analista"),
                  RANDBETWEEN(6,7) + N("Estagiário ou Trainee")
                )
            )
          )
        )
      )
    )
  )
)</f>
        <v>3</v>
      </c>
      <c r="W3" s="6" t="str">
        <f ca="1">VLOOKUP($V3,Roles!$A:$B,2,FALSE)</f>
        <v>Vice President</v>
      </c>
      <c r="X3" s="6" t="e">
        <f t="shared" ref="X3:X66" ca="1" si="8" xml:space="preserve">
IF($V3 =8 + N("Analyst"),
    RANDBETWEEN(2, 4) + N("Jr, Pleno, Sr"),
    NA()
)</f>
        <v>#N/A</v>
      </c>
      <c r="Y3" s="6" t="e">
        <f ca="1">IF(ISNA($X3),NA(),VLOOKUP($X3,Levels!$A:$B,2,FALSE))</f>
        <v>#N/A</v>
      </c>
      <c r="Z3" s="8">
        <f t="shared" ca="1" si="0"/>
        <v>36374</v>
      </c>
      <c r="AA3" s="6">
        <f ca="1">RANDBETWEEN(2,COUNTA('Recruitment source'!$A:$A))</f>
        <v>12</v>
      </c>
      <c r="AB3" s="6" t="str">
        <f ca="1">VLOOKUP($AA3,'Recruitment source'!$A:$B,2,FALSE)</f>
        <v>Website</v>
      </c>
      <c r="AC3" s="8" t="e">
        <f t="shared" ref="AC3:AC66" ca="1" si="9" xml:space="preserve">
IF(MOD(
     ROW(),111
   )=0,
   RANDBETWEEN($Z3 + 1,TODAY() - 1),NA()
)</f>
        <v>#N/A</v>
      </c>
      <c r="AD3" s="6" t="e">
        <f t="shared" ref="AD3:AD66" ca="1" si="10" xml:space="preserve">
IF(
  ISNA(AC3),
  NA(),
  RANDBETWEEN(2,IF($K3="F",10,9))
)</f>
        <v>#N/A</v>
      </c>
      <c r="AE3" s="6" t="e">
        <f ca="1">IF(ISNA(AD3),NA(),VLOOKUP($AD3,'Reasons for dismissal'!$A:$B,2,FALSE))</f>
        <v>#N/A</v>
      </c>
      <c r="AF3" s="6">
        <f t="shared" ref="AF3:AF66" ca="1" si="11" xml:space="preserve">
IF(
 ISNA($AC3),
 IF(
   $V3 = 2,
   5,
   IF(
     OR($V3=3,$V3=4,$V3=5),
     RANDBETWEEN(3,5),
     IF(
       $V3=11,
       RANDBETWEEN(3,4),
       RANDBETWEEN(2,4)
     )
   )
 ),
 RANDBETWEEN(1,2)
)</f>
        <v>5</v>
      </c>
      <c r="AG3" s="1">
        <f t="shared" ca="1" si="1"/>
        <v>23100</v>
      </c>
    </row>
    <row r="4" spans="1:33" x14ac:dyDescent="0.25">
      <c r="A4" s="7" cm="1">
        <f t="array" aca="1" ref="A4" ca="1">INDEX(Companies!$A:$A,RANDBETWEEN(2,COUNTA(Companies!$A:$A)),1)</f>
        <v>2</v>
      </c>
      <c r="B4" s="7" t="str">
        <f ca="1">VLOOKUP($A4,Companies!$A:$B,2,FALSE)</f>
        <v>ACME Corporation</v>
      </c>
      <c r="C4" s="5">
        <f t="shared" si="2"/>
        <v>3</v>
      </c>
      <c r="D4" s="6">
        <f t="shared" ca="1" si="3"/>
        <v>1</v>
      </c>
      <c r="E4" s="7">
        <f ca="1">IF($C4 = 1 + N("Presidente"),
    127,
    IF($C4 = 2 + N("Vice-Presidente"),
        72,
        IF($C4 = 3 + N("Secretária bilíngue"),
            13,
            RANDBETWEEN(5,COUNT(Name!$A:$A) + 1)
        )
    )
)</f>
        <v>13</v>
      </c>
      <c r="F4" s="7" t="str">
        <f ca="1" xml:space="preserve">
VLOOKUP(
  $E4,
  Name!$A:$B,
  2,
  FALSE
)
&amp; " " &amp;
IF($C4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Caminha Pedrosa</v>
      </c>
      <c r="G4" s="7">
        <v>2</v>
      </c>
      <c r="H4" s="7" t="str">
        <f>VLOOKUP($G4,Countries!$A:$B,2,FALSE)</f>
        <v>Portugal</v>
      </c>
      <c r="I4" s="7" cm="1">
        <f t="array" aca="1" ref="I4" ca="1">INDEX(States!$B:$B,RANDBETWEEN(2,COUNTA(States!$A:$A)),1)</f>
        <v>17</v>
      </c>
      <c r="J4" s="7" t="str">
        <f ca="1">VLOOKUP($I4,States!$B:$C,2,FALSE)</f>
        <v>Portalegre</v>
      </c>
      <c r="K4" s="7" t="str">
        <f ca="1">VLOOKUP($E4,Name!$A:$C,3,FALSE)</f>
        <v>F</v>
      </c>
      <c r="L4" s="7" t="str">
        <f ca="1">VLOOKUP($K4,Genders!$B:$C,2,FALSE)</f>
        <v>Female</v>
      </c>
      <c r="M4" s="7" cm="1">
        <f t="array" aca="1" ref="M4" ca="1">INDEX('Marital status'!$A:$A,RANDBETWEEN(2,COUNTA('Marital status'!$A:$A)),1)</f>
        <v>3</v>
      </c>
      <c r="N4" s="7" t="str">
        <f ca="1">VLOOKUP($M4,'Marital status'!$A:$B,2,FALSE)</f>
        <v>Married</v>
      </c>
      <c r="O4" s="7">
        <f t="shared" ca="1" si="4"/>
        <v>2</v>
      </c>
      <c r="P4" s="7" t="str">
        <f ca="1">VLOOKUP($O4,Ethnicities!$A:$B,2,FALSE)</f>
        <v>White</v>
      </c>
      <c r="Q4" s="8">
        <f t="shared" ca="1" si="5"/>
        <v>28532</v>
      </c>
      <c r="R4" s="6">
        <f t="shared" ca="1" si="6"/>
        <v>4</v>
      </c>
      <c r="S4" s="6" t="str">
        <f ca="1">VLOOKUP($R4,'Background education'!$A:$B,2,FALSE)</f>
        <v>Undergraduate degree</v>
      </c>
      <c r="T4" s="7">
        <f ca="1" xml:space="preserve">
  IF(OR($V4 = 2, $V4 = 3, $V4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2</v>
      </c>
      <c r="U4" s="7" t="str">
        <f ca="1">VLOOKUP($T4,Departments!$A:$B,2,FALSE)</f>
        <v>Presidency</v>
      </c>
      <c r="V4" s="6">
        <f t="shared" ca="1" si="7"/>
        <v>5</v>
      </c>
      <c r="W4" s="6" t="str">
        <f ca="1">VLOOKUP($V4,Roles!$A:$B,2,FALSE)</f>
        <v>Bilingual Secretary</v>
      </c>
      <c r="X4" s="6" t="e">
        <f t="shared" ca="1" si="8"/>
        <v>#N/A</v>
      </c>
      <c r="Y4" s="6" t="e">
        <f ca="1">IF(ISNA($X4),NA(),VLOOKUP($X4,Levels!$A:$B,2,FALSE))</f>
        <v>#N/A</v>
      </c>
      <c r="Z4" s="8">
        <f t="shared" ca="1" si="0"/>
        <v>36224</v>
      </c>
      <c r="AA4" s="6">
        <f ca="1">RANDBETWEEN(2,COUNTA('Recruitment source'!$A:$A))</f>
        <v>7</v>
      </c>
      <c r="AB4" s="6" t="str">
        <f ca="1">VLOOKUP($AA4,'Recruitment source'!$A:$B,2,FALSE)</f>
        <v>Jobs in Lisbon</v>
      </c>
      <c r="AC4" s="8" t="e">
        <f t="shared" ca="1" si="9"/>
        <v>#N/A</v>
      </c>
      <c r="AD4" s="6" t="e">
        <f t="shared" ca="1" si="10"/>
        <v>#N/A</v>
      </c>
      <c r="AE4" s="6" t="e">
        <f ca="1">IF(ISNA(AD4),NA(),VLOOKUP($AD4,'Reasons for dismissal'!$A:$B,2,FALSE))</f>
        <v>#N/A</v>
      </c>
      <c r="AF4" s="6">
        <f t="shared" ca="1" si="11"/>
        <v>5</v>
      </c>
      <c r="AG4" s="1">
        <f t="shared" ca="1" si="1"/>
        <v>8000</v>
      </c>
    </row>
    <row r="5" spans="1:33" x14ac:dyDescent="0.25">
      <c r="A5" s="7" cm="1">
        <f t="array" aca="1" ref="A5" ca="1">INDEX(Companies!$A:$A,RANDBETWEEN(2,COUNTA(Companies!$A:$A)),1)</f>
        <v>2</v>
      </c>
      <c r="B5" s="7" t="str">
        <f ca="1">VLOOKUP($A5,Companies!$A:$B,2,FALSE)</f>
        <v>ACME Corporation</v>
      </c>
      <c r="C5" s="5">
        <f t="shared" si="2"/>
        <v>4</v>
      </c>
      <c r="D5" s="6">
        <f t="shared" ca="1" si="3"/>
        <v>1</v>
      </c>
      <c r="E5" s="7">
        <f ca="1">IF($C5 = 1 + N("Presidente"),
    127,
    IF($C5 = 2 + N("Vice-Presidente"),
        72,
        IF($C5 = 3 + N("Secretária bilíngue"),
            13,
            RANDBETWEEN(5,COUNT(Name!$A:$A) + 1)
        )
    )
)</f>
        <v>218</v>
      </c>
      <c r="F5" s="7" t="str">
        <f ca="1" xml:space="preserve">
VLOOKUP(
  $E5,
  Name!$A:$B,
  2,
  FALSE
)
&amp; " " &amp;
IF($C5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Ferreira Ferrari</v>
      </c>
      <c r="G5" s="7">
        <v>2</v>
      </c>
      <c r="H5" s="7" t="str">
        <f>VLOOKUP($G5,Countries!$A:$B,2,FALSE)</f>
        <v>Portugal</v>
      </c>
      <c r="I5" s="7" cm="1">
        <f t="array" aca="1" ref="I5" ca="1">INDEX(States!$B:$B,RANDBETWEEN(2,COUNTA(States!$A:$A)),1)</f>
        <v>7</v>
      </c>
      <c r="J5" s="7" t="str">
        <f ca="1">VLOOKUP($I5,States!$B:$C,2,FALSE)</f>
        <v>Faro</v>
      </c>
      <c r="K5" s="7" t="str">
        <f ca="1">VLOOKUP($E5,Name!$A:$C,3,FALSE)</f>
        <v>F</v>
      </c>
      <c r="L5" s="7" t="str">
        <f ca="1">VLOOKUP($K5,Genders!$B:$C,2,FALSE)</f>
        <v>Female</v>
      </c>
      <c r="M5" s="7" cm="1">
        <f t="array" aca="1" ref="M5" ca="1">INDEX('Marital status'!$A:$A,RANDBETWEEN(2,COUNTA('Marital status'!$A:$A)),1)</f>
        <v>2</v>
      </c>
      <c r="N5" s="7" t="str">
        <f ca="1">VLOOKUP($M5,'Marital status'!$A:$B,2,FALSE)</f>
        <v>Single</v>
      </c>
      <c r="O5" s="7">
        <f t="shared" ca="1" si="4"/>
        <v>2</v>
      </c>
      <c r="P5" s="7" t="str">
        <f ca="1">VLOOKUP($O5,Ethnicities!$A:$B,2,FALSE)</f>
        <v>White</v>
      </c>
      <c r="Q5" s="8">
        <f t="shared" ca="1" si="5"/>
        <v>25110</v>
      </c>
      <c r="R5" s="6">
        <f t="shared" ca="1" si="6"/>
        <v>6</v>
      </c>
      <c r="S5" s="6" t="str">
        <f ca="1">VLOOKUP($R5,'Background education'!$A:$B,2,FALSE)</f>
        <v>Master’s degree</v>
      </c>
      <c r="T5" s="7">
        <f ca="1" xml:space="preserve">
  IF(OR($V5 = 2, $V5 = 3, $V5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5" s="7" t="str">
        <f ca="1">VLOOKUP($T5,Departments!$A:$B,2,FALSE)</f>
        <v>Administration</v>
      </c>
      <c r="V5" s="6">
        <f t="shared" ca="1" si="7"/>
        <v>4</v>
      </c>
      <c r="W5" s="6" t="str">
        <f ca="1">VLOOKUP($V5,Roles!$A:$B,2,FALSE)</f>
        <v>Director</v>
      </c>
      <c r="X5" s="6" t="e">
        <f t="shared" ca="1" si="8"/>
        <v>#N/A</v>
      </c>
      <c r="Y5" s="6" t="e">
        <f ca="1">IF(ISNA($X5),NA(),VLOOKUP($X5,Levels!$A:$B,2,FALSE))</f>
        <v>#N/A</v>
      </c>
      <c r="Z5" s="8">
        <f t="shared" ca="1" si="0"/>
        <v>36332</v>
      </c>
      <c r="AA5" s="6">
        <f ca="1">RANDBETWEEN(2,COUNTA('Recruitment source'!$A:$A))</f>
        <v>10</v>
      </c>
      <c r="AB5" s="6" t="str">
        <f ca="1">VLOOKUP($AA5,'Recruitment source'!$A:$B,2,FALSE)</f>
        <v>Google</v>
      </c>
      <c r="AC5" s="8" t="e">
        <f t="shared" ca="1" si="9"/>
        <v>#N/A</v>
      </c>
      <c r="AD5" s="6" t="e">
        <f t="shared" ca="1" si="10"/>
        <v>#N/A</v>
      </c>
      <c r="AE5" s="6" t="e">
        <f ca="1">IF(ISNA(AD5),NA(),VLOOKUP($AD5,'Reasons for dismissal'!$A:$B,2,FALSE))</f>
        <v>#N/A</v>
      </c>
      <c r="AF5" s="6">
        <f t="shared" ca="1" si="11"/>
        <v>4</v>
      </c>
      <c r="AG5" s="1">
        <f t="shared" ca="1" si="1"/>
        <v>15000</v>
      </c>
    </row>
    <row r="6" spans="1:33" x14ac:dyDescent="0.25">
      <c r="A6" s="7" cm="1">
        <f t="array" aca="1" ref="A6" ca="1">INDEX(Companies!$A:$A,RANDBETWEEN(2,COUNTA(Companies!$A:$A)),1)</f>
        <v>2</v>
      </c>
      <c r="B6" s="7" t="str">
        <f ca="1">VLOOKUP($A6,Companies!$A:$B,2,FALSE)</f>
        <v>ACME Corporation</v>
      </c>
      <c r="C6" s="5">
        <f t="shared" si="2"/>
        <v>5</v>
      </c>
      <c r="D6" s="6">
        <f t="shared" ca="1" si="3"/>
        <v>1</v>
      </c>
      <c r="E6" s="7">
        <f ca="1">IF($C6 = 1 + N("Presidente"),
    127,
    IF($C6 = 2 + N("Vice-Presidente"),
        72,
        IF($C6 = 3 + N("Secretária bilíngue"),
            13,
            RANDBETWEEN(5,COUNT(Name!$A:$A) + 1)
        )
    )
)</f>
        <v>97</v>
      </c>
      <c r="F6" s="7" t="str">
        <f ca="1" xml:space="preserve">
VLOOKUP(
  $E6,
  Name!$A:$B,
  2,
  FALSE
)
&amp; " " &amp;
IF($C6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Batista Abranches</v>
      </c>
      <c r="G6" s="7">
        <v>2</v>
      </c>
      <c r="H6" s="7" t="str">
        <f>VLOOKUP($G6,Countries!$A:$B,2,FALSE)</f>
        <v>Portugal</v>
      </c>
      <c r="I6" s="7" cm="1">
        <f t="array" aca="1" ref="I6" ca="1">INDEX(States!$B:$B,RANDBETWEEN(2,COUNTA(States!$A:$A)),1)</f>
        <v>8</v>
      </c>
      <c r="J6" s="7" t="str">
        <f ca="1">VLOOKUP($I6,States!$B:$C,2,FALSE)</f>
        <v>Santarém</v>
      </c>
      <c r="K6" s="7" t="str">
        <f ca="1">VLOOKUP($E6,Name!$A:$C,3,FALSE)</f>
        <v>F</v>
      </c>
      <c r="L6" s="7" t="str">
        <f ca="1">VLOOKUP($K6,Genders!$B:$C,2,FALSE)</f>
        <v>Female</v>
      </c>
      <c r="M6" s="7" cm="1">
        <f t="array" aca="1" ref="M6" ca="1">INDEX('Marital status'!$A:$A,RANDBETWEEN(2,COUNTA('Marital status'!$A:$A)),1)</f>
        <v>6</v>
      </c>
      <c r="N6" s="7" t="str">
        <f ca="1">VLOOKUP($M6,'Marital status'!$A:$B,2,FALSE)</f>
        <v>Divorced</v>
      </c>
      <c r="O6" s="7">
        <f t="shared" ca="1" si="4"/>
        <v>2</v>
      </c>
      <c r="P6" s="7" t="str">
        <f ca="1">VLOOKUP($O6,Ethnicities!$A:$B,2,FALSE)</f>
        <v>White</v>
      </c>
      <c r="Q6" s="8">
        <f t="shared" ca="1" si="5"/>
        <v>17485</v>
      </c>
      <c r="R6" s="6">
        <f t="shared" ca="1" si="6"/>
        <v>6</v>
      </c>
      <c r="S6" s="6" t="str">
        <f ca="1">VLOOKUP($R6,'Background education'!$A:$B,2,FALSE)</f>
        <v>Master’s degree</v>
      </c>
      <c r="T6" s="7">
        <f ca="1" xml:space="preserve">
  IF(OR($V6 = 2, $V6 = 3, $V6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6" s="7" t="str">
        <f ca="1">VLOOKUP($T6,Departments!$A:$B,2,FALSE)</f>
        <v>Finance</v>
      </c>
      <c r="V6" s="6">
        <f t="shared" ca="1" si="7"/>
        <v>4</v>
      </c>
      <c r="W6" s="6" t="str">
        <f ca="1">VLOOKUP($V6,Roles!$A:$B,2,FALSE)</f>
        <v>Director</v>
      </c>
      <c r="X6" s="6" t="e">
        <f t="shared" ca="1" si="8"/>
        <v>#N/A</v>
      </c>
      <c r="Y6" s="6" t="e">
        <f ca="1">IF(ISNA($X6),NA(),VLOOKUP($X6,Levels!$A:$B,2,FALSE))</f>
        <v>#N/A</v>
      </c>
      <c r="Z6" s="8">
        <f t="shared" ca="1" si="0"/>
        <v>36301</v>
      </c>
      <c r="AA6" s="6">
        <f ca="1">RANDBETWEEN(2,COUNTA('Recruitment source'!$A:$A))</f>
        <v>10</v>
      </c>
      <c r="AB6" s="6" t="str">
        <f ca="1">VLOOKUP($AA6,'Recruitment source'!$A:$B,2,FALSE)</f>
        <v>Google</v>
      </c>
      <c r="AC6" s="8" t="e">
        <f t="shared" ca="1" si="9"/>
        <v>#N/A</v>
      </c>
      <c r="AD6" s="6" t="e">
        <f t="shared" ca="1" si="10"/>
        <v>#N/A</v>
      </c>
      <c r="AE6" s="6" t="e">
        <f ca="1">IF(ISNA(AD6),NA(),VLOOKUP($AD6,'Reasons for dismissal'!$A:$B,2,FALSE))</f>
        <v>#N/A</v>
      </c>
      <c r="AF6" s="6">
        <f t="shared" ca="1" si="11"/>
        <v>4</v>
      </c>
      <c r="AG6" s="1">
        <f t="shared" ca="1" si="1"/>
        <v>15000</v>
      </c>
    </row>
    <row r="7" spans="1:33" x14ac:dyDescent="0.25">
      <c r="A7" s="7" cm="1">
        <f t="array" aca="1" ref="A7" ca="1">INDEX(Companies!$A:$A,RANDBETWEEN(2,COUNTA(Companies!$A:$A)),1)</f>
        <v>2</v>
      </c>
      <c r="B7" s="7" t="str">
        <f ca="1">VLOOKUP($A7,Companies!$A:$B,2,FALSE)</f>
        <v>ACME Corporation</v>
      </c>
      <c r="C7" s="5">
        <f t="shared" si="2"/>
        <v>6</v>
      </c>
      <c r="D7" s="6">
        <f t="shared" ca="1" si="3"/>
        <v>1</v>
      </c>
      <c r="E7" s="7">
        <f ca="1">IF($C7 = 1 + N("Presidente"),
    127,
    IF($C7 = 2 + N("Vice-Presidente"),
        72,
        IF($C7 = 3 + N("Secretária bilíngue"),
            13,
            RANDBETWEEN(5,COUNT(Name!$A:$A) + 1)
        )
    )
)</f>
        <v>140</v>
      </c>
      <c r="F7" s="7" t="str">
        <f ca="1" xml:space="preserve">
VLOOKUP(
  $E7,
  Name!$A:$B,
  2,
  FALSE
)
&amp; " " &amp;
IF($C7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Trindade Costatini</v>
      </c>
      <c r="G7" s="7">
        <v>2</v>
      </c>
      <c r="H7" s="7" t="str">
        <f>VLOOKUP($G7,Countries!$A:$B,2,FALSE)</f>
        <v>Portugal</v>
      </c>
      <c r="I7" s="7" cm="1">
        <f t="array" aca="1" ref="I7" ca="1">INDEX(States!$B:$B,RANDBETWEEN(2,COUNTA(States!$A:$A)),1)</f>
        <v>16</v>
      </c>
      <c r="J7" s="7" t="str">
        <f ca="1">VLOOKUP($I7,States!$B:$C,2,FALSE)</f>
        <v>Beja</v>
      </c>
      <c r="K7" s="7" t="str">
        <f ca="1">VLOOKUP($E7,Name!$A:$C,3,FALSE)</f>
        <v>M</v>
      </c>
      <c r="L7" s="7" t="str">
        <f ca="1">VLOOKUP($K7,Genders!$B:$C,2,FALSE)</f>
        <v>Male</v>
      </c>
      <c r="M7" s="7" cm="1">
        <f t="array" aca="1" ref="M7" ca="1">INDEX('Marital status'!$A:$A,RANDBETWEEN(2,COUNTA('Marital status'!$A:$A)),1)</f>
        <v>6</v>
      </c>
      <c r="N7" s="7" t="str">
        <f ca="1">VLOOKUP($M7,'Marital status'!$A:$B,2,FALSE)</f>
        <v>Divorced</v>
      </c>
      <c r="O7" s="7">
        <f t="shared" ca="1" si="4"/>
        <v>2</v>
      </c>
      <c r="P7" s="7" t="str">
        <f ca="1">VLOOKUP($O7,Ethnicities!$A:$B,2,FALSE)</f>
        <v>White</v>
      </c>
      <c r="Q7" s="8">
        <f t="shared" ca="1" si="5"/>
        <v>18702</v>
      </c>
      <c r="R7" s="6">
        <f t="shared" ca="1" si="6"/>
        <v>7</v>
      </c>
      <c r="S7" s="6" t="str">
        <f ca="1">VLOOKUP($R7,'Background education'!$A:$B,2,FALSE)</f>
        <v>Doctorate</v>
      </c>
      <c r="T7" s="7">
        <f ca="1" xml:space="preserve">
  IF(OR($V7 = 2, $V7 = 3, $V7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7" s="7" t="str">
        <f ca="1">VLOOKUP($T7,Departments!$A:$B,2,FALSE)</f>
        <v>Human Resource</v>
      </c>
      <c r="V7" s="6">
        <f t="shared" ca="1" si="7"/>
        <v>4</v>
      </c>
      <c r="W7" s="6" t="str">
        <f ca="1">VLOOKUP($V7,Roles!$A:$B,2,FALSE)</f>
        <v>Director</v>
      </c>
      <c r="X7" s="6" t="e">
        <f t="shared" ca="1" si="8"/>
        <v>#N/A</v>
      </c>
      <c r="Y7" s="6" t="e">
        <f ca="1">IF(ISNA($X7),NA(),VLOOKUP($X7,Levels!$A:$B,2,FALSE))</f>
        <v>#N/A</v>
      </c>
      <c r="Z7" s="8">
        <f t="shared" ca="1" si="0"/>
        <v>36288</v>
      </c>
      <c r="AA7" s="6">
        <f ca="1">RANDBETWEEN(2,COUNTA('Recruitment source'!$A:$A))</f>
        <v>5</v>
      </c>
      <c r="AB7" s="6" t="str">
        <f ca="1">VLOOKUP($AA7,'Recruitment source'!$A:$B,2,FALSE)</f>
        <v>Net Empregos</v>
      </c>
      <c r="AC7" s="8" t="e">
        <f t="shared" ca="1" si="9"/>
        <v>#N/A</v>
      </c>
      <c r="AD7" s="6" t="e">
        <f t="shared" ca="1" si="10"/>
        <v>#N/A</v>
      </c>
      <c r="AE7" s="6" t="e">
        <f ca="1">IF(ISNA(AD7),NA(),VLOOKUP($AD7,'Reasons for dismissal'!$A:$B,2,FALSE))</f>
        <v>#N/A</v>
      </c>
      <c r="AF7" s="6">
        <f t="shared" ca="1" si="11"/>
        <v>5</v>
      </c>
      <c r="AG7" s="1">
        <f t="shared" ca="1" si="1"/>
        <v>15100</v>
      </c>
    </row>
    <row r="8" spans="1:33" x14ac:dyDescent="0.25">
      <c r="A8" s="7" cm="1">
        <f t="array" aca="1" ref="A8" ca="1">INDEX(Companies!$A:$A,RANDBETWEEN(2,COUNTA(Companies!$A:$A)),1)</f>
        <v>2</v>
      </c>
      <c r="B8" s="7" t="str">
        <f ca="1">VLOOKUP($A8,Companies!$A:$B,2,FALSE)</f>
        <v>ACME Corporation</v>
      </c>
      <c r="C8" s="5">
        <f t="shared" si="2"/>
        <v>7</v>
      </c>
      <c r="D8" s="6">
        <f t="shared" ca="1" si="3"/>
        <v>1</v>
      </c>
      <c r="E8" s="7">
        <f ca="1">IF($C8 = 1 + N("Presidente"),
    127,
    IF($C8 = 2 + N("Vice-Presidente"),
        72,
        IF($C8 = 3 + N("Secretária bilíngue"),
            13,
            RANDBETWEEN(5,COUNT(Name!$A:$A) + 1)
        )
    )
)</f>
        <v>91</v>
      </c>
      <c r="F8" s="7" t="str">
        <f ca="1" xml:space="preserve">
VLOOKUP(
  $E8,
  Name!$A:$B,
  2,
  FALSE
)
&amp; " " &amp;
IF($C8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Padrão Costa</v>
      </c>
      <c r="G8" s="7">
        <v>2</v>
      </c>
      <c r="H8" s="7" t="str">
        <f>VLOOKUP($G8,Countries!$A:$B,2,FALSE)</f>
        <v>Portugal</v>
      </c>
      <c r="I8" s="7" cm="1">
        <f t="array" aca="1" ref="I8" ca="1">INDEX(States!$B:$B,RANDBETWEEN(2,COUNTA(States!$A:$A)),1)</f>
        <v>11</v>
      </c>
      <c r="J8" s="7" t="str">
        <f ca="1">VLOOKUP($I8,States!$B:$C,2,FALSE)</f>
        <v>Madeira</v>
      </c>
      <c r="K8" s="7" t="str">
        <f ca="1">VLOOKUP($E8,Name!$A:$C,3,FALSE)</f>
        <v>F</v>
      </c>
      <c r="L8" s="7" t="str">
        <f ca="1">VLOOKUP($K8,Genders!$B:$C,2,FALSE)</f>
        <v>Female</v>
      </c>
      <c r="M8" s="7" cm="1">
        <f t="array" aca="1" ref="M8" ca="1">INDEX('Marital status'!$A:$A,RANDBETWEEN(2,COUNTA('Marital status'!$A:$A)),1)</f>
        <v>2</v>
      </c>
      <c r="N8" s="7" t="str">
        <f ca="1">VLOOKUP($M8,'Marital status'!$A:$B,2,FALSE)</f>
        <v>Single</v>
      </c>
      <c r="O8" s="7">
        <f t="shared" ca="1" si="4"/>
        <v>2</v>
      </c>
      <c r="P8" s="7" t="str">
        <f ca="1">VLOOKUP($O8,Ethnicities!$A:$B,2,FALSE)</f>
        <v>White</v>
      </c>
      <c r="Q8" s="8">
        <f t="shared" ca="1" si="5"/>
        <v>31711</v>
      </c>
      <c r="R8" s="6">
        <f t="shared" ca="1" si="6"/>
        <v>5</v>
      </c>
      <c r="S8" s="6" t="str">
        <f ca="1">VLOOKUP($R8,'Background education'!$A:$B,2,FALSE)</f>
        <v>Graduate school</v>
      </c>
      <c r="T8" s="7">
        <f ca="1" xml:space="preserve">
  IF(OR($V8 = 2, $V8 = 3, $V8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8" s="7" t="str">
        <f ca="1">VLOOKUP($T8,Departments!$A:$B,2,FALSE)</f>
        <v xml:space="preserve"> Commercial</v>
      </c>
      <c r="V8" s="6">
        <f t="shared" ca="1" si="7"/>
        <v>4</v>
      </c>
      <c r="W8" s="6" t="str">
        <f ca="1">VLOOKUP($V8,Roles!$A:$B,2,FALSE)</f>
        <v>Director</v>
      </c>
      <c r="X8" s="6" t="e">
        <f t="shared" ca="1" si="8"/>
        <v>#N/A</v>
      </c>
      <c r="Y8" s="6" t="e">
        <f ca="1">IF(ISNA($X8),NA(),VLOOKUP($X8,Levels!$A:$B,2,FALSE))</f>
        <v>#N/A</v>
      </c>
      <c r="Z8" s="8">
        <f t="shared" ca="1" si="0"/>
        <v>36373</v>
      </c>
      <c r="AA8" s="6">
        <f ca="1">RANDBETWEEN(2,COUNTA('Recruitment source'!$A:$A))</f>
        <v>6</v>
      </c>
      <c r="AB8" s="6" t="str">
        <f ca="1">VLOOKUP($AA8,'Recruitment source'!$A:$B,2,FALSE)</f>
        <v>Empregos Online</v>
      </c>
      <c r="AC8" s="8" t="e">
        <f t="shared" ca="1" si="9"/>
        <v>#N/A</v>
      </c>
      <c r="AD8" s="6" t="e">
        <f t="shared" ca="1" si="10"/>
        <v>#N/A</v>
      </c>
      <c r="AE8" s="6" t="e">
        <f ca="1">IF(ISNA(AD8),NA(),VLOOKUP($AD8,'Reasons for dismissal'!$A:$B,2,FALSE))</f>
        <v>#N/A</v>
      </c>
      <c r="AF8" s="6">
        <f t="shared" ca="1" si="11"/>
        <v>3</v>
      </c>
      <c r="AG8" s="1">
        <f t="shared" ca="1" si="1"/>
        <v>15000</v>
      </c>
    </row>
    <row r="9" spans="1:33" x14ac:dyDescent="0.25">
      <c r="A9" s="7" cm="1">
        <f t="array" aca="1" ref="A9" ca="1">INDEX(Companies!$A:$A,RANDBETWEEN(2,COUNTA(Companies!$A:$A)),1)</f>
        <v>2</v>
      </c>
      <c r="B9" s="7" t="str">
        <f ca="1">VLOOKUP($A9,Companies!$A:$B,2,FALSE)</f>
        <v>ACME Corporation</v>
      </c>
      <c r="C9" s="5">
        <f t="shared" si="2"/>
        <v>8</v>
      </c>
      <c r="D9" s="6">
        <f t="shared" ca="1" si="3"/>
        <v>1</v>
      </c>
      <c r="E9" s="7">
        <f ca="1">IF($C9 = 1 + N("Presidente"),
    127,
    IF($C9 = 2 + N("Vice-Presidente"),
        72,
        IF($C9 = 3 + N("Secretária bilíngue"),
            13,
            RANDBETWEEN(5,COUNT(Name!$A:$A) + 1)
        )
    )
)</f>
        <v>132</v>
      </c>
      <c r="F9" s="7" t="str">
        <f ca="1" xml:space="preserve">
VLOOKUP(
  $E9,
  Name!$A:$B,
  2,
  FALSE
)
&amp; " " &amp;
IF($C9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Morato Faro</v>
      </c>
      <c r="G9" s="7">
        <v>2</v>
      </c>
      <c r="H9" s="7" t="str">
        <f>VLOOKUP($G9,Countries!$A:$B,2,FALSE)</f>
        <v>Portugal</v>
      </c>
      <c r="I9" s="7" cm="1">
        <f t="array" aca="1" ref="I9" ca="1">INDEX(States!$B:$B,RANDBETWEEN(2,COUNTA(States!$A:$A)),1)</f>
        <v>3</v>
      </c>
      <c r="J9" s="7" t="str">
        <f ca="1">VLOOKUP($I9,States!$B:$C,2,FALSE)</f>
        <v>Porto</v>
      </c>
      <c r="K9" s="7" t="str">
        <f ca="1">VLOOKUP($E9,Name!$A:$C,3,FALSE)</f>
        <v>F</v>
      </c>
      <c r="L9" s="7" t="str">
        <f ca="1">VLOOKUP($K9,Genders!$B:$C,2,FALSE)</f>
        <v>Female</v>
      </c>
      <c r="M9" s="7" cm="1">
        <f t="array" aca="1" ref="M9" ca="1">INDEX('Marital status'!$A:$A,RANDBETWEEN(2,COUNTA('Marital status'!$A:$A)),1)</f>
        <v>4</v>
      </c>
      <c r="N9" s="7" t="str">
        <f ca="1">VLOOKUP($M9,'Marital status'!$A:$B,2,FALSE)</f>
        <v xml:space="preserve">Widowed </v>
      </c>
      <c r="O9" s="7">
        <f t="shared" ca="1" si="4"/>
        <v>2</v>
      </c>
      <c r="P9" s="7" t="str">
        <f ca="1">VLOOKUP($O9,Ethnicities!$A:$B,2,FALSE)</f>
        <v>White</v>
      </c>
      <c r="Q9" s="8">
        <f t="shared" ca="1" si="5"/>
        <v>20755</v>
      </c>
      <c r="R9" s="6">
        <f t="shared" ca="1" si="6"/>
        <v>7</v>
      </c>
      <c r="S9" s="6" t="str">
        <f ca="1">VLOOKUP($R9,'Background education'!$A:$B,2,FALSE)</f>
        <v>Doctorate</v>
      </c>
      <c r="T9" s="7">
        <f ca="1" xml:space="preserve">
  IF(OR($V9 = 2, $V9 = 3, $V9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9" s="7" t="str">
        <f ca="1">VLOOKUP($T9,Departments!$A:$B,2,FALSE)</f>
        <v>Operations</v>
      </c>
      <c r="V9" s="6">
        <f t="shared" ca="1" si="7"/>
        <v>4</v>
      </c>
      <c r="W9" s="6" t="str">
        <f ca="1">VLOOKUP($V9,Roles!$A:$B,2,FALSE)</f>
        <v>Director</v>
      </c>
      <c r="X9" s="6" t="e">
        <f t="shared" ca="1" si="8"/>
        <v>#N/A</v>
      </c>
      <c r="Y9" s="6" t="e">
        <f ca="1">IF(ISNA($X9),NA(),VLOOKUP($X9,Levels!$A:$B,2,FALSE))</f>
        <v>#N/A</v>
      </c>
      <c r="Z9" s="8">
        <f t="shared" ca="1" si="0"/>
        <v>36313</v>
      </c>
      <c r="AA9" s="6">
        <f ca="1">RANDBETWEEN(2,COUNTA('Recruitment source'!$A:$A))</f>
        <v>3</v>
      </c>
      <c r="AB9" s="6" t="str">
        <f ca="1">VLOOKUP($AA9,'Recruitment source'!$A:$B,2,FALSE)</f>
        <v>Learn4Good</v>
      </c>
      <c r="AC9" s="8" t="e">
        <f t="shared" ca="1" si="9"/>
        <v>#N/A</v>
      </c>
      <c r="AD9" s="6" t="e">
        <f t="shared" ca="1" si="10"/>
        <v>#N/A</v>
      </c>
      <c r="AE9" s="6" t="e">
        <f ca="1">IF(ISNA(AD9),NA(),VLOOKUP($AD9,'Reasons for dismissal'!$A:$B,2,FALSE))</f>
        <v>#N/A</v>
      </c>
      <c r="AF9" s="6">
        <f t="shared" ca="1" si="11"/>
        <v>3</v>
      </c>
      <c r="AG9" s="1">
        <f t="shared" ca="1" si="1"/>
        <v>15100</v>
      </c>
    </row>
    <row r="10" spans="1:33" x14ac:dyDescent="0.25">
      <c r="A10" s="7" cm="1">
        <f t="array" aca="1" ref="A10" ca="1">INDEX(Companies!$A:$A,RANDBETWEEN(2,COUNTA(Companies!$A:$A)),1)</f>
        <v>2</v>
      </c>
      <c r="B10" s="7" t="str">
        <f ca="1">VLOOKUP($A10,Companies!$A:$B,2,FALSE)</f>
        <v>ACME Corporation</v>
      </c>
      <c r="C10" s="5">
        <f t="shared" si="2"/>
        <v>9</v>
      </c>
      <c r="D10" s="6">
        <f t="shared" ca="1" si="3"/>
        <v>1</v>
      </c>
      <c r="E10" s="7">
        <f ca="1">IF($C10 = 1 + N("Presidente"),
    127,
    IF($C10 = 2 + N("Vice-Presidente"),
        72,
        IF($C10 = 3 + N("Secretária bilíngue"),
            13,
            RANDBETWEEN(5,COUNT(Name!$A:$A) + 1)
        )
    )
)</f>
        <v>51</v>
      </c>
      <c r="F10" s="7" t="str">
        <f ca="1" xml:space="preserve">
VLOOKUP(
  $E10,
  Name!$A:$B,
  2,
  FALSE
)
&amp; " " &amp;
IF($C10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Brasão Sacramento</v>
      </c>
      <c r="G10" s="7">
        <v>2</v>
      </c>
      <c r="H10" s="7" t="str">
        <f>VLOOKUP($G10,Countries!$A:$B,2,FALSE)</f>
        <v>Portugal</v>
      </c>
      <c r="I10" s="7" cm="1">
        <f t="array" aca="1" ref="I10" ca="1">INDEX(States!$B:$B,RANDBETWEEN(2,COUNTA(States!$A:$A)),1)</f>
        <v>15</v>
      </c>
      <c r="J10" s="7" t="str">
        <f ca="1">VLOOKUP($I10,States!$B:$C,2,FALSE)</f>
        <v>Castelo Branco</v>
      </c>
      <c r="K10" s="7" t="str">
        <f ca="1">VLOOKUP($E10,Name!$A:$C,3,FALSE)</f>
        <v>F</v>
      </c>
      <c r="L10" s="7" t="str">
        <f ca="1">VLOOKUP($K10,Genders!$B:$C,2,FALSE)</f>
        <v>Female</v>
      </c>
      <c r="M10" s="7" cm="1">
        <f t="array" aca="1" ref="M10" ca="1">INDEX('Marital status'!$A:$A,RANDBETWEEN(2,COUNTA('Marital status'!$A:$A)),1)</f>
        <v>3</v>
      </c>
      <c r="N10" s="7" t="str">
        <f ca="1">VLOOKUP($M10,'Marital status'!$A:$B,2,FALSE)</f>
        <v>Married</v>
      </c>
      <c r="O10" s="7">
        <f t="shared" ca="1" si="4"/>
        <v>2</v>
      </c>
      <c r="P10" s="7" t="str">
        <f ca="1">VLOOKUP($O10,Ethnicities!$A:$B,2,FALSE)</f>
        <v>White</v>
      </c>
      <c r="Q10" s="8">
        <f t="shared" ca="1" si="5"/>
        <v>25256</v>
      </c>
      <c r="R10" s="6">
        <f t="shared" ca="1" si="6"/>
        <v>6</v>
      </c>
      <c r="S10" s="6" t="str">
        <f ca="1">VLOOKUP($R10,'Background education'!$A:$B,2,FALSE)</f>
        <v>Master’s degree</v>
      </c>
      <c r="T10" s="7">
        <f ca="1" xml:space="preserve">
  IF(OR($V10 = 2, $V10 = 3, $V10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0" s="7" t="str">
        <f ca="1">VLOOKUP($T10,Departments!$A:$B,2,FALSE)</f>
        <v>Communication &amp; Marketing</v>
      </c>
      <c r="V10" s="6">
        <f t="shared" ca="1" si="7"/>
        <v>4</v>
      </c>
      <c r="W10" s="6" t="str">
        <f ca="1">VLOOKUP($V10,Roles!$A:$B,2,FALSE)</f>
        <v>Director</v>
      </c>
      <c r="X10" s="6" t="e">
        <f t="shared" ca="1" si="8"/>
        <v>#N/A</v>
      </c>
      <c r="Y10" s="6" t="e">
        <f ca="1">IF(ISNA($X10),NA(),VLOOKUP($X10,Levels!$A:$B,2,FALSE))</f>
        <v>#N/A</v>
      </c>
      <c r="Z10" s="8">
        <f t="shared" ca="1" si="0"/>
        <v>36380</v>
      </c>
      <c r="AA10" s="6">
        <f ca="1">RANDBETWEEN(2,COUNTA('Recruitment source'!$A:$A))</f>
        <v>7</v>
      </c>
      <c r="AB10" s="6" t="str">
        <f ca="1">VLOOKUP($AA10,'Recruitment source'!$A:$B,2,FALSE)</f>
        <v>Jobs in Lisbon</v>
      </c>
      <c r="AC10" s="8" t="e">
        <f t="shared" ca="1" si="9"/>
        <v>#N/A</v>
      </c>
      <c r="AD10" s="6" t="e">
        <f t="shared" ca="1" si="10"/>
        <v>#N/A</v>
      </c>
      <c r="AE10" s="6" t="e">
        <f ca="1">IF(ISNA(AD10),NA(),VLOOKUP($AD10,'Reasons for dismissal'!$A:$B,2,FALSE))</f>
        <v>#N/A</v>
      </c>
      <c r="AF10" s="6">
        <f t="shared" ca="1" si="11"/>
        <v>3</v>
      </c>
      <c r="AG10" s="1">
        <f t="shared" ca="1" si="1"/>
        <v>15080</v>
      </c>
    </row>
    <row r="11" spans="1:33" x14ac:dyDescent="0.25">
      <c r="A11" s="7" cm="1">
        <f t="array" aca="1" ref="A11" ca="1">INDEX(Companies!$A:$A,RANDBETWEEN(2,COUNTA(Companies!$A:$A)),1)</f>
        <v>2</v>
      </c>
      <c r="B11" s="7" t="str">
        <f ca="1">VLOOKUP($A11,Companies!$A:$B,2,FALSE)</f>
        <v>ACME Corporation</v>
      </c>
      <c r="C11" s="5">
        <f t="shared" si="2"/>
        <v>10</v>
      </c>
      <c r="D11" s="6">
        <f t="shared" ca="1" si="3"/>
        <v>1</v>
      </c>
      <c r="E11" s="7">
        <f ca="1">IF($C11 = 1 + N("Presidente"),
    127,
    IF($C11 = 2 + N("Vice-Presidente"),
        72,
        IF($C11 = 3 + N("Secretária bilíngue"),
            13,
            RANDBETWEEN(5,COUNT(Name!$A:$A) + 1)
        )
    )
)</f>
        <v>247</v>
      </c>
      <c r="F11" s="7" t="str">
        <f ca="1" xml:space="preserve">
VLOOKUP(
  $E11,
  Name!$A:$B,
  2,
  FALSE
)
&amp; " " &amp;
IF($C11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Esposito Junqueira</v>
      </c>
      <c r="G11" s="7">
        <v>2</v>
      </c>
      <c r="H11" s="7" t="str">
        <f>VLOOKUP($G11,Countries!$A:$B,2,FALSE)</f>
        <v>Portugal</v>
      </c>
      <c r="I11" s="7" cm="1">
        <f t="array" aca="1" ref="I11" ca="1">INDEX(States!$B:$B,RANDBETWEEN(2,COUNTA(States!$A:$A)),1)</f>
        <v>18</v>
      </c>
      <c r="J11" s="7" t="str">
        <f ca="1">VLOOKUP($I11,States!$B:$C,2,FALSE)</f>
        <v>Guarda</v>
      </c>
      <c r="K11" s="7" t="str">
        <f ca="1">VLOOKUP($E11,Name!$A:$C,3,FALSE)</f>
        <v>M</v>
      </c>
      <c r="L11" s="7" t="str">
        <f ca="1">VLOOKUP($K11,Genders!$B:$C,2,FALSE)</f>
        <v>Male</v>
      </c>
      <c r="M11" s="7" cm="1">
        <f t="array" aca="1" ref="M11" ca="1">INDEX('Marital status'!$A:$A,RANDBETWEEN(2,COUNTA('Marital status'!$A:$A)),1)</f>
        <v>2</v>
      </c>
      <c r="N11" s="7" t="str">
        <f ca="1">VLOOKUP($M11,'Marital status'!$A:$B,2,FALSE)</f>
        <v>Single</v>
      </c>
      <c r="O11" s="7">
        <f t="shared" ca="1" si="4"/>
        <v>2</v>
      </c>
      <c r="P11" s="7" t="str">
        <f ca="1">VLOOKUP($O11,Ethnicities!$A:$B,2,FALSE)</f>
        <v>White</v>
      </c>
      <c r="Q11" s="8">
        <f t="shared" ca="1" si="5"/>
        <v>32802</v>
      </c>
      <c r="R11" s="6">
        <f t="shared" ca="1" si="6"/>
        <v>5</v>
      </c>
      <c r="S11" s="6" t="str">
        <f ca="1">VLOOKUP($R11,'Background education'!$A:$B,2,FALSE)</f>
        <v>Graduate school</v>
      </c>
      <c r="T11" s="7">
        <f ca="1" xml:space="preserve">
  IF(OR($V11 = 2, $V11 = 3, $V11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1" s="7" t="str">
        <f ca="1">VLOOKUP($T11,Departments!$A:$B,2,FALSE)</f>
        <v>Controlling</v>
      </c>
      <c r="V11" s="6">
        <f t="shared" ca="1" si="7"/>
        <v>4</v>
      </c>
      <c r="W11" s="6" t="str">
        <f ca="1">VLOOKUP($V11,Roles!$A:$B,2,FALSE)</f>
        <v>Director</v>
      </c>
      <c r="X11" s="6" t="e">
        <f t="shared" ca="1" si="8"/>
        <v>#N/A</v>
      </c>
      <c r="Y11" s="6" t="e">
        <f ca="1">IF(ISNA($X11),NA(),VLOOKUP($X11,Levels!$A:$B,2,FALSE))</f>
        <v>#N/A</v>
      </c>
      <c r="Z11" s="8">
        <f t="shared" ca="1" si="0"/>
        <v>36177</v>
      </c>
      <c r="AA11" s="6">
        <f ca="1">RANDBETWEEN(2,COUNTA('Recruitment source'!$A:$A))</f>
        <v>7</v>
      </c>
      <c r="AB11" s="6" t="str">
        <f ca="1">VLOOKUP($AA11,'Recruitment source'!$A:$B,2,FALSE)</f>
        <v>Jobs in Lisbon</v>
      </c>
      <c r="AC11" s="8" t="e">
        <f t="shared" ca="1" si="9"/>
        <v>#N/A</v>
      </c>
      <c r="AD11" s="6" t="e">
        <f t="shared" ca="1" si="10"/>
        <v>#N/A</v>
      </c>
      <c r="AE11" s="6" t="e">
        <f ca="1">IF(ISNA(AD11),NA(),VLOOKUP($AD11,'Reasons for dismissal'!$A:$B,2,FALSE))</f>
        <v>#N/A</v>
      </c>
      <c r="AF11" s="6">
        <f t="shared" ca="1" si="11"/>
        <v>3</v>
      </c>
      <c r="AG11" s="1">
        <f t="shared" ca="1" si="1"/>
        <v>15080</v>
      </c>
    </row>
    <row r="12" spans="1:33" x14ac:dyDescent="0.25">
      <c r="A12" s="7" cm="1">
        <f t="array" aca="1" ref="A12" ca="1">INDEX(Companies!$A:$A,RANDBETWEEN(2,COUNTA(Companies!$A:$A)),1)</f>
        <v>2</v>
      </c>
      <c r="B12" s="7" t="str">
        <f ca="1">VLOOKUP($A12,Companies!$A:$B,2,FALSE)</f>
        <v>ACME Corporation</v>
      </c>
      <c r="C12" s="5">
        <f t="shared" si="2"/>
        <v>11</v>
      </c>
      <c r="D12" s="6">
        <f t="shared" ca="1" si="3"/>
        <v>1</v>
      </c>
      <c r="E12" s="7">
        <f ca="1">IF($C12 = 1 + N("Presidente"),
    127,
    IF($C12 = 2 + N("Vice-Presidente"),
        72,
        IF($C12 = 3 + N("Secretária bilíngue"),
            13,
            RANDBETWEEN(5,COUNT(Name!$A:$A) + 1)
        )
    )
)</f>
        <v>224</v>
      </c>
      <c r="F12" s="7" t="str">
        <f ca="1" xml:space="preserve">
VLOOKUP(
  $E12,
  Name!$A:$B,
  2,
  FALSE
)
&amp; " " &amp;
IF($C12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Cândido Braga</v>
      </c>
      <c r="G12" s="7">
        <v>2</v>
      </c>
      <c r="H12" s="7" t="str">
        <f>VLOOKUP($G12,Countries!$A:$B,2,FALSE)</f>
        <v>Portugal</v>
      </c>
      <c r="I12" s="7" cm="1">
        <f t="array" aca="1" ref="I12" ca="1">INDEX(States!$B:$B,RANDBETWEEN(2,COUNTA(States!$A:$A)),1)</f>
        <v>21</v>
      </c>
      <c r="J12" s="7" t="str">
        <f ca="1">VLOOKUP($I12,States!$B:$C,2,FALSE)</f>
        <v>Bragança</v>
      </c>
      <c r="K12" s="7" t="str">
        <f ca="1">VLOOKUP($E12,Name!$A:$C,3,FALSE)</f>
        <v>F</v>
      </c>
      <c r="L12" s="7" t="str">
        <f ca="1">VLOOKUP($K12,Genders!$B:$C,2,FALSE)</f>
        <v>Female</v>
      </c>
      <c r="M12" s="7" cm="1">
        <f t="array" aca="1" ref="M12" ca="1">INDEX('Marital status'!$A:$A,RANDBETWEEN(2,COUNTA('Marital status'!$A:$A)),1)</f>
        <v>3</v>
      </c>
      <c r="N12" s="7" t="str">
        <f ca="1">VLOOKUP($M12,'Marital status'!$A:$B,2,FALSE)</f>
        <v>Married</v>
      </c>
      <c r="O12" s="7">
        <f t="shared" ca="1" si="4"/>
        <v>2</v>
      </c>
      <c r="P12" s="7" t="str">
        <f ca="1">VLOOKUP($O12,Ethnicities!$A:$B,2,FALSE)</f>
        <v>White</v>
      </c>
      <c r="Q12" s="8">
        <f t="shared" ca="1" si="5"/>
        <v>28051</v>
      </c>
      <c r="R12" s="6">
        <f t="shared" ca="1" si="6"/>
        <v>7</v>
      </c>
      <c r="S12" s="6" t="str">
        <f ca="1">VLOOKUP($R12,'Background education'!$A:$B,2,FALSE)</f>
        <v>Doctorate</v>
      </c>
      <c r="T12" s="7">
        <f ca="1" xml:space="preserve">
  IF(OR($V12 = 2, $V12 = 3, $V12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2" s="7" t="str">
        <f ca="1">VLOOKUP($T12,Departments!$A:$B,2,FALSE)</f>
        <v>Audit</v>
      </c>
      <c r="V12" s="6">
        <f t="shared" ca="1" si="7"/>
        <v>4</v>
      </c>
      <c r="W12" s="6" t="str">
        <f ca="1">VLOOKUP($V12,Roles!$A:$B,2,FALSE)</f>
        <v>Director</v>
      </c>
      <c r="X12" s="6" t="e">
        <f t="shared" ca="1" si="8"/>
        <v>#N/A</v>
      </c>
      <c r="Y12" s="6" t="e">
        <f ca="1">IF(ISNA($X12),NA(),VLOOKUP($X12,Levels!$A:$B,2,FALSE))</f>
        <v>#N/A</v>
      </c>
      <c r="Z12" s="8">
        <f t="shared" ca="1" si="0"/>
        <v>36366</v>
      </c>
      <c r="AA12" s="6">
        <f ca="1">RANDBETWEEN(2,COUNTA('Recruitment source'!$A:$A))</f>
        <v>3</v>
      </c>
      <c r="AB12" s="6" t="str">
        <f ca="1">VLOOKUP($AA12,'Recruitment source'!$A:$B,2,FALSE)</f>
        <v>Learn4Good</v>
      </c>
      <c r="AC12" s="8" t="e">
        <f t="shared" ca="1" si="9"/>
        <v>#N/A</v>
      </c>
      <c r="AD12" s="6" t="e">
        <f t="shared" ca="1" si="10"/>
        <v>#N/A</v>
      </c>
      <c r="AE12" s="6" t="e">
        <f ca="1">IF(ISNA(AD12),NA(),VLOOKUP($AD12,'Reasons for dismissal'!$A:$B,2,FALSE))</f>
        <v>#N/A</v>
      </c>
      <c r="AF12" s="6">
        <f t="shared" ca="1" si="11"/>
        <v>5</v>
      </c>
      <c r="AG12" s="1">
        <f t="shared" ca="1" si="1"/>
        <v>15100</v>
      </c>
    </row>
    <row r="13" spans="1:33" x14ac:dyDescent="0.25">
      <c r="A13" s="7" cm="1">
        <f t="array" aca="1" ref="A13" ca="1">INDEX(Companies!$A:$A,RANDBETWEEN(2,COUNTA(Companies!$A:$A)),1)</f>
        <v>2</v>
      </c>
      <c r="B13" s="7" t="str">
        <f ca="1">VLOOKUP($A13,Companies!$A:$B,2,FALSE)</f>
        <v>ACME Corporation</v>
      </c>
      <c r="C13" s="5">
        <f t="shared" si="2"/>
        <v>12</v>
      </c>
      <c r="D13" s="6">
        <f t="shared" ca="1" si="3"/>
        <v>1</v>
      </c>
      <c r="E13" s="7">
        <f ca="1">IF($C13 = 1 + N("Presidente"),
    127,
    IF($C13 = 2 + N("Vice-Presidente"),
        72,
        IF($C13 = 3 + N("Secretária bilíngue"),
            13,
            RANDBETWEEN(5,COUNT(Name!$A:$A) + 1)
        )
    )
)</f>
        <v>349</v>
      </c>
      <c r="F13" s="7" t="str">
        <f ca="1" xml:space="preserve">
VLOOKUP(
  $E13,
  Name!$A:$B,
  2,
  FALSE
)
&amp; " " &amp;
IF($C13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Mello De Luca</v>
      </c>
      <c r="G13" s="7">
        <v>2</v>
      </c>
      <c r="H13" s="7" t="str">
        <f>VLOOKUP($G13,Countries!$A:$B,2,FALSE)</f>
        <v>Portugal</v>
      </c>
      <c r="I13" s="7" cm="1">
        <f t="array" aca="1" ref="I13" ca="1">INDEX(States!$B:$B,RANDBETWEEN(2,COUNTA(States!$A:$A)),1)</f>
        <v>18</v>
      </c>
      <c r="J13" s="7" t="str">
        <f ca="1">VLOOKUP($I13,States!$B:$C,2,FALSE)</f>
        <v>Guarda</v>
      </c>
      <c r="K13" s="7" t="str">
        <f ca="1">VLOOKUP($E13,Name!$A:$C,3,FALSE)</f>
        <v>F</v>
      </c>
      <c r="L13" s="7" t="str">
        <f ca="1">VLOOKUP($K13,Genders!$B:$C,2,FALSE)</f>
        <v>Female</v>
      </c>
      <c r="M13" s="7" cm="1">
        <f t="array" aca="1" ref="M13" ca="1">INDEX('Marital status'!$A:$A,RANDBETWEEN(2,COUNTA('Marital status'!$A:$A)),1)</f>
        <v>2</v>
      </c>
      <c r="N13" s="7" t="str">
        <f ca="1">VLOOKUP($M13,'Marital status'!$A:$B,2,FALSE)</f>
        <v>Single</v>
      </c>
      <c r="O13" s="7">
        <f t="shared" ca="1" si="4"/>
        <v>2</v>
      </c>
      <c r="P13" s="7" t="str">
        <f ca="1">VLOOKUP($O13,Ethnicities!$A:$B,2,FALSE)</f>
        <v>White</v>
      </c>
      <c r="Q13" s="8">
        <f t="shared" ca="1" si="5"/>
        <v>27002</v>
      </c>
      <c r="R13" s="6">
        <f t="shared" ca="1" si="6"/>
        <v>6</v>
      </c>
      <c r="S13" s="6" t="str">
        <f ca="1">VLOOKUP($R13,'Background education'!$A:$B,2,FALSE)</f>
        <v>Master’s degree</v>
      </c>
      <c r="T13" s="7">
        <f ca="1" xml:space="preserve">
  IF(OR($V13 = 2, $V13 = 3, $V13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" s="7" t="str">
        <f ca="1">VLOOKUP($T13,Departments!$A:$B,2,FALSE)</f>
        <v>Information Technology</v>
      </c>
      <c r="V13" s="6">
        <f t="shared" ca="1" si="7"/>
        <v>4</v>
      </c>
      <c r="W13" s="6" t="str">
        <f ca="1">VLOOKUP($V13,Roles!$A:$B,2,FALSE)</f>
        <v>Director</v>
      </c>
      <c r="X13" s="6" t="e">
        <f t="shared" ca="1" si="8"/>
        <v>#N/A</v>
      </c>
      <c r="Y13" s="6" t="e">
        <f ca="1">IF(ISNA($X13),NA(),VLOOKUP($X13,Levels!$A:$B,2,FALSE))</f>
        <v>#N/A</v>
      </c>
      <c r="Z13" s="8">
        <f t="shared" ca="1" si="0"/>
        <v>36343</v>
      </c>
      <c r="AA13" s="6">
        <f ca="1">RANDBETWEEN(2,COUNTA('Recruitment source'!$A:$A))</f>
        <v>9</v>
      </c>
      <c r="AB13" s="6" t="str">
        <f ca="1">VLOOKUP($AA13,'Recruitment source'!$A:$B,2,FALSE)</f>
        <v xml:space="preserve"> recommendation of employee</v>
      </c>
      <c r="AC13" s="8" t="e">
        <f t="shared" ca="1" si="9"/>
        <v>#N/A</v>
      </c>
      <c r="AD13" s="6" t="e">
        <f t="shared" ca="1" si="10"/>
        <v>#N/A</v>
      </c>
      <c r="AE13" s="6" t="e">
        <f ca="1">IF(ISNA(AD13),NA(),VLOOKUP($AD13,'Reasons for dismissal'!$A:$B,2,FALSE))</f>
        <v>#N/A</v>
      </c>
      <c r="AF13" s="6">
        <f t="shared" ca="1" si="11"/>
        <v>4</v>
      </c>
      <c r="AG13" s="1">
        <f t="shared" ca="1" si="1"/>
        <v>15080</v>
      </c>
    </row>
    <row r="14" spans="1:33" x14ac:dyDescent="0.25">
      <c r="A14" s="7" cm="1">
        <f t="array" aca="1" ref="A14" ca="1">INDEX(Companies!$A:$A,RANDBETWEEN(2,COUNTA(Companies!$A:$A)),1)</f>
        <v>2</v>
      </c>
      <c r="B14" s="7" t="str">
        <f ca="1">VLOOKUP($A14,Companies!$A:$B,2,FALSE)</f>
        <v>ACME Corporation</v>
      </c>
      <c r="C14" s="5">
        <f t="shared" si="2"/>
        <v>13</v>
      </c>
      <c r="D14" s="6">
        <f t="shared" ca="1" si="3"/>
        <v>1</v>
      </c>
      <c r="E14" s="7">
        <f ca="1">IF($C14 = 1 + N("Presidente"),
    127,
    IF($C14 = 2 + N("Vice-Presidente"),
        72,
        IF($C14 = 3 + N("Secretária bilíngue"),
            13,
            RANDBETWEEN(5,COUNT(Name!$A:$A) + 1)
        )
    )
)</f>
        <v>175</v>
      </c>
      <c r="F14" s="7" t="str">
        <f ca="1" xml:space="preserve">
VLOOKUP(
  $E14,
  Name!$A:$B,
  2,
  FALSE
)
&amp; " " &amp;
IF($C14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Gomes Junqueira</v>
      </c>
      <c r="G14" s="7">
        <v>2</v>
      </c>
      <c r="H14" s="7" t="str">
        <f>VLOOKUP($G14,Countries!$A:$B,2,FALSE)</f>
        <v>Portugal</v>
      </c>
      <c r="I14" s="7" cm="1">
        <f t="array" aca="1" ref="I14" ca="1">INDEX(States!$B:$B,RANDBETWEEN(2,COUNTA(States!$A:$A)),1)</f>
        <v>8</v>
      </c>
      <c r="J14" s="7" t="str">
        <f ca="1">VLOOKUP($I14,States!$B:$C,2,FALSE)</f>
        <v>Santarém</v>
      </c>
      <c r="K14" s="7" t="str">
        <f ca="1">VLOOKUP($E14,Name!$A:$C,3,FALSE)</f>
        <v>F</v>
      </c>
      <c r="L14" s="7" t="str">
        <f ca="1">VLOOKUP($K14,Genders!$B:$C,2,FALSE)</f>
        <v>Female</v>
      </c>
      <c r="M14" s="7" cm="1">
        <f t="array" aca="1" ref="M14" ca="1">INDEX('Marital status'!$A:$A,RANDBETWEEN(2,COUNTA('Marital status'!$A:$A)),1)</f>
        <v>2</v>
      </c>
      <c r="N14" s="7" t="str">
        <f ca="1">VLOOKUP($M14,'Marital status'!$A:$B,2,FALSE)</f>
        <v>Single</v>
      </c>
      <c r="O14" s="7">
        <f t="shared" ca="1" si="4"/>
        <v>2</v>
      </c>
      <c r="P14" s="7" t="str">
        <f ca="1">VLOOKUP($O14,Ethnicities!$A:$B,2,FALSE)</f>
        <v>White</v>
      </c>
      <c r="Q14" s="8">
        <f t="shared" ca="1" si="5"/>
        <v>18697</v>
      </c>
      <c r="R14" s="6">
        <f t="shared" ca="1" si="6"/>
        <v>5</v>
      </c>
      <c r="S14" s="6" t="str">
        <f ca="1">VLOOKUP($R14,'Background education'!$A:$B,2,FALSE)</f>
        <v>Graduate school</v>
      </c>
      <c r="T14" s="7">
        <f ca="1" xml:space="preserve">
  IF(OR($V14 = 2, $V14 = 3, $V14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" s="7" t="str">
        <f ca="1">VLOOKUP($T14,Departments!$A:$B,2,FALSE)</f>
        <v>Juridical</v>
      </c>
      <c r="V14" s="6">
        <f t="shared" ca="1" si="7"/>
        <v>4</v>
      </c>
      <c r="W14" s="6" t="str">
        <f ca="1">VLOOKUP($V14,Roles!$A:$B,2,FALSE)</f>
        <v>Director</v>
      </c>
      <c r="X14" s="6" t="e">
        <f t="shared" ca="1" si="8"/>
        <v>#N/A</v>
      </c>
      <c r="Y14" s="6" t="e">
        <f ca="1">IF(ISNA($X14),NA(),VLOOKUP($X14,Levels!$A:$B,2,FALSE))</f>
        <v>#N/A</v>
      </c>
      <c r="Z14" s="8">
        <f t="shared" ca="1" si="0"/>
        <v>36342</v>
      </c>
      <c r="AA14" s="6">
        <f ca="1">RANDBETWEEN(2,COUNTA('Recruitment source'!$A:$A))</f>
        <v>5</v>
      </c>
      <c r="AB14" s="6" t="str">
        <f ca="1">VLOOKUP($AA14,'Recruitment source'!$A:$B,2,FALSE)</f>
        <v>Net Empregos</v>
      </c>
      <c r="AC14" s="8" t="e">
        <f t="shared" ca="1" si="9"/>
        <v>#N/A</v>
      </c>
      <c r="AD14" s="6" t="e">
        <f t="shared" ca="1" si="10"/>
        <v>#N/A</v>
      </c>
      <c r="AE14" s="6" t="e">
        <f ca="1">IF(ISNA(AD14),NA(),VLOOKUP($AD14,'Reasons for dismissal'!$A:$B,2,FALSE))</f>
        <v>#N/A</v>
      </c>
      <c r="AF14" s="6">
        <f t="shared" ca="1" si="11"/>
        <v>5</v>
      </c>
      <c r="AG14" s="1">
        <f t="shared" ca="1" si="1"/>
        <v>15000</v>
      </c>
    </row>
    <row r="15" spans="1:33" x14ac:dyDescent="0.25">
      <c r="A15" s="7" cm="1">
        <f t="array" aca="1" ref="A15" ca="1">INDEX(Companies!$A:$A,RANDBETWEEN(2,COUNTA(Companies!$A:$A)),1)</f>
        <v>2</v>
      </c>
      <c r="B15" s="7" t="str">
        <f ca="1">VLOOKUP($A15,Companies!$A:$B,2,FALSE)</f>
        <v>ACME Corporation</v>
      </c>
      <c r="C15" s="5">
        <f t="shared" si="2"/>
        <v>14</v>
      </c>
      <c r="D15" s="6">
        <f t="shared" ca="1" si="3"/>
        <v>1</v>
      </c>
      <c r="E15" s="7">
        <f ca="1">IF($C15 = 1 + N("Presidente"),
    127,
    IF($C15 = 2 + N("Vice-Presidente"),
        72,
        IF($C15 = 3 + N("Secretária bilíngue"),
            13,
            RANDBETWEEN(5,COUNT(Name!$A:$A) + 1)
        )
    )
)</f>
        <v>243</v>
      </c>
      <c r="F15" s="7" t="str">
        <f ca="1" xml:space="preserve">
VLOOKUP(
  $E15,
  Name!$A:$B,
  2,
  FALSE
)
&amp; " " &amp;
IF($C15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Alcantara Dias</v>
      </c>
      <c r="G15" s="7">
        <v>2</v>
      </c>
      <c r="H15" s="7" t="str">
        <f>VLOOKUP($G15,Countries!$A:$B,2,FALSE)</f>
        <v>Portugal</v>
      </c>
      <c r="I15" s="7" cm="1">
        <f t="array" aca="1" ref="I15" ca="1">INDEX(States!$B:$B,RANDBETWEEN(2,COUNTA(States!$A:$A)),1)</f>
        <v>17</v>
      </c>
      <c r="J15" s="7" t="str">
        <f ca="1">VLOOKUP($I15,States!$B:$C,2,FALSE)</f>
        <v>Portalegre</v>
      </c>
      <c r="K15" s="7" t="str">
        <f ca="1">VLOOKUP($E15,Name!$A:$C,3,FALSE)</f>
        <v>M</v>
      </c>
      <c r="L15" s="7" t="str">
        <f ca="1">VLOOKUP($K15,Genders!$B:$C,2,FALSE)</f>
        <v>Male</v>
      </c>
      <c r="M15" s="7" cm="1">
        <f t="array" aca="1" ref="M15" ca="1">INDEX('Marital status'!$A:$A,RANDBETWEEN(2,COUNTA('Marital status'!$A:$A)),1)</f>
        <v>5</v>
      </c>
      <c r="N15" s="7" t="str">
        <f ca="1">VLOOKUP($M15,'Marital status'!$A:$B,2,FALSE)</f>
        <v xml:space="preserve">Separated </v>
      </c>
      <c r="O15" s="7">
        <f t="shared" ca="1" si="4"/>
        <v>2</v>
      </c>
      <c r="P15" s="7" t="str">
        <f ca="1">VLOOKUP($O15,Ethnicities!$A:$B,2,FALSE)</f>
        <v>White</v>
      </c>
      <c r="Q15" s="8">
        <f t="shared" ca="1" si="5"/>
        <v>20817</v>
      </c>
      <c r="R15" s="6">
        <f t="shared" ca="1" si="6"/>
        <v>5</v>
      </c>
      <c r="S15" s="6" t="str">
        <f ca="1">VLOOKUP($R15,'Background education'!$A:$B,2,FALSE)</f>
        <v>Graduate school</v>
      </c>
      <c r="T15" s="7">
        <f ca="1" xml:space="preserve">
  IF(OR($V15 = 2, $V15 = 3, $V15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5" s="7" t="str">
        <f ca="1">VLOOKUP($T15,Departments!$A:$B,2,FALSE)</f>
        <v>Sales</v>
      </c>
      <c r="V15" s="6">
        <f t="shared" ca="1" si="7"/>
        <v>4</v>
      </c>
      <c r="W15" s="6" t="str">
        <f ca="1">VLOOKUP($V15,Roles!$A:$B,2,FALSE)</f>
        <v>Director</v>
      </c>
      <c r="X15" s="6" t="e">
        <f t="shared" ca="1" si="8"/>
        <v>#N/A</v>
      </c>
      <c r="Y15" s="6" t="e">
        <f ca="1">IF(ISNA($X15),NA(),VLOOKUP($X15,Levels!$A:$B,2,FALSE))</f>
        <v>#N/A</v>
      </c>
      <c r="Z15" s="8">
        <f t="shared" ca="1" si="0"/>
        <v>36167</v>
      </c>
      <c r="AA15" s="6">
        <f ca="1">RANDBETWEEN(2,COUNTA('Recruitment source'!$A:$A))</f>
        <v>8</v>
      </c>
      <c r="AB15" s="6" t="str">
        <f ca="1">VLOOKUP($AA15,'Recruitment source'!$A:$B,2,FALSE)</f>
        <v>Next Station</v>
      </c>
      <c r="AC15" s="8" t="e">
        <f t="shared" ca="1" si="9"/>
        <v>#N/A</v>
      </c>
      <c r="AD15" s="6" t="e">
        <f t="shared" ca="1" si="10"/>
        <v>#N/A</v>
      </c>
      <c r="AE15" s="6" t="e">
        <f ca="1">IF(ISNA(AD15),NA(),VLOOKUP($AD15,'Reasons for dismissal'!$A:$B,2,FALSE))</f>
        <v>#N/A</v>
      </c>
      <c r="AF15" s="6">
        <f t="shared" ca="1" si="11"/>
        <v>4</v>
      </c>
      <c r="AG15" s="1">
        <f t="shared" ca="1" si="1"/>
        <v>15000</v>
      </c>
    </row>
    <row r="16" spans="1:33" x14ac:dyDescent="0.25">
      <c r="A16" s="7" cm="1">
        <f t="array" aca="1" ref="A16" ca="1">INDEX(Companies!$A:$A,RANDBETWEEN(2,COUNTA(Companies!$A:$A)),1)</f>
        <v>2</v>
      </c>
      <c r="B16" s="7" t="str">
        <f ca="1">VLOOKUP($A16,Companies!$A:$B,2,FALSE)</f>
        <v>ACME Corporation</v>
      </c>
      <c r="C16" s="5">
        <f t="shared" si="2"/>
        <v>15</v>
      </c>
      <c r="D16" s="6">
        <f t="shared" ca="1" si="3"/>
        <v>1</v>
      </c>
      <c r="E16" s="7">
        <f ca="1">IF($C16 = 1 + N("Presidente"),
    127,
    IF($C16 = 2 + N("Vice-Presidente"),
        72,
        IF($C16 = 3 + N("Secretária bilíngue"),
            13,
            RANDBETWEEN(5,COUNT(Name!$A:$A) + 1)
        )
    )
)</f>
        <v>354</v>
      </c>
      <c r="F16" s="7" t="str">
        <f ca="1" xml:space="preserve">
VLOOKUP(
  $E16,
  Name!$A:$B,
  2,
  FALSE
)
&amp; " " &amp;
IF($C16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Marques Bactista</v>
      </c>
      <c r="G16" s="7">
        <v>2</v>
      </c>
      <c r="H16" s="7" t="str">
        <f>VLOOKUP($G16,Countries!$A:$B,2,FALSE)</f>
        <v>Portugal</v>
      </c>
      <c r="I16" s="7" cm="1">
        <f t="array" aca="1" ref="I16" ca="1">INDEX(States!$B:$B,RANDBETWEEN(2,COUNTA(States!$A:$A)),1)</f>
        <v>13</v>
      </c>
      <c r="J16" s="7" t="str">
        <f ca="1">VLOOKUP($I16,States!$B:$C,2,FALSE)</f>
        <v>Azores</v>
      </c>
      <c r="K16" s="7" t="str">
        <f ca="1">VLOOKUP($E16,Name!$A:$C,3,FALSE)</f>
        <v>M</v>
      </c>
      <c r="L16" s="7" t="str">
        <f ca="1">VLOOKUP($K16,Genders!$B:$C,2,FALSE)</f>
        <v>Male</v>
      </c>
      <c r="M16" s="7" cm="1">
        <f t="array" aca="1" ref="M16" ca="1">INDEX('Marital status'!$A:$A,RANDBETWEEN(2,COUNTA('Marital status'!$A:$A)),1)</f>
        <v>2</v>
      </c>
      <c r="N16" s="7" t="str">
        <f ca="1">VLOOKUP($M16,'Marital status'!$A:$B,2,FALSE)</f>
        <v>Single</v>
      </c>
      <c r="O16" s="7">
        <f t="shared" ca="1" si="4"/>
        <v>2</v>
      </c>
      <c r="P16" s="7" t="str">
        <f ca="1">VLOOKUP($O16,Ethnicities!$A:$B,2,FALSE)</f>
        <v>White</v>
      </c>
      <c r="Q16" s="8">
        <f t="shared" ca="1" si="5"/>
        <v>21551</v>
      </c>
      <c r="R16" s="6">
        <f t="shared" ca="1" si="6"/>
        <v>6</v>
      </c>
      <c r="S16" s="6" t="str">
        <f ca="1">VLOOKUP($R16,'Background education'!$A:$B,2,FALSE)</f>
        <v>Master’s degree</v>
      </c>
      <c r="T16" s="7">
        <f ca="1" xml:space="preserve">
  IF(OR($V16 = 2, $V16 = 3, $V16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" s="7" t="str">
        <f ca="1">VLOOKUP($T16,Departments!$A:$B,2,FALSE)</f>
        <v>Administration</v>
      </c>
      <c r="V16" s="6">
        <f t="shared" ca="1" si="7"/>
        <v>11</v>
      </c>
      <c r="W16" s="6" t="str">
        <f ca="1">VLOOKUP($V16,Roles!$A:$B,2,FALSE)</f>
        <v>Manager</v>
      </c>
      <c r="X16" s="6" t="e">
        <f t="shared" ca="1" si="8"/>
        <v>#N/A</v>
      </c>
      <c r="Y16" s="6" t="e">
        <f ca="1">IF(ISNA($X16),NA(),VLOOKUP($X16,Levels!$A:$B,2,FALSE))</f>
        <v>#N/A</v>
      </c>
      <c r="Z16" s="8">
        <f t="shared" ca="1" si="0"/>
        <v>40967</v>
      </c>
      <c r="AA16" s="6">
        <f ca="1">RANDBETWEEN(2,COUNTA('Recruitment source'!$A:$A))</f>
        <v>10</v>
      </c>
      <c r="AB16" s="6" t="str">
        <f ca="1">VLOOKUP($AA16,'Recruitment source'!$A:$B,2,FALSE)</f>
        <v>Google</v>
      </c>
      <c r="AC16" s="8" t="e">
        <f t="shared" ca="1" si="9"/>
        <v>#N/A</v>
      </c>
      <c r="AD16" s="6" t="e">
        <f t="shared" ca="1" si="10"/>
        <v>#N/A</v>
      </c>
      <c r="AE16" s="6" t="e">
        <f ca="1">IF(ISNA(AD16),NA(),VLOOKUP($AD16,'Reasons for dismissal'!$A:$B,2,FALSE))</f>
        <v>#N/A</v>
      </c>
      <c r="AF16" s="6">
        <f t="shared" ca="1" si="11"/>
        <v>3</v>
      </c>
      <c r="AG16" s="1">
        <f t="shared" ca="1" si="1"/>
        <v>12000</v>
      </c>
    </row>
    <row r="17" spans="1:33" x14ac:dyDescent="0.25">
      <c r="A17" s="7" cm="1">
        <f t="array" aca="1" ref="A17" ca="1">INDEX(Companies!$A:$A,RANDBETWEEN(2,COUNTA(Companies!$A:$A)),1)</f>
        <v>2</v>
      </c>
      <c r="B17" s="7" t="str">
        <f ca="1">VLOOKUP($A17,Companies!$A:$B,2,FALSE)</f>
        <v>ACME Corporation</v>
      </c>
      <c r="C17" s="5">
        <f t="shared" si="2"/>
        <v>16</v>
      </c>
      <c r="D17" s="6">
        <f t="shared" ca="1" si="3"/>
        <v>1</v>
      </c>
      <c r="E17" s="7">
        <f ca="1">IF($C17 = 1 + N("Presidente"),
    127,
    IF($C17 = 2 + N("Vice-Presidente"),
        72,
        IF($C17 = 3 + N("Secretária bilíngue"),
            13,
            RANDBETWEEN(5,COUNT(Name!$A:$A) + 1)
        )
    )
)</f>
        <v>118</v>
      </c>
      <c r="F17" s="7" t="str">
        <f ca="1" xml:space="preserve">
VLOOKUP(
  $E17,
  Name!$A:$B,
  2,
  FALSE
)
&amp; " " &amp;
IF($C17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Eliezer Galli Bandeira</v>
      </c>
      <c r="G17" s="7">
        <v>2</v>
      </c>
      <c r="H17" s="7" t="str">
        <f>VLOOKUP($G17,Countries!$A:$B,2,FALSE)</f>
        <v>Portugal</v>
      </c>
      <c r="I17" s="7" cm="1">
        <f t="array" aca="1" ref="I17" ca="1">INDEX(States!$B:$B,RANDBETWEEN(2,COUNTA(States!$A:$A)),1)</f>
        <v>4</v>
      </c>
      <c r="J17" s="7" t="str">
        <f ca="1">VLOOKUP($I17,States!$B:$C,2,FALSE)</f>
        <v>Setúbal</v>
      </c>
      <c r="K17" s="7" t="str">
        <f ca="1">VLOOKUP($E17,Name!$A:$C,3,FALSE)</f>
        <v>M</v>
      </c>
      <c r="L17" s="7" t="str">
        <f ca="1">VLOOKUP($K17,Genders!$B:$C,2,FALSE)</f>
        <v>Male</v>
      </c>
      <c r="M17" s="7" cm="1">
        <f t="array" aca="1" ref="M17" ca="1">INDEX('Marital status'!$A:$A,RANDBETWEEN(2,COUNTA('Marital status'!$A:$A)),1)</f>
        <v>4</v>
      </c>
      <c r="N17" s="7" t="str">
        <f ca="1">VLOOKUP($M17,'Marital status'!$A:$B,2,FALSE)</f>
        <v xml:space="preserve">Widowed </v>
      </c>
      <c r="O17" s="7">
        <f t="shared" ca="1" si="4"/>
        <v>2</v>
      </c>
      <c r="P17" s="7" t="str">
        <f ca="1">VLOOKUP($O17,Ethnicities!$A:$B,2,FALSE)</f>
        <v>White</v>
      </c>
      <c r="Q17" s="8">
        <f t="shared" ca="1" si="5"/>
        <v>17630</v>
      </c>
      <c r="R17" s="6">
        <f t="shared" ca="1" si="6"/>
        <v>5</v>
      </c>
      <c r="S17" s="6" t="str">
        <f ca="1">VLOOKUP($R17,'Background education'!$A:$B,2,FALSE)</f>
        <v>Graduate school</v>
      </c>
      <c r="T17" s="7">
        <f ca="1" xml:space="preserve">
  IF(OR($V17 = 2, $V17 = 3, $V17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7" s="7" t="str">
        <f ca="1">VLOOKUP($T17,Departments!$A:$B,2,FALSE)</f>
        <v>Finance</v>
      </c>
      <c r="V17" s="6">
        <f t="shared" ca="1" si="7"/>
        <v>11</v>
      </c>
      <c r="W17" s="6" t="str">
        <f ca="1">VLOOKUP($V17,Roles!$A:$B,2,FALSE)</f>
        <v>Manager</v>
      </c>
      <c r="X17" s="6" t="e">
        <f t="shared" ca="1" si="8"/>
        <v>#N/A</v>
      </c>
      <c r="Y17" s="6" t="e">
        <f ca="1">IF(ISNA($X17),NA(),VLOOKUP($X17,Levels!$A:$B,2,FALSE))</f>
        <v>#N/A</v>
      </c>
      <c r="Z17" s="8">
        <f t="shared" ca="1" si="0"/>
        <v>44421</v>
      </c>
      <c r="AA17" s="6">
        <f ca="1">RANDBETWEEN(2,COUNTA('Recruitment source'!$A:$A))</f>
        <v>12</v>
      </c>
      <c r="AB17" s="6" t="str">
        <f ca="1">VLOOKUP($AA17,'Recruitment source'!$A:$B,2,FALSE)</f>
        <v>Website</v>
      </c>
      <c r="AC17" s="8" t="e">
        <f t="shared" ca="1" si="9"/>
        <v>#N/A</v>
      </c>
      <c r="AD17" s="6" t="e">
        <f t="shared" ca="1" si="10"/>
        <v>#N/A</v>
      </c>
      <c r="AE17" s="6" t="e">
        <f ca="1">IF(ISNA(AD17),NA(),VLOOKUP($AD17,'Reasons for dismissal'!$A:$B,2,FALSE))</f>
        <v>#N/A</v>
      </c>
      <c r="AF17" s="6">
        <f t="shared" ca="1" si="11"/>
        <v>3</v>
      </c>
      <c r="AG17" s="1">
        <f t="shared" ca="1" si="1"/>
        <v>12000</v>
      </c>
    </row>
    <row r="18" spans="1:33" x14ac:dyDescent="0.25">
      <c r="A18" s="7" cm="1">
        <f t="array" aca="1" ref="A18" ca="1">INDEX(Companies!$A:$A,RANDBETWEEN(2,COUNTA(Companies!$A:$A)),1)</f>
        <v>2</v>
      </c>
      <c r="B18" s="7" t="str">
        <f ca="1">VLOOKUP($A18,Companies!$A:$B,2,FALSE)</f>
        <v>ACME Corporation</v>
      </c>
      <c r="C18" s="5">
        <f t="shared" si="2"/>
        <v>17</v>
      </c>
      <c r="D18" s="6">
        <f t="shared" ca="1" si="3"/>
        <v>1</v>
      </c>
      <c r="E18" s="7">
        <f ca="1">IF($C18 = 1 + N("Presidente"),
    127,
    IF($C18 = 2 + N("Vice-Presidente"),
        72,
        IF($C18 = 3 + N("Secretária bilíngue"),
            13,
            RANDBETWEEN(5,COUNT(Name!$A:$A) + 1)
        )
    )
)</f>
        <v>9</v>
      </c>
      <c r="F18" s="7" t="str">
        <f ca="1" xml:space="preserve">
VLOOKUP(
  $E18,
  Name!$A:$B,
  2,
  FALSE
)
&amp; " " &amp;
IF($C18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Carvalho Alcantara</v>
      </c>
      <c r="G18" s="7">
        <v>2</v>
      </c>
      <c r="H18" s="7" t="str">
        <f>VLOOKUP($G18,Countries!$A:$B,2,FALSE)</f>
        <v>Portugal</v>
      </c>
      <c r="I18" s="7" cm="1">
        <f t="array" aca="1" ref="I18" ca="1">INDEX(States!$B:$B,RANDBETWEEN(2,COUNTA(States!$A:$A)),1)</f>
        <v>8</v>
      </c>
      <c r="J18" s="7" t="str">
        <f ca="1">VLOOKUP($I18,States!$B:$C,2,FALSE)</f>
        <v>Santarém</v>
      </c>
      <c r="K18" s="7" t="str">
        <f ca="1">VLOOKUP($E18,Name!$A:$C,3,FALSE)</f>
        <v>M</v>
      </c>
      <c r="L18" s="7" t="str">
        <f ca="1">VLOOKUP($K18,Genders!$B:$C,2,FALSE)</f>
        <v>Male</v>
      </c>
      <c r="M18" s="7" cm="1">
        <f t="array" aca="1" ref="M18" ca="1">INDEX('Marital status'!$A:$A,RANDBETWEEN(2,COUNTA('Marital status'!$A:$A)),1)</f>
        <v>3</v>
      </c>
      <c r="N18" s="7" t="str">
        <f ca="1">VLOOKUP($M18,'Marital status'!$A:$B,2,FALSE)</f>
        <v>Married</v>
      </c>
      <c r="O18" s="7">
        <f t="shared" ca="1" si="4"/>
        <v>2</v>
      </c>
      <c r="P18" s="7" t="str">
        <f ca="1">VLOOKUP($O18,Ethnicities!$A:$B,2,FALSE)</f>
        <v>White</v>
      </c>
      <c r="Q18" s="8">
        <f t="shared" ca="1" si="5"/>
        <v>25577</v>
      </c>
      <c r="R18" s="6">
        <f t="shared" ca="1" si="6"/>
        <v>4</v>
      </c>
      <c r="S18" s="6" t="str">
        <f ca="1">VLOOKUP($R18,'Background education'!$A:$B,2,FALSE)</f>
        <v>Undergraduate degree</v>
      </c>
      <c r="T18" s="7">
        <f ca="1" xml:space="preserve">
  IF(OR($V18 = 2, $V18 = 3, $V18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" s="7" t="str">
        <f ca="1">VLOOKUP($T18,Departments!$A:$B,2,FALSE)</f>
        <v>Human Resource</v>
      </c>
      <c r="V18" s="6">
        <f t="shared" ca="1" si="7"/>
        <v>11</v>
      </c>
      <c r="W18" s="6" t="str">
        <f ca="1">VLOOKUP($V18,Roles!$A:$B,2,FALSE)</f>
        <v>Manager</v>
      </c>
      <c r="X18" s="6" t="e">
        <f t="shared" ca="1" si="8"/>
        <v>#N/A</v>
      </c>
      <c r="Y18" s="6" t="e">
        <f ca="1">IF(ISNA($X18),NA(),VLOOKUP($X18,Levels!$A:$B,2,FALSE))</f>
        <v>#N/A</v>
      </c>
      <c r="Z18" s="8">
        <f t="shared" ca="1" si="0"/>
        <v>40464</v>
      </c>
      <c r="AA18" s="6">
        <f ca="1">RANDBETWEEN(2,COUNTA('Recruitment source'!$A:$A))</f>
        <v>3</v>
      </c>
      <c r="AB18" s="6" t="str">
        <f ca="1">VLOOKUP($AA18,'Recruitment source'!$A:$B,2,FALSE)</f>
        <v>Learn4Good</v>
      </c>
      <c r="AC18" s="8" t="e">
        <f t="shared" ca="1" si="9"/>
        <v>#N/A</v>
      </c>
      <c r="AD18" s="6" t="e">
        <f t="shared" ca="1" si="10"/>
        <v>#N/A</v>
      </c>
      <c r="AE18" s="6" t="e">
        <f ca="1">IF(ISNA(AD18),NA(),VLOOKUP($AD18,'Reasons for dismissal'!$A:$B,2,FALSE))</f>
        <v>#N/A</v>
      </c>
      <c r="AF18" s="6">
        <f t="shared" ca="1" si="11"/>
        <v>3</v>
      </c>
      <c r="AG18" s="1">
        <f t="shared" ca="1" si="1"/>
        <v>12000</v>
      </c>
    </row>
    <row r="19" spans="1:33" x14ac:dyDescent="0.25">
      <c r="A19" s="7" cm="1">
        <f t="array" aca="1" ref="A19" ca="1">INDEX(Companies!$A:$A,RANDBETWEEN(2,COUNTA(Companies!$A:$A)),1)</f>
        <v>2</v>
      </c>
      <c r="B19" s="7" t="str">
        <f ca="1">VLOOKUP($A19,Companies!$A:$B,2,FALSE)</f>
        <v>ACME Corporation</v>
      </c>
      <c r="C19" s="5">
        <f t="shared" si="2"/>
        <v>18</v>
      </c>
      <c r="D19" s="6">
        <f t="shared" ca="1" si="3"/>
        <v>1</v>
      </c>
      <c r="E19" s="7">
        <f ca="1">IF($C19 = 1 + N("Presidente"),
    127,
    IF($C19 = 2 + N("Vice-Presidente"),
        72,
        IF($C19 = 3 + N("Secretária bilíngue"),
            13,
            RANDBETWEEN(5,COUNT(Name!$A:$A) + 1)
        )
    )
)</f>
        <v>171</v>
      </c>
      <c r="F19" s="7" t="str">
        <f ca="1" xml:space="preserve">
VLOOKUP(
  $E19,
  Name!$A:$B,
  2,
  FALSE
)
&amp; " " &amp;
IF($C19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Sousa Pimenta</v>
      </c>
      <c r="G19" s="7">
        <v>2</v>
      </c>
      <c r="H19" s="7" t="str">
        <f>VLOOKUP($G19,Countries!$A:$B,2,FALSE)</f>
        <v>Portugal</v>
      </c>
      <c r="I19" s="7" cm="1">
        <f t="array" aca="1" ref="I19" ca="1">INDEX(States!$B:$B,RANDBETWEEN(2,COUNTA(States!$A:$A)),1)</f>
        <v>11</v>
      </c>
      <c r="J19" s="7" t="str">
        <f ca="1">VLOOKUP($I19,States!$B:$C,2,FALSE)</f>
        <v>Madeira</v>
      </c>
      <c r="K19" s="7" t="str">
        <f ca="1">VLOOKUP($E19,Name!$A:$C,3,FALSE)</f>
        <v>F</v>
      </c>
      <c r="L19" s="7" t="str">
        <f ca="1">VLOOKUP($K19,Genders!$B:$C,2,FALSE)</f>
        <v>Female</v>
      </c>
      <c r="M19" s="7" cm="1">
        <f t="array" aca="1" ref="M19" ca="1">INDEX('Marital status'!$A:$A,RANDBETWEEN(2,COUNTA('Marital status'!$A:$A)),1)</f>
        <v>3</v>
      </c>
      <c r="N19" s="7" t="str">
        <f ca="1">VLOOKUP($M19,'Marital status'!$A:$B,2,FALSE)</f>
        <v>Married</v>
      </c>
      <c r="O19" s="7">
        <f t="shared" ca="1" si="4"/>
        <v>5</v>
      </c>
      <c r="P19" s="7" t="str">
        <f ca="1">VLOOKUP($O19,Ethnicities!$A:$B,2,FALSE)</f>
        <v>Asian</v>
      </c>
      <c r="Q19" s="8">
        <f t="shared" ca="1" si="5"/>
        <v>19322</v>
      </c>
      <c r="R19" s="6">
        <f t="shared" ca="1" si="6"/>
        <v>5</v>
      </c>
      <c r="S19" s="6" t="str">
        <f ca="1">VLOOKUP($R19,'Background education'!$A:$B,2,FALSE)</f>
        <v>Graduate school</v>
      </c>
      <c r="T19" s="7">
        <f ca="1" xml:space="preserve">
  IF(OR($V19 = 2, $V19 = 3, $V19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" s="7" t="str">
        <f ca="1">VLOOKUP($T19,Departments!$A:$B,2,FALSE)</f>
        <v xml:space="preserve"> Commercial</v>
      </c>
      <c r="V19" s="6">
        <f t="shared" ca="1" si="7"/>
        <v>11</v>
      </c>
      <c r="W19" s="6" t="str">
        <f ca="1">VLOOKUP($V19,Roles!$A:$B,2,FALSE)</f>
        <v>Manager</v>
      </c>
      <c r="X19" s="6" t="e">
        <f t="shared" ca="1" si="8"/>
        <v>#N/A</v>
      </c>
      <c r="Y19" s="6" t="e">
        <f ca="1">IF(ISNA($X19),NA(),VLOOKUP($X19,Levels!$A:$B,2,FALSE))</f>
        <v>#N/A</v>
      </c>
      <c r="Z19" s="8">
        <f t="shared" ca="1" si="0"/>
        <v>43270</v>
      </c>
      <c r="AA19" s="6">
        <f ca="1">RANDBETWEEN(2,COUNTA('Recruitment source'!$A:$A))</f>
        <v>2</v>
      </c>
      <c r="AB19" s="6" t="str">
        <f ca="1">VLOOKUP($AA19,'Recruitment source'!$A:$B,2,FALSE)</f>
        <v>Indeed</v>
      </c>
      <c r="AC19" s="8" t="e">
        <f t="shared" ca="1" si="9"/>
        <v>#N/A</v>
      </c>
      <c r="AD19" s="6" t="e">
        <f t="shared" ca="1" si="10"/>
        <v>#N/A</v>
      </c>
      <c r="AE19" s="6" t="e">
        <f ca="1">IF(ISNA(AD19),NA(),VLOOKUP($AD19,'Reasons for dismissal'!$A:$B,2,FALSE))</f>
        <v>#N/A</v>
      </c>
      <c r="AF19" s="6">
        <f t="shared" ca="1" si="11"/>
        <v>4</v>
      </c>
      <c r="AG19" s="1">
        <f t="shared" ca="1" si="1"/>
        <v>12000</v>
      </c>
    </row>
    <row r="20" spans="1:33" x14ac:dyDescent="0.25">
      <c r="A20" s="7" cm="1">
        <f t="array" aca="1" ref="A20" ca="1">INDEX(Companies!$A:$A,RANDBETWEEN(2,COUNTA(Companies!$A:$A)),1)</f>
        <v>2</v>
      </c>
      <c r="B20" s="7" t="str">
        <f ca="1">VLOOKUP($A20,Companies!$A:$B,2,FALSE)</f>
        <v>ACME Corporation</v>
      </c>
      <c r="C20" s="5">
        <f t="shared" si="2"/>
        <v>19</v>
      </c>
      <c r="D20" s="6">
        <f t="shared" ca="1" si="3"/>
        <v>1</v>
      </c>
      <c r="E20" s="7">
        <f ca="1">IF($C20 = 1 + N("Presidente"),
    127,
    IF($C20 = 2 + N("Vice-Presidente"),
        72,
        IF($C20 = 3 + N("Secretária bilíngue"),
            13,
            RANDBETWEEN(5,COUNT(Name!$A:$A) + 1)
        )
    )
)</f>
        <v>83</v>
      </c>
      <c r="F20" s="7" t="str">
        <f ca="1" xml:space="preserve">
VLOOKUP(
  $E20,
  Name!$A:$B,
  2,
  FALSE
)
&amp; " " &amp;
IF($C20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Almeida sobrenome</v>
      </c>
      <c r="G20" s="7">
        <v>2</v>
      </c>
      <c r="H20" s="7" t="str">
        <f>VLOOKUP($G20,Countries!$A:$B,2,FALSE)</f>
        <v>Portugal</v>
      </c>
      <c r="I20" s="7" cm="1">
        <f t="array" aca="1" ref="I20" ca="1">INDEX(States!$B:$B,RANDBETWEEN(2,COUNTA(States!$A:$A)),1)</f>
        <v>4</v>
      </c>
      <c r="J20" s="7" t="str">
        <f ca="1">VLOOKUP($I20,States!$B:$C,2,FALSE)</f>
        <v>Setúbal</v>
      </c>
      <c r="K20" s="7" t="str">
        <f ca="1">VLOOKUP($E20,Name!$A:$C,3,FALSE)</f>
        <v>F</v>
      </c>
      <c r="L20" s="7" t="str">
        <f ca="1">VLOOKUP($K20,Genders!$B:$C,2,FALSE)</f>
        <v>Female</v>
      </c>
      <c r="M20" s="7" cm="1">
        <f t="array" aca="1" ref="M20" ca="1">INDEX('Marital status'!$A:$A,RANDBETWEEN(2,COUNTA('Marital status'!$A:$A)),1)</f>
        <v>5</v>
      </c>
      <c r="N20" s="7" t="str">
        <f ca="1">VLOOKUP($M20,'Marital status'!$A:$B,2,FALSE)</f>
        <v xml:space="preserve">Separated </v>
      </c>
      <c r="O20" s="7">
        <f t="shared" ca="1" si="4"/>
        <v>2</v>
      </c>
      <c r="P20" s="7" t="str">
        <f ca="1">VLOOKUP($O20,Ethnicities!$A:$B,2,FALSE)</f>
        <v>White</v>
      </c>
      <c r="Q20" s="8">
        <f t="shared" ca="1" si="5"/>
        <v>31460</v>
      </c>
      <c r="R20" s="6">
        <f t="shared" ca="1" si="6"/>
        <v>5</v>
      </c>
      <c r="S20" s="6" t="str">
        <f ca="1">VLOOKUP($R20,'Background education'!$A:$B,2,FALSE)</f>
        <v>Graduate school</v>
      </c>
      <c r="T20" s="7">
        <f ca="1" xml:space="preserve">
  IF(OR($V20 = 2, $V20 = 3, $V20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0" s="7" t="str">
        <f ca="1">VLOOKUP($T20,Departments!$A:$B,2,FALSE)</f>
        <v>Operations</v>
      </c>
      <c r="V20" s="6">
        <f t="shared" ca="1" si="7"/>
        <v>11</v>
      </c>
      <c r="W20" s="6" t="str">
        <f ca="1">VLOOKUP($V20,Roles!$A:$B,2,FALSE)</f>
        <v>Manager</v>
      </c>
      <c r="X20" s="6" t="e">
        <f t="shared" ca="1" si="8"/>
        <v>#N/A</v>
      </c>
      <c r="Y20" s="6" t="e">
        <f ca="1">IF(ISNA($X20),NA(),VLOOKUP($X20,Levels!$A:$B,2,FALSE))</f>
        <v>#N/A</v>
      </c>
      <c r="Z20" s="8">
        <f t="shared" ca="1" si="0"/>
        <v>39935</v>
      </c>
      <c r="AA20" s="6">
        <f ca="1">RANDBETWEEN(2,COUNTA('Recruitment source'!$A:$A))</f>
        <v>3</v>
      </c>
      <c r="AB20" s="6" t="str">
        <f ca="1">VLOOKUP($AA20,'Recruitment source'!$A:$B,2,FALSE)</f>
        <v>Learn4Good</v>
      </c>
      <c r="AC20" s="8" t="e">
        <f t="shared" ca="1" si="9"/>
        <v>#N/A</v>
      </c>
      <c r="AD20" s="6" t="e">
        <f t="shared" ca="1" si="10"/>
        <v>#N/A</v>
      </c>
      <c r="AE20" s="6" t="e">
        <f ca="1">IF(ISNA(AD20),NA(),VLOOKUP($AD20,'Reasons for dismissal'!$A:$B,2,FALSE))</f>
        <v>#N/A</v>
      </c>
      <c r="AF20" s="6">
        <f t="shared" ca="1" si="11"/>
        <v>3</v>
      </c>
      <c r="AG20" s="1">
        <f t="shared" ca="1" si="1"/>
        <v>12000</v>
      </c>
    </row>
    <row r="21" spans="1:33" x14ac:dyDescent="0.25">
      <c r="A21" s="7" cm="1">
        <f t="array" aca="1" ref="A21" ca="1">INDEX(Companies!$A:$A,RANDBETWEEN(2,COUNTA(Companies!$A:$A)),1)</f>
        <v>2</v>
      </c>
      <c r="B21" s="7" t="str">
        <f ca="1">VLOOKUP($A21,Companies!$A:$B,2,FALSE)</f>
        <v>ACME Corporation</v>
      </c>
      <c r="C21" s="5">
        <f t="shared" si="2"/>
        <v>20</v>
      </c>
      <c r="D21" s="6">
        <f t="shared" ca="1" si="3"/>
        <v>1</v>
      </c>
      <c r="E21" s="7">
        <f ca="1">IF($C21 = 1 + N("Presidente"),
    127,
    IF($C21 = 2 + N("Vice-Presidente"),
        72,
        IF($C21 = 3 + N("Secretária bilíngue"),
            13,
            RANDBETWEEN(5,COUNT(Name!$A:$A) + 1)
        )
    )
)</f>
        <v>301</v>
      </c>
      <c r="F21" s="7" t="str">
        <f ca="1" xml:space="preserve">
VLOOKUP(
  $E21,
  Name!$A:$B,
  2,
  FALSE
)
&amp; " " &amp;
IF($C21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Martins Leite</v>
      </c>
      <c r="G21" s="7">
        <v>2</v>
      </c>
      <c r="H21" s="7" t="str">
        <f>VLOOKUP($G21,Countries!$A:$B,2,FALSE)</f>
        <v>Portugal</v>
      </c>
      <c r="I21" s="7" cm="1">
        <f t="array" aca="1" ref="I21" ca="1">INDEX(States!$B:$B,RANDBETWEEN(2,COUNTA(States!$A:$A)),1)</f>
        <v>10</v>
      </c>
      <c r="J21" s="7" t="str">
        <f ca="1">VLOOKUP($I21,States!$B:$C,2,FALSE)</f>
        <v>Coimbra</v>
      </c>
      <c r="K21" s="7" t="str">
        <f ca="1">VLOOKUP($E21,Name!$A:$C,3,FALSE)</f>
        <v>M</v>
      </c>
      <c r="L21" s="7" t="str">
        <f ca="1">VLOOKUP($K21,Genders!$B:$C,2,FALSE)</f>
        <v>Male</v>
      </c>
      <c r="M21" s="7" cm="1">
        <f t="array" aca="1" ref="M21" ca="1">INDEX('Marital status'!$A:$A,RANDBETWEEN(2,COUNTA('Marital status'!$A:$A)),1)</f>
        <v>6</v>
      </c>
      <c r="N21" s="7" t="str">
        <f ca="1">VLOOKUP($M21,'Marital status'!$A:$B,2,FALSE)</f>
        <v>Divorced</v>
      </c>
      <c r="O21" s="7">
        <f t="shared" ca="1" si="4"/>
        <v>3</v>
      </c>
      <c r="P21" s="7" t="str">
        <f ca="1">VLOOKUP($O21,Ethnicities!$A:$B,2,FALSE)</f>
        <v>Black or African American</v>
      </c>
      <c r="Q21" s="8">
        <f t="shared" ca="1" si="5"/>
        <v>30275</v>
      </c>
      <c r="R21" s="6">
        <f t="shared" ca="1" si="6"/>
        <v>4</v>
      </c>
      <c r="S21" s="6" t="str">
        <f ca="1">VLOOKUP($R21,'Background education'!$A:$B,2,FALSE)</f>
        <v>Undergraduate degree</v>
      </c>
      <c r="T21" s="7">
        <f ca="1" xml:space="preserve">
  IF(OR($V21 = 2, $V21 = 3, $V21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21" s="7" t="str">
        <f ca="1">VLOOKUP($T21,Departments!$A:$B,2,FALSE)</f>
        <v>Communication &amp; Marketing</v>
      </c>
      <c r="V21" s="6">
        <f t="shared" ca="1" si="7"/>
        <v>11</v>
      </c>
      <c r="W21" s="6" t="str">
        <f ca="1">VLOOKUP($V21,Roles!$A:$B,2,FALSE)</f>
        <v>Manager</v>
      </c>
      <c r="X21" s="6" t="e">
        <f t="shared" ca="1" si="8"/>
        <v>#N/A</v>
      </c>
      <c r="Y21" s="6" t="e">
        <f ca="1">IF(ISNA($X21),NA(),VLOOKUP($X21,Levels!$A:$B,2,FALSE))</f>
        <v>#N/A</v>
      </c>
      <c r="Z21" s="8">
        <f t="shared" ca="1" si="0"/>
        <v>37734</v>
      </c>
      <c r="AA21" s="6">
        <f ca="1">RANDBETWEEN(2,COUNTA('Recruitment source'!$A:$A))</f>
        <v>5</v>
      </c>
      <c r="AB21" s="6" t="str">
        <f ca="1">VLOOKUP($AA21,'Recruitment source'!$A:$B,2,FALSE)</f>
        <v>Net Empregos</v>
      </c>
      <c r="AC21" s="8" t="e">
        <f t="shared" ca="1" si="9"/>
        <v>#N/A</v>
      </c>
      <c r="AD21" s="6" t="e">
        <f t="shared" ca="1" si="10"/>
        <v>#N/A</v>
      </c>
      <c r="AE21" s="6" t="e">
        <f ca="1">IF(ISNA(AD21),NA(),VLOOKUP($AD21,'Reasons for dismissal'!$A:$B,2,FALSE))</f>
        <v>#N/A</v>
      </c>
      <c r="AF21" s="6">
        <f t="shared" ca="1" si="11"/>
        <v>4</v>
      </c>
      <c r="AG21" s="1">
        <f t="shared" ca="1" si="1"/>
        <v>12080</v>
      </c>
    </row>
    <row r="22" spans="1:33" x14ac:dyDescent="0.25">
      <c r="A22" s="7" cm="1">
        <f t="array" aca="1" ref="A22" ca="1">INDEX(Companies!$A:$A,RANDBETWEEN(2,COUNTA(Companies!$A:$A)),1)</f>
        <v>2</v>
      </c>
      <c r="B22" s="7" t="str">
        <f ca="1">VLOOKUP($A22,Companies!$A:$B,2,FALSE)</f>
        <v>ACME Corporation</v>
      </c>
      <c r="C22" s="5">
        <f t="shared" si="2"/>
        <v>21</v>
      </c>
      <c r="D22" s="6">
        <f t="shared" ca="1" si="3"/>
        <v>1</v>
      </c>
      <c r="E22" s="7">
        <f ca="1">IF($C22 = 1 + N("Presidente"),
    127,
    IF($C22 = 2 + N("Vice-Presidente"),
        72,
        IF($C22 = 3 + N("Secretária bilíngue"),
            13,
            RANDBETWEEN(5,COUNT(Name!$A:$A) + 1)
        )
    )
)</f>
        <v>346</v>
      </c>
      <c r="F22" s="7" t="str">
        <f ca="1" xml:space="preserve">
VLOOKUP(
  $E22,
  Name!$A:$B,
  2,
  FALSE
)
&amp; " " &amp;
IF($C22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Alves Costa</v>
      </c>
      <c r="G22" s="7">
        <v>2</v>
      </c>
      <c r="H22" s="7" t="str">
        <f>VLOOKUP($G22,Countries!$A:$B,2,FALSE)</f>
        <v>Portugal</v>
      </c>
      <c r="I22" s="7" cm="1">
        <f t="array" aca="1" ref="I22" ca="1">INDEX(States!$B:$B,RANDBETWEEN(2,COUNTA(States!$A:$A)),1)</f>
        <v>2</v>
      </c>
      <c r="J22" s="7" t="str">
        <f ca="1">VLOOKUP($I22,States!$B:$C,2,FALSE)</f>
        <v xml:space="preserve"> Lisboa</v>
      </c>
      <c r="K22" s="7" t="str">
        <f ca="1">VLOOKUP($E22,Name!$A:$C,3,FALSE)</f>
        <v>M</v>
      </c>
      <c r="L22" s="7" t="str">
        <f ca="1">VLOOKUP($K22,Genders!$B:$C,2,FALSE)</f>
        <v>Male</v>
      </c>
      <c r="M22" s="7" cm="1">
        <f t="array" aca="1" ref="M22" ca="1">INDEX('Marital status'!$A:$A,RANDBETWEEN(2,COUNTA('Marital status'!$A:$A)),1)</f>
        <v>2</v>
      </c>
      <c r="N22" s="7" t="str">
        <f ca="1">VLOOKUP($M22,'Marital status'!$A:$B,2,FALSE)</f>
        <v>Single</v>
      </c>
      <c r="O22" s="7">
        <f t="shared" ca="1" si="4"/>
        <v>4</v>
      </c>
      <c r="P22" s="7" t="str">
        <f ca="1">VLOOKUP($O22,Ethnicities!$A:$B,2,FALSE)</f>
        <v>Hispanic or Latino</v>
      </c>
      <c r="Q22" s="8">
        <f t="shared" ca="1" si="5"/>
        <v>25097</v>
      </c>
      <c r="R22" s="6">
        <f t="shared" ca="1" si="6"/>
        <v>6</v>
      </c>
      <c r="S22" s="6" t="str">
        <f ca="1">VLOOKUP($R22,'Background education'!$A:$B,2,FALSE)</f>
        <v>Master’s degree</v>
      </c>
      <c r="T22" s="7">
        <f ca="1" xml:space="preserve">
  IF(OR($V22 = 2, $V22 = 3, $V22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2" s="7" t="str">
        <f ca="1">VLOOKUP($T22,Departments!$A:$B,2,FALSE)</f>
        <v>Controlling</v>
      </c>
      <c r="V22" s="6">
        <f t="shared" ca="1" si="7"/>
        <v>11</v>
      </c>
      <c r="W22" s="6" t="str">
        <f ca="1">VLOOKUP($V22,Roles!$A:$B,2,FALSE)</f>
        <v>Manager</v>
      </c>
      <c r="X22" s="6" t="e">
        <f t="shared" ca="1" si="8"/>
        <v>#N/A</v>
      </c>
      <c r="Y22" s="6" t="e">
        <f ca="1">IF(ISNA($X22),NA(),VLOOKUP($X22,Levels!$A:$B,2,FALSE))</f>
        <v>#N/A</v>
      </c>
      <c r="Z22" s="8">
        <f t="shared" ca="1" si="0"/>
        <v>44467</v>
      </c>
      <c r="AA22" s="6">
        <f ca="1">RANDBETWEEN(2,COUNTA('Recruitment source'!$A:$A))</f>
        <v>9</v>
      </c>
      <c r="AB22" s="6" t="str">
        <f ca="1">VLOOKUP($AA22,'Recruitment source'!$A:$B,2,FALSE)</f>
        <v xml:space="preserve"> recommendation of employee</v>
      </c>
      <c r="AC22" s="8" t="e">
        <f t="shared" ca="1" si="9"/>
        <v>#N/A</v>
      </c>
      <c r="AD22" s="6" t="e">
        <f t="shared" ca="1" si="10"/>
        <v>#N/A</v>
      </c>
      <c r="AE22" s="6" t="e">
        <f ca="1">IF(ISNA(AD22),NA(),VLOOKUP($AD22,'Reasons for dismissal'!$A:$B,2,FALSE))</f>
        <v>#N/A</v>
      </c>
      <c r="AF22" s="6">
        <f t="shared" ca="1" si="11"/>
        <v>4</v>
      </c>
      <c r="AG22" s="1">
        <f t="shared" ca="1" si="1"/>
        <v>12080</v>
      </c>
    </row>
    <row r="23" spans="1:33" x14ac:dyDescent="0.25">
      <c r="A23" s="7" cm="1">
        <f t="array" aca="1" ref="A23" ca="1">INDEX(Companies!$A:$A,RANDBETWEEN(2,COUNTA(Companies!$A:$A)),1)</f>
        <v>2</v>
      </c>
      <c r="B23" s="7" t="str">
        <f ca="1">VLOOKUP($A23,Companies!$A:$B,2,FALSE)</f>
        <v>ACME Corporation</v>
      </c>
      <c r="C23" s="5">
        <f t="shared" si="2"/>
        <v>22</v>
      </c>
      <c r="D23" s="6">
        <f t="shared" ca="1" si="3"/>
        <v>1</v>
      </c>
      <c r="E23" s="7">
        <f ca="1">IF($C23 = 1 + N("Presidente"),
    127,
    IF($C23 = 2 + N("Vice-Presidente"),
        72,
        IF($C23 = 3 + N("Secretária bilíngue"),
            13,
            RANDBETWEEN(5,COUNT(Name!$A:$A) + 1)
        )
    )
)</f>
        <v>251</v>
      </c>
      <c r="F23" s="7" t="str">
        <f ca="1" xml:space="preserve">
VLOOKUP(
  $E23,
  Name!$A:$B,
  2,
  FALSE
)
&amp; " " &amp;
IF($C23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Rangel Rangel</v>
      </c>
      <c r="G23" s="7">
        <v>2</v>
      </c>
      <c r="H23" s="7" t="str">
        <f>VLOOKUP($G23,Countries!$A:$B,2,FALSE)</f>
        <v>Portugal</v>
      </c>
      <c r="I23" s="7" cm="1">
        <f t="array" aca="1" ref="I23" ca="1">INDEX(States!$B:$B,RANDBETWEEN(2,COUNTA(States!$A:$A)),1)</f>
        <v>19</v>
      </c>
      <c r="J23" s="7" t="str">
        <f ca="1">VLOOKUP($I23,States!$B:$C,2,FALSE)</f>
        <v>Vila Real</v>
      </c>
      <c r="K23" s="7" t="str">
        <f ca="1">VLOOKUP($E23,Name!$A:$C,3,FALSE)</f>
        <v>F</v>
      </c>
      <c r="L23" s="7" t="str">
        <f ca="1">VLOOKUP($K23,Genders!$B:$C,2,FALSE)</f>
        <v>Female</v>
      </c>
      <c r="M23" s="7" cm="1">
        <f t="array" aca="1" ref="M23" ca="1">INDEX('Marital status'!$A:$A,RANDBETWEEN(2,COUNTA('Marital status'!$A:$A)),1)</f>
        <v>6</v>
      </c>
      <c r="N23" s="7" t="str">
        <f ca="1">VLOOKUP($M23,'Marital status'!$A:$B,2,FALSE)</f>
        <v>Divorced</v>
      </c>
      <c r="O23" s="7">
        <f t="shared" ca="1" si="4"/>
        <v>2</v>
      </c>
      <c r="P23" s="7" t="str">
        <f ca="1">VLOOKUP($O23,Ethnicities!$A:$B,2,FALSE)</f>
        <v>White</v>
      </c>
      <c r="Q23" s="8">
        <f t="shared" ca="1" si="5"/>
        <v>23303</v>
      </c>
      <c r="R23" s="6">
        <f t="shared" ca="1" si="6"/>
        <v>6</v>
      </c>
      <c r="S23" s="6" t="str">
        <f ca="1">VLOOKUP($R23,'Background education'!$A:$B,2,FALSE)</f>
        <v>Master’s degree</v>
      </c>
      <c r="T23" s="7">
        <f ca="1" xml:space="preserve">
  IF(OR($V23 = 2, $V23 = 3, $V23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3" s="7" t="str">
        <f ca="1">VLOOKUP($T23,Departments!$A:$B,2,FALSE)</f>
        <v>Audit</v>
      </c>
      <c r="V23" s="6">
        <f t="shared" ca="1" si="7"/>
        <v>11</v>
      </c>
      <c r="W23" s="6" t="str">
        <f ca="1">VLOOKUP($V23,Roles!$A:$B,2,FALSE)</f>
        <v>Manager</v>
      </c>
      <c r="X23" s="6" t="e">
        <f t="shared" ca="1" si="8"/>
        <v>#N/A</v>
      </c>
      <c r="Y23" s="6" t="e">
        <f ca="1">IF(ISNA($X23),NA(),VLOOKUP($X23,Levels!$A:$B,2,FALSE))</f>
        <v>#N/A</v>
      </c>
      <c r="Z23" s="8">
        <f t="shared" ca="1" si="0"/>
        <v>41586</v>
      </c>
      <c r="AA23" s="6">
        <f ca="1">RANDBETWEEN(2,COUNTA('Recruitment source'!$A:$A))</f>
        <v>5</v>
      </c>
      <c r="AB23" s="6" t="str">
        <f ca="1">VLOOKUP($AA23,'Recruitment source'!$A:$B,2,FALSE)</f>
        <v>Net Empregos</v>
      </c>
      <c r="AC23" s="8" t="e">
        <f t="shared" ca="1" si="9"/>
        <v>#N/A</v>
      </c>
      <c r="AD23" s="6" t="e">
        <f t="shared" ca="1" si="10"/>
        <v>#N/A</v>
      </c>
      <c r="AE23" s="6" t="e">
        <f ca="1">IF(ISNA(AD23),NA(),VLOOKUP($AD23,'Reasons for dismissal'!$A:$B,2,FALSE))</f>
        <v>#N/A</v>
      </c>
      <c r="AF23" s="6">
        <f t="shared" ca="1" si="11"/>
        <v>4</v>
      </c>
      <c r="AG23" s="1">
        <f t="shared" ca="1" si="1"/>
        <v>12000</v>
      </c>
    </row>
    <row r="24" spans="1:33" x14ac:dyDescent="0.25">
      <c r="A24" s="7" cm="1">
        <f t="array" aca="1" ref="A24" ca="1">INDEX(Companies!$A:$A,RANDBETWEEN(2,COUNTA(Companies!$A:$A)),1)</f>
        <v>2</v>
      </c>
      <c r="B24" s="7" t="str">
        <f ca="1">VLOOKUP($A24,Companies!$A:$B,2,FALSE)</f>
        <v>ACME Corporation</v>
      </c>
      <c r="C24" s="5">
        <f t="shared" si="2"/>
        <v>23</v>
      </c>
      <c r="D24" s="6">
        <f t="shared" ca="1" si="3"/>
        <v>1</v>
      </c>
      <c r="E24" s="7">
        <f ca="1">IF($C24 = 1 + N("Presidente"),
    127,
    IF($C24 = 2 + N("Vice-Presidente"),
        72,
        IF($C24 = 3 + N("Secretária bilíngue"),
            13,
            RANDBETWEEN(5,COUNT(Name!$A:$A) + 1)
        )
    )
)</f>
        <v>173</v>
      </c>
      <c r="F24" s="7" t="str">
        <f ca="1" xml:space="preserve">
VLOOKUP(
  $E24,
  Name!$A:$B,
  2,
  FALSE
)
&amp; " " &amp;
IF($C24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Cunha Serra</v>
      </c>
      <c r="G24" s="7">
        <v>2</v>
      </c>
      <c r="H24" s="7" t="str">
        <f>VLOOKUP($G24,Countries!$A:$B,2,FALSE)</f>
        <v>Portugal</v>
      </c>
      <c r="I24" s="7" cm="1">
        <f t="array" aca="1" ref="I24" ca="1">INDEX(States!$B:$B,RANDBETWEEN(2,COUNTA(States!$A:$A)),1)</f>
        <v>2</v>
      </c>
      <c r="J24" s="7" t="str">
        <f ca="1">VLOOKUP($I24,States!$B:$C,2,FALSE)</f>
        <v xml:space="preserve"> Lisboa</v>
      </c>
      <c r="K24" s="7" t="str">
        <f ca="1">VLOOKUP($E24,Name!$A:$C,3,FALSE)</f>
        <v>M</v>
      </c>
      <c r="L24" s="7" t="str">
        <f ca="1">VLOOKUP($K24,Genders!$B:$C,2,FALSE)</f>
        <v>Male</v>
      </c>
      <c r="M24" s="7" cm="1">
        <f t="array" aca="1" ref="M24" ca="1">INDEX('Marital status'!$A:$A,RANDBETWEEN(2,COUNTA('Marital status'!$A:$A)),1)</f>
        <v>2</v>
      </c>
      <c r="N24" s="7" t="str">
        <f ca="1">VLOOKUP($M24,'Marital status'!$A:$B,2,FALSE)</f>
        <v>Single</v>
      </c>
      <c r="O24" s="7">
        <f t="shared" ca="1" si="4"/>
        <v>2</v>
      </c>
      <c r="P24" s="7" t="str">
        <f ca="1">VLOOKUP($O24,Ethnicities!$A:$B,2,FALSE)</f>
        <v>White</v>
      </c>
      <c r="Q24" s="8">
        <f t="shared" ca="1" si="5"/>
        <v>31304</v>
      </c>
      <c r="R24" s="6">
        <f t="shared" ca="1" si="6"/>
        <v>5</v>
      </c>
      <c r="S24" s="6" t="str">
        <f ca="1">VLOOKUP($R24,'Background education'!$A:$B,2,FALSE)</f>
        <v>Graduate school</v>
      </c>
      <c r="T24" s="7">
        <f ca="1" xml:space="preserve">
  IF(OR($V24 = 2, $V24 = 3, $V24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4" s="7" t="str">
        <f ca="1">VLOOKUP($T24,Departments!$A:$B,2,FALSE)</f>
        <v>Information Technology</v>
      </c>
      <c r="V24" s="6">
        <f t="shared" ca="1" si="7"/>
        <v>11</v>
      </c>
      <c r="W24" s="6" t="str">
        <f ca="1">VLOOKUP($V24,Roles!$A:$B,2,FALSE)</f>
        <v>Manager</v>
      </c>
      <c r="X24" s="6" t="e">
        <f t="shared" ca="1" si="8"/>
        <v>#N/A</v>
      </c>
      <c r="Y24" s="6" t="e">
        <f ca="1">IF(ISNA($X24),NA(),VLOOKUP($X24,Levels!$A:$B,2,FALSE))</f>
        <v>#N/A</v>
      </c>
      <c r="Z24" s="8">
        <f t="shared" ca="1" si="0"/>
        <v>37258</v>
      </c>
      <c r="AA24" s="6">
        <f ca="1">RANDBETWEEN(2,COUNTA('Recruitment source'!$A:$A))</f>
        <v>10</v>
      </c>
      <c r="AB24" s="6" t="str">
        <f ca="1">VLOOKUP($AA24,'Recruitment source'!$A:$B,2,FALSE)</f>
        <v>Google</v>
      </c>
      <c r="AC24" s="8" t="e">
        <f t="shared" ca="1" si="9"/>
        <v>#N/A</v>
      </c>
      <c r="AD24" s="6" t="e">
        <f t="shared" ca="1" si="10"/>
        <v>#N/A</v>
      </c>
      <c r="AE24" s="6" t="e">
        <f ca="1">IF(ISNA(AD24),NA(),VLOOKUP($AD24,'Reasons for dismissal'!$A:$B,2,FALSE))</f>
        <v>#N/A</v>
      </c>
      <c r="AF24" s="6">
        <f t="shared" ca="1" si="11"/>
        <v>4</v>
      </c>
      <c r="AG24" s="1">
        <f t="shared" ca="1" si="1"/>
        <v>12080</v>
      </c>
    </row>
    <row r="25" spans="1:33" x14ac:dyDescent="0.25">
      <c r="A25" s="7" cm="1">
        <f t="array" aca="1" ref="A25" ca="1">INDEX(Companies!$A:$A,RANDBETWEEN(2,COUNTA(Companies!$A:$A)),1)</f>
        <v>2</v>
      </c>
      <c r="B25" s="7" t="str">
        <f ca="1">VLOOKUP($A25,Companies!$A:$B,2,FALSE)</f>
        <v>ACME Corporation</v>
      </c>
      <c r="C25" s="5">
        <f t="shared" si="2"/>
        <v>24</v>
      </c>
      <c r="D25" s="6">
        <f t="shared" ca="1" si="3"/>
        <v>1</v>
      </c>
      <c r="E25" s="7">
        <f ca="1">IF($C25 = 1 + N("Presidente"),
    127,
    IF($C25 = 2 + N("Vice-Presidente"),
        72,
        IF($C25 = 3 + N("Secretária bilíngue"),
            13,
            RANDBETWEEN(5,COUNT(Name!$A:$A) + 1)
        )
    )
)</f>
        <v>180</v>
      </c>
      <c r="F25" s="7" t="str">
        <f ca="1" xml:space="preserve">
VLOOKUP(
  $E25,
  Name!$A:$B,
  2,
  FALSE
)
&amp; " " &amp;
IF($C25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Morais Garcia</v>
      </c>
      <c r="G25" s="7">
        <v>2</v>
      </c>
      <c r="H25" s="7" t="str">
        <f>VLOOKUP($G25,Countries!$A:$B,2,FALSE)</f>
        <v>Portugal</v>
      </c>
      <c r="I25" s="7" cm="1">
        <f t="array" aca="1" ref="I25" ca="1">INDEX(States!$B:$B,RANDBETWEEN(2,COUNTA(States!$A:$A)),1)</f>
        <v>17</v>
      </c>
      <c r="J25" s="7" t="str">
        <f ca="1">VLOOKUP($I25,States!$B:$C,2,FALSE)</f>
        <v>Portalegre</v>
      </c>
      <c r="K25" s="7" t="str">
        <f ca="1">VLOOKUP($E25,Name!$A:$C,3,FALSE)</f>
        <v>F</v>
      </c>
      <c r="L25" s="7" t="str">
        <f ca="1">VLOOKUP($K25,Genders!$B:$C,2,FALSE)</f>
        <v>Female</v>
      </c>
      <c r="M25" s="7" cm="1">
        <f t="array" aca="1" ref="M25" ca="1">INDEX('Marital status'!$A:$A,RANDBETWEEN(2,COUNTA('Marital status'!$A:$A)),1)</f>
        <v>4</v>
      </c>
      <c r="N25" s="7" t="str">
        <f ca="1">VLOOKUP($M25,'Marital status'!$A:$B,2,FALSE)</f>
        <v xml:space="preserve">Widowed </v>
      </c>
      <c r="O25" s="7">
        <f t="shared" ca="1" si="4"/>
        <v>2</v>
      </c>
      <c r="P25" s="7" t="str">
        <f ca="1">VLOOKUP($O25,Ethnicities!$A:$B,2,FALSE)</f>
        <v>White</v>
      </c>
      <c r="Q25" s="8">
        <f t="shared" ca="1" si="5"/>
        <v>28723</v>
      </c>
      <c r="R25" s="6">
        <f t="shared" ca="1" si="6"/>
        <v>5</v>
      </c>
      <c r="S25" s="6" t="str">
        <f ca="1">VLOOKUP($R25,'Background education'!$A:$B,2,FALSE)</f>
        <v>Graduate school</v>
      </c>
      <c r="T25" s="7">
        <f ca="1" xml:space="preserve">
  IF(OR($V25 = 2, $V25 = 3, $V25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25" s="7" t="str">
        <f ca="1">VLOOKUP($T25,Departments!$A:$B,2,FALSE)</f>
        <v>Juridical</v>
      </c>
      <c r="V25" s="6">
        <f t="shared" ca="1" si="7"/>
        <v>11</v>
      </c>
      <c r="W25" s="6" t="str">
        <f ca="1">VLOOKUP($V25,Roles!$A:$B,2,FALSE)</f>
        <v>Manager</v>
      </c>
      <c r="X25" s="6" t="e">
        <f t="shared" ca="1" si="8"/>
        <v>#N/A</v>
      </c>
      <c r="Y25" s="6" t="e">
        <f ca="1">IF(ISNA($X25),NA(),VLOOKUP($X25,Levels!$A:$B,2,FALSE))</f>
        <v>#N/A</v>
      </c>
      <c r="Z25" s="8">
        <f t="shared" ca="1" si="0"/>
        <v>43406</v>
      </c>
      <c r="AA25" s="6">
        <f ca="1">RANDBETWEEN(2,COUNTA('Recruitment source'!$A:$A))</f>
        <v>11</v>
      </c>
      <c r="AB25" s="6" t="str">
        <f ca="1">VLOOKUP($AA25,'Recruitment source'!$A:$B,2,FALSE)</f>
        <v>LinkedIn</v>
      </c>
      <c r="AC25" s="8" t="e">
        <f t="shared" ca="1" si="9"/>
        <v>#N/A</v>
      </c>
      <c r="AD25" s="6" t="e">
        <f t="shared" ca="1" si="10"/>
        <v>#N/A</v>
      </c>
      <c r="AE25" s="6" t="e">
        <f ca="1">IF(ISNA(AD25),NA(),VLOOKUP($AD25,'Reasons for dismissal'!$A:$B,2,FALSE))</f>
        <v>#N/A</v>
      </c>
      <c r="AF25" s="6">
        <f t="shared" ca="1" si="11"/>
        <v>4</v>
      </c>
      <c r="AG25" s="1">
        <f t="shared" ca="1" si="1"/>
        <v>12000</v>
      </c>
    </row>
    <row r="26" spans="1:33" x14ac:dyDescent="0.25">
      <c r="A26" s="7" cm="1">
        <f t="array" aca="1" ref="A26" ca="1">INDEX(Companies!$A:$A,RANDBETWEEN(2,COUNTA(Companies!$A:$A)),1)</f>
        <v>2</v>
      </c>
      <c r="B26" s="7" t="str">
        <f ca="1">VLOOKUP($A26,Companies!$A:$B,2,FALSE)</f>
        <v>ACME Corporation</v>
      </c>
      <c r="C26" s="5">
        <f t="shared" si="2"/>
        <v>25</v>
      </c>
      <c r="D26" s="6">
        <f t="shared" ca="1" si="3"/>
        <v>1</v>
      </c>
      <c r="E26" s="7">
        <f ca="1">IF($C26 = 1 + N("Presidente"),
    127,
    IF($C26 = 2 + N("Vice-Presidente"),
        72,
        IF($C26 = 3 + N("Secretária bilíngue"),
            13,
            RANDBETWEEN(5,COUNT(Name!$A:$A) + 1)
        )
    )
)</f>
        <v>255</v>
      </c>
      <c r="F26" s="7" t="str">
        <f ca="1" xml:space="preserve">
VLOOKUP(
  $E26,
  Name!$A:$B,
  2,
  FALSE
)
&amp; " " &amp;
IF($C26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Cândido Pimenta</v>
      </c>
      <c r="G26" s="7">
        <v>2</v>
      </c>
      <c r="H26" s="7" t="str">
        <f>VLOOKUP($G26,Countries!$A:$B,2,FALSE)</f>
        <v>Portugal</v>
      </c>
      <c r="I26" s="7" cm="1">
        <f t="array" aca="1" ref="I26" ca="1">INDEX(States!$B:$B,RANDBETWEEN(2,COUNTA(States!$A:$A)),1)</f>
        <v>16</v>
      </c>
      <c r="J26" s="7" t="str">
        <f ca="1">VLOOKUP($I26,States!$B:$C,2,FALSE)</f>
        <v>Beja</v>
      </c>
      <c r="K26" s="7" t="str">
        <f ca="1">VLOOKUP($E26,Name!$A:$C,3,FALSE)</f>
        <v>F</v>
      </c>
      <c r="L26" s="7" t="str">
        <f ca="1">VLOOKUP($K26,Genders!$B:$C,2,FALSE)</f>
        <v>Female</v>
      </c>
      <c r="M26" s="7" cm="1">
        <f t="array" aca="1" ref="M26" ca="1">INDEX('Marital status'!$A:$A,RANDBETWEEN(2,COUNTA('Marital status'!$A:$A)),1)</f>
        <v>2</v>
      </c>
      <c r="N26" s="7" t="str">
        <f ca="1">VLOOKUP($M26,'Marital status'!$A:$B,2,FALSE)</f>
        <v>Single</v>
      </c>
      <c r="O26" s="7">
        <f t="shared" ca="1" si="4"/>
        <v>2</v>
      </c>
      <c r="P26" s="7" t="str">
        <f ca="1">VLOOKUP($O26,Ethnicities!$A:$B,2,FALSE)</f>
        <v>White</v>
      </c>
      <c r="Q26" s="8">
        <f t="shared" ca="1" si="5"/>
        <v>24871</v>
      </c>
      <c r="R26" s="6">
        <f t="shared" ca="1" si="6"/>
        <v>4</v>
      </c>
      <c r="S26" s="6" t="str">
        <f ca="1">VLOOKUP($R26,'Background education'!$A:$B,2,FALSE)</f>
        <v>Undergraduate degree</v>
      </c>
      <c r="T26" s="7">
        <f ca="1" xml:space="preserve">
  IF(OR($V26 = 2, $V26 = 3, $V26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6" s="7" t="str">
        <f ca="1">VLOOKUP($T26,Departments!$A:$B,2,FALSE)</f>
        <v>Sales</v>
      </c>
      <c r="V26" s="6">
        <f t="shared" ca="1" si="7"/>
        <v>11</v>
      </c>
      <c r="W26" s="6" t="str">
        <f ca="1">VLOOKUP($V26,Roles!$A:$B,2,FALSE)</f>
        <v>Manager</v>
      </c>
      <c r="X26" s="6" t="e">
        <f t="shared" ca="1" si="8"/>
        <v>#N/A</v>
      </c>
      <c r="Y26" s="6" t="e">
        <f ca="1">IF(ISNA($X26),NA(),VLOOKUP($X26,Levels!$A:$B,2,FALSE))</f>
        <v>#N/A</v>
      </c>
      <c r="Z26" s="8">
        <f t="shared" ca="1" si="0"/>
        <v>42105</v>
      </c>
      <c r="AA26" s="6">
        <f ca="1">RANDBETWEEN(2,COUNTA('Recruitment source'!$A:$A))</f>
        <v>12</v>
      </c>
      <c r="AB26" s="6" t="str">
        <f ca="1">VLOOKUP($AA26,'Recruitment source'!$A:$B,2,FALSE)</f>
        <v>Website</v>
      </c>
      <c r="AC26" s="8" t="e">
        <f t="shared" ca="1" si="9"/>
        <v>#N/A</v>
      </c>
      <c r="AD26" s="6" t="e">
        <f t="shared" ca="1" si="10"/>
        <v>#N/A</v>
      </c>
      <c r="AE26" s="6" t="e">
        <f ca="1">IF(ISNA(AD26),NA(),VLOOKUP($AD26,'Reasons for dismissal'!$A:$B,2,FALSE))</f>
        <v>#N/A</v>
      </c>
      <c r="AF26" s="6">
        <f t="shared" ca="1" si="11"/>
        <v>3</v>
      </c>
      <c r="AG26" s="1">
        <f t="shared" ca="1" si="1"/>
        <v>12000</v>
      </c>
    </row>
    <row r="27" spans="1:33" x14ac:dyDescent="0.25">
      <c r="A27" s="7" cm="1">
        <f t="array" aca="1" ref="A27" ca="1">INDEX(Companies!$A:$A,RANDBETWEEN(2,COUNTA(Companies!$A:$A)),1)</f>
        <v>2</v>
      </c>
      <c r="B27" s="7" t="str">
        <f ca="1">VLOOKUP($A27,Companies!$A:$B,2,FALSE)</f>
        <v>ACME Corporation</v>
      </c>
      <c r="C27" s="5">
        <f t="shared" si="2"/>
        <v>26</v>
      </c>
      <c r="D27" s="6">
        <f t="shared" ca="1" si="3"/>
        <v>1</v>
      </c>
      <c r="E27" s="7">
        <f ca="1">IF($C27 = 1 + N("Presidente"),
    127,
    IF($C27 = 2 + N("Vice-Presidente"),
        72,
        IF($C27 = 3 + N("Secretária bilíngue"),
            13,
            RANDBETWEEN(5,COUNT(Name!$A:$A) + 1)
        )
    )
)</f>
        <v>174</v>
      </c>
      <c r="F27" s="7" t="str">
        <f ca="1" xml:space="preserve">
VLOOKUP(
  $E27,
  Name!$A:$B,
  2,
  FALSE
)
&amp; " " &amp;
IF($C27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Barbosa Alves</v>
      </c>
      <c r="G27" s="7">
        <v>2</v>
      </c>
      <c r="H27" s="7" t="str">
        <f>VLOOKUP($G27,Countries!$A:$B,2,FALSE)</f>
        <v>Portugal</v>
      </c>
      <c r="I27" s="7" cm="1">
        <f t="array" aca="1" ref="I27" ca="1">INDEX(States!$B:$B,RANDBETWEEN(2,COUNTA(States!$A:$A)),1)</f>
        <v>10</v>
      </c>
      <c r="J27" s="7" t="str">
        <f ca="1">VLOOKUP($I27,States!$B:$C,2,FALSE)</f>
        <v>Coimbra</v>
      </c>
      <c r="K27" s="7" t="str">
        <f ca="1">VLOOKUP($E27,Name!$A:$C,3,FALSE)</f>
        <v>F</v>
      </c>
      <c r="L27" s="7" t="str">
        <f ca="1">VLOOKUP($K27,Genders!$B:$C,2,FALSE)</f>
        <v>Female</v>
      </c>
      <c r="M27" s="7" cm="1">
        <f t="array" aca="1" ref="M27" ca="1">INDEX('Marital status'!$A:$A,RANDBETWEEN(2,COUNTA('Marital status'!$A:$A)),1)</f>
        <v>4</v>
      </c>
      <c r="N27" s="7" t="str">
        <f ca="1">VLOOKUP($M27,'Marital status'!$A:$B,2,FALSE)</f>
        <v xml:space="preserve">Widowed </v>
      </c>
      <c r="O27" s="7">
        <f t="shared" ca="1" si="4"/>
        <v>2</v>
      </c>
      <c r="P27" s="7" t="str">
        <f ca="1">VLOOKUP($O27,Ethnicities!$A:$B,2,FALSE)</f>
        <v>White</v>
      </c>
      <c r="Q27" s="8">
        <f t="shared" ca="1" si="5"/>
        <v>20802</v>
      </c>
      <c r="R27" s="6">
        <f t="shared" ca="1" si="6"/>
        <v>5</v>
      </c>
      <c r="S27" s="6" t="str">
        <f ca="1">VLOOKUP($R27,'Background education'!$A:$B,2,FALSE)</f>
        <v>Graduate school</v>
      </c>
      <c r="T27" s="7">
        <f ca="1" xml:space="preserve">
  IF(OR($V27 = 2, $V27 = 3, $V27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7" s="7" t="str">
        <f ca="1">VLOOKUP($T27,Departments!$A:$B,2,FALSE)</f>
        <v>Administration</v>
      </c>
      <c r="V27" s="6">
        <f t="shared" ca="1" si="7"/>
        <v>10</v>
      </c>
      <c r="W27" s="6" t="str">
        <f ca="1">VLOOKUP($V27,Roles!$A:$B,2,FALSE)</f>
        <v>Coordinator</v>
      </c>
      <c r="X27" s="6" t="e">
        <f t="shared" ca="1" si="8"/>
        <v>#N/A</v>
      </c>
      <c r="Y27" s="6" t="e">
        <f ca="1">IF(ISNA($X27),NA(),VLOOKUP($X27,Levels!$A:$B,2,FALSE))</f>
        <v>#N/A</v>
      </c>
      <c r="Z27" s="8">
        <f t="shared" ca="1" si="0"/>
        <v>43146</v>
      </c>
      <c r="AA27" s="6">
        <f ca="1">RANDBETWEEN(2,COUNTA('Recruitment source'!$A:$A))</f>
        <v>6</v>
      </c>
      <c r="AB27" s="6" t="str">
        <f ca="1">VLOOKUP($AA27,'Recruitment source'!$A:$B,2,FALSE)</f>
        <v>Empregos Online</v>
      </c>
      <c r="AC27" s="8" t="e">
        <f t="shared" ca="1" si="9"/>
        <v>#N/A</v>
      </c>
      <c r="AD27" s="6" t="e">
        <f t="shared" ca="1" si="10"/>
        <v>#N/A</v>
      </c>
      <c r="AE27" s="6" t="e">
        <f ca="1">IF(ISNA(AD27),NA(),VLOOKUP($AD27,'Reasons for dismissal'!$A:$B,2,FALSE))</f>
        <v>#N/A</v>
      </c>
      <c r="AF27" s="6">
        <f t="shared" ca="1" si="11"/>
        <v>4</v>
      </c>
      <c r="AG27" s="1">
        <f t="shared" ca="1" si="1"/>
        <v>8000</v>
      </c>
    </row>
    <row r="28" spans="1:33" x14ac:dyDescent="0.25">
      <c r="A28" s="7" cm="1">
        <f t="array" aca="1" ref="A28" ca="1">INDEX(Companies!$A:$A,RANDBETWEEN(2,COUNTA(Companies!$A:$A)),1)</f>
        <v>2</v>
      </c>
      <c r="B28" s="7" t="str">
        <f ca="1">VLOOKUP($A28,Companies!$A:$B,2,FALSE)</f>
        <v>ACME Corporation</v>
      </c>
      <c r="C28" s="5">
        <f t="shared" si="2"/>
        <v>27</v>
      </c>
      <c r="D28" s="6">
        <f t="shared" ca="1" si="3"/>
        <v>1</v>
      </c>
      <c r="E28" s="7">
        <f ca="1">IF($C28 = 1 + N("Presidente"),
    127,
    IF($C28 = 2 + N("Vice-Presidente"),
        72,
        IF($C28 = 3 + N("Secretária bilíngue"),
            13,
            RANDBETWEEN(5,COUNT(Name!$A:$A) + 1)
        )
    )
)</f>
        <v>246</v>
      </c>
      <c r="F28" s="7" t="str">
        <f ca="1" xml:space="preserve">
VLOOKUP(
  $E28,
  Name!$A:$B,
  2,
  FALSE
)
&amp; " " &amp;
IF($C28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Miguel Dias Siqueira</v>
      </c>
      <c r="G28" s="7">
        <v>2</v>
      </c>
      <c r="H28" s="7" t="str">
        <f>VLOOKUP($G28,Countries!$A:$B,2,FALSE)</f>
        <v>Portugal</v>
      </c>
      <c r="I28" s="7" cm="1">
        <f t="array" aca="1" ref="I28" ca="1">INDEX(States!$B:$B,RANDBETWEEN(2,COUNTA(States!$A:$A)),1)</f>
        <v>16</v>
      </c>
      <c r="J28" s="7" t="str">
        <f ca="1">VLOOKUP($I28,States!$B:$C,2,FALSE)</f>
        <v>Beja</v>
      </c>
      <c r="K28" s="7" t="str">
        <f ca="1">VLOOKUP($E28,Name!$A:$C,3,FALSE)</f>
        <v>M</v>
      </c>
      <c r="L28" s="7" t="str">
        <f ca="1">VLOOKUP($K28,Genders!$B:$C,2,FALSE)</f>
        <v>Male</v>
      </c>
      <c r="M28" s="7" cm="1">
        <f t="array" aca="1" ref="M28" ca="1">INDEX('Marital status'!$A:$A,RANDBETWEEN(2,COUNTA('Marital status'!$A:$A)),1)</f>
        <v>3</v>
      </c>
      <c r="N28" s="7" t="str">
        <f ca="1">VLOOKUP($M28,'Marital status'!$A:$B,2,FALSE)</f>
        <v>Married</v>
      </c>
      <c r="O28" s="7">
        <f t="shared" ca="1" si="4"/>
        <v>3</v>
      </c>
      <c r="P28" s="7" t="str">
        <f ca="1">VLOOKUP($O28,Ethnicities!$A:$B,2,FALSE)</f>
        <v>Black or African American</v>
      </c>
      <c r="Q28" s="8">
        <f t="shared" ca="1" si="5"/>
        <v>19096</v>
      </c>
      <c r="R28" s="6">
        <f t="shared" ca="1" si="6"/>
        <v>5</v>
      </c>
      <c r="S28" s="6" t="str">
        <f ca="1">VLOOKUP($R28,'Background education'!$A:$B,2,FALSE)</f>
        <v>Graduate school</v>
      </c>
      <c r="T28" s="7">
        <f ca="1" xml:space="preserve">
  IF(OR($V28 = 2, $V28 = 3, $V28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8" s="7" t="str">
        <f ca="1">VLOOKUP($T28,Departments!$A:$B,2,FALSE)</f>
        <v>Finance</v>
      </c>
      <c r="V28" s="6">
        <f t="shared" ca="1" si="7"/>
        <v>10</v>
      </c>
      <c r="W28" s="6" t="str">
        <f ca="1">VLOOKUP($V28,Roles!$A:$B,2,FALSE)</f>
        <v>Coordinator</v>
      </c>
      <c r="X28" s="6" t="e">
        <f t="shared" ca="1" si="8"/>
        <v>#N/A</v>
      </c>
      <c r="Y28" s="6" t="e">
        <f ca="1">IF(ISNA($X28),NA(),VLOOKUP($X28,Levels!$A:$B,2,FALSE))</f>
        <v>#N/A</v>
      </c>
      <c r="Z28" s="8">
        <f t="shared" ca="1" si="0"/>
        <v>41773</v>
      </c>
      <c r="AA28" s="6">
        <f ca="1">RANDBETWEEN(2,COUNTA('Recruitment source'!$A:$A))</f>
        <v>2</v>
      </c>
      <c r="AB28" s="6" t="str">
        <f ca="1">VLOOKUP($AA28,'Recruitment source'!$A:$B,2,FALSE)</f>
        <v>Indeed</v>
      </c>
      <c r="AC28" s="8" t="e">
        <f t="shared" ca="1" si="9"/>
        <v>#N/A</v>
      </c>
      <c r="AD28" s="6" t="e">
        <f t="shared" ca="1" si="10"/>
        <v>#N/A</v>
      </c>
      <c r="AE28" s="6" t="e">
        <f ca="1">IF(ISNA(AD28),NA(),VLOOKUP($AD28,'Reasons for dismissal'!$A:$B,2,FALSE))</f>
        <v>#N/A</v>
      </c>
      <c r="AF28" s="6">
        <f t="shared" ca="1" si="11"/>
        <v>4</v>
      </c>
      <c r="AG28" s="1">
        <f t="shared" ca="1" si="1"/>
        <v>8000</v>
      </c>
    </row>
    <row r="29" spans="1:33" x14ac:dyDescent="0.25">
      <c r="A29" s="7" cm="1">
        <f t="array" aca="1" ref="A29" ca="1">INDEX(Companies!$A:$A,RANDBETWEEN(2,COUNTA(Companies!$A:$A)),1)</f>
        <v>2</v>
      </c>
      <c r="B29" s="7" t="str">
        <f ca="1">VLOOKUP($A29,Companies!$A:$B,2,FALSE)</f>
        <v>ACME Corporation</v>
      </c>
      <c r="C29" s="5">
        <f t="shared" si="2"/>
        <v>28</v>
      </c>
      <c r="D29" s="6">
        <f t="shared" ca="1" si="3"/>
        <v>1</v>
      </c>
      <c r="E29" s="7">
        <f ca="1">IF($C29 = 1 + N("Presidente"),
    127,
    IF($C29 = 2 + N("Vice-Presidente"),
        72,
        IF($C29 = 3 + N("Secretária bilíngue"),
            13,
            RANDBETWEEN(5,COUNT(Name!$A:$A) + 1)
        )
    )
)</f>
        <v>201</v>
      </c>
      <c r="F29" s="7" t="str">
        <f ca="1" xml:space="preserve">
VLOOKUP(
  $E29,
  Name!$A:$B,
  2,
  FALSE
)
&amp; " " &amp;
IF($C29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Bragança Santos</v>
      </c>
      <c r="G29" s="7">
        <v>2</v>
      </c>
      <c r="H29" s="7" t="str">
        <f>VLOOKUP($G29,Countries!$A:$B,2,FALSE)</f>
        <v>Portugal</v>
      </c>
      <c r="I29" s="7" cm="1">
        <f t="array" aca="1" ref="I29" ca="1">INDEX(States!$B:$B,RANDBETWEEN(2,COUNTA(States!$A:$A)),1)</f>
        <v>20</v>
      </c>
      <c r="J29" s="7" t="str">
        <f ca="1">VLOOKUP($I29,States!$B:$C,2,FALSE)</f>
        <v>Viana do Castelo</v>
      </c>
      <c r="K29" s="7" t="str">
        <f ca="1">VLOOKUP($E29,Name!$A:$C,3,FALSE)</f>
        <v>F</v>
      </c>
      <c r="L29" s="7" t="str">
        <f ca="1">VLOOKUP($K29,Genders!$B:$C,2,FALSE)</f>
        <v>Female</v>
      </c>
      <c r="M29" s="7" cm="1">
        <f t="array" aca="1" ref="M29" ca="1">INDEX('Marital status'!$A:$A,RANDBETWEEN(2,COUNTA('Marital status'!$A:$A)),1)</f>
        <v>2</v>
      </c>
      <c r="N29" s="7" t="str">
        <f ca="1">VLOOKUP($M29,'Marital status'!$A:$B,2,FALSE)</f>
        <v>Single</v>
      </c>
      <c r="O29" s="7">
        <f t="shared" ca="1" si="4"/>
        <v>2</v>
      </c>
      <c r="P29" s="7" t="str">
        <f ca="1">VLOOKUP($O29,Ethnicities!$A:$B,2,FALSE)</f>
        <v>White</v>
      </c>
      <c r="Q29" s="8">
        <f t="shared" ca="1" si="5"/>
        <v>24416</v>
      </c>
      <c r="R29" s="6">
        <f t="shared" ca="1" si="6"/>
        <v>5</v>
      </c>
      <c r="S29" s="6" t="str">
        <f ca="1">VLOOKUP($R29,'Background education'!$A:$B,2,FALSE)</f>
        <v>Graduate school</v>
      </c>
      <c r="T29" s="7">
        <f ca="1" xml:space="preserve">
  IF(OR($V29 = 2, $V29 = 3, $V29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29" s="7" t="str">
        <f ca="1">VLOOKUP($T29,Departments!$A:$B,2,FALSE)</f>
        <v>Human Resource</v>
      </c>
      <c r="V29" s="6">
        <f t="shared" ca="1" si="7"/>
        <v>10</v>
      </c>
      <c r="W29" s="6" t="str">
        <f ca="1">VLOOKUP($V29,Roles!$A:$B,2,FALSE)</f>
        <v>Coordinator</v>
      </c>
      <c r="X29" s="6" t="e">
        <f t="shared" ca="1" si="8"/>
        <v>#N/A</v>
      </c>
      <c r="Y29" s="6" t="e">
        <f ca="1">IF(ISNA($X29),NA(),VLOOKUP($X29,Levels!$A:$B,2,FALSE))</f>
        <v>#N/A</v>
      </c>
      <c r="Z29" s="8">
        <f t="shared" ca="1" si="0"/>
        <v>41396</v>
      </c>
      <c r="AA29" s="6">
        <f ca="1">RANDBETWEEN(2,COUNTA('Recruitment source'!$A:$A))</f>
        <v>8</v>
      </c>
      <c r="AB29" s="6" t="str">
        <f ca="1">VLOOKUP($AA29,'Recruitment source'!$A:$B,2,FALSE)</f>
        <v>Next Station</v>
      </c>
      <c r="AC29" s="8" t="e">
        <f t="shared" ca="1" si="9"/>
        <v>#N/A</v>
      </c>
      <c r="AD29" s="6" t="e">
        <f t="shared" ca="1" si="10"/>
        <v>#N/A</v>
      </c>
      <c r="AE29" s="6" t="e">
        <f ca="1">IF(ISNA(AD29),NA(),VLOOKUP($AD29,'Reasons for dismissal'!$A:$B,2,FALSE))</f>
        <v>#N/A</v>
      </c>
      <c r="AF29" s="6">
        <f t="shared" ca="1" si="11"/>
        <v>2</v>
      </c>
      <c r="AG29" s="1">
        <f t="shared" ca="1" si="1"/>
        <v>8000</v>
      </c>
    </row>
    <row r="30" spans="1:33" x14ac:dyDescent="0.25">
      <c r="A30" s="7" cm="1">
        <f t="array" aca="1" ref="A30" ca="1">INDEX(Companies!$A:$A,RANDBETWEEN(2,COUNTA(Companies!$A:$A)),1)</f>
        <v>2</v>
      </c>
      <c r="B30" s="7" t="str">
        <f ca="1">VLOOKUP($A30,Companies!$A:$B,2,FALSE)</f>
        <v>ACME Corporation</v>
      </c>
      <c r="C30" s="5">
        <f t="shared" si="2"/>
        <v>29</v>
      </c>
      <c r="D30" s="6">
        <f t="shared" ca="1" si="3"/>
        <v>1</v>
      </c>
      <c r="E30" s="7">
        <f ca="1">IF($C30 = 1 + N("Presidente"),
    127,
    IF($C30 = 2 + N("Vice-Presidente"),
        72,
        IF($C30 = 3 + N("Secretária bilíngue"),
            13,
            RANDBETWEEN(5,COUNT(Name!$A:$A) + 1)
        )
    )
)</f>
        <v>112</v>
      </c>
      <c r="F30" s="7" t="str">
        <f ca="1" xml:space="preserve">
VLOOKUP(
  $E30,
  Name!$A:$B,
  2,
  FALSE
)
&amp; " " &amp;
IF($C30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Rangel Farina</v>
      </c>
      <c r="G30" s="7">
        <v>2</v>
      </c>
      <c r="H30" s="7" t="str">
        <f>VLOOKUP($G30,Countries!$A:$B,2,FALSE)</f>
        <v>Portugal</v>
      </c>
      <c r="I30" s="7" cm="1">
        <f t="array" aca="1" ref="I30" ca="1">INDEX(States!$B:$B,RANDBETWEEN(2,COUNTA(States!$A:$A)),1)</f>
        <v>3</v>
      </c>
      <c r="J30" s="7" t="str">
        <f ca="1">VLOOKUP($I30,States!$B:$C,2,FALSE)</f>
        <v>Porto</v>
      </c>
      <c r="K30" s="7" t="str">
        <f ca="1">VLOOKUP($E30,Name!$A:$C,3,FALSE)</f>
        <v>F</v>
      </c>
      <c r="L30" s="7" t="str">
        <f ca="1">VLOOKUP($K30,Genders!$B:$C,2,FALSE)</f>
        <v>Female</v>
      </c>
      <c r="M30" s="7" cm="1">
        <f t="array" aca="1" ref="M30" ca="1">INDEX('Marital status'!$A:$A,RANDBETWEEN(2,COUNTA('Marital status'!$A:$A)),1)</f>
        <v>4</v>
      </c>
      <c r="N30" s="7" t="str">
        <f ca="1">VLOOKUP($M30,'Marital status'!$A:$B,2,FALSE)</f>
        <v xml:space="preserve">Widowed </v>
      </c>
      <c r="O30" s="7">
        <f t="shared" ca="1" si="4"/>
        <v>2</v>
      </c>
      <c r="P30" s="7" t="str">
        <f ca="1">VLOOKUP($O30,Ethnicities!$A:$B,2,FALSE)</f>
        <v>White</v>
      </c>
      <c r="Q30" s="8">
        <f t="shared" ca="1" si="5"/>
        <v>30470</v>
      </c>
      <c r="R30" s="6">
        <f t="shared" ca="1" si="6"/>
        <v>5</v>
      </c>
      <c r="S30" s="6" t="str">
        <f ca="1">VLOOKUP($R30,'Background education'!$A:$B,2,FALSE)</f>
        <v>Graduate school</v>
      </c>
      <c r="T30" s="7">
        <f ca="1" xml:space="preserve">
  IF(OR($V30 = 2, $V30 = 3, $V30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30" s="7" t="str">
        <f ca="1">VLOOKUP($T30,Departments!$A:$B,2,FALSE)</f>
        <v xml:space="preserve"> Commercial</v>
      </c>
      <c r="V30" s="6">
        <f t="shared" ca="1" si="7"/>
        <v>10</v>
      </c>
      <c r="W30" s="6" t="str">
        <f ca="1">VLOOKUP($V30,Roles!$A:$B,2,FALSE)</f>
        <v>Coordinator</v>
      </c>
      <c r="X30" s="6" t="e">
        <f t="shared" ca="1" si="8"/>
        <v>#N/A</v>
      </c>
      <c r="Y30" s="6" t="e">
        <f ca="1">IF(ISNA($X30),NA(),VLOOKUP($X30,Levels!$A:$B,2,FALSE))</f>
        <v>#N/A</v>
      </c>
      <c r="Z30" s="8">
        <f t="shared" ca="1" si="0"/>
        <v>42998</v>
      </c>
      <c r="AA30" s="6">
        <f ca="1">RANDBETWEEN(2,COUNTA('Recruitment source'!$A:$A))</f>
        <v>11</v>
      </c>
      <c r="AB30" s="6" t="str">
        <f ca="1">VLOOKUP($AA30,'Recruitment source'!$A:$B,2,FALSE)</f>
        <v>LinkedIn</v>
      </c>
      <c r="AC30" s="8" t="e">
        <f t="shared" ca="1" si="9"/>
        <v>#N/A</v>
      </c>
      <c r="AD30" s="6" t="e">
        <f t="shared" ca="1" si="10"/>
        <v>#N/A</v>
      </c>
      <c r="AE30" s="6" t="e">
        <f ca="1">IF(ISNA(AD30),NA(),VLOOKUP($AD30,'Reasons for dismissal'!$A:$B,2,FALSE))</f>
        <v>#N/A</v>
      </c>
      <c r="AF30" s="6">
        <f t="shared" ca="1" si="11"/>
        <v>4</v>
      </c>
      <c r="AG30" s="1">
        <f t="shared" ca="1" si="1"/>
        <v>8000</v>
      </c>
    </row>
    <row r="31" spans="1:33" x14ac:dyDescent="0.25">
      <c r="A31" s="7" cm="1">
        <f t="array" aca="1" ref="A31" ca="1">INDEX(Companies!$A:$A,RANDBETWEEN(2,COUNTA(Companies!$A:$A)),1)</f>
        <v>2</v>
      </c>
      <c r="B31" s="7" t="str">
        <f ca="1">VLOOKUP($A31,Companies!$A:$B,2,FALSE)</f>
        <v>ACME Corporation</v>
      </c>
      <c r="C31" s="5">
        <f t="shared" si="2"/>
        <v>30</v>
      </c>
      <c r="D31" s="6">
        <f t="shared" ca="1" si="3"/>
        <v>1</v>
      </c>
      <c r="E31" s="7">
        <f ca="1">IF($C31 = 1 + N("Presidente"),
    127,
    IF($C31 = 2 + N("Vice-Presidente"),
        72,
        IF($C31 = 3 + N("Secretária bilíngue"),
            13,
            RANDBETWEEN(5,COUNT(Name!$A:$A) + 1)
        )
    )
)</f>
        <v>261</v>
      </c>
      <c r="F31" s="7" t="str">
        <f ca="1" xml:space="preserve">
VLOOKUP(
  $E31,
  Name!$A:$B,
  2,
  FALSE
)
&amp; " " &amp;
IF($C31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Lombardi Duarte</v>
      </c>
      <c r="G31" s="7">
        <v>2</v>
      </c>
      <c r="H31" s="7" t="str">
        <f>VLOOKUP($G31,Countries!$A:$B,2,FALSE)</f>
        <v>Portugal</v>
      </c>
      <c r="I31" s="7" cm="1">
        <f t="array" aca="1" ref="I31" ca="1">INDEX(States!$B:$B,RANDBETWEEN(2,COUNTA(States!$A:$A)),1)</f>
        <v>20</v>
      </c>
      <c r="J31" s="7" t="str">
        <f ca="1">VLOOKUP($I31,States!$B:$C,2,FALSE)</f>
        <v>Viana do Castelo</v>
      </c>
      <c r="K31" s="7" t="str">
        <f ca="1">VLOOKUP($E31,Name!$A:$C,3,FALSE)</f>
        <v>F</v>
      </c>
      <c r="L31" s="7" t="str">
        <f ca="1">VLOOKUP($K31,Genders!$B:$C,2,FALSE)</f>
        <v>Female</v>
      </c>
      <c r="M31" s="7" cm="1">
        <f t="array" aca="1" ref="M31" ca="1">INDEX('Marital status'!$A:$A,RANDBETWEEN(2,COUNTA('Marital status'!$A:$A)),1)</f>
        <v>3</v>
      </c>
      <c r="N31" s="7" t="str">
        <f ca="1">VLOOKUP($M31,'Marital status'!$A:$B,2,FALSE)</f>
        <v>Married</v>
      </c>
      <c r="O31" s="7">
        <f t="shared" ca="1" si="4"/>
        <v>2</v>
      </c>
      <c r="P31" s="7" t="str">
        <f ca="1">VLOOKUP($O31,Ethnicities!$A:$B,2,FALSE)</f>
        <v>White</v>
      </c>
      <c r="Q31" s="8">
        <f t="shared" ca="1" si="5"/>
        <v>18241</v>
      </c>
      <c r="R31" s="6">
        <f t="shared" ca="1" si="6"/>
        <v>4</v>
      </c>
      <c r="S31" s="6" t="str">
        <f ca="1">VLOOKUP($R31,'Background education'!$A:$B,2,FALSE)</f>
        <v>Undergraduate degree</v>
      </c>
      <c r="T31" s="7">
        <f ca="1" xml:space="preserve">
  IF(OR($V31 = 2, $V31 = 3, $V31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1" s="7" t="str">
        <f ca="1">VLOOKUP($T31,Departments!$A:$B,2,FALSE)</f>
        <v>Operations</v>
      </c>
      <c r="V31" s="6">
        <f t="shared" ca="1" si="7"/>
        <v>10</v>
      </c>
      <c r="W31" s="6" t="str">
        <f ca="1">VLOOKUP($V31,Roles!$A:$B,2,FALSE)</f>
        <v>Coordinator</v>
      </c>
      <c r="X31" s="6" t="e">
        <f t="shared" ca="1" si="8"/>
        <v>#N/A</v>
      </c>
      <c r="Y31" s="6" t="e">
        <f ca="1">IF(ISNA($X31),NA(),VLOOKUP($X31,Levels!$A:$B,2,FALSE))</f>
        <v>#N/A</v>
      </c>
      <c r="Z31" s="8">
        <f t="shared" ca="1" si="0"/>
        <v>40281</v>
      </c>
      <c r="AA31" s="6">
        <f ca="1">RANDBETWEEN(2,COUNTA('Recruitment source'!$A:$A))</f>
        <v>12</v>
      </c>
      <c r="AB31" s="6" t="str">
        <f ca="1">VLOOKUP($AA31,'Recruitment source'!$A:$B,2,FALSE)</f>
        <v>Website</v>
      </c>
      <c r="AC31" s="8" t="e">
        <f t="shared" ca="1" si="9"/>
        <v>#N/A</v>
      </c>
      <c r="AD31" s="6" t="e">
        <f t="shared" ca="1" si="10"/>
        <v>#N/A</v>
      </c>
      <c r="AE31" s="6" t="e">
        <f ca="1">IF(ISNA(AD31),NA(),VLOOKUP($AD31,'Reasons for dismissal'!$A:$B,2,FALSE))</f>
        <v>#N/A</v>
      </c>
      <c r="AF31" s="6">
        <f t="shared" ca="1" si="11"/>
        <v>2</v>
      </c>
      <c r="AG31" s="1">
        <f t="shared" ca="1" si="1"/>
        <v>8000</v>
      </c>
    </row>
    <row r="32" spans="1:33" x14ac:dyDescent="0.25">
      <c r="A32" s="7" cm="1">
        <f t="array" aca="1" ref="A32" ca="1">INDEX(Companies!$A:$A,RANDBETWEEN(2,COUNTA(Companies!$A:$A)),1)</f>
        <v>2</v>
      </c>
      <c r="B32" s="7" t="str">
        <f ca="1">VLOOKUP($A32,Companies!$A:$B,2,FALSE)</f>
        <v>ACME Corporation</v>
      </c>
      <c r="C32" s="5">
        <f t="shared" si="2"/>
        <v>31</v>
      </c>
      <c r="D32" s="6">
        <f t="shared" ca="1" si="3"/>
        <v>1</v>
      </c>
      <c r="E32" s="7">
        <f ca="1">IF($C32 = 1 + N("Presidente"),
    127,
    IF($C32 = 2 + N("Vice-Presidente"),
        72,
        IF($C32 = 3 + N("Secretária bilíngue"),
            13,
            RANDBETWEEN(5,COUNT(Name!$A:$A) + 1)
        )
    )
)</f>
        <v>274</v>
      </c>
      <c r="F32" s="7" t="str">
        <f ca="1" xml:space="preserve">
VLOOKUP(
  $E32,
  Name!$A:$B,
  2,
  FALSE
)
&amp; " " &amp;
IF($C32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Santos Vaz</v>
      </c>
      <c r="G32" s="7">
        <v>2</v>
      </c>
      <c r="H32" s="7" t="str">
        <f>VLOOKUP($G32,Countries!$A:$B,2,FALSE)</f>
        <v>Portugal</v>
      </c>
      <c r="I32" s="7" cm="1">
        <f t="array" aca="1" ref="I32" ca="1">INDEX(States!$B:$B,RANDBETWEEN(2,COUNTA(States!$A:$A)),1)</f>
        <v>9</v>
      </c>
      <c r="J32" s="7" t="str">
        <f ca="1">VLOOKUP($I32,States!$B:$C,2,FALSE)</f>
        <v>Leiria</v>
      </c>
      <c r="K32" s="7" t="str">
        <f ca="1">VLOOKUP($E32,Name!$A:$C,3,FALSE)</f>
        <v>F</v>
      </c>
      <c r="L32" s="7" t="str">
        <f ca="1">VLOOKUP($K32,Genders!$B:$C,2,FALSE)</f>
        <v>Female</v>
      </c>
      <c r="M32" s="7" cm="1">
        <f t="array" aca="1" ref="M32" ca="1">INDEX('Marital status'!$A:$A,RANDBETWEEN(2,COUNTA('Marital status'!$A:$A)),1)</f>
        <v>6</v>
      </c>
      <c r="N32" s="7" t="str">
        <f ca="1">VLOOKUP($M32,'Marital status'!$A:$B,2,FALSE)</f>
        <v>Divorced</v>
      </c>
      <c r="O32" s="7">
        <f t="shared" ca="1" si="4"/>
        <v>2</v>
      </c>
      <c r="P32" s="7" t="str">
        <f ca="1">VLOOKUP($O32,Ethnicities!$A:$B,2,FALSE)</f>
        <v>White</v>
      </c>
      <c r="Q32" s="8">
        <f t="shared" ca="1" si="5"/>
        <v>21259</v>
      </c>
      <c r="R32" s="6">
        <f t="shared" ca="1" si="6"/>
        <v>5</v>
      </c>
      <c r="S32" s="6" t="str">
        <f ca="1">VLOOKUP($R32,'Background education'!$A:$B,2,FALSE)</f>
        <v>Graduate school</v>
      </c>
      <c r="T32" s="7">
        <f ca="1" xml:space="preserve">
  IF(OR($V32 = 2, $V32 = 3, $V32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32" s="7" t="str">
        <f ca="1">VLOOKUP($T32,Departments!$A:$B,2,FALSE)</f>
        <v>Communication &amp; Marketing</v>
      </c>
      <c r="V32" s="6">
        <f t="shared" ca="1" si="7"/>
        <v>10</v>
      </c>
      <c r="W32" s="6" t="str">
        <f ca="1">VLOOKUP($V32,Roles!$A:$B,2,FALSE)</f>
        <v>Coordinator</v>
      </c>
      <c r="X32" s="6" t="e">
        <f t="shared" ca="1" si="8"/>
        <v>#N/A</v>
      </c>
      <c r="Y32" s="6" t="e">
        <f ca="1">IF(ISNA($X32),NA(),VLOOKUP($X32,Levels!$A:$B,2,FALSE))</f>
        <v>#N/A</v>
      </c>
      <c r="Z32" s="8">
        <f t="shared" ca="1" si="0"/>
        <v>37566</v>
      </c>
      <c r="AA32" s="6">
        <f ca="1">RANDBETWEEN(2,COUNTA('Recruitment source'!$A:$A))</f>
        <v>12</v>
      </c>
      <c r="AB32" s="6" t="str">
        <f ca="1">VLOOKUP($AA32,'Recruitment source'!$A:$B,2,FALSE)</f>
        <v>Website</v>
      </c>
      <c r="AC32" s="8" t="e">
        <f t="shared" ca="1" si="9"/>
        <v>#N/A</v>
      </c>
      <c r="AD32" s="6" t="e">
        <f t="shared" ca="1" si="10"/>
        <v>#N/A</v>
      </c>
      <c r="AE32" s="6" t="e">
        <f ca="1">IF(ISNA(AD32),NA(),VLOOKUP($AD32,'Reasons for dismissal'!$A:$B,2,FALSE))</f>
        <v>#N/A</v>
      </c>
      <c r="AF32" s="6">
        <f t="shared" ca="1" si="11"/>
        <v>4</v>
      </c>
      <c r="AG32" s="1">
        <f t="shared" ca="1" si="1"/>
        <v>8080</v>
      </c>
    </row>
    <row r="33" spans="1:33" x14ac:dyDescent="0.25">
      <c r="A33" s="7" cm="1">
        <f t="array" aca="1" ref="A33" ca="1">INDEX(Companies!$A:$A,RANDBETWEEN(2,COUNTA(Companies!$A:$A)),1)</f>
        <v>2</v>
      </c>
      <c r="B33" s="7" t="str">
        <f ca="1">VLOOKUP($A33,Companies!$A:$B,2,FALSE)</f>
        <v>ACME Corporation</v>
      </c>
      <c r="C33" s="5">
        <f t="shared" si="2"/>
        <v>32</v>
      </c>
      <c r="D33" s="6">
        <f t="shared" ca="1" si="3"/>
        <v>1</v>
      </c>
      <c r="E33" s="7">
        <f ca="1">IF($C33 = 1 + N("Presidente"),
    127,
    IF($C33 = 2 + N("Vice-Presidente"),
        72,
        IF($C33 = 3 + N("Secretária bilíngue"),
            13,
            RANDBETWEEN(5,COUNT(Name!$A:$A) + 1)
        )
    )
)</f>
        <v>72</v>
      </c>
      <c r="F33" s="7" t="str">
        <f ca="1" xml:space="preserve">
VLOOKUP(
  $E33,
  Name!$A:$B,
  2,
  FALSE
)
&amp; " " &amp;
IF($C33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Nascimento Silva</v>
      </c>
      <c r="G33" s="7">
        <v>2</v>
      </c>
      <c r="H33" s="7" t="str">
        <f>VLOOKUP($G33,Countries!$A:$B,2,FALSE)</f>
        <v>Portugal</v>
      </c>
      <c r="I33" s="7" cm="1">
        <f t="array" aca="1" ref="I33" ca="1">INDEX(States!$B:$B,RANDBETWEEN(2,COUNTA(States!$A:$A)),1)</f>
        <v>14</v>
      </c>
      <c r="J33" s="7" t="str">
        <f ca="1">VLOOKUP($I33,States!$B:$C,2,FALSE)</f>
        <v>Viseu</v>
      </c>
      <c r="K33" s="7" t="str">
        <f ca="1">VLOOKUP($E33,Name!$A:$C,3,FALSE)</f>
        <v>M</v>
      </c>
      <c r="L33" s="7" t="str">
        <f ca="1">VLOOKUP($K33,Genders!$B:$C,2,FALSE)</f>
        <v>Male</v>
      </c>
      <c r="M33" s="7" cm="1">
        <f t="array" aca="1" ref="M33" ca="1">INDEX('Marital status'!$A:$A,RANDBETWEEN(2,COUNTA('Marital status'!$A:$A)),1)</f>
        <v>5</v>
      </c>
      <c r="N33" s="7" t="str">
        <f ca="1">VLOOKUP($M33,'Marital status'!$A:$B,2,FALSE)</f>
        <v xml:space="preserve">Separated </v>
      </c>
      <c r="O33" s="7">
        <f t="shared" ca="1" si="4"/>
        <v>4</v>
      </c>
      <c r="P33" s="7" t="str">
        <f ca="1">VLOOKUP($O33,Ethnicities!$A:$B,2,FALSE)</f>
        <v>Hispanic or Latino</v>
      </c>
      <c r="Q33" s="8">
        <f t="shared" ca="1" si="5"/>
        <v>29190</v>
      </c>
      <c r="R33" s="6">
        <f t="shared" ca="1" si="6"/>
        <v>4</v>
      </c>
      <c r="S33" s="6" t="str">
        <f ca="1">VLOOKUP($R33,'Background education'!$A:$B,2,FALSE)</f>
        <v>Undergraduate degree</v>
      </c>
      <c r="T33" s="7">
        <f ca="1" xml:space="preserve">
  IF(OR($V33 = 2, $V33 = 3, $V33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33" s="7" t="str">
        <f ca="1">VLOOKUP($T33,Departments!$A:$B,2,FALSE)</f>
        <v>Controlling</v>
      </c>
      <c r="V33" s="6">
        <f t="shared" ca="1" si="7"/>
        <v>10</v>
      </c>
      <c r="W33" s="6" t="str">
        <f ca="1">VLOOKUP($V33,Roles!$A:$B,2,FALSE)</f>
        <v>Coordinator</v>
      </c>
      <c r="X33" s="6" t="e">
        <f t="shared" ca="1" si="8"/>
        <v>#N/A</v>
      </c>
      <c r="Y33" s="6" t="e">
        <f ca="1">IF(ISNA($X33),NA(),VLOOKUP($X33,Levels!$A:$B,2,FALSE))</f>
        <v>#N/A</v>
      </c>
      <c r="Z33" s="8">
        <f t="shared" ca="1" si="0"/>
        <v>36981</v>
      </c>
      <c r="AA33" s="6">
        <f ca="1">RANDBETWEEN(2,COUNTA('Recruitment source'!$A:$A))</f>
        <v>11</v>
      </c>
      <c r="AB33" s="6" t="str">
        <f ca="1">VLOOKUP($AA33,'Recruitment source'!$A:$B,2,FALSE)</f>
        <v>LinkedIn</v>
      </c>
      <c r="AC33" s="8" t="e">
        <f t="shared" ca="1" si="9"/>
        <v>#N/A</v>
      </c>
      <c r="AD33" s="6" t="e">
        <f t="shared" ca="1" si="10"/>
        <v>#N/A</v>
      </c>
      <c r="AE33" s="6" t="e">
        <f ca="1">IF(ISNA(AD33),NA(),VLOOKUP($AD33,'Reasons for dismissal'!$A:$B,2,FALSE))</f>
        <v>#N/A</v>
      </c>
      <c r="AF33" s="6">
        <f t="shared" ca="1" si="11"/>
        <v>2</v>
      </c>
      <c r="AG33" s="1">
        <f t="shared" ca="1" si="1"/>
        <v>8080</v>
      </c>
    </row>
    <row r="34" spans="1:33" x14ac:dyDescent="0.25">
      <c r="A34" s="7" cm="1">
        <f t="array" aca="1" ref="A34" ca="1">INDEX(Companies!$A:$A,RANDBETWEEN(2,COUNTA(Companies!$A:$A)),1)</f>
        <v>2</v>
      </c>
      <c r="B34" s="7" t="str">
        <f ca="1">VLOOKUP($A34,Companies!$A:$B,2,FALSE)</f>
        <v>ACME Corporation</v>
      </c>
      <c r="C34" s="5">
        <f t="shared" si="2"/>
        <v>33</v>
      </c>
      <c r="D34" s="6">
        <f t="shared" ca="1" si="3"/>
        <v>1</v>
      </c>
      <c r="E34" s="7">
        <f ca="1">IF($C34 = 1 + N("Presidente"),
    127,
    IF($C34 = 2 + N("Vice-Presidente"),
        72,
        IF($C34 = 3 + N("Secretária bilíngue"),
            13,
            RANDBETWEEN(5,COUNT(Name!$A:$A) + 1)
        )
    )
)</f>
        <v>147</v>
      </c>
      <c r="F34" s="7" t="str">
        <f ca="1" xml:space="preserve">
VLOOKUP(
  $E34,
  Name!$A:$B,
  2,
  FALSE
)
&amp; " " &amp;
IF($C34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Moreira Moraes</v>
      </c>
      <c r="G34" s="7">
        <v>2</v>
      </c>
      <c r="H34" s="7" t="str">
        <f>VLOOKUP($G34,Countries!$A:$B,2,FALSE)</f>
        <v>Portugal</v>
      </c>
      <c r="I34" s="7" cm="1">
        <f t="array" aca="1" ref="I34" ca="1">INDEX(States!$B:$B,RANDBETWEEN(2,COUNTA(States!$A:$A)),1)</f>
        <v>7</v>
      </c>
      <c r="J34" s="7" t="str">
        <f ca="1">VLOOKUP($I34,States!$B:$C,2,FALSE)</f>
        <v>Faro</v>
      </c>
      <c r="K34" s="7" t="str">
        <f ca="1">VLOOKUP($E34,Name!$A:$C,3,FALSE)</f>
        <v>M</v>
      </c>
      <c r="L34" s="7" t="str">
        <f ca="1">VLOOKUP($K34,Genders!$B:$C,2,FALSE)</f>
        <v>Male</v>
      </c>
      <c r="M34" s="7" cm="1">
        <f t="array" aca="1" ref="M34" ca="1">INDEX('Marital status'!$A:$A,RANDBETWEEN(2,COUNTA('Marital status'!$A:$A)),1)</f>
        <v>3</v>
      </c>
      <c r="N34" s="7" t="str">
        <f ca="1">VLOOKUP($M34,'Marital status'!$A:$B,2,FALSE)</f>
        <v>Married</v>
      </c>
      <c r="O34" s="7">
        <f t="shared" ca="1" si="4"/>
        <v>2</v>
      </c>
      <c r="P34" s="7" t="str">
        <f ca="1">VLOOKUP($O34,Ethnicities!$A:$B,2,FALSE)</f>
        <v>White</v>
      </c>
      <c r="Q34" s="8">
        <f t="shared" ca="1" si="5"/>
        <v>30444</v>
      </c>
      <c r="R34" s="6">
        <f t="shared" ca="1" si="6"/>
        <v>4</v>
      </c>
      <c r="S34" s="6" t="str">
        <f ca="1">VLOOKUP($R34,'Background education'!$A:$B,2,FALSE)</f>
        <v>Undergraduate degree</v>
      </c>
      <c r="T34" s="7">
        <f ca="1" xml:space="preserve">
  IF(OR($V34 = 2, $V34 = 3, $V34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34" s="7" t="str">
        <f ca="1">VLOOKUP($T34,Departments!$A:$B,2,FALSE)</f>
        <v>Audit</v>
      </c>
      <c r="V34" s="6">
        <f t="shared" ca="1" si="7"/>
        <v>10</v>
      </c>
      <c r="W34" s="6" t="str">
        <f ca="1">VLOOKUP($V34,Roles!$A:$B,2,FALSE)</f>
        <v>Coordinator</v>
      </c>
      <c r="X34" s="6" t="e">
        <f t="shared" ca="1" si="8"/>
        <v>#N/A</v>
      </c>
      <c r="Y34" s="6" t="e">
        <f ca="1">IF(ISNA($X34),NA(),VLOOKUP($X34,Levels!$A:$B,2,FALSE))</f>
        <v>#N/A</v>
      </c>
      <c r="Z34" s="8">
        <f t="shared" ca="1" si="0"/>
        <v>40762</v>
      </c>
      <c r="AA34" s="6">
        <f ca="1">RANDBETWEEN(2,COUNTA('Recruitment source'!$A:$A))</f>
        <v>4</v>
      </c>
      <c r="AB34" s="6" t="str">
        <f ca="1">VLOOKUP($AA34,'Recruitment source'!$A:$B,2,FALSE)</f>
        <v>SAPO Emprego</v>
      </c>
      <c r="AC34" s="8" t="e">
        <f t="shared" ca="1" si="9"/>
        <v>#N/A</v>
      </c>
      <c r="AD34" s="6" t="e">
        <f t="shared" ca="1" si="10"/>
        <v>#N/A</v>
      </c>
      <c r="AE34" s="6" t="e">
        <f ca="1">IF(ISNA(AD34),NA(),VLOOKUP($AD34,'Reasons for dismissal'!$A:$B,2,FALSE))</f>
        <v>#N/A</v>
      </c>
      <c r="AF34" s="6">
        <f t="shared" ca="1" si="11"/>
        <v>4</v>
      </c>
      <c r="AG34" s="1">
        <f t="shared" ca="1" si="1"/>
        <v>8000</v>
      </c>
    </row>
    <row r="35" spans="1:33" x14ac:dyDescent="0.25">
      <c r="A35" s="7" cm="1">
        <f t="array" aca="1" ref="A35" ca="1">INDEX(Companies!$A:$A,RANDBETWEEN(2,COUNTA(Companies!$A:$A)),1)</f>
        <v>2</v>
      </c>
      <c r="B35" s="7" t="str">
        <f ca="1">VLOOKUP($A35,Companies!$A:$B,2,FALSE)</f>
        <v>ACME Corporation</v>
      </c>
      <c r="C35" s="5">
        <f t="shared" si="2"/>
        <v>34</v>
      </c>
      <c r="D35" s="6">
        <f t="shared" ca="1" si="3"/>
        <v>1</v>
      </c>
      <c r="E35" s="7">
        <f ca="1">IF($C35 = 1 + N("Presidente"),
    127,
    IF($C35 = 2 + N("Vice-Presidente"),
        72,
        IF($C35 = 3 + N("Secretária bilíngue"),
            13,
            RANDBETWEEN(5,COUNT(Name!$A:$A) + 1)
        )
    )
)</f>
        <v>287</v>
      </c>
      <c r="F35" s="7" t="str">
        <f ca="1" xml:space="preserve">
VLOOKUP(
  $E35,
  Name!$A:$B,
  2,
  FALSE
)
&amp; " " &amp;
IF($C35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Alcantara Brasil</v>
      </c>
      <c r="G35" s="7">
        <v>2</v>
      </c>
      <c r="H35" s="7" t="str">
        <f>VLOOKUP($G35,Countries!$A:$B,2,FALSE)</f>
        <v>Portugal</v>
      </c>
      <c r="I35" s="7" cm="1">
        <f t="array" aca="1" ref="I35" ca="1">INDEX(States!$B:$B,RANDBETWEEN(2,COUNTA(States!$A:$A)),1)</f>
        <v>14</v>
      </c>
      <c r="J35" s="7" t="str">
        <f ca="1">VLOOKUP($I35,States!$B:$C,2,FALSE)</f>
        <v>Viseu</v>
      </c>
      <c r="K35" s="7" t="str">
        <f ca="1">VLOOKUP($E35,Name!$A:$C,3,FALSE)</f>
        <v>M</v>
      </c>
      <c r="L35" s="7" t="str">
        <f ca="1">VLOOKUP($K35,Genders!$B:$C,2,FALSE)</f>
        <v>Male</v>
      </c>
      <c r="M35" s="7" cm="1">
        <f t="array" aca="1" ref="M35" ca="1">INDEX('Marital status'!$A:$A,RANDBETWEEN(2,COUNTA('Marital status'!$A:$A)),1)</f>
        <v>6</v>
      </c>
      <c r="N35" s="7" t="str">
        <f ca="1">VLOOKUP($M35,'Marital status'!$A:$B,2,FALSE)</f>
        <v>Divorced</v>
      </c>
      <c r="O35" s="7">
        <f t="shared" ca="1" si="4"/>
        <v>3</v>
      </c>
      <c r="P35" s="7" t="str">
        <f ca="1">VLOOKUP($O35,Ethnicities!$A:$B,2,FALSE)</f>
        <v>Black or African American</v>
      </c>
      <c r="Q35" s="8">
        <f t="shared" ca="1" si="5"/>
        <v>26786</v>
      </c>
      <c r="R35" s="6">
        <f t="shared" ca="1" si="6"/>
        <v>4</v>
      </c>
      <c r="S35" s="6" t="str">
        <f ca="1">VLOOKUP($R35,'Background education'!$A:$B,2,FALSE)</f>
        <v>Undergraduate degree</v>
      </c>
      <c r="T35" s="7">
        <f ca="1" xml:space="preserve">
  IF(OR($V35 = 2, $V35 = 3, $V35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35" s="7" t="str">
        <f ca="1">VLOOKUP($T35,Departments!$A:$B,2,FALSE)</f>
        <v>Information Technology</v>
      </c>
      <c r="V35" s="6">
        <f t="shared" ca="1" si="7"/>
        <v>10</v>
      </c>
      <c r="W35" s="6" t="str">
        <f ca="1">VLOOKUP($V35,Roles!$A:$B,2,FALSE)</f>
        <v>Coordinator</v>
      </c>
      <c r="X35" s="6" t="e">
        <f t="shared" ca="1" si="8"/>
        <v>#N/A</v>
      </c>
      <c r="Y35" s="6" t="e">
        <f ca="1">IF(ISNA($X35),NA(),VLOOKUP($X35,Levels!$A:$B,2,FALSE))</f>
        <v>#N/A</v>
      </c>
      <c r="Z35" s="8">
        <f t="shared" ca="1" si="0"/>
        <v>44793</v>
      </c>
      <c r="AA35" s="6">
        <f ca="1">RANDBETWEEN(2,COUNTA('Recruitment source'!$A:$A))</f>
        <v>6</v>
      </c>
      <c r="AB35" s="6" t="str">
        <f ca="1">VLOOKUP($AA35,'Recruitment source'!$A:$B,2,FALSE)</f>
        <v>Empregos Online</v>
      </c>
      <c r="AC35" s="8" t="e">
        <f t="shared" ca="1" si="9"/>
        <v>#N/A</v>
      </c>
      <c r="AD35" s="6" t="e">
        <f t="shared" ca="1" si="10"/>
        <v>#N/A</v>
      </c>
      <c r="AE35" s="6" t="e">
        <f ca="1">IF(ISNA(AD35),NA(),VLOOKUP($AD35,'Reasons for dismissal'!$A:$B,2,FALSE))</f>
        <v>#N/A</v>
      </c>
      <c r="AF35" s="6">
        <f t="shared" ca="1" si="11"/>
        <v>3</v>
      </c>
      <c r="AG35" s="1">
        <f t="shared" ca="1" si="1"/>
        <v>8080</v>
      </c>
    </row>
    <row r="36" spans="1:33" x14ac:dyDescent="0.25">
      <c r="A36" s="7" cm="1">
        <f t="array" aca="1" ref="A36" ca="1">INDEX(Companies!$A:$A,RANDBETWEEN(2,COUNTA(Companies!$A:$A)),1)</f>
        <v>2</v>
      </c>
      <c r="B36" s="7" t="str">
        <f ca="1">VLOOKUP($A36,Companies!$A:$B,2,FALSE)</f>
        <v>ACME Corporation</v>
      </c>
      <c r="C36" s="5">
        <f t="shared" si="2"/>
        <v>35</v>
      </c>
      <c r="D36" s="6">
        <f t="shared" ca="1" si="3"/>
        <v>1</v>
      </c>
      <c r="E36" s="7">
        <f ca="1">IF($C36 = 1 + N("Presidente"),
    127,
    IF($C36 = 2 + N("Vice-Presidente"),
        72,
        IF($C36 = 3 + N("Secretária bilíngue"),
            13,
            RANDBETWEEN(5,COUNT(Name!$A:$A) + 1)
        )
    )
)</f>
        <v>162</v>
      </c>
      <c r="F36" s="7" t="str">
        <f ca="1" xml:space="preserve">
VLOOKUP(
  $E36,
  Name!$A:$B,
  2,
  FALSE
)
&amp; " " &amp;
IF($C36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Barbosa Longo</v>
      </c>
      <c r="G36" s="7">
        <v>2</v>
      </c>
      <c r="H36" s="7" t="str">
        <f>VLOOKUP($G36,Countries!$A:$B,2,FALSE)</f>
        <v>Portugal</v>
      </c>
      <c r="I36" s="7" cm="1">
        <f t="array" aca="1" ref="I36" ca="1">INDEX(States!$B:$B,RANDBETWEEN(2,COUNTA(States!$A:$A)),1)</f>
        <v>11</v>
      </c>
      <c r="J36" s="7" t="str">
        <f ca="1">VLOOKUP($I36,States!$B:$C,2,FALSE)</f>
        <v>Madeira</v>
      </c>
      <c r="K36" s="7" t="str">
        <f ca="1">VLOOKUP($E36,Name!$A:$C,3,FALSE)</f>
        <v>F</v>
      </c>
      <c r="L36" s="7" t="str">
        <f ca="1">VLOOKUP($K36,Genders!$B:$C,2,FALSE)</f>
        <v>Female</v>
      </c>
      <c r="M36" s="7" cm="1">
        <f t="array" aca="1" ref="M36" ca="1">INDEX('Marital status'!$A:$A,RANDBETWEEN(2,COUNTA('Marital status'!$A:$A)),1)</f>
        <v>3</v>
      </c>
      <c r="N36" s="7" t="str">
        <f ca="1">VLOOKUP($M36,'Marital status'!$A:$B,2,FALSE)</f>
        <v>Married</v>
      </c>
      <c r="O36" s="7">
        <f t="shared" ca="1" si="4"/>
        <v>2</v>
      </c>
      <c r="P36" s="7" t="str">
        <f ca="1">VLOOKUP($O36,Ethnicities!$A:$B,2,FALSE)</f>
        <v>White</v>
      </c>
      <c r="Q36" s="8">
        <f ca="1" xml:space="preserve">
IF($V36 = 5 + N("CEO"),
    TODAY() - 16340,
    IF($V36 = 8 + N("Secretary"),
        RANDBETWEEN(TODAY() - 12418.5, TODAY()-6574.5),
        IF(OR($V36 = 7, $V36 = 14),
            RANDBETWEEN(TODAY() - 16071, TODAY() - 8766),
            IF(OR($V36 = 13, $V36 = 12, $V36 = 11),
                RANDBETWEEN(TODAY() - 27393.75, TODAY() - 12783.75),
                RANDBETWEEN(TODAY() - 27393.75, TODAY()-10957.5)
            )
        )
    )
)</f>
        <v>30450</v>
      </c>
      <c r="R36" s="6">
        <f t="shared" ca="1" si="6"/>
        <v>4</v>
      </c>
      <c r="S36" s="6" t="str">
        <f ca="1">VLOOKUP($R36,'Background education'!$A:$B,2,FALSE)</f>
        <v>Undergraduate degree</v>
      </c>
      <c r="T36" s="7">
        <f ca="1" xml:space="preserve">
  IF(OR($V36 = 2, $V36 = 3, $V36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36" s="7" t="str">
        <f ca="1">VLOOKUP($T36,Departments!$A:$B,2,FALSE)</f>
        <v>Juridical</v>
      </c>
      <c r="V36" s="6">
        <f t="shared" ca="1" si="7"/>
        <v>10</v>
      </c>
      <c r="W36" s="6" t="str">
        <f ca="1">VLOOKUP($V36,Roles!$A:$B,2,FALSE)</f>
        <v>Coordinator</v>
      </c>
      <c r="X36" s="6" t="e">
        <f t="shared" ca="1" si="8"/>
        <v>#N/A</v>
      </c>
      <c r="Y36" s="6" t="e">
        <f ca="1">IF(ISNA($X36),NA(),VLOOKUP($X36,Levels!$A:$B,2,FALSE))</f>
        <v>#N/A</v>
      </c>
      <c r="Z36" s="8">
        <f t="shared" ca="1" si="0"/>
        <v>38466</v>
      </c>
      <c r="AA36" s="6">
        <f ca="1">RANDBETWEEN(2,COUNTA('Recruitment source'!$A:$A))</f>
        <v>9</v>
      </c>
      <c r="AB36" s="6" t="str">
        <f ca="1">VLOOKUP($AA36,'Recruitment source'!$A:$B,2,FALSE)</f>
        <v xml:space="preserve"> recommendation of employee</v>
      </c>
      <c r="AC36" s="8" t="e">
        <f t="shared" ca="1" si="9"/>
        <v>#N/A</v>
      </c>
      <c r="AD36" s="6" t="e">
        <f t="shared" ca="1" si="10"/>
        <v>#N/A</v>
      </c>
      <c r="AE36" s="6" t="e">
        <f ca="1">IF(ISNA(AD36),NA(),VLOOKUP($AD36,'Reasons for dismissal'!$A:$B,2,FALSE))</f>
        <v>#N/A</v>
      </c>
      <c r="AF36" s="6">
        <f t="shared" ca="1" si="11"/>
        <v>4</v>
      </c>
      <c r="AG36" s="1">
        <f t="shared" ca="1" si="1"/>
        <v>8000</v>
      </c>
    </row>
    <row r="37" spans="1:33" x14ac:dyDescent="0.25">
      <c r="A37" s="7" cm="1">
        <f t="array" aca="1" ref="A37" ca="1">INDEX(Companies!$A:$A,RANDBETWEEN(2,COUNTA(Companies!$A:$A)),1)</f>
        <v>2</v>
      </c>
      <c r="B37" s="7" t="str">
        <f ca="1">VLOOKUP($A37,Companies!$A:$B,2,FALSE)</f>
        <v>ACME Corporation</v>
      </c>
      <c r="C37" s="5">
        <f t="shared" si="2"/>
        <v>36</v>
      </c>
      <c r="D37" s="6">
        <f t="shared" ca="1" si="3"/>
        <v>1</v>
      </c>
      <c r="E37" s="7">
        <f ca="1">IF($C37 = 1 + N("Presidente"),
    127,
    IF($C37 = 2 + N("Vice-Presidente"),
        72,
        IF($C37 = 3 + N("Secretária bilíngue"),
            13,
            RANDBETWEEN(5,COUNT(Name!$A:$A) + 1)
        )
    )
)</f>
        <v>55</v>
      </c>
      <c r="F37" s="7" t="str">
        <f ca="1" xml:space="preserve">
VLOOKUP(
  $E37,
  Name!$A:$B,
  2,
  FALSE
)
&amp; " " &amp;
IF($C37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Carneiro Morato</v>
      </c>
      <c r="G37" s="7">
        <v>2</v>
      </c>
      <c r="H37" s="7" t="str">
        <f>VLOOKUP($G37,Countries!$A:$B,2,FALSE)</f>
        <v>Portugal</v>
      </c>
      <c r="I37" s="7" cm="1">
        <f t="array" aca="1" ref="I37" ca="1">INDEX(States!$B:$B,RANDBETWEEN(2,COUNTA(States!$A:$A)),1)</f>
        <v>2</v>
      </c>
      <c r="J37" s="7" t="str">
        <f ca="1">VLOOKUP($I37,States!$B:$C,2,FALSE)</f>
        <v xml:space="preserve"> Lisboa</v>
      </c>
      <c r="K37" s="7" t="str">
        <f ca="1">VLOOKUP($E37,Name!$A:$C,3,FALSE)</f>
        <v>M</v>
      </c>
      <c r="L37" s="7" t="str">
        <f ca="1">VLOOKUP($K37,Genders!$B:$C,2,FALSE)</f>
        <v>Male</v>
      </c>
      <c r="M37" s="7" cm="1">
        <f t="array" aca="1" ref="M37" ca="1">INDEX('Marital status'!$A:$A,RANDBETWEEN(2,COUNTA('Marital status'!$A:$A)),1)</f>
        <v>5</v>
      </c>
      <c r="N37" s="7" t="str">
        <f ca="1">VLOOKUP($M37,'Marital status'!$A:$B,2,FALSE)</f>
        <v xml:space="preserve">Separated </v>
      </c>
      <c r="O37" s="7">
        <f t="shared" ca="1" si="4"/>
        <v>2</v>
      </c>
      <c r="P37" s="7" t="str">
        <f ca="1">VLOOKUP($O37,Ethnicities!$A:$B,2,FALSE)</f>
        <v>White</v>
      </c>
      <c r="Q37" s="8">
        <f t="shared" ca="1" si="5"/>
        <v>24146</v>
      </c>
      <c r="R37" s="6">
        <f t="shared" ca="1" si="6"/>
        <v>4</v>
      </c>
      <c r="S37" s="6" t="str">
        <f ca="1">VLOOKUP($R37,'Background education'!$A:$B,2,FALSE)</f>
        <v>Undergraduate degree</v>
      </c>
      <c r="T37" s="7">
        <f ca="1" xml:space="preserve">
  IF(OR($V37 = 2, $V37 = 3, $V37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37" s="7" t="str">
        <f ca="1">VLOOKUP($T37,Departments!$A:$B,2,FALSE)</f>
        <v>Sales</v>
      </c>
      <c r="V37" s="6">
        <f t="shared" ca="1" si="7"/>
        <v>10</v>
      </c>
      <c r="W37" s="6" t="str">
        <f ca="1">VLOOKUP($V37,Roles!$A:$B,2,FALSE)</f>
        <v>Coordinator</v>
      </c>
      <c r="X37" s="6" t="e">
        <f t="shared" ca="1" si="8"/>
        <v>#N/A</v>
      </c>
      <c r="Y37" s="6" t="e">
        <f ca="1">IF(ISNA($X37),NA(),VLOOKUP($X37,Levels!$A:$B,2,FALSE))</f>
        <v>#N/A</v>
      </c>
      <c r="Z37" s="8">
        <f t="shared" ca="1" si="0"/>
        <v>37025</v>
      </c>
      <c r="AA37" s="6">
        <f ca="1">RANDBETWEEN(2,COUNTA('Recruitment source'!$A:$A))</f>
        <v>10</v>
      </c>
      <c r="AB37" s="6" t="str">
        <f ca="1">VLOOKUP($AA37,'Recruitment source'!$A:$B,2,FALSE)</f>
        <v>Google</v>
      </c>
      <c r="AC37" s="8" t="e">
        <f t="shared" ca="1" si="9"/>
        <v>#N/A</v>
      </c>
      <c r="AD37" s="6" t="e">
        <f t="shared" ca="1" si="10"/>
        <v>#N/A</v>
      </c>
      <c r="AE37" s="6" t="e">
        <f ca="1">IF(ISNA(AD37),NA(),VLOOKUP($AD37,'Reasons for dismissal'!$A:$B,2,FALSE))</f>
        <v>#N/A</v>
      </c>
      <c r="AF37" s="6">
        <f t="shared" ca="1" si="11"/>
        <v>2</v>
      </c>
      <c r="AG37" s="1">
        <f t="shared" ca="1" si="1"/>
        <v>8000</v>
      </c>
    </row>
    <row r="38" spans="1:33" x14ac:dyDescent="0.25">
      <c r="A38" s="7" cm="1">
        <f t="array" aca="1" ref="A38" ca="1">INDEX(Companies!$A:$A,RANDBETWEEN(2,COUNTA(Companies!$A:$A)),1)</f>
        <v>2</v>
      </c>
      <c r="B38" s="7" t="str">
        <f ca="1">VLOOKUP($A38,Companies!$A:$B,2,FALSE)</f>
        <v>ACME Corporation</v>
      </c>
      <c r="C38" s="5">
        <f t="shared" si="2"/>
        <v>37</v>
      </c>
      <c r="D38" s="6">
        <f t="shared" ca="1" si="3"/>
        <v>1</v>
      </c>
      <c r="E38" s="7">
        <f ca="1">IF($C38 = 1 + N("Presidente"),
    127,
    IF($C38 = 2 + N("Vice-Presidente"),
        72,
        IF($C38 = 3 + N("Secretária bilíngue"),
            13,
            RANDBETWEEN(5,COUNT(Name!$A:$A) + 1)
        )
    )
)</f>
        <v>206</v>
      </c>
      <c r="F38" s="7" t="str">
        <f ca="1" xml:space="preserve">
VLOOKUP(
  $E38,
  Name!$A:$B,
  2,
  FALSE
)
&amp; " " &amp;
IF($C38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Almeida Lombardi</v>
      </c>
      <c r="G38" s="7">
        <v>2</v>
      </c>
      <c r="H38" s="7" t="str">
        <f>VLOOKUP($G38,Countries!$A:$B,2,FALSE)</f>
        <v>Portugal</v>
      </c>
      <c r="I38" s="7" cm="1">
        <f t="array" aca="1" ref="I38" ca="1">INDEX(States!$B:$B,RANDBETWEEN(2,COUNTA(States!$A:$A)),1)</f>
        <v>9</v>
      </c>
      <c r="J38" s="7" t="str">
        <f ca="1">VLOOKUP($I38,States!$B:$C,2,FALSE)</f>
        <v>Leiria</v>
      </c>
      <c r="K38" s="7" t="str">
        <f ca="1">VLOOKUP($E38,Name!$A:$C,3,FALSE)</f>
        <v>F</v>
      </c>
      <c r="L38" s="7" t="str">
        <f ca="1">VLOOKUP($K38,Genders!$B:$C,2,FALSE)</f>
        <v>Female</v>
      </c>
      <c r="M38" s="7" cm="1">
        <f t="array" aca="1" ref="M38" ca="1">INDEX('Marital status'!$A:$A,RANDBETWEEN(2,COUNTA('Marital status'!$A:$A)),1)</f>
        <v>4</v>
      </c>
      <c r="N38" s="7" t="str">
        <f ca="1">VLOOKUP($M38,'Marital status'!$A:$B,2,FALSE)</f>
        <v xml:space="preserve">Widowed </v>
      </c>
      <c r="O38" s="7">
        <f t="shared" ca="1" si="4"/>
        <v>5</v>
      </c>
      <c r="P38" s="7" t="str">
        <f ca="1">VLOOKUP($O38,Ethnicities!$A:$B,2,FALSE)</f>
        <v>Asian</v>
      </c>
      <c r="Q38" s="8">
        <f t="shared" ca="1" si="5"/>
        <v>28247</v>
      </c>
      <c r="R38" s="6">
        <f t="shared" ca="1" si="6"/>
        <v>5</v>
      </c>
      <c r="S38" s="6" t="str">
        <f ca="1">VLOOKUP($R38,'Background education'!$A:$B,2,FALSE)</f>
        <v>Graduate school</v>
      </c>
      <c r="T38" s="7">
        <f ca="1" xml:space="preserve">
  IF(OR($V38 = 2, $V38 = 3, $V38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38" s="7" t="str">
        <f ca="1">VLOOKUP($T38,Departments!$A:$B,2,FALSE)</f>
        <v>Administration</v>
      </c>
      <c r="V38" s="6">
        <f t="shared" ca="1" si="7"/>
        <v>9</v>
      </c>
      <c r="W38" s="6" t="str">
        <f ca="1">VLOOKUP($V38,Roles!$A:$B,2,FALSE)</f>
        <v>Specialist</v>
      </c>
      <c r="X38" s="6" t="e">
        <f t="shared" ca="1" si="8"/>
        <v>#N/A</v>
      </c>
      <c r="Y38" s="6" t="e">
        <f ca="1">IF(ISNA($X38),NA(),VLOOKUP($X38,Levels!$A:$B,2,FALSE))</f>
        <v>#N/A</v>
      </c>
      <c r="Z38" s="8">
        <f t="shared" ca="1" si="0"/>
        <v>43865</v>
      </c>
      <c r="AA38" s="6">
        <f ca="1">RANDBETWEEN(2,COUNTA('Recruitment source'!$A:$A))</f>
        <v>11</v>
      </c>
      <c r="AB38" s="6" t="str">
        <f ca="1">VLOOKUP($AA38,'Recruitment source'!$A:$B,2,FALSE)</f>
        <v>LinkedIn</v>
      </c>
      <c r="AC38" s="8" t="e">
        <f t="shared" ca="1" si="9"/>
        <v>#N/A</v>
      </c>
      <c r="AD38" s="6" t="e">
        <f t="shared" ca="1" si="10"/>
        <v>#N/A</v>
      </c>
      <c r="AE38" s="6" t="e">
        <f ca="1">IF(ISNA(AD38),NA(),VLOOKUP($AD38,'Reasons for dismissal'!$A:$B,2,FALSE))</f>
        <v>#N/A</v>
      </c>
      <c r="AF38" s="6">
        <f t="shared" ca="1" si="11"/>
        <v>2</v>
      </c>
      <c r="AG38" s="1">
        <f t="shared" ca="1" si="1"/>
        <v>8000</v>
      </c>
    </row>
    <row r="39" spans="1:33" x14ac:dyDescent="0.25">
      <c r="A39" s="7" cm="1">
        <f t="array" aca="1" ref="A39" ca="1">INDEX(Companies!$A:$A,RANDBETWEEN(2,COUNTA(Companies!$A:$A)),1)</f>
        <v>2</v>
      </c>
      <c r="B39" s="7" t="str">
        <f ca="1">VLOOKUP($A39,Companies!$A:$B,2,FALSE)</f>
        <v>ACME Corporation</v>
      </c>
      <c r="C39" s="5">
        <f t="shared" si="2"/>
        <v>38</v>
      </c>
      <c r="D39" s="6">
        <f t="shared" ca="1" si="3"/>
        <v>1</v>
      </c>
      <c r="E39" s="7">
        <f ca="1">IF($C39 = 1 + N("Presidente"),
    127,
    IF($C39 = 2 + N("Vice-Presidente"),
        72,
        IF($C39 = 3 + N("Secretária bilíngue"),
            13,
            RANDBETWEEN(5,COUNT(Name!$A:$A) + 1)
        )
    )
)</f>
        <v>274</v>
      </c>
      <c r="F39" s="7" t="str">
        <f ca="1" xml:space="preserve">
VLOOKUP(
  $E39,
  Name!$A:$B,
  2,
  FALSE
)
&amp; " " &amp;
IF($C39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Freitas Gonçalves</v>
      </c>
      <c r="G39" s="7">
        <v>2</v>
      </c>
      <c r="H39" s="7" t="str">
        <f>VLOOKUP($G39,Countries!$A:$B,2,FALSE)</f>
        <v>Portugal</v>
      </c>
      <c r="I39" s="7" cm="1">
        <f t="array" aca="1" ref="I39" ca="1">INDEX(States!$B:$B,RANDBETWEEN(2,COUNTA(States!$A:$A)),1)</f>
        <v>14</v>
      </c>
      <c r="J39" s="7" t="str">
        <f ca="1">VLOOKUP($I39,States!$B:$C,2,FALSE)</f>
        <v>Viseu</v>
      </c>
      <c r="K39" s="7" t="str">
        <f ca="1">VLOOKUP($E39,Name!$A:$C,3,FALSE)</f>
        <v>F</v>
      </c>
      <c r="L39" s="7" t="str">
        <f ca="1">VLOOKUP($K39,Genders!$B:$C,2,FALSE)</f>
        <v>Female</v>
      </c>
      <c r="M39" s="7" cm="1">
        <f t="array" aca="1" ref="M39" ca="1">INDEX('Marital status'!$A:$A,RANDBETWEEN(2,COUNTA('Marital status'!$A:$A)),1)</f>
        <v>5</v>
      </c>
      <c r="N39" s="7" t="str">
        <f ca="1">VLOOKUP($M39,'Marital status'!$A:$B,2,FALSE)</f>
        <v xml:space="preserve">Separated </v>
      </c>
      <c r="O39" s="7">
        <f t="shared" ca="1" si="4"/>
        <v>2</v>
      </c>
      <c r="P39" s="7" t="str">
        <f ca="1">VLOOKUP($O39,Ethnicities!$A:$B,2,FALSE)</f>
        <v>White</v>
      </c>
      <c r="Q39" s="8">
        <f t="shared" ca="1" si="5"/>
        <v>20455</v>
      </c>
      <c r="R39" s="6">
        <f t="shared" ca="1" si="6"/>
        <v>4</v>
      </c>
      <c r="S39" s="6" t="str">
        <f ca="1">VLOOKUP($R39,'Background education'!$A:$B,2,FALSE)</f>
        <v>Undergraduate degree</v>
      </c>
      <c r="T39" s="7">
        <f ca="1" xml:space="preserve">
  IF(OR($V39 = 2, $V39 = 3, $V39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39" s="7" t="str">
        <f ca="1">VLOOKUP($T39,Departments!$A:$B,2,FALSE)</f>
        <v>Finance</v>
      </c>
      <c r="V39" s="6">
        <f t="shared" ca="1" si="7"/>
        <v>9</v>
      </c>
      <c r="W39" s="6" t="str">
        <f ca="1">VLOOKUP($V39,Roles!$A:$B,2,FALSE)</f>
        <v>Specialist</v>
      </c>
      <c r="X39" s="6" t="e">
        <f t="shared" ca="1" si="8"/>
        <v>#N/A</v>
      </c>
      <c r="Y39" s="6" t="e">
        <f ca="1">IF(ISNA($X39),NA(),VLOOKUP($X39,Levels!$A:$B,2,FALSE))</f>
        <v>#N/A</v>
      </c>
      <c r="Z39" s="8">
        <f t="shared" ca="1" si="0"/>
        <v>39146</v>
      </c>
      <c r="AA39" s="6">
        <f ca="1">RANDBETWEEN(2,COUNTA('Recruitment source'!$A:$A))</f>
        <v>5</v>
      </c>
      <c r="AB39" s="6" t="str">
        <f ca="1">VLOOKUP($AA39,'Recruitment source'!$A:$B,2,FALSE)</f>
        <v>Net Empregos</v>
      </c>
      <c r="AC39" s="8" t="e">
        <f t="shared" ca="1" si="9"/>
        <v>#N/A</v>
      </c>
      <c r="AD39" s="6" t="e">
        <f t="shared" ca="1" si="10"/>
        <v>#N/A</v>
      </c>
      <c r="AE39" s="6" t="e">
        <f ca="1">IF(ISNA(AD39),NA(),VLOOKUP($AD39,'Reasons for dismissal'!$A:$B,2,FALSE))</f>
        <v>#N/A</v>
      </c>
      <c r="AF39" s="6">
        <f t="shared" ca="1" si="11"/>
        <v>2</v>
      </c>
      <c r="AG39" s="1">
        <f t="shared" ca="1" si="1"/>
        <v>8000</v>
      </c>
    </row>
    <row r="40" spans="1:33" x14ac:dyDescent="0.25">
      <c r="A40" s="7" cm="1">
        <f t="array" aca="1" ref="A40" ca="1">INDEX(Companies!$A:$A,RANDBETWEEN(2,COUNTA(Companies!$A:$A)),1)</f>
        <v>2</v>
      </c>
      <c r="B40" s="7" t="str">
        <f ca="1">VLOOKUP($A40,Companies!$A:$B,2,FALSE)</f>
        <v>ACME Corporation</v>
      </c>
      <c r="C40" s="5">
        <f t="shared" si="2"/>
        <v>39</v>
      </c>
      <c r="D40" s="6">
        <f t="shared" ca="1" si="3"/>
        <v>1</v>
      </c>
      <c r="E40" s="7">
        <f ca="1">IF($C40 = 1 + N("Presidente"),
    127,
    IF($C40 = 2 + N("Vice-Presidente"),
        72,
        IF($C40 = 3 + N("Secretária bilíngue"),
            13,
            RANDBETWEEN(5,COUNT(Name!$A:$A) + 1)
        )
    )
)</f>
        <v>193</v>
      </c>
      <c r="F40" s="7" t="str">
        <f ca="1" xml:space="preserve">
VLOOKUP(
  $E40,
  Name!$A:$B,
  2,
  FALSE
)
&amp; " " &amp;
IF($C40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Victor Aleluia Bispo</v>
      </c>
      <c r="G40" s="7">
        <v>2</v>
      </c>
      <c r="H40" s="7" t="str">
        <f>VLOOKUP($G40,Countries!$A:$B,2,FALSE)</f>
        <v>Portugal</v>
      </c>
      <c r="I40" s="7" cm="1">
        <f t="array" aca="1" ref="I40" ca="1">INDEX(States!$B:$B,RANDBETWEEN(2,COUNTA(States!$A:$A)),1)</f>
        <v>2</v>
      </c>
      <c r="J40" s="7" t="str">
        <f ca="1">VLOOKUP($I40,States!$B:$C,2,FALSE)</f>
        <v xml:space="preserve"> Lisboa</v>
      </c>
      <c r="K40" s="7" t="str">
        <f ca="1">VLOOKUP($E40,Name!$A:$C,3,FALSE)</f>
        <v>M</v>
      </c>
      <c r="L40" s="7" t="str">
        <f ca="1">VLOOKUP($K40,Genders!$B:$C,2,FALSE)</f>
        <v>Male</v>
      </c>
      <c r="M40" s="7" cm="1">
        <f t="array" aca="1" ref="M40" ca="1">INDEX('Marital status'!$A:$A,RANDBETWEEN(2,COUNTA('Marital status'!$A:$A)),1)</f>
        <v>5</v>
      </c>
      <c r="N40" s="7" t="str">
        <f ca="1">VLOOKUP($M40,'Marital status'!$A:$B,2,FALSE)</f>
        <v xml:space="preserve">Separated </v>
      </c>
      <c r="O40" s="7">
        <f t="shared" ca="1" si="4"/>
        <v>2</v>
      </c>
      <c r="P40" s="7" t="str">
        <f ca="1">VLOOKUP($O40,Ethnicities!$A:$B,2,FALSE)</f>
        <v>White</v>
      </c>
      <c r="Q40" s="8">
        <f t="shared" ca="1" si="5"/>
        <v>32512</v>
      </c>
      <c r="R40" s="6">
        <f t="shared" ca="1" si="6"/>
        <v>4</v>
      </c>
      <c r="S40" s="6" t="str">
        <f ca="1">VLOOKUP($R40,'Background education'!$A:$B,2,FALSE)</f>
        <v>Undergraduate degree</v>
      </c>
      <c r="T40" s="7">
        <f ca="1" xml:space="preserve">
  IF(OR($V40 = 2, $V40 = 3, $V40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0" s="7" t="str">
        <f ca="1">VLOOKUP($T40,Departments!$A:$B,2,FALSE)</f>
        <v>Human Resource</v>
      </c>
      <c r="V40" s="6">
        <f t="shared" ca="1" si="7"/>
        <v>9</v>
      </c>
      <c r="W40" s="6" t="str">
        <f ca="1">VLOOKUP($V40,Roles!$A:$B,2,FALSE)</f>
        <v>Specialist</v>
      </c>
      <c r="X40" s="6" t="e">
        <f t="shared" ca="1" si="8"/>
        <v>#N/A</v>
      </c>
      <c r="Y40" s="6" t="e">
        <f ca="1">IF(ISNA($X40),NA(),VLOOKUP($X40,Levels!$A:$B,2,FALSE))</f>
        <v>#N/A</v>
      </c>
      <c r="Z40" s="8">
        <f t="shared" ca="1" si="0"/>
        <v>38233</v>
      </c>
      <c r="AA40" s="6">
        <f ca="1">RANDBETWEEN(2,COUNTA('Recruitment source'!$A:$A))</f>
        <v>3</v>
      </c>
      <c r="AB40" s="6" t="str">
        <f ca="1">VLOOKUP($AA40,'Recruitment source'!$A:$B,2,FALSE)</f>
        <v>Learn4Good</v>
      </c>
      <c r="AC40" s="8" t="e">
        <f t="shared" ca="1" si="9"/>
        <v>#N/A</v>
      </c>
      <c r="AD40" s="6" t="e">
        <f t="shared" ca="1" si="10"/>
        <v>#N/A</v>
      </c>
      <c r="AE40" s="6" t="e">
        <f ca="1">IF(ISNA(AD40),NA(),VLOOKUP($AD40,'Reasons for dismissal'!$A:$B,2,FALSE))</f>
        <v>#N/A</v>
      </c>
      <c r="AF40" s="6">
        <f t="shared" ca="1" si="11"/>
        <v>2</v>
      </c>
      <c r="AG40" s="1">
        <f t="shared" ca="1" si="1"/>
        <v>8000</v>
      </c>
    </row>
    <row r="41" spans="1:33" x14ac:dyDescent="0.25">
      <c r="A41" s="7" cm="1">
        <f t="array" aca="1" ref="A41" ca="1">INDEX(Companies!$A:$A,RANDBETWEEN(2,COUNTA(Companies!$A:$A)),1)</f>
        <v>2</v>
      </c>
      <c r="B41" s="7" t="str">
        <f ca="1">VLOOKUP($A41,Companies!$A:$B,2,FALSE)</f>
        <v>ACME Corporation</v>
      </c>
      <c r="C41" s="5">
        <f t="shared" si="2"/>
        <v>40</v>
      </c>
      <c r="D41" s="6">
        <f t="shared" ca="1" si="3"/>
        <v>1</v>
      </c>
      <c r="E41" s="7">
        <f ca="1">IF($C41 = 1 + N("Presidente"),
    127,
    IF($C41 = 2 + N("Vice-Presidente"),
        72,
        IF($C41 = 3 + N("Secretária bilíngue"),
            13,
            RANDBETWEEN(5,COUNT(Name!$A:$A) + 1)
        )
    )
)</f>
        <v>129</v>
      </c>
      <c r="F41" s="7" t="str">
        <f ca="1" xml:space="preserve">
VLOOKUP(
  $E41,
  Name!$A:$B,
  2,
  FALSE
)
&amp; " " &amp;
IF($C41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Brasil Duarte</v>
      </c>
      <c r="G41" s="7">
        <v>2</v>
      </c>
      <c r="H41" s="7" t="str">
        <f>VLOOKUP($G41,Countries!$A:$B,2,FALSE)</f>
        <v>Portugal</v>
      </c>
      <c r="I41" s="7" cm="1">
        <f t="array" aca="1" ref="I41" ca="1">INDEX(States!$B:$B,RANDBETWEEN(2,COUNTA(States!$A:$A)),1)</f>
        <v>14</v>
      </c>
      <c r="J41" s="7" t="str">
        <f ca="1">VLOOKUP($I41,States!$B:$C,2,FALSE)</f>
        <v>Viseu</v>
      </c>
      <c r="K41" s="7" t="str">
        <f ca="1">VLOOKUP($E41,Name!$A:$C,3,FALSE)</f>
        <v>M</v>
      </c>
      <c r="L41" s="7" t="str">
        <f ca="1">VLOOKUP($K41,Genders!$B:$C,2,FALSE)</f>
        <v>Male</v>
      </c>
      <c r="M41" s="7" cm="1">
        <f t="array" aca="1" ref="M41" ca="1">INDEX('Marital status'!$A:$A,RANDBETWEEN(2,COUNTA('Marital status'!$A:$A)),1)</f>
        <v>4</v>
      </c>
      <c r="N41" s="7" t="str">
        <f ca="1">VLOOKUP($M41,'Marital status'!$A:$B,2,FALSE)</f>
        <v xml:space="preserve">Widowed </v>
      </c>
      <c r="O41" s="7">
        <f t="shared" ca="1" si="4"/>
        <v>2</v>
      </c>
      <c r="P41" s="7" t="str">
        <f ca="1">VLOOKUP($O41,Ethnicities!$A:$B,2,FALSE)</f>
        <v>White</v>
      </c>
      <c r="Q41" s="8">
        <f t="shared" ca="1" si="5"/>
        <v>27411</v>
      </c>
      <c r="R41" s="6">
        <f t="shared" ca="1" si="6"/>
        <v>4</v>
      </c>
      <c r="S41" s="6" t="str">
        <f ca="1">VLOOKUP($R41,'Background education'!$A:$B,2,FALSE)</f>
        <v>Undergraduate degree</v>
      </c>
      <c r="T41" s="7">
        <f ca="1" xml:space="preserve">
  IF(OR($V41 = 2, $V41 = 3, $V41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41" s="7" t="str">
        <f ca="1">VLOOKUP($T41,Departments!$A:$B,2,FALSE)</f>
        <v xml:space="preserve"> Commercial</v>
      </c>
      <c r="V41" s="6">
        <f t="shared" ca="1" si="7"/>
        <v>9</v>
      </c>
      <c r="W41" s="6" t="str">
        <f ca="1">VLOOKUP($V41,Roles!$A:$B,2,FALSE)</f>
        <v>Specialist</v>
      </c>
      <c r="X41" s="6" t="e">
        <f t="shared" ca="1" si="8"/>
        <v>#N/A</v>
      </c>
      <c r="Y41" s="6" t="e">
        <f ca="1">IF(ISNA($X41),NA(),VLOOKUP($X41,Levels!$A:$B,2,FALSE))</f>
        <v>#N/A</v>
      </c>
      <c r="Z41" s="8">
        <f t="shared" ca="1" si="0"/>
        <v>37365</v>
      </c>
      <c r="AA41" s="6">
        <f ca="1">RANDBETWEEN(2,COUNTA('Recruitment source'!$A:$A))</f>
        <v>5</v>
      </c>
      <c r="AB41" s="6" t="str">
        <f ca="1">VLOOKUP($AA41,'Recruitment source'!$A:$B,2,FALSE)</f>
        <v>Net Empregos</v>
      </c>
      <c r="AC41" s="8" t="e">
        <f t="shared" ca="1" si="9"/>
        <v>#N/A</v>
      </c>
      <c r="AD41" s="6" t="e">
        <f t="shared" ca="1" si="10"/>
        <v>#N/A</v>
      </c>
      <c r="AE41" s="6" t="e">
        <f ca="1">IF(ISNA(AD41),NA(),VLOOKUP($AD41,'Reasons for dismissal'!$A:$B,2,FALSE))</f>
        <v>#N/A</v>
      </c>
      <c r="AF41" s="6">
        <f t="shared" ca="1" si="11"/>
        <v>3</v>
      </c>
      <c r="AG41" s="1">
        <f t="shared" ca="1" si="1"/>
        <v>8000</v>
      </c>
    </row>
    <row r="42" spans="1:33" x14ac:dyDescent="0.25">
      <c r="A42" s="7" cm="1">
        <f t="array" aca="1" ref="A42" ca="1">INDEX(Companies!$A:$A,RANDBETWEEN(2,COUNTA(Companies!$A:$A)),1)</f>
        <v>2</v>
      </c>
      <c r="B42" s="7" t="str">
        <f ca="1">VLOOKUP($A42,Companies!$A:$B,2,FALSE)</f>
        <v>ACME Corporation</v>
      </c>
      <c r="C42" s="5">
        <f t="shared" si="2"/>
        <v>41</v>
      </c>
      <c r="D42" s="6">
        <f t="shared" ca="1" si="3"/>
        <v>1</v>
      </c>
      <c r="E42" s="7">
        <f ca="1">IF($C42 = 1 + N("Presidente"),
    127,
    IF($C42 = 2 + N("Vice-Presidente"),
        72,
        IF($C42 = 3 + N("Secretária bilíngue"),
            13,
            RANDBETWEEN(5,COUNT(Name!$A:$A) + 1)
        )
    )
)</f>
        <v>10</v>
      </c>
      <c r="F42" s="7" t="str">
        <f ca="1" xml:space="preserve">
VLOOKUP(
  $E42,
  Name!$A:$B,
  2,
  FALSE
)
&amp; " " &amp;
IF($C42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Ágata Brito Dias</v>
      </c>
      <c r="G42" s="7">
        <v>2</v>
      </c>
      <c r="H42" s="7" t="str">
        <f>VLOOKUP($G42,Countries!$A:$B,2,FALSE)</f>
        <v>Portugal</v>
      </c>
      <c r="I42" s="7" cm="1">
        <f t="array" aca="1" ref="I42" ca="1">INDEX(States!$B:$B,RANDBETWEEN(2,COUNTA(States!$A:$A)),1)</f>
        <v>13</v>
      </c>
      <c r="J42" s="7" t="str">
        <f ca="1">VLOOKUP($I42,States!$B:$C,2,FALSE)</f>
        <v>Azores</v>
      </c>
      <c r="K42" s="7" t="str">
        <f ca="1">VLOOKUP($E42,Name!$A:$C,3,FALSE)</f>
        <v>F</v>
      </c>
      <c r="L42" s="7" t="str">
        <f ca="1">VLOOKUP($K42,Genders!$B:$C,2,FALSE)</f>
        <v>Female</v>
      </c>
      <c r="M42" s="7" cm="1">
        <f t="array" aca="1" ref="M42" ca="1">INDEX('Marital status'!$A:$A,RANDBETWEEN(2,COUNTA('Marital status'!$A:$A)),1)</f>
        <v>2</v>
      </c>
      <c r="N42" s="7" t="str">
        <f ca="1">VLOOKUP($M42,'Marital status'!$A:$B,2,FALSE)</f>
        <v>Single</v>
      </c>
      <c r="O42" s="7">
        <f t="shared" ca="1" si="4"/>
        <v>3</v>
      </c>
      <c r="P42" s="7" t="str">
        <f ca="1">VLOOKUP($O42,Ethnicities!$A:$B,2,FALSE)</f>
        <v>Black or African American</v>
      </c>
      <c r="Q42" s="8">
        <f t="shared" ca="1" si="5"/>
        <v>23002</v>
      </c>
      <c r="R42" s="6">
        <f t="shared" ca="1" si="6"/>
        <v>5</v>
      </c>
      <c r="S42" s="6" t="str">
        <f ca="1">VLOOKUP($R42,'Background education'!$A:$B,2,FALSE)</f>
        <v>Graduate school</v>
      </c>
      <c r="T42" s="7">
        <f ca="1" xml:space="preserve">
  IF(OR($V42 = 2, $V42 = 3, $V42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42" s="7" t="str">
        <f ca="1">VLOOKUP($T42,Departments!$A:$B,2,FALSE)</f>
        <v>Operations</v>
      </c>
      <c r="V42" s="6">
        <f t="shared" ca="1" si="7"/>
        <v>9</v>
      </c>
      <c r="W42" s="6" t="str">
        <f ca="1">VLOOKUP($V42,Roles!$A:$B,2,FALSE)</f>
        <v>Specialist</v>
      </c>
      <c r="X42" s="6" t="e">
        <f t="shared" ca="1" si="8"/>
        <v>#N/A</v>
      </c>
      <c r="Y42" s="6" t="e">
        <f ca="1">IF(ISNA($X42),NA(),VLOOKUP($X42,Levels!$A:$B,2,FALSE))</f>
        <v>#N/A</v>
      </c>
      <c r="Z42" s="8">
        <f t="shared" ca="1" si="0"/>
        <v>41250</v>
      </c>
      <c r="AA42" s="6">
        <f ca="1">RANDBETWEEN(2,COUNTA('Recruitment source'!$A:$A))</f>
        <v>2</v>
      </c>
      <c r="AB42" s="6" t="str">
        <f ca="1">VLOOKUP($AA42,'Recruitment source'!$A:$B,2,FALSE)</f>
        <v>Indeed</v>
      </c>
      <c r="AC42" s="8" t="e">
        <f t="shared" ca="1" si="9"/>
        <v>#N/A</v>
      </c>
      <c r="AD42" s="6" t="e">
        <f t="shared" ca="1" si="10"/>
        <v>#N/A</v>
      </c>
      <c r="AE42" s="6" t="e">
        <f ca="1">IF(ISNA(AD42),NA(),VLOOKUP($AD42,'Reasons for dismissal'!$A:$B,2,FALSE))</f>
        <v>#N/A</v>
      </c>
      <c r="AF42" s="6">
        <f t="shared" ca="1" si="11"/>
        <v>3</v>
      </c>
      <c r="AG42" s="1">
        <f t="shared" ca="1" si="1"/>
        <v>8000</v>
      </c>
    </row>
    <row r="43" spans="1:33" x14ac:dyDescent="0.25">
      <c r="A43" s="7" cm="1">
        <f t="array" aca="1" ref="A43" ca="1">INDEX(Companies!$A:$A,RANDBETWEEN(2,COUNTA(Companies!$A:$A)),1)</f>
        <v>2</v>
      </c>
      <c r="B43" s="7" t="str">
        <f ca="1">VLOOKUP($A43,Companies!$A:$B,2,FALSE)</f>
        <v>ACME Corporation</v>
      </c>
      <c r="C43" s="5">
        <f t="shared" si="2"/>
        <v>42</v>
      </c>
      <c r="D43" s="6">
        <f t="shared" ca="1" si="3"/>
        <v>1</v>
      </c>
      <c r="E43" s="7">
        <f ca="1">IF($C43 = 1 + N("Presidente"),
    127,
    IF($C43 = 2 + N("Vice-Presidente"),
        72,
        IF($C43 = 3 + N("Secretária bilíngue"),
            13,
            RANDBETWEEN(5,COUNT(Name!$A:$A) + 1)
        )
    )
)</f>
        <v>291</v>
      </c>
      <c r="F43" s="7" t="str">
        <f ca="1" xml:space="preserve">
VLOOKUP(
  $E43,
  Name!$A:$B,
  2,
  FALSE
)
&amp; " " &amp;
IF($C43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Azeredo Nunes</v>
      </c>
      <c r="G43" s="7">
        <v>2</v>
      </c>
      <c r="H43" s="7" t="str">
        <f>VLOOKUP($G43,Countries!$A:$B,2,FALSE)</f>
        <v>Portugal</v>
      </c>
      <c r="I43" s="7" cm="1">
        <f t="array" aca="1" ref="I43" ca="1">INDEX(States!$B:$B,RANDBETWEEN(2,COUNTA(States!$A:$A)),1)</f>
        <v>8</v>
      </c>
      <c r="J43" s="7" t="str">
        <f ca="1">VLOOKUP($I43,States!$B:$C,2,FALSE)</f>
        <v>Santarém</v>
      </c>
      <c r="K43" s="7" t="str">
        <f ca="1">VLOOKUP($E43,Name!$A:$C,3,FALSE)</f>
        <v>F</v>
      </c>
      <c r="L43" s="7" t="str">
        <f ca="1">VLOOKUP($K43,Genders!$B:$C,2,FALSE)</f>
        <v>Female</v>
      </c>
      <c r="M43" s="7" cm="1">
        <f t="array" aca="1" ref="M43" ca="1">INDEX('Marital status'!$A:$A,RANDBETWEEN(2,COUNTA('Marital status'!$A:$A)),1)</f>
        <v>2</v>
      </c>
      <c r="N43" s="7" t="str">
        <f ca="1">VLOOKUP($M43,'Marital status'!$A:$B,2,FALSE)</f>
        <v>Single</v>
      </c>
      <c r="O43" s="7">
        <f t="shared" ca="1" si="4"/>
        <v>2</v>
      </c>
      <c r="P43" s="7" t="str">
        <f ca="1">VLOOKUP($O43,Ethnicities!$A:$B,2,FALSE)</f>
        <v>White</v>
      </c>
      <c r="Q43" s="8">
        <f t="shared" ca="1" si="5"/>
        <v>17764</v>
      </c>
      <c r="R43" s="6">
        <f t="shared" ca="1" si="6"/>
        <v>5</v>
      </c>
      <c r="S43" s="6" t="str">
        <f ca="1">VLOOKUP($R43,'Background education'!$A:$B,2,FALSE)</f>
        <v>Graduate school</v>
      </c>
      <c r="T43" s="7">
        <f ca="1" xml:space="preserve">
  IF(OR($V43 = 2, $V43 = 3, $V43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3" s="7" t="str">
        <f ca="1">VLOOKUP($T43,Departments!$A:$B,2,FALSE)</f>
        <v>Communication &amp; Marketing</v>
      </c>
      <c r="V43" s="6">
        <f t="shared" ca="1" si="7"/>
        <v>9</v>
      </c>
      <c r="W43" s="6" t="str">
        <f ca="1">VLOOKUP($V43,Roles!$A:$B,2,FALSE)</f>
        <v>Specialist</v>
      </c>
      <c r="X43" s="6" t="e">
        <f t="shared" ca="1" si="8"/>
        <v>#N/A</v>
      </c>
      <c r="Y43" s="6" t="e">
        <f ca="1">IF(ISNA($X43),NA(),VLOOKUP($X43,Levels!$A:$B,2,FALSE))</f>
        <v>#N/A</v>
      </c>
      <c r="Z43" s="8">
        <f t="shared" ca="1" si="0"/>
        <v>41237</v>
      </c>
      <c r="AA43" s="6">
        <f ca="1">RANDBETWEEN(2,COUNTA('Recruitment source'!$A:$A))</f>
        <v>5</v>
      </c>
      <c r="AB43" s="6" t="str">
        <f ca="1">VLOOKUP($AA43,'Recruitment source'!$A:$B,2,FALSE)</f>
        <v>Net Empregos</v>
      </c>
      <c r="AC43" s="8" t="e">
        <f t="shared" ca="1" si="9"/>
        <v>#N/A</v>
      </c>
      <c r="AD43" s="6" t="e">
        <f t="shared" ca="1" si="10"/>
        <v>#N/A</v>
      </c>
      <c r="AE43" s="6" t="e">
        <f ca="1">IF(ISNA(AD43),NA(),VLOOKUP($AD43,'Reasons for dismissal'!$A:$B,2,FALSE))</f>
        <v>#N/A</v>
      </c>
      <c r="AF43" s="6">
        <f t="shared" ca="1" si="11"/>
        <v>4</v>
      </c>
      <c r="AG43" s="1">
        <f t="shared" ca="1" si="1"/>
        <v>8080</v>
      </c>
    </row>
    <row r="44" spans="1:33" x14ac:dyDescent="0.25">
      <c r="A44" s="7" cm="1">
        <f t="array" aca="1" ref="A44" ca="1">INDEX(Companies!$A:$A,RANDBETWEEN(2,COUNTA(Companies!$A:$A)),1)</f>
        <v>2</v>
      </c>
      <c r="B44" s="7" t="str">
        <f ca="1">VLOOKUP($A44,Companies!$A:$B,2,FALSE)</f>
        <v>ACME Corporation</v>
      </c>
      <c r="C44" s="5">
        <f t="shared" si="2"/>
        <v>43</v>
      </c>
      <c r="D44" s="6">
        <f t="shared" ca="1" si="3"/>
        <v>1</v>
      </c>
      <c r="E44" s="7">
        <f ca="1">IF($C44 = 1 + N("Presidente"),
    127,
    IF($C44 = 2 + N("Vice-Presidente"),
        72,
        IF($C44 = 3 + N("Secretária bilíngue"),
            13,
            RANDBETWEEN(5,COUNT(Name!$A:$A) + 1)
        )
    )
)</f>
        <v>325</v>
      </c>
      <c r="F44" s="7" t="str">
        <f ca="1" xml:space="preserve">
VLOOKUP(
  $E44,
  Name!$A:$B,
  2,
  FALSE
)
&amp; " " &amp;
IF($C44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Monteiro Ildelfonso</v>
      </c>
      <c r="G44" s="7">
        <v>2</v>
      </c>
      <c r="H44" s="7" t="str">
        <f>VLOOKUP($G44,Countries!$A:$B,2,FALSE)</f>
        <v>Portugal</v>
      </c>
      <c r="I44" s="7" cm="1">
        <f t="array" aca="1" ref="I44" ca="1">INDEX(States!$B:$B,RANDBETWEEN(2,COUNTA(States!$A:$A)),1)</f>
        <v>2</v>
      </c>
      <c r="J44" s="7" t="str">
        <f ca="1">VLOOKUP($I44,States!$B:$C,2,FALSE)</f>
        <v xml:space="preserve"> Lisboa</v>
      </c>
      <c r="K44" s="7" t="str">
        <f ca="1">VLOOKUP($E44,Name!$A:$C,3,FALSE)</f>
        <v>F</v>
      </c>
      <c r="L44" s="7" t="str">
        <f ca="1">VLOOKUP($K44,Genders!$B:$C,2,FALSE)</f>
        <v>Female</v>
      </c>
      <c r="M44" s="7" cm="1">
        <f t="array" aca="1" ref="M44" ca="1">INDEX('Marital status'!$A:$A,RANDBETWEEN(2,COUNTA('Marital status'!$A:$A)),1)</f>
        <v>3</v>
      </c>
      <c r="N44" s="7" t="str">
        <f ca="1">VLOOKUP($M44,'Marital status'!$A:$B,2,FALSE)</f>
        <v>Married</v>
      </c>
      <c r="O44" s="7">
        <f t="shared" ca="1" si="4"/>
        <v>4</v>
      </c>
      <c r="P44" s="7" t="str">
        <f ca="1">VLOOKUP($O44,Ethnicities!$A:$B,2,FALSE)</f>
        <v>Hispanic or Latino</v>
      </c>
      <c r="Q44" s="8">
        <f t="shared" ca="1" si="5"/>
        <v>26784</v>
      </c>
      <c r="R44" s="6">
        <f t="shared" ca="1" si="6"/>
        <v>5</v>
      </c>
      <c r="S44" s="6" t="str">
        <f ca="1">VLOOKUP($R44,'Background education'!$A:$B,2,FALSE)</f>
        <v>Graduate school</v>
      </c>
      <c r="T44" s="7">
        <f ca="1" xml:space="preserve">
  IF(OR($V44 = 2, $V44 = 3, $V44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4" s="7" t="str">
        <f ca="1">VLOOKUP($T44,Departments!$A:$B,2,FALSE)</f>
        <v>Controlling</v>
      </c>
      <c r="V44" s="6">
        <f t="shared" ca="1" si="7"/>
        <v>9</v>
      </c>
      <c r="W44" s="6" t="str">
        <f ca="1">VLOOKUP($V44,Roles!$A:$B,2,FALSE)</f>
        <v>Specialist</v>
      </c>
      <c r="X44" s="6" t="e">
        <f t="shared" ca="1" si="8"/>
        <v>#N/A</v>
      </c>
      <c r="Y44" s="6" t="e">
        <f ca="1">IF(ISNA($X44),NA(),VLOOKUP($X44,Levels!$A:$B,2,FALSE))</f>
        <v>#N/A</v>
      </c>
      <c r="Z44" s="8">
        <f t="shared" ca="1" si="0"/>
        <v>37790</v>
      </c>
      <c r="AA44" s="6">
        <f ca="1">RANDBETWEEN(2,COUNTA('Recruitment source'!$A:$A))</f>
        <v>6</v>
      </c>
      <c r="AB44" s="6" t="str">
        <f ca="1">VLOOKUP($AA44,'Recruitment source'!$A:$B,2,FALSE)</f>
        <v>Empregos Online</v>
      </c>
      <c r="AC44" s="8" t="e">
        <f t="shared" ca="1" si="9"/>
        <v>#N/A</v>
      </c>
      <c r="AD44" s="6" t="e">
        <f t="shared" ca="1" si="10"/>
        <v>#N/A</v>
      </c>
      <c r="AE44" s="6" t="e">
        <f ca="1">IF(ISNA(AD44),NA(),VLOOKUP($AD44,'Reasons for dismissal'!$A:$B,2,FALSE))</f>
        <v>#N/A</v>
      </c>
      <c r="AF44" s="6">
        <f t="shared" ca="1" si="11"/>
        <v>2</v>
      </c>
      <c r="AG44" s="1">
        <f t="shared" ca="1" si="1"/>
        <v>8080</v>
      </c>
    </row>
    <row r="45" spans="1:33" x14ac:dyDescent="0.25">
      <c r="A45" s="7" cm="1">
        <f t="array" aca="1" ref="A45" ca="1">INDEX(Companies!$A:$A,RANDBETWEEN(2,COUNTA(Companies!$A:$A)),1)</f>
        <v>2</v>
      </c>
      <c r="B45" s="7" t="str">
        <f ca="1">VLOOKUP($A45,Companies!$A:$B,2,FALSE)</f>
        <v>ACME Corporation</v>
      </c>
      <c r="C45" s="5">
        <f t="shared" si="2"/>
        <v>44</v>
      </c>
      <c r="D45" s="6">
        <f t="shared" ca="1" si="3"/>
        <v>1</v>
      </c>
      <c r="E45" s="7">
        <f ca="1">IF($C45 = 1 + N("Presidente"),
    127,
    IF($C45 = 2 + N("Vice-Presidente"),
        72,
        IF($C45 = 3 + N("Secretária bilíngue"),
            13,
            RANDBETWEEN(5,COUNT(Name!$A:$A) + 1)
        )
    )
)</f>
        <v>59</v>
      </c>
      <c r="F45" s="7" t="str">
        <f ca="1" xml:space="preserve">
VLOOKUP(
  $E45,
  Name!$A:$B,
  2,
  FALSE
)
&amp; " " &amp;
IF($C45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Malafaia Monti</v>
      </c>
      <c r="G45" s="7">
        <v>2</v>
      </c>
      <c r="H45" s="7" t="str">
        <f>VLOOKUP($G45,Countries!$A:$B,2,FALSE)</f>
        <v>Portugal</v>
      </c>
      <c r="I45" s="7" cm="1">
        <f t="array" aca="1" ref="I45" ca="1">INDEX(States!$B:$B,RANDBETWEEN(2,COUNTA(States!$A:$A)),1)</f>
        <v>5</v>
      </c>
      <c r="J45" s="7" t="str">
        <f ca="1">VLOOKUP($I45,States!$B:$C,2,FALSE)</f>
        <v>Aveiro</v>
      </c>
      <c r="K45" s="7" t="str">
        <f ca="1">VLOOKUP($E45,Name!$A:$C,3,FALSE)</f>
        <v>M</v>
      </c>
      <c r="L45" s="7" t="str">
        <f ca="1">VLOOKUP($K45,Genders!$B:$C,2,FALSE)</f>
        <v>Male</v>
      </c>
      <c r="M45" s="7" cm="1">
        <f t="array" aca="1" ref="M45" ca="1">INDEX('Marital status'!$A:$A,RANDBETWEEN(2,COUNTA('Marital status'!$A:$A)),1)</f>
        <v>4</v>
      </c>
      <c r="N45" s="7" t="str">
        <f ca="1">VLOOKUP($M45,'Marital status'!$A:$B,2,FALSE)</f>
        <v xml:space="preserve">Widowed </v>
      </c>
      <c r="O45" s="7">
        <f t="shared" ca="1" si="4"/>
        <v>2</v>
      </c>
      <c r="P45" s="7" t="str">
        <f ca="1">VLOOKUP($O45,Ethnicities!$A:$B,2,FALSE)</f>
        <v>White</v>
      </c>
      <c r="Q45" s="8">
        <f t="shared" ca="1" si="5"/>
        <v>17553</v>
      </c>
      <c r="R45" s="6">
        <f t="shared" ca="1" si="6"/>
        <v>5</v>
      </c>
      <c r="S45" s="6" t="str">
        <f ca="1">VLOOKUP($R45,'Background education'!$A:$B,2,FALSE)</f>
        <v>Graduate school</v>
      </c>
      <c r="T45" s="7">
        <f ca="1" xml:space="preserve">
  IF(OR($V45 = 2, $V45 = 3, $V45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45" s="7" t="str">
        <f ca="1">VLOOKUP($T45,Departments!$A:$B,2,FALSE)</f>
        <v>Audit</v>
      </c>
      <c r="V45" s="6">
        <f t="shared" ca="1" si="7"/>
        <v>9</v>
      </c>
      <c r="W45" s="6" t="str">
        <f ca="1">VLOOKUP($V45,Roles!$A:$B,2,FALSE)</f>
        <v>Specialist</v>
      </c>
      <c r="X45" s="6" t="e">
        <f t="shared" ca="1" si="8"/>
        <v>#N/A</v>
      </c>
      <c r="Y45" s="6" t="e">
        <f ca="1">IF(ISNA($X45),NA(),VLOOKUP($X45,Levels!$A:$B,2,FALSE))</f>
        <v>#N/A</v>
      </c>
      <c r="Z45" s="8">
        <f t="shared" ca="1" si="0"/>
        <v>43000</v>
      </c>
      <c r="AA45" s="6">
        <f ca="1">RANDBETWEEN(2,COUNTA('Recruitment source'!$A:$A))</f>
        <v>5</v>
      </c>
      <c r="AB45" s="6" t="str">
        <f ca="1">VLOOKUP($AA45,'Recruitment source'!$A:$B,2,FALSE)</f>
        <v>Net Empregos</v>
      </c>
      <c r="AC45" s="8" t="e">
        <f t="shared" ca="1" si="9"/>
        <v>#N/A</v>
      </c>
      <c r="AD45" s="6" t="e">
        <f t="shared" ca="1" si="10"/>
        <v>#N/A</v>
      </c>
      <c r="AE45" s="6" t="e">
        <f ca="1">IF(ISNA(AD45),NA(),VLOOKUP($AD45,'Reasons for dismissal'!$A:$B,2,FALSE))</f>
        <v>#N/A</v>
      </c>
      <c r="AF45" s="6">
        <f t="shared" ca="1" si="11"/>
        <v>4</v>
      </c>
      <c r="AG45" s="1">
        <f t="shared" ca="1" si="1"/>
        <v>8000</v>
      </c>
    </row>
    <row r="46" spans="1:33" x14ac:dyDescent="0.25">
      <c r="A46" s="7" cm="1">
        <f t="array" aca="1" ref="A46" ca="1">INDEX(Companies!$A:$A,RANDBETWEEN(2,COUNTA(Companies!$A:$A)),1)</f>
        <v>2</v>
      </c>
      <c r="B46" s="7" t="str">
        <f ca="1">VLOOKUP($A46,Companies!$A:$B,2,FALSE)</f>
        <v>ACME Corporation</v>
      </c>
      <c r="C46" s="5">
        <f t="shared" si="2"/>
        <v>45</v>
      </c>
      <c r="D46" s="6">
        <f t="shared" ca="1" si="3"/>
        <v>1</v>
      </c>
      <c r="E46" s="7">
        <f ca="1">IF($C46 = 1 + N("Presidente"),
    127,
    IF($C46 = 2 + N("Vice-Presidente"),
        72,
        IF($C46 = 3 + N("Secretária bilíngue"),
            13,
            RANDBETWEEN(5,COUNT(Name!$A:$A) + 1)
        )
    )
)</f>
        <v>137</v>
      </c>
      <c r="F46" s="7" t="str">
        <f ca="1" xml:space="preserve">
VLOOKUP(
  $E46,
  Name!$A:$B,
  2,
  FALSE
)
&amp; " " &amp;
IF($C46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Mello Moreira</v>
      </c>
      <c r="G46" s="7">
        <v>2</v>
      </c>
      <c r="H46" s="7" t="str">
        <f>VLOOKUP($G46,Countries!$A:$B,2,FALSE)</f>
        <v>Portugal</v>
      </c>
      <c r="I46" s="7" cm="1">
        <f t="array" aca="1" ref="I46" ca="1">INDEX(States!$B:$B,RANDBETWEEN(2,COUNTA(States!$A:$A)),1)</f>
        <v>14</v>
      </c>
      <c r="J46" s="7" t="str">
        <f ca="1">VLOOKUP($I46,States!$B:$C,2,FALSE)</f>
        <v>Viseu</v>
      </c>
      <c r="K46" s="7" t="str">
        <f ca="1">VLOOKUP($E46,Name!$A:$C,3,FALSE)</f>
        <v>F</v>
      </c>
      <c r="L46" s="7" t="str">
        <f ca="1">VLOOKUP($K46,Genders!$B:$C,2,FALSE)</f>
        <v>Female</v>
      </c>
      <c r="M46" s="7" cm="1">
        <f t="array" aca="1" ref="M46" ca="1">INDEX('Marital status'!$A:$A,RANDBETWEEN(2,COUNTA('Marital status'!$A:$A)),1)</f>
        <v>6</v>
      </c>
      <c r="N46" s="7" t="str">
        <f ca="1">VLOOKUP($M46,'Marital status'!$A:$B,2,FALSE)</f>
        <v>Divorced</v>
      </c>
      <c r="O46" s="7">
        <f t="shared" ca="1" si="4"/>
        <v>2</v>
      </c>
      <c r="P46" s="7" t="str">
        <f ca="1">VLOOKUP($O46,Ethnicities!$A:$B,2,FALSE)</f>
        <v>White</v>
      </c>
      <c r="Q46" s="8">
        <f t="shared" ca="1" si="5"/>
        <v>24038</v>
      </c>
      <c r="R46" s="6">
        <f t="shared" ca="1" si="6"/>
        <v>4</v>
      </c>
      <c r="S46" s="6" t="str">
        <f ca="1">VLOOKUP($R46,'Background education'!$A:$B,2,FALSE)</f>
        <v>Undergraduate degree</v>
      </c>
      <c r="T46" s="7">
        <f ca="1" xml:space="preserve">
  IF(OR($V46 = 2, $V46 = 3, $V46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46" s="7" t="str">
        <f ca="1">VLOOKUP($T46,Departments!$A:$B,2,FALSE)</f>
        <v>Information Technology</v>
      </c>
      <c r="V46" s="6">
        <f t="shared" ca="1" si="7"/>
        <v>9</v>
      </c>
      <c r="W46" s="6" t="str">
        <f ca="1">VLOOKUP($V46,Roles!$A:$B,2,FALSE)</f>
        <v>Specialist</v>
      </c>
      <c r="X46" s="6" t="e">
        <f t="shared" ca="1" si="8"/>
        <v>#N/A</v>
      </c>
      <c r="Y46" s="6" t="e">
        <f ca="1">IF(ISNA($X46),NA(),VLOOKUP($X46,Levels!$A:$B,2,FALSE))</f>
        <v>#N/A</v>
      </c>
      <c r="Z46" s="8">
        <f t="shared" ca="1" si="0"/>
        <v>39068</v>
      </c>
      <c r="AA46" s="6">
        <f ca="1">RANDBETWEEN(2,COUNTA('Recruitment source'!$A:$A))</f>
        <v>11</v>
      </c>
      <c r="AB46" s="6" t="str">
        <f ca="1">VLOOKUP($AA46,'Recruitment source'!$A:$B,2,FALSE)</f>
        <v>LinkedIn</v>
      </c>
      <c r="AC46" s="8" t="e">
        <f t="shared" ca="1" si="9"/>
        <v>#N/A</v>
      </c>
      <c r="AD46" s="6" t="e">
        <f t="shared" ca="1" si="10"/>
        <v>#N/A</v>
      </c>
      <c r="AE46" s="6" t="e">
        <f ca="1">IF(ISNA(AD46),NA(),VLOOKUP($AD46,'Reasons for dismissal'!$A:$B,2,FALSE))</f>
        <v>#N/A</v>
      </c>
      <c r="AF46" s="6">
        <f t="shared" ca="1" si="11"/>
        <v>4</v>
      </c>
      <c r="AG46" s="1">
        <f t="shared" ca="1" si="1"/>
        <v>8080</v>
      </c>
    </row>
    <row r="47" spans="1:33" x14ac:dyDescent="0.25">
      <c r="A47" s="7" cm="1">
        <f t="array" aca="1" ref="A47" ca="1">INDEX(Companies!$A:$A,RANDBETWEEN(2,COUNTA(Companies!$A:$A)),1)</f>
        <v>2</v>
      </c>
      <c r="B47" s="7" t="str">
        <f ca="1">VLOOKUP($A47,Companies!$A:$B,2,FALSE)</f>
        <v>ACME Corporation</v>
      </c>
      <c r="C47" s="5">
        <f t="shared" si="2"/>
        <v>46</v>
      </c>
      <c r="D47" s="6">
        <f t="shared" ca="1" si="3"/>
        <v>1</v>
      </c>
      <c r="E47" s="7">
        <f ca="1">IF($C47 = 1 + N("Presidente"),
    127,
    IF($C47 = 2 + N("Vice-Presidente"),
        72,
        IF($C47 = 3 + N("Secretária bilíngue"),
            13,
            RANDBETWEEN(5,COUNT(Name!$A:$A) + 1)
        )
    )
)</f>
        <v>22</v>
      </c>
      <c r="F47" s="7" t="str">
        <f ca="1" xml:space="preserve">
VLOOKUP(
  $E47,
  Name!$A:$B,
  2,
  FALSE
)
&amp; " " &amp;
IF($C47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Poeta Furtado</v>
      </c>
      <c r="G47" s="7">
        <v>2</v>
      </c>
      <c r="H47" s="7" t="str">
        <f>VLOOKUP($G47,Countries!$A:$B,2,FALSE)</f>
        <v>Portugal</v>
      </c>
      <c r="I47" s="7" cm="1">
        <f t="array" aca="1" ref="I47" ca="1">INDEX(States!$B:$B,RANDBETWEEN(2,COUNTA(States!$A:$A)),1)</f>
        <v>9</v>
      </c>
      <c r="J47" s="7" t="str">
        <f ca="1">VLOOKUP($I47,States!$B:$C,2,FALSE)</f>
        <v>Leiria</v>
      </c>
      <c r="K47" s="7" t="str">
        <f ca="1">VLOOKUP($E47,Name!$A:$C,3,FALSE)</f>
        <v>M</v>
      </c>
      <c r="L47" s="7" t="str">
        <f ca="1">VLOOKUP($K47,Genders!$B:$C,2,FALSE)</f>
        <v>Male</v>
      </c>
      <c r="M47" s="7" cm="1">
        <f t="array" aca="1" ref="M47" ca="1">INDEX('Marital status'!$A:$A,RANDBETWEEN(2,COUNTA('Marital status'!$A:$A)),1)</f>
        <v>5</v>
      </c>
      <c r="N47" s="7" t="str">
        <f ca="1">VLOOKUP($M47,'Marital status'!$A:$B,2,FALSE)</f>
        <v xml:space="preserve">Separated </v>
      </c>
      <c r="O47" s="7">
        <f t="shared" ca="1" si="4"/>
        <v>2</v>
      </c>
      <c r="P47" s="7" t="str">
        <f ca="1">VLOOKUP($O47,Ethnicities!$A:$B,2,FALSE)</f>
        <v>White</v>
      </c>
      <c r="Q47" s="8">
        <f t="shared" ca="1" si="5"/>
        <v>20036</v>
      </c>
      <c r="R47" s="6">
        <f t="shared" ca="1" si="6"/>
        <v>4</v>
      </c>
      <c r="S47" s="6" t="str">
        <f ca="1">VLOOKUP($R47,'Background education'!$A:$B,2,FALSE)</f>
        <v>Undergraduate degree</v>
      </c>
      <c r="T47" s="7">
        <f ca="1" xml:space="preserve">
  IF(OR($V47 = 2, $V47 = 3, $V47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47" s="7" t="str">
        <f ca="1">VLOOKUP($T47,Departments!$A:$B,2,FALSE)</f>
        <v>Juridical</v>
      </c>
      <c r="V47" s="6">
        <f t="shared" ca="1" si="7"/>
        <v>9</v>
      </c>
      <c r="W47" s="6" t="str">
        <f ca="1">VLOOKUP($V47,Roles!$A:$B,2,FALSE)</f>
        <v>Specialist</v>
      </c>
      <c r="X47" s="6" t="e">
        <f t="shared" ca="1" si="8"/>
        <v>#N/A</v>
      </c>
      <c r="Y47" s="6" t="e">
        <f ca="1">IF(ISNA($X47),NA(),VLOOKUP($X47,Levels!$A:$B,2,FALSE))</f>
        <v>#N/A</v>
      </c>
      <c r="Z47" s="8">
        <f t="shared" ca="1" si="0"/>
        <v>39793</v>
      </c>
      <c r="AA47" s="6">
        <f ca="1">RANDBETWEEN(2,COUNTA('Recruitment source'!$A:$A))</f>
        <v>3</v>
      </c>
      <c r="AB47" s="6" t="str">
        <f ca="1">VLOOKUP($AA47,'Recruitment source'!$A:$B,2,FALSE)</f>
        <v>Learn4Good</v>
      </c>
      <c r="AC47" s="8" t="e">
        <f t="shared" ca="1" si="9"/>
        <v>#N/A</v>
      </c>
      <c r="AD47" s="6" t="e">
        <f t="shared" ca="1" si="10"/>
        <v>#N/A</v>
      </c>
      <c r="AE47" s="6" t="e">
        <f ca="1">IF(ISNA(AD47),NA(),VLOOKUP($AD47,'Reasons for dismissal'!$A:$B,2,FALSE))</f>
        <v>#N/A</v>
      </c>
      <c r="AF47" s="6">
        <f t="shared" ca="1" si="11"/>
        <v>2</v>
      </c>
      <c r="AG47" s="1">
        <f t="shared" ca="1" si="1"/>
        <v>8000</v>
      </c>
    </row>
    <row r="48" spans="1:33" x14ac:dyDescent="0.25">
      <c r="A48" s="7" cm="1">
        <f t="array" aca="1" ref="A48" ca="1">INDEX(Companies!$A:$A,RANDBETWEEN(2,COUNTA(Companies!$A:$A)),1)</f>
        <v>2</v>
      </c>
      <c r="B48" s="7" t="str">
        <f ca="1">VLOOKUP($A48,Companies!$A:$B,2,FALSE)</f>
        <v>ACME Corporation</v>
      </c>
      <c r="C48" s="5">
        <f t="shared" si="2"/>
        <v>47</v>
      </c>
      <c r="D48" s="6">
        <f t="shared" ca="1" si="3"/>
        <v>1</v>
      </c>
      <c r="E48" s="7">
        <f ca="1">IF($C48 = 1 + N("Presidente"),
    127,
    IF($C48 = 2 + N("Vice-Presidente"),
        72,
        IF($C48 = 3 + N("Secretária bilíngue"),
            13,
            RANDBETWEEN(5,COUNT(Name!$A:$A) + 1)
        )
    )
)</f>
        <v>347</v>
      </c>
      <c r="F48" s="7" t="str">
        <f ca="1" xml:space="preserve">
VLOOKUP(
  $E48,
  Name!$A:$B,
  2,
  FALSE
)
&amp; " " &amp;
IF($C48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Tomás Machado Holanda</v>
      </c>
      <c r="G48" s="7">
        <v>2</v>
      </c>
      <c r="H48" s="7" t="str">
        <f>VLOOKUP($G48,Countries!$A:$B,2,FALSE)</f>
        <v>Portugal</v>
      </c>
      <c r="I48" s="7" cm="1">
        <f t="array" aca="1" ref="I48" ca="1">INDEX(States!$B:$B,RANDBETWEEN(2,COUNTA(States!$A:$A)),1)</f>
        <v>9</v>
      </c>
      <c r="J48" s="7" t="str">
        <f ca="1">VLOOKUP($I48,States!$B:$C,2,FALSE)</f>
        <v>Leiria</v>
      </c>
      <c r="K48" s="7" t="str">
        <f ca="1">VLOOKUP($E48,Name!$A:$C,3,FALSE)</f>
        <v>M</v>
      </c>
      <c r="L48" s="7" t="str">
        <f ca="1">VLOOKUP($K48,Genders!$B:$C,2,FALSE)</f>
        <v>Male</v>
      </c>
      <c r="M48" s="7" cm="1">
        <f t="array" aca="1" ref="M48" ca="1">INDEX('Marital status'!$A:$A,RANDBETWEEN(2,COUNTA('Marital status'!$A:$A)),1)</f>
        <v>5</v>
      </c>
      <c r="N48" s="7" t="str">
        <f ca="1">VLOOKUP($M48,'Marital status'!$A:$B,2,FALSE)</f>
        <v xml:space="preserve">Separated </v>
      </c>
      <c r="O48" s="7">
        <f t="shared" ca="1" si="4"/>
        <v>2</v>
      </c>
      <c r="P48" s="7" t="str">
        <f ca="1">VLOOKUP($O48,Ethnicities!$A:$B,2,FALSE)</f>
        <v>White</v>
      </c>
      <c r="Q48" s="8">
        <f t="shared" ca="1" si="5"/>
        <v>25018</v>
      </c>
      <c r="R48" s="6">
        <f t="shared" ca="1" si="6"/>
        <v>5</v>
      </c>
      <c r="S48" s="6" t="str">
        <f ca="1">VLOOKUP($R48,'Background education'!$A:$B,2,FALSE)</f>
        <v>Graduate school</v>
      </c>
      <c r="T48" s="7">
        <f ca="1" xml:space="preserve">
  IF(OR($V48 = 2, $V48 = 3, $V48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8" s="7" t="str">
        <f ca="1">VLOOKUP($T48,Departments!$A:$B,2,FALSE)</f>
        <v>Sales</v>
      </c>
      <c r="V48" s="6">
        <f t="shared" ca="1" si="7"/>
        <v>9</v>
      </c>
      <c r="W48" s="6" t="str">
        <f ca="1">VLOOKUP($V48,Roles!$A:$B,2,FALSE)</f>
        <v>Specialist</v>
      </c>
      <c r="X48" s="6" t="e">
        <f t="shared" ca="1" si="8"/>
        <v>#N/A</v>
      </c>
      <c r="Y48" s="6" t="e">
        <f ca="1">IF(ISNA($X48),NA(),VLOOKUP($X48,Levels!$A:$B,2,FALSE))</f>
        <v>#N/A</v>
      </c>
      <c r="Z48" s="8">
        <f t="shared" ca="1" si="0"/>
        <v>38936</v>
      </c>
      <c r="AA48" s="6">
        <f ca="1">RANDBETWEEN(2,COUNTA('Recruitment source'!$A:$A))</f>
        <v>11</v>
      </c>
      <c r="AB48" s="6" t="str">
        <f ca="1">VLOOKUP($AA48,'Recruitment source'!$A:$B,2,FALSE)</f>
        <v>LinkedIn</v>
      </c>
      <c r="AC48" s="8" t="e">
        <f t="shared" ca="1" si="9"/>
        <v>#N/A</v>
      </c>
      <c r="AD48" s="6" t="e">
        <f t="shared" ca="1" si="10"/>
        <v>#N/A</v>
      </c>
      <c r="AE48" s="6" t="e">
        <f ca="1">IF(ISNA(AD48),NA(),VLOOKUP($AD48,'Reasons for dismissal'!$A:$B,2,FALSE))</f>
        <v>#N/A</v>
      </c>
      <c r="AF48" s="6">
        <f t="shared" ca="1" si="11"/>
        <v>2</v>
      </c>
      <c r="AG48" s="1">
        <f t="shared" ca="1" si="1"/>
        <v>8000</v>
      </c>
    </row>
    <row r="49" spans="1:33" x14ac:dyDescent="0.25">
      <c r="A49" s="7" cm="1">
        <f t="array" aca="1" ref="A49" ca="1">INDEX(Companies!$A:$A,RANDBETWEEN(2,COUNTA(Companies!$A:$A)),1)</f>
        <v>2</v>
      </c>
      <c r="B49" s="7" t="str">
        <f ca="1">VLOOKUP($A49,Companies!$A:$B,2,FALSE)</f>
        <v>ACME Corporation</v>
      </c>
      <c r="C49" s="5">
        <f t="shared" si="2"/>
        <v>48</v>
      </c>
      <c r="D49" s="6">
        <f t="shared" ca="1" si="3"/>
        <v>1</v>
      </c>
      <c r="E49" s="7">
        <f ca="1">IF($C49 = 1 + N("Presidente"),
    127,
    IF($C49 = 2 + N("Vice-Presidente"),
        72,
        IF($C49 = 3 + N("Secretária bilíngue"),
            13,
            RANDBETWEEN(5,COUNT(Name!$A:$A) + 1)
        )
    )
)</f>
        <v>42</v>
      </c>
      <c r="F49" s="7" t="str">
        <f ca="1" xml:space="preserve">
VLOOKUP(
  $E49,
  Name!$A:$B,
  2,
  FALSE
)
&amp; " " &amp;
IF($C49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Greco Negreiros</v>
      </c>
      <c r="G49" s="7">
        <v>2</v>
      </c>
      <c r="H49" s="7" t="str">
        <f>VLOOKUP($G49,Countries!$A:$B,2,FALSE)</f>
        <v>Portugal</v>
      </c>
      <c r="I49" s="7" cm="1">
        <f t="array" aca="1" ref="I49" ca="1">INDEX(States!$B:$B,RANDBETWEEN(2,COUNTA(States!$A:$A)),1)</f>
        <v>3</v>
      </c>
      <c r="J49" s="7" t="str">
        <f ca="1">VLOOKUP($I49,States!$B:$C,2,FALSE)</f>
        <v>Porto</v>
      </c>
      <c r="K49" s="7" t="str">
        <f ca="1">VLOOKUP($E49,Name!$A:$C,3,FALSE)</f>
        <v>M</v>
      </c>
      <c r="L49" s="7" t="str">
        <f ca="1">VLOOKUP($K49,Genders!$B:$C,2,FALSE)</f>
        <v>Male</v>
      </c>
      <c r="M49" s="7" cm="1">
        <f t="array" aca="1" ref="M49" ca="1">INDEX('Marital status'!$A:$A,RANDBETWEEN(2,COUNTA('Marital status'!$A:$A)),1)</f>
        <v>4</v>
      </c>
      <c r="N49" s="7" t="str">
        <f ca="1">VLOOKUP($M49,'Marital status'!$A:$B,2,FALSE)</f>
        <v xml:space="preserve">Widowed </v>
      </c>
      <c r="O49" s="7">
        <f t="shared" ca="1" si="4"/>
        <v>3</v>
      </c>
      <c r="P49" s="7" t="str">
        <f ca="1">VLOOKUP($O49,Ethnicities!$A:$B,2,FALSE)</f>
        <v>Black or African American</v>
      </c>
      <c r="Q49" s="8">
        <f t="shared" ca="1" si="5"/>
        <v>35344</v>
      </c>
      <c r="R49" s="6">
        <f t="shared" ca="1" si="6"/>
        <v>4</v>
      </c>
      <c r="S49" s="6" t="str">
        <f ca="1">VLOOKUP($R49,'Background education'!$A:$B,2,FALSE)</f>
        <v>Undergraduate degree</v>
      </c>
      <c r="T49" s="7">
        <f ca="1" xml:space="preserve">
  IF(OR($V49 = 2, $V49 = 3, $V49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49" s="7" t="str">
        <f ca="1">VLOOKUP($T49,Departments!$A:$B,2,FALSE)</f>
        <v>Operations</v>
      </c>
      <c r="V49" s="6">
        <f t="shared" ca="1" si="7"/>
        <v>8</v>
      </c>
      <c r="W49" s="6" t="str">
        <f ca="1">VLOOKUP($V49,Roles!$A:$B,2,FALSE)</f>
        <v>Analyst</v>
      </c>
      <c r="X49" s="6">
        <f t="shared" ca="1" si="8"/>
        <v>3</v>
      </c>
      <c r="Y49" s="6" t="str">
        <f ca="1">IF(ISNA($X49),NA(),VLOOKUP($X49,Levels!$A:$B,2,FALSE))</f>
        <v>Pleno</v>
      </c>
      <c r="Z49" s="8">
        <f t="shared" ca="1" si="0"/>
        <v>39670</v>
      </c>
      <c r="AA49" s="6">
        <f ca="1">RANDBETWEEN(2,COUNTA('Recruitment source'!$A:$A))</f>
        <v>12</v>
      </c>
      <c r="AB49" s="6" t="str">
        <f ca="1">VLOOKUP($AA49,'Recruitment source'!$A:$B,2,FALSE)</f>
        <v>Website</v>
      </c>
      <c r="AC49" s="8" t="e">
        <f t="shared" ca="1" si="9"/>
        <v>#N/A</v>
      </c>
      <c r="AD49" s="6" t="e">
        <f t="shared" ca="1" si="10"/>
        <v>#N/A</v>
      </c>
      <c r="AE49" s="6" t="e">
        <f ca="1">IF(ISNA(AD49),NA(),VLOOKUP($AD49,'Reasons for dismissal'!$A:$B,2,FALSE))</f>
        <v>#N/A</v>
      </c>
      <c r="AF49" s="6">
        <f t="shared" ca="1" si="11"/>
        <v>2</v>
      </c>
      <c r="AG49" s="1">
        <f t="shared" ca="1" si="1"/>
        <v>2000</v>
      </c>
    </row>
    <row r="50" spans="1:33" x14ac:dyDescent="0.25">
      <c r="A50" s="7" cm="1">
        <f t="array" aca="1" ref="A50" ca="1">INDEX(Companies!$A:$A,RANDBETWEEN(2,COUNTA(Companies!$A:$A)),1)</f>
        <v>2</v>
      </c>
      <c r="B50" s="7" t="str">
        <f ca="1">VLOOKUP($A50,Companies!$A:$B,2,FALSE)</f>
        <v>ACME Corporation</v>
      </c>
      <c r="C50" s="5">
        <f t="shared" si="2"/>
        <v>49</v>
      </c>
      <c r="D50" s="6">
        <f t="shared" ca="1" si="3"/>
        <v>1</v>
      </c>
      <c r="E50" s="7">
        <f ca="1">IF($C50 = 1 + N("Presidente"),
    127,
    IF($C50 = 2 + N("Vice-Presidente"),
        72,
        IF($C50 = 3 + N("Secretária bilíngue"),
            13,
            RANDBETWEEN(5,COUNT(Name!$A:$A) + 1)
        )
    )
)</f>
        <v>320</v>
      </c>
      <c r="F50" s="7" t="str">
        <f ca="1" xml:space="preserve">
VLOOKUP(
  $E50,
  Name!$A:$B,
  2,
  FALSE
)
&amp; " " &amp;
IF($C50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Aleluia Poeta</v>
      </c>
      <c r="G50" s="7">
        <v>2</v>
      </c>
      <c r="H50" s="7" t="str">
        <f>VLOOKUP($G50,Countries!$A:$B,2,FALSE)</f>
        <v>Portugal</v>
      </c>
      <c r="I50" s="7" cm="1">
        <f t="array" aca="1" ref="I50" ca="1">INDEX(States!$B:$B,RANDBETWEEN(2,COUNTA(States!$A:$A)),1)</f>
        <v>4</v>
      </c>
      <c r="J50" s="7" t="str">
        <f ca="1">VLOOKUP($I50,States!$B:$C,2,FALSE)</f>
        <v>Setúbal</v>
      </c>
      <c r="K50" s="7" t="str">
        <f ca="1">VLOOKUP($E50,Name!$A:$C,3,FALSE)</f>
        <v>M</v>
      </c>
      <c r="L50" s="7" t="str">
        <f ca="1">VLOOKUP($K50,Genders!$B:$C,2,FALSE)</f>
        <v>Male</v>
      </c>
      <c r="M50" s="7" cm="1">
        <f t="array" aca="1" ref="M50" ca="1">INDEX('Marital status'!$A:$A,RANDBETWEEN(2,COUNTA('Marital status'!$A:$A)),1)</f>
        <v>4</v>
      </c>
      <c r="N50" s="7" t="str">
        <f ca="1">VLOOKUP($M50,'Marital status'!$A:$B,2,FALSE)</f>
        <v xml:space="preserve">Widowed </v>
      </c>
      <c r="O50" s="7">
        <f t="shared" ca="1" si="4"/>
        <v>2</v>
      </c>
      <c r="P50" s="7" t="str">
        <f ca="1">VLOOKUP($O50,Ethnicities!$A:$B,2,FALSE)</f>
        <v>White</v>
      </c>
      <c r="Q50" s="8">
        <f t="shared" ca="1" si="5"/>
        <v>35996</v>
      </c>
      <c r="R50" s="6">
        <f t="shared" ca="1" si="6"/>
        <v>4</v>
      </c>
      <c r="S50" s="6" t="str">
        <f ca="1">VLOOKUP($R50,'Background education'!$A:$B,2,FALSE)</f>
        <v>Undergraduate degree</v>
      </c>
      <c r="T50" s="7">
        <f ca="1" xml:space="preserve">
  IF(OR($V50 = 2, $V50 = 3, $V50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50" s="7" t="str">
        <f ca="1">VLOOKUP($T50,Departments!$A:$B,2,FALSE)</f>
        <v>Juridical</v>
      </c>
      <c r="V50" s="6">
        <f t="shared" ca="1" si="7"/>
        <v>7</v>
      </c>
      <c r="W50" s="6" t="str">
        <f ca="1">VLOOKUP($V50,Roles!$A:$B,2,FALSE)</f>
        <v>Trainee</v>
      </c>
      <c r="X50" s="6" t="e">
        <f t="shared" ca="1" si="8"/>
        <v>#N/A</v>
      </c>
      <c r="Y50" s="6" t="e">
        <f ca="1">IF(ISNA($X50),NA(),VLOOKUP($X50,Levels!$A:$B,2,FALSE))</f>
        <v>#N/A</v>
      </c>
      <c r="Z50" s="8">
        <f t="shared" ca="1" si="0"/>
        <v>41821</v>
      </c>
      <c r="AA50" s="6">
        <f ca="1">RANDBETWEEN(2,COUNTA('Recruitment source'!$A:$A))</f>
        <v>8</v>
      </c>
      <c r="AB50" s="6" t="str">
        <f ca="1">VLOOKUP($AA50,'Recruitment source'!$A:$B,2,FALSE)</f>
        <v>Next Station</v>
      </c>
      <c r="AC50" s="8" t="e">
        <f t="shared" ca="1" si="9"/>
        <v>#N/A</v>
      </c>
      <c r="AD50" s="6" t="e">
        <f t="shared" ca="1" si="10"/>
        <v>#N/A</v>
      </c>
      <c r="AE50" s="6" t="e">
        <f ca="1">IF(ISNA(AD50),NA(),VLOOKUP($AD50,'Reasons for dismissal'!$A:$B,2,FALSE))</f>
        <v>#N/A</v>
      </c>
      <c r="AF50" s="6">
        <f t="shared" ca="1" si="11"/>
        <v>2</v>
      </c>
      <c r="AG50" s="1">
        <f t="shared" ca="1" si="1"/>
        <v>1005</v>
      </c>
    </row>
    <row r="51" spans="1:33" x14ac:dyDescent="0.25">
      <c r="A51" s="7" cm="1">
        <f t="array" aca="1" ref="A51" ca="1">INDEX(Companies!$A:$A,RANDBETWEEN(2,COUNTA(Companies!$A:$A)),1)</f>
        <v>2</v>
      </c>
      <c r="B51" s="7" t="str">
        <f ca="1">VLOOKUP($A51,Companies!$A:$B,2,FALSE)</f>
        <v>ACME Corporation</v>
      </c>
      <c r="C51" s="5">
        <f t="shared" si="2"/>
        <v>50</v>
      </c>
      <c r="D51" s="6">
        <f t="shared" ca="1" si="3"/>
        <v>1</v>
      </c>
      <c r="E51" s="7">
        <f ca="1">IF($C51 = 1 + N("Presidente"),
    127,
    IF($C51 = 2 + N("Vice-Presidente"),
        72,
        IF($C51 = 3 + N("Secretária bilíngue"),
            13,
            RANDBETWEEN(5,COUNT(Name!$A:$A) + 1)
        )
    )
)</f>
        <v>165</v>
      </c>
      <c r="F51" s="7" t="str">
        <f ca="1" xml:space="preserve">
VLOOKUP(
  $E51,
  Name!$A:$B,
  2,
  FALSE
)
&amp; " " &amp;
IF($C51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Galli Leite</v>
      </c>
      <c r="G51" s="7">
        <v>2</v>
      </c>
      <c r="H51" s="7" t="str">
        <f>VLOOKUP($G51,Countries!$A:$B,2,FALSE)</f>
        <v>Portugal</v>
      </c>
      <c r="I51" s="7" cm="1">
        <f t="array" aca="1" ref="I51" ca="1">INDEX(States!$B:$B,RANDBETWEEN(2,COUNTA(States!$A:$A)),1)</f>
        <v>5</v>
      </c>
      <c r="J51" s="7" t="str">
        <f ca="1">VLOOKUP($I51,States!$B:$C,2,FALSE)</f>
        <v>Aveiro</v>
      </c>
      <c r="K51" s="7" t="str">
        <f ca="1">VLOOKUP($E51,Name!$A:$C,3,FALSE)</f>
        <v>F</v>
      </c>
      <c r="L51" s="7" t="str">
        <f ca="1">VLOOKUP($K51,Genders!$B:$C,2,FALSE)</f>
        <v>Female</v>
      </c>
      <c r="M51" s="7" cm="1">
        <f t="array" aca="1" ref="M51" ca="1">INDEX('Marital status'!$A:$A,RANDBETWEEN(2,COUNTA('Marital status'!$A:$A)),1)</f>
        <v>5</v>
      </c>
      <c r="N51" s="7" t="str">
        <f ca="1">VLOOKUP($M51,'Marital status'!$A:$B,2,FALSE)</f>
        <v xml:space="preserve">Separated </v>
      </c>
      <c r="O51" s="7">
        <f t="shared" ca="1" si="4"/>
        <v>2</v>
      </c>
      <c r="P51" s="7" t="str">
        <f ca="1">VLOOKUP($O51,Ethnicities!$A:$B,2,FALSE)</f>
        <v>White</v>
      </c>
      <c r="Q51" s="8">
        <f t="shared" ca="1" si="5"/>
        <v>34538</v>
      </c>
      <c r="R51" s="6">
        <f t="shared" ca="1" si="6"/>
        <v>5</v>
      </c>
      <c r="S51" s="6" t="str">
        <f ca="1">VLOOKUP($R51,'Background education'!$A:$B,2,FALSE)</f>
        <v>Graduate school</v>
      </c>
      <c r="T51" s="7">
        <f ca="1" xml:space="preserve">
  IF(OR($V51 = 2, $V51 = 3, $V51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51" s="7" t="str">
        <f ca="1">VLOOKUP($T51,Departments!$A:$B,2,FALSE)</f>
        <v>Operations</v>
      </c>
      <c r="V51" s="6">
        <f t="shared" ca="1" si="7"/>
        <v>8</v>
      </c>
      <c r="W51" s="6" t="str">
        <f ca="1">VLOOKUP($V51,Roles!$A:$B,2,FALSE)</f>
        <v>Analyst</v>
      </c>
      <c r="X51" s="6">
        <f t="shared" ca="1" si="8"/>
        <v>3</v>
      </c>
      <c r="Y51" s="6" t="str">
        <f ca="1">IF(ISNA($X51),NA(),VLOOKUP($X51,Levels!$A:$B,2,FALSE))</f>
        <v>Pleno</v>
      </c>
      <c r="Z51" s="8">
        <f t="shared" ca="1" si="0"/>
        <v>40032</v>
      </c>
      <c r="AA51" s="6">
        <f ca="1">RANDBETWEEN(2,COUNTA('Recruitment source'!$A:$A))</f>
        <v>11</v>
      </c>
      <c r="AB51" s="6" t="str">
        <f ca="1">VLOOKUP($AA51,'Recruitment source'!$A:$B,2,FALSE)</f>
        <v>LinkedIn</v>
      </c>
      <c r="AC51" s="8" t="e">
        <f t="shared" ca="1" si="9"/>
        <v>#N/A</v>
      </c>
      <c r="AD51" s="6" t="e">
        <f t="shared" ca="1" si="10"/>
        <v>#N/A</v>
      </c>
      <c r="AE51" s="6" t="e">
        <f ca="1">IF(ISNA(AD51),NA(),VLOOKUP($AD51,'Reasons for dismissal'!$A:$B,2,FALSE))</f>
        <v>#N/A</v>
      </c>
      <c r="AF51" s="6">
        <f t="shared" ca="1" si="11"/>
        <v>2</v>
      </c>
      <c r="AG51" s="1">
        <f t="shared" ca="1" si="1"/>
        <v>2000</v>
      </c>
    </row>
    <row r="52" spans="1:33" x14ac:dyDescent="0.25">
      <c r="A52" s="7" cm="1">
        <f t="array" aca="1" ref="A52" ca="1">INDEX(Companies!$A:$A,RANDBETWEEN(2,COUNTA(Companies!$A:$A)),1)</f>
        <v>2</v>
      </c>
      <c r="B52" s="7" t="str">
        <f ca="1">VLOOKUP($A52,Companies!$A:$B,2,FALSE)</f>
        <v>ACME Corporation</v>
      </c>
      <c r="C52" s="5">
        <f t="shared" si="2"/>
        <v>51</v>
      </c>
      <c r="D52" s="6">
        <f t="shared" ca="1" si="3"/>
        <v>1</v>
      </c>
      <c r="E52" s="7">
        <f ca="1">IF($C52 = 1 + N("Presidente"),
    127,
    IF($C52 = 2 + N("Vice-Presidente"),
        72,
        IF($C52 = 3 + N("Secretária bilíngue"),
            13,
            RANDBETWEEN(5,COUNT(Name!$A:$A) + 1)
        )
    )
)</f>
        <v>221</v>
      </c>
      <c r="F52" s="7" t="str">
        <f ca="1" xml:space="preserve">
VLOOKUP(
  $E52,
  Name!$A:$B,
  2,
  FALSE
)
&amp; " " &amp;
IF($C52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Mendes Silva</v>
      </c>
      <c r="G52" s="7">
        <v>2</v>
      </c>
      <c r="H52" s="7" t="str">
        <f>VLOOKUP($G52,Countries!$A:$B,2,FALSE)</f>
        <v>Portugal</v>
      </c>
      <c r="I52" s="7" cm="1">
        <f t="array" aca="1" ref="I52" ca="1">INDEX(States!$B:$B,RANDBETWEEN(2,COUNTA(States!$A:$A)),1)</f>
        <v>6</v>
      </c>
      <c r="J52" s="7" t="str">
        <f ca="1">VLOOKUP($I52,States!$B:$C,2,FALSE)</f>
        <v>Braga</v>
      </c>
      <c r="K52" s="7" t="str">
        <f ca="1">VLOOKUP($E52,Name!$A:$C,3,FALSE)</f>
        <v>F</v>
      </c>
      <c r="L52" s="7" t="str">
        <f ca="1">VLOOKUP($K52,Genders!$B:$C,2,FALSE)</f>
        <v>Female</v>
      </c>
      <c r="M52" s="7" cm="1">
        <f t="array" aca="1" ref="M52" ca="1">INDEX('Marital status'!$A:$A,RANDBETWEEN(2,COUNTA('Marital status'!$A:$A)),1)</f>
        <v>3</v>
      </c>
      <c r="N52" s="7" t="str">
        <f ca="1">VLOOKUP($M52,'Marital status'!$A:$B,2,FALSE)</f>
        <v>Married</v>
      </c>
      <c r="O52" s="7">
        <f t="shared" ca="1" si="4"/>
        <v>2</v>
      </c>
      <c r="P52" s="7" t="str">
        <f ca="1">VLOOKUP($O52,Ethnicities!$A:$B,2,FALSE)</f>
        <v>White</v>
      </c>
      <c r="Q52" s="8">
        <f t="shared" ca="1" si="5"/>
        <v>25775</v>
      </c>
      <c r="R52" s="6">
        <f t="shared" ca="1" si="6"/>
        <v>4</v>
      </c>
      <c r="S52" s="6" t="str">
        <f ca="1">VLOOKUP($R52,'Background education'!$A:$B,2,FALSE)</f>
        <v>Undergraduate degree</v>
      </c>
      <c r="T52" s="7">
        <f ca="1" xml:space="preserve">
  IF(OR($V52 = 2, $V52 = 3, $V52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52" s="7" t="str">
        <f ca="1">VLOOKUP($T52,Departments!$A:$B,2,FALSE)</f>
        <v>Juridical</v>
      </c>
      <c r="V52" s="6">
        <f t="shared" ca="1" si="7"/>
        <v>6</v>
      </c>
      <c r="W52" s="6" t="str">
        <f ca="1">VLOOKUP($V52,Roles!$A:$B,2,FALSE)</f>
        <v>Intern</v>
      </c>
      <c r="X52" s="6" t="e">
        <f t="shared" ca="1" si="8"/>
        <v>#N/A</v>
      </c>
      <c r="Y52" s="6" t="e">
        <f ca="1">IF(ISNA($X52),NA(),VLOOKUP($X52,Levels!$A:$B,2,FALSE))</f>
        <v>#N/A</v>
      </c>
      <c r="Z52" s="8">
        <f t="shared" ca="1" si="0"/>
        <v>38295</v>
      </c>
      <c r="AA52" s="6">
        <f ca="1">RANDBETWEEN(2,COUNTA('Recruitment source'!$A:$A))</f>
        <v>9</v>
      </c>
      <c r="AB52" s="6" t="str">
        <f ca="1">VLOOKUP($AA52,'Recruitment source'!$A:$B,2,FALSE)</f>
        <v xml:space="preserve"> recommendation of employee</v>
      </c>
      <c r="AC52" s="8" t="e">
        <f t="shared" ca="1" si="9"/>
        <v>#N/A</v>
      </c>
      <c r="AD52" s="6" t="e">
        <f t="shared" ca="1" si="10"/>
        <v>#N/A</v>
      </c>
      <c r="AE52" s="6" t="e">
        <f ca="1">IF(ISNA(AD52),NA(),VLOOKUP($AD52,'Reasons for dismissal'!$A:$B,2,FALSE))</f>
        <v>#N/A</v>
      </c>
      <c r="AF52" s="6">
        <f t="shared" ca="1" si="11"/>
        <v>3</v>
      </c>
      <c r="AG52" s="1">
        <f t="shared" ca="1" si="1"/>
        <v>805</v>
      </c>
    </row>
    <row r="53" spans="1:33" x14ac:dyDescent="0.25">
      <c r="A53" s="7" cm="1">
        <f t="array" aca="1" ref="A53" ca="1">INDEX(Companies!$A:$A,RANDBETWEEN(2,COUNTA(Companies!$A:$A)),1)</f>
        <v>2</v>
      </c>
      <c r="B53" s="7" t="str">
        <f ca="1">VLOOKUP($A53,Companies!$A:$B,2,FALSE)</f>
        <v>ACME Corporation</v>
      </c>
      <c r="C53" s="5">
        <f t="shared" si="2"/>
        <v>52</v>
      </c>
      <c r="D53" s="6">
        <f t="shared" ca="1" si="3"/>
        <v>1</v>
      </c>
      <c r="E53" s="7">
        <f ca="1">IF($C53 = 1 + N("Presidente"),
    127,
    IF($C53 = 2 + N("Vice-Presidente"),
        72,
        IF($C53 = 3 + N("Secretária bilíngue"),
            13,
            RANDBETWEEN(5,COUNT(Name!$A:$A) + 1)
        )
    )
)</f>
        <v>190</v>
      </c>
      <c r="F53" s="7" t="str">
        <f ca="1" xml:space="preserve">
VLOOKUP(
  $E53,
  Name!$A:$B,
  2,
  FALSE
)
&amp; " " &amp;
IF($C53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Freitas Martins</v>
      </c>
      <c r="G53" s="7">
        <v>2</v>
      </c>
      <c r="H53" s="7" t="str">
        <f>VLOOKUP($G53,Countries!$A:$B,2,FALSE)</f>
        <v>Portugal</v>
      </c>
      <c r="I53" s="7" cm="1">
        <f t="array" aca="1" ref="I53" ca="1">INDEX(States!$B:$B,RANDBETWEEN(2,COUNTA(States!$A:$A)),1)</f>
        <v>14</v>
      </c>
      <c r="J53" s="7" t="str">
        <f ca="1">VLOOKUP($I53,States!$B:$C,2,FALSE)</f>
        <v>Viseu</v>
      </c>
      <c r="K53" s="7" t="str">
        <f ca="1">VLOOKUP($E53,Name!$A:$C,3,FALSE)</f>
        <v>M</v>
      </c>
      <c r="L53" s="7" t="str">
        <f ca="1">VLOOKUP($K53,Genders!$B:$C,2,FALSE)</f>
        <v>Male</v>
      </c>
      <c r="M53" s="7" cm="1">
        <f t="array" aca="1" ref="M53" ca="1">INDEX('Marital status'!$A:$A,RANDBETWEEN(2,COUNTA('Marital status'!$A:$A)),1)</f>
        <v>2</v>
      </c>
      <c r="N53" s="7" t="str">
        <f ca="1">VLOOKUP($M53,'Marital status'!$A:$B,2,FALSE)</f>
        <v>Single</v>
      </c>
      <c r="O53" s="7">
        <f t="shared" ca="1" si="4"/>
        <v>2</v>
      </c>
      <c r="P53" s="7" t="str">
        <f ca="1">VLOOKUP($O53,Ethnicities!$A:$B,2,FALSE)</f>
        <v>White</v>
      </c>
      <c r="Q53" s="8">
        <f t="shared" ca="1" si="5"/>
        <v>35305</v>
      </c>
      <c r="R53" s="6">
        <f t="shared" ca="1" si="6"/>
        <v>5</v>
      </c>
      <c r="S53" s="6" t="str">
        <f ca="1">VLOOKUP($R53,'Background education'!$A:$B,2,FALSE)</f>
        <v>Graduate school</v>
      </c>
      <c r="T53" s="7">
        <f ca="1" xml:space="preserve">
  IF(OR($V53 = 2, $V53 = 3, $V53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53" s="7" t="str">
        <f ca="1">VLOOKUP($T53,Departments!$A:$B,2,FALSE)</f>
        <v>Controlling</v>
      </c>
      <c r="V53" s="6">
        <f t="shared" ca="1" si="7"/>
        <v>8</v>
      </c>
      <c r="W53" s="6" t="str">
        <f ca="1">VLOOKUP($V53,Roles!$A:$B,2,FALSE)</f>
        <v>Analyst</v>
      </c>
      <c r="X53" s="6">
        <f t="shared" ca="1" si="8"/>
        <v>4</v>
      </c>
      <c r="Y53" s="6" t="str">
        <f ca="1">IF(ISNA($X53),NA(),VLOOKUP($X53,Levels!$A:$B,2,FALSE))</f>
        <v>Senior</v>
      </c>
      <c r="Z53" s="8">
        <f t="shared" ca="1" si="0"/>
        <v>43351</v>
      </c>
      <c r="AA53" s="6">
        <f ca="1">RANDBETWEEN(2,COUNTA('Recruitment source'!$A:$A))</f>
        <v>8</v>
      </c>
      <c r="AB53" s="6" t="str">
        <f ca="1">VLOOKUP($AA53,'Recruitment source'!$A:$B,2,FALSE)</f>
        <v>Next Station</v>
      </c>
      <c r="AC53" s="8" t="e">
        <f t="shared" ca="1" si="9"/>
        <v>#N/A</v>
      </c>
      <c r="AD53" s="6" t="e">
        <f t="shared" ca="1" si="10"/>
        <v>#N/A</v>
      </c>
      <c r="AE53" s="6" t="e">
        <f ca="1">IF(ISNA(AD53),NA(),VLOOKUP($AD53,'Reasons for dismissal'!$A:$B,2,FALSE))</f>
        <v>#N/A</v>
      </c>
      <c r="AF53" s="6">
        <f t="shared" ca="1" si="11"/>
        <v>3</v>
      </c>
      <c r="AG53" s="1">
        <f t="shared" ca="1" si="1"/>
        <v>2080</v>
      </c>
    </row>
    <row r="54" spans="1:33" x14ac:dyDescent="0.25">
      <c r="A54" s="7" cm="1">
        <f t="array" aca="1" ref="A54" ca="1">INDEX(Companies!$A:$A,RANDBETWEEN(2,COUNTA(Companies!$A:$A)),1)</f>
        <v>2</v>
      </c>
      <c r="B54" s="7" t="str">
        <f ca="1">VLOOKUP($A54,Companies!$A:$B,2,FALSE)</f>
        <v>ACME Corporation</v>
      </c>
      <c r="C54" s="5">
        <f t="shared" si="2"/>
        <v>53</v>
      </c>
      <c r="D54" s="6">
        <f t="shared" ca="1" si="3"/>
        <v>1</v>
      </c>
      <c r="E54" s="7">
        <f ca="1">IF($C54 = 1 + N("Presidente"),
    127,
    IF($C54 = 2 + N("Vice-Presidente"),
        72,
        IF($C54 = 3 + N("Secretária bilíngue"),
            13,
            RANDBETWEEN(5,COUNT(Name!$A:$A) + 1)
        )
    )
)</f>
        <v>304</v>
      </c>
      <c r="F54" s="7" t="str">
        <f ca="1" xml:space="preserve">
VLOOKUP(
  $E54,
  Name!$A:$B,
  2,
  FALSE
)
&amp; " " &amp;
IF($C54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Monti Negreiros</v>
      </c>
      <c r="G54" s="7">
        <v>2</v>
      </c>
      <c r="H54" s="7" t="str">
        <f>VLOOKUP($G54,Countries!$A:$B,2,FALSE)</f>
        <v>Portugal</v>
      </c>
      <c r="I54" s="7" cm="1">
        <f t="array" aca="1" ref="I54" ca="1">INDEX(States!$B:$B,RANDBETWEEN(2,COUNTA(States!$A:$A)),1)</f>
        <v>19</v>
      </c>
      <c r="J54" s="7" t="str">
        <f ca="1">VLOOKUP($I54,States!$B:$C,2,FALSE)</f>
        <v>Vila Real</v>
      </c>
      <c r="K54" s="7" t="str">
        <f ca="1">VLOOKUP($E54,Name!$A:$C,3,FALSE)</f>
        <v>M</v>
      </c>
      <c r="L54" s="7" t="str">
        <f ca="1">VLOOKUP($K54,Genders!$B:$C,2,FALSE)</f>
        <v>Male</v>
      </c>
      <c r="M54" s="7" cm="1">
        <f t="array" aca="1" ref="M54" ca="1">INDEX('Marital status'!$A:$A,RANDBETWEEN(2,COUNTA('Marital status'!$A:$A)),1)</f>
        <v>5</v>
      </c>
      <c r="N54" s="7" t="str">
        <f ca="1">VLOOKUP($M54,'Marital status'!$A:$B,2,FALSE)</f>
        <v xml:space="preserve">Separated </v>
      </c>
      <c r="O54" s="7">
        <f t="shared" ca="1" si="4"/>
        <v>2</v>
      </c>
      <c r="P54" s="7" t="str">
        <f ca="1">VLOOKUP($O54,Ethnicities!$A:$B,2,FALSE)</f>
        <v>White</v>
      </c>
      <c r="Q54" s="8">
        <f t="shared" ca="1" si="5"/>
        <v>29928</v>
      </c>
      <c r="R54" s="6">
        <f t="shared" ca="1" si="6"/>
        <v>4</v>
      </c>
      <c r="S54" s="6" t="str">
        <f ca="1">VLOOKUP($R54,'Background education'!$A:$B,2,FALSE)</f>
        <v>Undergraduate degree</v>
      </c>
      <c r="T54" s="7">
        <f ca="1" xml:space="preserve">
  IF(OR($V54 = 2, $V54 = 3, $V54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54" s="7" t="str">
        <f ca="1">VLOOKUP($T54,Departments!$A:$B,2,FALSE)</f>
        <v>Human Resource</v>
      </c>
      <c r="V54" s="6">
        <f t="shared" ca="1" si="7"/>
        <v>7</v>
      </c>
      <c r="W54" s="6" t="str">
        <f ca="1">VLOOKUP($V54,Roles!$A:$B,2,FALSE)</f>
        <v>Trainee</v>
      </c>
      <c r="X54" s="6" t="e">
        <f t="shared" ca="1" si="8"/>
        <v>#N/A</v>
      </c>
      <c r="Y54" s="6" t="e">
        <f ca="1">IF(ISNA($X54),NA(),VLOOKUP($X54,Levels!$A:$B,2,FALSE))</f>
        <v>#N/A</v>
      </c>
      <c r="Z54" s="8">
        <f t="shared" ca="1" si="0"/>
        <v>43643</v>
      </c>
      <c r="AA54" s="6">
        <f ca="1">RANDBETWEEN(2,COUNTA('Recruitment source'!$A:$A))</f>
        <v>6</v>
      </c>
      <c r="AB54" s="6" t="str">
        <f ca="1">VLOOKUP($AA54,'Recruitment source'!$A:$B,2,FALSE)</f>
        <v>Empregos Online</v>
      </c>
      <c r="AC54" s="8" t="e">
        <f t="shared" ca="1" si="9"/>
        <v>#N/A</v>
      </c>
      <c r="AD54" s="6" t="e">
        <f t="shared" ca="1" si="10"/>
        <v>#N/A</v>
      </c>
      <c r="AE54" s="6" t="e">
        <f ca="1">IF(ISNA(AD54),NA(),VLOOKUP($AD54,'Reasons for dismissal'!$A:$B,2,FALSE))</f>
        <v>#N/A</v>
      </c>
      <c r="AF54" s="6">
        <f t="shared" ca="1" si="11"/>
        <v>2</v>
      </c>
      <c r="AG54" s="1">
        <f t="shared" ca="1" si="1"/>
        <v>1005</v>
      </c>
    </row>
    <row r="55" spans="1:33" x14ac:dyDescent="0.25">
      <c r="A55" s="7" cm="1">
        <f t="array" aca="1" ref="A55" ca="1">INDEX(Companies!$A:$A,RANDBETWEEN(2,COUNTA(Companies!$A:$A)),1)</f>
        <v>2</v>
      </c>
      <c r="B55" s="7" t="str">
        <f ca="1">VLOOKUP($A55,Companies!$A:$B,2,FALSE)</f>
        <v>ACME Corporation</v>
      </c>
      <c r="C55" s="5">
        <f t="shared" si="2"/>
        <v>54</v>
      </c>
      <c r="D55" s="6">
        <f t="shared" ca="1" si="3"/>
        <v>1</v>
      </c>
      <c r="E55" s="7">
        <f ca="1">IF($C55 = 1 + N("Presidente"),
    127,
    IF($C55 = 2 + N("Vice-Presidente"),
        72,
        IF($C55 = 3 + N("Secretária bilíngue"),
            13,
            RANDBETWEEN(5,COUNT(Name!$A:$A) + 1)
        )
    )
)</f>
        <v>91</v>
      </c>
      <c r="F55" s="7" t="str">
        <f ca="1" xml:space="preserve">
VLOOKUP(
  $E55,
  Name!$A:$B,
  2,
  FALSE
)
&amp; " " &amp;
IF($C55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Monti Costatini</v>
      </c>
      <c r="G55" s="7">
        <v>2</v>
      </c>
      <c r="H55" s="7" t="str">
        <f>VLOOKUP($G55,Countries!$A:$B,2,FALSE)</f>
        <v>Portugal</v>
      </c>
      <c r="I55" s="7" cm="1">
        <f t="array" aca="1" ref="I55" ca="1">INDEX(States!$B:$B,RANDBETWEEN(2,COUNTA(States!$A:$A)),1)</f>
        <v>11</v>
      </c>
      <c r="J55" s="7" t="str">
        <f ca="1">VLOOKUP($I55,States!$B:$C,2,FALSE)</f>
        <v>Madeira</v>
      </c>
      <c r="K55" s="7" t="str">
        <f ca="1">VLOOKUP($E55,Name!$A:$C,3,FALSE)</f>
        <v>F</v>
      </c>
      <c r="L55" s="7" t="str">
        <f ca="1">VLOOKUP($K55,Genders!$B:$C,2,FALSE)</f>
        <v>Female</v>
      </c>
      <c r="M55" s="7" cm="1">
        <f t="array" aca="1" ref="M55" ca="1">INDEX('Marital status'!$A:$A,RANDBETWEEN(2,COUNTA('Marital status'!$A:$A)),1)</f>
        <v>5</v>
      </c>
      <c r="N55" s="7" t="str">
        <f ca="1">VLOOKUP($M55,'Marital status'!$A:$B,2,FALSE)</f>
        <v xml:space="preserve">Separated </v>
      </c>
      <c r="O55" s="7">
        <f t="shared" ca="1" si="4"/>
        <v>4</v>
      </c>
      <c r="P55" s="7" t="str">
        <f ca="1">VLOOKUP($O55,Ethnicities!$A:$B,2,FALSE)</f>
        <v>Hispanic or Latino</v>
      </c>
      <c r="Q55" s="8">
        <f t="shared" ca="1" si="5"/>
        <v>37790</v>
      </c>
      <c r="R55" s="6">
        <f t="shared" ca="1" si="6"/>
        <v>5</v>
      </c>
      <c r="S55" s="6" t="str">
        <f ca="1">VLOOKUP($R55,'Background education'!$A:$B,2,FALSE)</f>
        <v>Graduate school</v>
      </c>
      <c r="T55" s="7">
        <f ca="1" xml:space="preserve">
  IF(OR($V55 = 2, $V55 = 3, $V55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5" s="7" t="str">
        <f ca="1">VLOOKUP($T55,Departments!$A:$B,2,FALSE)</f>
        <v>Communication &amp; Marketing</v>
      </c>
      <c r="V55" s="6">
        <f t="shared" ca="1" si="7"/>
        <v>8</v>
      </c>
      <c r="W55" s="6" t="str">
        <f ca="1">VLOOKUP($V55,Roles!$A:$B,2,FALSE)</f>
        <v>Analyst</v>
      </c>
      <c r="X55" s="6">
        <f t="shared" ca="1" si="8"/>
        <v>4</v>
      </c>
      <c r="Y55" s="6" t="str">
        <f ca="1">IF(ISNA($X55),NA(),VLOOKUP($X55,Levels!$A:$B,2,FALSE))</f>
        <v>Senior</v>
      </c>
      <c r="Z55" s="8">
        <f t="shared" ca="1" si="0"/>
        <v>42491</v>
      </c>
      <c r="AA55" s="6">
        <f ca="1">RANDBETWEEN(2,COUNTA('Recruitment source'!$A:$A))</f>
        <v>2</v>
      </c>
      <c r="AB55" s="6" t="str">
        <f ca="1">VLOOKUP($AA55,'Recruitment source'!$A:$B,2,FALSE)</f>
        <v>Indeed</v>
      </c>
      <c r="AC55" s="8" t="e">
        <f t="shared" ca="1" si="9"/>
        <v>#N/A</v>
      </c>
      <c r="AD55" s="6" t="e">
        <f t="shared" ca="1" si="10"/>
        <v>#N/A</v>
      </c>
      <c r="AE55" s="6" t="e">
        <f ca="1">IF(ISNA(AD55),NA(),VLOOKUP($AD55,'Reasons for dismissal'!$A:$B,2,FALSE))</f>
        <v>#N/A</v>
      </c>
      <c r="AF55" s="6">
        <f t="shared" ca="1" si="11"/>
        <v>4</v>
      </c>
      <c r="AG55" s="1">
        <f t="shared" ca="1" si="1"/>
        <v>2080</v>
      </c>
    </row>
    <row r="56" spans="1:33" x14ac:dyDescent="0.25">
      <c r="A56" s="7" cm="1">
        <f t="array" aca="1" ref="A56" ca="1">INDEX(Companies!$A:$A,RANDBETWEEN(2,COUNTA(Companies!$A:$A)),1)</f>
        <v>2</v>
      </c>
      <c r="B56" s="7" t="str">
        <f ca="1">VLOOKUP($A56,Companies!$A:$B,2,FALSE)</f>
        <v>ACME Corporation</v>
      </c>
      <c r="C56" s="5">
        <f t="shared" si="2"/>
        <v>55</v>
      </c>
      <c r="D56" s="6">
        <f t="shared" ca="1" si="3"/>
        <v>1</v>
      </c>
      <c r="E56" s="7">
        <f ca="1">IF($C56 = 1 + N("Presidente"),
    127,
    IF($C56 = 2 + N("Vice-Presidente"),
        72,
        IF($C56 = 3 + N("Secretária bilíngue"),
            13,
            RANDBETWEEN(5,COUNT(Name!$A:$A) + 1)
        )
    )
)</f>
        <v>46</v>
      </c>
      <c r="F56" s="7" t="str">
        <f ca="1" xml:space="preserve">
VLOOKUP(
  $E56,
  Name!$A:$B,
  2,
  FALSE
)
&amp; " " &amp;
IF($C56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Mello Bianchi</v>
      </c>
      <c r="G56" s="7">
        <v>2</v>
      </c>
      <c r="H56" s="7" t="str">
        <f>VLOOKUP($G56,Countries!$A:$B,2,FALSE)</f>
        <v>Portugal</v>
      </c>
      <c r="I56" s="7" cm="1">
        <f t="array" aca="1" ref="I56" ca="1">INDEX(States!$B:$B,RANDBETWEEN(2,COUNTA(States!$A:$A)),1)</f>
        <v>8</v>
      </c>
      <c r="J56" s="7" t="str">
        <f ca="1">VLOOKUP($I56,States!$B:$C,2,FALSE)</f>
        <v>Santarém</v>
      </c>
      <c r="K56" s="7" t="str">
        <f ca="1">VLOOKUP($E56,Name!$A:$C,3,FALSE)</f>
        <v>F</v>
      </c>
      <c r="L56" s="7" t="str">
        <f ca="1">VLOOKUP($K56,Genders!$B:$C,2,FALSE)</f>
        <v>Female</v>
      </c>
      <c r="M56" s="7" cm="1">
        <f t="array" aca="1" ref="M56" ca="1">INDEX('Marital status'!$A:$A,RANDBETWEEN(2,COUNTA('Marital status'!$A:$A)),1)</f>
        <v>5</v>
      </c>
      <c r="N56" s="7" t="str">
        <f ca="1">VLOOKUP($M56,'Marital status'!$A:$B,2,FALSE)</f>
        <v xml:space="preserve">Separated </v>
      </c>
      <c r="O56" s="7">
        <f t="shared" ca="1" si="4"/>
        <v>3</v>
      </c>
      <c r="P56" s="7" t="str">
        <f ca="1">VLOOKUP($O56,Ethnicities!$A:$B,2,FALSE)</f>
        <v>Black or African American</v>
      </c>
      <c r="Q56" s="8">
        <f t="shared" ca="1" si="5"/>
        <v>32282</v>
      </c>
      <c r="R56" s="6">
        <f t="shared" ca="1" si="6"/>
        <v>4</v>
      </c>
      <c r="S56" s="6" t="str">
        <f ca="1">VLOOKUP($R56,'Background education'!$A:$B,2,FALSE)</f>
        <v>Undergraduate degree</v>
      </c>
      <c r="T56" s="7">
        <f ca="1" xml:space="preserve">
  IF(OR($V56 = 2, $V56 = 3, $V56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56" s="7" t="str">
        <f ca="1">VLOOKUP($T56,Departments!$A:$B,2,FALSE)</f>
        <v>Information Technology</v>
      </c>
      <c r="V56" s="6">
        <f t="shared" ca="1" si="7"/>
        <v>6</v>
      </c>
      <c r="W56" s="6" t="str">
        <f ca="1">VLOOKUP($V56,Roles!$A:$B,2,FALSE)</f>
        <v>Intern</v>
      </c>
      <c r="X56" s="6" t="e">
        <f t="shared" ca="1" si="8"/>
        <v>#N/A</v>
      </c>
      <c r="Y56" s="6" t="e">
        <f ca="1">IF(ISNA($X56),NA(),VLOOKUP($X56,Levels!$A:$B,2,FALSE))</f>
        <v>#N/A</v>
      </c>
      <c r="Z56" s="8">
        <f t="shared" ca="1" si="0"/>
        <v>44144</v>
      </c>
      <c r="AA56" s="6">
        <f ca="1">RANDBETWEEN(2,COUNTA('Recruitment source'!$A:$A))</f>
        <v>12</v>
      </c>
      <c r="AB56" s="6" t="str">
        <f ca="1">VLOOKUP($AA56,'Recruitment source'!$A:$B,2,FALSE)</f>
        <v>Website</v>
      </c>
      <c r="AC56" s="8" t="e">
        <f t="shared" ca="1" si="9"/>
        <v>#N/A</v>
      </c>
      <c r="AD56" s="6" t="e">
        <f t="shared" ca="1" si="10"/>
        <v>#N/A</v>
      </c>
      <c r="AE56" s="6" t="e">
        <f ca="1">IF(ISNA(AD56),NA(),VLOOKUP($AD56,'Reasons for dismissal'!$A:$B,2,FALSE))</f>
        <v>#N/A</v>
      </c>
      <c r="AF56" s="6">
        <f t="shared" ca="1" si="11"/>
        <v>2</v>
      </c>
      <c r="AG56" s="1">
        <f t="shared" ca="1" si="1"/>
        <v>885</v>
      </c>
    </row>
    <row r="57" spans="1:33" x14ac:dyDescent="0.25">
      <c r="A57" s="7" cm="1">
        <f t="array" aca="1" ref="A57" ca="1">INDEX(Companies!$A:$A,RANDBETWEEN(2,COUNTA(Companies!$A:$A)),1)</f>
        <v>2</v>
      </c>
      <c r="B57" s="7" t="str">
        <f ca="1">VLOOKUP($A57,Companies!$A:$B,2,FALSE)</f>
        <v>ACME Corporation</v>
      </c>
      <c r="C57" s="5">
        <f t="shared" si="2"/>
        <v>56</v>
      </c>
      <c r="D57" s="6">
        <f t="shared" ca="1" si="3"/>
        <v>1</v>
      </c>
      <c r="E57" s="7">
        <f ca="1">IF($C57 = 1 + N("Presidente"),
    127,
    IF($C57 = 2 + N("Vice-Presidente"),
        72,
        IF($C57 = 3 + N("Secretária bilíngue"),
            13,
            RANDBETWEEN(5,COUNT(Name!$A:$A) + 1)
        )
    )
)</f>
        <v>182</v>
      </c>
      <c r="F57" s="7" t="str">
        <f ca="1" xml:space="preserve">
VLOOKUP(
  $E57,
  Name!$A:$B,
  2,
  FALSE
)
&amp; " " &amp;
IF($C57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Barreto Anjos</v>
      </c>
      <c r="G57" s="7">
        <v>2</v>
      </c>
      <c r="H57" s="7" t="str">
        <f>VLOOKUP($G57,Countries!$A:$B,2,FALSE)</f>
        <v>Portugal</v>
      </c>
      <c r="I57" s="7" cm="1">
        <f t="array" aca="1" ref="I57" ca="1">INDEX(States!$B:$B,RANDBETWEEN(2,COUNTA(States!$A:$A)),1)</f>
        <v>17</v>
      </c>
      <c r="J57" s="7" t="str">
        <f ca="1">VLOOKUP($I57,States!$B:$C,2,FALSE)</f>
        <v>Portalegre</v>
      </c>
      <c r="K57" s="7" t="str">
        <f ca="1">VLOOKUP($E57,Name!$A:$C,3,FALSE)</f>
        <v>F</v>
      </c>
      <c r="L57" s="7" t="str">
        <f ca="1">VLOOKUP($K57,Genders!$B:$C,2,FALSE)</f>
        <v>Female</v>
      </c>
      <c r="M57" s="7" cm="1">
        <f t="array" aca="1" ref="M57" ca="1">INDEX('Marital status'!$A:$A,RANDBETWEEN(2,COUNTA('Marital status'!$A:$A)),1)</f>
        <v>3</v>
      </c>
      <c r="N57" s="7" t="str">
        <f ca="1">VLOOKUP($M57,'Marital status'!$A:$B,2,FALSE)</f>
        <v>Married</v>
      </c>
      <c r="O57" s="7">
        <f t="shared" ca="1" si="4"/>
        <v>5</v>
      </c>
      <c r="P57" s="7" t="str">
        <f ca="1">VLOOKUP($O57,Ethnicities!$A:$B,2,FALSE)</f>
        <v>Asian</v>
      </c>
      <c r="Q57" s="8">
        <f t="shared" ca="1" si="5"/>
        <v>35547</v>
      </c>
      <c r="R57" s="6">
        <f t="shared" ca="1" si="6"/>
        <v>4</v>
      </c>
      <c r="S57" s="6" t="str">
        <f ca="1">VLOOKUP($R57,'Background education'!$A:$B,2,FALSE)</f>
        <v>Undergraduate degree</v>
      </c>
      <c r="T57" s="7">
        <f ca="1" xml:space="preserve">
  IF(OR($V57 = 2, $V57 = 3, $V57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57" s="7" t="str">
        <f ca="1">VLOOKUP($T57,Departments!$A:$B,2,FALSE)</f>
        <v>Controlling</v>
      </c>
      <c r="V57" s="6">
        <f t="shared" ca="1" si="7"/>
        <v>8</v>
      </c>
      <c r="W57" s="6" t="str">
        <f ca="1">VLOOKUP($V57,Roles!$A:$B,2,FALSE)</f>
        <v>Analyst</v>
      </c>
      <c r="X57" s="6">
        <f t="shared" ca="1" si="8"/>
        <v>4</v>
      </c>
      <c r="Y57" s="6" t="str">
        <f ca="1">IF(ISNA($X57),NA(),VLOOKUP($X57,Levels!$A:$B,2,FALSE))</f>
        <v>Senior</v>
      </c>
      <c r="Z57" s="8">
        <f t="shared" ca="1" si="0"/>
        <v>43520</v>
      </c>
      <c r="AA57" s="6">
        <f ca="1">RANDBETWEEN(2,COUNTA('Recruitment source'!$A:$A))</f>
        <v>3</v>
      </c>
      <c r="AB57" s="6" t="str">
        <f ca="1">VLOOKUP($AA57,'Recruitment source'!$A:$B,2,FALSE)</f>
        <v>Learn4Good</v>
      </c>
      <c r="AC57" s="8" t="e">
        <f t="shared" ca="1" si="9"/>
        <v>#N/A</v>
      </c>
      <c r="AD57" s="6" t="e">
        <f t="shared" ca="1" si="10"/>
        <v>#N/A</v>
      </c>
      <c r="AE57" s="6" t="e">
        <f ca="1">IF(ISNA(AD57),NA(),VLOOKUP($AD57,'Reasons for dismissal'!$A:$B,2,FALSE))</f>
        <v>#N/A</v>
      </c>
      <c r="AF57" s="6">
        <f t="shared" ca="1" si="11"/>
        <v>4</v>
      </c>
      <c r="AG57" s="1">
        <f t="shared" ca="1" si="1"/>
        <v>2080</v>
      </c>
    </row>
    <row r="58" spans="1:33" x14ac:dyDescent="0.25">
      <c r="A58" s="7" cm="1">
        <f t="array" aca="1" ref="A58" ca="1">INDEX(Companies!$A:$A,RANDBETWEEN(2,COUNTA(Companies!$A:$A)),1)</f>
        <v>2</v>
      </c>
      <c r="B58" s="7" t="str">
        <f ca="1">VLOOKUP($A58,Companies!$A:$B,2,FALSE)</f>
        <v>ACME Corporation</v>
      </c>
      <c r="C58" s="5">
        <f t="shared" si="2"/>
        <v>57</v>
      </c>
      <c r="D58" s="6">
        <f t="shared" ca="1" si="3"/>
        <v>1</v>
      </c>
      <c r="E58" s="7">
        <f ca="1">IF($C58 = 1 + N("Presidente"),
    127,
    IF($C58 = 2 + N("Vice-Presidente"),
        72,
        IF($C58 = 3 + N("Secretária bilíngue"),
            13,
            RANDBETWEEN(5,COUNT(Name!$A:$A) + 1)
        )
    )
)</f>
        <v>324</v>
      </c>
      <c r="F58" s="7" t="str">
        <f ca="1" xml:space="preserve">
VLOOKUP(
  $E58,
  Name!$A:$B,
  2,
  FALSE
)
&amp; " " &amp;
IF($C58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Abranches Café</v>
      </c>
      <c r="G58" s="7">
        <v>2</v>
      </c>
      <c r="H58" s="7" t="str">
        <f>VLOOKUP($G58,Countries!$A:$B,2,FALSE)</f>
        <v>Portugal</v>
      </c>
      <c r="I58" s="7" cm="1">
        <f t="array" aca="1" ref="I58" ca="1">INDEX(States!$B:$B,RANDBETWEEN(2,COUNTA(States!$A:$A)),1)</f>
        <v>6</v>
      </c>
      <c r="J58" s="7" t="str">
        <f ca="1">VLOOKUP($I58,States!$B:$C,2,FALSE)</f>
        <v>Braga</v>
      </c>
      <c r="K58" s="7" t="str">
        <f ca="1">VLOOKUP($E58,Name!$A:$C,3,FALSE)</f>
        <v>M</v>
      </c>
      <c r="L58" s="7" t="str">
        <f ca="1">VLOOKUP($K58,Genders!$B:$C,2,FALSE)</f>
        <v>Male</v>
      </c>
      <c r="M58" s="7" cm="1">
        <f t="array" aca="1" ref="M58" ca="1">INDEX('Marital status'!$A:$A,RANDBETWEEN(2,COUNTA('Marital status'!$A:$A)),1)</f>
        <v>3</v>
      </c>
      <c r="N58" s="7" t="str">
        <f ca="1">VLOOKUP($M58,'Marital status'!$A:$B,2,FALSE)</f>
        <v>Married</v>
      </c>
      <c r="O58" s="7">
        <f t="shared" ca="1" si="4"/>
        <v>2</v>
      </c>
      <c r="P58" s="7" t="str">
        <f ca="1">VLOOKUP($O58,Ethnicities!$A:$B,2,FALSE)</f>
        <v>White</v>
      </c>
      <c r="Q58" s="8">
        <f t="shared" ca="1" si="5"/>
        <v>34825</v>
      </c>
      <c r="R58" s="6">
        <f t="shared" ca="1" si="6"/>
        <v>4</v>
      </c>
      <c r="S58" s="6" t="str">
        <f ca="1">VLOOKUP($R58,'Background education'!$A:$B,2,FALSE)</f>
        <v>Undergraduate degree</v>
      </c>
      <c r="T58" s="7">
        <f ca="1" xml:space="preserve">
  IF(OR($V58 = 2, $V58 = 3, $V58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58" s="7" t="str">
        <f ca="1">VLOOKUP($T58,Departments!$A:$B,2,FALSE)</f>
        <v>Administration</v>
      </c>
      <c r="V58" s="6">
        <f t="shared" ca="1" si="7"/>
        <v>7</v>
      </c>
      <c r="W58" s="6" t="str">
        <f ca="1">VLOOKUP($V58,Roles!$A:$B,2,FALSE)</f>
        <v>Trainee</v>
      </c>
      <c r="X58" s="6" t="e">
        <f t="shared" ca="1" si="8"/>
        <v>#N/A</v>
      </c>
      <c r="Y58" s="6" t="e">
        <f ca="1">IF(ISNA($X58),NA(),VLOOKUP($X58,Levels!$A:$B,2,FALSE))</f>
        <v>#N/A</v>
      </c>
      <c r="Z58" s="8">
        <f t="shared" ca="1" si="0"/>
        <v>42574</v>
      </c>
      <c r="AA58" s="6">
        <f ca="1">RANDBETWEEN(2,COUNTA('Recruitment source'!$A:$A))</f>
        <v>8</v>
      </c>
      <c r="AB58" s="6" t="str">
        <f ca="1">VLOOKUP($AA58,'Recruitment source'!$A:$B,2,FALSE)</f>
        <v>Next Station</v>
      </c>
      <c r="AC58" s="8" t="e">
        <f t="shared" ca="1" si="9"/>
        <v>#N/A</v>
      </c>
      <c r="AD58" s="6" t="e">
        <f t="shared" ca="1" si="10"/>
        <v>#N/A</v>
      </c>
      <c r="AE58" s="6" t="e">
        <f ca="1">IF(ISNA(AD58),NA(),VLOOKUP($AD58,'Reasons for dismissal'!$A:$B,2,FALSE))</f>
        <v>#N/A</v>
      </c>
      <c r="AF58" s="6">
        <f t="shared" ca="1" si="11"/>
        <v>3</v>
      </c>
      <c r="AG58" s="1">
        <f t="shared" ca="1" si="1"/>
        <v>1005</v>
      </c>
    </row>
    <row r="59" spans="1:33" x14ac:dyDescent="0.25">
      <c r="A59" s="7" cm="1">
        <f t="array" aca="1" ref="A59" ca="1">INDEX(Companies!$A:$A,RANDBETWEEN(2,COUNTA(Companies!$A:$A)),1)</f>
        <v>2</v>
      </c>
      <c r="B59" s="7" t="str">
        <f ca="1">VLOOKUP($A59,Companies!$A:$B,2,FALSE)</f>
        <v>ACME Corporation</v>
      </c>
      <c r="C59" s="5">
        <f t="shared" si="2"/>
        <v>58</v>
      </c>
      <c r="D59" s="6">
        <f t="shared" ca="1" si="3"/>
        <v>1</v>
      </c>
      <c r="E59" s="7">
        <f ca="1">IF($C59 = 1 + N("Presidente"),
    127,
    IF($C59 = 2 + N("Vice-Presidente"),
        72,
        IF($C59 = 3 + N("Secretária bilíngue"),
            13,
            RANDBETWEEN(5,COUNT(Name!$A:$A) + 1)
        )
    )
)</f>
        <v>302</v>
      </c>
      <c r="F59" s="7" t="str">
        <f ca="1" xml:space="preserve">
VLOOKUP(
  $E59,
  Name!$A:$B,
  2,
  FALSE
)
&amp; " " &amp;
IF($C59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Castro Camargo</v>
      </c>
      <c r="G59" s="7">
        <v>2</v>
      </c>
      <c r="H59" s="7" t="str">
        <f>VLOOKUP($G59,Countries!$A:$B,2,FALSE)</f>
        <v>Portugal</v>
      </c>
      <c r="I59" s="7" cm="1">
        <f t="array" aca="1" ref="I59" ca="1">INDEX(States!$B:$B,RANDBETWEEN(2,COUNTA(States!$A:$A)),1)</f>
        <v>7</v>
      </c>
      <c r="J59" s="7" t="str">
        <f ca="1">VLOOKUP($I59,States!$B:$C,2,FALSE)</f>
        <v>Faro</v>
      </c>
      <c r="K59" s="7" t="str">
        <f ca="1">VLOOKUP($E59,Name!$A:$C,3,FALSE)</f>
        <v>F</v>
      </c>
      <c r="L59" s="7" t="str">
        <f ca="1">VLOOKUP($K59,Genders!$B:$C,2,FALSE)</f>
        <v>Female</v>
      </c>
      <c r="M59" s="7" cm="1">
        <f t="array" aca="1" ref="M59" ca="1">INDEX('Marital status'!$A:$A,RANDBETWEEN(2,COUNTA('Marital status'!$A:$A)),1)</f>
        <v>6</v>
      </c>
      <c r="N59" s="7" t="str">
        <f ca="1">VLOOKUP($M59,'Marital status'!$A:$B,2,FALSE)</f>
        <v>Divorced</v>
      </c>
      <c r="O59" s="7">
        <f t="shared" ca="1" si="4"/>
        <v>2</v>
      </c>
      <c r="P59" s="7" t="str">
        <f ca="1">VLOOKUP($O59,Ethnicities!$A:$B,2,FALSE)</f>
        <v>White</v>
      </c>
      <c r="Q59" s="8">
        <f t="shared" ca="1" si="5"/>
        <v>34694</v>
      </c>
      <c r="R59" s="6">
        <f t="shared" ca="1" si="6"/>
        <v>4</v>
      </c>
      <c r="S59" s="6" t="str">
        <f ca="1">VLOOKUP($R59,'Background education'!$A:$B,2,FALSE)</f>
        <v>Undergraduate degree</v>
      </c>
      <c r="T59" s="7">
        <f ca="1" xml:space="preserve">
  IF(OR($V59 = 2, $V59 = 3, $V59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59" s="7" t="str">
        <f ca="1">VLOOKUP($T59,Departments!$A:$B,2,FALSE)</f>
        <v>Juridical</v>
      </c>
      <c r="V59" s="6">
        <f t="shared" ca="1" si="7"/>
        <v>8</v>
      </c>
      <c r="W59" s="6" t="str">
        <f ca="1">VLOOKUP($V59,Roles!$A:$B,2,FALSE)</f>
        <v>Analyst</v>
      </c>
      <c r="X59" s="6">
        <f t="shared" ca="1" si="8"/>
        <v>2</v>
      </c>
      <c r="Y59" s="6" t="str">
        <f ca="1">IF(ISNA($X59),NA(),VLOOKUP($X59,Levels!$A:$B,2,FALSE))</f>
        <v>Junior</v>
      </c>
      <c r="Z59" s="8">
        <f t="shared" ca="1" si="0"/>
        <v>41264</v>
      </c>
      <c r="AA59" s="6">
        <f ca="1">RANDBETWEEN(2,COUNTA('Recruitment source'!$A:$A))</f>
        <v>12</v>
      </c>
      <c r="AB59" s="6" t="str">
        <f ca="1">VLOOKUP($AA59,'Recruitment source'!$A:$B,2,FALSE)</f>
        <v>Website</v>
      </c>
      <c r="AC59" s="8" t="e">
        <f t="shared" ca="1" si="9"/>
        <v>#N/A</v>
      </c>
      <c r="AD59" s="6" t="e">
        <f t="shared" ca="1" si="10"/>
        <v>#N/A</v>
      </c>
      <c r="AE59" s="6" t="e">
        <f ca="1">IF(ISNA(AD59),NA(),VLOOKUP($AD59,'Reasons for dismissal'!$A:$B,2,FALSE))</f>
        <v>#N/A</v>
      </c>
      <c r="AF59" s="6">
        <f t="shared" ca="1" si="11"/>
        <v>3</v>
      </c>
      <c r="AG59" s="1">
        <f t="shared" ca="1" si="1"/>
        <v>2000</v>
      </c>
    </row>
    <row r="60" spans="1:33" x14ac:dyDescent="0.25">
      <c r="A60" s="7" cm="1">
        <f t="array" aca="1" ref="A60" ca="1">INDEX(Companies!$A:$A,RANDBETWEEN(2,COUNTA(Companies!$A:$A)),1)</f>
        <v>2</v>
      </c>
      <c r="B60" s="7" t="str">
        <f ca="1">VLOOKUP($A60,Companies!$A:$B,2,FALSE)</f>
        <v>ACME Corporation</v>
      </c>
      <c r="C60" s="5">
        <f t="shared" si="2"/>
        <v>59</v>
      </c>
      <c r="D60" s="6">
        <f t="shared" ca="1" si="3"/>
        <v>1</v>
      </c>
      <c r="E60" s="7">
        <f ca="1">IF($C60 = 1 + N("Presidente"),
    127,
    IF($C60 = 2 + N("Vice-Presidente"),
        72,
        IF($C60 = 3 + N("Secretária bilíngue"),
            13,
            RANDBETWEEN(5,COUNT(Name!$A:$A) + 1)
        )
    )
)</f>
        <v>181</v>
      </c>
      <c r="F60" s="7" t="str">
        <f ca="1" xml:space="preserve">
VLOOKUP(
  $E60,
  Name!$A:$B,
  2,
  FALSE
)
&amp; " " &amp;
IF($C60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Faro Alencar</v>
      </c>
      <c r="G60" s="7">
        <v>2</v>
      </c>
      <c r="H60" s="7" t="str">
        <f>VLOOKUP($G60,Countries!$A:$B,2,FALSE)</f>
        <v>Portugal</v>
      </c>
      <c r="I60" s="7" cm="1">
        <f t="array" aca="1" ref="I60" ca="1">INDEX(States!$B:$B,RANDBETWEEN(2,COUNTA(States!$A:$A)),1)</f>
        <v>15</v>
      </c>
      <c r="J60" s="7" t="str">
        <f ca="1">VLOOKUP($I60,States!$B:$C,2,FALSE)</f>
        <v>Castelo Branco</v>
      </c>
      <c r="K60" s="7" t="str">
        <f ca="1">VLOOKUP($E60,Name!$A:$C,3,FALSE)</f>
        <v>F</v>
      </c>
      <c r="L60" s="7" t="str">
        <f ca="1">VLOOKUP($K60,Genders!$B:$C,2,FALSE)</f>
        <v>Female</v>
      </c>
      <c r="M60" s="7" cm="1">
        <f t="array" aca="1" ref="M60" ca="1">INDEX('Marital status'!$A:$A,RANDBETWEEN(2,COUNTA('Marital status'!$A:$A)),1)</f>
        <v>3</v>
      </c>
      <c r="N60" s="7" t="str">
        <f ca="1">VLOOKUP($M60,'Marital status'!$A:$B,2,FALSE)</f>
        <v>Married</v>
      </c>
      <c r="O60" s="7">
        <f t="shared" ca="1" si="4"/>
        <v>2</v>
      </c>
      <c r="P60" s="7" t="str">
        <f ca="1">VLOOKUP($O60,Ethnicities!$A:$B,2,FALSE)</f>
        <v>White</v>
      </c>
      <c r="Q60" s="8">
        <f t="shared" ca="1" si="5"/>
        <v>28539</v>
      </c>
      <c r="R60" s="6">
        <f t="shared" ca="1" si="6"/>
        <v>4</v>
      </c>
      <c r="S60" s="6" t="str">
        <f ca="1">VLOOKUP($R60,'Background education'!$A:$B,2,FALSE)</f>
        <v>Undergraduate degree</v>
      </c>
      <c r="T60" s="7">
        <f ca="1" xml:space="preserve">
  IF(OR($V60 = 2, $V60 = 3, $V60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60" s="7" t="str">
        <f ca="1">VLOOKUP($T60,Departments!$A:$B,2,FALSE)</f>
        <v>Human Resource</v>
      </c>
      <c r="V60" s="6">
        <f t="shared" ca="1" si="7"/>
        <v>6</v>
      </c>
      <c r="W60" s="6" t="str">
        <f ca="1">VLOOKUP($V60,Roles!$A:$B,2,FALSE)</f>
        <v>Intern</v>
      </c>
      <c r="X60" s="6" t="e">
        <f t="shared" ca="1" si="8"/>
        <v>#N/A</v>
      </c>
      <c r="Y60" s="6" t="e">
        <f ca="1">IF(ISNA($X60),NA(),VLOOKUP($X60,Levels!$A:$B,2,FALSE))</f>
        <v>#N/A</v>
      </c>
      <c r="Z60" s="8">
        <f t="shared" ca="1" si="0"/>
        <v>36527</v>
      </c>
      <c r="AA60" s="6">
        <f ca="1">RANDBETWEEN(2,COUNTA('Recruitment source'!$A:$A))</f>
        <v>4</v>
      </c>
      <c r="AB60" s="6" t="str">
        <f ca="1">VLOOKUP($AA60,'Recruitment source'!$A:$B,2,FALSE)</f>
        <v>SAPO Emprego</v>
      </c>
      <c r="AC60" s="8" t="e">
        <f t="shared" ca="1" si="9"/>
        <v>#N/A</v>
      </c>
      <c r="AD60" s="6" t="e">
        <f t="shared" ca="1" si="10"/>
        <v>#N/A</v>
      </c>
      <c r="AE60" s="6" t="e">
        <f ca="1">IF(ISNA(AD60),NA(),VLOOKUP($AD60,'Reasons for dismissal'!$A:$B,2,FALSE))</f>
        <v>#N/A</v>
      </c>
      <c r="AF60" s="6">
        <f t="shared" ca="1" si="11"/>
        <v>2</v>
      </c>
      <c r="AG60" s="1">
        <f t="shared" ca="1" si="1"/>
        <v>805</v>
      </c>
    </row>
    <row r="61" spans="1:33" x14ac:dyDescent="0.25">
      <c r="A61" s="7" cm="1">
        <f t="array" aca="1" ref="A61" ca="1">INDEX(Companies!$A:$A,RANDBETWEEN(2,COUNTA(Companies!$A:$A)),1)</f>
        <v>2</v>
      </c>
      <c r="B61" s="7" t="str">
        <f ca="1">VLOOKUP($A61,Companies!$A:$B,2,FALSE)</f>
        <v>ACME Corporation</v>
      </c>
      <c r="C61" s="5">
        <f t="shared" si="2"/>
        <v>60</v>
      </c>
      <c r="D61" s="6">
        <f t="shared" ca="1" si="3"/>
        <v>1</v>
      </c>
      <c r="E61" s="7">
        <f ca="1">IF($C61 = 1 + N("Presidente"),
    127,
    IF($C61 = 2 + N("Vice-Presidente"),
        72,
        IF($C61 = 3 + N("Secretária bilíngue"),
            13,
            RANDBETWEEN(5,COUNT(Name!$A:$A) + 1)
        )
    )
)</f>
        <v>187</v>
      </c>
      <c r="F61" s="7" t="str">
        <f ca="1" xml:space="preserve">
VLOOKUP(
  $E61,
  Name!$A:$B,
  2,
  FALSE
)
&amp; " " &amp;
IF($C61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Café dos Santos</v>
      </c>
      <c r="G61" s="7">
        <v>2</v>
      </c>
      <c r="H61" s="7" t="str">
        <f>VLOOKUP($G61,Countries!$A:$B,2,FALSE)</f>
        <v>Portugal</v>
      </c>
      <c r="I61" s="7" cm="1">
        <f t="array" aca="1" ref="I61" ca="1">INDEX(States!$B:$B,RANDBETWEEN(2,COUNTA(States!$A:$A)),1)</f>
        <v>3</v>
      </c>
      <c r="J61" s="7" t="str">
        <f ca="1">VLOOKUP($I61,States!$B:$C,2,FALSE)</f>
        <v>Porto</v>
      </c>
      <c r="K61" s="7" t="str">
        <f ca="1">VLOOKUP($E61,Name!$A:$C,3,FALSE)</f>
        <v>M</v>
      </c>
      <c r="L61" s="7" t="str">
        <f ca="1">VLOOKUP($K61,Genders!$B:$C,2,FALSE)</f>
        <v>Male</v>
      </c>
      <c r="M61" s="7" cm="1">
        <f t="array" aca="1" ref="M61" ca="1">INDEX('Marital status'!$A:$A,RANDBETWEEN(2,COUNTA('Marital status'!$A:$A)),1)</f>
        <v>5</v>
      </c>
      <c r="N61" s="7" t="str">
        <f ca="1">VLOOKUP($M61,'Marital status'!$A:$B,2,FALSE)</f>
        <v xml:space="preserve">Separated </v>
      </c>
      <c r="O61" s="7">
        <f t="shared" ca="1" si="4"/>
        <v>2</v>
      </c>
      <c r="P61" s="7" t="str">
        <f ca="1">VLOOKUP($O61,Ethnicities!$A:$B,2,FALSE)</f>
        <v>White</v>
      </c>
      <c r="Q61" s="8">
        <f t="shared" ca="1" si="5"/>
        <v>34994</v>
      </c>
      <c r="R61" s="6">
        <f t="shared" ca="1" si="6"/>
        <v>5</v>
      </c>
      <c r="S61" s="6" t="str">
        <f ca="1">VLOOKUP($R61,'Background education'!$A:$B,2,FALSE)</f>
        <v>Graduate school</v>
      </c>
      <c r="T61" s="7">
        <f ca="1" xml:space="preserve">
  IF(OR($V61 = 2, $V61 = 3, $V61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1" s="7" t="str">
        <f ca="1">VLOOKUP($T61,Departments!$A:$B,2,FALSE)</f>
        <v>Administration</v>
      </c>
      <c r="V61" s="6">
        <f t="shared" ca="1" si="7"/>
        <v>8</v>
      </c>
      <c r="W61" s="6" t="str">
        <f ca="1">VLOOKUP($V61,Roles!$A:$B,2,FALSE)</f>
        <v>Analyst</v>
      </c>
      <c r="X61" s="6">
        <f t="shared" ca="1" si="8"/>
        <v>3</v>
      </c>
      <c r="Y61" s="6" t="str">
        <f ca="1">IF(ISNA($X61),NA(),VLOOKUP($X61,Levels!$A:$B,2,FALSE))</f>
        <v>Pleno</v>
      </c>
      <c r="Z61" s="8">
        <f t="shared" ca="1" si="0"/>
        <v>37099</v>
      </c>
      <c r="AA61" s="6">
        <f ca="1">RANDBETWEEN(2,COUNTA('Recruitment source'!$A:$A))</f>
        <v>2</v>
      </c>
      <c r="AB61" s="6" t="str">
        <f ca="1">VLOOKUP($AA61,'Recruitment source'!$A:$B,2,FALSE)</f>
        <v>Indeed</v>
      </c>
      <c r="AC61" s="8" t="e">
        <f t="shared" ca="1" si="9"/>
        <v>#N/A</v>
      </c>
      <c r="AD61" s="6" t="e">
        <f t="shared" ca="1" si="10"/>
        <v>#N/A</v>
      </c>
      <c r="AE61" s="6" t="e">
        <f ca="1">IF(ISNA(AD61),NA(),VLOOKUP($AD61,'Reasons for dismissal'!$A:$B,2,FALSE))</f>
        <v>#N/A</v>
      </c>
      <c r="AF61" s="6">
        <f t="shared" ca="1" si="11"/>
        <v>3</v>
      </c>
      <c r="AG61" s="1">
        <f t="shared" ca="1" si="1"/>
        <v>2000</v>
      </c>
    </row>
    <row r="62" spans="1:33" x14ac:dyDescent="0.25">
      <c r="A62" s="7" cm="1">
        <f t="array" aca="1" ref="A62" ca="1">INDEX(Companies!$A:$A,RANDBETWEEN(2,COUNTA(Companies!$A:$A)),1)</f>
        <v>2</v>
      </c>
      <c r="B62" s="7" t="str">
        <f ca="1">VLOOKUP($A62,Companies!$A:$B,2,FALSE)</f>
        <v>ACME Corporation</v>
      </c>
      <c r="C62" s="5">
        <f t="shared" si="2"/>
        <v>61</v>
      </c>
      <c r="D62" s="6">
        <f t="shared" ca="1" si="3"/>
        <v>1</v>
      </c>
      <c r="E62" s="7">
        <f ca="1">IF($C62 = 1 + N("Presidente"),
    127,
    IF($C62 = 2 + N("Vice-Presidente"),
        72,
        IF($C62 = 3 + N("Secretária bilíngue"),
            13,
            RANDBETWEEN(5,COUNT(Name!$A:$A) + 1)
        )
    )
)</f>
        <v>248</v>
      </c>
      <c r="F62" s="7" t="str">
        <f ca="1" xml:space="preserve">
VLOOKUP(
  $E62,
  Name!$A:$B,
  2,
  FALSE
)
&amp; " " &amp;
IF($C62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Moreira Moura</v>
      </c>
      <c r="G62" s="7">
        <v>2</v>
      </c>
      <c r="H62" s="7" t="str">
        <f>VLOOKUP($G62,Countries!$A:$B,2,FALSE)</f>
        <v>Portugal</v>
      </c>
      <c r="I62" s="7" cm="1">
        <f t="array" aca="1" ref="I62" ca="1">INDEX(States!$B:$B,RANDBETWEEN(2,COUNTA(States!$A:$A)),1)</f>
        <v>21</v>
      </c>
      <c r="J62" s="7" t="str">
        <f ca="1">VLOOKUP($I62,States!$B:$C,2,FALSE)</f>
        <v>Bragança</v>
      </c>
      <c r="K62" s="7" t="str">
        <f ca="1">VLOOKUP($E62,Name!$A:$C,3,FALSE)</f>
        <v>F</v>
      </c>
      <c r="L62" s="7" t="str">
        <f ca="1">VLOOKUP($K62,Genders!$B:$C,2,FALSE)</f>
        <v>Female</v>
      </c>
      <c r="M62" s="7" cm="1">
        <f t="array" aca="1" ref="M62" ca="1">INDEX('Marital status'!$A:$A,RANDBETWEEN(2,COUNTA('Marital status'!$A:$A)),1)</f>
        <v>2</v>
      </c>
      <c r="N62" s="7" t="str">
        <f ca="1">VLOOKUP($M62,'Marital status'!$A:$B,2,FALSE)</f>
        <v>Single</v>
      </c>
      <c r="O62" s="7">
        <f t="shared" ca="1" si="4"/>
        <v>2</v>
      </c>
      <c r="P62" s="7" t="str">
        <f ca="1">VLOOKUP($O62,Ethnicities!$A:$B,2,FALSE)</f>
        <v>White</v>
      </c>
      <c r="Q62" s="8">
        <f t="shared" ca="1" si="5"/>
        <v>33123</v>
      </c>
      <c r="R62" s="6">
        <f t="shared" ca="1" si="6"/>
        <v>4</v>
      </c>
      <c r="S62" s="6" t="str">
        <f ca="1">VLOOKUP($R62,'Background education'!$A:$B,2,FALSE)</f>
        <v>Undergraduate degree</v>
      </c>
      <c r="T62" s="7">
        <f ca="1" xml:space="preserve">
  IF(OR($V62 = 2, $V62 = 3, $V62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2" s="7" t="str">
        <f ca="1">VLOOKUP($T62,Departments!$A:$B,2,FALSE)</f>
        <v>Juridical</v>
      </c>
      <c r="V62" s="6">
        <f t="shared" ca="1" si="7"/>
        <v>7</v>
      </c>
      <c r="W62" s="6" t="str">
        <f ca="1">VLOOKUP($V62,Roles!$A:$B,2,FALSE)</f>
        <v>Trainee</v>
      </c>
      <c r="X62" s="6" t="e">
        <f t="shared" ca="1" si="8"/>
        <v>#N/A</v>
      </c>
      <c r="Y62" s="6" t="e">
        <f ca="1">IF(ISNA($X62),NA(),VLOOKUP($X62,Levels!$A:$B,2,FALSE))</f>
        <v>#N/A</v>
      </c>
      <c r="Z62" s="8">
        <f t="shared" ca="1" si="0"/>
        <v>44302</v>
      </c>
      <c r="AA62" s="6">
        <f ca="1">RANDBETWEEN(2,COUNTA('Recruitment source'!$A:$A))</f>
        <v>5</v>
      </c>
      <c r="AB62" s="6" t="str">
        <f ca="1">VLOOKUP($AA62,'Recruitment source'!$A:$B,2,FALSE)</f>
        <v>Net Empregos</v>
      </c>
      <c r="AC62" s="8" t="e">
        <f t="shared" ca="1" si="9"/>
        <v>#N/A</v>
      </c>
      <c r="AD62" s="6" t="e">
        <f t="shared" ca="1" si="10"/>
        <v>#N/A</v>
      </c>
      <c r="AE62" s="6" t="e">
        <f ca="1">IF(ISNA(AD62),NA(),VLOOKUP($AD62,'Reasons for dismissal'!$A:$B,2,FALSE))</f>
        <v>#N/A</v>
      </c>
      <c r="AF62" s="6">
        <f t="shared" ca="1" si="11"/>
        <v>3</v>
      </c>
      <c r="AG62" s="1">
        <f t="shared" ca="1" si="1"/>
        <v>1005</v>
      </c>
    </row>
    <row r="63" spans="1:33" x14ac:dyDescent="0.25">
      <c r="A63" s="7" cm="1">
        <f t="array" aca="1" ref="A63" ca="1">INDEX(Companies!$A:$A,RANDBETWEEN(2,COUNTA(Companies!$A:$A)),1)</f>
        <v>2</v>
      </c>
      <c r="B63" s="7" t="str">
        <f ca="1">VLOOKUP($A63,Companies!$A:$B,2,FALSE)</f>
        <v>ACME Corporation</v>
      </c>
      <c r="C63" s="5">
        <f t="shared" si="2"/>
        <v>62</v>
      </c>
      <c r="D63" s="6">
        <f t="shared" ca="1" si="3"/>
        <v>1</v>
      </c>
      <c r="E63" s="7">
        <f ca="1">IF($C63 = 1 + N("Presidente"),
    127,
    IF($C63 = 2 + N("Vice-Presidente"),
        72,
        IF($C63 = 3 + N("Secretária bilíngue"),
            13,
            RANDBETWEEN(5,COUNT(Name!$A:$A) + 1)
        )
    )
)</f>
        <v>324</v>
      </c>
      <c r="F63" s="7" t="str">
        <f ca="1" xml:space="preserve">
VLOOKUP(
  $E63,
  Name!$A:$B,
  2,
  FALSE
)
&amp; " " &amp;
IF($C63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Machado Negreiros</v>
      </c>
      <c r="G63" s="7">
        <v>2</v>
      </c>
      <c r="H63" s="7" t="str">
        <f>VLOOKUP($G63,Countries!$A:$B,2,FALSE)</f>
        <v>Portugal</v>
      </c>
      <c r="I63" s="7" cm="1">
        <f t="array" aca="1" ref="I63" ca="1">INDEX(States!$B:$B,RANDBETWEEN(2,COUNTA(States!$A:$A)),1)</f>
        <v>3</v>
      </c>
      <c r="J63" s="7" t="str">
        <f ca="1">VLOOKUP($I63,States!$B:$C,2,FALSE)</f>
        <v>Porto</v>
      </c>
      <c r="K63" s="7" t="str">
        <f ca="1">VLOOKUP($E63,Name!$A:$C,3,FALSE)</f>
        <v>M</v>
      </c>
      <c r="L63" s="7" t="str">
        <f ca="1">VLOOKUP($K63,Genders!$B:$C,2,FALSE)</f>
        <v>Male</v>
      </c>
      <c r="M63" s="7" cm="1">
        <f t="array" aca="1" ref="M63" ca="1">INDEX('Marital status'!$A:$A,RANDBETWEEN(2,COUNTA('Marital status'!$A:$A)),1)</f>
        <v>4</v>
      </c>
      <c r="N63" s="7" t="str">
        <f ca="1">VLOOKUP($M63,'Marital status'!$A:$B,2,FALSE)</f>
        <v xml:space="preserve">Widowed </v>
      </c>
      <c r="O63" s="7">
        <f t="shared" ca="1" si="4"/>
        <v>3</v>
      </c>
      <c r="P63" s="7" t="str">
        <f ca="1">VLOOKUP($O63,Ethnicities!$A:$B,2,FALSE)</f>
        <v>Black or African American</v>
      </c>
      <c r="Q63" s="8">
        <f t="shared" ca="1" si="5"/>
        <v>37707</v>
      </c>
      <c r="R63" s="6">
        <f t="shared" ca="1" si="6"/>
        <v>5</v>
      </c>
      <c r="S63" s="6" t="str">
        <f ca="1">VLOOKUP($R63,'Background education'!$A:$B,2,FALSE)</f>
        <v>Graduate school</v>
      </c>
      <c r="T63" s="7">
        <f ca="1" xml:space="preserve">
  IF(OR($V63 = 2, $V63 = 3, $V63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63" s="7" t="str">
        <f ca="1">VLOOKUP($T63,Departments!$A:$B,2,FALSE)</f>
        <v>Sales</v>
      </c>
      <c r="V63" s="6">
        <f t="shared" ca="1" si="7"/>
        <v>8</v>
      </c>
      <c r="W63" s="6" t="str">
        <f ca="1">VLOOKUP($V63,Roles!$A:$B,2,FALSE)</f>
        <v>Analyst</v>
      </c>
      <c r="X63" s="6">
        <f t="shared" ca="1" si="8"/>
        <v>4</v>
      </c>
      <c r="Y63" s="6" t="str">
        <f ca="1">IF(ISNA($X63),NA(),VLOOKUP($X63,Levels!$A:$B,2,FALSE))</f>
        <v>Senior</v>
      </c>
      <c r="Z63" s="8">
        <f t="shared" ca="1" si="0"/>
        <v>40882</v>
      </c>
      <c r="AA63" s="6">
        <f ca="1">RANDBETWEEN(2,COUNTA('Recruitment source'!$A:$A))</f>
        <v>8</v>
      </c>
      <c r="AB63" s="6" t="str">
        <f ca="1">VLOOKUP($AA63,'Recruitment source'!$A:$B,2,FALSE)</f>
        <v>Next Station</v>
      </c>
      <c r="AC63" s="8" t="e">
        <f t="shared" ca="1" si="9"/>
        <v>#N/A</v>
      </c>
      <c r="AD63" s="6" t="e">
        <f t="shared" ca="1" si="10"/>
        <v>#N/A</v>
      </c>
      <c r="AE63" s="6" t="e">
        <f ca="1">IF(ISNA(AD63),NA(),VLOOKUP($AD63,'Reasons for dismissal'!$A:$B,2,FALSE))</f>
        <v>#N/A</v>
      </c>
      <c r="AF63" s="6">
        <f t="shared" ca="1" si="11"/>
        <v>4</v>
      </c>
      <c r="AG63" s="1">
        <f t="shared" ca="1" si="1"/>
        <v>2050</v>
      </c>
    </row>
    <row r="64" spans="1:33" x14ac:dyDescent="0.25">
      <c r="A64" s="7" cm="1">
        <f t="array" aca="1" ref="A64" ca="1">INDEX(Companies!$A:$A,RANDBETWEEN(2,COUNTA(Companies!$A:$A)),1)</f>
        <v>2</v>
      </c>
      <c r="B64" s="7" t="str">
        <f ca="1">VLOOKUP($A64,Companies!$A:$B,2,FALSE)</f>
        <v>ACME Corporation</v>
      </c>
      <c r="C64" s="5">
        <f t="shared" si="2"/>
        <v>63</v>
      </c>
      <c r="D64" s="6">
        <f t="shared" ca="1" si="3"/>
        <v>1</v>
      </c>
      <c r="E64" s="7">
        <f ca="1">IF($C64 = 1 + N("Presidente"),
    127,
    IF($C64 = 2 + N("Vice-Presidente"),
        72,
        IF($C64 = 3 + N("Secretária bilíngue"),
            13,
            RANDBETWEEN(5,COUNT(Name!$A:$A) + 1)
        )
    )
)</f>
        <v>240</v>
      </c>
      <c r="F64" s="7" t="str">
        <f ca="1" xml:space="preserve">
VLOOKUP(
  $E64,
  Name!$A:$B,
  2,
  FALSE
)
&amp; " " &amp;
IF($C64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Frasão Romano</v>
      </c>
      <c r="G64" s="7">
        <v>2</v>
      </c>
      <c r="H64" s="7" t="str">
        <f>VLOOKUP($G64,Countries!$A:$B,2,FALSE)</f>
        <v>Portugal</v>
      </c>
      <c r="I64" s="7" cm="1">
        <f t="array" aca="1" ref="I64" ca="1">INDEX(States!$B:$B,RANDBETWEEN(2,COUNTA(States!$A:$A)),1)</f>
        <v>13</v>
      </c>
      <c r="J64" s="7" t="str">
        <f ca="1">VLOOKUP($I64,States!$B:$C,2,FALSE)</f>
        <v>Azores</v>
      </c>
      <c r="K64" s="7" t="str">
        <f ca="1">VLOOKUP($E64,Name!$A:$C,3,FALSE)</f>
        <v>M</v>
      </c>
      <c r="L64" s="7" t="str">
        <f ca="1">VLOOKUP($K64,Genders!$B:$C,2,FALSE)</f>
        <v>Male</v>
      </c>
      <c r="M64" s="7" cm="1">
        <f t="array" aca="1" ref="M64" ca="1">INDEX('Marital status'!$A:$A,RANDBETWEEN(2,COUNTA('Marital status'!$A:$A)),1)</f>
        <v>5</v>
      </c>
      <c r="N64" s="7" t="str">
        <f ca="1">VLOOKUP($M64,'Marital status'!$A:$B,2,FALSE)</f>
        <v xml:space="preserve">Separated </v>
      </c>
      <c r="O64" s="7">
        <f t="shared" ca="1" si="4"/>
        <v>2</v>
      </c>
      <c r="P64" s="7" t="str">
        <f ca="1">VLOOKUP($O64,Ethnicities!$A:$B,2,FALSE)</f>
        <v>White</v>
      </c>
      <c r="Q64" s="8">
        <f t="shared" ca="1" si="5"/>
        <v>31325</v>
      </c>
      <c r="R64" s="6">
        <f t="shared" ca="1" si="6"/>
        <v>4</v>
      </c>
      <c r="S64" s="6" t="str">
        <f ca="1">VLOOKUP($R64,'Background education'!$A:$B,2,FALSE)</f>
        <v>Undergraduate degree</v>
      </c>
      <c r="T64" s="7">
        <f ca="1" xml:space="preserve">
  IF(OR($V64 = 2, $V64 = 3, $V64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64" s="7" t="str">
        <f ca="1">VLOOKUP($T64,Departments!$A:$B,2,FALSE)</f>
        <v>Human Resource</v>
      </c>
      <c r="V64" s="6">
        <f t="shared" ca="1" si="7"/>
        <v>6</v>
      </c>
      <c r="W64" s="6" t="str">
        <f ca="1">VLOOKUP($V64,Roles!$A:$B,2,FALSE)</f>
        <v>Intern</v>
      </c>
      <c r="X64" s="6" t="e">
        <f t="shared" ca="1" si="8"/>
        <v>#N/A</v>
      </c>
      <c r="Y64" s="6" t="e">
        <f ca="1">IF(ISNA($X64),NA(),VLOOKUP($X64,Levels!$A:$B,2,FALSE))</f>
        <v>#N/A</v>
      </c>
      <c r="Z64" s="8">
        <f t="shared" ca="1" si="0"/>
        <v>39213</v>
      </c>
      <c r="AA64" s="6">
        <f ca="1">RANDBETWEEN(2,COUNTA('Recruitment source'!$A:$A))</f>
        <v>11</v>
      </c>
      <c r="AB64" s="6" t="str">
        <f ca="1">VLOOKUP($AA64,'Recruitment source'!$A:$B,2,FALSE)</f>
        <v>LinkedIn</v>
      </c>
      <c r="AC64" s="8" t="e">
        <f t="shared" ca="1" si="9"/>
        <v>#N/A</v>
      </c>
      <c r="AD64" s="6" t="e">
        <f t="shared" ca="1" si="10"/>
        <v>#N/A</v>
      </c>
      <c r="AE64" s="6" t="e">
        <f ca="1">IF(ISNA(AD64),NA(),VLOOKUP($AD64,'Reasons for dismissal'!$A:$B,2,FALSE))</f>
        <v>#N/A</v>
      </c>
      <c r="AF64" s="6">
        <f t="shared" ca="1" si="11"/>
        <v>4</v>
      </c>
      <c r="AG64" s="1">
        <f t="shared" ca="1" si="1"/>
        <v>805</v>
      </c>
    </row>
    <row r="65" spans="1:33" x14ac:dyDescent="0.25">
      <c r="A65" s="7" cm="1">
        <f t="array" aca="1" ref="A65" ca="1">INDEX(Companies!$A:$A,RANDBETWEEN(2,COUNTA(Companies!$A:$A)),1)</f>
        <v>2</v>
      </c>
      <c r="B65" s="7" t="str">
        <f ca="1">VLOOKUP($A65,Companies!$A:$B,2,FALSE)</f>
        <v>ACME Corporation</v>
      </c>
      <c r="C65" s="5">
        <f t="shared" si="2"/>
        <v>64</v>
      </c>
      <c r="D65" s="6">
        <f t="shared" ca="1" si="3"/>
        <v>1</v>
      </c>
      <c r="E65" s="7">
        <f ca="1">IF($C65 = 1 + N("Presidente"),
    127,
    IF($C65 = 2 + N("Vice-Presidente"),
        72,
        IF($C65 = 3 + N("Secretária bilíngue"),
            13,
            RANDBETWEEN(5,COUNT(Name!$A:$A) + 1)
        )
    )
)</f>
        <v>203</v>
      </c>
      <c r="F65" s="7" t="str">
        <f ca="1" xml:space="preserve">
VLOOKUP(
  $E65,
  Name!$A:$B,
  2,
  FALSE
)
&amp; " " &amp;
IF($C65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Barboza Carvalho</v>
      </c>
      <c r="G65" s="7">
        <v>2</v>
      </c>
      <c r="H65" s="7" t="str">
        <f>VLOOKUP($G65,Countries!$A:$B,2,FALSE)</f>
        <v>Portugal</v>
      </c>
      <c r="I65" s="7" cm="1">
        <f t="array" aca="1" ref="I65" ca="1">INDEX(States!$B:$B,RANDBETWEEN(2,COUNTA(States!$A:$A)),1)</f>
        <v>2</v>
      </c>
      <c r="J65" s="7" t="str">
        <f ca="1">VLOOKUP($I65,States!$B:$C,2,FALSE)</f>
        <v xml:space="preserve"> Lisboa</v>
      </c>
      <c r="K65" s="7" t="str">
        <f ca="1">VLOOKUP($E65,Name!$A:$C,3,FALSE)</f>
        <v>F</v>
      </c>
      <c r="L65" s="7" t="str">
        <f ca="1">VLOOKUP($K65,Genders!$B:$C,2,FALSE)</f>
        <v>Female</v>
      </c>
      <c r="M65" s="7" cm="1">
        <f t="array" aca="1" ref="M65" ca="1">INDEX('Marital status'!$A:$A,RANDBETWEEN(2,COUNTA('Marital status'!$A:$A)),1)</f>
        <v>2</v>
      </c>
      <c r="N65" s="7" t="str">
        <f ca="1">VLOOKUP($M65,'Marital status'!$A:$B,2,FALSE)</f>
        <v>Single</v>
      </c>
      <c r="O65" s="7">
        <f t="shared" ca="1" si="4"/>
        <v>2</v>
      </c>
      <c r="P65" s="7" t="str">
        <f ca="1">VLOOKUP($O65,Ethnicities!$A:$B,2,FALSE)</f>
        <v>White</v>
      </c>
      <c r="Q65" s="8">
        <f t="shared" ca="1" si="5"/>
        <v>34150</v>
      </c>
      <c r="R65" s="6">
        <f t="shared" ca="1" si="6"/>
        <v>5</v>
      </c>
      <c r="S65" s="6" t="str">
        <f ca="1">VLOOKUP($R65,'Background education'!$A:$B,2,FALSE)</f>
        <v>Graduate school</v>
      </c>
      <c r="T65" s="7">
        <f ca="1" xml:space="preserve">
  IF(OR($V65 = 2, $V65 = 3, $V65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65" s="7" t="str">
        <f ca="1">VLOOKUP($T65,Departments!$A:$B,2,FALSE)</f>
        <v>Sales</v>
      </c>
      <c r="V65" s="6">
        <f t="shared" ca="1" si="7"/>
        <v>8</v>
      </c>
      <c r="W65" s="6" t="str">
        <f ca="1">VLOOKUP($V65,Roles!$A:$B,2,FALSE)</f>
        <v>Analyst</v>
      </c>
      <c r="X65" s="6">
        <f t="shared" ca="1" si="8"/>
        <v>2</v>
      </c>
      <c r="Y65" s="6" t="str">
        <f ca="1">IF(ISNA($X65),NA(),VLOOKUP($X65,Levels!$A:$B,2,FALSE))</f>
        <v>Junior</v>
      </c>
      <c r="Z65" s="8">
        <f t="shared" ca="1" si="0"/>
        <v>38074</v>
      </c>
      <c r="AA65" s="6">
        <f ca="1">RANDBETWEEN(2,COUNTA('Recruitment source'!$A:$A))</f>
        <v>10</v>
      </c>
      <c r="AB65" s="6" t="str">
        <f ca="1">VLOOKUP($AA65,'Recruitment source'!$A:$B,2,FALSE)</f>
        <v>Google</v>
      </c>
      <c r="AC65" s="8" t="e">
        <f t="shared" ca="1" si="9"/>
        <v>#N/A</v>
      </c>
      <c r="AD65" s="6" t="e">
        <f t="shared" ca="1" si="10"/>
        <v>#N/A</v>
      </c>
      <c r="AE65" s="6" t="e">
        <f ca="1">IF(ISNA(AD65),NA(),VLOOKUP($AD65,'Reasons for dismissal'!$A:$B,2,FALSE))</f>
        <v>#N/A</v>
      </c>
      <c r="AF65" s="6">
        <f t="shared" ca="1" si="11"/>
        <v>2</v>
      </c>
      <c r="AG65" s="1">
        <f t="shared" ca="1" si="1"/>
        <v>2050</v>
      </c>
    </row>
    <row r="66" spans="1:33" x14ac:dyDescent="0.25">
      <c r="A66" s="7" cm="1">
        <f t="array" aca="1" ref="A66" ca="1">INDEX(Companies!$A:$A,RANDBETWEEN(2,COUNTA(Companies!$A:$A)),1)</f>
        <v>2</v>
      </c>
      <c r="B66" s="7" t="str">
        <f ca="1">VLOOKUP($A66,Companies!$A:$B,2,FALSE)</f>
        <v>ACME Corporation</v>
      </c>
      <c r="C66" s="5">
        <f t="shared" si="2"/>
        <v>65</v>
      </c>
      <c r="D66" s="6">
        <f t="shared" ca="1" si="3"/>
        <v>1</v>
      </c>
      <c r="E66" s="7">
        <f ca="1">IF($C66 = 1 + N("Presidente"),
    127,
    IF($C66 = 2 + N("Vice-Presidente"),
        72,
        IF($C66 = 3 + N("Secretária bilíngue"),
            13,
            RANDBETWEEN(5,COUNT(Name!$A:$A) + 1)
        )
    )
)</f>
        <v>294</v>
      </c>
      <c r="F66" s="7" t="str">
        <f ca="1" xml:space="preserve">
VLOOKUP(
  $E66,
  Name!$A:$B,
  2,
  FALSE
)
&amp; " " &amp;
IF($C66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Pedroso Alcantara</v>
      </c>
      <c r="G66" s="7">
        <v>2</v>
      </c>
      <c r="H66" s="7" t="str">
        <f>VLOOKUP($G66,Countries!$A:$B,2,FALSE)</f>
        <v>Portugal</v>
      </c>
      <c r="I66" s="7" cm="1">
        <f t="array" aca="1" ref="I66" ca="1">INDEX(States!$B:$B,RANDBETWEEN(2,COUNTA(States!$A:$A)),1)</f>
        <v>5</v>
      </c>
      <c r="J66" s="7" t="str">
        <f ca="1">VLOOKUP($I66,States!$B:$C,2,FALSE)</f>
        <v>Aveiro</v>
      </c>
      <c r="K66" s="7" t="str">
        <f ca="1">VLOOKUP($E66,Name!$A:$C,3,FALSE)</f>
        <v>M</v>
      </c>
      <c r="L66" s="7" t="str">
        <f ca="1">VLOOKUP($K66,Genders!$B:$C,2,FALSE)</f>
        <v>Male</v>
      </c>
      <c r="M66" s="7" cm="1">
        <f t="array" aca="1" ref="M66" ca="1">INDEX('Marital status'!$A:$A,RANDBETWEEN(2,COUNTA('Marital status'!$A:$A)),1)</f>
        <v>2</v>
      </c>
      <c r="N66" s="7" t="str">
        <f ca="1">VLOOKUP($M66,'Marital status'!$A:$B,2,FALSE)</f>
        <v>Single</v>
      </c>
      <c r="O66" s="7">
        <f t="shared" ca="1" si="4"/>
        <v>4</v>
      </c>
      <c r="P66" s="7" t="str">
        <f ca="1">VLOOKUP($O66,Ethnicities!$A:$B,2,FALSE)</f>
        <v>Hispanic or Latino</v>
      </c>
      <c r="Q66" s="8">
        <f t="shared" ca="1" si="5"/>
        <v>34303</v>
      </c>
      <c r="R66" s="6">
        <f t="shared" ca="1" si="6"/>
        <v>4</v>
      </c>
      <c r="S66" s="6" t="str">
        <f ca="1">VLOOKUP($R66,'Background education'!$A:$B,2,FALSE)</f>
        <v>Undergraduate degree</v>
      </c>
      <c r="T66" s="7">
        <f ca="1" xml:space="preserve">
  IF(OR($V66 = 2, $V66 = 3, $V66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66" s="7" t="str">
        <f ca="1">VLOOKUP($T66,Departments!$A:$B,2,FALSE)</f>
        <v>Audit</v>
      </c>
      <c r="V66" s="6">
        <f t="shared" ca="1" si="7"/>
        <v>7</v>
      </c>
      <c r="W66" s="6" t="str">
        <f ca="1">VLOOKUP($V66,Roles!$A:$B,2,FALSE)</f>
        <v>Trainee</v>
      </c>
      <c r="X66" s="6" t="e">
        <f t="shared" ca="1" si="8"/>
        <v>#N/A</v>
      </c>
      <c r="Y66" s="6" t="e">
        <f ca="1">IF(ISNA($X66),NA(),VLOOKUP($X66,Levels!$A:$B,2,FALSE))</f>
        <v>#N/A</v>
      </c>
      <c r="Z66" s="8">
        <f t="shared" ref="Z66:Z129" ca="1" si="12" xml:space="preserve">
IF(
   $V66=2 + N("Presidente"),
   36161,
   IF(
       OR(
         $V66=3 + N("Vice-Presidente"),
         $V66=4 + N("Diretor"),
         $V66=5 + N("Secretária bilíngue")
       ),
       RANDBETWEEN(36161,36411),
       IF(
         ((TODAY() - $Q66) / 365) &lt; 19,
         TODAY(),
         RANDBETWEEN(36526,TODAY())
       )
   )
)</f>
        <v>40574</v>
      </c>
      <c r="AA66" s="6">
        <f ca="1">RANDBETWEEN(2,COUNTA('Recruitment source'!$A:$A))</f>
        <v>10</v>
      </c>
      <c r="AB66" s="6" t="str">
        <f ca="1">VLOOKUP($AA66,'Recruitment source'!$A:$B,2,FALSE)</f>
        <v>Google</v>
      </c>
      <c r="AC66" s="8" t="e">
        <f t="shared" ca="1" si="9"/>
        <v>#N/A</v>
      </c>
      <c r="AD66" s="6" t="e">
        <f t="shared" ca="1" si="10"/>
        <v>#N/A</v>
      </c>
      <c r="AE66" s="6" t="e">
        <f ca="1">IF(ISNA(AD66),NA(),VLOOKUP($AD66,'Reasons for dismissal'!$A:$B,2,FALSE))</f>
        <v>#N/A</v>
      </c>
      <c r="AF66" s="6">
        <f t="shared" ca="1" si="11"/>
        <v>4</v>
      </c>
      <c r="AG66" s="1">
        <f t="shared" ref="AG66:AG129" ca="1" si="13" xml:space="preserve">
IF($V66 = 2 + N("Presidente"),
    25000,
    IF($V66 = 3 + N("Vice-presidente"),
        23000,
        IF(OR($V66 = 5, $V66= 10, $V66 = 9) + N("Secretária bilíngue ou coordenador ou especialista"),
            8000,
            IF($V66 = 4 + N("Diretor"),
                15000,
                IF($V66 = 11 + N("Gerente"),
                    12000,
                    IF($V66 = 6 + N("Estagiário"),
                        805,
                        IF($V66 = 7 + N("Trainee"),
                            1005,
                            IF($V66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IF($R66 = 7,
  100,
  IF($R66 = 8,
    200,
    IF($R66 = 9,
      300,
      IF($R66 = 10,
        400,
        0
      )
    )
  )
)
+
N("Adicional no salário por área")
+
IF($T66 = 14 + N("Tecnologia da Informação"),
  120,
  IF($T66 = 16 + N("Vendas"),
    110,
    IF($T66 = 15 + N("Jurídico"),
      100,
      IF(OR($T66 = 8, $T66 = 9, $T66 = 11) + N("Recursos humanos ou comercial ou comunicação e marketing"),
        80,
        0
      )
    )
  )
)
+
N("Adicionando pegadinha")
+
IF(AND($T66 = 13, $V66 = 8) + N("Se for de vendas e analista"),
  IF($O66 = 2,
    50,
    0
  )
  +
  IF($K66 = "M",
    50,
    0
  ),
  0
)</f>
        <v>1005</v>
      </c>
    </row>
    <row r="67" spans="1:33" x14ac:dyDescent="0.25">
      <c r="A67" s="7" cm="1">
        <f t="array" aca="1" ref="A67" ca="1">INDEX(Companies!$A:$A,RANDBETWEEN(2,COUNTA(Companies!$A:$A)),1)</f>
        <v>2</v>
      </c>
      <c r="B67" s="7" t="str">
        <f ca="1">VLOOKUP($A67,Companies!$A:$B,2,FALSE)</f>
        <v>ACME Corporation</v>
      </c>
      <c r="C67" s="5">
        <f t="shared" ref="C67:C130" si="14">ROW() - 1</f>
        <v>66</v>
      </c>
      <c r="D67" s="6">
        <f t="shared" ref="D67:D130" ca="1" si="15">IF(ISNA($AC67),1,"FALSE")</f>
        <v>1</v>
      </c>
      <c r="E67" s="7">
        <f ca="1">IF($C67 = 1 + N("Presidente"),
    127,
    IF($C67 = 2 + N("Vice-Presidente"),
        72,
        IF($C67 = 3 + N("Secretária bilíngue"),
            13,
            RANDBETWEEN(5,COUNT(Name!$A:$A) + 1)
        )
    )
)</f>
        <v>20</v>
      </c>
      <c r="F67" s="7" t="str">
        <f ca="1" xml:space="preserve">
VLOOKUP(
  $E67,
  Name!$A:$B,
  2,
  FALSE
)
&amp; " " &amp;
IF($C67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Auth Rodrigues</v>
      </c>
      <c r="G67" s="7">
        <v>2</v>
      </c>
      <c r="H67" s="7" t="str">
        <f>VLOOKUP($G67,Countries!$A:$B,2,FALSE)</f>
        <v>Portugal</v>
      </c>
      <c r="I67" s="7" cm="1">
        <f t="array" aca="1" ref="I67" ca="1">INDEX(States!$B:$B,RANDBETWEEN(2,COUNTA(States!$A:$A)),1)</f>
        <v>18</v>
      </c>
      <c r="J67" s="7" t="str">
        <f ca="1">VLOOKUP($I67,States!$B:$C,2,FALSE)</f>
        <v>Guarda</v>
      </c>
      <c r="K67" s="7" t="str">
        <f ca="1">VLOOKUP($E67,Name!$A:$C,3,FALSE)</f>
        <v>F</v>
      </c>
      <c r="L67" s="7" t="str">
        <f ca="1">VLOOKUP($K67,Genders!$B:$C,2,FALSE)</f>
        <v>Female</v>
      </c>
      <c r="M67" s="7" cm="1">
        <f t="array" aca="1" ref="M67" ca="1">INDEX('Marital status'!$A:$A,RANDBETWEEN(2,COUNTA('Marital status'!$A:$A)),1)</f>
        <v>6</v>
      </c>
      <c r="N67" s="7" t="str">
        <f ca="1">VLOOKUP($M67,'Marital status'!$A:$B,2,FALSE)</f>
        <v>Divorced</v>
      </c>
      <c r="O67" s="7">
        <f t="shared" ref="O67:O130" ca="1" si="16" xml:space="preserve">
IF(AND($V67 &gt;= 2, $V67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67" s="7" t="str">
        <f ca="1">VLOOKUP($O67,Ethnicities!$A:$B,2,FALSE)</f>
        <v>White</v>
      </c>
      <c r="Q67" s="8">
        <f t="shared" ref="Q67:Q130" ca="1" si="17" xml:space="preserve">
IF($V67 = 5 + N("CEO"),
    TODAY() - 16340,
    IF($V67 = 8 + N("Secretary"),
        RANDBETWEEN(TODAY() - 12418.5, TODAY()-6574.5),
        IF(OR($V67 = 7, $V67 = 14),
            RANDBETWEEN(TODAY() - 16071, TODAY() - 8766),
            IF(OR($V67 = 13, $V67 = 12, $V67 = 11),
                RANDBETWEEN(TODAY() - 27393.75, TODAY() - 12783.75),
                RANDBETWEEN(TODAY() - 27393.75, TODAY()-10957.5)
            )
        )
    )
)</f>
        <v>37795</v>
      </c>
      <c r="R67" s="6">
        <f t="shared" ref="R67:R130" ca="1" si="18" xml:space="preserve">
IF(OR($V67 = 2, $V67 = 3) + N("Se for presidente ou vice-presidente"),
    7 + N("Doutor"),
    IF($V67 = 4 + N("Se for diretor"),
        RANDBETWEEN(5,7) + N("Graduate school or Master’s degree or Doctorate"),
        IF($V67 = 11 + N("Se for gerente"),
            RANDBETWEEN(4,6) + N("Undergraduate degree or Graduate school or Master’s degree"),
            IF(AND($V67 &gt;= 8, $V67 &lt;= 10) + N("If coordinator or specialist or analyst"),
                RANDBETWEEN(4,5),
                4
            )
        )
    )
)</f>
        <v>5</v>
      </c>
      <c r="S67" s="6" t="str">
        <f ca="1">VLOOKUP($R67,'Background education'!$A:$B,2,FALSE)</f>
        <v>Graduate school</v>
      </c>
      <c r="T67" s="7">
        <f ca="1" xml:space="preserve">
  IF(OR($V67 = 2, $V67 = 3, $V67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67" s="7" t="str">
        <f ca="1">VLOOKUP($T67,Departments!$A:$B,2,FALSE)</f>
        <v>Audit</v>
      </c>
      <c r="V67" s="6">
        <f t="shared" ref="V67:V130" ca="1" si="19" xml:space="preserve">
IF($C67 = 1 + N("Se matrícula for 1"),
  2 + N("Presidente"),
  IF($C67 = 2 + N("Se matrícula for 2"),
    3 + N("Vice-presidente"),
    IF($C67 = 3 + N("Se matrícula for 3"),
      5 + N("Secretária bilíngue"),
      IF(AND($C67 &gt;= 4, $C67 &lt;=14),
        4 + N("Diretor"),
        IF(AND($C67 &gt;= 15, $C67 &lt;= 25),
          11 + N("Manager"),
          IF(AND($C67 &gt;= 26, $C67 &lt;= 36),
            10 + N("Coordinador"),
            IF(AND($C67 &gt;= 37, $C67 &lt;= 47),
              9 + N("Especialista"),
                IF(MOD($C67,2) = 0,
                  8 + N("Analista"),
                  RANDBETWEEN(6,7) + N("Estagiário ou Trainee")
                )
            )
          )
        )
      )
    )
  )
)</f>
        <v>8</v>
      </c>
      <c r="W67" s="6" t="str">
        <f ca="1">VLOOKUP($V67,Roles!$A:$B,2,FALSE)</f>
        <v>Analyst</v>
      </c>
      <c r="X67" s="6">
        <f t="shared" ref="X67:X130" ca="1" si="20" xml:space="preserve">
IF($V67 =8 + N("Analyst"),
    RANDBETWEEN(2, 4) + N("Jr, Pleno, Sr"),
    NA()
)</f>
        <v>2</v>
      </c>
      <c r="Y67" s="6" t="str">
        <f ca="1">IF(ISNA($X67),NA(),VLOOKUP($X67,Levels!$A:$B,2,FALSE))</f>
        <v>Junior</v>
      </c>
      <c r="Z67" s="8">
        <f t="shared" ca="1" si="12"/>
        <v>43366</v>
      </c>
      <c r="AA67" s="6">
        <f ca="1">RANDBETWEEN(2,COUNTA('Recruitment source'!$A:$A))</f>
        <v>3</v>
      </c>
      <c r="AB67" s="6" t="str">
        <f ca="1">VLOOKUP($AA67,'Recruitment source'!$A:$B,2,FALSE)</f>
        <v>Learn4Good</v>
      </c>
      <c r="AC67" s="8" t="e">
        <f t="shared" ref="AC67:AC130" ca="1" si="21" xml:space="preserve">
IF(MOD(
     ROW(),111
   )=0,
   RANDBETWEEN($Z67 + 1,TODAY() - 1),NA()
)</f>
        <v>#N/A</v>
      </c>
      <c r="AD67" s="6" t="e">
        <f t="shared" ref="AD67:AD130" ca="1" si="22" xml:space="preserve">
IF(
  ISNA(AC67),
  NA(),
  RANDBETWEEN(2,IF($K67="F",10,9))
)</f>
        <v>#N/A</v>
      </c>
      <c r="AE67" s="6" t="e">
        <f ca="1">IF(ISNA(AD67),NA(),VLOOKUP($AD67,'Reasons for dismissal'!$A:$B,2,FALSE))</f>
        <v>#N/A</v>
      </c>
      <c r="AF67" s="6">
        <f t="shared" ref="AF67:AF130" ca="1" si="23" xml:space="preserve">
IF(
 ISNA($AC67),
 IF(
   $V67 = 2,
   5,
   IF(
     OR($V67=3,$V67=4,$V67=5),
     RANDBETWEEN(3,5),
     IF(
       $V67=11,
       RANDBETWEEN(3,4),
       RANDBETWEEN(2,4)
     )
   )
 ),
 RANDBETWEEN(1,2)
)</f>
        <v>4</v>
      </c>
      <c r="AG67" s="1">
        <f t="shared" ca="1" si="13"/>
        <v>2000</v>
      </c>
    </row>
    <row r="68" spans="1:33" x14ac:dyDescent="0.25">
      <c r="A68" s="7" cm="1">
        <f t="array" aca="1" ref="A68" ca="1">INDEX(Companies!$A:$A,RANDBETWEEN(2,COUNTA(Companies!$A:$A)),1)</f>
        <v>2</v>
      </c>
      <c r="B68" s="7" t="str">
        <f ca="1">VLOOKUP($A68,Companies!$A:$B,2,FALSE)</f>
        <v>ACME Corporation</v>
      </c>
      <c r="C68" s="5">
        <f t="shared" si="14"/>
        <v>67</v>
      </c>
      <c r="D68" s="6">
        <f t="shared" ca="1" si="15"/>
        <v>1</v>
      </c>
      <c r="E68" s="7">
        <f ca="1">IF($C68 = 1 + N("Presidente"),
    127,
    IF($C68 = 2 + N("Vice-Presidente"),
        72,
        IF($C68 = 3 + N("Secretária bilíngue"),
            13,
            RANDBETWEEN(5,COUNT(Name!$A:$A) + 1)
        )
    )
)</f>
        <v>170</v>
      </c>
      <c r="F68" s="7" t="str">
        <f ca="1" xml:space="preserve">
VLOOKUP(
  $E68,
  Name!$A:$B,
  2,
  FALSE
)
&amp; " " &amp;
IF($C68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Frois Ferrão</v>
      </c>
      <c r="G68" s="7">
        <v>2</v>
      </c>
      <c r="H68" s="7" t="str">
        <f>VLOOKUP($G68,Countries!$A:$B,2,FALSE)</f>
        <v>Portugal</v>
      </c>
      <c r="I68" s="7" cm="1">
        <f t="array" aca="1" ref="I68" ca="1">INDEX(States!$B:$B,RANDBETWEEN(2,COUNTA(States!$A:$A)),1)</f>
        <v>5</v>
      </c>
      <c r="J68" s="7" t="str">
        <f ca="1">VLOOKUP($I68,States!$B:$C,2,FALSE)</f>
        <v>Aveiro</v>
      </c>
      <c r="K68" s="7" t="str">
        <f ca="1">VLOOKUP($E68,Name!$A:$C,3,FALSE)</f>
        <v>F</v>
      </c>
      <c r="L68" s="7" t="str">
        <f ca="1">VLOOKUP($K68,Genders!$B:$C,2,FALSE)</f>
        <v>Female</v>
      </c>
      <c r="M68" s="7" cm="1">
        <f t="array" aca="1" ref="M68" ca="1">INDEX('Marital status'!$A:$A,RANDBETWEEN(2,COUNTA('Marital status'!$A:$A)),1)</f>
        <v>5</v>
      </c>
      <c r="N68" s="7" t="str">
        <f ca="1">VLOOKUP($M68,'Marital status'!$A:$B,2,FALSE)</f>
        <v xml:space="preserve">Separated </v>
      </c>
      <c r="O68" s="7">
        <f t="shared" ca="1" si="16"/>
        <v>2</v>
      </c>
      <c r="P68" s="7" t="str">
        <f ca="1">VLOOKUP($O68,Ethnicities!$A:$B,2,FALSE)</f>
        <v>White</v>
      </c>
      <c r="Q68" s="8">
        <f t="shared" ca="1" si="17"/>
        <v>25422</v>
      </c>
      <c r="R68" s="6">
        <f t="shared" ca="1" si="18"/>
        <v>4</v>
      </c>
      <c r="S68" s="6" t="str">
        <f ca="1">VLOOKUP($R68,'Background education'!$A:$B,2,FALSE)</f>
        <v>Undergraduate degree</v>
      </c>
      <c r="T68" s="7">
        <f ca="1" xml:space="preserve">
  IF(OR($V68 = 2, $V68 = 3, $V68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8" s="7" t="str">
        <f ca="1">VLOOKUP($T68,Departments!$A:$B,2,FALSE)</f>
        <v>Juridical</v>
      </c>
      <c r="V68" s="6">
        <f t="shared" ca="1" si="19"/>
        <v>6</v>
      </c>
      <c r="W68" s="6" t="str">
        <f ca="1">VLOOKUP($V68,Roles!$A:$B,2,FALSE)</f>
        <v>Intern</v>
      </c>
      <c r="X68" s="6" t="e">
        <f t="shared" ca="1" si="20"/>
        <v>#N/A</v>
      </c>
      <c r="Y68" s="6" t="e">
        <f ca="1">IF(ISNA($X68),NA(),VLOOKUP($X68,Levels!$A:$B,2,FALSE))</f>
        <v>#N/A</v>
      </c>
      <c r="Z68" s="8">
        <f t="shared" ca="1" si="12"/>
        <v>42133</v>
      </c>
      <c r="AA68" s="6">
        <f ca="1">RANDBETWEEN(2,COUNTA('Recruitment source'!$A:$A))</f>
        <v>12</v>
      </c>
      <c r="AB68" s="6" t="str">
        <f ca="1">VLOOKUP($AA68,'Recruitment source'!$A:$B,2,FALSE)</f>
        <v>Website</v>
      </c>
      <c r="AC68" s="8" t="e">
        <f t="shared" ca="1" si="21"/>
        <v>#N/A</v>
      </c>
      <c r="AD68" s="6" t="e">
        <f t="shared" ca="1" si="22"/>
        <v>#N/A</v>
      </c>
      <c r="AE68" s="6" t="e">
        <f ca="1">IF(ISNA(AD68),NA(),VLOOKUP($AD68,'Reasons for dismissal'!$A:$B,2,FALSE))</f>
        <v>#N/A</v>
      </c>
      <c r="AF68" s="6">
        <f t="shared" ca="1" si="23"/>
        <v>2</v>
      </c>
      <c r="AG68" s="1">
        <f t="shared" ca="1" si="13"/>
        <v>805</v>
      </c>
    </row>
    <row r="69" spans="1:33" x14ac:dyDescent="0.25">
      <c r="A69" s="7" cm="1">
        <f t="array" aca="1" ref="A69" ca="1">INDEX(Companies!$A:$A,RANDBETWEEN(2,COUNTA(Companies!$A:$A)),1)</f>
        <v>2</v>
      </c>
      <c r="B69" s="7" t="str">
        <f ca="1">VLOOKUP($A69,Companies!$A:$B,2,FALSE)</f>
        <v>ACME Corporation</v>
      </c>
      <c r="C69" s="5">
        <f t="shared" si="14"/>
        <v>68</v>
      </c>
      <c r="D69" s="6">
        <f t="shared" ca="1" si="15"/>
        <v>1</v>
      </c>
      <c r="E69" s="7">
        <f ca="1">IF($C69 = 1 + N("Presidente"),
    127,
    IF($C69 = 2 + N("Vice-Presidente"),
        72,
        IF($C69 = 3 + N("Secretária bilíngue"),
            13,
            RANDBETWEEN(5,COUNT(Name!$A:$A) + 1)
        )
    )
)</f>
        <v>137</v>
      </c>
      <c r="F69" s="7" t="str">
        <f ca="1" xml:space="preserve">
VLOOKUP(
  $E69,
  Name!$A:$B,
  2,
  FALSE
)
&amp; " " &amp;
IF($C69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Fontana Holanda</v>
      </c>
      <c r="G69" s="7">
        <v>2</v>
      </c>
      <c r="H69" s="7" t="str">
        <f>VLOOKUP($G69,Countries!$A:$B,2,FALSE)</f>
        <v>Portugal</v>
      </c>
      <c r="I69" s="7" cm="1">
        <f t="array" aca="1" ref="I69" ca="1">INDEX(States!$B:$B,RANDBETWEEN(2,COUNTA(States!$A:$A)),1)</f>
        <v>13</v>
      </c>
      <c r="J69" s="7" t="str">
        <f ca="1">VLOOKUP($I69,States!$B:$C,2,FALSE)</f>
        <v>Azores</v>
      </c>
      <c r="K69" s="7" t="str">
        <f ca="1">VLOOKUP($E69,Name!$A:$C,3,FALSE)</f>
        <v>F</v>
      </c>
      <c r="L69" s="7" t="str">
        <f ca="1">VLOOKUP($K69,Genders!$B:$C,2,FALSE)</f>
        <v>Female</v>
      </c>
      <c r="M69" s="7" cm="1">
        <f t="array" aca="1" ref="M69" ca="1">INDEX('Marital status'!$A:$A,RANDBETWEEN(2,COUNTA('Marital status'!$A:$A)),1)</f>
        <v>2</v>
      </c>
      <c r="N69" s="7" t="str">
        <f ca="1">VLOOKUP($M69,'Marital status'!$A:$B,2,FALSE)</f>
        <v>Single</v>
      </c>
      <c r="O69" s="7">
        <f t="shared" ca="1" si="16"/>
        <v>2</v>
      </c>
      <c r="P69" s="7" t="str">
        <f ca="1">VLOOKUP($O69,Ethnicities!$A:$B,2,FALSE)</f>
        <v>White</v>
      </c>
      <c r="Q69" s="8">
        <f t="shared" ca="1" si="17"/>
        <v>34697</v>
      </c>
      <c r="R69" s="6">
        <f t="shared" ca="1" si="18"/>
        <v>4</v>
      </c>
      <c r="S69" s="6" t="str">
        <f ca="1">VLOOKUP($R69,'Background education'!$A:$B,2,FALSE)</f>
        <v>Undergraduate degree</v>
      </c>
      <c r="T69" s="7">
        <f ca="1" xml:space="preserve">
  IF(OR($V69 = 2, $V69 = 3, $V69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69" s="7" t="str">
        <f ca="1">VLOOKUP($T69,Departments!$A:$B,2,FALSE)</f>
        <v>Audit</v>
      </c>
      <c r="V69" s="6">
        <f t="shared" ca="1" si="19"/>
        <v>8</v>
      </c>
      <c r="W69" s="6" t="str">
        <f ca="1">VLOOKUP($V69,Roles!$A:$B,2,FALSE)</f>
        <v>Analyst</v>
      </c>
      <c r="X69" s="6">
        <f t="shared" ca="1" si="20"/>
        <v>3</v>
      </c>
      <c r="Y69" s="6" t="str">
        <f ca="1">IF(ISNA($X69),NA(),VLOOKUP($X69,Levels!$A:$B,2,FALSE))</f>
        <v>Pleno</v>
      </c>
      <c r="Z69" s="8">
        <f t="shared" ca="1" si="12"/>
        <v>37522</v>
      </c>
      <c r="AA69" s="6">
        <f ca="1">RANDBETWEEN(2,COUNTA('Recruitment source'!$A:$A))</f>
        <v>12</v>
      </c>
      <c r="AB69" s="6" t="str">
        <f ca="1">VLOOKUP($AA69,'Recruitment source'!$A:$B,2,FALSE)</f>
        <v>Website</v>
      </c>
      <c r="AC69" s="8" t="e">
        <f t="shared" ca="1" si="21"/>
        <v>#N/A</v>
      </c>
      <c r="AD69" s="6" t="e">
        <f t="shared" ca="1" si="22"/>
        <v>#N/A</v>
      </c>
      <c r="AE69" s="6" t="e">
        <f ca="1">IF(ISNA(AD69),NA(),VLOOKUP($AD69,'Reasons for dismissal'!$A:$B,2,FALSE))</f>
        <v>#N/A</v>
      </c>
      <c r="AF69" s="6">
        <f t="shared" ca="1" si="23"/>
        <v>3</v>
      </c>
      <c r="AG69" s="1">
        <f t="shared" ca="1" si="13"/>
        <v>2000</v>
      </c>
    </row>
    <row r="70" spans="1:33" x14ac:dyDescent="0.25">
      <c r="A70" s="7" cm="1">
        <f t="array" aca="1" ref="A70" ca="1">INDEX(Companies!$A:$A,RANDBETWEEN(2,COUNTA(Companies!$A:$A)),1)</f>
        <v>2</v>
      </c>
      <c r="B70" s="7" t="str">
        <f ca="1">VLOOKUP($A70,Companies!$A:$B,2,FALSE)</f>
        <v>ACME Corporation</v>
      </c>
      <c r="C70" s="5">
        <f t="shared" si="14"/>
        <v>69</v>
      </c>
      <c r="D70" s="6">
        <f t="shared" ca="1" si="15"/>
        <v>1</v>
      </c>
      <c r="E70" s="7">
        <f ca="1">IF($C70 = 1 + N("Presidente"),
    127,
    IF($C70 = 2 + N("Vice-Presidente"),
        72,
        IF($C70 = 3 + N("Secretária bilíngue"),
            13,
            RANDBETWEEN(5,COUNT(Name!$A:$A) + 1)
        )
    )
)</f>
        <v>141</v>
      </c>
      <c r="F70" s="7" t="str">
        <f ca="1" xml:space="preserve">
VLOOKUP(
  $E70,
  Name!$A:$B,
  2,
  FALSE
)
&amp; " " &amp;
IF($C70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Resende Azeredo</v>
      </c>
      <c r="G70" s="7">
        <v>2</v>
      </c>
      <c r="H70" s="7" t="str">
        <f>VLOOKUP($G70,Countries!$A:$B,2,FALSE)</f>
        <v>Portugal</v>
      </c>
      <c r="I70" s="7" cm="1">
        <f t="array" aca="1" ref="I70" ca="1">INDEX(States!$B:$B,RANDBETWEEN(2,COUNTA(States!$A:$A)),1)</f>
        <v>4</v>
      </c>
      <c r="J70" s="7" t="str">
        <f ca="1">VLOOKUP($I70,States!$B:$C,2,FALSE)</f>
        <v>Setúbal</v>
      </c>
      <c r="K70" s="7" t="str">
        <f ca="1">VLOOKUP($E70,Name!$A:$C,3,FALSE)</f>
        <v>M</v>
      </c>
      <c r="L70" s="7" t="str">
        <f ca="1">VLOOKUP($K70,Genders!$B:$C,2,FALSE)</f>
        <v>Male</v>
      </c>
      <c r="M70" s="7" cm="1">
        <f t="array" aca="1" ref="M70" ca="1">INDEX('Marital status'!$A:$A,RANDBETWEEN(2,COUNTA('Marital status'!$A:$A)),1)</f>
        <v>4</v>
      </c>
      <c r="N70" s="7" t="str">
        <f ca="1">VLOOKUP($M70,'Marital status'!$A:$B,2,FALSE)</f>
        <v xml:space="preserve">Widowed </v>
      </c>
      <c r="O70" s="7">
        <f t="shared" ca="1" si="16"/>
        <v>3</v>
      </c>
      <c r="P70" s="7" t="str">
        <f ca="1">VLOOKUP($O70,Ethnicities!$A:$B,2,FALSE)</f>
        <v>Black or African American</v>
      </c>
      <c r="Q70" s="8">
        <f t="shared" ca="1" si="17"/>
        <v>23422</v>
      </c>
      <c r="R70" s="6">
        <f t="shared" ca="1" si="18"/>
        <v>4</v>
      </c>
      <c r="S70" s="6" t="str">
        <f ca="1">VLOOKUP($R70,'Background education'!$A:$B,2,FALSE)</f>
        <v>Undergraduate degree</v>
      </c>
      <c r="T70" s="7">
        <f ca="1" xml:space="preserve">
  IF(OR($V70 = 2, $V70 = 3, $V70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70" s="7" t="str">
        <f ca="1">VLOOKUP($T70,Departments!$A:$B,2,FALSE)</f>
        <v>Human Resource</v>
      </c>
      <c r="V70" s="6">
        <f t="shared" ca="1" si="19"/>
        <v>6</v>
      </c>
      <c r="W70" s="6" t="str">
        <f ca="1">VLOOKUP($V70,Roles!$A:$B,2,FALSE)</f>
        <v>Intern</v>
      </c>
      <c r="X70" s="6" t="e">
        <f t="shared" ca="1" si="20"/>
        <v>#N/A</v>
      </c>
      <c r="Y70" s="6" t="e">
        <f ca="1">IF(ISNA($X70),NA(),VLOOKUP($X70,Levels!$A:$B,2,FALSE))</f>
        <v>#N/A</v>
      </c>
      <c r="Z70" s="8">
        <f t="shared" ca="1" si="12"/>
        <v>38381</v>
      </c>
      <c r="AA70" s="6">
        <f ca="1">RANDBETWEEN(2,COUNTA('Recruitment source'!$A:$A))</f>
        <v>7</v>
      </c>
      <c r="AB70" s="6" t="str">
        <f ca="1">VLOOKUP($AA70,'Recruitment source'!$A:$B,2,FALSE)</f>
        <v>Jobs in Lisbon</v>
      </c>
      <c r="AC70" s="8" t="e">
        <f t="shared" ca="1" si="21"/>
        <v>#N/A</v>
      </c>
      <c r="AD70" s="6" t="e">
        <f t="shared" ca="1" si="22"/>
        <v>#N/A</v>
      </c>
      <c r="AE70" s="6" t="e">
        <f ca="1">IF(ISNA(AD70),NA(),VLOOKUP($AD70,'Reasons for dismissal'!$A:$B,2,FALSE))</f>
        <v>#N/A</v>
      </c>
      <c r="AF70" s="6">
        <f t="shared" ca="1" si="23"/>
        <v>4</v>
      </c>
      <c r="AG70" s="1">
        <f t="shared" ca="1" si="13"/>
        <v>805</v>
      </c>
    </row>
    <row r="71" spans="1:33" x14ac:dyDescent="0.25">
      <c r="A71" s="7" cm="1">
        <f t="array" aca="1" ref="A71" ca="1">INDEX(Companies!$A:$A,RANDBETWEEN(2,COUNTA(Companies!$A:$A)),1)</f>
        <v>2</v>
      </c>
      <c r="B71" s="7" t="str">
        <f ca="1">VLOOKUP($A71,Companies!$A:$B,2,FALSE)</f>
        <v>ACME Corporation</v>
      </c>
      <c r="C71" s="5">
        <f t="shared" si="14"/>
        <v>70</v>
      </c>
      <c r="D71" s="6">
        <f t="shared" ca="1" si="15"/>
        <v>1</v>
      </c>
      <c r="E71" s="7">
        <f ca="1">IF($C71 = 1 + N("Presidente"),
    127,
    IF($C71 = 2 + N("Vice-Presidente"),
        72,
        IF($C71 = 3 + N("Secretária bilíngue"),
            13,
            RANDBETWEEN(5,COUNT(Name!$A:$A) + 1)
        )
    )
)</f>
        <v>349</v>
      </c>
      <c r="F71" s="7" t="str">
        <f ca="1" xml:space="preserve">
VLOOKUP(
  $E71,
  Name!$A:$B,
  2,
  FALSE
)
&amp; " " &amp;
IF($C71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Pimenta Pimenta</v>
      </c>
      <c r="G71" s="7">
        <v>2</v>
      </c>
      <c r="H71" s="7" t="str">
        <f>VLOOKUP($G71,Countries!$A:$B,2,FALSE)</f>
        <v>Portugal</v>
      </c>
      <c r="I71" s="7" cm="1">
        <f t="array" aca="1" ref="I71" ca="1">INDEX(States!$B:$B,RANDBETWEEN(2,COUNTA(States!$A:$A)),1)</f>
        <v>14</v>
      </c>
      <c r="J71" s="7" t="str">
        <f ca="1">VLOOKUP($I71,States!$B:$C,2,FALSE)</f>
        <v>Viseu</v>
      </c>
      <c r="K71" s="7" t="str">
        <f ca="1">VLOOKUP($E71,Name!$A:$C,3,FALSE)</f>
        <v>F</v>
      </c>
      <c r="L71" s="7" t="str">
        <f ca="1">VLOOKUP($K71,Genders!$B:$C,2,FALSE)</f>
        <v>Female</v>
      </c>
      <c r="M71" s="7" cm="1">
        <f t="array" aca="1" ref="M71" ca="1">INDEX('Marital status'!$A:$A,RANDBETWEEN(2,COUNTA('Marital status'!$A:$A)),1)</f>
        <v>4</v>
      </c>
      <c r="N71" s="7" t="str">
        <f ca="1">VLOOKUP($M71,'Marital status'!$A:$B,2,FALSE)</f>
        <v xml:space="preserve">Widowed </v>
      </c>
      <c r="O71" s="7">
        <f t="shared" ca="1" si="16"/>
        <v>2</v>
      </c>
      <c r="P71" s="7" t="str">
        <f ca="1">VLOOKUP($O71,Ethnicities!$A:$B,2,FALSE)</f>
        <v>White</v>
      </c>
      <c r="Q71" s="8">
        <f t="shared" ca="1" si="17"/>
        <v>33473</v>
      </c>
      <c r="R71" s="6">
        <f t="shared" ca="1" si="18"/>
        <v>4</v>
      </c>
      <c r="S71" s="6" t="str">
        <f ca="1">VLOOKUP($R71,'Background education'!$A:$B,2,FALSE)</f>
        <v>Undergraduate degree</v>
      </c>
      <c r="T71" s="7">
        <f ca="1" xml:space="preserve">
  IF(OR($V71 = 2, $V71 = 3, $V71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1" s="7" t="str">
        <f ca="1">VLOOKUP($T71,Departments!$A:$B,2,FALSE)</f>
        <v>Operations</v>
      </c>
      <c r="V71" s="6">
        <f t="shared" ca="1" si="19"/>
        <v>8</v>
      </c>
      <c r="W71" s="6" t="str">
        <f ca="1">VLOOKUP($V71,Roles!$A:$B,2,FALSE)</f>
        <v>Analyst</v>
      </c>
      <c r="X71" s="6">
        <f t="shared" ca="1" si="20"/>
        <v>4</v>
      </c>
      <c r="Y71" s="6" t="str">
        <f ca="1">IF(ISNA($X71),NA(),VLOOKUP($X71,Levels!$A:$B,2,FALSE))</f>
        <v>Senior</v>
      </c>
      <c r="Z71" s="8">
        <f t="shared" ca="1" si="12"/>
        <v>38605</v>
      </c>
      <c r="AA71" s="6">
        <f ca="1">RANDBETWEEN(2,COUNTA('Recruitment source'!$A:$A))</f>
        <v>10</v>
      </c>
      <c r="AB71" s="6" t="str">
        <f ca="1">VLOOKUP($AA71,'Recruitment source'!$A:$B,2,FALSE)</f>
        <v>Google</v>
      </c>
      <c r="AC71" s="8" t="e">
        <f t="shared" ca="1" si="21"/>
        <v>#N/A</v>
      </c>
      <c r="AD71" s="6" t="e">
        <f t="shared" ca="1" si="22"/>
        <v>#N/A</v>
      </c>
      <c r="AE71" s="6" t="e">
        <f ca="1">IF(ISNA(AD71),NA(),VLOOKUP($AD71,'Reasons for dismissal'!$A:$B,2,FALSE))</f>
        <v>#N/A</v>
      </c>
      <c r="AF71" s="6">
        <f t="shared" ca="1" si="23"/>
        <v>2</v>
      </c>
      <c r="AG71" s="1">
        <f t="shared" ca="1" si="13"/>
        <v>2000</v>
      </c>
    </row>
    <row r="72" spans="1:33" x14ac:dyDescent="0.25">
      <c r="A72" s="7" cm="1">
        <f t="array" aca="1" ref="A72" ca="1">INDEX(Companies!$A:$A,RANDBETWEEN(2,COUNTA(Companies!$A:$A)),1)</f>
        <v>2</v>
      </c>
      <c r="B72" s="7" t="str">
        <f ca="1">VLOOKUP($A72,Companies!$A:$B,2,FALSE)</f>
        <v>ACME Corporation</v>
      </c>
      <c r="C72" s="5">
        <f t="shared" si="14"/>
        <v>71</v>
      </c>
      <c r="D72" s="6">
        <f t="shared" ca="1" si="15"/>
        <v>1</v>
      </c>
      <c r="E72" s="7">
        <f ca="1">IF($C72 = 1 + N("Presidente"),
    127,
    IF($C72 = 2 + N("Vice-Presidente"),
        72,
        IF($C72 = 3 + N("Secretária bilíngue"),
            13,
            RANDBETWEEN(5,COUNT(Name!$A:$A) + 1)
        )
    )
)</f>
        <v>311</v>
      </c>
      <c r="F72" s="7" t="str">
        <f ca="1" xml:space="preserve">
VLOOKUP(
  $E72,
  Name!$A:$B,
  2,
  FALSE
)
&amp; " " &amp;
IF($C72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Cândido Anunciação</v>
      </c>
      <c r="G72" s="7">
        <v>2</v>
      </c>
      <c r="H72" s="7" t="str">
        <f>VLOOKUP($G72,Countries!$A:$B,2,FALSE)</f>
        <v>Portugal</v>
      </c>
      <c r="I72" s="7" cm="1">
        <f t="array" aca="1" ref="I72" ca="1">INDEX(States!$B:$B,RANDBETWEEN(2,COUNTA(States!$A:$A)),1)</f>
        <v>11</v>
      </c>
      <c r="J72" s="7" t="str">
        <f ca="1">VLOOKUP($I72,States!$B:$C,2,FALSE)</f>
        <v>Madeira</v>
      </c>
      <c r="K72" s="7" t="str">
        <f ca="1">VLOOKUP($E72,Name!$A:$C,3,FALSE)</f>
        <v>F</v>
      </c>
      <c r="L72" s="7" t="str">
        <f ca="1">VLOOKUP($K72,Genders!$B:$C,2,FALSE)</f>
        <v>Female</v>
      </c>
      <c r="M72" s="7" cm="1">
        <f t="array" aca="1" ref="M72" ca="1">INDEX('Marital status'!$A:$A,RANDBETWEEN(2,COUNTA('Marital status'!$A:$A)),1)</f>
        <v>6</v>
      </c>
      <c r="N72" s="7" t="str">
        <f ca="1">VLOOKUP($M72,'Marital status'!$A:$B,2,FALSE)</f>
        <v>Divorced</v>
      </c>
      <c r="O72" s="7">
        <f t="shared" ca="1" si="16"/>
        <v>2</v>
      </c>
      <c r="P72" s="7" t="str">
        <f ca="1">VLOOKUP($O72,Ethnicities!$A:$B,2,FALSE)</f>
        <v>White</v>
      </c>
      <c r="Q72" s="8">
        <f t="shared" ca="1" si="17"/>
        <v>29529</v>
      </c>
      <c r="R72" s="6">
        <f t="shared" ca="1" si="18"/>
        <v>4</v>
      </c>
      <c r="S72" s="6" t="str">
        <f ca="1">VLOOKUP($R72,'Background education'!$A:$B,2,FALSE)</f>
        <v>Undergraduate degree</v>
      </c>
      <c r="T72" s="7">
        <f ca="1" xml:space="preserve">
  IF(OR($V72 = 2, $V72 = 3, $V72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72" s="7" t="str">
        <f ca="1">VLOOKUP($T72,Departments!$A:$B,2,FALSE)</f>
        <v>Audit</v>
      </c>
      <c r="V72" s="6">
        <f t="shared" ca="1" si="19"/>
        <v>7</v>
      </c>
      <c r="W72" s="6" t="str">
        <f ca="1">VLOOKUP($V72,Roles!$A:$B,2,FALSE)</f>
        <v>Trainee</v>
      </c>
      <c r="X72" s="6" t="e">
        <f t="shared" ca="1" si="20"/>
        <v>#N/A</v>
      </c>
      <c r="Y72" s="6" t="e">
        <f ca="1">IF(ISNA($X72),NA(),VLOOKUP($X72,Levels!$A:$B,2,FALSE))</f>
        <v>#N/A</v>
      </c>
      <c r="Z72" s="8">
        <f t="shared" ca="1" si="12"/>
        <v>39240</v>
      </c>
      <c r="AA72" s="6">
        <f ca="1">RANDBETWEEN(2,COUNTA('Recruitment source'!$A:$A))</f>
        <v>8</v>
      </c>
      <c r="AB72" s="6" t="str">
        <f ca="1">VLOOKUP($AA72,'Recruitment source'!$A:$B,2,FALSE)</f>
        <v>Next Station</v>
      </c>
      <c r="AC72" s="8" t="e">
        <f t="shared" ca="1" si="21"/>
        <v>#N/A</v>
      </c>
      <c r="AD72" s="6" t="e">
        <f t="shared" ca="1" si="22"/>
        <v>#N/A</v>
      </c>
      <c r="AE72" s="6" t="e">
        <f ca="1">IF(ISNA(AD72),NA(),VLOOKUP($AD72,'Reasons for dismissal'!$A:$B,2,FALSE))</f>
        <v>#N/A</v>
      </c>
      <c r="AF72" s="6">
        <f t="shared" ca="1" si="23"/>
        <v>3</v>
      </c>
      <c r="AG72" s="1">
        <f t="shared" ca="1" si="13"/>
        <v>1005</v>
      </c>
    </row>
    <row r="73" spans="1:33" x14ac:dyDescent="0.25">
      <c r="A73" s="7" cm="1">
        <f t="array" aca="1" ref="A73" ca="1">INDEX(Companies!$A:$A,RANDBETWEEN(2,COUNTA(Companies!$A:$A)),1)</f>
        <v>2</v>
      </c>
      <c r="B73" s="7" t="str">
        <f ca="1">VLOOKUP($A73,Companies!$A:$B,2,FALSE)</f>
        <v>ACME Corporation</v>
      </c>
      <c r="C73" s="5">
        <f t="shared" si="14"/>
        <v>72</v>
      </c>
      <c r="D73" s="6">
        <f t="shared" ca="1" si="15"/>
        <v>1</v>
      </c>
      <c r="E73" s="7">
        <f ca="1">IF($C73 = 1 + N("Presidente"),
    127,
    IF($C73 = 2 + N("Vice-Presidente"),
        72,
        IF($C73 = 3 + N("Secretária bilíngue"),
            13,
            RANDBETWEEN(5,COUNT(Name!$A:$A) + 1)
        )
    )
)</f>
        <v>51</v>
      </c>
      <c r="F73" s="7" t="str">
        <f ca="1" xml:space="preserve">
VLOOKUP(
  $E73,
  Name!$A:$B,
  2,
  FALSE
)
&amp; " " &amp;
IF($C73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Sousa Brito</v>
      </c>
      <c r="G73" s="7">
        <v>2</v>
      </c>
      <c r="H73" s="7" t="str">
        <f>VLOOKUP($G73,Countries!$A:$B,2,FALSE)</f>
        <v>Portugal</v>
      </c>
      <c r="I73" s="7" cm="1">
        <f t="array" aca="1" ref="I73" ca="1">INDEX(States!$B:$B,RANDBETWEEN(2,COUNTA(States!$A:$A)),1)</f>
        <v>2</v>
      </c>
      <c r="J73" s="7" t="str">
        <f ca="1">VLOOKUP($I73,States!$B:$C,2,FALSE)</f>
        <v xml:space="preserve"> Lisboa</v>
      </c>
      <c r="K73" s="7" t="str">
        <f ca="1">VLOOKUP($E73,Name!$A:$C,3,FALSE)</f>
        <v>F</v>
      </c>
      <c r="L73" s="7" t="str">
        <f ca="1">VLOOKUP($K73,Genders!$B:$C,2,FALSE)</f>
        <v>Female</v>
      </c>
      <c r="M73" s="7" cm="1">
        <f t="array" aca="1" ref="M73" ca="1">INDEX('Marital status'!$A:$A,RANDBETWEEN(2,COUNTA('Marital status'!$A:$A)),1)</f>
        <v>4</v>
      </c>
      <c r="N73" s="7" t="str">
        <f ca="1">VLOOKUP($M73,'Marital status'!$A:$B,2,FALSE)</f>
        <v xml:space="preserve">Widowed </v>
      </c>
      <c r="O73" s="7">
        <f t="shared" ca="1" si="16"/>
        <v>2</v>
      </c>
      <c r="P73" s="7" t="str">
        <f ca="1">VLOOKUP($O73,Ethnicities!$A:$B,2,FALSE)</f>
        <v>White</v>
      </c>
      <c r="Q73" s="8">
        <f t="shared" ca="1" si="17"/>
        <v>33442</v>
      </c>
      <c r="R73" s="6">
        <f t="shared" ca="1" si="18"/>
        <v>4</v>
      </c>
      <c r="S73" s="6" t="str">
        <f ca="1">VLOOKUP($R73,'Background education'!$A:$B,2,FALSE)</f>
        <v>Undergraduate degree</v>
      </c>
      <c r="T73" s="7">
        <f ca="1" xml:space="preserve">
  IF(OR($V73 = 2, $V73 = 3, $V73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73" s="7" t="str">
        <f ca="1">VLOOKUP($T73,Departments!$A:$B,2,FALSE)</f>
        <v>Audit</v>
      </c>
      <c r="V73" s="6">
        <f t="shared" ca="1" si="19"/>
        <v>8</v>
      </c>
      <c r="W73" s="6" t="str">
        <f ca="1">VLOOKUP($V73,Roles!$A:$B,2,FALSE)</f>
        <v>Analyst</v>
      </c>
      <c r="X73" s="6">
        <f t="shared" ca="1" si="20"/>
        <v>4</v>
      </c>
      <c r="Y73" s="6" t="str">
        <f ca="1">IF(ISNA($X73),NA(),VLOOKUP($X73,Levels!$A:$B,2,FALSE))</f>
        <v>Senior</v>
      </c>
      <c r="Z73" s="8">
        <f t="shared" ca="1" si="12"/>
        <v>42335</v>
      </c>
      <c r="AA73" s="6">
        <f ca="1">RANDBETWEEN(2,COUNTA('Recruitment source'!$A:$A))</f>
        <v>3</v>
      </c>
      <c r="AB73" s="6" t="str">
        <f ca="1">VLOOKUP($AA73,'Recruitment source'!$A:$B,2,FALSE)</f>
        <v>Learn4Good</v>
      </c>
      <c r="AC73" s="8" t="e">
        <f t="shared" ca="1" si="21"/>
        <v>#N/A</v>
      </c>
      <c r="AD73" s="6" t="e">
        <f t="shared" ca="1" si="22"/>
        <v>#N/A</v>
      </c>
      <c r="AE73" s="6" t="e">
        <f ca="1">IF(ISNA(AD73),NA(),VLOOKUP($AD73,'Reasons for dismissal'!$A:$B,2,FALSE))</f>
        <v>#N/A</v>
      </c>
      <c r="AF73" s="6">
        <f t="shared" ca="1" si="23"/>
        <v>4</v>
      </c>
      <c r="AG73" s="1">
        <f t="shared" ca="1" si="13"/>
        <v>2000</v>
      </c>
    </row>
    <row r="74" spans="1:33" x14ac:dyDescent="0.25">
      <c r="A74" s="7" cm="1">
        <f t="array" aca="1" ref="A74" ca="1">INDEX(Companies!$A:$A,RANDBETWEEN(2,COUNTA(Companies!$A:$A)),1)</f>
        <v>2</v>
      </c>
      <c r="B74" s="7" t="str">
        <f ca="1">VLOOKUP($A74,Companies!$A:$B,2,FALSE)</f>
        <v>ACME Corporation</v>
      </c>
      <c r="C74" s="5">
        <f t="shared" si="14"/>
        <v>73</v>
      </c>
      <c r="D74" s="6">
        <f t="shared" ca="1" si="15"/>
        <v>1</v>
      </c>
      <c r="E74" s="7">
        <f ca="1">IF($C74 = 1 + N("Presidente"),
    127,
    IF($C74 = 2 + N("Vice-Presidente"),
        72,
        IF($C74 = 3 + N("Secretária bilíngue"),
            13,
            RANDBETWEEN(5,COUNT(Name!$A:$A) + 1)
        )
    )
)</f>
        <v>63</v>
      </c>
      <c r="F74" s="7" t="str">
        <f ca="1" xml:space="preserve">
VLOOKUP(
  $E74,
  Name!$A:$B,
  2,
  FALSE
)
&amp; " " &amp;
IF($C74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Veiga Brasão</v>
      </c>
      <c r="G74" s="7">
        <v>2</v>
      </c>
      <c r="H74" s="7" t="str">
        <f>VLOOKUP($G74,Countries!$A:$B,2,FALSE)</f>
        <v>Portugal</v>
      </c>
      <c r="I74" s="7" cm="1">
        <f t="array" aca="1" ref="I74" ca="1">INDEX(States!$B:$B,RANDBETWEEN(2,COUNTA(States!$A:$A)),1)</f>
        <v>19</v>
      </c>
      <c r="J74" s="7" t="str">
        <f ca="1">VLOOKUP($I74,States!$B:$C,2,FALSE)</f>
        <v>Vila Real</v>
      </c>
      <c r="K74" s="7" t="str">
        <f ca="1">VLOOKUP($E74,Name!$A:$C,3,FALSE)</f>
        <v>F</v>
      </c>
      <c r="L74" s="7" t="str">
        <f ca="1">VLOOKUP($K74,Genders!$B:$C,2,FALSE)</f>
        <v>Female</v>
      </c>
      <c r="M74" s="7" cm="1">
        <f t="array" aca="1" ref="M74" ca="1">INDEX('Marital status'!$A:$A,RANDBETWEEN(2,COUNTA('Marital status'!$A:$A)),1)</f>
        <v>4</v>
      </c>
      <c r="N74" s="7" t="str">
        <f ca="1">VLOOKUP($M74,'Marital status'!$A:$B,2,FALSE)</f>
        <v xml:space="preserve">Widowed </v>
      </c>
      <c r="O74" s="7">
        <f t="shared" ca="1" si="16"/>
        <v>2</v>
      </c>
      <c r="P74" s="7" t="str">
        <f ca="1">VLOOKUP($O74,Ethnicities!$A:$B,2,FALSE)</f>
        <v>White</v>
      </c>
      <c r="Q74" s="8">
        <f t="shared" ca="1" si="17"/>
        <v>27184</v>
      </c>
      <c r="R74" s="6">
        <f t="shared" ca="1" si="18"/>
        <v>4</v>
      </c>
      <c r="S74" s="6" t="str">
        <f ca="1">VLOOKUP($R74,'Background education'!$A:$B,2,FALSE)</f>
        <v>Undergraduate degree</v>
      </c>
      <c r="T74" s="7">
        <f ca="1" xml:space="preserve">
  IF(OR($V74 = 2, $V74 = 3, $V74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74" s="7" t="str">
        <f ca="1">VLOOKUP($T74,Departments!$A:$B,2,FALSE)</f>
        <v>Communication &amp; Marketing</v>
      </c>
      <c r="V74" s="6">
        <f t="shared" ca="1" si="19"/>
        <v>6</v>
      </c>
      <c r="W74" s="6" t="str">
        <f ca="1">VLOOKUP($V74,Roles!$A:$B,2,FALSE)</f>
        <v>Intern</v>
      </c>
      <c r="X74" s="6" t="e">
        <f t="shared" ca="1" si="20"/>
        <v>#N/A</v>
      </c>
      <c r="Y74" s="6" t="e">
        <f ca="1">IF(ISNA($X74),NA(),VLOOKUP($X74,Levels!$A:$B,2,FALSE))</f>
        <v>#N/A</v>
      </c>
      <c r="Z74" s="8">
        <f t="shared" ca="1" si="12"/>
        <v>44829</v>
      </c>
      <c r="AA74" s="6">
        <f ca="1">RANDBETWEEN(2,COUNTA('Recruitment source'!$A:$A))</f>
        <v>4</v>
      </c>
      <c r="AB74" s="6" t="str">
        <f ca="1">VLOOKUP($AA74,'Recruitment source'!$A:$B,2,FALSE)</f>
        <v>SAPO Emprego</v>
      </c>
      <c r="AC74" s="8" t="e">
        <f t="shared" ca="1" si="21"/>
        <v>#N/A</v>
      </c>
      <c r="AD74" s="6" t="e">
        <f t="shared" ca="1" si="22"/>
        <v>#N/A</v>
      </c>
      <c r="AE74" s="6" t="e">
        <f ca="1">IF(ISNA(AD74),NA(),VLOOKUP($AD74,'Reasons for dismissal'!$A:$B,2,FALSE))</f>
        <v>#N/A</v>
      </c>
      <c r="AF74" s="6">
        <f t="shared" ca="1" si="23"/>
        <v>3</v>
      </c>
      <c r="AG74" s="1">
        <f t="shared" ca="1" si="13"/>
        <v>885</v>
      </c>
    </row>
    <row r="75" spans="1:33" x14ac:dyDescent="0.25">
      <c r="A75" s="7" cm="1">
        <f t="array" aca="1" ref="A75" ca="1">INDEX(Companies!$A:$A,RANDBETWEEN(2,COUNTA(Companies!$A:$A)),1)</f>
        <v>2</v>
      </c>
      <c r="B75" s="7" t="str">
        <f ca="1">VLOOKUP($A75,Companies!$A:$B,2,FALSE)</f>
        <v>ACME Corporation</v>
      </c>
      <c r="C75" s="5">
        <f t="shared" si="14"/>
        <v>74</v>
      </c>
      <c r="D75" s="6">
        <f t="shared" ca="1" si="15"/>
        <v>1</v>
      </c>
      <c r="E75" s="7">
        <f ca="1">IF($C75 = 1 + N("Presidente"),
    127,
    IF($C75 = 2 + N("Vice-Presidente"),
        72,
        IF($C75 = 3 + N("Secretária bilíngue"),
            13,
            RANDBETWEEN(5,COUNT(Name!$A:$A) + 1)
        )
    )
)</f>
        <v>255</v>
      </c>
      <c r="F75" s="7" t="str">
        <f ca="1" xml:space="preserve">
VLOOKUP(
  $E75,
  Name!$A:$B,
  2,
  FALSE
)
&amp; " " &amp;
IF($C75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Braga Rodrigues</v>
      </c>
      <c r="G75" s="7">
        <v>2</v>
      </c>
      <c r="H75" s="7" t="str">
        <f>VLOOKUP($G75,Countries!$A:$B,2,FALSE)</f>
        <v>Portugal</v>
      </c>
      <c r="I75" s="7" cm="1">
        <f t="array" aca="1" ref="I75" ca="1">INDEX(States!$B:$B,RANDBETWEEN(2,COUNTA(States!$A:$A)),1)</f>
        <v>16</v>
      </c>
      <c r="J75" s="7" t="str">
        <f ca="1">VLOOKUP($I75,States!$B:$C,2,FALSE)</f>
        <v>Beja</v>
      </c>
      <c r="K75" s="7" t="str">
        <f ca="1">VLOOKUP($E75,Name!$A:$C,3,FALSE)</f>
        <v>F</v>
      </c>
      <c r="L75" s="7" t="str">
        <f ca="1">VLOOKUP($K75,Genders!$B:$C,2,FALSE)</f>
        <v>Female</v>
      </c>
      <c r="M75" s="7" cm="1">
        <f t="array" aca="1" ref="M75" ca="1">INDEX('Marital status'!$A:$A,RANDBETWEEN(2,COUNTA('Marital status'!$A:$A)),1)</f>
        <v>3</v>
      </c>
      <c r="N75" s="7" t="str">
        <f ca="1">VLOOKUP($M75,'Marital status'!$A:$B,2,FALSE)</f>
        <v>Married</v>
      </c>
      <c r="O75" s="7">
        <f t="shared" ca="1" si="16"/>
        <v>2</v>
      </c>
      <c r="P75" s="7" t="str">
        <f ca="1">VLOOKUP($O75,Ethnicities!$A:$B,2,FALSE)</f>
        <v>White</v>
      </c>
      <c r="Q75" s="8">
        <f t="shared" ca="1" si="17"/>
        <v>38213</v>
      </c>
      <c r="R75" s="6">
        <f t="shared" ca="1" si="18"/>
        <v>4</v>
      </c>
      <c r="S75" s="6" t="str">
        <f ca="1">VLOOKUP($R75,'Background education'!$A:$B,2,FALSE)</f>
        <v>Undergraduate degree</v>
      </c>
      <c r="T75" s="7">
        <f ca="1" xml:space="preserve">
  IF(OR($V75 = 2, $V75 = 3, $V75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75" s="7" t="str">
        <f ca="1">VLOOKUP($T75,Departments!$A:$B,2,FALSE)</f>
        <v>Administration</v>
      </c>
      <c r="V75" s="6">
        <f t="shared" ca="1" si="19"/>
        <v>8</v>
      </c>
      <c r="W75" s="6" t="str">
        <f ca="1">VLOOKUP($V75,Roles!$A:$B,2,FALSE)</f>
        <v>Analyst</v>
      </c>
      <c r="X75" s="6">
        <f t="shared" ca="1" si="20"/>
        <v>4</v>
      </c>
      <c r="Y75" s="6" t="str">
        <f ca="1">IF(ISNA($X75),NA(),VLOOKUP($X75,Levels!$A:$B,2,FALSE))</f>
        <v>Senior</v>
      </c>
      <c r="Z75" s="8">
        <f t="shared" ca="1" si="12"/>
        <v>44872</v>
      </c>
      <c r="AA75" s="6">
        <f ca="1">RANDBETWEEN(2,COUNTA('Recruitment source'!$A:$A))</f>
        <v>12</v>
      </c>
      <c r="AB75" s="6" t="str">
        <f ca="1">VLOOKUP($AA75,'Recruitment source'!$A:$B,2,FALSE)</f>
        <v>Website</v>
      </c>
      <c r="AC75" s="8" t="e">
        <f t="shared" ca="1" si="21"/>
        <v>#N/A</v>
      </c>
      <c r="AD75" s="6" t="e">
        <f t="shared" ca="1" si="22"/>
        <v>#N/A</v>
      </c>
      <c r="AE75" s="6" t="e">
        <f ca="1">IF(ISNA(AD75),NA(),VLOOKUP($AD75,'Reasons for dismissal'!$A:$B,2,FALSE))</f>
        <v>#N/A</v>
      </c>
      <c r="AF75" s="6">
        <f t="shared" ca="1" si="23"/>
        <v>2</v>
      </c>
      <c r="AG75" s="1">
        <f t="shared" ca="1" si="13"/>
        <v>2000</v>
      </c>
    </row>
    <row r="76" spans="1:33" x14ac:dyDescent="0.25">
      <c r="A76" s="7" cm="1">
        <f t="array" aca="1" ref="A76" ca="1">INDEX(Companies!$A:$A,RANDBETWEEN(2,COUNTA(Companies!$A:$A)),1)</f>
        <v>2</v>
      </c>
      <c r="B76" s="7" t="str">
        <f ca="1">VLOOKUP($A76,Companies!$A:$B,2,FALSE)</f>
        <v>ACME Corporation</v>
      </c>
      <c r="C76" s="5">
        <f t="shared" si="14"/>
        <v>75</v>
      </c>
      <c r="D76" s="6">
        <f t="shared" ca="1" si="15"/>
        <v>1</v>
      </c>
      <c r="E76" s="7">
        <f ca="1">IF($C76 = 1 + N("Presidente"),
    127,
    IF($C76 = 2 + N("Vice-Presidente"),
        72,
        IF($C76 = 3 + N("Secretária bilíngue"),
            13,
            RANDBETWEEN(5,COUNT(Name!$A:$A) + 1)
        )
    )
)</f>
        <v>78</v>
      </c>
      <c r="F76" s="7" t="str">
        <f ca="1" xml:space="preserve">
VLOOKUP(
  $E76,
  Name!$A:$B,
  2,
  FALSE
)
&amp; " " &amp;
IF($C76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Aleluia Figo</v>
      </c>
      <c r="G76" s="7">
        <v>2</v>
      </c>
      <c r="H76" s="7" t="str">
        <f>VLOOKUP($G76,Countries!$A:$B,2,FALSE)</f>
        <v>Portugal</v>
      </c>
      <c r="I76" s="7" cm="1">
        <f t="array" aca="1" ref="I76" ca="1">INDEX(States!$B:$B,RANDBETWEEN(2,COUNTA(States!$A:$A)),1)</f>
        <v>18</v>
      </c>
      <c r="J76" s="7" t="str">
        <f ca="1">VLOOKUP($I76,States!$B:$C,2,FALSE)</f>
        <v>Guarda</v>
      </c>
      <c r="K76" s="7" t="str">
        <f ca="1">VLOOKUP($E76,Name!$A:$C,3,FALSE)</f>
        <v>M</v>
      </c>
      <c r="L76" s="7" t="str">
        <f ca="1">VLOOKUP($K76,Genders!$B:$C,2,FALSE)</f>
        <v>Male</v>
      </c>
      <c r="M76" s="7" cm="1">
        <f t="array" aca="1" ref="M76" ca="1">INDEX('Marital status'!$A:$A,RANDBETWEEN(2,COUNTA('Marital status'!$A:$A)),1)</f>
        <v>5</v>
      </c>
      <c r="N76" s="7" t="str">
        <f ca="1">VLOOKUP($M76,'Marital status'!$A:$B,2,FALSE)</f>
        <v xml:space="preserve">Separated </v>
      </c>
      <c r="O76" s="7">
        <f t="shared" ca="1" si="16"/>
        <v>5</v>
      </c>
      <c r="P76" s="7" t="str">
        <f ca="1">VLOOKUP($O76,Ethnicities!$A:$B,2,FALSE)</f>
        <v>Asian</v>
      </c>
      <c r="Q76" s="8">
        <f t="shared" ca="1" si="17"/>
        <v>33492</v>
      </c>
      <c r="R76" s="6">
        <f t="shared" ca="1" si="18"/>
        <v>4</v>
      </c>
      <c r="S76" s="6" t="str">
        <f ca="1">VLOOKUP($R76,'Background education'!$A:$B,2,FALSE)</f>
        <v>Undergraduate degree</v>
      </c>
      <c r="T76" s="7">
        <f ca="1" xml:space="preserve">
  IF(OR($V76 = 2, $V76 = 3, $V76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76" s="7" t="str">
        <f ca="1">VLOOKUP($T76,Departments!$A:$B,2,FALSE)</f>
        <v>Administration</v>
      </c>
      <c r="V76" s="6">
        <f t="shared" ca="1" si="19"/>
        <v>7</v>
      </c>
      <c r="W76" s="6" t="str">
        <f ca="1">VLOOKUP($V76,Roles!$A:$B,2,FALSE)</f>
        <v>Trainee</v>
      </c>
      <c r="X76" s="6" t="e">
        <f t="shared" ca="1" si="20"/>
        <v>#N/A</v>
      </c>
      <c r="Y76" s="6" t="e">
        <f ca="1">IF(ISNA($X76),NA(),VLOOKUP($X76,Levels!$A:$B,2,FALSE))</f>
        <v>#N/A</v>
      </c>
      <c r="Z76" s="8">
        <f t="shared" ca="1" si="12"/>
        <v>41546</v>
      </c>
      <c r="AA76" s="6">
        <f ca="1">RANDBETWEEN(2,COUNTA('Recruitment source'!$A:$A))</f>
        <v>12</v>
      </c>
      <c r="AB76" s="6" t="str">
        <f ca="1">VLOOKUP($AA76,'Recruitment source'!$A:$B,2,FALSE)</f>
        <v>Website</v>
      </c>
      <c r="AC76" s="8" t="e">
        <f t="shared" ca="1" si="21"/>
        <v>#N/A</v>
      </c>
      <c r="AD76" s="6" t="e">
        <f t="shared" ca="1" si="22"/>
        <v>#N/A</v>
      </c>
      <c r="AE76" s="6" t="e">
        <f ca="1">IF(ISNA(AD76),NA(),VLOOKUP($AD76,'Reasons for dismissal'!$A:$B,2,FALSE))</f>
        <v>#N/A</v>
      </c>
      <c r="AF76" s="6">
        <f t="shared" ca="1" si="23"/>
        <v>4</v>
      </c>
      <c r="AG76" s="1">
        <f t="shared" ca="1" si="13"/>
        <v>1005</v>
      </c>
    </row>
    <row r="77" spans="1:33" x14ac:dyDescent="0.25">
      <c r="A77" s="7" cm="1">
        <f t="array" aca="1" ref="A77" ca="1">INDEX(Companies!$A:$A,RANDBETWEEN(2,COUNTA(Companies!$A:$A)),1)</f>
        <v>2</v>
      </c>
      <c r="B77" s="7" t="str">
        <f ca="1">VLOOKUP($A77,Companies!$A:$B,2,FALSE)</f>
        <v>ACME Corporation</v>
      </c>
      <c r="C77" s="5">
        <f t="shared" si="14"/>
        <v>76</v>
      </c>
      <c r="D77" s="6">
        <f t="shared" ca="1" si="15"/>
        <v>1</v>
      </c>
      <c r="E77" s="7">
        <f ca="1">IF($C77 = 1 + N("Presidente"),
    127,
    IF($C77 = 2 + N("Vice-Presidente"),
        72,
        IF($C77 = 3 + N("Secretária bilíngue"),
            13,
            RANDBETWEEN(5,COUNT(Name!$A:$A) + 1)
        )
    )
)</f>
        <v>40</v>
      </c>
      <c r="F77" s="7" t="str">
        <f ca="1" xml:space="preserve">
VLOOKUP(
  $E77,
  Name!$A:$B,
  2,
  FALSE
)
&amp; " " &amp;
IF($C77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André Ferrara Lopes</v>
      </c>
      <c r="G77" s="7">
        <v>2</v>
      </c>
      <c r="H77" s="7" t="str">
        <f>VLOOKUP($G77,Countries!$A:$B,2,FALSE)</f>
        <v>Portugal</v>
      </c>
      <c r="I77" s="7" cm="1">
        <f t="array" aca="1" ref="I77" ca="1">INDEX(States!$B:$B,RANDBETWEEN(2,COUNTA(States!$A:$A)),1)</f>
        <v>5</v>
      </c>
      <c r="J77" s="7" t="str">
        <f ca="1">VLOOKUP($I77,States!$B:$C,2,FALSE)</f>
        <v>Aveiro</v>
      </c>
      <c r="K77" s="7" t="str">
        <f ca="1">VLOOKUP($E77,Name!$A:$C,3,FALSE)</f>
        <v>M</v>
      </c>
      <c r="L77" s="7" t="str">
        <f ca="1">VLOOKUP($K77,Genders!$B:$C,2,FALSE)</f>
        <v>Male</v>
      </c>
      <c r="M77" s="7" cm="1">
        <f t="array" aca="1" ref="M77" ca="1">INDEX('Marital status'!$A:$A,RANDBETWEEN(2,COUNTA('Marital status'!$A:$A)),1)</f>
        <v>6</v>
      </c>
      <c r="N77" s="7" t="str">
        <f ca="1">VLOOKUP($M77,'Marital status'!$A:$B,2,FALSE)</f>
        <v>Divorced</v>
      </c>
      <c r="O77" s="7">
        <f t="shared" ca="1" si="16"/>
        <v>4</v>
      </c>
      <c r="P77" s="7" t="str">
        <f ca="1">VLOOKUP($O77,Ethnicities!$A:$B,2,FALSE)</f>
        <v>Hispanic or Latino</v>
      </c>
      <c r="Q77" s="8">
        <f t="shared" ca="1" si="17"/>
        <v>34784</v>
      </c>
      <c r="R77" s="6">
        <f t="shared" ca="1" si="18"/>
        <v>4</v>
      </c>
      <c r="S77" s="6" t="str">
        <f ca="1">VLOOKUP($R77,'Background education'!$A:$B,2,FALSE)</f>
        <v>Undergraduate degree</v>
      </c>
      <c r="T77" s="7">
        <f ca="1" xml:space="preserve">
  IF(OR($V77 = 2, $V77 = 3, $V77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77" s="7" t="str">
        <f ca="1">VLOOKUP($T77,Departments!$A:$B,2,FALSE)</f>
        <v>Controlling</v>
      </c>
      <c r="V77" s="6">
        <f t="shared" ca="1" si="19"/>
        <v>8</v>
      </c>
      <c r="W77" s="6" t="str">
        <f ca="1">VLOOKUP($V77,Roles!$A:$B,2,FALSE)</f>
        <v>Analyst</v>
      </c>
      <c r="X77" s="6">
        <f t="shared" ca="1" si="20"/>
        <v>3</v>
      </c>
      <c r="Y77" s="6" t="str">
        <f ca="1">IF(ISNA($X77),NA(),VLOOKUP($X77,Levels!$A:$B,2,FALSE))</f>
        <v>Pleno</v>
      </c>
      <c r="Z77" s="8">
        <f t="shared" ca="1" si="12"/>
        <v>40096</v>
      </c>
      <c r="AA77" s="6">
        <f ca="1">RANDBETWEEN(2,COUNTA('Recruitment source'!$A:$A))</f>
        <v>5</v>
      </c>
      <c r="AB77" s="6" t="str">
        <f ca="1">VLOOKUP($AA77,'Recruitment source'!$A:$B,2,FALSE)</f>
        <v>Net Empregos</v>
      </c>
      <c r="AC77" s="8" t="e">
        <f t="shared" ca="1" si="21"/>
        <v>#N/A</v>
      </c>
      <c r="AD77" s="6" t="e">
        <f t="shared" ca="1" si="22"/>
        <v>#N/A</v>
      </c>
      <c r="AE77" s="6" t="e">
        <f ca="1">IF(ISNA(AD77),NA(),VLOOKUP($AD77,'Reasons for dismissal'!$A:$B,2,FALSE))</f>
        <v>#N/A</v>
      </c>
      <c r="AF77" s="6">
        <f t="shared" ca="1" si="23"/>
        <v>4</v>
      </c>
      <c r="AG77" s="1">
        <f t="shared" ca="1" si="13"/>
        <v>2080</v>
      </c>
    </row>
    <row r="78" spans="1:33" x14ac:dyDescent="0.25">
      <c r="A78" s="7" cm="1">
        <f t="array" aca="1" ref="A78" ca="1">INDEX(Companies!$A:$A,RANDBETWEEN(2,COUNTA(Companies!$A:$A)),1)</f>
        <v>2</v>
      </c>
      <c r="B78" s="7" t="str">
        <f ca="1">VLOOKUP($A78,Companies!$A:$B,2,FALSE)</f>
        <v>ACME Corporation</v>
      </c>
      <c r="C78" s="5">
        <f t="shared" si="14"/>
        <v>77</v>
      </c>
      <c r="D78" s="6">
        <f t="shared" ca="1" si="15"/>
        <v>1</v>
      </c>
      <c r="E78" s="7">
        <f ca="1">IF($C78 = 1 + N("Presidente"),
    127,
    IF($C78 = 2 + N("Vice-Presidente"),
        72,
        IF($C78 = 3 + N("Secretária bilíngue"),
            13,
            RANDBETWEEN(5,COUNT(Name!$A:$A) + 1)
        )
    )
)</f>
        <v>238</v>
      </c>
      <c r="F78" s="7" t="str">
        <f ca="1" xml:space="preserve">
VLOOKUP(
  $E78,
  Name!$A:$B,
  2,
  FALSE
)
&amp; " " &amp;
IF($C78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Leone Borges</v>
      </c>
      <c r="G78" s="7">
        <v>2</v>
      </c>
      <c r="H78" s="7" t="str">
        <f>VLOOKUP($G78,Countries!$A:$B,2,FALSE)</f>
        <v>Portugal</v>
      </c>
      <c r="I78" s="7" cm="1">
        <f t="array" aca="1" ref="I78" ca="1">INDEX(States!$B:$B,RANDBETWEEN(2,COUNTA(States!$A:$A)),1)</f>
        <v>2</v>
      </c>
      <c r="J78" s="7" t="str">
        <f ca="1">VLOOKUP($I78,States!$B:$C,2,FALSE)</f>
        <v xml:space="preserve"> Lisboa</v>
      </c>
      <c r="K78" s="7" t="str">
        <f ca="1">VLOOKUP($E78,Name!$A:$C,3,FALSE)</f>
        <v>M</v>
      </c>
      <c r="L78" s="7" t="str">
        <f ca="1">VLOOKUP($K78,Genders!$B:$C,2,FALSE)</f>
        <v>Male</v>
      </c>
      <c r="M78" s="7" cm="1">
        <f t="array" aca="1" ref="M78" ca="1">INDEX('Marital status'!$A:$A,RANDBETWEEN(2,COUNTA('Marital status'!$A:$A)),1)</f>
        <v>4</v>
      </c>
      <c r="N78" s="7" t="str">
        <f ca="1">VLOOKUP($M78,'Marital status'!$A:$B,2,FALSE)</f>
        <v xml:space="preserve">Widowed </v>
      </c>
      <c r="O78" s="7">
        <f t="shared" ca="1" si="16"/>
        <v>2</v>
      </c>
      <c r="P78" s="7" t="str">
        <f ca="1">VLOOKUP($O78,Ethnicities!$A:$B,2,FALSE)</f>
        <v>White</v>
      </c>
      <c r="Q78" s="8">
        <f t="shared" ca="1" si="17"/>
        <v>20076</v>
      </c>
      <c r="R78" s="6">
        <f t="shared" ca="1" si="18"/>
        <v>4</v>
      </c>
      <c r="S78" s="6" t="str">
        <f ca="1">VLOOKUP($R78,'Background education'!$A:$B,2,FALSE)</f>
        <v>Undergraduate degree</v>
      </c>
      <c r="T78" s="7">
        <f ca="1" xml:space="preserve">
  IF(OR($V78 = 2, $V78 = 3, $V78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78" s="7" t="str">
        <f ca="1">VLOOKUP($T78,Departments!$A:$B,2,FALSE)</f>
        <v>Communication &amp; Marketing</v>
      </c>
      <c r="V78" s="6">
        <f t="shared" ca="1" si="19"/>
        <v>6</v>
      </c>
      <c r="W78" s="6" t="str">
        <f ca="1">VLOOKUP($V78,Roles!$A:$B,2,FALSE)</f>
        <v>Intern</v>
      </c>
      <c r="X78" s="6" t="e">
        <f t="shared" ca="1" si="20"/>
        <v>#N/A</v>
      </c>
      <c r="Y78" s="6" t="e">
        <f ca="1">IF(ISNA($X78),NA(),VLOOKUP($X78,Levels!$A:$B,2,FALSE))</f>
        <v>#N/A</v>
      </c>
      <c r="Z78" s="8">
        <f t="shared" ca="1" si="12"/>
        <v>41308</v>
      </c>
      <c r="AA78" s="6">
        <f ca="1">RANDBETWEEN(2,COUNTA('Recruitment source'!$A:$A))</f>
        <v>8</v>
      </c>
      <c r="AB78" s="6" t="str">
        <f ca="1">VLOOKUP($AA78,'Recruitment source'!$A:$B,2,FALSE)</f>
        <v>Next Station</v>
      </c>
      <c r="AC78" s="8" t="e">
        <f t="shared" ca="1" si="21"/>
        <v>#N/A</v>
      </c>
      <c r="AD78" s="6" t="e">
        <f t="shared" ca="1" si="22"/>
        <v>#N/A</v>
      </c>
      <c r="AE78" s="6" t="e">
        <f ca="1">IF(ISNA(AD78),NA(),VLOOKUP($AD78,'Reasons for dismissal'!$A:$B,2,FALSE))</f>
        <v>#N/A</v>
      </c>
      <c r="AF78" s="6">
        <f t="shared" ca="1" si="23"/>
        <v>3</v>
      </c>
      <c r="AG78" s="1">
        <f t="shared" ca="1" si="13"/>
        <v>885</v>
      </c>
    </row>
    <row r="79" spans="1:33" x14ac:dyDescent="0.25">
      <c r="A79" s="7" cm="1">
        <f t="array" aca="1" ref="A79" ca="1">INDEX(Companies!$A:$A,RANDBETWEEN(2,COUNTA(Companies!$A:$A)),1)</f>
        <v>2</v>
      </c>
      <c r="B79" s="7" t="str">
        <f ca="1">VLOOKUP($A79,Companies!$A:$B,2,FALSE)</f>
        <v>ACME Corporation</v>
      </c>
      <c r="C79" s="5">
        <f t="shared" si="14"/>
        <v>78</v>
      </c>
      <c r="D79" s="6">
        <f t="shared" ca="1" si="15"/>
        <v>1</v>
      </c>
      <c r="E79" s="7">
        <f ca="1">IF($C79 = 1 + N("Presidente"),
    127,
    IF($C79 = 2 + N("Vice-Presidente"),
        72,
        IF($C79 = 3 + N("Secretária bilíngue"),
            13,
            RANDBETWEEN(5,COUNT(Name!$A:$A) + 1)
        )
    )
)</f>
        <v>329</v>
      </c>
      <c r="F79" s="7" t="str">
        <f ca="1" xml:space="preserve">
VLOOKUP(
  $E79,
  Name!$A:$B,
  2,
  FALSE
)
&amp; " " &amp;
IF($C79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Nunes Aguiar</v>
      </c>
      <c r="G79" s="7">
        <v>2</v>
      </c>
      <c r="H79" s="7" t="str">
        <f>VLOOKUP($G79,Countries!$A:$B,2,FALSE)</f>
        <v>Portugal</v>
      </c>
      <c r="I79" s="7" cm="1">
        <f t="array" aca="1" ref="I79" ca="1">INDEX(States!$B:$B,RANDBETWEEN(2,COUNTA(States!$A:$A)),1)</f>
        <v>8</v>
      </c>
      <c r="J79" s="7" t="str">
        <f ca="1">VLOOKUP($I79,States!$B:$C,2,FALSE)</f>
        <v>Santarém</v>
      </c>
      <c r="K79" s="7" t="str">
        <f ca="1">VLOOKUP($E79,Name!$A:$C,3,FALSE)</f>
        <v>F</v>
      </c>
      <c r="L79" s="7" t="str">
        <f ca="1">VLOOKUP($K79,Genders!$B:$C,2,FALSE)</f>
        <v>Female</v>
      </c>
      <c r="M79" s="7" cm="1">
        <f t="array" aca="1" ref="M79" ca="1">INDEX('Marital status'!$A:$A,RANDBETWEEN(2,COUNTA('Marital status'!$A:$A)),1)</f>
        <v>3</v>
      </c>
      <c r="N79" s="7" t="str">
        <f ca="1">VLOOKUP($M79,'Marital status'!$A:$B,2,FALSE)</f>
        <v>Married</v>
      </c>
      <c r="O79" s="7">
        <f t="shared" ca="1" si="16"/>
        <v>2</v>
      </c>
      <c r="P79" s="7" t="str">
        <f ca="1">VLOOKUP($O79,Ethnicities!$A:$B,2,FALSE)</f>
        <v>White</v>
      </c>
      <c r="Q79" s="8">
        <f t="shared" ca="1" si="17"/>
        <v>33909</v>
      </c>
      <c r="R79" s="6">
        <f t="shared" ca="1" si="18"/>
        <v>5</v>
      </c>
      <c r="S79" s="6" t="str">
        <f ca="1">VLOOKUP($R79,'Background education'!$A:$B,2,FALSE)</f>
        <v>Graduate school</v>
      </c>
      <c r="T79" s="7">
        <f ca="1" xml:space="preserve">
  IF(OR($V79 = 2, $V79 = 3, $V79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79" s="7" t="str">
        <f ca="1">VLOOKUP($T79,Departments!$A:$B,2,FALSE)</f>
        <v>Administration</v>
      </c>
      <c r="V79" s="6">
        <f t="shared" ca="1" si="19"/>
        <v>8</v>
      </c>
      <c r="W79" s="6" t="str">
        <f ca="1">VLOOKUP($V79,Roles!$A:$B,2,FALSE)</f>
        <v>Analyst</v>
      </c>
      <c r="X79" s="6">
        <f t="shared" ca="1" si="20"/>
        <v>4</v>
      </c>
      <c r="Y79" s="6" t="str">
        <f ca="1">IF(ISNA($X79),NA(),VLOOKUP($X79,Levels!$A:$B,2,FALSE))</f>
        <v>Senior</v>
      </c>
      <c r="Z79" s="8">
        <f t="shared" ca="1" si="12"/>
        <v>37144</v>
      </c>
      <c r="AA79" s="6">
        <f ca="1">RANDBETWEEN(2,COUNTA('Recruitment source'!$A:$A))</f>
        <v>2</v>
      </c>
      <c r="AB79" s="6" t="str">
        <f ca="1">VLOOKUP($AA79,'Recruitment source'!$A:$B,2,FALSE)</f>
        <v>Indeed</v>
      </c>
      <c r="AC79" s="8" t="e">
        <f t="shared" ca="1" si="21"/>
        <v>#N/A</v>
      </c>
      <c r="AD79" s="6" t="e">
        <f t="shared" ca="1" si="22"/>
        <v>#N/A</v>
      </c>
      <c r="AE79" s="6" t="e">
        <f ca="1">IF(ISNA(AD79),NA(),VLOOKUP($AD79,'Reasons for dismissal'!$A:$B,2,FALSE))</f>
        <v>#N/A</v>
      </c>
      <c r="AF79" s="6">
        <f t="shared" ca="1" si="23"/>
        <v>2</v>
      </c>
      <c r="AG79" s="1">
        <f t="shared" ca="1" si="13"/>
        <v>2000</v>
      </c>
    </row>
    <row r="80" spans="1:33" x14ac:dyDescent="0.25">
      <c r="A80" s="7" cm="1">
        <f t="array" aca="1" ref="A80" ca="1">INDEX(Companies!$A:$A,RANDBETWEEN(2,COUNTA(Companies!$A:$A)),1)</f>
        <v>2</v>
      </c>
      <c r="B80" s="7" t="str">
        <f ca="1">VLOOKUP($A80,Companies!$A:$B,2,FALSE)</f>
        <v>ACME Corporation</v>
      </c>
      <c r="C80" s="5">
        <f t="shared" si="14"/>
        <v>79</v>
      </c>
      <c r="D80" s="6">
        <f t="shared" ca="1" si="15"/>
        <v>1</v>
      </c>
      <c r="E80" s="7">
        <f ca="1">IF($C80 = 1 + N("Presidente"),
    127,
    IF($C80 = 2 + N("Vice-Presidente"),
        72,
        IF($C80 = 3 + N("Secretária bilíngue"),
            13,
            RANDBETWEEN(5,COUNT(Name!$A:$A) + 1)
        )
    )
)</f>
        <v>123</v>
      </c>
      <c r="F80" s="7" t="str">
        <f ca="1" xml:space="preserve">
VLOOKUP(
  $E80,
  Name!$A:$B,
  2,
  FALSE
)
&amp; " " &amp;
IF($C80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Negrão Evangelista</v>
      </c>
      <c r="G80" s="7">
        <v>2</v>
      </c>
      <c r="H80" s="7" t="str">
        <f>VLOOKUP($G80,Countries!$A:$B,2,FALSE)</f>
        <v>Portugal</v>
      </c>
      <c r="I80" s="7" cm="1">
        <f t="array" aca="1" ref="I80" ca="1">INDEX(States!$B:$B,RANDBETWEEN(2,COUNTA(States!$A:$A)),1)</f>
        <v>6</v>
      </c>
      <c r="J80" s="7" t="str">
        <f ca="1">VLOOKUP($I80,States!$B:$C,2,FALSE)</f>
        <v>Braga</v>
      </c>
      <c r="K80" s="7" t="str">
        <f ca="1">VLOOKUP($E80,Name!$A:$C,3,FALSE)</f>
        <v>F</v>
      </c>
      <c r="L80" s="7" t="str">
        <f ca="1">VLOOKUP($K80,Genders!$B:$C,2,FALSE)</f>
        <v>Female</v>
      </c>
      <c r="M80" s="7" cm="1">
        <f t="array" aca="1" ref="M80" ca="1">INDEX('Marital status'!$A:$A,RANDBETWEEN(2,COUNTA('Marital status'!$A:$A)),1)</f>
        <v>6</v>
      </c>
      <c r="N80" s="7" t="str">
        <f ca="1">VLOOKUP($M80,'Marital status'!$A:$B,2,FALSE)</f>
        <v>Divorced</v>
      </c>
      <c r="O80" s="7">
        <f t="shared" ca="1" si="16"/>
        <v>2</v>
      </c>
      <c r="P80" s="7" t="str">
        <f ca="1">VLOOKUP($O80,Ethnicities!$A:$B,2,FALSE)</f>
        <v>White</v>
      </c>
      <c r="Q80" s="8">
        <f t="shared" ca="1" si="17"/>
        <v>28965</v>
      </c>
      <c r="R80" s="6">
        <f t="shared" ca="1" si="18"/>
        <v>4</v>
      </c>
      <c r="S80" s="6" t="str">
        <f ca="1">VLOOKUP($R80,'Background education'!$A:$B,2,FALSE)</f>
        <v>Undergraduate degree</v>
      </c>
      <c r="T80" s="7">
        <f ca="1" xml:space="preserve">
  IF(OR($V80 = 2, $V80 = 3, $V80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0" s="7" t="str">
        <f ca="1">VLOOKUP($T80,Departments!$A:$B,2,FALSE)</f>
        <v>Human Resource</v>
      </c>
      <c r="V80" s="6">
        <f t="shared" ca="1" si="19"/>
        <v>7</v>
      </c>
      <c r="W80" s="6" t="str">
        <f ca="1">VLOOKUP($V80,Roles!$A:$B,2,FALSE)</f>
        <v>Trainee</v>
      </c>
      <c r="X80" s="6" t="e">
        <f t="shared" ca="1" si="20"/>
        <v>#N/A</v>
      </c>
      <c r="Y80" s="6" t="e">
        <f ca="1">IF(ISNA($X80),NA(),VLOOKUP($X80,Levels!$A:$B,2,FALSE))</f>
        <v>#N/A</v>
      </c>
      <c r="Z80" s="8">
        <f t="shared" ca="1" si="12"/>
        <v>41202</v>
      </c>
      <c r="AA80" s="6">
        <f ca="1">RANDBETWEEN(2,COUNTA('Recruitment source'!$A:$A))</f>
        <v>5</v>
      </c>
      <c r="AB80" s="6" t="str">
        <f ca="1">VLOOKUP($AA80,'Recruitment source'!$A:$B,2,FALSE)</f>
        <v>Net Empregos</v>
      </c>
      <c r="AC80" s="8" t="e">
        <f t="shared" ca="1" si="21"/>
        <v>#N/A</v>
      </c>
      <c r="AD80" s="6" t="e">
        <f t="shared" ca="1" si="22"/>
        <v>#N/A</v>
      </c>
      <c r="AE80" s="6" t="e">
        <f ca="1">IF(ISNA(AD80),NA(),VLOOKUP($AD80,'Reasons for dismissal'!$A:$B,2,FALSE))</f>
        <v>#N/A</v>
      </c>
      <c r="AF80" s="6">
        <f t="shared" ca="1" si="23"/>
        <v>2</v>
      </c>
      <c r="AG80" s="1">
        <f t="shared" ca="1" si="13"/>
        <v>1005</v>
      </c>
    </row>
    <row r="81" spans="1:33" x14ac:dyDescent="0.25">
      <c r="A81" s="7" cm="1">
        <f t="array" aca="1" ref="A81" ca="1">INDEX(Companies!$A:$A,RANDBETWEEN(2,COUNTA(Companies!$A:$A)),1)</f>
        <v>2</v>
      </c>
      <c r="B81" s="7" t="str">
        <f ca="1">VLOOKUP($A81,Companies!$A:$B,2,FALSE)</f>
        <v>ACME Corporation</v>
      </c>
      <c r="C81" s="5">
        <f t="shared" si="14"/>
        <v>80</v>
      </c>
      <c r="D81" s="6">
        <f t="shared" ca="1" si="15"/>
        <v>1</v>
      </c>
      <c r="E81" s="7">
        <f ca="1">IF($C81 = 1 + N("Presidente"),
    127,
    IF($C81 = 2 + N("Vice-Presidente"),
        72,
        IF($C81 = 3 + N("Secretária bilíngue"),
            13,
            RANDBETWEEN(5,COUNT(Name!$A:$A) + 1)
        )
    )
)</f>
        <v>344</v>
      </c>
      <c r="F81" s="7" t="str">
        <f ca="1" xml:space="preserve">
VLOOKUP(
  $E81,
  Name!$A:$B,
  2,
  FALSE
)
&amp; " " &amp;
IF($C81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Martins Martins</v>
      </c>
      <c r="G81" s="7">
        <v>2</v>
      </c>
      <c r="H81" s="7" t="str">
        <f>VLOOKUP($G81,Countries!$A:$B,2,FALSE)</f>
        <v>Portugal</v>
      </c>
      <c r="I81" s="7" cm="1">
        <f t="array" aca="1" ref="I81" ca="1">INDEX(States!$B:$B,RANDBETWEEN(2,COUNTA(States!$A:$A)),1)</f>
        <v>5</v>
      </c>
      <c r="J81" s="7" t="str">
        <f ca="1">VLOOKUP($I81,States!$B:$C,2,FALSE)</f>
        <v>Aveiro</v>
      </c>
      <c r="K81" s="7" t="str">
        <f ca="1">VLOOKUP($E81,Name!$A:$C,3,FALSE)</f>
        <v>M</v>
      </c>
      <c r="L81" s="7" t="str">
        <f ca="1">VLOOKUP($K81,Genders!$B:$C,2,FALSE)</f>
        <v>Male</v>
      </c>
      <c r="M81" s="7" cm="1">
        <f t="array" aca="1" ref="M81" ca="1">INDEX('Marital status'!$A:$A,RANDBETWEEN(2,COUNTA('Marital status'!$A:$A)),1)</f>
        <v>6</v>
      </c>
      <c r="N81" s="7" t="str">
        <f ca="1">VLOOKUP($M81,'Marital status'!$A:$B,2,FALSE)</f>
        <v>Divorced</v>
      </c>
      <c r="O81" s="7">
        <f t="shared" ca="1" si="16"/>
        <v>2</v>
      </c>
      <c r="P81" s="7" t="str">
        <f ca="1">VLOOKUP($O81,Ethnicities!$A:$B,2,FALSE)</f>
        <v>White</v>
      </c>
      <c r="Q81" s="8">
        <f t="shared" ca="1" si="17"/>
        <v>34395</v>
      </c>
      <c r="R81" s="6">
        <f t="shared" ca="1" si="18"/>
        <v>4</v>
      </c>
      <c r="S81" s="6" t="str">
        <f ca="1">VLOOKUP($R81,'Background education'!$A:$B,2,FALSE)</f>
        <v>Undergraduate degree</v>
      </c>
      <c r="T81" s="7">
        <f ca="1" xml:space="preserve">
  IF(OR($V81 = 2, $V81 = 3, $V81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1" s="7" t="str">
        <f ca="1">VLOOKUP($T81,Departments!$A:$B,2,FALSE)</f>
        <v>Finance</v>
      </c>
      <c r="V81" s="6">
        <f t="shared" ca="1" si="19"/>
        <v>8</v>
      </c>
      <c r="W81" s="6" t="str">
        <f ca="1">VLOOKUP($V81,Roles!$A:$B,2,FALSE)</f>
        <v>Analyst</v>
      </c>
      <c r="X81" s="6">
        <f t="shared" ca="1" si="20"/>
        <v>2</v>
      </c>
      <c r="Y81" s="6" t="str">
        <f ca="1">IF(ISNA($X81),NA(),VLOOKUP($X81,Levels!$A:$B,2,FALSE))</f>
        <v>Junior</v>
      </c>
      <c r="Z81" s="8">
        <f t="shared" ca="1" si="12"/>
        <v>40509</v>
      </c>
      <c r="AA81" s="6">
        <f ca="1">RANDBETWEEN(2,COUNTA('Recruitment source'!$A:$A))</f>
        <v>4</v>
      </c>
      <c r="AB81" s="6" t="str">
        <f ca="1">VLOOKUP($AA81,'Recruitment source'!$A:$B,2,FALSE)</f>
        <v>SAPO Emprego</v>
      </c>
      <c r="AC81" s="8" t="e">
        <f t="shared" ca="1" si="21"/>
        <v>#N/A</v>
      </c>
      <c r="AD81" s="6" t="e">
        <f t="shared" ca="1" si="22"/>
        <v>#N/A</v>
      </c>
      <c r="AE81" s="6" t="e">
        <f ca="1">IF(ISNA(AD81),NA(),VLOOKUP($AD81,'Reasons for dismissal'!$A:$B,2,FALSE))</f>
        <v>#N/A</v>
      </c>
      <c r="AF81" s="6">
        <f t="shared" ca="1" si="23"/>
        <v>2</v>
      </c>
      <c r="AG81" s="1">
        <f t="shared" ca="1" si="13"/>
        <v>2000</v>
      </c>
    </row>
    <row r="82" spans="1:33" x14ac:dyDescent="0.25">
      <c r="A82" s="7" cm="1">
        <f t="array" aca="1" ref="A82" ca="1">INDEX(Companies!$A:$A,RANDBETWEEN(2,COUNTA(Companies!$A:$A)),1)</f>
        <v>2</v>
      </c>
      <c r="B82" s="7" t="str">
        <f ca="1">VLOOKUP($A82,Companies!$A:$B,2,FALSE)</f>
        <v>ACME Corporation</v>
      </c>
      <c r="C82" s="5">
        <f t="shared" si="14"/>
        <v>81</v>
      </c>
      <c r="D82" s="6">
        <f t="shared" ca="1" si="15"/>
        <v>1</v>
      </c>
      <c r="E82" s="7">
        <f ca="1">IF($C82 = 1 + N("Presidente"),
    127,
    IF($C82 = 2 + N("Vice-Presidente"),
        72,
        IF($C82 = 3 + N("Secretária bilíngue"),
            13,
            RANDBETWEEN(5,COUNT(Name!$A:$A) + 1)
        )
    )
)</f>
        <v>136</v>
      </c>
      <c r="F82" s="7" t="str">
        <f ca="1" xml:space="preserve">
VLOOKUP(
  $E82,
  Name!$A:$B,
  2,
  FALSE
)
&amp; " " &amp;
IF($C82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Nunes Ferreira</v>
      </c>
      <c r="G82" s="7">
        <v>2</v>
      </c>
      <c r="H82" s="7" t="str">
        <f>VLOOKUP($G82,Countries!$A:$B,2,FALSE)</f>
        <v>Portugal</v>
      </c>
      <c r="I82" s="7" cm="1">
        <f t="array" aca="1" ref="I82" ca="1">INDEX(States!$B:$B,RANDBETWEEN(2,COUNTA(States!$A:$A)),1)</f>
        <v>14</v>
      </c>
      <c r="J82" s="7" t="str">
        <f ca="1">VLOOKUP($I82,States!$B:$C,2,FALSE)</f>
        <v>Viseu</v>
      </c>
      <c r="K82" s="7" t="str">
        <f ca="1">VLOOKUP($E82,Name!$A:$C,3,FALSE)</f>
        <v>M</v>
      </c>
      <c r="L82" s="7" t="str">
        <f ca="1">VLOOKUP($K82,Genders!$B:$C,2,FALSE)</f>
        <v>Male</v>
      </c>
      <c r="M82" s="7" cm="1">
        <f t="array" aca="1" ref="M82" ca="1">INDEX('Marital status'!$A:$A,RANDBETWEEN(2,COUNTA('Marital status'!$A:$A)),1)</f>
        <v>3</v>
      </c>
      <c r="N82" s="7" t="str">
        <f ca="1">VLOOKUP($M82,'Marital status'!$A:$B,2,FALSE)</f>
        <v>Married</v>
      </c>
      <c r="O82" s="7">
        <f t="shared" ca="1" si="16"/>
        <v>2</v>
      </c>
      <c r="P82" s="7" t="str">
        <f ca="1">VLOOKUP($O82,Ethnicities!$A:$B,2,FALSE)</f>
        <v>White</v>
      </c>
      <c r="Q82" s="8">
        <f t="shared" ca="1" si="17"/>
        <v>33202</v>
      </c>
      <c r="R82" s="6">
        <f t="shared" ca="1" si="18"/>
        <v>4</v>
      </c>
      <c r="S82" s="6" t="str">
        <f ca="1">VLOOKUP($R82,'Background education'!$A:$B,2,FALSE)</f>
        <v>Undergraduate degree</v>
      </c>
      <c r="T82" s="7">
        <f ca="1" xml:space="preserve">
  IF(OR($V82 = 2, $V82 = 3, $V82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82" s="7" t="str">
        <f ca="1">VLOOKUP($T82,Departments!$A:$B,2,FALSE)</f>
        <v>Sales</v>
      </c>
      <c r="V82" s="6">
        <f t="shared" ca="1" si="19"/>
        <v>6</v>
      </c>
      <c r="W82" s="6" t="str">
        <f ca="1">VLOOKUP($V82,Roles!$A:$B,2,FALSE)</f>
        <v>Intern</v>
      </c>
      <c r="X82" s="6" t="e">
        <f t="shared" ca="1" si="20"/>
        <v>#N/A</v>
      </c>
      <c r="Y82" s="6" t="e">
        <f ca="1">IF(ISNA($X82),NA(),VLOOKUP($X82,Levels!$A:$B,2,FALSE))</f>
        <v>#N/A</v>
      </c>
      <c r="Z82" s="8">
        <f t="shared" ca="1" si="12"/>
        <v>42188</v>
      </c>
      <c r="AA82" s="6">
        <f ca="1">RANDBETWEEN(2,COUNTA('Recruitment source'!$A:$A))</f>
        <v>7</v>
      </c>
      <c r="AB82" s="6" t="str">
        <f ca="1">VLOOKUP($AA82,'Recruitment source'!$A:$B,2,FALSE)</f>
        <v>Jobs in Lisbon</v>
      </c>
      <c r="AC82" s="8" t="e">
        <f t="shared" ca="1" si="21"/>
        <v>#N/A</v>
      </c>
      <c r="AD82" s="6" t="e">
        <f t="shared" ca="1" si="22"/>
        <v>#N/A</v>
      </c>
      <c r="AE82" s="6" t="e">
        <f ca="1">IF(ISNA(AD82),NA(),VLOOKUP($AD82,'Reasons for dismissal'!$A:$B,2,FALSE))</f>
        <v>#N/A</v>
      </c>
      <c r="AF82" s="6">
        <f t="shared" ca="1" si="23"/>
        <v>4</v>
      </c>
      <c r="AG82" s="1">
        <f t="shared" ca="1" si="13"/>
        <v>805</v>
      </c>
    </row>
    <row r="83" spans="1:33" x14ac:dyDescent="0.25">
      <c r="A83" s="7" cm="1">
        <f t="array" aca="1" ref="A83" ca="1">INDEX(Companies!$A:$A,RANDBETWEEN(2,COUNTA(Companies!$A:$A)),1)</f>
        <v>2</v>
      </c>
      <c r="B83" s="7" t="str">
        <f ca="1">VLOOKUP($A83,Companies!$A:$B,2,FALSE)</f>
        <v>ACME Corporation</v>
      </c>
      <c r="C83" s="5">
        <f t="shared" si="14"/>
        <v>82</v>
      </c>
      <c r="D83" s="6">
        <f t="shared" ca="1" si="15"/>
        <v>1</v>
      </c>
      <c r="E83" s="7">
        <f ca="1">IF($C83 = 1 + N("Presidente"),
    127,
    IF($C83 = 2 + N("Vice-Presidente"),
        72,
        IF($C83 = 3 + N("Secretária bilíngue"),
            13,
            RANDBETWEEN(5,COUNT(Name!$A:$A) + 1)
        )
    )
)</f>
        <v>312</v>
      </c>
      <c r="F83" s="7" t="str">
        <f ca="1" xml:space="preserve">
VLOOKUP(
  $E83,
  Name!$A:$B,
  2,
  FALSE
)
&amp; " " &amp;
IF($C83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Barbosa Colombo</v>
      </c>
      <c r="G83" s="7">
        <v>2</v>
      </c>
      <c r="H83" s="7" t="str">
        <f>VLOOKUP($G83,Countries!$A:$B,2,FALSE)</f>
        <v>Portugal</v>
      </c>
      <c r="I83" s="7" cm="1">
        <f t="array" aca="1" ref="I83" ca="1">INDEX(States!$B:$B,RANDBETWEEN(2,COUNTA(States!$A:$A)),1)</f>
        <v>6</v>
      </c>
      <c r="J83" s="7" t="str">
        <f ca="1">VLOOKUP($I83,States!$B:$C,2,FALSE)</f>
        <v>Braga</v>
      </c>
      <c r="K83" s="7" t="str">
        <f ca="1">VLOOKUP($E83,Name!$A:$C,3,FALSE)</f>
        <v>M</v>
      </c>
      <c r="L83" s="7" t="str">
        <f ca="1">VLOOKUP($K83,Genders!$B:$C,2,FALSE)</f>
        <v>Male</v>
      </c>
      <c r="M83" s="7" cm="1">
        <f t="array" aca="1" ref="M83" ca="1">INDEX('Marital status'!$A:$A,RANDBETWEEN(2,COUNTA('Marital status'!$A:$A)),1)</f>
        <v>2</v>
      </c>
      <c r="N83" s="7" t="str">
        <f ca="1">VLOOKUP($M83,'Marital status'!$A:$B,2,FALSE)</f>
        <v>Single</v>
      </c>
      <c r="O83" s="7">
        <f t="shared" ca="1" si="16"/>
        <v>2</v>
      </c>
      <c r="P83" s="7" t="str">
        <f ca="1">VLOOKUP($O83,Ethnicities!$A:$B,2,FALSE)</f>
        <v>White</v>
      </c>
      <c r="Q83" s="8">
        <f t="shared" ca="1" si="17"/>
        <v>37865</v>
      </c>
      <c r="R83" s="6">
        <f t="shared" ca="1" si="18"/>
        <v>4</v>
      </c>
      <c r="S83" s="6" t="str">
        <f ca="1">VLOOKUP($R83,'Background education'!$A:$B,2,FALSE)</f>
        <v>Undergraduate degree</v>
      </c>
      <c r="T83" s="7">
        <f ca="1" xml:space="preserve">
  IF(OR($V83 = 2, $V83 = 3, $V83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83" s="7" t="str">
        <f ca="1">VLOOKUP($T83,Departments!$A:$B,2,FALSE)</f>
        <v>Juridical</v>
      </c>
      <c r="V83" s="6">
        <f t="shared" ca="1" si="19"/>
        <v>8</v>
      </c>
      <c r="W83" s="6" t="str">
        <f ca="1">VLOOKUP($V83,Roles!$A:$B,2,FALSE)</f>
        <v>Analyst</v>
      </c>
      <c r="X83" s="6">
        <f t="shared" ca="1" si="20"/>
        <v>2</v>
      </c>
      <c r="Y83" s="6" t="str">
        <f ca="1">IF(ISNA($X83),NA(),VLOOKUP($X83,Levels!$A:$B,2,FALSE))</f>
        <v>Junior</v>
      </c>
      <c r="Z83" s="8">
        <f t="shared" ca="1" si="12"/>
        <v>38834</v>
      </c>
      <c r="AA83" s="6">
        <f ca="1">RANDBETWEEN(2,COUNTA('Recruitment source'!$A:$A))</f>
        <v>3</v>
      </c>
      <c r="AB83" s="6" t="str">
        <f ca="1">VLOOKUP($AA83,'Recruitment source'!$A:$B,2,FALSE)</f>
        <v>Learn4Good</v>
      </c>
      <c r="AC83" s="8" t="e">
        <f t="shared" ca="1" si="21"/>
        <v>#N/A</v>
      </c>
      <c r="AD83" s="6" t="e">
        <f t="shared" ca="1" si="22"/>
        <v>#N/A</v>
      </c>
      <c r="AE83" s="6" t="e">
        <f ca="1">IF(ISNA(AD83),NA(),VLOOKUP($AD83,'Reasons for dismissal'!$A:$B,2,FALSE))</f>
        <v>#N/A</v>
      </c>
      <c r="AF83" s="6">
        <f t="shared" ca="1" si="23"/>
        <v>4</v>
      </c>
      <c r="AG83" s="1">
        <f t="shared" ca="1" si="13"/>
        <v>2000</v>
      </c>
    </row>
    <row r="84" spans="1:33" x14ac:dyDescent="0.25">
      <c r="A84" s="7" cm="1">
        <f t="array" aca="1" ref="A84" ca="1">INDEX(Companies!$A:$A,RANDBETWEEN(2,COUNTA(Companies!$A:$A)),1)</f>
        <v>2</v>
      </c>
      <c r="B84" s="7" t="str">
        <f ca="1">VLOOKUP($A84,Companies!$A:$B,2,FALSE)</f>
        <v>ACME Corporation</v>
      </c>
      <c r="C84" s="5">
        <f t="shared" si="14"/>
        <v>83</v>
      </c>
      <c r="D84" s="6">
        <f t="shared" ca="1" si="15"/>
        <v>1</v>
      </c>
      <c r="E84" s="7">
        <f ca="1">IF($C84 = 1 + N("Presidente"),
    127,
    IF($C84 = 2 + N("Vice-Presidente"),
        72,
        IF($C84 = 3 + N("Secretária bilíngue"),
            13,
            RANDBETWEEN(5,COUNT(Name!$A:$A) + 1)
        )
    )
)</f>
        <v>352</v>
      </c>
      <c r="F84" s="7" t="str">
        <f ca="1" xml:space="preserve">
VLOOKUP(
  $E84,
  Name!$A:$B,
  2,
  FALSE
)
&amp; " " &amp;
IF($C84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Cunha Evangelista</v>
      </c>
      <c r="G84" s="7">
        <v>2</v>
      </c>
      <c r="H84" s="7" t="str">
        <f>VLOOKUP($G84,Countries!$A:$B,2,FALSE)</f>
        <v>Portugal</v>
      </c>
      <c r="I84" s="7" cm="1">
        <f t="array" aca="1" ref="I84" ca="1">INDEX(States!$B:$B,RANDBETWEEN(2,COUNTA(States!$A:$A)),1)</f>
        <v>15</v>
      </c>
      <c r="J84" s="7" t="str">
        <f ca="1">VLOOKUP($I84,States!$B:$C,2,FALSE)</f>
        <v>Castelo Branco</v>
      </c>
      <c r="K84" s="7" t="str">
        <f ca="1">VLOOKUP($E84,Name!$A:$C,3,FALSE)</f>
        <v>M</v>
      </c>
      <c r="L84" s="7" t="str">
        <f ca="1">VLOOKUP($K84,Genders!$B:$C,2,FALSE)</f>
        <v>Male</v>
      </c>
      <c r="M84" s="7" cm="1">
        <f t="array" aca="1" ref="M84" ca="1">INDEX('Marital status'!$A:$A,RANDBETWEEN(2,COUNTA('Marital status'!$A:$A)),1)</f>
        <v>3</v>
      </c>
      <c r="N84" s="7" t="str">
        <f ca="1">VLOOKUP($M84,'Marital status'!$A:$B,2,FALSE)</f>
        <v>Married</v>
      </c>
      <c r="O84" s="7">
        <f t="shared" ca="1" si="16"/>
        <v>3</v>
      </c>
      <c r="P84" s="7" t="str">
        <f ca="1">VLOOKUP($O84,Ethnicities!$A:$B,2,FALSE)</f>
        <v>Black or African American</v>
      </c>
      <c r="Q84" s="8">
        <f t="shared" ca="1" si="17"/>
        <v>21086</v>
      </c>
      <c r="R84" s="6">
        <f t="shared" ca="1" si="18"/>
        <v>4</v>
      </c>
      <c r="S84" s="6" t="str">
        <f ca="1">VLOOKUP($R84,'Background education'!$A:$B,2,FALSE)</f>
        <v>Undergraduate degree</v>
      </c>
      <c r="T84" s="7">
        <f ca="1" xml:space="preserve">
  IF(OR($V84 = 2, $V84 = 3, $V84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84" s="7" t="str">
        <f ca="1">VLOOKUP($T84,Departments!$A:$B,2,FALSE)</f>
        <v>Controlling</v>
      </c>
      <c r="V84" s="6">
        <f t="shared" ca="1" si="19"/>
        <v>6</v>
      </c>
      <c r="W84" s="6" t="str">
        <f ca="1">VLOOKUP($V84,Roles!$A:$B,2,FALSE)</f>
        <v>Intern</v>
      </c>
      <c r="X84" s="6" t="e">
        <f t="shared" ca="1" si="20"/>
        <v>#N/A</v>
      </c>
      <c r="Y84" s="6" t="e">
        <f ca="1">IF(ISNA($X84),NA(),VLOOKUP($X84,Levels!$A:$B,2,FALSE))</f>
        <v>#N/A</v>
      </c>
      <c r="Z84" s="8">
        <f t="shared" ca="1" si="12"/>
        <v>37654</v>
      </c>
      <c r="AA84" s="6">
        <f ca="1">RANDBETWEEN(2,COUNTA('Recruitment source'!$A:$A))</f>
        <v>11</v>
      </c>
      <c r="AB84" s="6" t="str">
        <f ca="1">VLOOKUP($AA84,'Recruitment source'!$A:$B,2,FALSE)</f>
        <v>LinkedIn</v>
      </c>
      <c r="AC84" s="8" t="e">
        <f t="shared" ca="1" si="21"/>
        <v>#N/A</v>
      </c>
      <c r="AD84" s="6" t="e">
        <f t="shared" ca="1" si="22"/>
        <v>#N/A</v>
      </c>
      <c r="AE84" s="6" t="e">
        <f ca="1">IF(ISNA(AD84),NA(),VLOOKUP($AD84,'Reasons for dismissal'!$A:$B,2,FALSE))</f>
        <v>#N/A</v>
      </c>
      <c r="AF84" s="6">
        <f t="shared" ca="1" si="23"/>
        <v>3</v>
      </c>
      <c r="AG84" s="1">
        <f t="shared" ca="1" si="13"/>
        <v>885</v>
      </c>
    </row>
    <row r="85" spans="1:33" x14ac:dyDescent="0.25">
      <c r="A85" s="7" cm="1">
        <f t="array" aca="1" ref="A85" ca="1">INDEX(Companies!$A:$A,RANDBETWEEN(2,COUNTA(Companies!$A:$A)),1)</f>
        <v>2</v>
      </c>
      <c r="B85" s="7" t="str">
        <f ca="1">VLOOKUP($A85,Companies!$A:$B,2,FALSE)</f>
        <v>ACME Corporation</v>
      </c>
      <c r="C85" s="5">
        <f t="shared" si="14"/>
        <v>84</v>
      </c>
      <c r="D85" s="6">
        <f t="shared" ca="1" si="15"/>
        <v>1</v>
      </c>
      <c r="E85" s="7">
        <f ca="1">IF($C85 = 1 + N("Presidente"),
    127,
    IF($C85 = 2 + N("Vice-Presidente"),
        72,
        IF($C85 = 3 + N("Secretária bilíngue"),
            13,
            RANDBETWEEN(5,COUNT(Name!$A:$A) + 1)
        )
    )
)</f>
        <v>128</v>
      </c>
      <c r="F85" s="7" t="str">
        <f ca="1" xml:space="preserve">
VLOOKUP(
  $E85,
  Name!$A:$B,
  2,
  FALSE
)
&amp; " " &amp;
IF($C85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Duarte Souza</v>
      </c>
      <c r="G85" s="7">
        <v>2</v>
      </c>
      <c r="H85" s="7" t="str">
        <f>VLOOKUP($G85,Countries!$A:$B,2,FALSE)</f>
        <v>Portugal</v>
      </c>
      <c r="I85" s="7" cm="1">
        <f t="array" aca="1" ref="I85" ca="1">INDEX(States!$B:$B,RANDBETWEEN(2,COUNTA(States!$A:$A)),1)</f>
        <v>15</v>
      </c>
      <c r="J85" s="7" t="str">
        <f ca="1">VLOOKUP($I85,States!$B:$C,2,FALSE)</f>
        <v>Castelo Branco</v>
      </c>
      <c r="K85" s="7" t="str">
        <f ca="1">VLOOKUP($E85,Name!$A:$C,3,FALSE)</f>
        <v>M</v>
      </c>
      <c r="L85" s="7" t="str">
        <f ca="1">VLOOKUP($K85,Genders!$B:$C,2,FALSE)</f>
        <v>Male</v>
      </c>
      <c r="M85" s="7" cm="1">
        <f t="array" aca="1" ref="M85" ca="1">INDEX('Marital status'!$A:$A,RANDBETWEEN(2,COUNTA('Marital status'!$A:$A)),1)</f>
        <v>3</v>
      </c>
      <c r="N85" s="7" t="str">
        <f ca="1">VLOOKUP($M85,'Marital status'!$A:$B,2,FALSE)</f>
        <v>Married</v>
      </c>
      <c r="O85" s="7">
        <f t="shared" ca="1" si="16"/>
        <v>2</v>
      </c>
      <c r="P85" s="7" t="str">
        <f ca="1">VLOOKUP($O85,Ethnicities!$A:$B,2,FALSE)</f>
        <v>White</v>
      </c>
      <c r="Q85" s="8">
        <f t="shared" ca="1" si="17"/>
        <v>33429</v>
      </c>
      <c r="R85" s="6">
        <f t="shared" ca="1" si="18"/>
        <v>4</v>
      </c>
      <c r="S85" s="6" t="str">
        <f ca="1">VLOOKUP($R85,'Background education'!$A:$B,2,FALSE)</f>
        <v>Undergraduate degree</v>
      </c>
      <c r="T85" s="7">
        <f ca="1" xml:space="preserve">
  IF(OR($V85 = 2, $V85 = 3, $V85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85" s="7" t="str">
        <f ca="1">VLOOKUP($T85,Departments!$A:$B,2,FALSE)</f>
        <v>Controlling</v>
      </c>
      <c r="V85" s="6">
        <f t="shared" ca="1" si="19"/>
        <v>8</v>
      </c>
      <c r="W85" s="6" t="str">
        <f ca="1">VLOOKUP($V85,Roles!$A:$B,2,FALSE)</f>
        <v>Analyst</v>
      </c>
      <c r="X85" s="6">
        <f t="shared" ca="1" si="20"/>
        <v>2</v>
      </c>
      <c r="Y85" s="6" t="str">
        <f ca="1">IF(ISNA($X85),NA(),VLOOKUP($X85,Levels!$A:$B,2,FALSE))</f>
        <v>Junior</v>
      </c>
      <c r="Z85" s="8">
        <f t="shared" ca="1" si="12"/>
        <v>44834</v>
      </c>
      <c r="AA85" s="6">
        <f ca="1">RANDBETWEEN(2,COUNTA('Recruitment source'!$A:$A))</f>
        <v>4</v>
      </c>
      <c r="AB85" s="6" t="str">
        <f ca="1">VLOOKUP($AA85,'Recruitment source'!$A:$B,2,FALSE)</f>
        <v>SAPO Emprego</v>
      </c>
      <c r="AC85" s="8" t="e">
        <f t="shared" ca="1" si="21"/>
        <v>#N/A</v>
      </c>
      <c r="AD85" s="6" t="e">
        <f t="shared" ca="1" si="22"/>
        <v>#N/A</v>
      </c>
      <c r="AE85" s="6" t="e">
        <f ca="1">IF(ISNA(AD85),NA(),VLOOKUP($AD85,'Reasons for dismissal'!$A:$B,2,FALSE))</f>
        <v>#N/A</v>
      </c>
      <c r="AF85" s="6">
        <f t="shared" ca="1" si="23"/>
        <v>2</v>
      </c>
      <c r="AG85" s="1">
        <f t="shared" ca="1" si="13"/>
        <v>2080</v>
      </c>
    </row>
    <row r="86" spans="1:33" x14ac:dyDescent="0.25">
      <c r="A86" s="7" cm="1">
        <f t="array" aca="1" ref="A86" ca="1">INDEX(Companies!$A:$A,RANDBETWEEN(2,COUNTA(Companies!$A:$A)),1)</f>
        <v>2</v>
      </c>
      <c r="B86" s="7" t="str">
        <f ca="1">VLOOKUP($A86,Companies!$A:$B,2,FALSE)</f>
        <v>ACME Corporation</v>
      </c>
      <c r="C86" s="5">
        <f t="shared" si="14"/>
        <v>85</v>
      </c>
      <c r="D86" s="6">
        <f t="shared" ca="1" si="15"/>
        <v>1</v>
      </c>
      <c r="E86" s="7">
        <f ca="1">IF($C86 = 1 + N("Presidente"),
    127,
    IF($C86 = 2 + N("Vice-Presidente"),
        72,
        IF($C86 = 3 + N("Secretária bilíngue"),
            13,
            RANDBETWEEN(5,COUNT(Name!$A:$A) + 1)
        )
    )
)</f>
        <v>345</v>
      </c>
      <c r="F86" s="7" t="str">
        <f ca="1" xml:space="preserve">
VLOOKUP(
  $E86,
  Name!$A:$B,
  2,
  FALSE
)
&amp; " " &amp;
IF($C86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Bispo Romano</v>
      </c>
      <c r="G86" s="7">
        <v>2</v>
      </c>
      <c r="H86" s="7" t="str">
        <f>VLOOKUP($G86,Countries!$A:$B,2,FALSE)</f>
        <v>Portugal</v>
      </c>
      <c r="I86" s="7" cm="1">
        <f t="array" aca="1" ref="I86" ca="1">INDEX(States!$B:$B,RANDBETWEEN(2,COUNTA(States!$A:$A)),1)</f>
        <v>3</v>
      </c>
      <c r="J86" s="7" t="str">
        <f ca="1">VLOOKUP($I86,States!$B:$C,2,FALSE)</f>
        <v>Porto</v>
      </c>
      <c r="K86" s="7" t="str">
        <f ca="1">VLOOKUP($E86,Name!$A:$C,3,FALSE)</f>
        <v>M</v>
      </c>
      <c r="L86" s="7" t="str">
        <f ca="1">VLOOKUP($K86,Genders!$B:$C,2,FALSE)</f>
        <v>Male</v>
      </c>
      <c r="M86" s="7" cm="1">
        <f t="array" aca="1" ref="M86" ca="1">INDEX('Marital status'!$A:$A,RANDBETWEEN(2,COUNTA('Marital status'!$A:$A)),1)</f>
        <v>5</v>
      </c>
      <c r="N86" s="7" t="str">
        <f ca="1">VLOOKUP($M86,'Marital status'!$A:$B,2,FALSE)</f>
        <v xml:space="preserve">Separated </v>
      </c>
      <c r="O86" s="7">
        <f t="shared" ca="1" si="16"/>
        <v>2</v>
      </c>
      <c r="P86" s="7" t="str">
        <f ca="1">VLOOKUP($O86,Ethnicities!$A:$B,2,FALSE)</f>
        <v>White</v>
      </c>
      <c r="Q86" s="8">
        <f t="shared" ca="1" si="17"/>
        <v>34981</v>
      </c>
      <c r="R86" s="6">
        <f t="shared" ca="1" si="18"/>
        <v>4</v>
      </c>
      <c r="S86" s="6" t="str">
        <f ca="1">VLOOKUP($R86,'Background education'!$A:$B,2,FALSE)</f>
        <v>Undergraduate degree</v>
      </c>
      <c r="T86" s="7">
        <f ca="1" xml:space="preserve">
  IF(OR($V86 = 2, $V86 = 3, $V86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86" s="7" t="str">
        <f ca="1">VLOOKUP($T86,Departments!$A:$B,2,FALSE)</f>
        <v>Sales</v>
      </c>
      <c r="V86" s="6">
        <f t="shared" ca="1" si="19"/>
        <v>7</v>
      </c>
      <c r="W86" s="6" t="str">
        <f ca="1">VLOOKUP($V86,Roles!$A:$B,2,FALSE)</f>
        <v>Trainee</v>
      </c>
      <c r="X86" s="6" t="e">
        <f t="shared" ca="1" si="20"/>
        <v>#N/A</v>
      </c>
      <c r="Y86" s="6" t="e">
        <f ca="1">IF(ISNA($X86),NA(),VLOOKUP($X86,Levels!$A:$B,2,FALSE))</f>
        <v>#N/A</v>
      </c>
      <c r="Z86" s="8">
        <f t="shared" ca="1" si="12"/>
        <v>38769</v>
      </c>
      <c r="AA86" s="6">
        <f ca="1">RANDBETWEEN(2,COUNTA('Recruitment source'!$A:$A))</f>
        <v>5</v>
      </c>
      <c r="AB86" s="6" t="str">
        <f ca="1">VLOOKUP($AA86,'Recruitment source'!$A:$B,2,FALSE)</f>
        <v>Net Empregos</v>
      </c>
      <c r="AC86" s="8" t="e">
        <f t="shared" ca="1" si="21"/>
        <v>#N/A</v>
      </c>
      <c r="AD86" s="6" t="e">
        <f t="shared" ca="1" si="22"/>
        <v>#N/A</v>
      </c>
      <c r="AE86" s="6" t="e">
        <f ca="1">IF(ISNA(AD86),NA(),VLOOKUP($AD86,'Reasons for dismissal'!$A:$B,2,FALSE))</f>
        <v>#N/A</v>
      </c>
      <c r="AF86" s="6">
        <f t="shared" ca="1" si="23"/>
        <v>3</v>
      </c>
      <c r="AG86" s="1">
        <f t="shared" ca="1" si="13"/>
        <v>1005</v>
      </c>
    </row>
    <row r="87" spans="1:33" x14ac:dyDescent="0.25">
      <c r="A87" s="7" cm="1">
        <f t="array" aca="1" ref="A87" ca="1">INDEX(Companies!$A:$A,RANDBETWEEN(2,COUNTA(Companies!$A:$A)),1)</f>
        <v>2</v>
      </c>
      <c r="B87" s="7" t="str">
        <f ca="1">VLOOKUP($A87,Companies!$A:$B,2,FALSE)</f>
        <v>ACME Corporation</v>
      </c>
      <c r="C87" s="5">
        <f t="shared" si="14"/>
        <v>86</v>
      </c>
      <c r="D87" s="6">
        <f t="shared" ca="1" si="15"/>
        <v>1</v>
      </c>
      <c r="E87" s="7">
        <f ca="1">IF($C87 = 1 + N("Presidente"),
    127,
    IF($C87 = 2 + N("Vice-Presidente"),
        72,
        IF($C87 = 3 + N("Secretária bilíngue"),
            13,
            RANDBETWEEN(5,COUNT(Name!$A:$A) + 1)
        )
    )
)</f>
        <v>288</v>
      </c>
      <c r="F87" s="7" t="str">
        <f ca="1" xml:space="preserve">
VLOOKUP(
  $E87,
  Name!$A:$B,
  2,
  FALSE
)
&amp; " " &amp;
IF($C87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Brasão Cândido</v>
      </c>
      <c r="G87" s="7">
        <v>2</v>
      </c>
      <c r="H87" s="7" t="str">
        <f>VLOOKUP($G87,Countries!$A:$B,2,FALSE)</f>
        <v>Portugal</v>
      </c>
      <c r="I87" s="7" cm="1">
        <f t="array" aca="1" ref="I87" ca="1">INDEX(States!$B:$B,RANDBETWEEN(2,COUNTA(States!$A:$A)),1)</f>
        <v>4</v>
      </c>
      <c r="J87" s="7" t="str">
        <f ca="1">VLOOKUP($I87,States!$B:$C,2,FALSE)</f>
        <v>Setúbal</v>
      </c>
      <c r="K87" s="7" t="str">
        <f ca="1">VLOOKUP($E87,Name!$A:$C,3,FALSE)</f>
        <v>M</v>
      </c>
      <c r="L87" s="7" t="str">
        <f ca="1">VLOOKUP($K87,Genders!$B:$C,2,FALSE)</f>
        <v>Male</v>
      </c>
      <c r="M87" s="7" cm="1">
        <f t="array" aca="1" ref="M87" ca="1">INDEX('Marital status'!$A:$A,RANDBETWEEN(2,COUNTA('Marital status'!$A:$A)),1)</f>
        <v>3</v>
      </c>
      <c r="N87" s="7" t="str">
        <f ca="1">VLOOKUP($M87,'Marital status'!$A:$B,2,FALSE)</f>
        <v>Married</v>
      </c>
      <c r="O87" s="7">
        <f t="shared" ca="1" si="16"/>
        <v>2</v>
      </c>
      <c r="P87" s="7" t="str">
        <f ca="1">VLOOKUP($O87,Ethnicities!$A:$B,2,FALSE)</f>
        <v>White</v>
      </c>
      <c r="Q87" s="8">
        <f t="shared" ca="1" si="17"/>
        <v>37924</v>
      </c>
      <c r="R87" s="6">
        <f t="shared" ca="1" si="18"/>
        <v>5</v>
      </c>
      <c r="S87" s="6" t="str">
        <f ca="1">VLOOKUP($R87,'Background education'!$A:$B,2,FALSE)</f>
        <v>Graduate school</v>
      </c>
      <c r="T87" s="7">
        <f ca="1" xml:space="preserve">
  IF(OR($V87 = 2, $V87 = 3, $V87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87" s="7" t="str">
        <f ca="1">VLOOKUP($T87,Departments!$A:$B,2,FALSE)</f>
        <v>Sales</v>
      </c>
      <c r="V87" s="6">
        <f t="shared" ca="1" si="19"/>
        <v>8</v>
      </c>
      <c r="W87" s="6" t="str">
        <f ca="1">VLOOKUP($V87,Roles!$A:$B,2,FALSE)</f>
        <v>Analyst</v>
      </c>
      <c r="X87" s="6">
        <f t="shared" ca="1" si="20"/>
        <v>3</v>
      </c>
      <c r="Y87" s="6" t="str">
        <f ca="1">IF(ISNA($X87),NA(),VLOOKUP($X87,Levels!$A:$B,2,FALSE))</f>
        <v>Pleno</v>
      </c>
      <c r="Z87" s="8">
        <f t="shared" ca="1" si="12"/>
        <v>42453</v>
      </c>
      <c r="AA87" s="6">
        <f ca="1">RANDBETWEEN(2,COUNTA('Recruitment source'!$A:$A))</f>
        <v>8</v>
      </c>
      <c r="AB87" s="6" t="str">
        <f ca="1">VLOOKUP($AA87,'Recruitment source'!$A:$B,2,FALSE)</f>
        <v>Next Station</v>
      </c>
      <c r="AC87" s="8" t="e">
        <f t="shared" ca="1" si="21"/>
        <v>#N/A</v>
      </c>
      <c r="AD87" s="6" t="e">
        <f t="shared" ca="1" si="22"/>
        <v>#N/A</v>
      </c>
      <c r="AE87" s="6" t="e">
        <f ca="1">IF(ISNA(AD87),NA(),VLOOKUP($AD87,'Reasons for dismissal'!$A:$B,2,FALSE))</f>
        <v>#N/A</v>
      </c>
      <c r="AF87" s="6">
        <f t="shared" ca="1" si="23"/>
        <v>2</v>
      </c>
      <c r="AG87" s="1">
        <f t="shared" ca="1" si="13"/>
        <v>2100</v>
      </c>
    </row>
    <row r="88" spans="1:33" x14ac:dyDescent="0.25">
      <c r="A88" s="7" cm="1">
        <f t="array" aca="1" ref="A88" ca="1">INDEX(Companies!$A:$A,RANDBETWEEN(2,COUNTA(Companies!$A:$A)),1)</f>
        <v>2</v>
      </c>
      <c r="B88" s="7" t="str">
        <f ca="1">VLOOKUP($A88,Companies!$A:$B,2,FALSE)</f>
        <v>ACME Corporation</v>
      </c>
      <c r="C88" s="5">
        <f t="shared" si="14"/>
        <v>87</v>
      </c>
      <c r="D88" s="6">
        <f t="shared" ca="1" si="15"/>
        <v>1</v>
      </c>
      <c r="E88" s="7">
        <f ca="1">IF($C88 = 1 + N("Presidente"),
    127,
    IF($C88 = 2 + N("Vice-Presidente"),
        72,
        IF($C88 = 3 + N("Secretária bilíngue"),
            13,
            RANDBETWEEN(5,COUNT(Name!$A:$A) + 1)
        )
    )
)</f>
        <v>197</v>
      </c>
      <c r="F88" s="7" t="str">
        <f ca="1" xml:space="preserve">
VLOOKUP(
  $E88,
  Name!$A:$B,
  2,
  FALSE
)
&amp; " " &amp;
IF($C88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Bermudes Bianchi</v>
      </c>
      <c r="G88" s="7">
        <v>2</v>
      </c>
      <c r="H88" s="7" t="str">
        <f>VLOOKUP($G88,Countries!$A:$B,2,FALSE)</f>
        <v>Portugal</v>
      </c>
      <c r="I88" s="7" cm="1">
        <f t="array" aca="1" ref="I88" ca="1">INDEX(States!$B:$B,RANDBETWEEN(2,COUNTA(States!$A:$A)),1)</f>
        <v>12</v>
      </c>
      <c r="J88" s="7" t="str">
        <f ca="1">VLOOKUP($I88,States!$B:$C,2,FALSE)</f>
        <v>Évora</v>
      </c>
      <c r="K88" s="7" t="str">
        <f ca="1">VLOOKUP($E88,Name!$A:$C,3,FALSE)</f>
        <v>M</v>
      </c>
      <c r="L88" s="7" t="str">
        <f ca="1">VLOOKUP($K88,Genders!$B:$C,2,FALSE)</f>
        <v>Male</v>
      </c>
      <c r="M88" s="7" cm="1">
        <f t="array" aca="1" ref="M88" ca="1">INDEX('Marital status'!$A:$A,RANDBETWEEN(2,COUNTA('Marital status'!$A:$A)),1)</f>
        <v>4</v>
      </c>
      <c r="N88" s="7" t="str">
        <f ca="1">VLOOKUP($M88,'Marital status'!$A:$B,2,FALSE)</f>
        <v xml:space="preserve">Widowed </v>
      </c>
      <c r="O88" s="7">
        <f t="shared" ca="1" si="16"/>
        <v>4</v>
      </c>
      <c r="P88" s="7" t="str">
        <f ca="1">VLOOKUP($O88,Ethnicities!$A:$B,2,FALSE)</f>
        <v>Hispanic or Latino</v>
      </c>
      <c r="Q88" s="8">
        <f t="shared" ca="1" si="17"/>
        <v>17936</v>
      </c>
      <c r="R88" s="6">
        <f t="shared" ca="1" si="18"/>
        <v>4</v>
      </c>
      <c r="S88" s="6" t="str">
        <f ca="1">VLOOKUP($R88,'Background education'!$A:$B,2,FALSE)</f>
        <v>Undergraduate degree</v>
      </c>
      <c r="T88" s="7">
        <f ca="1" xml:space="preserve">
  IF(OR($V88 = 2, $V88 = 3, $V88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88" s="7" t="str">
        <f ca="1">VLOOKUP($T88,Departments!$A:$B,2,FALSE)</f>
        <v xml:space="preserve"> Commercial</v>
      </c>
      <c r="V88" s="6">
        <f t="shared" ca="1" si="19"/>
        <v>6</v>
      </c>
      <c r="W88" s="6" t="str">
        <f ca="1">VLOOKUP($V88,Roles!$A:$B,2,FALSE)</f>
        <v>Intern</v>
      </c>
      <c r="X88" s="6" t="e">
        <f t="shared" ca="1" si="20"/>
        <v>#N/A</v>
      </c>
      <c r="Y88" s="6" t="e">
        <f ca="1">IF(ISNA($X88),NA(),VLOOKUP($X88,Levels!$A:$B,2,FALSE))</f>
        <v>#N/A</v>
      </c>
      <c r="Z88" s="8">
        <f t="shared" ca="1" si="12"/>
        <v>37362</v>
      </c>
      <c r="AA88" s="6">
        <f ca="1">RANDBETWEEN(2,COUNTA('Recruitment source'!$A:$A))</f>
        <v>4</v>
      </c>
      <c r="AB88" s="6" t="str">
        <f ca="1">VLOOKUP($AA88,'Recruitment source'!$A:$B,2,FALSE)</f>
        <v>SAPO Emprego</v>
      </c>
      <c r="AC88" s="8" t="e">
        <f t="shared" ca="1" si="21"/>
        <v>#N/A</v>
      </c>
      <c r="AD88" s="6" t="e">
        <f t="shared" ca="1" si="22"/>
        <v>#N/A</v>
      </c>
      <c r="AE88" s="6" t="e">
        <f ca="1">IF(ISNA(AD88),NA(),VLOOKUP($AD88,'Reasons for dismissal'!$A:$B,2,FALSE))</f>
        <v>#N/A</v>
      </c>
      <c r="AF88" s="6">
        <f t="shared" ca="1" si="23"/>
        <v>3</v>
      </c>
      <c r="AG88" s="1">
        <f t="shared" ca="1" si="13"/>
        <v>805</v>
      </c>
    </row>
    <row r="89" spans="1:33" x14ac:dyDescent="0.25">
      <c r="A89" s="7" cm="1">
        <f t="array" aca="1" ref="A89" ca="1">INDEX(Companies!$A:$A,RANDBETWEEN(2,COUNTA(Companies!$A:$A)),1)</f>
        <v>2</v>
      </c>
      <c r="B89" s="7" t="str">
        <f ca="1">VLOOKUP($A89,Companies!$A:$B,2,FALSE)</f>
        <v>ACME Corporation</v>
      </c>
      <c r="C89" s="5">
        <f t="shared" si="14"/>
        <v>88</v>
      </c>
      <c r="D89" s="6">
        <f t="shared" ca="1" si="15"/>
        <v>1</v>
      </c>
      <c r="E89" s="7">
        <f ca="1">IF($C89 = 1 + N("Presidente"),
    127,
    IF($C89 = 2 + N("Vice-Presidente"),
        72,
        IF($C89 = 3 + N("Secretária bilíngue"),
            13,
            RANDBETWEEN(5,COUNT(Name!$A:$A) + 1)
        )
    )
)</f>
        <v>261</v>
      </c>
      <c r="F89" s="7" t="str">
        <f ca="1" xml:space="preserve">
VLOOKUP(
  $E89,
  Name!$A:$B,
  2,
  FALSE
)
&amp; " " &amp;
IF($C89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Santoro Tavarez</v>
      </c>
      <c r="G89" s="7">
        <v>2</v>
      </c>
      <c r="H89" s="7" t="str">
        <f>VLOOKUP($G89,Countries!$A:$B,2,FALSE)</f>
        <v>Portugal</v>
      </c>
      <c r="I89" s="7" cm="1">
        <f t="array" aca="1" ref="I89" ca="1">INDEX(States!$B:$B,RANDBETWEEN(2,COUNTA(States!$A:$A)),1)</f>
        <v>13</v>
      </c>
      <c r="J89" s="7" t="str">
        <f ca="1">VLOOKUP($I89,States!$B:$C,2,FALSE)</f>
        <v>Azores</v>
      </c>
      <c r="K89" s="7" t="str">
        <f ca="1">VLOOKUP($E89,Name!$A:$C,3,FALSE)</f>
        <v>F</v>
      </c>
      <c r="L89" s="7" t="str">
        <f ca="1">VLOOKUP($K89,Genders!$B:$C,2,FALSE)</f>
        <v>Female</v>
      </c>
      <c r="M89" s="7" cm="1">
        <f t="array" aca="1" ref="M89" ca="1">INDEX('Marital status'!$A:$A,RANDBETWEEN(2,COUNTA('Marital status'!$A:$A)),1)</f>
        <v>2</v>
      </c>
      <c r="N89" s="7" t="str">
        <f ca="1">VLOOKUP($M89,'Marital status'!$A:$B,2,FALSE)</f>
        <v>Single</v>
      </c>
      <c r="O89" s="7">
        <f t="shared" ca="1" si="16"/>
        <v>2</v>
      </c>
      <c r="P89" s="7" t="str">
        <f ca="1">VLOOKUP($O89,Ethnicities!$A:$B,2,FALSE)</f>
        <v>White</v>
      </c>
      <c r="Q89" s="8">
        <f t="shared" ca="1" si="17"/>
        <v>32735</v>
      </c>
      <c r="R89" s="6">
        <f t="shared" ca="1" si="18"/>
        <v>5</v>
      </c>
      <c r="S89" s="6" t="str">
        <f ca="1">VLOOKUP($R89,'Background education'!$A:$B,2,FALSE)</f>
        <v>Graduate school</v>
      </c>
      <c r="T89" s="7">
        <f ca="1" xml:space="preserve">
  IF(OR($V89 = 2, $V89 = 3, $V89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9" s="7" t="str">
        <f ca="1">VLOOKUP($T89,Departments!$A:$B,2,FALSE)</f>
        <v>Finance</v>
      </c>
      <c r="V89" s="6">
        <f t="shared" ca="1" si="19"/>
        <v>8</v>
      </c>
      <c r="W89" s="6" t="str">
        <f ca="1">VLOOKUP($V89,Roles!$A:$B,2,FALSE)</f>
        <v>Analyst</v>
      </c>
      <c r="X89" s="6">
        <f t="shared" ca="1" si="20"/>
        <v>3</v>
      </c>
      <c r="Y89" s="6" t="str">
        <f ca="1">IF(ISNA($X89),NA(),VLOOKUP($X89,Levels!$A:$B,2,FALSE))</f>
        <v>Pleno</v>
      </c>
      <c r="Z89" s="8">
        <f t="shared" ca="1" si="12"/>
        <v>39014</v>
      </c>
      <c r="AA89" s="6">
        <f ca="1">RANDBETWEEN(2,COUNTA('Recruitment source'!$A:$A))</f>
        <v>11</v>
      </c>
      <c r="AB89" s="6" t="str">
        <f ca="1">VLOOKUP($AA89,'Recruitment source'!$A:$B,2,FALSE)</f>
        <v>LinkedIn</v>
      </c>
      <c r="AC89" s="8" t="e">
        <f t="shared" ca="1" si="21"/>
        <v>#N/A</v>
      </c>
      <c r="AD89" s="6" t="e">
        <f t="shared" ca="1" si="22"/>
        <v>#N/A</v>
      </c>
      <c r="AE89" s="6" t="e">
        <f ca="1">IF(ISNA(AD89),NA(),VLOOKUP($AD89,'Reasons for dismissal'!$A:$B,2,FALSE))</f>
        <v>#N/A</v>
      </c>
      <c r="AF89" s="6">
        <f t="shared" ca="1" si="23"/>
        <v>3</v>
      </c>
      <c r="AG89" s="1">
        <f t="shared" ca="1" si="13"/>
        <v>2000</v>
      </c>
    </row>
    <row r="90" spans="1:33" x14ac:dyDescent="0.25">
      <c r="A90" s="7" cm="1">
        <f t="array" aca="1" ref="A90" ca="1">INDEX(Companies!$A:$A,RANDBETWEEN(2,COUNTA(Companies!$A:$A)),1)</f>
        <v>2</v>
      </c>
      <c r="B90" s="7" t="str">
        <f ca="1">VLOOKUP($A90,Companies!$A:$B,2,FALSE)</f>
        <v>ACME Corporation</v>
      </c>
      <c r="C90" s="5">
        <f t="shared" si="14"/>
        <v>89</v>
      </c>
      <c r="D90" s="6">
        <f t="shared" ca="1" si="15"/>
        <v>1</v>
      </c>
      <c r="E90" s="7">
        <f ca="1">IF($C90 = 1 + N("Presidente"),
    127,
    IF($C90 = 2 + N("Vice-Presidente"),
        72,
        IF($C90 = 3 + N("Secretária bilíngue"),
            13,
            RANDBETWEEN(5,COUNT(Name!$A:$A) + 1)
        )
    )
)</f>
        <v>62</v>
      </c>
      <c r="F90" s="7" t="str">
        <f ca="1" xml:space="preserve">
VLOOKUP(
  $E90,
  Name!$A:$B,
  2,
  FALSE
)
&amp; " " &amp;
IF($C90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Alcantara Junqueira</v>
      </c>
      <c r="G90" s="7">
        <v>2</v>
      </c>
      <c r="H90" s="7" t="str">
        <f>VLOOKUP($G90,Countries!$A:$B,2,FALSE)</f>
        <v>Portugal</v>
      </c>
      <c r="I90" s="7" cm="1">
        <f t="array" aca="1" ref="I90" ca="1">INDEX(States!$B:$B,RANDBETWEEN(2,COUNTA(States!$A:$A)),1)</f>
        <v>9</v>
      </c>
      <c r="J90" s="7" t="str">
        <f ca="1">VLOOKUP($I90,States!$B:$C,2,FALSE)</f>
        <v>Leiria</v>
      </c>
      <c r="K90" s="7" t="str">
        <f ca="1">VLOOKUP($E90,Name!$A:$C,3,FALSE)</f>
        <v>F</v>
      </c>
      <c r="L90" s="7" t="str">
        <f ca="1">VLOOKUP($K90,Genders!$B:$C,2,FALSE)</f>
        <v>Female</v>
      </c>
      <c r="M90" s="7" cm="1">
        <f t="array" aca="1" ref="M90" ca="1">INDEX('Marital status'!$A:$A,RANDBETWEEN(2,COUNTA('Marital status'!$A:$A)),1)</f>
        <v>4</v>
      </c>
      <c r="N90" s="7" t="str">
        <f ca="1">VLOOKUP($M90,'Marital status'!$A:$B,2,FALSE)</f>
        <v xml:space="preserve">Widowed </v>
      </c>
      <c r="O90" s="7">
        <f t="shared" ca="1" si="16"/>
        <v>2</v>
      </c>
      <c r="P90" s="7" t="str">
        <f ca="1">VLOOKUP($O90,Ethnicities!$A:$B,2,FALSE)</f>
        <v>White</v>
      </c>
      <c r="Q90" s="8">
        <f t="shared" ca="1" si="17"/>
        <v>30346</v>
      </c>
      <c r="R90" s="6">
        <f t="shared" ca="1" si="18"/>
        <v>4</v>
      </c>
      <c r="S90" s="6" t="str">
        <f ca="1">VLOOKUP($R90,'Background education'!$A:$B,2,FALSE)</f>
        <v>Undergraduate degree</v>
      </c>
      <c r="T90" s="7">
        <f ca="1" xml:space="preserve">
  IF(OR($V90 = 2, $V90 = 3, $V90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0" s="7" t="str">
        <f ca="1">VLOOKUP($T90,Departments!$A:$B,2,FALSE)</f>
        <v>Information Technology</v>
      </c>
      <c r="V90" s="6">
        <f t="shared" ca="1" si="19"/>
        <v>7</v>
      </c>
      <c r="W90" s="6" t="str">
        <f ca="1">VLOOKUP($V90,Roles!$A:$B,2,FALSE)</f>
        <v>Trainee</v>
      </c>
      <c r="X90" s="6" t="e">
        <f t="shared" ca="1" si="20"/>
        <v>#N/A</v>
      </c>
      <c r="Y90" s="6" t="e">
        <f ca="1">IF(ISNA($X90),NA(),VLOOKUP($X90,Levels!$A:$B,2,FALSE))</f>
        <v>#N/A</v>
      </c>
      <c r="Z90" s="8">
        <f t="shared" ca="1" si="12"/>
        <v>37585</v>
      </c>
      <c r="AA90" s="6">
        <f ca="1">RANDBETWEEN(2,COUNTA('Recruitment source'!$A:$A))</f>
        <v>6</v>
      </c>
      <c r="AB90" s="6" t="str">
        <f ca="1">VLOOKUP($AA90,'Recruitment source'!$A:$B,2,FALSE)</f>
        <v>Empregos Online</v>
      </c>
      <c r="AC90" s="8" t="e">
        <f t="shared" ca="1" si="21"/>
        <v>#N/A</v>
      </c>
      <c r="AD90" s="6" t="e">
        <f t="shared" ca="1" si="22"/>
        <v>#N/A</v>
      </c>
      <c r="AE90" s="6" t="e">
        <f ca="1">IF(ISNA(AD90),NA(),VLOOKUP($AD90,'Reasons for dismissal'!$A:$B,2,FALSE))</f>
        <v>#N/A</v>
      </c>
      <c r="AF90" s="6">
        <f t="shared" ca="1" si="23"/>
        <v>3</v>
      </c>
      <c r="AG90" s="1">
        <f t="shared" ca="1" si="13"/>
        <v>1085</v>
      </c>
    </row>
    <row r="91" spans="1:33" x14ac:dyDescent="0.25">
      <c r="A91" s="7" cm="1">
        <f t="array" aca="1" ref="A91" ca="1">INDEX(Companies!$A:$A,RANDBETWEEN(2,COUNTA(Companies!$A:$A)),1)</f>
        <v>2</v>
      </c>
      <c r="B91" s="7" t="str">
        <f ca="1">VLOOKUP($A91,Companies!$A:$B,2,FALSE)</f>
        <v>ACME Corporation</v>
      </c>
      <c r="C91" s="5">
        <f t="shared" si="14"/>
        <v>90</v>
      </c>
      <c r="D91" s="6">
        <f t="shared" ca="1" si="15"/>
        <v>1</v>
      </c>
      <c r="E91" s="7">
        <f ca="1">IF($C91 = 1 + N("Presidente"),
    127,
    IF($C91 = 2 + N("Vice-Presidente"),
        72,
        IF($C91 = 3 + N("Secretária bilíngue"),
            13,
            RANDBETWEEN(5,COUNT(Name!$A:$A) + 1)
        )
    )
)</f>
        <v>224</v>
      </c>
      <c r="F91" s="7" t="str">
        <f ca="1" xml:space="preserve">
VLOOKUP(
  $E91,
  Name!$A:$B,
  2,
  FALSE
)
&amp; " " &amp;
IF($C91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Malafaia Negrão</v>
      </c>
      <c r="G91" s="7">
        <v>2</v>
      </c>
      <c r="H91" s="7" t="str">
        <f>VLOOKUP($G91,Countries!$A:$B,2,FALSE)</f>
        <v>Portugal</v>
      </c>
      <c r="I91" s="7" cm="1">
        <f t="array" aca="1" ref="I91" ca="1">INDEX(States!$B:$B,RANDBETWEEN(2,COUNTA(States!$A:$A)),1)</f>
        <v>21</v>
      </c>
      <c r="J91" s="7" t="str">
        <f ca="1">VLOOKUP($I91,States!$B:$C,2,FALSE)</f>
        <v>Bragança</v>
      </c>
      <c r="K91" s="7" t="str">
        <f ca="1">VLOOKUP($E91,Name!$A:$C,3,FALSE)</f>
        <v>F</v>
      </c>
      <c r="L91" s="7" t="str">
        <f ca="1">VLOOKUP($K91,Genders!$B:$C,2,FALSE)</f>
        <v>Female</v>
      </c>
      <c r="M91" s="7" cm="1">
        <f t="array" aca="1" ref="M91" ca="1">INDEX('Marital status'!$A:$A,RANDBETWEEN(2,COUNTA('Marital status'!$A:$A)),1)</f>
        <v>6</v>
      </c>
      <c r="N91" s="7" t="str">
        <f ca="1">VLOOKUP($M91,'Marital status'!$A:$B,2,FALSE)</f>
        <v>Divorced</v>
      </c>
      <c r="O91" s="7">
        <f t="shared" ca="1" si="16"/>
        <v>3</v>
      </c>
      <c r="P91" s="7" t="str">
        <f ca="1">VLOOKUP($O91,Ethnicities!$A:$B,2,FALSE)</f>
        <v>Black or African American</v>
      </c>
      <c r="Q91" s="8">
        <f t="shared" ca="1" si="17"/>
        <v>36105</v>
      </c>
      <c r="R91" s="6">
        <f t="shared" ca="1" si="18"/>
        <v>5</v>
      </c>
      <c r="S91" s="6" t="str">
        <f ca="1">VLOOKUP($R91,'Background education'!$A:$B,2,FALSE)</f>
        <v>Graduate school</v>
      </c>
      <c r="T91" s="7">
        <f ca="1" xml:space="preserve">
  IF(OR($V91 = 2, $V91 = 3, $V91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1" s="7" t="str">
        <f ca="1">VLOOKUP($T91,Departments!$A:$B,2,FALSE)</f>
        <v xml:space="preserve"> Commercial</v>
      </c>
      <c r="V91" s="6">
        <f t="shared" ca="1" si="19"/>
        <v>8</v>
      </c>
      <c r="W91" s="6" t="str">
        <f ca="1">VLOOKUP($V91,Roles!$A:$B,2,FALSE)</f>
        <v>Analyst</v>
      </c>
      <c r="X91" s="6">
        <f t="shared" ca="1" si="20"/>
        <v>3</v>
      </c>
      <c r="Y91" s="6" t="str">
        <f ca="1">IF(ISNA($X91),NA(),VLOOKUP($X91,Levels!$A:$B,2,FALSE))</f>
        <v>Pleno</v>
      </c>
      <c r="Z91" s="8">
        <f t="shared" ca="1" si="12"/>
        <v>38329</v>
      </c>
      <c r="AA91" s="6">
        <f ca="1">RANDBETWEEN(2,COUNTA('Recruitment source'!$A:$A))</f>
        <v>2</v>
      </c>
      <c r="AB91" s="6" t="str">
        <f ca="1">VLOOKUP($AA91,'Recruitment source'!$A:$B,2,FALSE)</f>
        <v>Indeed</v>
      </c>
      <c r="AC91" s="8" t="e">
        <f t="shared" ca="1" si="21"/>
        <v>#N/A</v>
      </c>
      <c r="AD91" s="6" t="e">
        <f t="shared" ca="1" si="22"/>
        <v>#N/A</v>
      </c>
      <c r="AE91" s="6" t="e">
        <f ca="1">IF(ISNA(AD91),NA(),VLOOKUP($AD91,'Reasons for dismissal'!$A:$B,2,FALSE))</f>
        <v>#N/A</v>
      </c>
      <c r="AF91" s="6">
        <f t="shared" ca="1" si="23"/>
        <v>2</v>
      </c>
      <c r="AG91" s="1">
        <f t="shared" ca="1" si="13"/>
        <v>2000</v>
      </c>
    </row>
    <row r="92" spans="1:33" x14ac:dyDescent="0.25">
      <c r="A92" s="7" cm="1">
        <f t="array" aca="1" ref="A92" ca="1">INDEX(Companies!$A:$A,RANDBETWEEN(2,COUNTA(Companies!$A:$A)),1)</f>
        <v>2</v>
      </c>
      <c r="B92" s="7" t="str">
        <f ca="1">VLOOKUP($A92,Companies!$A:$B,2,FALSE)</f>
        <v>ACME Corporation</v>
      </c>
      <c r="C92" s="5">
        <f t="shared" si="14"/>
        <v>91</v>
      </c>
      <c r="D92" s="6">
        <f t="shared" ca="1" si="15"/>
        <v>1</v>
      </c>
      <c r="E92" s="7">
        <f ca="1">IF($C92 = 1 + N("Presidente"),
    127,
    IF($C92 = 2 + N("Vice-Presidente"),
        72,
        IF($C92 = 3 + N("Secretária bilíngue"),
            13,
            RANDBETWEEN(5,COUNT(Name!$A:$A) + 1)
        )
    )
)</f>
        <v>148</v>
      </c>
      <c r="F92" s="7" t="str">
        <f ca="1" xml:space="preserve">
VLOOKUP(
  $E92,
  Name!$A:$B,
  2,
  FALSE
)
&amp; " " &amp;
IF($C92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Frankin Battaglia Arruda</v>
      </c>
      <c r="G92" s="7">
        <v>2</v>
      </c>
      <c r="H92" s="7" t="str">
        <f>VLOOKUP($G92,Countries!$A:$B,2,FALSE)</f>
        <v>Portugal</v>
      </c>
      <c r="I92" s="7" cm="1">
        <f t="array" aca="1" ref="I92" ca="1">INDEX(States!$B:$B,RANDBETWEEN(2,COUNTA(States!$A:$A)),1)</f>
        <v>20</v>
      </c>
      <c r="J92" s="7" t="str">
        <f ca="1">VLOOKUP($I92,States!$B:$C,2,FALSE)</f>
        <v>Viana do Castelo</v>
      </c>
      <c r="K92" s="7" t="str">
        <f ca="1">VLOOKUP($E92,Name!$A:$C,3,FALSE)</f>
        <v>M</v>
      </c>
      <c r="L92" s="7" t="str">
        <f ca="1">VLOOKUP($K92,Genders!$B:$C,2,FALSE)</f>
        <v>Male</v>
      </c>
      <c r="M92" s="7" cm="1">
        <f t="array" aca="1" ref="M92" ca="1">INDEX('Marital status'!$A:$A,RANDBETWEEN(2,COUNTA('Marital status'!$A:$A)),1)</f>
        <v>4</v>
      </c>
      <c r="N92" s="7" t="str">
        <f ca="1">VLOOKUP($M92,'Marital status'!$A:$B,2,FALSE)</f>
        <v xml:space="preserve">Widowed </v>
      </c>
      <c r="O92" s="7">
        <f t="shared" ca="1" si="16"/>
        <v>2</v>
      </c>
      <c r="P92" s="7" t="str">
        <f ca="1">VLOOKUP($O92,Ethnicities!$A:$B,2,FALSE)</f>
        <v>White</v>
      </c>
      <c r="Q92" s="8">
        <f t="shared" ca="1" si="17"/>
        <v>29819</v>
      </c>
      <c r="R92" s="6">
        <f t="shared" ca="1" si="18"/>
        <v>4</v>
      </c>
      <c r="S92" s="6" t="str">
        <f ca="1">VLOOKUP($R92,'Background education'!$A:$B,2,FALSE)</f>
        <v>Undergraduate degree</v>
      </c>
      <c r="T92" s="7">
        <f ca="1" xml:space="preserve">
  IF(OR($V92 = 2, $V92 = 3, $V92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2" s="7" t="str">
        <f ca="1">VLOOKUP($T92,Departments!$A:$B,2,FALSE)</f>
        <v>Information Technology</v>
      </c>
      <c r="V92" s="6">
        <f t="shared" ca="1" si="19"/>
        <v>7</v>
      </c>
      <c r="W92" s="6" t="str">
        <f ca="1">VLOOKUP($V92,Roles!$A:$B,2,FALSE)</f>
        <v>Trainee</v>
      </c>
      <c r="X92" s="6" t="e">
        <f t="shared" ca="1" si="20"/>
        <v>#N/A</v>
      </c>
      <c r="Y92" s="6" t="e">
        <f ca="1">IF(ISNA($X92),NA(),VLOOKUP($X92,Levels!$A:$B,2,FALSE))</f>
        <v>#N/A</v>
      </c>
      <c r="Z92" s="8">
        <f t="shared" ca="1" si="12"/>
        <v>42708</v>
      </c>
      <c r="AA92" s="6">
        <f ca="1">RANDBETWEEN(2,COUNTA('Recruitment source'!$A:$A))</f>
        <v>2</v>
      </c>
      <c r="AB92" s="6" t="str">
        <f ca="1">VLOOKUP($AA92,'Recruitment source'!$A:$B,2,FALSE)</f>
        <v>Indeed</v>
      </c>
      <c r="AC92" s="8" t="e">
        <f t="shared" ca="1" si="21"/>
        <v>#N/A</v>
      </c>
      <c r="AD92" s="6" t="e">
        <f t="shared" ca="1" si="22"/>
        <v>#N/A</v>
      </c>
      <c r="AE92" s="6" t="e">
        <f ca="1">IF(ISNA(AD92),NA(),VLOOKUP($AD92,'Reasons for dismissal'!$A:$B,2,FALSE))</f>
        <v>#N/A</v>
      </c>
      <c r="AF92" s="6">
        <f t="shared" ca="1" si="23"/>
        <v>2</v>
      </c>
      <c r="AG92" s="1">
        <f t="shared" ca="1" si="13"/>
        <v>1085</v>
      </c>
    </row>
    <row r="93" spans="1:33" x14ac:dyDescent="0.25">
      <c r="A93" s="7" cm="1">
        <f t="array" aca="1" ref="A93" ca="1">INDEX(Companies!$A:$A,RANDBETWEEN(2,COUNTA(Companies!$A:$A)),1)</f>
        <v>2</v>
      </c>
      <c r="B93" s="7" t="str">
        <f ca="1">VLOOKUP($A93,Companies!$A:$B,2,FALSE)</f>
        <v>ACME Corporation</v>
      </c>
      <c r="C93" s="5">
        <f t="shared" si="14"/>
        <v>92</v>
      </c>
      <c r="D93" s="6">
        <f t="shared" ca="1" si="15"/>
        <v>1</v>
      </c>
      <c r="E93" s="7">
        <f ca="1">IF($C93 = 1 + N("Presidente"),
    127,
    IF($C93 = 2 + N("Vice-Presidente"),
        72,
        IF($C93 = 3 + N("Secretária bilíngue"),
            13,
            RANDBETWEEN(5,COUNT(Name!$A:$A) + 1)
        )
    )
)</f>
        <v>207</v>
      </c>
      <c r="F93" s="7" t="str">
        <f ca="1" xml:space="preserve">
VLOOKUP(
  $E93,
  Name!$A:$B,
  2,
  FALSE
)
&amp; " " &amp;
IF($C93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Alvaregna Monti</v>
      </c>
      <c r="G93" s="7">
        <v>2</v>
      </c>
      <c r="H93" s="7" t="str">
        <f>VLOOKUP($G93,Countries!$A:$B,2,FALSE)</f>
        <v>Portugal</v>
      </c>
      <c r="I93" s="7" cm="1">
        <f t="array" aca="1" ref="I93" ca="1">INDEX(States!$B:$B,RANDBETWEEN(2,COUNTA(States!$A:$A)),1)</f>
        <v>15</v>
      </c>
      <c r="J93" s="7" t="str">
        <f ca="1">VLOOKUP($I93,States!$B:$C,2,FALSE)</f>
        <v>Castelo Branco</v>
      </c>
      <c r="K93" s="7" t="str">
        <f ca="1">VLOOKUP($E93,Name!$A:$C,3,FALSE)</f>
        <v>F</v>
      </c>
      <c r="L93" s="7" t="str">
        <f ca="1">VLOOKUP($K93,Genders!$B:$C,2,FALSE)</f>
        <v>Female</v>
      </c>
      <c r="M93" s="7" cm="1">
        <f t="array" aca="1" ref="M93" ca="1">INDEX('Marital status'!$A:$A,RANDBETWEEN(2,COUNTA('Marital status'!$A:$A)),1)</f>
        <v>4</v>
      </c>
      <c r="N93" s="7" t="str">
        <f ca="1">VLOOKUP($M93,'Marital status'!$A:$B,2,FALSE)</f>
        <v xml:space="preserve">Widowed </v>
      </c>
      <c r="O93" s="7">
        <f t="shared" ca="1" si="16"/>
        <v>2</v>
      </c>
      <c r="P93" s="7" t="str">
        <f ca="1">VLOOKUP($O93,Ethnicities!$A:$B,2,FALSE)</f>
        <v>White</v>
      </c>
      <c r="Q93" s="8">
        <f t="shared" ca="1" si="17"/>
        <v>35739</v>
      </c>
      <c r="R93" s="6">
        <f t="shared" ca="1" si="18"/>
        <v>5</v>
      </c>
      <c r="S93" s="6" t="str">
        <f ca="1">VLOOKUP($R93,'Background education'!$A:$B,2,FALSE)</f>
        <v>Graduate school</v>
      </c>
      <c r="T93" s="7">
        <f ca="1" xml:space="preserve">
  IF(OR($V93 = 2, $V93 = 3, $V93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93" s="7" t="str">
        <f ca="1">VLOOKUP($T93,Departments!$A:$B,2,FALSE)</f>
        <v>Communication &amp; Marketing</v>
      </c>
      <c r="V93" s="6">
        <f t="shared" ca="1" si="19"/>
        <v>8</v>
      </c>
      <c r="W93" s="6" t="str">
        <f ca="1">VLOOKUP($V93,Roles!$A:$B,2,FALSE)</f>
        <v>Analyst</v>
      </c>
      <c r="X93" s="6">
        <f t="shared" ca="1" si="20"/>
        <v>3</v>
      </c>
      <c r="Y93" s="6" t="str">
        <f ca="1">IF(ISNA($X93),NA(),VLOOKUP($X93,Levels!$A:$B,2,FALSE))</f>
        <v>Pleno</v>
      </c>
      <c r="Z93" s="8">
        <f t="shared" ca="1" si="12"/>
        <v>39835</v>
      </c>
      <c r="AA93" s="6">
        <f ca="1">RANDBETWEEN(2,COUNTA('Recruitment source'!$A:$A))</f>
        <v>12</v>
      </c>
      <c r="AB93" s="6" t="str">
        <f ca="1">VLOOKUP($AA93,'Recruitment source'!$A:$B,2,FALSE)</f>
        <v>Website</v>
      </c>
      <c r="AC93" s="8" t="e">
        <f t="shared" ca="1" si="21"/>
        <v>#N/A</v>
      </c>
      <c r="AD93" s="6" t="e">
        <f t="shared" ca="1" si="22"/>
        <v>#N/A</v>
      </c>
      <c r="AE93" s="6" t="e">
        <f ca="1">IF(ISNA(AD93),NA(),VLOOKUP($AD93,'Reasons for dismissal'!$A:$B,2,FALSE))</f>
        <v>#N/A</v>
      </c>
      <c r="AF93" s="6">
        <f t="shared" ca="1" si="23"/>
        <v>2</v>
      </c>
      <c r="AG93" s="1">
        <f t="shared" ca="1" si="13"/>
        <v>2080</v>
      </c>
    </row>
    <row r="94" spans="1:33" x14ac:dyDescent="0.25">
      <c r="A94" s="7" cm="1">
        <f t="array" aca="1" ref="A94" ca="1">INDEX(Companies!$A:$A,RANDBETWEEN(2,COUNTA(Companies!$A:$A)),1)</f>
        <v>2</v>
      </c>
      <c r="B94" s="7" t="str">
        <f ca="1">VLOOKUP($A94,Companies!$A:$B,2,FALSE)</f>
        <v>ACME Corporation</v>
      </c>
      <c r="C94" s="5">
        <f t="shared" si="14"/>
        <v>93</v>
      </c>
      <c r="D94" s="6">
        <f t="shared" ca="1" si="15"/>
        <v>1</v>
      </c>
      <c r="E94" s="7">
        <f ca="1">IF($C94 = 1 + N("Presidente"),
    127,
    IF($C94 = 2 + N("Vice-Presidente"),
        72,
        IF($C94 = 3 + N("Secretária bilíngue"),
            13,
            RANDBETWEEN(5,COUNT(Name!$A:$A) + 1)
        )
    )
)</f>
        <v>42</v>
      </c>
      <c r="F94" s="7" t="str">
        <f ca="1" xml:space="preserve">
VLOOKUP(
  $E94,
  Name!$A:$B,
  2,
  FALSE
)
&amp; " " &amp;
IF($C94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Poeta Anjos</v>
      </c>
      <c r="G94" s="7">
        <v>2</v>
      </c>
      <c r="H94" s="7" t="str">
        <f>VLOOKUP($G94,Countries!$A:$B,2,FALSE)</f>
        <v>Portugal</v>
      </c>
      <c r="I94" s="7" cm="1">
        <f t="array" aca="1" ref="I94" ca="1">INDEX(States!$B:$B,RANDBETWEEN(2,COUNTA(States!$A:$A)),1)</f>
        <v>5</v>
      </c>
      <c r="J94" s="7" t="str">
        <f ca="1">VLOOKUP($I94,States!$B:$C,2,FALSE)</f>
        <v>Aveiro</v>
      </c>
      <c r="K94" s="7" t="str">
        <f ca="1">VLOOKUP($E94,Name!$A:$C,3,FALSE)</f>
        <v>M</v>
      </c>
      <c r="L94" s="7" t="str">
        <f ca="1">VLOOKUP($K94,Genders!$B:$C,2,FALSE)</f>
        <v>Male</v>
      </c>
      <c r="M94" s="7" cm="1">
        <f t="array" aca="1" ref="M94" ca="1">INDEX('Marital status'!$A:$A,RANDBETWEEN(2,COUNTA('Marital status'!$A:$A)),1)</f>
        <v>6</v>
      </c>
      <c r="N94" s="7" t="str">
        <f ca="1">VLOOKUP($M94,'Marital status'!$A:$B,2,FALSE)</f>
        <v>Divorced</v>
      </c>
      <c r="O94" s="7">
        <f t="shared" ca="1" si="16"/>
        <v>2</v>
      </c>
      <c r="P94" s="7" t="str">
        <f ca="1">VLOOKUP($O94,Ethnicities!$A:$B,2,FALSE)</f>
        <v>White</v>
      </c>
      <c r="Q94" s="8">
        <f t="shared" ca="1" si="17"/>
        <v>32834</v>
      </c>
      <c r="R94" s="6">
        <f t="shared" ca="1" si="18"/>
        <v>4</v>
      </c>
      <c r="S94" s="6" t="str">
        <f ca="1">VLOOKUP($R94,'Background education'!$A:$B,2,FALSE)</f>
        <v>Undergraduate degree</v>
      </c>
      <c r="T94" s="7">
        <f ca="1" xml:space="preserve">
  IF(OR($V94 = 2, $V94 = 3, $V94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94" s="7" t="str">
        <f ca="1">VLOOKUP($T94,Departments!$A:$B,2,FALSE)</f>
        <v>Human Resource</v>
      </c>
      <c r="V94" s="6">
        <f t="shared" ca="1" si="19"/>
        <v>7</v>
      </c>
      <c r="W94" s="6" t="str">
        <f ca="1">VLOOKUP($V94,Roles!$A:$B,2,FALSE)</f>
        <v>Trainee</v>
      </c>
      <c r="X94" s="6" t="e">
        <f t="shared" ca="1" si="20"/>
        <v>#N/A</v>
      </c>
      <c r="Y94" s="6" t="e">
        <f ca="1">IF(ISNA($X94),NA(),VLOOKUP($X94,Levels!$A:$B,2,FALSE))</f>
        <v>#N/A</v>
      </c>
      <c r="Z94" s="8">
        <f t="shared" ca="1" si="12"/>
        <v>44712</v>
      </c>
      <c r="AA94" s="6">
        <f ca="1">RANDBETWEEN(2,COUNTA('Recruitment source'!$A:$A))</f>
        <v>5</v>
      </c>
      <c r="AB94" s="6" t="str">
        <f ca="1">VLOOKUP($AA94,'Recruitment source'!$A:$B,2,FALSE)</f>
        <v>Net Empregos</v>
      </c>
      <c r="AC94" s="8" t="e">
        <f t="shared" ca="1" si="21"/>
        <v>#N/A</v>
      </c>
      <c r="AD94" s="6" t="e">
        <f t="shared" ca="1" si="22"/>
        <v>#N/A</v>
      </c>
      <c r="AE94" s="6" t="e">
        <f ca="1">IF(ISNA(AD94),NA(),VLOOKUP($AD94,'Reasons for dismissal'!$A:$B,2,FALSE))</f>
        <v>#N/A</v>
      </c>
      <c r="AF94" s="6">
        <f t="shared" ca="1" si="23"/>
        <v>4</v>
      </c>
      <c r="AG94" s="1">
        <f t="shared" ca="1" si="13"/>
        <v>1005</v>
      </c>
    </row>
    <row r="95" spans="1:33" x14ac:dyDescent="0.25">
      <c r="A95" s="7" cm="1">
        <f t="array" aca="1" ref="A95" ca="1">INDEX(Companies!$A:$A,RANDBETWEEN(2,COUNTA(Companies!$A:$A)),1)</f>
        <v>2</v>
      </c>
      <c r="B95" s="7" t="str">
        <f ca="1">VLOOKUP($A95,Companies!$A:$B,2,FALSE)</f>
        <v>ACME Corporation</v>
      </c>
      <c r="C95" s="5">
        <f t="shared" si="14"/>
        <v>94</v>
      </c>
      <c r="D95" s="6">
        <f t="shared" ca="1" si="15"/>
        <v>1</v>
      </c>
      <c r="E95" s="7">
        <f ca="1">IF($C95 = 1 + N("Presidente"),
    127,
    IF($C95 = 2 + N("Vice-Presidente"),
        72,
        IF($C95 = 3 + N("Secretária bilíngue"),
            13,
            RANDBETWEEN(5,COUNT(Name!$A:$A) + 1)
        )
    )
)</f>
        <v>157</v>
      </c>
      <c r="F95" s="7" t="str">
        <f ca="1" xml:space="preserve">
VLOOKUP(
  $E95,
  Name!$A:$B,
  2,
  FALSE
)
&amp; " " &amp;
IF($C95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Rangel Negrão</v>
      </c>
      <c r="G95" s="7">
        <v>2</v>
      </c>
      <c r="H95" s="7" t="str">
        <f>VLOOKUP($G95,Countries!$A:$B,2,FALSE)</f>
        <v>Portugal</v>
      </c>
      <c r="I95" s="7" cm="1">
        <f t="array" aca="1" ref="I95" ca="1">INDEX(States!$B:$B,RANDBETWEEN(2,COUNTA(States!$A:$A)),1)</f>
        <v>15</v>
      </c>
      <c r="J95" s="7" t="str">
        <f ca="1">VLOOKUP($I95,States!$B:$C,2,FALSE)</f>
        <v>Castelo Branco</v>
      </c>
      <c r="K95" s="7" t="str">
        <f ca="1">VLOOKUP($E95,Name!$A:$C,3,FALSE)</f>
        <v>M</v>
      </c>
      <c r="L95" s="7" t="str">
        <f ca="1">VLOOKUP($K95,Genders!$B:$C,2,FALSE)</f>
        <v>Male</v>
      </c>
      <c r="M95" s="7" cm="1">
        <f t="array" aca="1" ref="M95" ca="1">INDEX('Marital status'!$A:$A,RANDBETWEEN(2,COUNTA('Marital status'!$A:$A)),1)</f>
        <v>2</v>
      </c>
      <c r="N95" s="7" t="str">
        <f ca="1">VLOOKUP($M95,'Marital status'!$A:$B,2,FALSE)</f>
        <v>Single</v>
      </c>
      <c r="O95" s="7">
        <f t="shared" ca="1" si="16"/>
        <v>5</v>
      </c>
      <c r="P95" s="7" t="str">
        <f ca="1">VLOOKUP($O95,Ethnicities!$A:$B,2,FALSE)</f>
        <v>Asian</v>
      </c>
      <c r="Q95" s="8">
        <f t="shared" ca="1" si="17"/>
        <v>37214</v>
      </c>
      <c r="R95" s="6">
        <f t="shared" ca="1" si="18"/>
        <v>5</v>
      </c>
      <c r="S95" s="6" t="str">
        <f ca="1">VLOOKUP($R95,'Background education'!$A:$B,2,FALSE)</f>
        <v>Graduate school</v>
      </c>
      <c r="T95" s="7">
        <f ca="1" xml:space="preserve">
  IF(OR($V95 = 2, $V95 = 3, $V95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5" s="7" t="str">
        <f ca="1">VLOOKUP($T95,Departments!$A:$B,2,FALSE)</f>
        <v>Juridical</v>
      </c>
      <c r="V95" s="6">
        <f t="shared" ca="1" si="19"/>
        <v>8</v>
      </c>
      <c r="W95" s="6" t="str">
        <f ca="1">VLOOKUP($V95,Roles!$A:$B,2,FALSE)</f>
        <v>Analyst</v>
      </c>
      <c r="X95" s="6">
        <f t="shared" ca="1" si="20"/>
        <v>4</v>
      </c>
      <c r="Y95" s="6" t="str">
        <f ca="1">IF(ISNA($X95),NA(),VLOOKUP($X95,Levels!$A:$B,2,FALSE))</f>
        <v>Senior</v>
      </c>
      <c r="Z95" s="8">
        <f t="shared" ca="1" si="12"/>
        <v>44291</v>
      </c>
      <c r="AA95" s="6">
        <f ca="1">RANDBETWEEN(2,COUNTA('Recruitment source'!$A:$A))</f>
        <v>8</v>
      </c>
      <c r="AB95" s="6" t="str">
        <f ca="1">VLOOKUP($AA95,'Recruitment source'!$A:$B,2,FALSE)</f>
        <v>Next Station</v>
      </c>
      <c r="AC95" s="8" t="e">
        <f t="shared" ca="1" si="21"/>
        <v>#N/A</v>
      </c>
      <c r="AD95" s="6" t="e">
        <f t="shared" ca="1" si="22"/>
        <v>#N/A</v>
      </c>
      <c r="AE95" s="6" t="e">
        <f ca="1">IF(ISNA(AD95),NA(),VLOOKUP($AD95,'Reasons for dismissal'!$A:$B,2,FALSE))</f>
        <v>#N/A</v>
      </c>
      <c r="AF95" s="6">
        <f t="shared" ca="1" si="23"/>
        <v>3</v>
      </c>
      <c r="AG95" s="1">
        <f t="shared" ca="1" si="13"/>
        <v>2000</v>
      </c>
    </row>
    <row r="96" spans="1:33" x14ac:dyDescent="0.25">
      <c r="A96" s="7" cm="1">
        <f t="array" aca="1" ref="A96" ca="1">INDEX(Companies!$A:$A,RANDBETWEEN(2,COUNTA(Companies!$A:$A)),1)</f>
        <v>2</v>
      </c>
      <c r="B96" s="7" t="str">
        <f ca="1">VLOOKUP($A96,Companies!$A:$B,2,FALSE)</f>
        <v>ACME Corporation</v>
      </c>
      <c r="C96" s="5">
        <f t="shared" si="14"/>
        <v>95</v>
      </c>
      <c r="D96" s="6">
        <f t="shared" ca="1" si="15"/>
        <v>1</v>
      </c>
      <c r="E96" s="7">
        <f ca="1">IF($C96 = 1 + N("Presidente"),
    127,
    IF($C96 = 2 + N("Vice-Presidente"),
        72,
        IF($C96 = 3 + N("Secretária bilíngue"),
            13,
            RANDBETWEEN(5,COUNT(Name!$A:$A) + 1)
        )
    )
)</f>
        <v>80</v>
      </c>
      <c r="F96" s="7" t="str">
        <f ca="1" xml:space="preserve">
VLOOKUP(
  $E96,
  Name!$A:$B,
  2,
  FALSE
)
&amp; " " &amp;
IF($C96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Coelho Gouveia</v>
      </c>
      <c r="G96" s="7">
        <v>2</v>
      </c>
      <c r="H96" s="7" t="str">
        <f>VLOOKUP($G96,Countries!$A:$B,2,FALSE)</f>
        <v>Portugal</v>
      </c>
      <c r="I96" s="7" cm="1">
        <f t="array" aca="1" ref="I96" ca="1">INDEX(States!$B:$B,RANDBETWEEN(2,COUNTA(States!$A:$A)),1)</f>
        <v>13</v>
      </c>
      <c r="J96" s="7" t="str">
        <f ca="1">VLOOKUP($I96,States!$B:$C,2,FALSE)</f>
        <v>Azores</v>
      </c>
      <c r="K96" s="7" t="str">
        <f ca="1">VLOOKUP($E96,Name!$A:$C,3,FALSE)</f>
        <v>F</v>
      </c>
      <c r="L96" s="7" t="str">
        <f ca="1">VLOOKUP($K96,Genders!$B:$C,2,FALSE)</f>
        <v>Female</v>
      </c>
      <c r="M96" s="7" cm="1">
        <f t="array" aca="1" ref="M96" ca="1">INDEX('Marital status'!$A:$A,RANDBETWEEN(2,COUNTA('Marital status'!$A:$A)),1)</f>
        <v>5</v>
      </c>
      <c r="N96" s="7" t="str">
        <f ca="1">VLOOKUP($M96,'Marital status'!$A:$B,2,FALSE)</f>
        <v xml:space="preserve">Separated </v>
      </c>
      <c r="O96" s="7">
        <f t="shared" ca="1" si="16"/>
        <v>2</v>
      </c>
      <c r="P96" s="7" t="str">
        <f ca="1">VLOOKUP($O96,Ethnicities!$A:$B,2,FALSE)</f>
        <v>White</v>
      </c>
      <c r="Q96" s="8">
        <f t="shared" ca="1" si="17"/>
        <v>30869</v>
      </c>
      <c r="R96" s="6">
        <f t="shared" ca="1" si="18"/>
        <v>4</v>
      </c>
      <c r="S96" s="6" t="str">
        <f ca="1">VLOOKUP($R96,'Background education'!$A:$B,2,FALSE)</f>
        <v>Undergraduate degree</v>
      </c>
      <c r="T96" s="7">
        <f ca="1" xml:space="preserve">
  IF(OR($V96 = 2, $V96 = 3, $V96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6" s="7" t="str">
        <f ca="1">VLOOKUP($T96,Departments!$A:$B,2,FALSE)</f>
        <v>Sales</v>
      </c>
      <c r="V96" s="6">
        <f t="shared" ca="1" si="19"/>
        <v>7</v>
      </c>
      <c r="W96" s="6" t="str">
        <f ca="1">VLOOKUP($V96,Roles!$A:$B,2,FALSE)</f>
        <v>Trainee</v>
      </c>
      <c r="X96" s="6" t="e">
        <f t="shared" ca="1" si="20"/>
        <v>#N/A</v>
      </c>
      <c r="Y96" s="6" t="e">
        <f ca="1">IF(ISNA($X96),NA(),VLOOKUP($X96,Levels!$A:$B,2,FALSE))</f>
        <v>#N/A</v>
      </c>
      <c r="Z96" s="8">
        <f t="shared" ca="1" si="12"/>
        <v>37502</v>
      </c>
      <c r="AA96" s="6">
        <f ca="1">RANDBETWEEN(2,COUNTA('Recruitment source'!$A:$A))</f>
        <v>5</v>
      </c>
      <c r="AB96" s="6" t="str">
        <f ca="1">VLOOKUP($AA96,'Recruitment source'!$A:$B,2,FALSE)</f>
        <v>Net Empregos</v>
      </c>
      <c r="AC96" s="8" t="e">
        <f t="shared" ca="1" si="21"/>
        <v>#N/A</v>
      </c>
      <c r="AD96" s="6" t="e">
        <f t="shared" ca="1" si="22"/>
        <v>#N/A</v>
      </c>
      <c r="AE96" s="6" t="e">
        <f ca="1">IF(ISNA(AD96),NA(),VLOOKUP($AD96,'Reasons for dismissal'!$A:$B,2,FALSE))</f>
        <v>#N/A</v>
      </c>
      <c r="AF96" s="6">
        <f t="shared" ca="1" si="23"/>
        <v>3</v>
      </c>
      <c r="AG96" s="1">
        <f t="shared" ca="1" si="13"/>
        <v>1005</v>
      </c>
    </row>
    <row r="97" spans="1:33" x14ac:dyDescent="0.25">
      <c r="A97" s="7" cm="1">
        <f t="array" aca="1" ref="A97" ca="1">INDEX(Companies!$A:$A,RANDBETWEEN(2,COUNTA(Companies!$A:$A)),1)</f>
        <v>2</v>
      </c>
      <c r="B97" s="7" t="str">
        <f ca="1">VLOOKUP($A97,Companies!$A:$B,2,FALSE)</f>
        <v>ACME Corporation</v>
      </c>
      <c r="C97" s="5">
        <f t="shared" si="14"/>
        <v>96</v>
      </c>
      <c r="D97" s="6">
        <f t="shared" ca="1" si="15"/>
        <v>1</v>
      </c>
      <c r="E97" s="7">
        <f ca="1">IF($C97 = 1 + N("Presidente"),
    127,
    IF($C97 = 2 + N("Vice-Presidente"),
        72,
        IF($C97 = 3 + N("Secretária bilíngue"),
            13,
            RANDBETWEEN(5,COUNT(Name!$A:$A) + 1)
        )
    )
)</f>
        <v>206</v>
      </c>
      <c r="F97" s="7" t="str">
        <f ca="1" xml:space="preserve">
VLOOKUP(
  $E97,
  Name!$A:$B,
  2,
  FALSE
)
&amp; " " &amp;
IF($C97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Duarte Faro</v>
      </c>
      <c r="G97" s="7">
        <v>2</v>
      </c>
      <c r="H97" s="7" t="str">
        <f>VLOOKUP($G97,Countries!$A:$B,2,FALSE)</f>
        <v>Portugal</v>
      </c>
      <c r="I97" s="7" cm="1">
        <f t="array" aca="1" ref="I97" ca="1">INDEX(States!$B:$B,RANDBETWEEN(2,COUNTA(States!$A:$A)),1)</f>
        <v>6</v>
      </c>
      <c r="J97" s="7" t="str">
        <f ca="1">VLOOKUP($I97,States!$B:$C,2,FALSE)</f>
        <v>Braga</v>
      </c>
      <c r="K97" s="7" t="str">
        <f ca="1">VLOOKUP($E97,Name!$A:$C,3,FALSE)</f>
        <v>F</v>
      </c>
      <c r="L97" s="7" t="str">
        <f ca="1">VLOOKUP($K97,Genders!$B:$C,2,FALSE)</f>
        <v>Female</v>
      </c>
      <c r="M97" s="7" cm="1">
        <f t="array" aca="1" ref="M97" ca="1">INDEX('Marital status'!$A:$A,RANDBETWEEN(2,COUNTA('Marital status'!$A:$A)),1)</f>
        <v>3</v>
      </c>
      <c r="N97" s="7" t="str">
        <f ca="1">VLOOKUP($M97,'Marital status'!$A:$B,2,FALSE)</f>
        <v>Married</v>
      </c>
      <c r="O97" s="7">
        <f t="shared" ca="1" si="16"/>
        <v>2</v>
      </c>
      <c r="P97" s="7" t="str">
        <f ca="1">VLOOKUP($O97,Ethnicities!$A:$B,2,FALSE)</f>
        <v>White</v>
      </c>
      <c r="Q97" s="8">
        <f t="shared" ca="1" si="17"/>
        <v>37230</v>
      </c>
      <c r="R97" s="6">
        <f t="shared" ca="1" si="18"/>
        <v>5</v>
      </c>
      <c r="S97" s="6" t="str">
        <f ca="1">VLOOKUP($R97,'Background education'!$A:$B,2,FALSE)</f>
        <v>Graduate school</v>
      </c>
      <c r="T97" s="7">
        <f ca="1" xml:space="preserve">
  IF(OR($V97 = 2, $V97 = 3, $V97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7" s="7" t="str">
        <f ca="1">VLOOKUP($T97,Departments!$A:$B,2,FALSE)</f>
        <v>Juridical</v>
      </c>
      <c r="V97" s="6">
        <f t="shared" ca="1" si="19"/>
        <v>8</v>
      </c>
      <c r="W97" s="6" t="str">
        <f ca="1">VLOOKUP($V97,Roles!$A:$B,2,FALSE)</f>
        <v>Analyst</v>
      </c>
      <c r="X97" s="6">
        <f t="shared" ca="1" si="20"/>
        <v>3</v>
      </c>
      <c r="Y97" s="6" t="str">
        <f ca="1">IF(ISNA($X97),NA(),VLOOKUP($X97,Levels!$A:$B,2,FALSE))</f>
        <v>Pleno</v>
      </c>
      <c r="Z97" s="8">
        <f t="shared" ca="1" si="12"/>
        <v>41457</v>
      </c>
      <c r="AA97" s="6">
        <f ca="1">RANDBETWEEN(2,COUNTA('Recruitment source'!$A:$A))</f>
        <v>10</v>
      </c>
      <c r="AB97" s="6" t="str">
        <f ca="1">VLOOKUP($AA97,'Recruitment source'!$A:$B,2,FALSE)</f>
        <v>Google</v>
      </c>
      <c r="AC97" s="8" t="e">
        <f t="shared" ca="1" si="21"/>
        <v>#N/A</v>
      </c>
      <c r="AD97" s="6" t="e">
        <f t="shared" ca="1" si="22"/>
        <v>#N/A</v>
      </c>
      <c r="AE97" s="6" t="e">
        <f ca="1">IF(ISNA(AD97),NA(),VLOOKUP($AD97,'Reasons for dismissal'!$A:$B,2,FALSE))</f>
        <v>#N/A</v>
      </c>
      <c r="AF97" s="6">
        <f t="shared" ca="1" si="23"/>
        <v>3</v>
      </c>
      <c r="AG97" s="1">
        <f t="shared" ca="1" si="13"/>
        <v>2000</v>
      </c>
    </row>
    <row r="98" spans="1:33" x14ac:dyDescent="0.25">
      <c r="A98" s="7" cm="1">
        <f t="array" aca="1" ref="A98" ca="1">INDEX(Companies!$A:$A,RANDBETWEEN(2,COUNTA(Companies!$A:$A)),1)</f>
        <v>2</v>
      </c>
      <c r="B98" s="7" t="str">
        <f ca="1">VLOOKUP($A98,Companies!$A:$B,2,FALSE)</f>
        <v>ACME Corporation</v>
      </c>
      <c r="C98" s="5">
        <f t="shared" si="14"/>
        <v>97</v>
      </c>
      <c r="D98" s="6">
        <f t="shared" ca="1" si="15"/>
        <v>1</v>
      </c>
      <c r="E98" s="7">
        <f ca="1">IF($C98 = 1 + N("Presidente"),
    127,
    IF($C98 = 2 + N("Vice-Presidente"),
        72,
        IF($C98 = 3 + N("Secretária bilíngue"),
            13,
            RANDBETWEEN(5,COUNT(Name!$A:$A) + 1)
        )
    )
)</f>
        <v>328</v>
      </c>
      <c r="F98" s="7" t="str">
        <f ca="1" xml:space="preserve">
VLOOKUP(
  $E98,
  Name!$A:$B,
  2,
  FALSE
)
&amp; " " &amp;
IF($C98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Miranda Rizzo</v>
      </c>
      <c r="G98" s="7">
        <v>2</v>
      </c>
      <c r="H98" s="7" t="str">
        <f>VLOOKUP($G98,Countries!$A:$B,2,FALSE)</f>
        <v>Portugal</v>
      </c>
      <c r="I98" s="7" cm="1">
        <f t="array" aca="1" ref="I98" ca="1">INDEX(States!$B:$B,RANDBETWEEN(2,COUNTA(States!$A:$A)),1)</f>
        <v>11</v>
      </c>
      <c r="J98" s="7" t="str">
        <f ca="1">VLOOKUP($I98,States!$B:$C,2,FALSE)</f>
        <v>Madeira</v>
      </c>
      <c r="K98" s="7" t="str">
        <f ca="1">VLOOKUP($E98,Name!$A:$C,3,FALSE)</f>
        <v>M</v>
      </c>
      <c r="L98" s="7" t="str">
        <f ca="1">VLOOKUP($K98,Genders!$B:$C,2,FALSE)</f>
        <v>Male</v>
      </c>
      <c r="M98" s="7" cm="1">
        <f t="array" aca="1" ref="M98" ca="1">INDEX('Marital status'!$A:$A,RANDBETWEEN(2,COUNTA('Marital status'!$A:$A)),1)</f>
        <v>4</v>
      </c>
      <c r="N98" s="7" t="str">
        <f ca="1">VLOOKUP($M98,'Marital status'!$A:$B,2,FALSE)</f>
        <v xml:space="preserve">Widowed </v>
      </c>
      <c r="O98" s="7">
        <f t="shared" ca="1" si="16"/>
        <v>3</v>
      </c>
      <c r="P98" s="7" t="str">
        <f ca="1">VLOOKUP($O98,Ethnicities!$A:$B,2,FALSE)</f>
        <v>Black or African American</v>
      </c>
      <c r="Q98" s="8">
        <f t="shared" ca="1" si="17"/>
        <v>33570</v>
      </c>
      <c r="R98" s="6">
        <f t="shared" ca="1" si="18"/>
        <v>4</v>
      </c>
      <c r="S98" s="6" t="str">
        <f ca="1">VLOOKUP($R98,'Background education'!$A:$B,2,FALSE)</f>
        <v>Undergraduate degree</v>
      </c>
      <c r="T98" s="7">
        <f ca="1" xml:space="preserve">
  IF(OR($V98 = 2, $V98 = 3, $V98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8" s="7" t="str">
        <f ca="1">VLOOKUP($T98,Departments!$A:$B,2,FALSE)</f>
        <v>Audit</v>
      </c>
      <c r="V98" s="6">
        <f t="shared" ca="1" si="19"/>
        <v>6</v>
      </c>
      <c r="W98" s="6" t="str">
        <f ca="1">VLOOKUP($V98,Roles!$A:$B,2,FALSE)</f>
        <v>Intern</v>
      </c>
      <c r="X98" s="6" t="e">
        <f t="shared" ca="1" si="20"/>
        <v>#N/A</v>
      </c>
      <c r="Y98" s="6" t="e">
        <f ca="1">IF(ISNA($X98),NA(),VLOOKUP($X98,Levels!$A:$B,2,FALSE))</f>
        <v>#N/A</v>
      </c>
      <c r="Z98" s="8">
        <f t="shared" ca="1" si="12"/>
        <v>40046</v>
      </c>
      <c r="AA98" s="6">
        <f ca="1">RANDBETWEEN(2,COUNTA('Recruitment source'!$A:$A))</f>
        <v>10</v>
      </c>
      <c r="AB98" s="6" t="str">
        <f ca="1">VLOOKUP($AA98,'Recruitment source'!$A:$B,2,FALSE)</f>
        <v>Google</v>
      </c>
      <c r="AC98" s="8" t="e">
        <f t="shared" ca="1" si="21"/>
        <v>#N/A</v>
      </c>
      <c r="AD98" s="6" t="e">
        <f t="shared" ca="1" si="22"/>
        <v>#N/A</v>
      </c>
      <c r="AE98" s="6" t="e">
        <f ca="1">IF(ISNA(AD98),NA(),VLOOKUP($AD98,'Reasons for dismissal'!$A:$B,2,FALSE))</f>
        <v>#N/A</v>
      </c>
      <c r="AF98" s="6">
        <f t="shared" ca="1" si="23"/>
        <v>3</v>
      </c>
      <c r="AG98" s="1">
        <f t="shared" ca="1" si="13"/>
        <v>805</v>
      </c>
    </row>
    <row r="99" spans="1:33" x14ac:dyDescent="0.25">
      <c r="A99" s="7" cm="1">
        <f t="array" aca="1" ref="A99" ca="1">INDEX(Companies!$A:$A,RANDBETWEEN(2,COUNTA(Companies!$A:$A)),1)</f>
        <v>2</v>
      </c>
      <c r="B99" s="7" t="str">
        <f ca="1">VLOOKUP($A99,Companies!$A:$B,2,FALSE)</f>
        <v>ACME Corporation</v>
      </c>
      <c r="C99" s="5">
        <f t="shared" si="14"/>
        <v>98</v>
      </c>
      <c r="D99" s="6">
        <f t="shared" ca="1" si="15"/>
        <v>1</v>
      </c>
      <c r="E99" s="7">
        <f ca="1">IF($C99 = 1 + N("Presidente"),
    127,
    IF($C99 = 2 + N("Vice-Presidente"),
        72,
        IF($C99 = 3 + N("Secretária bilíngue"),
            13,
            RANDBETWEEN(5,COUNT(Name!$A:$A) + 1)
        )
    )
)</f>
        <v>61</v>
      </c>
      <c r="F99" s="7" t="str">
        <f ca="1" xml:space="preserve">
VLOOKUP(
  $E99,
  Name!$A:$B,
  2,
  FALSE
)
&amp; " " &amp;
IF($C99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Amor Vaz</v>
      </c>
      <c r="G99" s="7">
        <v>2</v>
      </c>
      <c r="H99" s="7" t="str">
        <f>VLOOKUP($G99,Countries!$A:$B,2,FALSE)</f>
        <v>Portugal</v>
      </c>
      <c r="I99" s="7" cm="1">
        <f t="array" aca="1" ref="I99" ca="1">INDEX(States!$B:$B,RANDBETWEEN(2,COUNTA(States!$A:$A)),1)</f>
        <v>9</v>
      </c>
      <c r="J99" s="7" t="str">
        <f ca="1">VLOOKUP($I99,States!$B:$C,2,FALSE)</f>
        <v>Leiria</v>
      </c>
      <c r="K99" s="7" t="str">
        <f ca="1">VLOOKUP($E99,Name!$A:$C,3,FALSE)</f>
        <v>M</v>
      </c>
      <c r="L99" s="7" t="str">
        <f ca="1">VLOOKUP($K99,Genders!$B:$C,2,FALSE)</f>
        <v>Male</v>
      </c>
      <c r="M99" s="7" cm="1">
        <f t="array" aca="1" ref="M99" ca="1">INDEX('Marital status'!$A:$A,RANDBETWEEN(2,COUNTA('Marital status'!$A:$A)),1)</f>
        <v>2</v>
      </c>
      <c r="N99" s="7" t="str">
        <f ca="1">VLOOKUP($M99,'Marital status'!$A:$B,2,FALSE)</f>
        <v>Single</v>
      </c>
      <c r="O99" s="7">
        <f t="shared" ca="1" si="16"/>
        <v>4</v>
      </c>
      <c r="P99" s="7" t="str">
        <f ca="1">VLOOKUP($O99,Ethnicities!$A:$B,2,FALSE)</f>
        <v>Hispanic or Latino</v>
      </c>
      <c r="Q99" s="8">
        <f t="shared" ca="1" si="17"/>
        <v>34960</v>
      </c>
      <c r="R99" s="6">
        <f t="shared" ca="1" si="18"/>
        <v>5</v>
      </c>
      <c r="S99" s="6" t="str">
        <f ca="1">VLOOKUP($R99,'Background education'!$A:$B,2,FALSE)</f>
        <v>Graduate school</v>
      </c>
      <c r="T99" s="7">
        <f ca="1" xml:space="preserve">
  IF(OR($V99 = 2, $V99 = 3, $V99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9" s="7" t="str">
        <f ca="1">VLOOKUP($T99,Departments!$A:$B,2,FALSE)</f>
        <v>Juridical</v>
      </c>
      <c r="V99" s="6">
        <f t="shared" ca="1" si="19"/>
        <v>8</v>
      </c>
      <c r="W99" s="6" t="str">
        <f ca="1">VLOOKUP($V99,Roles!$A:$B,2,FALSE)</f>
        <v>Analyst</v>
      </c>
      <c r="X99" s="6">
        <f t="shared" ca="1" si="20"/>
        <v>2</v>
      </c>
      <c r="Y99" s="6" t="str">
        <f ca="1">IF(ISNA($X99),NA(),VLOOKUP($X99,Levels!$A:$B,2,FALSE))</f>
        <v>Junior</v>
      </c>
      <c r="Z99" s="8">
        <f t="shared" ca="1" si="12"/>
        <v>43887</v>
      </c>
      <c r="AA99" s="6">
        <f ca="1">RANDBETWEEN(2,COUNTA('Recruitment source'!$A:$A))</f>
        <v>8</v>
      </c>
      <c r="AB99" s="6" t="str">
        <f ca="1">VLOOKUP($AA99,'Recruitment source'!$A:$B,2,FALSE)</f>
        <v>Next Station</v>
      </c>
      <c r="AC99" s="8" t="e">
        <f t="shared" ca="1" si="21"/>
        <v>#N/A</v>
      </c>
      <c r="AD99" s="6" t="e">
        <f t="shared" ca="1" si="22"/>
        <v>#N/A</v>
      </c>
      <c r="AE99" s="6" t="e">
        <f ca="1">IF(ISNA(AD99),NA(),VLOOKUP($AD99,'Reasons for dismissal'!$A:$B,2,FALSE))</f>
        <v>#N/A</v>
      </c>
      <c r="AF99" s="6">
        <f t="shared" ca="1" si="23"/>
        <v>3</v>
      </c>
      <c r="AG99" s="1">
        <f t="shared" ca="1" si="13"/>
        <v>2000</v>
      </c>
    </row>
    <row r="100" spans="1:33" x14ac:dyDescent="0.25">
      <c r="A100" s="7" cm="1">
        <f t="array" aca="1" ref="A100" ca="1">INDEX(Companies!$A:$A,RANDBETWEEN(2,COUNTA(Companies!$A:$A)),1)</f>
        <v>2</v>
      </c>
      <c r="B100" s="7" t="str">
        <f ca="1">VLOOKUP($A100,Companies!$A:$B,2,FALSE)</f>
        <v>ACME Corporation</v>
      </c>
      <c r="C100" s="5">
        <f t="shared" si="14"/>
        <v>99</v>
      </c>
      <c r="D100" s="6">
        <f t="shared" ca="1" si="15"/>
        <v>1</v>
      </c>
      <c r="E100" s="7">
        <f ca="1">IF($C100 = 1 + N("Presidente"),
    127,
    IF($C100 = 2 + N("Vice-Presidente"),
        72,
        IF($C100 = 3 + N("Secretária bilíngue"),
            13,
            RANDBETWEEN(5,COUNT(Name!$A:$A) + 1)
        )
    )
)</f>
        <v>44</v>
      </c>
      <c r="F100" s="7" t="str">
        <f ca="1" xml:space="preserve">
VLOOKUP(
  $E100,
  Name!$A:$B,
  2,
  FALSE
)
&amp; " " &amp;
IF($C100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Bandeira Junqueira</v>
      </c>
      <c r="G100" s="7">
        <v>2</v>
      </c>
      <c r="H100" s="7" t="str">
        <f>VLOOKUP($G100,Countries!$A:$B,2,FALSE)</f>
        <v>Portugal</v>
      </c>
      <c r="I100" s="7" cm="1">
        <f t="array" aca="1" ref="I100" ca="1">INDEX(States!$B:$B,RANDBETWEEN(2,COUNTA(States!$A:$A)),1)</f>
        <v>17</v>
      </c>
      <c r="J100" s="7" t="str">
        <f ca="1">VLOOKUP($I100,States!$B:$C,2,FALSE)</f>
        <v>Portalegre</v>
      </c>
      <c r="K100" s="7" t="str">
        <f ca="1">VLOOKUP($E100,Name!$A:$C,3,FALSE)</f>
        <v>F</v>
      </c>
      <c r="L100" s="7" t="str">
        <f ca="1">VLOOKUP($K100,Genders!$B:$C,2,FALSE)</f>
        <v>Female</v>
      </c>
      <c r="M100" s="7" cm="1">
        <f t="array" aca="1" ref="M100" ca="1">INDEX('Marital status'!$A:$A,RANDBETWEEN(2,COUNTA('Marital status'!$A:$A)),1)</f>
        <v>5</v>
      </c>
      <c r="N100" s="7" t="str">
        <f ca="1">VLOOKUP($M100,'Marital status'!$A:$B,2,FALSE)</f>
        <v xml:space="preserve">Separated </v>
      </c>
      <c r="O100" s="7">
        <f t="shared" ca="1" si="16"/>
        <v>2</v>
      </c>
      <c r="P100" s="7" t="str">
        <f ca="1">VLOOKUP($O100,Ethnicities!$A:$B,2,FALSE)</f>
        <v>White</v>
      </c>
      <c r="Q100" s="8">
        <f t="shared" ca="1" si="17"/>
        <v>35575</v>
      </c>
      <c r="R100" s="6">
        <f t="shared" ca="1" si="18"/>
        <v>4</v>
      </c>
      <c r="S100" s="6" t="str">
        <f ca="1">VLOOKUP($R100,'Background education'!$A:$B,2,FALSE)</f>
        <v>Undergraduate degree</v>
      </c>
      <c r="T100" s="7">
        <f ca="1" xml:space="preserve">
  IF(OR($V100 = 2, $V100 = 3, $V100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00" s="7" t="str">
        <f ca="1">VLOOKUP($T100,Departments!$A:$B,2,FALSE)</f>
        <v>Communication &amp; Marketing</v>
      </c>
      <c r="V100" s="6">
        <f t="shared" ca="1" si="19"/>
        <v>7</v>
      </c>
      <c r="W100" s="6" t="str">
        <f ca="1">VLOOKUP($V100,Roles!$A:$B,2,FALSE)</f>
        <v>Trainee</v>
      </c>
      <c r="X100" s="6" t="e">
        <f t="shared" ca="1" si="20"/>
        <v>#N/A</v>
      </c>
      <c r="Y100" s="6" t="e">
        <f ca="1">IF(ISNA($X100),NA(),VLOOKUP($X100,Levels!$A:$B,2,FALSE))</f>
        <v>#N/A</v>
      </c>
      <c r="Z100" s="8">
        <f t="shared" ca="1" si="12"/>
        <v>37138</v>
      </c>
      <c r="AA100" s="6">
        <f ca="1">RANDBETWEEN(2,COUNTA('Recruitment source'!$A:$A))</f>
        <v>7</v>
      </c>
      <c r="AB100" s="6" t="str">
        <f ca="1">VLOOKUP($AA100,'Recruitment source'!$A:$B,2,FALSE)</f>
        <v>Jobs in Lisbon</v>
      </c>
      <c r="AC100" s="8" t="e">
        <f t="shared" ca="1" si="21"/>
        <v>#N/A</v>
      </c>
      <c r="AD100" s="6" t="e">
        <f t="shared" ca="1" si="22"/>
        <v>#N/A</v>
      </c>
      <c r="AE100" s="6" t="e">
        <f ca="1">IF(ISNA(AD100),NA(),VLOOKUP($AD100,'Reasons for dismissal'!$A:$B,2,FALSE))</f>
        <v>#N/A</v>
      </c>
      <c r="AF100" s="6">
        <f t="shared" ca="1" si="23"/>
        <v>4</v>
      </c>
      <c r="AG100" s="1">
        <f t="shared" ca="1" si="13"/>
        <v>1085</v>
      </c>
    </row>
    <row r="101" spans="1:33" x14ac:dyDescent="0.25">
      <c r="A101" s="7" cm="1">
        <f t="array" aca="1" ref="A101" ca="1">INDEX(Companies!$A:$A,RANDBETWEEN(2,COUNTA(Companies!$A:$A)),1)</f>
        <v>2</v>
      </c>
      <c r="B101" s="7" t="str">
        <f ca="1">VLOOKUP($A101,Companies!$A:$B,2,FALSE)</f>
        <v>ACME Corporation</v>
      </c>
      <c r="C101" s="5">
        <f t="shared" si="14"/>
        <v>100</v>
      </c>
      <c r="D101" s="6">
        <f t="shared" ca="1" si="15"/>
        <v>1</v>
      </c>
      <c r="E101" s="7">
        <f ca="1">IF($C101 = 1 + N("Presidente"),
    127,
    IF($C101 = 2 + N("Vice-Presidente"),
        72,
        IF($C101 = 3 + N("Secretária bilíngue"),
            13,
            RANDBETWEEN(5,COUNT(Name!$A:$A) + 1)
        )
    )
)</f>
        <v>256</v>
      </c>
      <c r="F101" s="7" t="str">
        <f ca="1" xml:space="preserve">
VLOOKUP(
  $E101,
  Name!$A:$B,
  2,
  FALSE
)
&amp; " " &amp;
IF($C101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Brasão Pimentel</v>
      </c>
      <c r="G101" s="7">
        <v>2</v>
      </c>
      <c r="H101" s="7" t="str">
        <f>VLOOKUP($G101,Countries!$A:$B,2,FALSE)</f>
        <v>Portugal</v>
      </c>
      <c r="I101" s="7" cm="1">
        <f t="array" aca="1" ref="I101" ca="1">INDEX(States!$B:$B,RANDBETWEEN(2,COUNTA(States!$A:$A)),1)</f>
        <v>17</v>
      </c>
      <c r="J101" s="7" t="str">
        <f ca="1">VLOOKUP($I101,States!$B:$C,2,FALSE)</f>
        <v>Portalegre</v>
      </c>
      <c r="K101" s="7" t="str">
        <f ca="1">VLOOKUP($E101,Name!$A:$C,3,FALSE)</f>
        <v>M</v>
      </c>
      <c r="L101" s="7" t="str">
        <f ca="1">VLOOKUP($K101,Genders!$B:$C,2,FALSE)</f>
        <v>Male</v>
      </c>
      <c r="M101" s="7" cm="1">
        <f t="array" aca="1" ref="M101" ca="1">INDEX('Marital status'!$A:$A,RANDBETWEEN(2,COUNTA('Marital status'!$A:$A)),1)</f>
        <v>6</v>
      </c>
      <c r="N101" s="7" t="str">
        <f ca="1">VLOOKUP($M101,'Marital status'!$A:$B,2,FALSE)</f>
        <v>Divorced</v>
      </c>
      <c r="O101" s="7">
        <f t="shared" ca="1" si="16"/>
        <v>2</v>
      </c>
      <c r="P101" s="7" t="str">
        <f ca="1">VLOOKUP($O101,Ethnicities!$A:$B,2,FALSE)</f>
        <v>White</v>
      </c>
      <c r="Q101" s="8">
        <f t="shared" ca="1" si="17"/>
        <v>34711</v>
      </c>
      <c r="R101" s="6">
        <f t="shared" ca="1" si="18"/>
        <v>5</v>
      </c>
      <c r="S101" s="6" t="str">
        <f ca="1">VLOOKUP($R101,'Background education'!$A:$B,2,FALSE)</f>
        <v>Graduate school</v>
      </c>
      <c r="T101" s="7">
        <f ca="1" xml:space="preserve">
  IF(OR($V101 = 2, $V101 = 3, $V101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01" s="7" t="str">
        <f ca="1">VLOOKUP($T101,Departments!$A:$B,2,FALSE)</f>
        <v>Audit</v>
      </c>
      <c r="V101" s="6">
        <f t="shared" ca="1" si="19"/>
        <v>8</v>
      </c>
      <c r="W101" s="6" t="str">
        <f ca="1">VLOOKUP($V101,Roles!$A:$B,2,FALSE)</f>
        <v>Analyst</v>
      </c>
      <c r="X101" s="6">
        <f t="shared" ca="1" si="20"/>
        <v>3</v>
      </c>
      <c r="Y101" s="6" t="str">
        <f ca="1">IF(ISNA($X101),NA(),VLOOKUP($X101,Levels!$A:$B,2,FALSE))</f>
        <v>Pleno</v>
      </c>
      <c r="Z101" s="8">
        <f t="shared" ca="1" si="12"/>
        <v>43719</v>
      </c>
      <c r="AA101" s="6">
        <f ca="1">RANDBETWEEN(2,COUNTA('Recruitment source'!$A:$A))</f>
        <v>3</v>
      </c>
      <c r="AB101" s="6" t="str">
        <f ca="1">VLOOKUP($AA101,'Recruitment source'!$A:$B,2,FALSE)</f>
        <v>Learn4Good</v>
      </c>
      <c r="AC101" s="8" t="e">
        <f t="shared" ca="1" si="21"/>
        <v>#N/A</v>
      </c>
      <c r="AD101" s="6" t="e">
        <f t="shared" ca="1" si="22"/>
        <v>#N/A</v>
      </c>
      <c r="AE101" s="6" t="e">
        <f ca="1">IF(ISNA(AD101),NA(),VLOOKUP($AD101,'Reasons for dismissal'!$A:$B,2,FALSE))</f>
        <v>#N/A</v>
      </c>
      <c r="AF101" s="6">
        <f t="shared" ca="1" si="23"/>
        <v>2</v>
      </c>
      <c r="AG101" s="1">
        <f t="shared" ca="1" si="13"/>
        <v>2000</v>
      </c>
    </row>
    <row r="102" spans="1:33" x14ac:dyDescent="0.25">
      <c r="A102" s="7" cm="1">
        <f t="array" aca="1" ref="A102" ca="1">INDEX(Companies!$A:$A,RANDBETWEEN(2,COUNTA(Companies!$A:$A)),1)</f>
        <v>2</v>
      </c>
      <c r="B102" s="7" t="str">
        <f ca="1">VLOOKUP($A102,Companies!$A:$B,2,FALSE)</f>
        <v>ACME Corporation</v>
      </c>
      <c r="C102" s="5">
        <f t="shared" si="14"/>
        <v>101</v>
      </c>
      <c r="D102" s="6">
        <f t="shared" ca="1" si="15"/>
        <v>1</v>
      </c>
      <c r="E102" s="7">
        <f ca="1">IF($C102 = 1 + N("Presidente"),
    127,
    IF($C102 = 2 + N("Vice-Presidente"),
        72,
        IF($C102 = 3 + N("Secretária bilíngue"),
            13,
            RANDBETWEEN(5,COUNT(Name!$A:$A) + 1)
        )
    )
)</f>
        <v>257</v>
      </c>
      <c r="F102" s="7" t="str">
        <f ca="1" xml:space="preserve">
VLOOKUP(
  $E102,
  Name!$A:$B,
  2,
  FALSE
)
&amp; " " &amp;
IF($C102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Alvarenga Nascimento</v>
      </c>
      <c r="G102" s="7">
        <v>2</v>
      </c>
      <c r="H102" s="7" t="str">
        <f>VLOOKUP($G102,Countries!$A:$B,2,FALSE)</f>
        <v>Portugal</v>
      </c>
      <c r="I102" s="7" cm="1">
        <f t="array" aca="1" ref="I102" ca="1">INDEX(States!$B:$B,RANDBETWEEN(2,COUNTA(States!$A:$A)),1)</f>
        <v>4</v>
      </c>
      <c r="J102" s="7" t="str">
        <f ca="1">VLOOKUP($I102,States!$B:$C,2,FALSE)</f>
        <v>Setúbal</v>
      </c>
      <c r="K102" s="7" t="str">
        <f ca="1">VLOOKUP($E102,Name!$A:$C,3,FALSE)</f>
        <v>F</v>
      </c>
      <c r="L102" s="7" t="str">
        <f ca="1">VLOOKUP($K102,Genders!$B:$C,2,FALSE)</f>
        <v>Female</v>
      </c>
      <c r="M102" s="7" cm="1">
        <f t="array" aca="1" ref="M102" ca="1">INDEX('Marital status'!$A:$A,RANDBETWEEN(2,COUNTA('Marital status'!$A:$A)),1)</f>
        <v>2</v>
      </c>
      <c r="N102" s="7" t="str">
        <f ca="1">VLOOKUP($M102,'Marital status'!$A:$B,2,FALSE)</f>
        <v>Single</v>
      </c>
      <c r="O102" s="7">
        <f t="shared" ca="1" si="16"/>
        <v>2</v>
      </c>
      <c r="P102" s="7" t="str">
        <f ca="1">VLOOKUP($O102,Ethnicities!$A:$B,2,FALSE)</f>
        <v>White</v>
      </c>
      <c r="Q102" s="8">
        <f t="shared" ca="1" si="17"/>
        <v>21793</v>
      </c>
      <c r="R102" s="6">
        <f t="shared" ca="1" si="18"/>
        <v>4</v>
      </c>
      <c r="S102" s="6" t="str">
        <f ca="1">VLOOKUP($R102,'Background education'!$A:$B,2,FALSE)</f>
        <v>Undergraduate degree</v>
      </c>
      <c r="T102" s="7">
        <f ca="1" xml:space="preserve">
  IF(OR($V102 = 2, $V102 = 3, $V102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02" s="7" t="str">
        <f ca="1">VLOOKUP($T102,Departments!$A:$B,2,FALSE)</f>
        <v>Information Technology</v>
      </c>
      <c r="V102" s="6">
        <f t="shared" ca="1" si="19"/>
        <v>6</v>
      </c>
      <c r="W102" s="6" t="str">
        <f ca="1">VLOOKUP($V102,Roles!$A:$B,2,FALSE)</f>
        <v>Intern</v>
      </c>
      <c r="X102" s="6" t="e">
        <f t="shared" ca="1" si="20"/>
        <v>#N/A</v>
      </c>
      <c r="Y102" s="6" t="e">
        <f ca="1">IF(ISNA($X102),NA(),VLOOKUP($X102,Levels!$A:$B,2,FALSE))</f>
        <v>#N/A</v>
      </c>
      <c r="Z102" s="8">
        <f t="shared" ca="1" si="12"/>
        <v>43279</v>
      </c>
      <c r="AA102" s="6">
        <f ca="1">RANDBETWEEN(2,COUNTA('Recruitment source'!$A:$A))</f>
        <v>12</v>
      </c>
      <c r="AB102" s="6" t="str">
        <f ca="1">VLOOKUP($AA102,'Recruitment source'!$A:$B,2,FALSE)</f>
        <v>Website</v>
      </c>
      <c r="AC102" s="8" t="e">
        <f t="shared" ca="1" si="21"/>
        <v>#N/A</v>
      </c>
      <c r="AD102" s="6" t="e">
        <f t="shared" ca="1" si="22"/>
        <v>#N/A</v>
      </c>
      <c r="AE102" s="6" t="e">
        <f ca="1">IF(ISNA(AD102),NA(),VLOOKUP($AD102,'Reasons for dismissal'!$A:$B,2,FALSE))</f>
        <v>#N/A</v>
      </c>
      <c r="AF102" s="6">
        <f t="shared" ca="1" si="23"/>
        <v>4</v>
      </c>
      <c r="AG102" s="1">
        <f t="shared" ca="1" si="13"/>
        <v>885</v>
      </c>
    </row>
    <row r="103" spans="1:33" x14ac:dyDescent="0.25">
      <c r="A103" s="7" cm="1">
        <f t="array" aca="1" ref="A103" ca="1">INDEX(Companies!$A:$A,RANDBETWEEN(2,COUNTA(Companies!$A:$A)),1)</f>
        <v>2</v>
      </c>
      <c r="B103" s="7" t="str">
        <f ca="1">VLOOKUP($A103,Companies!$A:$B,2,FALSE)</f>
        <v>ACME Corporation</v>
      </c>
      <c r="C103" s="5">
        <f t="shared" si="14"/>
        <v>102</v>
      </c>
      <c r="D103" s="6">
        <f t="shared" ca="1" si="15"/>
        <v>1</v>
      </c>
      <c r="E103" s="7">
        <f ca="1">IF($C103 = 1 + N("Presidente"),
    127,
    IF($C103 = 2 + N("Vice-Presidente"),
        72,
        IF($C103 = 3 + N("Secretária bilíngue"),
            13,
            RANDBETWEEN(5,COUNT(Name!$A:$A) + 1)
        )
    )
)</f>
        <v>346</v>
      </c>
      <c r="F103" s="7" t="str">
        <f ca="1" xml:space="preserve">
VLOOKUP(
  $E103,
  Name!$A:$B,
  2,
  FALSE
)
&amp; " " &amp;
IF($C103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Barbosa Ferreira</v>
      </c>
      <c r="G103" s="7">
        <v>2</v>
      </c>
      <c r="H103" s="7" t="str">
        <f>VLOOKUP($G103,Countries!$A:$B,2,FALSE)</f>
        <v>Portugal</v>
      </c>
      <c r="I103" s="7" cm="1">
        <f t="array" aca="1" ref="I103" ca="1">INDEX(States!$B:$B,RANDBETWEEN(2,COUNTA(States!$A:$A)),1)</f>
        <v>19</v>
      </c>
      <c r="J103" s="7" t="str">
        <f ca="1">VLOOKUP($I103,States!$B:$C,2,FALSE)</f>
        <v>Vila Real</v>
      </c>
      <c r="K103" s="7" t="str">
        <f ca="1">VLOOKUP($E103,Name!$A:$C,3,FALSE)</f>
        <v>M</v>
      </c>
      <c r="L103" s="7" t="str">
        <f ca="1">VLOOKUP($K103,Genders!$B:$C,2,FALSE)</f>
        <v>Male</v>
      </c>
      <c r="M103" s="7" cm="1">
        <f t="array" aca="1" ref="M103" ca="1">INDEX('Marital status'!$A:$A,RANDBETWEEN(2,COUNTA('Marital status'!$A:$A)),1)</f>
        <v>2</v>
      </c>
      <c r="N103" s="7" t="str">
        <f ca="1">VLOOKUP($M103,'Marital status'!$A:$B,2,FALSE)</f>
        <v>Single</v>
      </c>
      <c r="O103" s="7">
        <f t="shared" ca="1" si="16"/>
        <v>2</v>
      </c>
      <c r="P103" s="7" t="str">
        <f ca="1">VLOOKUP($O103,Ethnicities!$A:$B,2,FALSE)</f>
        <v>White</v>
      </c>
      <c r="Q103" s="8">
        <f t="shared" ca="1" si="17"/>
        <v>35304</v>
      </c>
      <c r="R103" s="6">
        <f t="shared" ca="1" si="18"/>
        <v>5</v>
      </c>
      <c r="S103" s="6" t="str">
        <f ca="1">VLOOKUP($R103,'Background education'!$A:$B,2,FALSE)</f>
        <v>Graduate school</v>
      </c>
      <c r="T103" s="7">
        <f ca="1" xml:space="preserve">
  IF(OR($V103 = 2, $V103 = 3, $V103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03" s="7" t="str">
        <f ca="1">VLOOKUP($T103,Departments!$A:$B,2,FALSE)</f>
        <v>Controlling</v>
      </c>
      <c r="V103" s="6">
        <f t="shared" ca="1" si="19"/>
        <v>8</v>
      </c>
      <c r="W103" s="6" t="str">
        <f ca="1">VLOOKUP($V103,Roles!$A:$B,2,FALSE)</f>
        <v>Analyst</v>
      </c>
      <c r="X103" s="6">
        <f t="shared" ca="1" si="20"/>
        <v>4</v>
      </c>
      <c r="Y103" s="6" t="str">
        <f ca="1">IF(ISNA($X103),NA(),VLOOKUP($X103,Levels!$A:$B,2,FALSE))</f>
        <v>Senior</v>
      </c>
      <c r="Z103" s="8">
        <f t="shared" ca="1" si="12"/>
        <v>41857</v>
      </c>
      <c r="AA103" s="6">
        <f ca="1">RANDBETWEEN(2,COUNTA('Recruitment source'!$A:$A))</f>
        <v>7</v>
      </c>
      <c r="AB103" s="6" t="str">
        <f ca="1">VLOOKUP($AA103,'Recruitment source'!$A:$B,2,FALSE)</f>
        <v>Jobs in Lisbon</v>
      </c>
      <c r="AC103" s="8" t="e">
        <f t="shared" ca="1" si="21"/>
        <v>#N/A</v>
      </c>
      <c r="AD103" s="6" t="e">
        <f t="shared" ca="1" si="22"/>
        <v>#N/A</v>
      </c>
      <c r="AE103" s="6" t="e">
        <f ca="1">IF(ISNA(AD103),NA(),VLOOKUP($AD103,'Reasons for dismissal'!$A:$B,2,FALSE))</f>
        <v>#N/A</v>
      </c>
      <c r="AF103" s="6">
        <f t="shared" ca="1" si="23"/>
        <v>3</v>
      </c>
      <c r="AG103" s="1">
        <f t="shared" ca="1" si="13"/>
        <v>2080</v>
      </c>
    </row>
    <row r="104" spans="1:33" x14ac:dyDescent="0.25">
      <c r="A104" s="7" cm="1">
        <f t="array" aca="1" ref="A104" ca="1">INDEX(Companies!$A:$A,RANDBETWEEN(2,COUNTA(Companies!$A:$A)),1)</f>
        <v>2</v>
      </c>
      <c r="B104" s="7" t="str">
        <f ca="1">VLOOKUP($A104,Companies!$A:$B,2,FALSE)</f>
        <v>ACME Corporation</v>
      </c>
      <c r="C104" s="5">
        <f t="shared" si="14"/>
        <v>103</v>
      </c>
      <c r="D104" s="6">
        <f t="shared" ca="1" si="15"/>
        <v>1</v>
      </c>
      <c r="E104" s="7">
        <f ca="1">IF($C104 = 1 + N("Presidente"),
    127,
    IF($C104 = 2 + N("Vice-Presidente"),
        72,
        IF($C104 = 3 + N("Secretária bilíngue"),
            13,
            RANDBETWEEN(5,COUNT(Name!$A:$A) + 1)
        )
    )
)</f>
        <v>62</v>
      </c>
      <c r="F104" s="7" t="str">
        <f ca="1" xml:space="preserve">
VLOOKUP(
  $E104,
  Name!$A:$B,
  2,
  FALSE
)
&amp; " " &amp;
IF($C104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Dias Gomes</v>
      </c>
      <c r="G104" s="7">
        <v>2</v>
      </c>
      <c r="H104" s="7" t="str">
        <f>VLOOKUP($G104,Countries!$A:$B,2,FALSE)</f>
        <v>Portugal</v>
      </c>
      <c r="I104" s="7" cm="1">
        <f t="array" aca="1" ref="I104" ca="1">INDEX(States!$B:$B,RANDBETWEEN(2,COUNTA(States!$A:$A)),1)</f>
        <v>19</v>
      </c>
      <c r="J104" s="7" t="str">
        <f ca="1">VLOOKUP($I104,States!$B:$C,2,FALSE)</f>
        <v>Vila Real</v>
      </c>
      <c r="K104" s="7" t="str">
        <f ca="1">VLOOKUP($E104,Name!$A:$C,3,FALSE)</f>
        <v>F</v>
      </c>
      <c r="L104" s="7" t="str">
        <f ca="1">VLOOKUP($K104,Genders!$B:$C,2,FALSE)</f>
        <v>Female</v>
      </c>
      <c r="M104" s="7" cm="1">
        <f t="array" aca="1" ref="M104" ca="1">INDEX('Marital status'!$A:$A,RANDBETWEEN(2,COUNTA('Marital status'!$A:$A)),1)</f>
        <v>5</v>
      </c>
      <c r="N104" s="7" t="str">
        <f ca="1">VLOOKUP($M104,'Marital status'!$A:$B,2,FALSE)</f>
        <v xml:space="preserve">Separated </v>
      </c>
      <c r="O104" s="7">
        <f t="shared" ca="1" si="16"/>
        <v>2</v>
      </c>
      <c r="P104" s="7" t="str">
        <f ca="1">VLOOKUP($O104,Ethnicities!$A:$B,2,FALSE)</f>
        <v>White</v>
      </c>
      <c r="Q104" s="8">
        <f t="shared" ca="1" si="17"/>
        <v>34154</v>
      </c>
      <c r="R104" s="6">
        <f t="shared" ca="1" si="18"/>
        <v>4</v>
      </c>
      <c r="S104" s="6" t="str">
        <f ca="1">VLOOKUP($R104,'Background education'!$A:$B,2,FALSE)</f>
        <v>Undergraduate degree</v>
      </c>
      <c r="T104" s="7">
        <f ca="1" xml:space="preserve">
  IF(OR($V104 = 2, $V104 = 3, $V104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04" s="7" t="str">
        <f ca="1">VLOOKUP($T104,Departments!$A:$B,2,FALSE)</f>
        <v>Administration</v>
      </c>
      <c r="V104" s="6">
        <f t="shared" ca="1" si="19"/>
        <v>7</v>
      </c>
      <c r="W104" s="6" t="str">
        <f ca="1">VLOOKUP($V104,Roles!$A:$B,2,FALSE)</f>
        <v>Trainee</v>
      </c>
      <c r="X104" s="6" t="e">
        <f t="shared" ca="1" si="20"/>
        <v>#N/A</v>
      </c>
      <c r="Y104" s="6" t="e">
        <f ca="1">IF(ISNA($X104),NA(),VLOOKUP($X104,Levels!$A:$B,2,FALSE))</f>
        <v>#N/A</v>
      </c>
      <c r="Z104" s="8">
        <f t="shared" ca="1" si="12"/>
        <v>38169</v>
      </c>
      <c r="AA104" s="6">
        <f ca="1">RANDBETWEEN(2,COUNTA('Recruitment source'!$A:$A))</f>
        <v>8</v>
      </c>
      <c r="AB104" s="6" t="str">
        <f ca="1">VLOOKUP($AA104,'Recruitment source'!$A:$B,2,FALSE)</f>
        <v>Next Station</v>
      </c>
      <c r="AC104" s="8" t="e">
        <f t="shared" ca="1" si="21"/>
        <v>#N/A</v>
      </c>
      <c r="AD104" s="6" t="e">
        <f t="shared" ca="1" si="22"/>
        <v>#N/A</v>
      </c>
      <c r="AE104" s="6" t="e">
        <f ca="1">IF(ISNA(AD104),NA(),VLOOKUP($AD104,'Reasons for dismissal'!$A:$B,2,FALSE))</f>
        <v>#N/A</v>
      </c>
      <c r="AF104" s="6">
        <f t="shared" ca="1" si="23"/>
        <v>4</v>
      </c>
      <c r="AG104" s="1">
        <f t="shared" ca="1" si="13"/>
        <v>1005</v>
      </c>
    </row>
    <row r="105" spans="1:33" x14ac:dyDescent="0.25">
      <c r="A105" s="7" cm="1">
        <f t="array" aca="1" ref="A105" ca="1">INDEX(Companies!$A:$A,RANDBETWEEN(2,COUNTA(Companies!$A:$A)),1)</f>
        <v>2</v>
      </c>
      <c r="B105" s="7" t="str">
        <f ca="1">VLOOKUP($A105,Companies!$A:$B,2,FALSE)</f>
        <v>ACME Corporation</v>
      </c>
      <c r="C105" s="5">
        <f t="shared" si="14"/>
        <v>104</v>
      </c>
      <c r="D105" s="6">
        <f t="shared" ca="1" si="15"/>
        <v>1</v>
      </c>
      <c r="E105" s="7">
        <f ca="1">IF($C105 = 1 + N("Presidente"),
    127,
    IF($C105 = 2 + N("Vice-Presidente"),
        72,
        IF($C105 = 3 + N("Secretária bilíngue"),
            13,
            RANDBETWEEN(5,COUNT(Name!$A:$A) + 1)
        )
    )
)</f>
        <v>306</v>
      </c>
      <c r="F105" s="7" t="str">
        <f ca="1" xml:space="preserve">
VLOOKUP(
  $E105,
  Name!$A:$B,
  2,
  FALSE
)
&amp; " " &amp;
IF($C105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dos Santos Vieira</v>
      </c>
      <c r="G105" s="7">
        <v>2</v>
      </c>
      <c r="H105" s="7" t="str">
        <f>VLOOKUP($G105,Countries!$A:$B,2,FALSE)</f>
        <v>Portugal</v>
      </c>
      <c r="I105" s="7" cm="1">
        <f t="array" aca="1" ref="I105" ca="1">INDEX(States!$B:$B,RANDBETWEEN(2,COUNTA(States!$A:$A)),1)</f>
        <v>15</v>
      </c>
      <c r="J105" s="7" t="str">
        <f ca="1">VLOOKUP($I105,States!$B:$C,2,FALSE)</f>
        <v>Castelo Branco</v>
      </c>
      <c r="K105" s="7" t="str">
        <f ca="1">VLOOKUP($E105,Name!$A:$C,3,FALSE)</f>
        <v>M</v>
      </c>
      <c r="L105" s="7" t="str">
        <f ca="1">VLOOKUP($K105,Genders!$B:$C,2,FALSE)</f>
        <v>Male</v>
      </c>
      <c r="M105" s="7" cm="1">
        <f t="array" aca="1" ref="M105" ca="1">INDEX('Marital status'!$A:$A,RANDBETWEEN(2,COUNTA('Marital status'!$A:$A)),1)</f>
        <v>2</v>
      </c>
      <c r="N105" s="7" t="str">
        <f ca="1">VLOOKUP($M105,'Marital status'!$A:$B,2,FALSE)</f>
        <v>Single</v>
      </c>
      <c r="O105" s="7">
        <f t="shared" ca="1" si="16"/>
        <v>3</v>
      </c>
      <c r="P105" s="7" t="str">
        <f ca="1">VLOOKUP($O105,Ethnicities!$A:$B,2,FALSE)</f>
        <v>Black or African American</v>
      </c>
      <c r="Q105" s="8">
        <f t="shared" ca="1" si="17"/>
        <v>33210</v>
      </c>
      <c r="R105" s="6">
        <f t="shared" ca="1" si="18"/>
        <v>4</v>
      </c>
      <c r="S105" s="6" t="str">
        <f ca="1">VLOOKUP($R105,'Background education'!$A:$B,2,FALSE)</f>
        <v>Undergraduate degree</v>
      </c>
      <c r="T105" s="7">
        <f ca="1" xml:space="preserve">
  IF(OR($V105 = 2, $V105 = 3, $V105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05" s="7" t="str">
        <f ca="1">VLOOKUP($T105,Departments!$A:$B,2,FALSE)</f>
        <v>Information Technology</v>
      </c>
      <c r="V105" s="6">
        <f t="shared" ca="1" si="19"/>
        <v>8</v>
      </c>
      <c r="W105" s="6" t="str">
        <f ca="1">VLOOKUP($V105,Roles!$A:$B,2,FALSE)</f>
        <v>Analyst</v>
      </c>
      <c r="X105" s="6">
        <f t="shared" ca="1" si="20"/>
        <v>2</v>
      </c>
      <c r="Y105" s="6" t="str">
        <f ca="1">IF(ISNA($X105),NA(),VLOOKUP($X105,Levels!$A:$B,2,FALSE))</f>
        <v>Junior</v>
      </c>
      <c r="Z105" s="8">
        <f t="shared" ca="1" si="12"/>
        <v>43824</v>
      </c>
      <c r="AA105" s="6">
        <f ca="1">RANDBETWEEN(2,COUNTA('Recruitment source'!$A:$A))</f>
        <v>7</v>
      </c>
      <c r="AB105" s="6" t="str">
        <f ca="1">VLOOKUP($AA105,'Recruitment source'!$A:$B,2,FALSE)</f>
        <v>Jobs in Lisbon</v>
      </c>
      <c r="AC105" s="8" t="e">
        <f t="shared" ca="1" si="21"/>
        <v>#N/A</v>
      </c>
      <c r="AD105" s="6" t="e">
        <f t="shared" ca="1" si="22"/>
        <v>#N/A</v>
      </c>
      <c r="AE105" s="6" t="e">
        <f ca="1">IF(ISNA(AD105),NA(),VLOOKUP($AD105,'Reasons for dismissal'!$A:$B,2,FALSE))</f>
        <v>#N/A</v>
      </c>
      <c r="AF105" s="6">
        <f t="shared" ca="1" si="23"/>
        <v>4</v>
      </c>
      <c r="AG105" s="1">
        <f t="shared" ca="1" si="13"/>
        <v>2080</v>
      </c>
    </row>
    <row r="106" spans="1:33" x14ac:dyDescent="0.25">
      <c r="A106" s="7" cm="1">
        <f t="array" aca="1" ref="A106" ca="1">INDEX(Companies!$A:$A,RANDBETWEEN(2,COUNTA(Companies!$A:$A)),1)</f>
        <v>2</v>
      </c>
      <c r="B106" s="7" t="str">
        <f ca="1">VLOOKUP($A106,Companies!$A:$B,2,FALSE)</f>
        <v>ACME Corporation</v>
      </c>
      <c r="C106" s="5">
        <f t="shared" si="14"/>
        <v>105</v>
      </c>
      <c r="D106" s="6">
        <f t="shared" ca="1" si="15"/>
        <v>1</v>
      </c>
      <c r="E106" s="7">
        <f ca="1">IF($C106 = 1 + N("Presidente"),
    127,
    IF($C106 = 2 + N("Vice-Presidente"),
        72,
        IF($C106 = 3 + N("Secretária bilíngue"),
            13,
            RANDBETWEEN(5,COUNT(Name!$A:$A) + 1)
        )
    )
)</f>
        <v>322</v>
      </c>
      <c r="F106" s="7" t="str">
        <f ca="1" xml:space="preserve">
VLOOKUP(
  $E106,
  Name!$A:$B,
  2,
  FALSE
)
&amp; " " &amp;
IF($C106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Cardozo Costatini</v>
      </c>
      <c r="G106" s="7">
        <v>2</v>
      </c>
      <c r="H106" s="7" t="str">
        <f>VLOOKUP($G106,Countries!$A:$B,2,FALSE)</f>
        <v>Portugal</v>
      </c>
      <c r="I106" s="7" cm="1">
        <f t="array" aca="1" ref="I106" ca="1">INDEX(States!$B:$B,RANDBETWEEN(2,COUNTA(States!$A:$A)),1)</f>
        <v>21</v>
      </c>
      <c r="J106" s="7" t="str">
        <f ca="1">VLOOKUP($I106,States!$B:$C,2,FALSE)</f>
        <v>Bragança</v>
      </c>
      <c r="K106" s="7" t="str">
        <f ca="1">VLOOKUP($E106,Name!$A:$C,3,FALSE)</f>
        <v>M</v>
      </c>
      <c r="L106" s="7" t="str">
        <f ca="1">VLOOKUP($K106,Genders!$B:$C,2,FALSE)</f>
        <v>Male</v>
      </c>
      <c r="M106" s="7" cm="1">
        <f t="array" aca="1" ref="M106" ca="1">INDEX('Marital status'!$A:$A,RANDBETWEEN(2,COUNTA('Marital status'!$A:$A)),1)</f>
        <v>2</v>
      </c>
      <c r="N106" s="7" t="str">
        <f ca="1">VLOOKUP($M106,'Marital status'!$A:$B,2,FALSE)</f>
        <v>Single</v>
      </c>
      <c r="O106" s="7">
        <f t="shared" ca="1" si="16"/>
        <v>2</v>
      </c>
      <c r="P106" s="7" t="str">
        <f ca="1">VLOOKUP($O106,Ethnicities!$A:$B,2,FALSE)</f>
        <v>White</v>
      </c>
      <c r="Q106" s="8">
        <f t="shared" ca="1" si="17"/>
        <v>33840</v>
      </c>
      <c r="R106" s="6">
        <f t="shared" ca="1" si="18"/>
        <v>4</v>
      </c>
      <c r="S106" s="6" t="str">
        <f ca="1">VLOOKUP($R106,'Background education'!$A:$B,2,FALSE)</f>
        <v>Undergraduate degree</v>
      </c>
      <c r="T106" s="7">
        <f ca="1" xml:space="preserve">
  IF(OR($V106 = 2, $V106 = 3, $V106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6" s="7" t="str">
        <f ca="1">VLOOKUP($T106,Departments!$A:$B,2,FALSE)</f>
        <v>Human Resource</v>
      </c>
      <c r="V106" s="6">
        <f t="shared" ca="1" si="19"/>
        <v>7</v>
      </c>
      <c r="W106" s="6" t="str">
        <f ca="1">VLOOKUP($V106,Roles!$A:$B,2,FALSE)</f>
        <v>Trainee</v>
      </c>
      <c r="X106" s="6" t="e">
        <f t="shared" ca="1" si="20"/>
        <v>#N/A</v>
      </c>
      <c r="Y106" s="6" t="e">
        <f ca="1">IF(ISNA($X106),NA(),VLOOKUP($X106,Levels!$A:$B,2,FALSE))</f>
        <v>#N/A</v>
      </c>
      <c r="Z106" s="8">
        <f t="shared" ca="1" si="12"/>
        <v>37487</v>
      </c>
      <c r="AA106" s="6">
        <f ca="1">RANDBETWEEN(2,COUNTA('Recruitment source'!$A:$A))</f>
        <v>6</v>
      </c>
      <c r="AB106" s="6" t="str">
        <f ca="1">VLOOKUP($AA106,'Recruitment source'!$A:$B,2,FALSE)</f>
        <v>Empregos Online</v>
      </c>
      <c r="AC106" s="8" t="e">
        <f t="shared" ca="1" si="21"/>
        <v>#N/A</v>
      </c>
      <c r="AD106" s="6" t="e">
        <f t="shared" ca="1" si="22"/>
        <v>#N/A</v>
      </c>
      <c r="AE106" s="6" t="e">
        <f ca="1">IF(ISNA(AD106),NA(),VLOOKUP($AD106,'Reasons for dismissal'!$A:$B,2,FALSE))</f>
        <v>#N/A</v>
      </c>
      <c r="AF106" s="6">
        <f t="shared" ca="1" si="23"/>
        <v>4</v>
      </c>
      <c r="AG106" s="1">
        <f t="shared" ca="1" si="13"/>
        <v>1005</v>
      </c>
    </row>
    <row r="107" spans="1:33" x14ac:dyDescent="0.25">
      <c r="A107" s="7" cm="1">
        <f t="array" aca="1" ref="A107" ca="1">INDEX(Companies!$A:$A,RANDBETWEEN(2,COUNTA(Companies!$A:$A)),1)</f>
        <v>2</v>
      </c>
      <c r="B107" s="7" t="str">
        <f ca="1">VLOOKUP($A107,Companies!$A:$B,2,FALSE)</f>
        <v>ACME Corporation</v>
      </c>
      <c r="C107" s="5">
        <f t="shared" si="14"/>
        <v>106</v>
      </c>
      <c r="D107" s="6">
        <f t="shared" ca="1" si="15"/>
        <v>1</v>
      </c>
      <c r="E107" s="7">
        <f ca="1">IF($C107 = 1 + N("Presidente"),
    127,
    IF($C107 = 2 + N("Vice-Presidente"),
        72,
        IF($C107 = 3 + N("Secretária bilíngue"),
            13,
            RANDBETWEEN(5,COUNT(Name!$A:$A) + 1)
        )
    )
)</f>
        <v>298</v>
      </c>
      <c r="F107" s="7" t="str">
        <f ca="1" xml:space="preserve">
VLOOKUP(
  $E107,
  Name!$A:$B,
  2,
  FALSE
)
&amp; " " &amp;
IF($C107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Teixeira Aguiar</v>
      </c>
      <c r="G107" s="7">
        <v>2</v>
      </c>
      <c r="H107" s="7" t="str">
        <f>VLOOKUP($G107,Countries!$A:$B,2,FALSE)</f>
        <v>Portugal</v>
      </c>
      <c r="I107" s="7" cm="1">
        <f t="array" aca="1" ref="I107" ca="1">INDEX(States!$B:$B,RANDBETWEEN(2,COUNTA(States!$A:$A)),1)</f>
        <v>7</v>
      </c>
      <c r="J107" s="7" t="str">
        <f ca="1">VLOOKUP($I107,States!$B:$C,2,FALSE)</f>
        <v>Faro</v>
      </c>
      <c r="K107" s="7" t="str">
        <f ca="1">VLOOKUP($E107,Name!$A:$C,3,FALSE)</f>
        <v>F</v>
      </c>
      <c r="L107" s="7" t="str">
        <f ca="1">VLOOKUP($K107,Genders!$B:$C,2,FALSE)</f>
        <v>Female</v>
      </c>
      <c r="M107" s="7" cm="1">
        <f t="array" aca="1" ref="M107" ca="1">INDEX('Marital status'!$A:$A,RANDBETWEEN(2,COUNTA('Marital status'!$A:$A)),1)</f>
        <v>4</v>
      </c>
      <c r="N107" s="7" t="str">
        <f ca="1">VLOOKUP($M107,'Marital status'!$A:$B,2,FALSE)</f>
        <v xml:space="preserve">Widowed </v>
      </c>
      <c r="O107" s="7">
        <f t="shared" ca="1" si="16"/>
        <v>2</v>
      </c>
      <c r="P107" s="7" t="str">
        <f ca="1">VLOOKUP($O107,Ethnicities!$A:$B,2,FALSE)</f>
        <v>White</v>
      </c>
      <c r="Q107" s="8">
        <f t="shared" ca="1" si="17"/>
        <v>36798</v>
      </c>
      <c r="R107" s="6">
        <f t="shared" ca="1" si="18"/>
        <v>5</v>
      </c>
      <c r="S107" s="6" t="str">
        <f ca="1">VLOOKUP($R107,'Background education'!$A:$B,2,FALSE)</f>
        <v>Graduate school</v>
      </c>
      <c r="T107" s="7">
        <f ca="1" xml:space="preserve">
  IF(OR($V107 = 2, $V107 = 3, $V107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07" s="7" t="str">
        <f ca="1">VLOOKUP($T107,Departments!$A:$B,2,FALSE)</f>
        <v>Sales</v>
      </c>
      <c r="V107" s="6">
        <f t="shared" ca="1" si="19"/>
        <v>8</v>
      </c>
      <c r="W107" s="6" t="str">
        <f ca="1">VLOOKUP($V107,Roles!$A:$B,2,FALSE)</f>
        <v>Analyst</v>
      </c>
      <c r="X107" s="6">
        <f t="shared" ca="1" si="20"/>
        <v>2</v>
      </c>
      <c r="Y107" s="6" t="str">
        <f ca="1">IF(ISNA($X107),NA(),VLOOKUP($X107,Levels!$A:$B,2,FALSE))</f>
        <v>Junior</v>
      </c>
      <c r="Z107" s="8">
        <f t="shared" ca="1" si="12"/>
        <v>44530</v>
      </c>
      <c r="AA107" s="6">
        <f ca="1">RANDBETWEEN(2,COUNTA('Recruitment source'!$A:$A))</f>
        <v>12</v>
      </c>
      <c r="AB107" s="6" t="str">
        <f ca="1">VLOOKUP($AA107,'Recruitment source'!$A:$B,2,FALSE)</f>
        <v>Website</v>
      </c>
      <c r="AC107" s="8" t="e">
        <f t="shared" ca="1" si="21"/>
        <v>#N/A</v>
      </c>
      <c r="AD107" s="6" t="e">
        <f t="shared" ca="1" si="22"/>
        <v>#N/A</v>
      </c>
      <c r="AE107" s="6" t="e">
        <f ca="1">IF(ISNA(AD107),NA(),VLOOKUP($AD107,'Reasons for dismissal'!$A:$B,2,FALSE))</f>
        <v>#N/A</v>
      </c>
      <c r="AF107" s="6">
        <f t="shared" ca="1" si="23"/>
        <v>4</v>
      </c>
      <c r="AG107" s="1">
        <f t="shared" ca="1" si="13"/>
        <v>2050</v>
      </c>
    </row>
    <row r="108" spans="1:33" x14ac:dyDescent="0.25">
      <c r="A108" s="7" cm="1">
        <f t="array" aca="1" ref="A108" ca="1">INDEX(Companies!$A:$A,RANDBETWEEN(2,COUNTA(Companies!$A:$A)),1)</f>
        <v>2</v>
      </c>
      <c r="B108" s="7" t="str">
        <f ca="1">VLOOKUP($A108,Companies!$A:$B,2,FALSE)</f>
        <v>ACME Corporation</v>
      </c>
      <c r="C108" s="5">
        <f t="shared" si="14"/>
        <v>107</v>
      </c>
      <c r="D108" s="6">
        <f t="shared" ca="1" si="15"/>
        <v>1</v>
      </c>
      <c r="E108" s="7">
        <f ca="1">IF($C108 = 1 + N("Presidente"),
    127,
    IF($C108 = 2 + N("Vice-Presidente"),
        72,
        IF($C108 = 3 + N("Secretária bilíngue"),
            13,
            RANDBETWEEN(5,COUNT(Name!$A:$A) + 1)
        )
    )
)</f>
        <v>16</v>
      </c>
      <c r="F108" s="7" t="str">
        <f ca="1" xml:space="preserve">
VLOOKUP(
  $E108,
  Name!$A:$B,
  2,
  FALSE
)
&amp; " " &amp;
IF($C108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Colombo Braga</v>
      </c>
      <c r="G108" s="7">
        <v>2</v>
      </c>
      <c r="H108" s="7" t="str">
        <f>VLOOKUP($G108,Countries!$A:$B,2,FALSE)</f>
        <v>Portugal</v>
      </c>
      <c r="I108" s="7" cm="1">
        <f t="array" aca="1" ref="I108" ca="1">INDEX(States!$B:$B,RANDBETWEEN(2,COUNTA(States!$A:$A)),1)</f>
        <v>20</v>
      </c>
      <c r="J108" s="7" t="str">
        <f ca="1">VLOOKUP($I108,States!$B:$C,2,FALSE)</f>
        <v>Viana do Castelo</v>
      </c>
      <c r="K108" s="7" t="str">
        <f ca="1">VLOOKUP($E108,Name!$A:$C,3,FALSE)</f>
        <v>F</v>
      </c>
      <c r="L108" s="7" t="str">
        <f ca="1">VLOOKUP($K108,Genders!$B:$C,2,FALSE)</f>
        <v>Female</v>
      </c>
      <c r="M108" s="7" cm="1">
        <f t="array" aca="1" ref="M108" ca="1">INDEX('Marital status'!$A:$A,RANDBETWEEN(2,COUNTA('Marital status'!$A:$A)),1)</f>
        <v>3</v>
      </c>
      <c r="N108" s="7" t="str">
        <f ca="1">VLOOKUP($M108,'Marital status'!$A:$B,2,FALSE)</f>
        <v>Married</v>
      </c>
      <c r="O108" s="7">
        <f t="shared" ca="1" si="16"/>
        <v>2</v>
      </c>
      <c r="P108" s="7" t="str">
        <f ca="1">VLOOKUP($O108,Ethnicities!$A:$B,2,FALSE)</f>
        <v>White</v>
      </c>
      <c r="Q108" s="8">
        <f t="shared" ca="1" si="17"/>
        <v>27389</v>
      </c>
      <c r="R108" s="6">
        <f t="shared" ca="1" si="18"/>
        <v>4</v>
      </c>
      <c r="S108" s="6" t="str">
        <f ca="1">VLOOKUP($R108,'Background education'!$A:$B,2,FALSE)</f>
        <v>Undergraduate degree</v>
      </c>
      <c r="T108" s="7">
        <f ca="1" xml:space="preserve">
  IF(OR($V108 = 2, $V108 = 3, $V108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08" s="7" t="str">
        <f ca="1">VLOOKUP($T108,Departments!$A:$B,2,FALSE)</f>
        <v>Controlling</v>
      </c>
      <c r="V108" s="6">
        <f t="shared" ca="1" si="19"/>
        <v>6</v>
      </c>
      <c r="W108" s="6" t="str">
        <f ca="1">VLOOKUP($V108,Roles!$A:$B,2,FALSE)</f>
        <v>Intern</v>
      </c>
      <c r="X108" s="6" t="e">
        <f t="shared" ca="1" si="20"/>
        <v>#N/A</v>
      </c>
      <c r="Y108" s="6" t="e">
        <f ca="1">IF(ISNA($X108),NA(),VLOOKUP($X108,Levels!$A:$B,2,FALSE))</f>
        <v>#N/A</v>
      </c>
      <c r="Z108" s="8">
        <f t="shared" ca="1" si="12"/>
        <v>43381</v>
      </c>
      <c r="AA108" s="6">
        <f ca="1">RANDBETWEEN(2,COUNTA('Recruitment source'!$A:$A))</f>
        <v>2</v>
      </c>
      <c r="AB108" s="6" t="str">
        <f ca="1">VLOOKUP($AA108,'Recruitment source'!$A:$B,2,FALSE)</f>
        <v>Indeed</v>
      </c>
      <c r="AC108" s="8" t="e">
        <f t="shared" ca="1" si="21"/>
        <v>#N/A</v>
      </c>
      <c r="AD108" s="6" t="e">
        <f t="shared" ca="1" si="22"/>
        <v>#N/A</v>
      </c>
      <c r="AE108" s="6" t="e">
        <f ca="1">IF(ISNA(AD108),NA(),VLOOKUP($AD108,'Reasons for dismissal'!$A:$B,2,FALSE))</f>
        <v>#N/A</v>
      </c>
      <c r="AF108" s="6">
        <f t="shared" ca="1" si="23"/>
        <v>2</v>
      </c>
      <c r="AG108" s="1">
        <f t="shared" ca="1" si="13"/>
        <v>885</v>
      </c>
    </row>
    <row r="109" spans="1:33" x14ac:dyDescent="0.25">
      <c r="A109" s="7" cm="1">
        <f t="array" aca="1" ref="A109" ca="1">INDEX(Companies!$A:$A,RANDBETWEEN(2,COUNTA(Companies!$A:$A)),1)</f>
        <v>2</v>
      </c>
      <c r="B109" s="7" t="str">
        <f ca="1">VLOOKUP($A109,Companies!$A:$B,2,FALSE)</f>
        <v>ACME Corporation</v>
      </c>
      <c r="C109" s="5">
        <f t="shared" si="14"/>
        <v>108</v>
      </c>
      <c r="D109" s="6">
        <f t="shared" ca="1" si="15"/>
        <v>1</v>
      </c>
      <c r="E109" s="7">
        <f ca="1">IF($C109 = 1 + N("Presidente"),
    127,
    IF($C109 = 2 + N("Vice-Presidente"),
        72,
        IF($C109 = 3 + N("Secretária bilíngue"),
            13,
            RANDBETWEEN(5,COUNT(Name!$A:$A) + 1)
        )
    )
)</f>
        <v>275</v>
      </c>
      <c r="F109" s="7" t="str">
        <f ca="1" xml:space="preserve">
VLOOKUP(
  $E109,
  Name!$A:$B,
  2,
  FALSE
)
&amp; " " &amp;
IF($C109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Vitória Gouveia Lombardi</v>
      </c>
      <c r="G109" s="7">
        <v>2</v>
      </c>
      <c r="H109" s="7" t="str">
        <f>VLOOKUP($G109,Countries!$A:$B,2,FALSE)</f>
        <v>Portugal</v>
      </c>
      <c r="I109" s="7" cm="1">
        <f t="array" aca="1" ref="I109" ca="1">INDEX(States!$B:$B,RANDBETWEEN(2,COUNTA(States!$A:$A)),1)</f>
        <v>21</v>
      </c>
      <c r="J109" s="7" t="str">
        <f ca="1">VLOOKUP($I109,States!$B:$C,2,FALSE)</f>
        <v>Bragança</v>
      </c>
      <c r="K109" s="7" t="str">
        <f ca="1">VLOOKUP($E109,Name!$A:$C,3,FALSE)</f>
        <v>F</v>
      </c>
      <c r="L109" s="7" t="str">
        <f ca="1">VLOOKUP($K109,Genders!$B:$C,2,FALSE)</f>
        <v>Female</v>
      </c>
      <c r="M109" s="7" cm="1">
        <f t="array" aca="1" ref="M109" ca="1">INDEX('Marital status'!$A:$A,RANDBETWEEN(2,COUNTA('Marital status'!$A:$A)),1)</f>
        <v>4</v>
      </c>
      <c r="N109" s="7" t="str">
        <f ca="1">VLOOKUP($M109,'Marital status'!$A:$B,2,FALSE)</f>
        <v xml:space="preserve">Widowed </v>
      </c>
      <c r="O109" s="7">
        <f t="shared" ca="1" si="16"/>
        <v>2</v>
      </c>
      <c r="P109" s="7" t="str">
        <f ca="1">VLOOKUP($O109,Ethnicities!$A:$B,2,FALSE)</f>
        <v>White</v>
      </c>
      <c r="Q109" s="8">
        <f t="shared" ca="1" si="17"/>
        <v>35642</v>
      </c>
      <c r="R109" s="6">
        <f t="shared" ca="1" si="18"/>
        <v>5</v>
      </c>
      <c r="S109" s="6" t="str">
        <f ca="1">VLOOKUP($R109,'Background education'!$A:$B,2,FALSE)</f>
        <v>Graduate school</v>
      </c>
      <c r="T109" s="7">
        <f ca="1" xml:space="preserve">
  IF(OR($V109 = 2, $V109 = 3, $V109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9" s="7" t="str">
        <f ca="1">VLOOKUP($T109,Departments!$A:$B,2,FALSE)</f>
        <v>Human Resource</v>
      </c>
      <c r="V109" s="6">
        <f t="shared" ca="1" si="19"/>
        <v>8</v>
      </c>
      <c r="W109" s="6" t="str">
        <f ca="1">VLOOKUP($V109,Roles!$A:$B,2,FALSE)</f>
        <v>Analyst</v>
      </c>
      <c r="X109" s="6">
        <f t="shared" ca="1" si="20"/>
        <v>3</v>
      </c>
      <c r="Y109" s="6" t="str">
        <f ca="1">IF(ISNA($X109),NA(),VLOOKUP($X109,Levels!$A:$B,2,FALSE))</f>
        <v>Pleno</v>
      </c>
      <c r="Z109" s="8">
        <f t="shared" ca="1" si="12"/>
        <v>37492</v>
      </c>
      <c r="AA109" s="6">
        <f ca="1">RANDBETWEEN(2,COUNTA('Recruitment source'!$A:$A))</f>
        <v>9</v>
      </c>
      <c r="AB109" s="6" t="str">
        <f ca="1">VLOOKUP($AA109,'Recruitment source'!$A:$B,2,FALSE)</f>
        <v xml:space="preserve"> recommendation of employee</v>
      </c>
      <c r="AC109" s="8" t="e">
        <f t="shared" ca="1" si="21"/>
        <v>#N/A</v>
      </c>
      <c r="AD109" s="6" t="e">
        <f t="shared" ca="1" si="22"/>
        <v>#N/A</v>
      </c>
      <c r="AE109" s="6" t="e">
        <f ca="1">IF(ISNA(AD109),NA(),VLOOKUP($AD109,'Reasons for dismissal'!$A:$B,2,FALSE))</f>
        <v>#N/A</v>
      </c>
      <c r="AF109" s="6">
        <f t="shared" ca="1" si="23"/>
        <v>2</v>
      </c>
      <c r="AG109" s="1">
        <f t="shared" ca="1" si="13"/>
        <v>2000</v>
      </c>
    </row>
    <row r="110" spans="1:33" x14ac:dyDescent="0.25">
      <c r="A110" s="7" cm="1">
        <f t="array" aca="1" ref="A110" ca="1">INDEX(Companies!$A:$A,RANDBETWEEN(2,COUNTA(Companies!$A:$A)),1)</f>
        <v>2</v>
      </c>
      <c r="B110" s="7" t="str">
        <f ca="1">VLOOKUP($A110,Companies!$A:$B,2,FALSE)</f>
        <v>ACME Corporation</v>
      </c>
      <c r="C110" s="5">
        <f t="shared" si="14"/>
        <v>109</v>
      </c>
      <c r="D110" s="6">
        <f t="shared" ca="1" si="15"/>
        <v>1</v>
      </c>
      <c r="E110" s="7">
        <f ca="1">IF($C110 = 1 + N("Presidente"),
    127,
    IF($C110 = 2 + N("Vice-Presidente"),
        72,
        IF($C110 = 3 + N("Secretária bilíngue"),
            13,
            RANDBETWEEN(5,COUNT(Name!$A:$A) + 1)
        )
    )
)</f>
        <v>144</v>
      </c>
      <c r="F110" s="7" t="str">
        <f ca="1" xml:space="preserve">
VLOOKUP(
  $E110,
  Name!$A:$B,
  2,
  FALSE
)
&amp; " " &amp;
IF($C110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Flávio Dantas Pinto</v>
      </c>
      <c r="G110" s="7">
        <v>2</v>
      </c>
      <c r="H110" s="7" t="str">
        <f>VLOOKUP($G110,Countries!$A:$B,2,FALSE)</f>
        <v>Portugal</v>
      </c>
      <c r="I110" s="7" cm="1">
        <f t="array" aca="1" ref="I110" ca="1">INDEX(States!$B:$B,RANDBETWEEN(2,COUNTA(States!$A:$A)),1)</f>
        <v>15</v>
      </c>
      <c r="J110" s="7" t="str">
        <f ca="1">VLOOKUP($I110,States!$B:$C,2,FALSE)</f>
        <v>Castelo Branco</v>
      </c>
      <c r="K110" s="7" t="str">
        <f ca="1">VLOOKUP($E110,Name!$A:$C,3,FALSE)</f>
        <v>M</v>
      </c>
      <c r="L110" s="7" t="str">
        <f ca="1">VLOOKUP($K110,Genders!$B:$C,2,FALSE)</f>
        <v>Male</v>
      </c>
      <c r="M110" s="7" cm="1">
        <f t="array" aca="1" ref="M110" ca="1">INDEX('Marital status'!$A:$A,RANDBETWEEN(2,COUNTA('Marital status'!$A:$A)),1)</f>
        <v>6</v>
      </c>
      <c r="N110" s="7" t="str">
        <f ca="1">VLOOKUP($M110,'Marital status'!$A:$B,2,FALSE)</f>
        <v>Divorced</v>
      </c>
      <c r="O110" s="7">
        <f t="shared" ca="1" si="16"/>
        <v>4</v>
      </c>
      <c r="P110" s="7" t="str">
        <f ca="1">VLOOKUP($O110,Ethnicities!$A:$B,2,FALSE)</f>
        <v>Hispanic or Latino</v>
      </c>
      <c r="Q110" s="8">
        <f t="shared" ca="1" si="17"/>
        <v>34925</v>
      </c>
      <c r="R110" s="6">
        <f t="shared" ca="1" si="18"/>
        <v>4</v>
      </c>
      <c r="S110" s="6" t="str">
        <f ca="1">VLOOKUP($R110,'Background education'!$A:$B,2,FALSE)</f>
        <v>Undergraduate degree</v>
      </c>
      <c r="T110" s="7">
        <f ca="1" xml:space="preserve">
  IF(OR($V110 = 2, $V110 = 3, $V110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10" s="7" t="str">
        <f ca="1">VLOOKUP($T110,Departments!$A:$B,2,FALSE)</f>
        <v>Information Technology</v>
      </c>
      <c r="V110" s="6">
        <f t="shared" ca="1" si="19"/>
        <v>7</v>
      </c>
      <c r="W110" s="6" t="str">
        <f ca="1">VLOOKUP($V110,Roles!$A:$B,2,FALSE)</f>
        <v>Trainee</v>
      </c>
      <c r="X110" s="6" t="e">
        <f t="shared" ca="1" si="20"/>
        <v>#N/A</v>
      </c>
      <c r="Y110" s="6" t="e">
        <f ca="1">IF(ISNA($X110),NA(),VLOOKUP($X110,Levels!$A:$B,2,FALSE))</f>
        <v>#N/A</v>
      </c>
      <c r="Z110" s="8">
        <f t="shared" ca="1" si="12"/>
        <v>41060</v>
      </c>
      <c r="AA110" s="6">
        <f ca="1">RANDBETWEEN(2,COUNTA('Recruitment source'!$A:$A))</f>
        <v>10</v>
      </c>
      <c r="AB110" s="6" t="str">
        <f ca="1">VLOOKUP($AA110,'Recruitment source'!$A:$B,2,FALSE)</f>
        <v>Google</v>
      </c>
      <c r="AC110" s="8" t="e">
        <f t="shared" ca="1" si="21"/>
        <v>#N/A</v>
      </c>
      <c r="AD110" s="6" t="e">
        <f t="shared" ca="1" si="22"/>
        <v>#N/A</v>
      </c>
      <c r="AE110" s="6" t="e">
        <f ca="1">IF(ISNA(AD110),NA(),VLOOKUP($AD110,'Reasons for dismissal'!$A:$B,2,FALSE))</f>
        <v>#N/A</v>
      </c>
      <c r="AF110" s="6">
        <f t="shared" ca="1" si="23"/>
        <v>3</v>
      </c>
      <c r="AG110" s="1">
        <f t="shared" ca="1" si="13"/>
        <v>1085</v>
      </c>
    </row>
    <row r="111" spans="1:33" x14ac:dyDescent="0.25">
      <c r="A111" s="7" cm="1">
        <f t="array" aca="1" ref="A111" ca="1">INDEX(Companies!$A:$A,RANDBETWEEN(2,COUNTA(Companies!$A:$A)),1)</f>
        <v>2</v>
      </c>
      <c r="B111" s="7" t="str">
        <f ca="1">VLOOKUP($A111,Companies!$A:$B,2,FALSE)</f>
        <v>ACME Corporation</v>
      </c>
      <c r="C111" s="5">
        <f t="shared" si="14"/>
        <v>110</v>
      </c>
      <c r="D111" s="6" t="str">
        <f t="shared" ca="1" si="15"/>
        <v>FALSE</v>
      </c>
      <c r="E111" s="7">
        <f ca="1">IF($C111 = 1 + N("Presidente"),
    127,
    IF($C111 = 2 + N("Vice-Presidente"),
        72,
        IF($C111 = 3 + N("Secretária bilíngue"),
            13,
            RANDBETWEEN(5,COUNT(Name!$A:$A) + 1)
        )
    )
)</f>
        <v>71</v>
      </c>
      <c r="F111" s="7" t="str">
        <f ca="1" xml:space="preserve">
VLOOKUP(
  $E111,
  Name!$A:$B,
  2,
  FALSE
)
&amp; " " &amp;
IF($C111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Bernardo Borges Pimentel</v>
      </c>
      <c r="G111" s="7">
        <v>2</v>
      </c>
      <c r="H111" s="7" t="str">
        <f>VLOOKUP($G111,Countries!$A:$B,2,FALSE)</f>
        <v>Portugal</v>
      </c>
      <c r="I111" s="7" cm="1">
        <f t="array" aca="1" ref="I111" ca="1">INDEX(States!$B:$B,RANDBETWEEN(2,COUNTA(States!$A:$A)),1)</f>
        <v>21</v>
      </c>
      <c r="J111" s="7" t="str">
        <f ca="1">VLOOKUP($I111,States!$B:$C,2,FALSE)</f>
        <v>Bragança</v>
      </c>
      <c r="K111" s="7" t="str">
        <f ca="1">VLOOKUP($E111,Name!$A:$C,3,FALSE)</f>
        <v>M</v>
      </c>
      <c r="L111" s="7" t="str">
        <f ca="1">VLOOKUP($K111,Genders!$B:$C,2,FALSE)</f>
        <v>Male</v>
      </c>
      <c r="M111" s="7" cm="1">
        <f t="array" aca="1" ref="M111" ca="1">INDEX('Marital status'!$A:$A,RANDBETWEEN(2,COUNTA('Marital status'!$A:$A)),1)</f>
        <v>5</v>
      </c>
      <c r="N111" s="7" t="str">
        <f ca="1">VLOOKUP($M111,'Marital status'!$A:$B,2,FALSE)</f>
        <v xml:space="preserve">Separated </v>
      </c>
      <c r="O111" s="7">
        <f t="shared" ca="1" si="16"/>
        <v>2</v>
      </c>
      <c r="P111" s="7" t="str">
        <f ca="1">VLOOKUP($O111,Ethnicities!$A:$B,2,FALSE)</f>
        <v>White</v>
      </c>
      <c r="Q111" s="8">
        <f t="shared" ca="1" si="17"/>
        <v>34995</v>
      </c>
      <c r="R111" s="6">
        <f t="shared" ca="1" si="18"/>
        <v>4</v>
      </c>
      <c r="S111" s="6" t="str">
        <f ca="1">VLOOKUP($R111,'Background education'!$A:$B,2,FALSE)</f>
        <v>Undergraduate degree</v>
      </c>
      <c r="T111" s="7">
        <f ca="1" xml:space="preserve">
  IF(OR($V111 = 2, $V111 = 3, $V111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1" s="7" t="str">
        <f ca="1">VLOOKUP($T111,Departments!$A:$B,2,FALSE)</f>
        <v>Operations</v>
      </c>
      <c r="V111" s="6">
        <f t="shared" ca="1" si="19"/>
        <v>8</v>
      </c>
      <c r="W111" s="6" t="str">
        <f ca="1">VLOOKUP($V111,Roles!$A:$B,2,FALSE)</f>
        <v>Analyst</v>
      </c>
      <c r="X111" s="6">
        <f t="shared" ca="1" si="20"/>
        <v>2</v>
      </c>
      <c r="Y111" s="6" t="str">
        <f ca="1">IF(ISNA($X111),NA(),VLOOKUP($X111,Levels!$A:$B,2,FALSE))</f>
        <v>Junior</v>
      </c>
      <c r="Z111" s="8">
        <f t="shared" ca="1" si="12"/>
        <v>41324</v>
      </c>
      <c r="AA111" s="6">
        <f ca="1">RANDBETWEEN(2,COUNTA('Recruitment source'!$A:$A))</f>
        <v>4</v>
      </c>
      <c r="AB111" s="6" t="str">
        <f ca="1">VLOOKUP($AA111,'Recruitment source'!$A:$B,2,FALSE)</f>
        <v>SAPO Emprego</v>
      </c>
      <c r="AC111" s="8">
        <f t="shared" ca="1" si="21"/>
        <v>44633</v>
      </c>
      <c r="AD111" s="6">
        <f t="shared" ca="1" si="22"/>
        <v>8</v>
      </c>
      <c r="AE111" s="6" t="str">
        <f ca="1">IF(ISNA(AD111),NA(),VLOOKUP($AD111,'Reasons for dismissal'!$A:$B,2,FALSE))</f>
        <v>Gross misconduct</v>
      </c>
      <c r="AF111" s="6">
        <f t="shared" ca="1" si="23"/>
        <v>2</v>
      </c>
      <c r="AG111" s="1">
        <f t="shared" ca="1" si="13"/>
        <v>2000</v>
      </c>
    </row>
    <row r="112" spans="1:33" x14ac:dyDescent="0.25">
      <c r="A112" s="7" cm="1">
        <f t="array" aca="1" ref="A112" ca="1">INDEX(Companies!$A:$A,RANDBETWEEN(2,COUNTA(Companies!$A:$A)),1)</f>
        <v>2</v>
      </c>
      <c r="B112" s="7" t="str">
        <f ca="1">VLOOKUP($A112,Companies!$A:$B,2,FALSE)</f>
        <v>ACME Corporation</v>
      </c>
      <c r="C112" s="5">
        <f t="shared" si="14"/>
        <v>111</v>
      </c>
      <c r="D112" s="6">
        <f t="shared" ca="1" si="15"/>
        <v>1</v>
      </c>
      <c r="E112" s="7">
        <f ca="1">IF($C112 = 1 + N("Presidente"),
    127,
    IF($C112 = 2 + N("Vice-Presidente"),
        72,
        IF($C112 = 3 + N("Secretária bilíngue"),
            13,
            RANDBETWEEN(5,COUNT(Name!$A:$A) + 1)
        )
    )
)</f>
        <v>220</v>
      </c>
      <c r="F112" s="7" t="str">
        <f ca="1" xml:space="preserve">
VLOOKUP(
  $E112,
  Name!$A:$B,
  2,
  FALSE
)
&amp; " " &amp;
IF($C112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Pereira Pimenta</v>
      </c>
      <c r="G112" s="7">
        <v>2</v>
      </c>
      <c r="H112" s="7" t="str">
        <f>VLOOKUP($G112,Countries!$A:$B,2,FALSE)</f>
        <v>Portugal</v>
      </c>
      <c r="I112" s="7" cm="1">
        <f t="array" aca="1" ref="I112" ca="1">INDEX(States!$B:$B,RANDBETWEEN(2,COUNTA(States!$A:$A)),1)</f>
        <v>5</v>
      </c>
      <c r="J112" s="7" t="str">
        <f ca="1">VLOOKUP($I112,States!$B:$C,2,FALSE)</f>
        <v>Aveiro</v>
      </c>
      <c r="K112" s="7" t="str">
        <f ca="1">VLOOKUP($E112,Name!$A:$C,3,FALSE)</f>
        <v>F</v>
      </c>
      <c r="L112" s="7" t="str">
        <f ca="1">VLOOKUP($K112,Genders!$B:$C,2,FALSE)</f>
        <v>Female</v>
      </c>
      <c r="M112" s="7" cm="1">
        <f t="array" aca="1" ref="M112" ca="1">INDEX('Marital status'!$A:$A,RANDBETWEEN(2,COUNTA('Marital status'!$A:$A)),1)</f>
        <v>3</v>
      </c>
      <c r="N112" s="7" t="str">
        <f ca="1">VLOOKUP($M112,'Marital status'!$A:$B,2,FALSE)</f>
        <v>Married</v>
      </c>
      <c r="O112" s="7">
        <f t="shared" ca="1" si="16"/>
        <v>3</v>
      </c>
      <c r="P112" s="7" t="str">
        <f ca="1">VLOOKUP($O112,Ethnicities!$A:$B,2,FALSE)</f>
        <v>Black or African American</v>
      </c>
      <c r="Q112" s="8">
        <f t="shared" ca="1" si="17"/>
        <v>21165</v>
      </c>
      <c r="R112" s="6">
        <f t="shared" ca="1" si="18"/>
        <v>4</v>
      </c>
      <c r="S112" s="6" t="str">
        <f ca="1">VLOOKUP($R112,'Background education'!$A:$B,2,FALSE)</f>
        <v>Undergraduate degree</v>
      </c>
      <c r="T112" s="7">
        <f ca="1" xml:space="preserve">
  IF(OR($V112 = 2, $V112 = 3, $V112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2" s="7" t="str">
        <f ca="1">VLOOKUP($T112,Departments!$A:$B,2,FALSE)</f>
        <v>Juridical</v>
      </c>
      <c r="V112" s="6">
        <f t="shared" ca="1" si="19"/>
        <v>6</v>
      </c>
      <c r="W112" s="6" t="str">
        <f ca="1">VLOOKUP($V112,Roles!$A:$B,2,FALSE)</f>
        <v>Intern</v>
      </c>
      <c r="X112" s="6" t="e">
        <f t="shared" ca="1" si="20"/>
        <v>#N/A</v>
      </c>
      <c r="Y112" s="6" t="e">
        <f ca="1">IF(ISNA($X112),NA(),VLOOKUP($X112,Levels!$A:$B,2,FALSE))</f>
        <v>#N/A</v>
      </c>
      <c r="Z112" s="8">
        <f t="shared" ca="1" si="12"/>
        <v>41962</v>
      </c>
      <c r="AA112" s="6">
        <f ca="1">RANDBETWEEN(2,COUNTA('Recruitment source'!$A:$A))</f>
        <v>7</v>
      </c>
      <c r="AB112" s="6" t="str">
        <f ca="1">VLOOKUP($AA112,'Recruitment source'!$A:$B,2,FALSE)</f>
        <v>Jobs in Lisbon</v>
      </c>
      <c r="AC112" s="8" t="e">
        <f t="shared" ca="1" si="21"/>
        <v>#N/A</v>
      </c>
      <c r="AD112" s="6" t="e">
        <f t="shared" ca="1" si="22"/>
        <v>#N/A</v>
      </c>
      <c r="AE112" s="6" t="e">
        <f ca="1">IF(ISNA(AD112),NA(),VLOOKUP($AD112,'Reasons for dismissal'!$A:$B,2,FALSE))</f>
        <v>#N/A</v>
      </c>
      <c r="AF112" s="6">
        <f t="shared" ca="1" si="23"/>
        <v>4</v>
      </c>
      <c r="AG112" s="1">
        <f t="shared" ca="1" si="13"/>
        <v>805</v>
      </c>
    </row>
    <row r="113" spans="1:33" x14ac:dyDescent="0.25">
      <c r="A113" s="7" cm="1">
        <f t="array" aca="1" ref="A113" ca="1">INDEX(Companies!$A:$A,RANDBETWEEN(2,COUNTA(Companies!$A:$A)),1)</f>
        <v>2</v>
      </c>
      <c r="B113" s="7" t="str">
        <f ca="1">VLOOKUP($A113,Companies!$A:$B,2,FALSE)</f>
        <v>ACME Corporation</v>
      </c>
      <c r="C113" s="5">
        <f t="shared" si="14"/>
        <v>112</v>
      </c>
      <c r="D113" s="6">
        <f t="shared" ca="1" si="15"/>
        <v>1</v>
      </c>
      <c r="E113" s="7">
        <f ca="1">IF($C113 = 1 + N("Presidente"),
    127,
    IF($C113 = 2 + N("Vice-Presidente"),
        72,
        IF($C113 = 3 + N("Secretária bilíngue"),
            13,
            RANDBETWEEN(5,COUNT(Name!$A:$A) + 1)
        )
    )
)</f>
        <v>59</v>
      </c>
      <c r="F113" s="7" t="str">
        <f ca="1" xml:space="preserve">
VLOOKUP(
  $E113,
  Name!$A:$B,
  2,
  FALSE
)
&amp; " " &amp;
IF($C113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Mendes Pinheiro</v>
      </c>
      <c r="G113" s="7">
        <v>2</v>
      </c>
      <c r="H113" s="7" t="str">
        <f>VLOOKUP($G113,Countries!$A:$B,2,FALSE)</f>
        <v>Portugal</v>
      </c>
      <c r="I113" s="7" cm="1">
        <f t="array" aca="1" ref="I113" ca="1">INDEX(States!$B:$B,RANDBETWEEN(2,COUNTA(States!$A:$A)),1)</f>
        <v>12</v>
      </c>
      <c r="J113" s="7" t="str">
        <f ca="1">VLOOKUP($I113,States!$B:$C,2,FALSE)</f>
        <v>Évora</v>
      </c>
      <c r="K113" s="7" t="str">
        <f ca="1">VLOOKUP($E113,Name!$A:$C,3,FALSE)</f>
        <v>M</v>
      </c>
      <c r="L113" s="7" t="str">
        <f ca="1">VLOOKUP($K113,Genders!$B:$C,2,FALSE)</f>
        <v>Male</v>
      </c>
      <c r="M113" s="7" cm="1">
        <f t="array" aca="1" ref="M113" ca="1">INDEX('Marital status'!$A:$A,RANDBETWEEN(2,COUNTA('Marital status'!$A:$A)),1)</f>
        <v>2</v>
      </c>
      <c r="N113" s="7" t="str">
        <f ca="1">VLOOKUP($M113,'Marital status'!$A:$B,2,FALSE)</f>
        <v>Single</v>
      </c>
      <c r="O113" s="7">
        <f t="shared" ca="1" si="16"/>
        <v>2</v>
      </c>
      <c r="P113" s="7" t="str">
        <f ca="1">VLOOKUP($O113,Ethnicities!$A:$B,2,FALSE)</f>
        <v>White</v>
      </c>
      <c r="Q113" s="8">
        <f t="shared" ca="1" si="17"/>
        <v>36091</v>
      </c>
      <c r="R113" s="6">
        <f t="shared" ca="1" si="18"/>
        <v>4</v>
      </c>
      <c r="S113" s="6" t="str">
        <f ca="1">VLOOKUP($R113,'Background education'!$A:$B,2,FALSE)</f>
        <v>Undergraduate degree</v>
      </c>
      <c r="T113" s="7">
        <f ca="1" xml:space="preserve">
  IF(OR($V113 = 2, $V113 = 3, $V113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3" s="7" t="str">
        <f ca="1">VLOOKUP($T113,Departments!$A:$B,2,FALSE)</f>
        <v>Audit</v>
      </c>
      <c r="V113" s="6">
        <f t="shared" ca="1" si="19"/>
        <v>8</v>
      </c>
      <c r="W113" s="6" t="str">
        <f ca="1">VLOOKUP($V113,Roles!$A:$B,2,FALSE)</f>
        <v>Analyst</v>
      </c>
      <c r="X113" s="6">
        <f t="shared" ca="1" si="20"/>
        <v>3</v>
      </c>
      <c r="Y113" s="6" t="str">
        <f ca="1">IF(ISNA($X113),NA(),VLOOKUP($X113,Levels!$A:$B,2,FALSE))</f>
        <v>Pleno</v>
      </c>
      <c r="Z113" s="8">
        <f t="shared" ca="1" si="12"/>
        <v>41161</v>
      </c>
      <c r="AA113" s="6">
        <f ca="1">RANDBETWEEN(2,COUNTA('Recruitment source'!$A:$A))</f>
        <v>6</v>
      </c>
      <c r="AB113" s="6" t="str">
        <f ca="1">VLOOKUP($AA113,'Recruitment source'!$A:$B,2,FALSE)</f>
        <v>Empregos Online</v>
      </c>
      <c r="AC113" s="8" t="e">
        <f t="shared" ca="1" si="21"/>
        <v>#N/A</v>
      </c>
      <c r="AD113" s="6" t="e">
        <f t="shared" ca="1" si="22"/>
        <v>#N/A</v>
      </c>
      <c r="AE113" s="6" t="e">
        <f ca="1">IF(ISNA(AD113),NA(),VLOOKUP($AD113,'Reasons for dismissal'!$A:$B,2,FALSE))</f>
        <v>#N/A</v>
      </c>
      <c r="AF113" s="6">
        <f t="shared" ca="1" si="23"/>
        <v>2</v>
      </c>
      <c r="AG113" s="1">
        <f t="shared" ca="1" si="13"/>
        <v>2000</v>
      </c>
    </row>
    <row r="114" spans="1:33" x14ac:dyDescent="0.25">
      <c r="A114" s="7" cm="1">
        <f t="array" aca="1" ref="A114" ca="1">INDEX(Companies!$A:$A,RANDBETWEEN(2,COUNTA(Companies!$A:$A)),1)</f>
        <v>2</v>
      </c>
      <c r="B114" s="7" t="str">
        <f ca="1">VLOOKUP($A114,Companies!$A:$B,2,FALSE)</f>
        <v>ACME Corporation</v>
      </c>
      <c r="C114" s="5">
        <f t="shared" si="14"/>
        <v>113</v>
      </c>
      <c r="D114" s="6">
        <f t="shared" ca="1" si="15"/>
        <v>1</v>
      </c>
      <c r="E114" s="7">
        <f ca="1">IF($C114 = 1 + N("Presidente"),
    127,
    IF($C114 = 2 + N("Vice-Presidente"),
        72,
        IF($C114 = 3 + N("Secretária bilíngue"),
            13,
            RANDBETWEEN(5,COUNT(Name!$A:$A) + 1)
        )
    )
)</f>
        <v>320</v>
      </c>
      <c r="F114" s="7" t="str">
        <f ca="1" xml:space="preserve">
VLOOKUP(
  $E114,
  Name!$A:$B,
  2,
  FALSE
)
&amp; " " &amp;
IF($C114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Farias Fernandes</v>
      </c>
      <c r="G114" s="7">
        <v>2</v>
      </c>
      <c r="H114" s="7" t="str">
        <f>VLOOKUP($G114,Countries!$A:$B,2,FALSE)</f>
        <v>Portugal</v>
      </c>
      <c r="I114" s="7" cm="1">
        <f t="array" aca="1" ref="I114" ca="1">INDEX(States!$B:$B,RANDBETWEEN(2,COUNTA(States!$A:$A)),1)</f>
        <v>11</v>
      </c>
      <c r="J114" s="7" t="str">
        <f ca="1">VLOOKUP($I114,States!$B:$C,2,FALSE)</f>
        <v>Madeira</v>
      </c>
      <c r="K114" s="7" t="str">
        <f ca="1">VLOOKUP($E114,Name!$A:$C,3,FALSE)</f>
        <v>M</v>
      </c>
      <c r="L114" s="7" t="str">
        <f ca="1">VLOOKUP($K114,Genders!$B:$C,2,FALSE)</f>
        <v>Male</v>
      </c>
      <c r="M114" s="7" cm="1">
        <f t="array" aca="1" ref="M114" ca="1">INDEX('Marital status'!$A:$A,RANDBETWEEN(2,COUNTA('Marital status'!$A:$A)),1)</f>
        <v>2</v>
      </c>
      <c r="N114" s="7" t="str">
        <f ca="1">VLOOKUP($M114,'Marital status'!$A:$B,2,FALSE)</f>
        <v>Single</v>
      </c>
      <c r="O114" s="7">
        <f t="shared" ca="1" si="16"/>
        <v>5</v>
      </c>
      <c r="P114" s="7" t="str">
        <f ca="1">VLOOKUP($O114,Ethnicities!$A:$B,2,FALSE)</f>
        <v>Asian</v>
      </c>
      <c r="Q114" s="8">
        <f t="shared" ca="1" si="17"/>
        <v>31044</v>
      </c>
      <c r="R114" s="6">
        <f t="shared" ca="1" si="18"/>
        <v>4</v>
      </c>
      <c r="S114" s="6" t="str">
        <f ca="1">VLOOKUP($R114,'Background education'!$A:$B,2,FALSE)</f>
        <v>Undergraduate degree</v>
      </c>
      <c r="T114" s="7">
        <f ca="1" xml:space="preserve">
  IF(OR($V114 = 2, $V114 = 3, $V114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4" s="7" t="str">
        <f ca="1">VLOOKUP($T114,Departments!$A:$B,2,FALSE)</f>
        <v>Juridical</v>
      </c>
      <c r="V114" s="6">
        <f t="shared" ca="1" si="19"/>
        <v>7</v>
      </c>
      <c r="W114" s="6" t="str">
        <f ca="1">VLOOKUP($V114,Roles!$A:$B,2,FALSE)</f>
        <v>Trainee</v>
      </c>
      <c r="X114" s="6" t="e">
        <f t="shared" ca="1" si="20"/>
        <v>#N/A</v>
      </c>
      <c r="Y114" s="6" t="e">
        <f ca="1">IF(ISNA($X114),NA(),VLOOKUP($X114,Levels!$A:$B,2,FALSE))</f>
        <v>#N/A</v>
      </c>
      <c r="Z114" s="8">
        <f t="shared" ca="1" si="12"/>
        <v>37605</v>
      </c>
      <c r="AA114" s="6">
        <f ca="1">RANDBETWEEN(2,COUNTA('Recruitment source'!$A:$A))</f>
        <v>4</v>
      </c>
      <c r="AB114" s="6" t="str">
        <f ca="1">VLOOKUP($AA114,'Recruitment source'!$A:$B,2,FALSE)</f>
        <v>SAPO Emprego</v>
      </c>
      <c r="AC114" s="8" t="e">
        <f t="shared" ca="1" si="21"/>
        <v>#N/A</v>
      </c>
      <c r="AD114" s="6" t="e">
        <f t="shared" ca="1" si="22"/>
        <v>#N/A</v>
      </c>
      <c r="AE114" s="6" t="e">
        <f ca="1">IF(ISNA(AD114),NA(),VLOOKUP($AD114,'Reasons for dismissal'!$A:$B,2,FALSE))</f>
        <v>#N/A</v>
      </c>
      <c r="AF114" s="6">
        <f t="shared" ca="1" si="23"/>
        <v>3</v>
      </c>
      <c r="AG114" s="1">
        <f t="shared" ca="1" si="13"/>
        <v>1005</v>
      </c>
    </row>
    <row r="115" spans="1:33" x14ac:dyDescent="0.25">
      <c r="A115" s="7" cm="1">
        <f t="array" aca="1" ref="A115" ca="1">INDEX(Companies!$A:$A,RANDBETWEEN(2,COUNTA(Companies!$A:$A)),1)</f>
        <v>2</v>
      </c>
      <c r="B115" s="7" t="str">
        <f ca="1">VLOOKUP($A115,Companies!$A:$B,2,FALSE)</f>
        <v>ACME Corporation</v>
      </c>
      <c r="C115" s="5">
        <f t="shared" si="14"/>
        <v>114</v>
      </c>
      <c r="D115" s="6">
        <f t="shared" ca="1" si="15"/>
        <v>1</v>
      </c>
      <c r="E115" s="7">
        <f ca="1">IF($C115 = 1 + N("Presidente"),
    127,
    IF($C115 = 2 + N("Vice-Presidente"),
        72,
        IF($C115 = 3 + N("Secretária bilíngue"),
            13,
            RANDBETWEEN(5,COUNT(Name!$A:$A) + 1)
        )
    )
)</f>
        <v>46</v>
      </c>
      <c r="F115" s="7" t="str">
        <f ca="1" xml:space="preserve">
VLOOKUP(
  $E115,
  Name!$A:$B,
  2,
  FALSE
)
&amp; " " &amp;
IF($C115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Rinaldi Resende</v>
      </c>
      <c r="G115" s="7">
        <v>2</v>
      </c>
      <c r="H115" s="7" t="str">
        <f>VLOOKUP($G115,Countries!$A:$B,2,FALSE)</f>
        <v>Portugal</v>
      </c>
      <c r="I115" s="7" cm="1">
        <f t="array" aca="1" ref="I115" ca="1">INDEX(States!$B:$B,RANDBETWEEN(2,COUNTA(States!$A:$A)),1)</f>
        <v>9</v>
      </c>
      <c r="J115" s="7" t="str">
        <f ca="1">VLOOKUP($I115,States!$B:$C,2,FALSE)</f>
        <v>Leiria</v>
      </c>
      <c r="K115" s="7" t="str">
        <f ca="1">VLOOKUP($E115,Name!$A:$C,3,FALSE)</f>
        <v>F</v>
      </c>
      <c r="L115" s="7" t="str">
        <f ca="1">VLOOKUP($K115,Genders!$B:$C,2,FALSE)</f>
        <v>Female</v>
      </c>
      <c r="M115" s="7" cm="1">
        <f t="array" aca="1" ref="M115" ca="1">INDEX('Marital status'!$A:$A,RANDBETWEEN(2,COUNTA('Marital status'!$A:$A)),1)</f>
        <v>6</v>
      </c>
      <c r="N115" s="7" t="str">
        <f ca="1">VLOOKUP($M115,'Marital status'!$A:$B,2,FALSE)</f>
        <v>Divorced</v>
      </c>
      <c r="O115" s="7">
        <f t="shared" ca="1" si="16"/>
        <v>2</v>
      </c>
      <c r="P115" s="7" t="str">
        <f ca="1">VLOOKUP($O115,Ethnicities!$A:$B,2,FALSE)</f>
        <v>White</v>
      </c>
      <c r="Q115" s="8">
        <f t="shared" ca="1" si="17"/>
        <v>35810</v>
      </c>
      <c r="R115" s="6">
        <f t="shared" ca="1" si="18"/>
        <v>4</v>
      </c>
      <c r="S115" s="6" t="str">
        <f ca="1">VLOOKUP($R115,'Background education'!$A:$B,2,FALSE)</f>
        <v>Undergraduate degree</v>
      </c>
      <c r="T115" s="7">
        <f ca="1" xml:space="preserve">
  IF(OR($V115 = 2, $V115 = 3, $V115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15" s="7" t="str">
        <f ca="1">VLOOKUP($T115,Departments!$A:$B,2,FALSE)</f>
        <v>Finance</v>
      </c>
      <c r="V115" s="6">
        <f t="shared" ca="1" si="19"/>
        <v>8</v>
      </c>
      <c r="W115" s="6" t="str">
        <f ca="1">VLOOKUP($V115,Roles!$A:$B,2,FALSE)</f>
        <v>Analyst</v>
      </c>
      <c r="X115" s="6">
        <f t="shared" ca="1" si="20"/>
        <v>3</v>
      </c>
      <c r="Y115" s="6" t="str">
        <f ca="1">IF(ISNA($X115),NA(),VLOOKUP($X115,Levels!$A:$B,2,FALSE))</f>
        <v>Pleno</v>
      </c>
      <c r="Z115" s="8">
        <f t="shared" ca="1" si="12"/>
        <v>37164</v>
      </c>
      <c r="AA115" s="6">
        <f ca="1">RANDBETWEEN(2,COUNTA('Recruitment source'!$A:$A))</f>
        <v>2</v>
      </c>
      <c r="AB115" s="6" t="str">
        <f ca="1">VLOOKUP($AA115,'Recruitment source'!$A:$B,2,FALSE)</f>
        <v>Indeed</v>
      </c>
      <c r="AC115" s="8" t="e">
        <f t="shared" ca="1" si="21"/>
        <v>#N/A</v>
      </c>
      <c r="AD115" s="6" t="e">
        <f t="shared" ca="1" si="22"/>
        <v>#N/A</v>
      </c>
      <c r="AE115" s="6" t="e">
        <f ca="1">IF(ISNA(AD115),NA(),VLOOKUP($AD115,'Reasons for dismissal'!$A:$B,2,FALSE))</f>
        <v>#N/A</v>
      </c>
      <c r="AF115" s="6">
        <f t="shared" ca="1" si="23"/>
        <v>3</v>
      </c>
      <c r="AG115" s="1">
        <f t="shared" ca="1" si="13"/>
        <v>2000</v>
      </c>
    </row>
    <row r="116" spans="1:33" x14ac:dyDescent="0.25">
      <c r="A116" s="7" cm="1">
        <f t="array" aca="1" ref="A116" ca="1">INDEX(Companies!$A:$A,RANDBETWEEN(2,COUNTA(Companies!$A:$A)),1)</f>
        <v>2</v>
      </c>
      <c r="B116" s="7" t="str">
        <f ca="1">VLOOKUP($A116,Companies!$A:$B,2,FALSE)</f>
        <v>ACME Corporation</v>
      </c>
      <c r="C116" s="5">
        <f t="shared" si="14"/>
        <v>115</v>
      </c>
      <c r="D116" s="6">
        <f t="shared" ca="1" si="15"/>
        <v>1</v>
      </c>
      <c r="E116" s="7">
        <f ca="1">IF($C116 = 1 + N("Presidente"),
    127,
    IF($C116 = 2 + N("Vice-Presidente"),
        72,
        IF($C116 = 3 + N("Secretária bilíngue"),
            13,
            RANDBETWEEN(5,COUNT(Name!$A:$A) + 1)
        )
    )
)</f>
        <v>268</v>
      </c>
      <c r="F116" s="7" t="str">
        <f ca="1" xml:space="preserve">
VLOOKUP(
  $E116,
  Name!$A:$B,
  2,
  FALSE
)
&amp; " " &amp;
IF($C116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Alvaregna Aguiar</v>
      </c>
      <c r="G116" s="7">
        <v>2</v>
      </c>
      <c r="H116" s="7" t="str">
        <f>VLOOKUP($G116,Countries!$A:$B,2,FALSE)</f>
        <v>Portugal</v>
      </c>
      <c r="I116" s="7" cm="1">
        <f t="array" aca="1" ref="I116" ca="1">INDEX(States!$B:$B,RANDBETWEEN(2,COUNTA(States!$A:$A)),1)</f>
        <v>20</v>
      </c>
      <c r="J116" s="7" t="str">
        <f ca="1">VLOOKUP($I116,States!$B:$C,2,FALSE)</f>
        <v>Viana do Castelo</v>
      </c>
      <c r="K116" s="7" t="str">
        <f ca="1">VLOOKUP($E116,Name!$A:$C,3,FALSE)</f>
        <v>F</v>
      </c>
      <c r="L116" s="7" t="str">
        <f ca="1">VLOOKUP($K116,Genders!$B:$C,2,FALSE)</f>
        <v>Female</v>
      </c>
      <c r="M116" s="7" cm="1">
        <f t="array" aca="1" ref="M116" ca="1">INDEX('Marital status'!$A:$A,RANDBETWEEN(2,COUNTA('Marital status'!$A:$A)),1)</f>
        <v>5</v>
      </c>
      <c r="N116" s="7" t="str">
        <f ca="1">VLOOKUP($M116,'Marital status'!$A:$B,2,FALSE)</f>
        <v xml:space="preserve">Separated </v>
      </c>
      <c r="O116" s="7">
        <f t="shared" ca="1" si="16"/>
        <v>2</v>
      </c>
      <c r="P116" s="7" t="str">
        <f ca="1">VLOOKUP($O116,Ethnicities!$A:$B,2,FALSE)</f>
        <v>White</v>
      </c>
      <c r="Q116" s="8">
        <f t="shared" ca="1" si="17"/>
        <v>18150</v>
      </c>
      <c r="R116" s="6">
        <f t="shared" ca="1" si="18"/>
        <v>4</v>
      </c>
      <c r="S116" s="6" t="str">
        <f ca="1">VLOOKUP($R116,'Background education'!$A:$B,2,FALSE)</f>
        <v>Undergraduate degree</v>
      </c>
      <c r="T116" s="7">
        <f ca="1" xml:space="preserve">
  IF(OR($V116 = 2, $V116 = 3, $V116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16" s="7" t="str">
        <f ca="1">VLOOKUP($T116,Departments!$A:$B,2,FALSE)</f>
        <v>Information Technology</v>
      </c>
      <c r="V116" s="6">
        <f t="shared" ca="1" si="19"/>
        <v>6</v>
      </c>
      <c r="W116" s="6" t="str">
        <f ca="1">VLOOKUP($V116,Roles!$A:$B,2,FALSE)</f>
        <v>Intern</v>
      </c>
      <c r="X116" s="6" t="e">
        <f t="shared" ca="1" si="20"/>
        <v>#N/A</v>
      </c>
      <c r="Y116" s="6" t="e">
        <f ca="1">IF(ISNA($X116),NA(),VLOOKUP($X116,Levels!$A:$B,2,FALSE))</f>
        <v>#N/A</v>
      </c>
      <c r="Z116" s="8">
        <f t="shared" ca="1" si="12"/>
        <v>39577</v>
      </c>
      <c r="AA116" s="6">
        <f ca="1">RANDBETWEEN(2,COUNTA('Recruitment source'!$A:$A))</f>
        <v>3</v>
      </c>
      <c r="AB116" s="6" t="str">
        <f ca="1">VLOOKUP($AA116,'Recruitment source'!$A:$B,2,FALSE)</f>
        <v>Learn4Good</v>
      </c>
      <c r="AC116" s="8" t="e">
        <f t="shared" ca="1" si="21"/>
        <v>#N/A</v>
      </c>
      <c r="AD116" s="6" t="e">
        <f t="shared" ca="1" si="22"/>
        <v>#N/A</v>
      </c>
      <c r="AE116" s="6" t="e">
        <f ca="1">IF(ISNA(AD116),NA(),VLOOKUP($AD116,'Reasons for dismissal'!$A:$B,2,FALSE))</f>
        <v>#N/A</v>
      </c>
      <c r="AF116" s="6">
        <f t="shared" ca="1" si="23"/>
        <v>3</v>
      </c>
      <c r="AG116" s="1">
        <f t="shared" ca="1" si="13"/>
        <v>885</v>
      </c>
    </row>
    <row r="117" spans="1:33" x14ac:dyDescent="0.25">
      <c r="A117" s="7" cm="1">
        <f t="array" aca="1" ref="A117" ca="1">INDEX(Companies!$A:$A,RANDBETWEEN(2,COUNTA(Companies!$A:$A)),1)</f>
        <v>2</v>
      </c>
      <c r="B117" s="7" t="str">
        <f ca="1">VLOOKUP($A117,Companies!$A:$B,2,FALSE)</f>
        <v>ACME Corporation</v>
      </c>
      <c r="C117" s="5">
        <f t="shared" si="14"/>
        <v>116</v>
      </c>
      <c r="D117" s="6">
        <f t="shared" ca="1" si="15"/>
        <v>1</v>
      </c>
      <c r="E117" s="7">
        <f ca="1">IF($C117 = 1 + N("Presidente"),
    127,
    IF($C117 = 2 + N("Vice-Presidente"),
        72,
        IF($C117 = 3 + N("Secretária bilíngue"),
            13,
            RANDBETWEEN(5,COUNT(Name!$A:$A) + 1)
        )
    )
)</f>
        <v>235</v>
      </c>
      <c r="F117" s="7" t="str">
        <f ca="1" xml:space="preserve">
VLOOKUP(
  $E117,
  Name!$A:$B,
  2,
  FALSE
)
&amp; " " &amp;
IF($C117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Bianchi Farina</v>
      </c>
      <c r="G117" s="7">
        <v>2</v>
      </c>
      <c r="H117" s="7" t="str">
        <f>VLOOKUP($G117,Countries!$A:$B,2,FALSE)</f>
        <v>Portugal</v>
      </c>
      <c r="I117" s="7" cm="1">
        <f t="array" aca="1" ref="I117" ca="1">INDEX(States!$B:$B,RANDBETWEEN(2,COUNTA(States!$A:$A)),1)</f>
        <v>2</v>
      </c>
      <c r="J117" s="7" t="str">
        <f ca="1">VLOOKUP($I117,States!$B:$C,2,FALSE)</f>
        <v xml:space="preserve"> Lisboa</v>
      </c>
      <c r="K117" s="7" t="str">
        <f ca="1">VLOOKUP($E117,Name!$A:$C,3,FALSE)</f>
        <v>M</v>
      </c>
      <c r="L117" s="7" t="str">
        <f ca="1">VLOOKUP($K117,Genders!$B:$C,2,FALSE)</f>
        <v>Male</v>
      </c>
      <c r="M117" s="7" cm="1">
        <f t="array" aca="1" ref="M117" ca="1">INDEX('Marital status'!$A:$A,RANDBETWEEN(2,COUNTA('Marital status'!$A:$A)),1)</f>
        <v>4</v>
      </c>
      <c r="N117" s="7" t="str">
        <f ca="1">VLOOKUP($M117,'Marital status'!$A:$B,2,FALSE)</f>
        <v xml:space="preserve">Widowed </v>
      </c>
      <c r="O117" s="7">
        <f t="shared" ca="1" si="16"/>
        <v>2</v>
      </c>
      <c r="P117" s="7" t="str">
        <f ca="1">VLOOKUP($O117,Ethnicities!$A:$B,2,FALSE)</f>
        <v>White</v>
      </c>
      <c r="Q117" s="8">
        <f t="shared" ca="1" si="17"/>
        <v>33670</v>
      </c>
      <c r="R117" s="6">
        <f t="shared" ca="1" si="18"/>
        <v>4</v>
      </c>
      <c r="S117" s="6" t="str">
        <f ca="1">VLOOKUP($R117,'Background education'!$A:$B,2,FALSE)</f>
        <v>Undergraduate degree</v>
      </c>
      <c r="T117" s="7">
        <f ca="1" xml:space="preserve">
  IF(OR($V117 = 2, $V117 = 3, $V117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7" s="7" t="str">
        <f ca="1">VLOOKUP($T117,Departments!$A:$B,2,FALSE)</f>
        <v>Audit</v>
      </c>
      <c r="V117" s="6">
        <f t="shared" ca="1" si="19"/>
        <v>8</v>
      </c>
      <c r="W117" s="6" t="str">
        <f ca="1">VLOOKUP($V117,Roles!$A:$B,2,FALSE)</f>
        <v>Analyst</v>
      </c>
      <c r="X117" s="6">
        <f t="shared" ca="1" si="20"/>
        <v>4</v>
      </c>
      <c r="Y117" s="6" t="str">
        <f ca="1">IF(ISNA($X117),NA(),VLOOKUP($X117,Levels!$A:$B,2,FALSE))</f>
        <v>Senior</v>
      </c>
      <c r="Z117" s="8">
        <f t="shared" ca="1" si="12"/>
        <v>39792</v>
      </c>
      <c r="AA117" s="6">
        <f ca="1">RANDBETWEEN(2,COUNTA('Recruitment source'!$A:$A))</f>
        <v>11</v>
      </c>
      <c r="AB117" s="6" t="str">
        <f ca="1">VLOOKUP($AA117,'Recruitment source'!$A:$B,2,FALSE)</f>
        <v>LinkedIn</v>
      </c>
      <c r="AC117" s="8" t="e">
        <f t="shared" ca="1" si="21"/>
        <v>#N/A</v>
      </c>
      <c r="AD117" s="6" t="e">
        <f t="shared" ca="1" si="22"/>
        <v>#N/A</v>
      </c>
      <c r="AE117" s="6" t="e">
        <f ca="1">IF(ISNA(AD117),NA(),VLOOKUP($AD117,'Reasons for dismissal'!$A:$B,2,FALSE))</f>
        <v>#N/A</v>
      </c>
      <c r="AF117" s="6">
        <f t="shared" ca="1" si="23"/>
        <v>2</v>
      </c>
      <c r="AG117" s="1">
        <f t="shared" ca="1" si="13"/>
        <v>2000</v>
      </c>
    </row>
    <row r="118" spans="1:33" x14ac:dyDescent="0.25">
      <c r="A118" s="7" cm="1">
        <f t="array" aca="1" ref="A118" ca="1">INDEX(Companies!$A:$A,RANDBETWEEN(2,COUNTA(Companies!$A:$A)),1)</f>
        <v>2</v>
      </c>
      <c r="B118" s="7" t="str">
        <f ca="1">VLOOKUP($A118,Companies!$A:$B,2,FALSE)</f>
        <v>ACME Corporation</v>
      </c>
      <c r="C118" s="5">
        <f t="shared" si="14"/>
        <v>117</v>
      </c>
      <c r="D118" s="6">
        <f t="shared" ca="1" si="15"/>
        <v>1</v>
      </c>
      <c r="E118" s="7">
        <f ca="1">IF($C118 = 1 + N("Presidente"),
    127,
    IF($C118 = 2 + N("Vice-Presidente"),
        72,
        IF($C118 = 3 + N("Secretária bilíngue"),
            13,
            RANDBETWEEN(5,COUNT(Name!$A:$A) + 1)
        )
    )
)</f>
        <v>198</v>
      </c>
      <c r="F118" s="7" t="str">
        <f ca="1" xml:space="preserve">
VLOOKUP(
  $E118,
  Name!$A:$B,
  2,
  FALSE
)
&amp; " " &amp;
IF($C118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Alves Cardozo</v>
      </c>
      <c r="G118" s="7">
        <v>2</v>
      </c>
      <c r="H118" s="7" t="str">
        <f>VLOOKUP($G118,Countries!$A:$B,2,FALSE)</f>
        <v>Portugal</v>
      </c>
      <c r="I118" s="7" cm="1">
        <f t="array" aca="1" ref="I118" ca="1">INDEX(States!$B:$B,RANDBETWEEN(2,COUNTA(States!$A:$A)),1)</f>
        <v>11</v>
      </c>
      <c r="J118" s="7" t="str">
        <f ca="1">VLOOKUP($I118,States!$B:$C,2,FALSE)</f>
        <v>Madeira</v>
      </c>
      <c r="K118" s="7" t="str">
        <f ca="1">VLOOKUP($E118,Name!$A:$C,3,FALSE)</f>
        <v>M</v>
      </c>
      <c r="L118" s="7" t="str">
        <f ca="1">VLOOKUP($K118,Genders!$B:$C,2,FALSE)</f>
        <v>Male</v>
      </c>
      <c r="M118" s="7" cm="1">
        <f t="array" aca="1" ref="M118" ca="1">INDEX('Marital status'!$A:$A,RANDBETWEEN(2,COUNTA('Marital status'!$A:$A)),1)</f>
        <v>5</v>
      </c>
      <c r="N118" s="7" t="str">
        <f ca="1">VLOOKUP($M118,'Marital status'!$A:$B,2,FALSE)</f>
        <v xml:space="preserve">Separated </v>
      </c>
      <c r="O118" s="7">
        <f t="shared" ca="1" si="16"/>
        <v>2</v>
      </c>
      <c r="P118" s="7" t="str">
        <f ca="1">VLOOKUP($O118,Ethnicities!$A:$B,2,FALSE)</f>
        <v>White</v>
      </c>
      <c r="Q118" s="8">
        <f t="shared" ca="1" si="17"/>
        <v>32669</v>
      </c>
      <c r="R118" s="6">
        <f t="shared" ca="1" si="18"/>
        <v>4</v>
      </c>
      <c r="S118" s="6" t="str">
        <f ca="1">VLOOKUP($R118,'Background education'!$A:$B,2,FALSE)</f>
        <v>Undergraduate degree</v>
      </c>
      <c r="T118" s="7">
        <f ca="1" xml:space="preserve">
  IF(OR($V118 = 2, $V118 = 3, $V118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18" s="7" t="str">
        <f ca="1">VLOOKUP($T118,Departments!$A:$B,2,FALSE)</f>
        <v>Sales</v>
      </c>
      <c r="V118" s="6">
        <f t="shared" ca="1" si="19"/>
        <v>6</v>
      </c>
      <c r="W118" s="6" t="str">
        <f ca="1">VLOOKUP($V118,Roles!$A:$B,2,FALSE)</f>
        <v>Intern</v>
      </c>
      <c r="X118" s="6" t="e">
        <f t="shared" ca="1" si="20"/>
        <v>#N/A</v>
      </c>
      <c r="Y118" s="6" t="e">
        <f ca="1">IF(ISNA($X118),NA(),VLOOKUP($X118,Levels!$A:$B,2,FALSE))</f>
        <v>#N/A</v>
      </c>
      <c r="Z118" s="8">
        <f t="shared" ca="1" si="12"/>
        <v>41492</v>
      </c>
      <c r="AA118" s="6">
        <f ca="1">RANDBETWEEN(2,COUNTA('Recruitment source'!$A:$A))</f>
        <v>8</v>
      </c>
      <c r="AB118" s="6" t="str">
        <f ca="1">VLOOKUP($AA118,'Recruitment source'!$A:$B,2,FALSE)</f>
        <v>Next Station</v>
      </c>
      <c r="AC118" s="8" t="e">
        <f t="shared" ca="1" si="21"/>
        <v>#N/A</v>
      </c>
      <c r="AD118" s="6" t="e">
        <f t="shared" ca="1" si="22"/>
        <v>#N/A</v>
      </c>
      <c r="AE118" s="6" t="e">
        <f ca="1">IF(ISNA(AD118),NA(),VLOOKUP($AD118,'Reasons for dismissal'!$A:$B,2,FALSE))</f>
        <v>#N/A</v>
      </c>
      <c r="AF118" s="6">
        <f t="shared" ca="1" si="23"/>
        <v>2</v>
      </c>
      <c r="AG118" s="1">
        <f t="shared" ca="1" si="13"/>
        <v>805</v>
      </c>
    </row>
    <row r="119" spans="1:33" x14ac:dyDescent="0.25">
      <c r="A119" s="7" cm="1">
        <f t="array" aca="1" ref="A119" ca="1">INDEX(Companies!$A:$A,RANDBETWEEN(2,COUNTA(Companies!$A:$A)),1)</f>
        <v>2</v>
      </c>
      <c r="B119" s="7" t="str">
        <f ca="1">VLOOKUP($A119,Companies!$A:$B,2,FALSE)</f>
        <v>ACME Corporation</v>
      </c>
      <c r="C119" s="5">
        <f t="shared" si="14"/>
        <v>118</v>
      </c>
      <c r="D119" s="6">
        <f t="shared" ca="1" si="15"/>
        <v>1</v>
      </c>
      <c r="E119" s="7">
        <f ca="1">IF($C119 = 1 + N("Presidente"),
    127,
    IF($C119 = 2 + N("Vice-Presidente"),
        72,
        IF($C119 = 3 + N("Secretária bilíngue"),
            13,
            RANDBETWEEN(5,COUNT(Name!$A:$A) + 1)
        )
    )
)</f>
        <v>70</v>
      </c>
      <c r="F119" s="7" t="str">
        <f ca="1" xml:space="preserve">
VLOOKUP(
  $E119,
  Name!$A:$B,
  2,
  FALSE
)
&amp; " " &amp;
IF($C119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Pinheiro Brito</v>
      </c>
      <c r="G119" s="7">
        <v>2</v>
      </c>
      <c r="H119" s="7" t="str">
        <f>VLOOKUP($G119,Countries!$A:$B,2,FALSE)</f>
        <v>Portugal</v>
      </c>
      <c r="I119" s="7" cm="1">
        <f t="array" aca="1" ref="I119" ca="1">INDEX(States!$B:$B,RANDBETWEEN(2,COUNTA(States!$A:$A)),1)</f>
        <v>19</v>
      </c>
      <c r="J119" s="7" t="str">
        <f ca="1">VLOOKUP($I119,States!$B:$C,2,FALSE)</f>
        <v>Vila Real</v>
      </c>
      <c r="K119" s="7" t="str">
        <f ca="1">VLOOKUP($E119,Name!$A:$C,3,FALSE)</f>
        <v>M</v>
      </c>
      <c r="L119" s="7" t="str">
        <f ca="1">VLOOKUP($K119,Genders!$B:$C,2,FALSE)</f>
        <v>Male</v>
      </c>
      <c r="M119" s="7" cm="1">
        <f t="array" aca="1" ref="M119" ca="1">INDEX('Marital status'!$A:$A,RANDBETWEEN(2,COUNTA('Marital status'!$A:$A)),1)</f>
        <v>3</v>
      </c>
      <c r="N119" s="7" t="str">
        <f ca="1">VLOOKUP($M119,'Marital status'!$A:$B,2,FALSE)</f>
        <v>Married</v>
      </c>
      <c r="O119" s="7">
        <f t="shared" ca="1" si="16"/>
        <v>3</v>
      </c>
      <c r="P119" s="7" t="str">
        <f ca="1">VLOOKUP($O119,Ethnicities!$A:$B,2,FALSE)</f>
        <v>Black or African American</v>
      </c>
      <c r="Q119" s="8">
        <f t="shared" ca="1" si="17"/>
        <v>36083</v>
      </c>
      <c r="R119" s="6">
        <f t="shared" ca="1" si="18"/>
        <v>5</v>
      </c>
      <c r="S119" s="6" t="str">
        <f ca="1">VLOOKUP($R119,'Background education'!$A:$B,2,FALSE)</f>
        <v>Graduate school</v>
      </c>
      <c r="T119" s="7">
        <f ca="1" xml:space="preserve">
  IF(OR($V119 = 2, $V119 = 3, $V119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19" s="7" t="str">
        <f ca="1">VLOOKUP($T119,Departments!$A:$B,2,FALSE)</f>
        <v>Sales</v>
      </c>
      <c r="V119" s="6">
        <f t="shared" ca="1" si="19"/>
        <v>8</v>
      </c>
      <c r="W119" s="6" t="str">
        <f ca="1">VLOOKUP($V119,Roles!$A:$B,2,FALSE)</f>
        <v>Analyst</v>
      </c>
      <c r="X119" s="6">
        <f t="shared" ca="1" si="20"/>
        <v>2</v>
      </c>
      <c r="Y119" s="6" t="str">
        <f ca="1">IF(ISNA($X119),NA(),VLOOKUP($X119,Levels!$A:$B,2,FALSE))</f>
        <v>Junior</v>
      </c>
      <c r="Z119" s="8">
        <f t="shared" ca="1" si="12"/>
        <v>39519</v>
      </c>
      <c r="AA119" s="6">
        <f ca="1">RANDBETWEEN(2,COUNTA('Recruitment source'!$A:$A))</f>
        <v>7</v>
      </c>
      <c r="AB119" s="6" t="str">
        <f ca="1">VLOOKUP($AA119,'Recruitment source'!$A:$B,2,FALSE)</f>
        <v>Jobs in Lisbon</v>
      </c>
      <c r="AC119" s="8" t="e">
        <f t="shared" ca="1" si="21"/>
        <v>#N/A</v>
      </c>
      <c r="AD119" s="6" t="e">
        <f t="shared" ca="1" si="22"/>
        <v>#N/A</v>
      </c>
      <c r="AE119" s="6" t="e">
        <f ca="1">IF(ISNA(AD119),NA(),VLOOKUP($AD119,'Reasons for dismissal'!$A:$B,2,FALSE))</f>
        <v>#N/A</v>
      </c>
      <c r="AF119" s="6">
        <f t="shared" ca="1" si="23"/>
        <v>4</v>
      </c>
      <c r="AG119" s="1">
        <f t="shared" ca="1" si="13"/>
        <v>2050</v>
      </c>
    </row>
    <row r="120" spans="1:33" x14ac:dyDescent="0.25">
      <c r="A120" s="7" cm="1">
        <f t="array" aca="1" ref="A120" ca="1">INDEX(Companies!$A:$A,RANDBETWEEN(2,COUNTA(Companies!$A:$A)),1)</f>
        <v>2</v>
      </c>
      <c r="B120" s="7" t="str">
        <f ca="1">VLOOKUP($A120,Companies!$A:$B,2,FALSE)</f>
        <v>ACME Corporation</v>
      </c>
      <c r="C120" s="5">
        <f t="shared" si="14"/>
        <v>119</v>
      </c>
      <c r="D120" s="6">
        <f t="shared" ca="1" si="15"/>
        <v>1</v>
      </c>
      <c r="E120" s="7">
        <f ca="1">IF($C120 = 1 + N("Presidente"),
    127,
    IF($C120 = 2 + N("Vice-Presidente"),
        72,
        IF($C120 = 3 + N("Secretária bilíngue"),
            13,
            RANDBETWEEN(5,COUNT(Name!$A:$A) + 1)
        )
    )
)</f>
        <v>273</v>
      </c>
      <c r="F120" s="7" t="str">
        <f ca="1" xml:space="preserve">
VLOOKUP(
  $E120,
  Name!$A:$B,
  2,
  FALSE
)
&amp; " " &amp;
IF($C120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Tavares Brasil</v>
      </c>
      <c r="G120" s="7">
        <v>2</v>
      </c>
      <c r="H120" s="7" t="str">
        <f>VLOOKUP($G120,Countries!$A:$B,2,FALSE)</f>
        <v>Portugal</v>
      </c>
      <c r="I120" s="7" cm="1">
        <f t="array" aca="1" ref="I120" ca="1">INDEX(States!$B:$B,RANDBETWEEN(2,COUNTA(States!$A:$A)),1)</f>
        <v>15</v>
      </c>
      <c r="J120" s="7" t="str">
        <f ca="1">VLOOKUP($I120,States!$B:$C,2,FALSE)</f>
        <v>Castelo Branco</v>
      </c>
      <c r="K120" s="7" t="str">
        <f ca="1">VLOOKUP($E120,Name!$A:$C,3,FALSE)</f>
        <v>F</v>
      </c>
      <c r="L120" s="7" t="str">
        <f ca="1">VLOOKUP($K120,Genders!$B:$C,2,FALSE)</f>
        <v>Female</v>
      </c>
      <c r="M120" s="7" cm="1">
        <f t="array" aca="1" ref="M120" ca="1">INDEX('Marital status'!$A:$A,RANDBETWEEN(2,COUNTA('Marital status'!$A:$A)),1)</f>
        <v>2</v>
      </c>
      <c r="N120" s="7" t="str">
        <f ca="1">VLOOKUP($M120,'Marital status'!$A:$B,2,FALSE)</f>
        <v>Single</v>
      </c>
      <c r="O120" s="7">
        <f t="shared" ca="1" si="16"/>
        <v>2</v>
      </c>
      <c r="P120" s="7" t="str">
        <f ca="1">VLOOKUP($O120,Ethnicities!$A:$B,2,FALSE)</f>
        <v>White</v>
      </c>
      <c r="Q120" s="8">
        <f t="shared" ca="1" si="17"/>
        <v>34099</v>
      </c>
      <c r="R120" s="6">
        <f t="shared" ca="1" si="18"/>
        <v>4</v>
      </c>
      <c r="S120" s="6" t="str">
        <f ca="1">VLOOKUP($R120,'Background education'!$A:$B,2,FALSE)</f>
        <v>Undergraduate degree</v>
      </c>
      <c r="T120" s="7">
        <f ca="1" xml:space="preserve">
  IF(OR($V120 = 2, $V120 = 3, $V120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20" s="7" t="str">
        <f ca="1">VLOOKUP($T120,Departments!$A:$B,2,FALSE)</f>
        <v>Finance</v>
      </c>
      <c r="V120" s="6">
        <f t="shared" ca="1" si="19"/>
        <v>7</v>
      </c>
      <c r="W120" s="6" t="str">
        <f ca="1">VLOOKUP($V120,Roles!$A:$B,2,FALSE)</f>
        <v>Trainee</v>
      </c>
      <c r="X120" s="6" t="e">
        <f t="shared" ca="1" si="20"/>
        <v>#N/A</v>
      </c>
      <c r="Y120" s="6" t="e">
        <f ca="1">IF(ISNA($X120),NA(),VLOOKUP($X120,Levels!$A:$B,2,FALSE))</f>
        <v>#N/A</v>
      </c>
      <c r="Z120" s="8">
        <f t="shared" ca="1" si="12"/>
        <v>40699</v>
      </c>
      <c r="AA120" s="6">
        <f ca="1">RANDBETWEEN(2,COUNTA('Recruitment source'!$A:$A))</f>
        <v>3</v>
      </c>
      <c r="AB120" s="6" t="str">
        <f ca="1">VLOOKUP($AA120,'Recruitment source'!$A:$B,2,FALSE)</f>
        <v>Learn4Good</v>
      </c>
      <c r="AC120" s="8" t="e">
        <f t="shared" ca="1" si="21"/>
        <v>#N/A</v>
      </c>
      <c r="AD120" s="6" t="e">
        <f t="shared" ca="1" si="22"/>
        <v>#N/A</v>
      </c>
      <c r="AE120" s="6" t="e">
        <f ca="1">IF(ISNA(AD120),NA(),VLOOKUP($AD120,'Reasons for dismissal'!$A:$B,2,FALSE))</f>
        <v>#N/A</v>
      </c>
      <c r="AF120" s="6">
        <f t="shared" ca="1" si="23"/>
        <v>2</v>
      </c>
      <c r="AG120" s="1">
        <f t="shared" ca="1" si="13"/>
        <v>1005</v>
      </c>
    </row>
    <row r="121" spans="1:33" x14ac:dyDescent="0.25">
      <c r="A121" s="7" cm="1">
        <f t="array" aca="1" ref="A121" ca="1">INDEX(Companies!$A:$A,RANDBETWEEN(2,COUNTA(Companies!$A:$A)),1)</f>
        <v>2</v>
      </c>
      <c r="B121" s="7" t="str">
        <f ca="1">VLOOKUP($A121,Companies!$A:$B,2,FALSE)</f>
        <v>ACME Corporation</v>
      </c>
      <c r="C121" s="5">
        <f t="shared" si="14"/>
        <v>120</v>
      </c>
      <c r="D121" s="6">
        <f t="shared" ca="1" si="15"/>
        <v>1</v>
      </c>
      <c r="E121" s="7">
        <f ca="1">IF($C121 = 1 + N("Presidente"),
    127,
    IF($C121 = 2 + N("Vice-Presidente"),
        72,
        IF($C121 = 3 + N("Secretária bilíngue"),
            13,
            RANDBETWEEN(5,COUNT(Name!$A:$A) + 1)
        )
    )
)</f>
        <v>222</v>
      </c>
      <c r="F121" s="7" t="str">
        <f ca="1" xml:space="preserve">
VLOOKUP(
  $E121,
  Name!$A:$B,
  2,
  FALSE
)
&amp; " " &amp;
IF($C121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Tavares Barroso</v>
      </c>
      <c r="G121" s="7">
        <v>2</v>
      </c>
      <c r="H121" s="7" t="str">
        <f>VLOOKUP($G121,Countries!$A:$B,2,FALSE)</f>
        <v>Portugal</v>
      </c>
      <c r="I121" s="7" cm="1">
        <f t="array" aca="1" ref="I121" ca="1">INDEX(States!$B:$B,RANDBETWEEN(2,COUNTA(States!$A:$A)),1)</f>
        <v>15</v>
      </c>
      <c r="J121" s="7" t="str">
        <f ca="1">VLOOKUP($I121,States!$B:$C,2,FALSE)</f>
        <v>Castelo Branco</v>
      </c>
      <c r="K121" s="7" t="str">
        <f ca="1">VLOOKUP($E121,Name!$A:$C,3,FALSE)</f>
        <v>F</v>
      </c>
      <c r="L121" s="7" t="str">
        <f ca="1">VLOOKUP($K121,Genders!$B:$C,2,FALSE)</f>
        <v>Female</v>
      </c>
      <c r="M121" s="7" cm="1">
        <f t="array" aca="1" ref="M121" ca="1">INDEX('Marital status'!$A:$A,RANDBETWEEN(2,COUNTA('Marital status'!$A:$A)),1)</f>
        <v>2</v>
      </c>
      <c r="N121" s="7" t="str">
        <f ca="1">VLOOKUP($M121,'Marital status'!$A:$B,2,FALSE)</f>
        <v>Single</v>
      </c>
      <c r="O121" s="7">
        <f t="shared" ca="1" si="16"/>
        <v>4</v>
      </c>
      <c r="P121" s="7" t="str">
        <f ca="1">VLOOKUP($O121,Ethnicities!$A:$B,2,FALSE)</f>
        <v>Hispanic or Latino</v>
      </c>
      <c r="Q121" s="8">
        <f t="shared" ca="1" si="17"/>
        <v>33915</v>
      </c>
      <c r="R121" s="6">
        <f t="shared" ca="1" si="18"/>
        <v>4</v>
      </c>
      <c r="S121" s="6" t="str">
        <f ca="1">VLOOKUP($R121,'Background education'!$A:$B,2,FALSE)</f>
        <v>Undergraduate degree</v>
      </c>
      <c r="T121" s="7">
        <f ca="1" xml:space="preserve">
  IF(OR($V121 = 2, $V121 = 3, $V121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1" s="7" t="str">
        <f ca="1">VLOOKUP($T121,Departments!$A:$B,2,FALSE)</f>
        <v>Communication &amp; Marketing</v>
      </c>
      <c r="V121" s="6">
        <f t="shared" ca="1" si="19"/>
        <v>8</v>
      </c>
      <c r="W121" s="6" t="str">
        <f ca="1">VLOOKUP($V121,Roles!$A:$B,2,FALSE)</f>
        <v>Analyst</v>
      </c>
      <c r="X121" s="6">
        <f t="shared" ca="1" si="20"/>
        <v>2</v>
      </c>
      <c r="Y121" s="6" t="str">
        <f ca="1">IF(ISNA($X121),NA(),VLOOKUP($X121,Levels!$A:$B,2,FALSE))</f>
        <v>Junior</v>
      </c>
      <c r="Z121" s="8">
        <f t="shared" ca="1" si="12"/>
        <v>37826</v>
      </c>
      <c r="AA121" s="6">
        <f ca="1">RANDBETWEEN(2,COUNTA('Recruitment source'!$A:$A))</f>
        <v>9</v>
      </c>
      <c r="AB121" s="6" t="str">
        <f ca="1">VLOOKUP($AA121,'Recruitment source'!$A:$B,2,FALSE)</f>
        <v xml:space="preserve"> recommendation of employee</v>
      </c>
      <c r="AC121" s="8" t="e">
        <f t="shared" ca="1" si="21"/>
        <v>#N/A</v>
      </c>
      <c r="AD121" s="6" t="e">
        <f t="shared" ca="1" si="22"/>
        <v>#N/A</v>
      </c>
      <c r="AE121" s="6" t="e">
        <f ca="1">IF(ISNA(AD121),NA(),VLOOKUP($AD121,'Reasons for dismissal'!$A:$B,2,FALSE))</f>
        <v>#N/A</v>
      </c>
      <c r="AF121" s="6">
        <f t="shared" ca="1" si="23"/>
        <v>4</v>
      </c>
      <c r="AG121" s="1">
        <f t="shared" ca="1" si="13"/>
        <v>2080</v>
      </c>
    </row>
    <row r="122" spans="1:33" x14ac:dyDescent="0.25">
      <c r="A122" s="7" cm="1">
        <f t="array" aca="1" ref="A122" ca="1">INDEX(Companies!$A:$A,RANDBETWEEN(2,COUNTA(Companies!$A:$A)),1)</f>
        <v>2</v>
      </c>
      <c r="B122" s="7" t="str">
        <f ca="1">VLOOKUP($A122,Companies!$A:$B,2,FALSE)</f>
        <v>ACME Corporation</v>
      </c>
      <c r="C122" s="5">
        <f t="shared" si="14"/>
        <v>121</v>
      </c>
      <c r="D122" s="6">
        <f t="shared" ca="1" si="15"/>
        <v>1</v>
      </c>
      <c r="E122" s="7">
        <f ca="1">IF($C122 = 1 + N("Presidente"),
    127,
    IF($C122 = 2 + N("Vice-Presidente"),
        72,
        IF($C122 = 3 + N("Secretária bilíngue"),
            13,
            RANDBETWEEN(5,COUNT(Name!$A:$A) + 1)
        )
    )
)</f>
        <v>111</v>
      </c>
      <c r="F122" s="7" t="str">
        <f ca="1" xml:space="preserve">
VLOOKUP(
  $E122,
  Name!$A:$B,
  2,
  FALSE
)
&amp; " " &amp;
IF($C122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Leone Bispo</v>
      </c>
      <c r="G122" s="7">
        <v>2</v>
      </c>
      <c r="H122" s="7" t="str">
        <f>VLOOKUP($G122,Countries!$A:$B,2,FALSE)</f>
        <v>Portugal</v>
      </c>
      <c r="I122" s="7" cm="1">
        <f t="array" aca="1" ref="I122" ca="1">INDEX(States!$B:$B,RANDBETWEEN(2,COUNTA(States!$A:$A)),1)</f>
        <v>8</v>
      </c>
      <c r="J122" s="7" t="str">
        <f ca="1">VLOOKUP($I122,States!$B:$C,2,FALSE)</f>
        <v>Santarém</v>
      </c>
      <c r="K122" s="7" t="str">
        <f ca="1">VLOOKUP($E122,Name!$A:$C,3,FALSE)</f>
        <v>F</v>
      </c>
      <c r="L122" s="7" t="str">
        <f ca="1">VLOOKUP($K122,Genders!$B:$C,2,FALSE)</f>
        <v>Female</v>
      </c>
      <c r="M122" s="7" cm="1">
        <f t="array" aca="1" ref="M122" ca="1">INDEX('Marital status'!$A:$A,RANDBETWEEN(2,COUNTA('Marital status'!$A:$A)),1)</f>
        <v>5</v>
      </c>
      <c r="N122" s="7" t="str">
        <f ca="1">VLOOKUP($M122,'Marital status'!$A:$B,2,FALSE)</f>
        <v xml:space="preserve">Separated </v>
      </c>
      <c r="O122" s="7">
        <f t="shared" ca="1" si="16"/>
        <v>2</v>
      </c>
      <c r="P122" s="7" t="str">
        <f ca="1">VLOOKUP($O122,Ethnicities!$A:$B,2,FALSE)</f>
        <v>White</v>
      </c>
      <c r="Q122" s="8">
        <f t="shared" ca="1" si="17"/>
        <v>24555</v>
      </c>
      <c r="R122" s="6">
        <f t="shared" ca="1" si="18"/>
        <v>4</v>
      </c>
      <c r="S122" s="6" t="str">
        <f ca="1">VLOOKUP($R122,'Background education'!$A:$B,2,FALSE)</f>
        <v>Undergraduate degree</v>
      </c>
      <c r="T122" s="7">
        <f ca="1" xml:space="preserve">
  IF(OR($V122 = 2, $V122 = 3, $V122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2" s="7" t="str">
        <f ca="1">VLOOKUP($T122,Departments!$A:$B,2,FALSE)</f>
        <v>Communication &amp; Marketing</v>
      </c>
      <c r="V122" s="6">
        <f t="shared" ca="1" si="19"/>
        <v>6</v>
      </c>
      <c r="W122" s="6" t="str">
        <f ca="1">VLOOKUP($V122,Roles!$A:$B,2,FALSE)</f>
        <v>Intern</v>
      </c>
      <c r="X122" s="6" t="e">
        <f t="shared" ca="1" si="20"/>
        <v>#N/A</v>
      </c>
      <c r="Y122" s="6" t="e">
        <f ca="1">IF(ISNA($X122),NA(),VLOOKUP($X122,Levels!$A:$B,2,FALSE))</f>
        <v>#N/A</v>
      </c>
      <c r="Z122" s="8">
        <f t="shared" ca="1" si="12"/>
        <v>40735</v>
      </c>
      <c r="AA122" s="6">
        <f ca="1">RANDBETWEEN(2,COUNTA('Recruitment source'!$A:$A))</f>
        <v>4</v>
      </c>
      <c r="AB122" s="6" t="str">
        <f ca="1">VLOOKUP($AA122,'Recruitment source'!$A:$B,2,FALSE)</f>
        <v>SAPO Emprego</v>
      </c>
      <c r="AC122" s="8" t="e">
        <f t="shared" ca="1" si="21"/>
        <v>#N/A</v>
      </c>
      <c r="AD122" s="6" t="e">
        <f t="shared" ca="1" si="22"/>
        <v>#N/A</v>
      </c>
      <c r="AE122" s="6" t="e">
        <f ca="1">IF(ISNA(AD122),NA(),VLOOKUP($AD122,'Reasons for dismissal'!$A:$B,2,FALSE))</f>
        <v>#N/A</v>
      </c>
      <c r="AF122" s="6">
        <f t="shared" ca="1" si="23"/>
        <v>4</v>
      </c>
      <c r="AG122" s="1">
        <f t="shared" ca="1" si="13"/>
        <v>885</v>
      </c>
    </row>
    <row r="123" spans="1:33" x14ac:dyDescent="0.25">
      <c r="A123" s="7" cm="1">
        <f t="array" aca="1" ref="A123" ca="1">INDEX(Companies!$A:$A,RANDBETWEEN(2,COUNTA(Companies!$A:$A)),1)</f>
        <v>2</v>
      </c>
      <c r="B123" s="7" t="str">
        <f ca="1">VLOOKUP($A123,Companies!$A:$B,2,FALSE)</f>
        <v>ACME Corporation</v>
      </c>
      <c r="C123" s="5">
        <f t="shared" si="14"/>
        <v>122</v>
      </c>
      <c r="D123" s="6">
        <f t="shared" ca="1" si="15"/>
        <v>1</v>
      </c>
      <c r="E123" s="7">
        <f ca="1">IF($C123 = 1 + N("Presidente"),
    127,
    IF($C123 = 2 + N("Vice-Presidente"),
        72,
        IF($C123 = 3 + N("Secretária bilíngue"),
            13,
            RANDBETWEEN(5,COUNT(Name!$A:$A) + 1)
        )
    )
)</f>
        <v>89</v>
      </c>
      <c r="F123" s="7" t="str">
        <f ca="1" xml:space="preserve">
VLOOKUP(
  $E123,
  Name!$A:$B,
  2,
  FALSE
)
&amp; " " &amp;
IF($C123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Seixas Figo</v>
      </c>
      <c r="G123" s="7">
        <v>2</v>
      </c>
      <c r="H123" s="7" t="str">
        <f>VLOOKUP($G123,Countries!$A:$B,2,FALSE)</f>
        <v>Portugal</v>
      </c>
      <c r="I123" s="7" cm="1">
        <f t="array" aca="1" ref="I123" ca="1">INDEX(States!$B:$B,RANDBETWEEN(2,COUNTA(States!$A:$A)),1)</f>
        <v>5</v>
      </c>
      <c r="J123" s="7" t="str">
        <f ca="1">VLOOKUP($I123,States!$B:$C,2,FALSE)</f>
        <v>Aveiro</v>
      </c>
      <c r="K123" s="7" t="str">
        <f ca="1">VLOOKUP($E123,Name!$A:$C,3,FALSE)</f>
        <v>M</v>
      </c>
      <c r="L123" s="7" t="str">
        <f ca="1">VLOOKUP($K123,Genders!$B:$C,2,FALSE)</f>
        <v>Male</v>
      </c>
      <c r="M123" s="7" cm="1">
        <f t="array" aca="1" ref="M123" ca="1">INDEX('Marital status'!$A:$A,RANDBETWEEN(2,COUNTA('Marital status'!$A:$A)),1)</f>
        <v>3</v>
      </c>
      <c r="N123" s="7" t="str">
        <f ca="1">VLOOKUP($M123,'Marital status'!$A:$B,2,FALSE)</f>
        <v>Married</v>
      </c>
      <c r="O123" s="7">
        <f t="shared" ca="1" si="16"/>
        <v>2</v>
      </c>
      <c r="P123" s="7" t="str">
        <f ca="1">VLOOKUP($O123,Ethnicities!$A:$B,2,FALSE)</f>
        <v>White</v>
      </c>
      <c r="Q123" s="8">
        <f t="shared" ca="1" si="17"/>
        <v>36492</v>
      </c>
      <c r="R123" s="6">
        <f t="shared" ca="1" si="18"/>
        <v>5</v>
      </c>
      <c r="S123" s="6" t="str">
        <f ca="1">VLOOKUP($R123,'Background education'!$A:$B,2,FALSE)</f>
        <v>Graduate school</v>
      </c>
      <c r="T123" s="7">
        <f ca="1" xml:space="preserve">
  IF(OR($V123 = 2, $V123 = 3, $V123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23" s="7" t="str">
        <f ca="1">VLOOKUP($T123,Departments!$A:$B,2,FALSE)</f>
        <v>Audit</v>
      </c>
      <c r="V123" s="6">
        <f t="shared" ca="1" si="19"/>
        <v>8</v>
      </c>
      <c r="W123" s="6" t="str">
        <f ca="1">VLOOKUP($V123,Roles!$A:$B,2,FALSE)</f>
        <v>Analyst</v>
      </c>
      <c r="X123" s="6">
        <f t="shared" ca="1" si="20"/>
        <v>3</v>
      </c>
      <c r="Y123" s="6" t="str">
        <f ca="1">IF(ISNA($X123),NA(),VLOOKUP($X123,Levels!$A:$B,2,FALSE))</f>
        <v>Pleno</v>
      </c>
      <c r="Z123" s="8">
        <f t="shared" ca="1" si="12"/>
        <v>41534</v>
      </c>
      <c r="AA123" s="6">
        <f ca="1">RANDBETWEEN(2,COUNTA('Recruitment source'!$A:$A))</f>
        <v>3</v>
      </c>
      <c r="AB123" s="6" t="str">
        <f ca="1">VLOOKUP($AA123,'Recruitment source'!$A:$B,2,FALSE)</f>
        <v>Learn4Good</v>
      </c>
      <c r="AC123" s="8" t="e">
        <f t="shared" ca="1" si="21"/>
        <v>#N/A</v>
      </c>
      <c r="AD123" s="6" t="e">
        <f t="shared" ca="1" si="22"/>
        <v>#N/A</v>
      </c>
      <c r="AE123" s="6" t="e">
        <f ca="1">IF(ISNA(AD123),NA(),VLOOKUP($AD123,'Reasons for dismissal'!$A:$B,2,FALSE))</f>
        <v>#N/A</v>
      </c>
      <c r="AF123" s="6">
        <f t="shared" ca="1" si="23"/>
        <v>3</v>
      </c>
      <c r="AG123" s="1">
        <f t="shared" ca="1" si="13"/>
        <v>2000</v>
      </c>
    </row>
    <row r="124" spans="1:33" x14ac:dyDescent="0.25">
      <c r="A124" s="7" cm="1">
        <f t="array" aca="1" ref="A124" ca="1">INDEX(Companies!$A:$A,RANDBETWEEN(2,COUNTA(Companies!$A:$A)),1)</f>
        <v>2</v>
      </c>
      <c r="B124" s="7" t="str">
        <f ca="1">VLOOKUP($A124,Companies!$A:$B,2,FALSE)</f>
        <v>ACME Corporation</v>
      </c>
      <c r="C124" s="5">
        <f t="shared" si="14"/>
        <v>123</v>
      </c>
      <c r="D124" s="6">
        <f t="shared" ca="1" si="15"/>
        <v>1</v>
      </c>
      <c r="E124" s="7">
        <f ca="1">IF($C124 = 1 + N("Presidente"),
    127,
    IF($C124 = 2 + N("Vice-Presidente"),
        72,
        IF($C124 = 3 + N("Secretária bilíngue"),
            13,
            RANDBETWEEN(5,COUNT(Name!$A:$A) + 1)
        )
    )
)</f>
        <v>41</v>
      </c>
      <c r="F124" s="7" t="str">
        <f ca="1" xml:space="preserve">
VLOOKUP(
  $E124,
  Name!$A:$B,
  2,
  FALSE
)
&amp; " " &amp;
IF($C124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Braga Esteves</v>
      </c>
      <c r="G124" s="7">
        <v>2</v>
      </c>
      <c r="H124" s="7" t="str">
        <f>VLOOKUP($G124,Countries!$A:$B,2,FALSE)</f>
        <v>Portugal</v>
      </c>
      <c r="I124" s="7" cm="1">
        <f t="array" aca="1" ref="I124" ca="1">INDEX(States!$B:$B,RANDBETWEEN(2,COUNTA(States!$A:$A)),1)</f>
        <v>10</v>
      </c>
      <c r="J124" s="7" t="str">
        <f ca="1">VLOOKUP($I124,States!$B:$C,2,FALSE)</f>
        <v>Coimbra</v>
      </c>
      <c r="K124" s="7" t="str">
        <f ca="1">VLOOKUP($E124,Name!$A:$C,3,FALSE)</f>
        <v>F</v>
      </c>
      <c r="L124" s="7" t="str">
        <f ca="1">VLOOKUP($K124,Genders!$B:$C,2,FALSE)</f>
        <v>Female</v>
      </c>
      <c r="M124" s="7" cm="1">
        <f t="array" aca="1" ref="M124" ca="1">INDEX('Marital status'!$A:$A,RANDBETWEEN(2,COUNTA('Marital status'!$A:$A)),1)</f>
        <v>2</v>
      </c>
      <c r="N124" s="7" t="str">
        <f ca="1">VLOOKUP($M124,'Marital status'!$A:$B,2,FALSE)</f>
        <v>Single</v>
      </c>
      <c r="O124" s="7">
        <f t="shared" ca="1" si="16"/>
        <v>2</v>
      </c>
      <c r="P124" s="7" t="str">
        <f ca="1">VLOOKUP($O124,Ethnicities!$A:$B,2,FALSE)</f>
        <v>White</v>
      </c>
      <c r="Q124" s="8">
        <f t="shared" ca="1" si="17"/>
        <v>34990</v>
      </c>
      <c r="R124" s="6">
        <f t="shared" ca="1" si="18"/>
        <v>4</v>
      </c>
      <c r="S124" s="6" t="str">
        <f ca="1">VLOOKUP($R124,'Background education'!$A:$B,2,FALSE)</f>
        <v>Undergraduate degree</v>
      </c>
      <c r="T124" s="7">
        <f ca="1" xml:space="preserve">
  IF(OR($V124 = 2, $V124 = 3, $V124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24" s="7" t="str">
        <f ca="1">VLOOKUP($T124,Departments!$A:$B,2,FALSE)</f>
        <v>Controlling</v>
      </c>
      <c r="V124" s="6">
        <f t="shared" ca="1" si="19"/>
        <v>7</v>
      </c>
      <c r="W124" s="6" t="str">
        <f ca="1">VLOOKUP($V124,Roles!$A:$B,2,FALSE)</f>
        <v>Trainee</v>
      </c>
      <c r="X124" s="6" t="e">
        <f t="shared" ca="1" si="20"/>
        <v>#N/A</v>
      </c>
      <c r="Y124" s="6" t="e">
        <f ca="1">IF(ISNA($X124),NA(),VLOOKUP($X124,Levels!$A:$B,2,FALSE))</f>
        <v>#N/A</v>
      </c>
      <c r="Z124" s="8">
        <f t="shared" ca="1" si="12"/>
        <v>43320</v>
      </c>
      <c r="AA124" s="6">
        <f ca="1">RANDBETWEEN(2,COUNTA('Recruitment source'!$A:$A))</f>
        <v>7</v>
      </c>
      <c r="AB124" s="6" t="str">
        <f ca="1">VLOOKUP($AA124,'Recruitment source'!$A:$B,2,FALSE)</f>
        <v>Jobs in Lisbon</v>
      </c>
      <c r="AC124" s="8" t="e">
        <f t="shared" ca="1" si="21"/>
        <v>#N/A</v>
      </c>
      <c r="AD124" s="6" t="e">
        <f t="shared" ca="1" si="22"/>
        <v>#N/A</v>
      </c>
      <c r="AE124" s="6" t="e">
        <f ca="1">IF(ISNA(AD124),NA(),VLOOKUP($AD124,'Reasons for dismissal'!$A:$B,2,FALSE))</f>
        <v>#N/A</v>
      </c>
      <c r="AF124" s="6">
        <f t="shared" ca="1" si="23"/>
        <v>3</v>
      </c>
      <c r="AG124" s="1">
        <f t="shared" ca="1" si="13"/>
        <v>1085</v>
      </c>
    </row>
    <row r="125" spans="1:33" x14ac:dyDescent="0.25">
      <c r="A125" s="7" cm="1">
        <f t="array" aca="1" ref="A125" ca="1">INDEX(Companies!$A:$A,RANDBETWEEN(2,COUNTA(Companies!$A:$A)),1)</f>
        <v>2</v>
      </c>
      <c r="B125" s="7" t="str">
        <f ca="1">VLOOKUP($A125,Companies!$A:$B,2,FALSE)</f>
        <v>ACME Corporation</v>
      </c>
      <c r="C125" s="5">
        <f t="shared" si="14"/>
        <v>124</v>
      </c>
      <c r="D125" s="6">
        <f t="shared" ca="1" si="15"/>
        <v>1</v>
      </c>
      <c r="E125" s="7">
        <f ca="1">IF($C125 = 1 + N("Presidente"),
    127,
    IF($C125 = 2 + N("Vice-Presidente"),
        72,
        IF($C125 = 3 + N("Secretária bilíngue"),
            13,
            RANDBETWEEN(5,COUNT(Name!$A:$A) + 1)
        )
    )
)</f>
        <v>241</v>
      </c>
      <c r="F125" s="7" t="str">
        <f ca="1" xml:space="preserve">
VLOOKUP(
  $E125,
  Name!$A:$B,
  2,
  FALSE
)
&amp; " " &amp;
IF($C125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Rinaldi Batista</v>
      </c>
      <c r="G125" s="7">
        <v>2</v>
      </c>
      <c r="H125" s="7" t="str">
        <f>VLOOKUP($G125,Countries!$A:$B,2,FALSE)</f>
        <v>Portugal</v>
      </c>
      <c r="I125" s="7" cm="1">
        <f t="array" aca="1" ref="I125" ca="1">INDEX(States!$B:$B,RANDBETWEEN(2,COUNTA(States!$A:$A)),1)</f>
        <v>10</v>
      </c>
      <c r="J125" s="7" t="str">
        <f ca="1">VLOOKUP($I125,States!$B:$C,2,FALSE)</f>
        <v>Coimbra</v>
      </c>
      <c r="K125" s="7" t="str">
        <f ca="1">VLOOKUP($E125,Name!$A:$C,3,FALSE)</f>
        <v>M</v>
      </c>
      <c r="L125" s="7" t="str">
        <f ca="1">VLOOKUP($K125,Genders!$B:$C,2,FALSE)</f>
        <v>Male</v>
      </c>
      <c r="M125" s="7" cm="1">
        <f t="array" aca="1" ref="M125" ca="1">INDEX('Marital status'!$A:$A,RANDBETWEEN(2,COUNTA('Marital status'!$A:$A)),1)</f>
        <v>3</v>
      </c>
      <c r="N125" s="7" t="str">
        <f ca="1">VLOOKUP($M125,'Marital status'!$A:$B,2,FALSE)</f>
        <v>Married</v>
      </c>
      <c r="O125" s="7">
        <f t="shared" ca="1" si="16"/>
        <v>2</v>
      </c>
      <c r="P125" s="7" t="str">
        <f ca="1">VLOOKUP($O125,Ethnicities!$A:$B,2,FALSE)</f>
        <v>White</v>
      </c>
      <c r="Q125" s="8">
        <f t="shared" ca="1" si="17"/>
        <v>34972</v>
      </c>
      <c r="R125" s="6">
        <f t="shared" ca="1" si="18"/>
        <v>5</v>
      </c>
      <c r="S125" s="6" t="str">
        <f ca="1">VLOOKUP($R125,'Background education'!$A:$B,2,FALSE)</f>
        <v>Graduate school</v>
      </c>
      <c r="T125" s="7">
        <f ca="1" xml:space="preserve">
  IF(OR($V125 = 2, $V125 = 3, $V125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25" s="7" t="str">
        <f ca="1">VLOOKUP($T125,Departments!$A:$B,2,FALSE)</f>
        <v>Finance</v>
      </c>
      <c r="V125" s="6">
        <f t="shared" ca="1" si="19"/>
        <v>8</v>
      </c>
      <c r="W125" s="6" t="str">
        <f ca="1">VLOOKUP($V125,Roles!$A:$B,2,FALSE)</f>
        <v>Analyst</v>
      </c>
      <c r="X125" s="6">
        <f t="shared" ca="1" si="20"/>
        <v>2</v>
      </c>
      <c r="Y125" s="6" t="str">
        <f ca="1">IF(ISNA($X125),NA(),VLOOKUP($X125,Levels!$A:$B,2,FALSE))</f>
        <v>Junior</v>
      </c>
      <c r="Z125" s="8">
        <f t="shared" ca="1" si="12"/>
        <v>40527</v>
      </c>
      <c r="AA125" s="6">
        <f ca="1">RANDBETWEEN(2,COUNTA('Recruitment source'!$A:$A))</f>
        <v>10</v>
      </c>
      <c r="AB125" s="6" t="str">
        <f ca="1">VLOOKUP($AA125,'Recruitment source'!$A:$B,2,FALSE)</f>
        <v>Google</v>
      </c>
      <c r="AC125" s="8" t="e">
        <f t="shared" ca="1" si="21"/>
        <v>#N/A</v>
      </c>
      <c r="AD125" s="6" t="e">
        <f t="shared" ca="1" si="22"/>
        <v>#N/A</v>
      </c>
      <c r="AE125" s="6" t="e">
        <f ca="1">IF(ISNA(AD125),NA(),VLOOKUP($AD125,'Reasons for dismissal'!$A:$B,2,FALSE))</f>
        <v>#N/A</v>
      </c>
      <c r="AF125" s="6">
        <f t="shared" ca="1" si="23"/>
        <v>2</v>
      </c>
      <c r="AG125" s="1">
        <f t="shared" ca="1" si="13"/>
        <v>2000</v>
      </c>
    </row>
    <row r="126" spans="1:33" x14ac:dyDescent="0.25">
      <c r="A126" s="7" cm="1">
        <f t="array" aca="1" ref="A126" ca="1">INDEX(Companies!$A:$A,RANDBETWEEN(2,COUNTA(Companies!$A:$A)),1)</f>
        <v>2</v>
      </c>
      <c r="B126" s="7" t="str">
        <f ca="1">VLOOKUP($A126,Companies!$A:$B,2,FALSE)</f>
        <v>ACME Corporation</v>
      </c>
      <c r="C126" s="5">
        <f t="shared" si="14"/>
        <v>125</v>
      </c>
      <c r="D126" s="6">
        <f t="shared" ca="1" si="15"/>
        <v>1</v>
      </c>
      <c r="E126" s="7">
        <f ca="1">IF($C126 = 1 + N("Presidente"),
    127,
    IF($C126 = 2 + N("Vice-Presidente"),
        72,
        IF($C126 = 3 + N("Secretária bilíngue"),
            13,
            RANDBETWEEN(5,COUNT(Name!$A:$A) + 1)
        )
    )
)</f>
        <v>103</v>
      </c>
      <c r="F126" s="7" t="str">
        <f ca="1" xml:space="preserve">
VLOOKUP(
  $E126,
  Name!$A:$B,
  2,
  FALSE
)
&amp; " " &amp;
IF($C126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Mariani Sá</v>
      </c>
      <c r="G126" s="7">
        <v>2</v>
      </c>
      <c r="H126" s="7" t="str">
        <f>VLOOKUP($G126,Countries!$A:$B,2,FALSE)</f>
        <v>Portugal</v>
      </c>
      <c r="I126" s="7" cm="1">
        <f t="array" aca="1" ref="I126" ca="1">INDEX(States!$B:$B,RANDBETWEEN(2,COUNTA(States!$A:$A)),1)</f>
        <v>13</v>
      </c>
      <c r="J126" s="7" t="str">
        <f ca="1">VLOOKUP($I126,States!$B:$C,2,FALSE)</f>
        <v>Azores</v>
      </c>
      <c r="K126" s="7" t="str">
        <f ca="1">VLOOKUP($E126,Name!$A:$C,3,FALSE)</f>
        <v>M</v>
      </c>
      <c r="L126" s="7" t="str">
        <f ca="1">VLOOKUP($K126,Genders!$B:$C,2,FALSE)</f>
        <v>Male</v>
      </c>
      <c r="M126" s="7" cm="1">
        <f t="array" aca="1" ref="M126" ca="1">INDEX('Marital status'!$A:$A,RANDBETWEEN(2,COUNTA('Marital status'!$A:$A)),1)</f>
        <v>4</v>
      </c>
      <c r="N126" s="7" t="str">
        <f ca="1">VLOOKUP($M126,'Marital status'!$A:$B,2,FALSE)</f>
        <v xml:space="preserve">Widowed </v>
      </c>
      <c r="O126" s="7">
        <f t="shared" ca="1" si="16"/>
        <v>3</v>
      </c>
      <c r="P126" s="7" t="str">
        <f ca="1">VLOOKUP($O126,Ethnicities!$A:$B,2,FALSE)</f>
        <v>Black or African American</v>
      </c>
      <c r="Q126" s="8">
        <f t="shared" ca="1" si="17"/>
        <v>33099</v>
      </c>
      <c r="R126" s="6">
        <f t="shared" ca="1" si="18"/>
        <v>4</v>
      </c>
      <c r="S126" s="6" t="str">
        <f ca="1">VLOOKUP($R126,'Background education'!$A:$B,2,FALSE)</f>
        <v>Undergraduate degree</v>
      </c>
      <c r="T126" s="7">
        <f ca="1" xml:space="preserve">
  IF(OR($V126 = 2, $V126 = 3, $V126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6" s="7" t="str">
        <f ca="1">VLOOKUP($T126,Departments!$A:$B,2,FALSE)</f>
        <v>Communication &amp; Marketing</v>
      </c>
      <c r="V126" s="6">
        <f t="shared" ca="1" si="19"/>
        <v>7</v>
      </c>
      <c r="W126" s="6" t="str">
        <f ca="1">VLOOKUP($V126,Roles!$A:$B,2,FALSE)</f>
        <v>Trainee</v>
      </c>
      <c r="X126" s="6" t="e">
        <f t="shared" ca="1" si="20"/>
        <v>#N/A</v>
      </c>
      <c r="Y126" s="6" t="e">
        <f ca="1">IF(ISNA($X126),NA(),VLOOKUP($X126,Levels!$A:$B,2,FALSE))</f>
        <v>#N/A</v>
      </c>
      <c r="Z126" s="8">
        <f t="shared" ca="1" si="12"/>
        <v>39307</v>
      </c>
      <c r="AA126" s="6">
        <f ca="1">RANDBETWEEN(2,COUNTA('Recruitment source'!$A:$A))</f>
        <v>3</v>
      </c>
      <c r="AB126" s="6" t="str">
        <f ca="1">VLOOKUP($AA126,'Recruitment source'!$A:$B,2,FALSE)</f>
        <v>Learn4Good</v>
      </c>
      <c r="AC126" s="8" t="e">
        <f t="shared" ca="1" si="21"/>
        <v>#N/A</v>
      </c>
      <c r="AD126" s="6" t="e">
        <f t="shared" ca="1" si="22"/>
        <v>#N/A</v>
      </c>
      <c r="AE126" s="6" t="e">
        <f ca="1">IF(ISNA(AD126),NA(),VLOOKUP($AD126,'Reasons for dismissal'!$A:$B,2,FALSE))</f>
        <v>#N/A</v>
      </c>
      <c r="AF126" s="6">
        <f t="shared" ca="1" si="23"/>
        <v>3</v>
      </c>
      <c r="AG126" s="1">
        <f t="shared" ca="1" si="13"/>
        <v>1085</v>
      </c>
    </row>
    <row r="127" spans="1:33" x14ac:dyDescent="0.25">
      <c r="A127" s="7" cm="1">
        <f t="array" aca="1" ref="A127" ca="1">INDEX(Companies!$A:$A,RANDBETWEEN(2,COUNTA(Companies!$A:$A)),1)</f>
        <v>2</v>
      </c>
      <c r="B127" s="7" t="str">
        <f ca="1">VLOOKUP($A127,Companies!$A:$B,2,FALSE)</f>
        <v>ACME Corporation</v>
      </c>
      <c r="C127" s="5">
        <f t="shared" si="14"/>
        <v>126</v>
      </c>
      <c r="D127" s="6">
        <f t="shared" ca="1" si="15"/>
        <v>1</v>
      </c>
      <c r="E127" s="7">
        <f ca="1">IF($C127 = 1 + N("Presidente"),
    127,
    IF($C127 = 2 + N("Vice-Presidente"),
        72,
        IF($C127 = 3 + N("Secretária bilíngue"),
            13,
            RANDBETWEEN(5,COUNT(Name!$A:$A) + 1)
        )
    )
)</f>
        <v>233</v>
      </c>
      <c r="F127" s="7" t="str">
        <f ca="1" xml:space="preserve">
VLOOKUP(
  $E127,
  Name!$A:$B,
  2,
  FALSE
)
&amp; " " &amp;
IF($C127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Brito Rangel</v>
      </c>
      <c r="G127" s="7">
        <v>2</v>
      </c>
      <c r="H127" s="7" t="str">
        <f>VLOOKUP($G127,Countries!$A:$B,2,FALSE)</f>
        <v>Portugal</v>
      </c>
      <c r="I127" s="7" cm="1">
        <f t="array" aca="1" ref="I127" ca="1">INDEX(States!$B:$B,RANDBETWEEN(2,COUNTA(States!$A:$A)),1)</f>
        <v>17</v>
      </c>
      <c r="J127" s="7" t="str">
        <f ca="1">VLOOKUP($I127,States!$B:$C,2,FALSE)</f>
        <v>Portalegre</v>
      </c>
      <c r="K127" s="7" t="str">
        <f ca="1">VLOOKUP($E127,Name!$A:$C,3,FALSE)</f>
        <v>M</v>
      </c>
      <c r="L127" s="7" t="str">
        <f ca="1">VLOOKUP($K127,Genders!$B:$C,2,FALSE)</f>
        <v>Male</v>
      </c>
      <c r="M127" s="7" cm="1">
        <f t="array" aca="1" ref="M127" ca="1">INDEX('Marital status'!$A:$A,RANDBETWEEN(2,COUNTA('Marital status'!$A:$A)),1)</f>
        <v>4</v>
      </c>
      <c r="N127" s="7" t="str">
        <f ca="1">VLOOKUP($M127,'Marital status'!$A:$B,2,FALSE)</f>
        <v xml:space="preserve">Widowed </v>
      </c>
      <c r="O127" s="7">
        <f t="shared" ca="1" si="16"/>
        <v>2</v>
      </c>
      <c r="P127" s="7" t="str">
        <f ca="1">VLOOKUP($O127,Ethnicities!$A:$B,2,FALSE)</f>
        <v>White</v>
      </c>
      <c r="Q127" s="8">
        <f t="shared" ca="1" si="17"/>
        <v>35669</v>
      </c>
      <c r="R127" s="6">
        <f t="shared" ca="1" si="18"/>
        <v>4</v>
      </c>
      <c r="S127" s="6" t="str">
        <f ca="1">VLOOKUP($R127,'Background education'!$A:$B,2,FALSE)</f>
        <v>Undergraduate degree</v>
      </c>
      <c r="T127" s="7">
        <f ca="1" xml:space="preserve">
  IF(OR($V127 = 2, $V127 = 3, $V127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27" s="7" t="str">
        <f ca="1">VLOOKUP($T127,Departments!$A:$B,2,FALSE)</f>
        <v>Operations</v>
      </c>
      <c r="V127" s="6">
        <f t="shared" ca="1" si="19"/>
        <v>8</v>
      </c>
      <c r="W127" s="6" t="str">
        <f ca="1">VLOOKUP($V127,Roles!$A:$B,2,FALSE)</f>
        <v>Analyst</v>
      </c>
      <c r="X127" s="6">
        <f t="shared" ca="1" si="20"/>
        <v>3</v>
      </c>
      <c r="Y127" s="6" t="str">
        <f ca="1">IF(ISNA($X127),NA(),VLOOKUP($X127,Levels!$A:$B,2,FALSE))</f>
        <v>Pleno</v>
      </c>
      <c r="Z127" s="8">
        <f t="shared" ca="1" si="12"/>
        <v>43697</v>
      </c>
      <c r="AA127" s="6">
        <f ca="1">RANDBETWEEN(2,COUNTA('Recruitment source'!$A:$A))</f>
        <v>7</v>
      </c>
      <c r="AB127" s="6" t="str">
        <f ca="1">VLOOKUP($AA127,'Recruitment source'!$A:$B,2,FALSE)</f>
        <v>Jobs in Lisbon</v>
      </c>
      <c r="AC127" s="8" t="e">
        <f t="shared" ca="1" si="21"/>
        <v>#N/A</v>
      </c>
      <c r="AD127" s="6" t="e">
        <f t="shared" ca="1" si="22"/>
        <v>#N/A</v>
      </c>
      <c r="AE127" s="6" t="e">
        <f ca="1">IF(ISNA(AD127),NA(),VLOOKUP($AD127,'Reasons for dismissal'!$A:$B,2,FALSE))</f>
        <v>#N/A</v>
      </c>
      <c r="AF127" s="6">
        <f t="shared" ca="1" si="23"/>
        <v>2</v>
      </c>
      <c r="AG127" s="1">
        <f t="shared" ca="1" si="13"/>
        <v>2000</v>
      </c>
    </row>
    <row r="128" spans="1:33" x14ac:dyDescent="0.25">
      <c r="A128" s="7" cm="1">
        <f t="array" aca="1" ref="A128" ca="1">INDEX(Companies!$A:$A,RANDBETWEEN(2,COUNTA(Companies!$A:$A)),1)</f>
        <v>2</v>
      </c>
      <c r="B128" s="7" t="str">
        <f ca="1">VLOOKUP($A128,Companies!$A:$B,2,FALSE)</f>
        <v>ACME Corporation</v>
      </c>
      <c r="C128" s="5">
        <f t="shared" si="14"/>
        <v>127</v>
      </c>
      <c r="D128" s="6">
        <f t="shared" ca="1" si="15"/>
        <v>1</v>
      </c>
      <c r="E128" s="7">
        <f ca="1">IF($C128 = 1 + N("Presidente"),
    127,
    IF($C128 = 2 + N("Vice-Presidente"),
        72,
        IF($C128 = 3 + N("Secretária bilíngue"),
            13,
            RANDBETWEEN(5,COUNT(Name!$A:$A) + 1)
        )
    )
)</f>
        <v>22</v>
      </c>
      <c r="F128" s="7" t="str">
        <f ca="1" xml:space="preserve">
VLOOKUP(
  $E128,
  Name!$A:$B,
  2,
  FALSE
)
&amp; " " &amp;
IF($C128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Rossi Braga</v>
      </c>
      <c r="G128" s="7">
        <v>2</v>
      </c>
      <c r="H128" s="7" t="str">
        <f>VLOOKUP($G128,Countries!$A:$B,2,FALSE)</f>
        <v>Portugal</v>
      </c>
      <c r="I128" s="7" cm="1">
        <f t="array" aca="1" ref="I128" ca="1">INDEX(States!$B:$B,RANDBETWEEN(2,COUNTA(States!$A:$A)),1)</f>
        <v>21</v>
      </c>
      <c r="J128" s="7" t="str">
        <f ca="1">VLOOKUP($I128,States!$B:$C,2,FALSE)</f>
        <v>Bragança</v>
      </c>
      <c r="K128" s="7" t="str">
        <f ca="1">VLOOKUP($E128,Name!$A:$C,3,FALSE)</f>
        <v>M</v>
      </c>
      <c r="L128" s="7" t="str">
        <f ca="1">VLOOKUP($K128,Genders!$B:$C,2,FALSE)</f>
        <v>Male</v>
      </c>
      <c r="M128" s="7" cm="1">
        <f t="array" aca="1" ref="M128" ca="1">INDEX('Marital status'!$A:$A,RANDBETWEEN(2,COUNTA('Marital status'!$A:$A)),1)</f>
        <v>2</v>
      </c>
      <c r="N128" s="7" t="str">
        <f ca="1">VLOOKUP($M128,'Marital status'!$A:$B,2,FALSE)</f>
        <v>Single</v>
      </c>
      <c r="O128" s="7">
        <f t="shared" ca="1" si="16"/>
        <v>2</v>
      </c>
      <c r="P128" s="7" t="str">
        <f ca="1">VLOOKUP($O128,Ethnicities!$A:$B,2,FALSE)</f>
        <v>White</v>
      </c>
      <c r="Q128" s="8">
        <f t="shared" ca="1" si="17"/>
        <v>30915</v>
      </c>
      <c r="R128" s="6">
        <f t="shared" ca="1" si="18"/>
        <v>4</v>
      </c>
      <c r="S128" s="6" t="str">
        <f ca="1">VLOOKUP($R128,'Background education'!$A:$B,2,FALSE)</f>
        <v>Undergraduate degree</v>
      </c>
      <c r="T128" s="7">
        <f ca="1" xml:space="preserve">
  IF(OR($V128 = 2, $V128 = 3, $V128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8" s="7" t="str">
        <f ca="1">VLOOKUP($T128,Departments!$A:$B,2,FALSE)</f>
        <v>Communication &amp; Marketing</v>
      </c>
      <c r="V128" s="6">
        <f t="shared" ca="1" si="19"/>
        <v>6</v>
      </c>
      <c r="W128" s="6" t="str">
        <f ca="1">VLOOKUP($V128,Roles!$A:$B,2,FALSE)</f>
        <v>Intern</v>
      </c>
      <c r="X128" s="6" t="e">
        <f t="shared" ca="1" si="20"/>
        <v>#N/A</v>
      </c>
      <c r="Y128" s="6" t="e">
        <f ca="1">IF(ISNA($X128),NA(),VLOOKUP($X128,Levels!$A:$B,2,FALSE))</f>
        <v>#N/A</v>
      </c>
      <c r="Z128" s="8">
        <f t="shared" ca="1" si="12"/>
        <v>39643</v>
      </c>
      <c r="AA128" s="6">
        <f ca="1">RANDBETWEEN(2,COUNTA('Recruitment source'!$A:$A))</f>
        <v>11</v>
      </c>
      <c r="AB128" s="6" t="str">
        <f ca="1">VLOOKUP($AA128,'Recruitment source'!$A:$B,2,FALSE)</f>
        <v>LinkedIn</v>
      </c>
      <c r="AC128" s="8" t="e">
        <f t="shared" ca="1" si="21"/>
        <v>#N/A</v>
      </c>
      <c r="AD128" s="6" t="e">
        <f t="shared" ca="1" si="22"/>
        <v>#N/A</v>
      </c>
      <c r="AE128" s="6" t="e">
        <f ca="1">IF(ISNA(AD128),NA(),VLOOKUP($AD128,'Reasons for dismissal'!$A:$B,2,FALSE))</f>
        <v>#N/A</v>
      </c>
      <c r="AF128" s="6">
        <f t="shared" ca="1" si="23"/>
        <v>4</v>
      </c>
      <c r="AG128" s="1">
        <f t="shared" ca="1" si="13"/>
        <v>885</v>
      </c>
    </row>
    <row r="129" spans="1:33" x14ac:dyDescent="0.25">
      <c r="A129" s="7" cm="1">
        <f t="array" aca="1" ref="A129" ca="1">INDEX(Companies!$A:$A,RANDBETWEEN(2,COUNTA(Companies!$A:$A)),1)</f>
        <v>2</v>
      </c>
      <c r="B129" s="7" t="str">
        <f ca="1">VLOOKUP($A129,Companies!$A:$B,2,FALSE)</f>
        <v>ACME Corporation</v>
      </c>
      <c r="C129" s="5">
        <f t="shared" si="14"/>
        <v>128</v>
      </c>
      <c r="D129" s="6">
        <f t="shared" ca="1" si="15"/>
        <v>1</v>
      </c>
      <c r="E129" s="7">
        <f ca="1">IF($C129 = 1 + N("Presidente"),
    127,
    IF($C129 = 2 + N("Vice-Presidente"),
        72,
        IF($C129 = 3 + N("Secretária bilíngue"),
            13,
            RANDBETWEEN(5,COUNT(Name!$A:$A) + 1)
        )
    )
)</f>
        <v>173</v>
      </c>
      <c r="F129" s="7" t="str">
        <f ca="1" xml:space="preserve">
VLOOKUP(
  $E129,
  Name!$A:$B,
  2,
  FALSE
)
&amp; " " &amp;
IF($C129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Campos Tavares</v>
      </c>
      <c r="G129" s="7">
        <v>2</v>
      </c>
      <c r="H129" s="7" t="str">
        <f>VLOOKUP($G129,Countries!$A:$B,2,FALSE)</f>
        <v>Portugal</v>
      </c>
      <c r="I129" s="7" cm="1">
        <f t="array" aca="1" ref="I129" ca="1">INDEX(States!$B:$B,RANDBETWEEN(2,COUNTA(States!$A:$A)),1)</f>
        <v>10</v>
      </c>
      <c r="J129" s="7" t="str">
        <f ca="1">VLOOKUP($I129,States!$B:$C,2,FALSE)</f>
        <v>Coimbra</v>
      </c>
      <c r="K129" s="7" t="str">
        <f ca="1">VLOOKUP($E129,Name!$A:$C,3,FALSE)</f>
        <v>M</v>
      </c>
      <c r="L129" s="7" t="str">
        <f ca="1">VLOOKUP($K129,Genders!$B:$C,2,FALSE)</f>
        <v>Male</v>
      </c>
      <c r="M129" s="7" cm="1">
        <f t="array" aca="1" ref="M129" ca="1">INDEX('Marital status'!$A:$A,RANDBETWEEN(2,COUNTA('Marital status'!$A:$A)),1)</f>
        <v>4</v>
      </c>
      <c r="N129" s="7" t="str">
        <f ca="1">VLOOKUP($M129,'Marital status'!$A:$B,2,FALSE)</f>
        <v xml:space="preserve">Widowed </v>
      </c>
      <c r="O129" s="7">
        <f t="shared" ca="1" si="16"/>
        <v>2</v>
      </c>
      <c r="P129" s="7" t="str">
        <f ca="1">VLOOKUP($O129,Ethnicities!$A:$B,2,FALSE)</f>
        <v>White</v>
      </c>
      <c r="Q129" s="8">
        <f t="shared" ca="1" si="17"/>
        <v>32808</v>
      </c>
      <c r="R129" s="6">
        <f t="shared" ca="1" si="18"/>
        <v>5</v>
      </c>
      <c r="S129" s="6" t="str">
        <f ca="1">VLOOKUP($R129,'Background education'!$A:$B,2,FALSE)</f>
        <v>Graduate school</v>
      </c>
      <c r="T129" s="7">
        <f ca="1" xml:space="preserve">
  IF(OR($V129 = 2, $V129 = 3, $V129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9" s="7" t="str">
        <f ca="1">VLOOKUP($T129,Departments!$A:$B,2,FALSE)</f>
        <v>Juridical</v>
      </c>
      <c r="V129" s="6">
        <f t="shared" ca="1" si="19"/>
        <v>8</v>
      </c>
      <c r="W129" s="6" t="str">
        <f ca="1">VLOOKUP($V129,Roles!$A:$B,2,FALSE)</f>
        <v>Analyst</v>
      </c>
      <c r="X129" s="6">
        <f t="shared" ca="1" si="20"/>
        <v>2</v>
      </c>
      <c r="Y129" s="6" t="str">
        <f ca="1">IF(ISNA($X129),NA(),VLOOKUP($X129,Levels!$A:$B,2,FALSE))</f>
        <v>Junior</v>
      </c>
      <c r="Z129" s="8">
        <f t="shared" ca="1" si="12"/>
        <v>38372</v>
      </c>
      <c r="AA129" s="6">
        <f ca="1">RANDBETWEEN(2,COUNTA('Recruitment source'!$A:$A))</f>
        <v>7</v>
      </c>
      <c r="AB129" s="6" t="str">
        <f ca="1">VLOOKUP($AA129,'Recruitment source'!$A:$B,2,FALSE)</f>
        <v>Jobs in Lisbon</v>
      </c>
      <c r="AC129" s="8" t="e">
        <f t="shared" ca="1" si="21"/>
        <v>#N/A</v>
      </c>
      <c r="AD129" s="6" t="e">
        <f t="shared" ca="1" si="22"/>
        <v>#N/A</v>
      </c>
      <c r="AE129" s="6" t="e">
        <f ca="1">IF(ISNA(AD129),NA(),VLOOKUP($AD129,'Reasons for dismissal'!$A:$B,2,FALSE))</f>
        <v>#N/A</v>
      </c>
      <c r="AF129" s="6">
        <f t="shared" ca="1" si="23"/>
        <v>3</v>
      </c>
      <c r="AG129" s="1">
        <f t="shared" ca="1" si="13"/>
        <v>2000</v>
      </c>
    </row>
    <row r="130" spans="1:33" x14ac:dyDescent="0.25">
      <c r="A130" s="7" cm="1">
        <f t="array" aca="1" ref="A130" ca="1">INDEX(Companies!$A:$A,RANDBETWEEN(2,COUNTA(Companies!$A:$A)),1)</f>
        <v>2</v>
      </c>
      <c r="B130" s="7" t="str">
        <f ca="1">VLOOKUP($A130,Companies!$A:$B,2,FALSE)</f>
        <v>ACME Corporation</v>
      </c>
      <c r="C130" s="5">
        <f t="shared" si="14"/>
        <v>129</v>
      </c>
      <c r="D130" s="6">
        <f t="shared" ca="1" si="15"/>
        <v>1</v>
      </c>
      <c r="E130" s="7">
        <f ca="1">IF($C130 = 1 + N("Presidente"),
    127,
    IF($C130 = 2 + N("Vice-Presidente"),
        72,
        IF($C130 = 3 + N("Secretária bilíngue"),
            13,
            RANDBETWEEN(5,COUNT(Name!$A:$A) + 1)
        )
    )
)</f>
        <v>340</v>
      </c>
      <c r="F130" s="7" t="str">
        <f ca="1" xml:space="preserve">
VLOOKUP(
  $E130,
  Name!$A:$B,
  2,
  FALSE
)
&amp; " " &amp;
IF($C130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Giordano Serra</v>
      </c>
      <c r="G130" s="7">
        <v>2</v>
      </c>
      <c r="H130" s="7" t="str">
        <f>VLOOKUP($G130,Countries!$A:$B,2,FALSE)</f>
        <v>Portugal</v>
      </c>
      <c r="I130" s="7" cm="1">
        <f t="array" aca="1" ref="I130" ca="1">INDEX(States!$B:$B,RANDBETWEEN(2,COUNTA(States!$A:$A)),1)</f>
        <v>20</v>
      </c>
      <c r="J130" s="7" t="str">
        <f ca="1">VLOOKUP($I130,States!$B:$C,2,FALSE)</f>
        <v>Viana do Castelo</v>
      </c>
      <c r="K130" s="7" t="str">
        <f ca="1">VLOOKUP($E130,Name!$A:$C,3,FALSE)</f>
        <v>F</v>
      </c>
      <c r="L130" s="7" t="str">
        <f ca="1">VLOOKUP($K130,Genders!$B:$C,2,FALSE)</f>
        <v>Female</v>
      </c>
      <c r="M130" s="7" cm="1">
        <f t="array" aca="1" ref="M130" ca="1">INDEX('Marital status'!$A:$A,RANDBETWEEN(2,COUNTA('Marital status'!$A:$A)),1)</f>
        <v>6</v>
      </c>
      <c r="N130" s="7" t="str">
        <f ca="1">VLOOKUP($M130,'Marital status'!$A:$B,2,FALSE)</f>
        <v>Divorced</v>
      </c>
      <c r="O130" s="7">
        <f t="shared" ca="1" si="16"/>
        <v>2</v>
      </c>
      <c r="P130" s="7" t="str">
        <f ca="1">VLOOKUP($O130,Ethnicities!$A:$B,2,FALSE)</f>
        <v>White</v>
      </c>
      <c r="Q130" s="8">
        <f t="shared" ca="1" si="17"/>
        <v>32142</v>
      </c>
      <c r="R130" s="6">
        <f t="shared" ca="1" si="18"/>
        <v>4</v>
      </c>
      <c r="S130" s="6" t="str">
        <f ca="1">VLOOKUP($R130,'Background education'!$A:$B,2,FALSE)</f>
        <v>Undergraduate degree</v>
      </c>
      <c r="T130" s="7">
        <f ca="1" xml:space="preserve">
  IF(OR($V130 = 2, $V130 = 3, $V130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30" s="7" t="str">
        <f ca="1">VLOOKUP($T130,Departments!$A:$B,2,FALSE)</f>
        <v>Human Resource</v>
      </c>
      <c r="V130" s="6">
        <f t="shared" ca="1" si="19"/>
        <v>6</v>
      </c>
      <c r="W130" s="6" t="str">
        <f ca="1">VLOOKUP($V130,Roles!$A:$B,2,FALSE)</f>
        <v>Intern</v>
      </c>
      <c r="X130" s="6" t="e">
        <f t="shared" ca="1" si="20"/>
        <v>#N/A</v>
      </c>
      <c r="Y130" s="6" t="e">
        <f ca="1">IF(ISNA($X130),NA(),VLOOKUP($X130,Levels!$A:$B,2,FALSE))</f>
        <v>#N/A</v>
      </c>
      <c r="Z130" s="8">
        <f t="shared" ref="Z130:Z193" ca="1" si="24" xml:space="preserve">
IF(
   $V130=2 + N("Presidente"),
   36161,
   IF(
       OR(
         $V130=3 + N("Vice-Presidente"),
         $V130=4 + N("Diretor"),
         $V130=5 + N("Secretária bilíngue")
       ),
       RANDBETWEEN(36161,36411),
       IF(
         ((TODAY() - $Q130) / 365) &lt; 19,
         TODAY(),
         RANDBETWEEN(36526,TODAY())
       )
   )
)</f>
        <v>41139</v>
      </c>
      <c r="AA130" s="6">
        <f ca="1">RANDBETWEEN(2,COUNTA('Recruitment source'!$A:$A))</f>
        <v>12</v>
      </c>
      <c r="AB130" s="6" t="str">
        <f ca="1">VLOOKUP($AA130,'Recruitment source'!$A:$B,2,FALSE)</f>
        <v>Website</v>
      </c>
      <c r="AC130" s="8" t="e">
        <f t="shared" ca="1" si="21"/>
        <v>#N/A</v>
      </c>
      <c r="AD130" s="6" t="e">
        <f t="shared" ca="1" si="22"/>
        <v>#N/A</v>
      </c>
      <c r="AE130" s="6" t="e">
        <f ca="1">IF(ISNA(AD130),NA(),VLOOKUP($AD130,'Reasons for dismissal'!$A:$B,2,FALSE))</f>
        <v>#N/A</v>
      </c>
      <c r="AF130" s="6">
        <f t="shared" ca="1" si="23"/>
        <v>4</v>
      </c>
      <c r="AG130" s="1">
        <f t="shared" ref="AG130:AG193" ca="1" si="25" xml:space="preserve">
IF($V130 = 2 + N("Presidente"),
    25000,
    IF($V130 = 3 + N("Vice-presidente"),
        23000,
        IF(OR($V130 = 5, $V130= 10, $V130 = 9) + N("Secretária bilíngue ou coordenador ou especialista"),
            8000,
            IF($V130 = 4 + N("Diretor"),
                15000,
                IF($V130 = 11 + N("Gerente"),
                    12000,
                    IF($V130 = 6 + N("Estagiário"),
                        805,
                        IF($V130 = 7 + N("Trainee"),
                            1005,
                            IF($V130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IF($R130 = 7,
  100,
  IF($R130 = 8,
    200,
    IF($R130 = 9,
      300,
      IF($R130 = 10,
        400,
        0
      )
    )
  )
)
+
N("Adicional no salário por área")
+
IF($T130 = 14 + N("Tecnologia da Informação"),
  120,
  IF($T130 = 16 + N("Vendas"),
    110,
    IF($T130 = 15 + N("Jurídico"),
      100,
      IF(OR($T130 = 8, $T130 = 9, $T130 = 11) + N("Recursos humanos ou comercial ou comunicação e marketing"),
        80,
        0
      )
    )
  )
)
+
N("Adicionando pegadinha")
+
IF(AND($T130 = 13, $V130 = 8) + N("Se for de vendas e analista"),
  IF($O130 = 2,
    50,
    0
  )
  +
  IF($K130 = "M",
    50,
    0
  ),
  0
)</f>
        <v>805</v>
      </c>
    </row>
    <row r="131" spans="1:33" x14ac:dyDescent="0.25">
      <c r="A131" s="7" cm="1">
        <f t="array" aca="1" ref="A131" ca="1">INDEX(Companies!$A:$A,RANDBETWEEN(2,COUNTA(Companies!$A:$A)),1)</f>
        <v>2</v>
      </c>
      <c r="B131" s="7" t="str">
        <f ca="1">VLOOKUP($A131,Companies!$A:$B,2,FALSE)</f>
        <v>ACME Corporation</v>
      </c>
      <c r="C131" s="5">
        <f t="shared" ref="C131:C194" si="26">ROW() - 1</f>
        <v>130</v>
      </c>
      <c r="D131" s="6">
        <f t="shared" ref="D131:D194" ca="1" si="27">IF(ISNA($AC131),1,"FALSE")</f>
        <v>1</v>
      </c>
      <c r="E131" s="7">
        <f ca="1">IF($C131 = 1 + N("Presidente"),
    127,
    IF($C131 = 2 + N("Vice-Presidente"),
        72,
        IF($C131 = 3 + N("Secretária bilíngue"),
            13,
            RANDBETWEEN(5,COUNT(Name!$A:$A) + 1)
        )
    )
)</f>
        <v>60</v>
      </c>
      <c r="F131" s="7" t="str">
        <f ca="1" xml:space="preserve">
VLOOKUP(
  $E131,
  Name!$A:$B,
  2,
  FALSE
)
&amp; " " &amp;
IF($C131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Longo Martins</v>
      </c>
      <c r="G131" s="7">
        <v>2</v>
      </c>
      <c r="H131" s="7" t="str">
        <f>VLOOKUP($G131,Countries!$A:$B,2,FALSE)</f>
        <v>Portugal</v>
      </c>
      <c r="I131" s="7" cm="1">
        <f t="array" aca="1" ref="I131" ca="1">INDEX(States!$B:$B,RANDBETWEEN(2,COUNTA(States!$A:$A)),1)</f>
        <v>18</v>
      </c>
      <c r="J131" s="7" t="str">
        <f ca="1">VLOOKUP($I131,States!$B:$C,2,FALSE)</f>
        <v>Guarda</v>
      </c>
      <c r="K131" s="7" t="str">
        <f ca="1">VLOOKUP($E131,Name!$A:$C,3,FALSE)</f>
        <v>F</v>
      </c>
      <c r="L131" s="7" t="str">
        <f ca="1">VLOOKUP($K131,Genders!$B:$C,2,FALSE)</f>
        <v>Female</v>
      </c>
      <c r="M131" s="7" cm="1">
        <f t="array" aca="1" ref="M131" ca="1">INDEX('Marital status'!$A:$A,RANDBETWEEN(2,COUNTA('Marital status'!$A:$A)),1)</f>
        <v>4</v>
      </c>
      <c r="N131" s="7" t="str">
        <f ca="1">VLOOKUP($M131,'Marital status'!$A:$B,2,FALSE)</f>
        <v xml:space="preserve">Widowed </v>
      </c>
      <c r="O131" s="7">
        <f t="shared" ref="O131:O194" ca="1" si="28" xml:space="preserve">
IF(AND($V131 &gt;= 2, $V131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31" s="7" t="str">
        <f ca="1">VLOOKUP($O131,Ethnicities!$A:$B,2,FALSE)</f>
        <v>White</v>
      </c>
      <c r="Q131" s="8">
        <f t="shared" ref="Q131:Q194" ca="1" si="29" xml:space="preserve">
IF($V131 = 5 + N("CEO"),
    TODAY() - 16340,
    IF($V131 = 8 + N("Secretary"),
        RANDBETWEEN(TODAY() - 12418.5, TODAY()-6574.5),
        IF(OR($V131 = 7, $V131 = 14),
            RANDBETWEEN(TODAY() - 16071, TODAY() - 8766),
            IF(OR($V131 = 13, $V131 = 12, $V131 = 11),
                RANDBETWEEN(TODAY() - 27393.75, TODAY() - 12783.75),
                RANDBETWEEN(TODAY() - 27393.75, TODAY()-10957.5)
            )
        )
    )
)</f>
        <v>38172</v>
      </c>
      <c r="R131" s="6">
        <f t="shared" ref="R131:R194" ca="1" si="30" xml:space="preserve">
IF(OR($V131 = 2, $V131 = 3) + N("Se for presidente ou vice-presidente"),
    7 + N("Doutor"),
    IF($V131 = 4 + N("Se for diretor"),
        RANDBETWEEN(5,7) + N("Graduate school or Master’s degree or Doctorate"),
        IF($V131 = 11 + N("Se for gerente"),
            RANDBETWEEN(4,6) + N("Undergraduate degree or Graduate school or Master’s degree"),
            IF(AND($V131 &gt;= 8, $V131 &lt;= 10) + N("If coordinator or specialist or analyst"),
                RANDBETWEEN(4,5),
                4
            )
        )
    )
)</f>
        <v>4</v>
      </c>
      <c r="S131" s="6" t="str">
        <f ca="1">VLOOKUP($R131,'Background education'!$A:$B,2,FALSE)</f>
        <v>Undergraduate degree</v>
      </c>
      <c r="T131" s="7">
        <f ca="1" xml:space="preserve">
  IF(OR($V131 = 2, $V131 = 3, $V131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31" s="7" t="str">
        <f ca="1">VLOOKUP($T131,Departments!$A:$B,2,FALSE)</f>
        <v>Juridical</v>
      </c>
      <c r="V131" s="6">
        <f t="shared" ref="V131:V194" ca="1" si="31" xml:space="preserve">
IF($C131 = 1 + N("Se matrícula for 1"),
  2 + N("Presidente"),
  IF($C131 = 2 + N("Se matrícula for 2"),
    3 + N("Vice-presidente"),
    IF($C131 = 3 + N("Se matrícula for 3"),
      5 + N("Secretária bilíngue"),
      IF(AND($C131 &gt;= 4, $C131 &lt;=14),
        4 + N("Diretor"),
        IF(AND($C131 &gt;= 15, $C131 &lt;= 25),
          11 + N("Manager"),
          IF(AND($C131 &gt;= 26, $C131 &lt;= 36),
            10 + N("Coordinador"),
            IF(AND($C131 &gt;= 37, $C131 &lt;= 47),
              9 + N("Especialista"),
                IF(MOD($C131,2) = 0,
                  8 + N("Analista"),
                  RANDBETWEEN(6,7) + N("Estagiário ou Trainee")
                )
            )
          )
        )
      )
    )
  )
)</f>
        <v>8</v>
      </c>
      <c r="W131" s="6" t="str">
        <f ca="1">VLOOKUP($V131,Roles!$A:$B,2,FALSE)</f>
        <v>Analyst</v>
      </c>
      <c r="X131" s="6">
        <f t="shared" ref="X131:X194" ca="1" si="32" xml:space="preserve">
IF($V131 =8 + N("Analyst"),
    RANDBETWEEN(2, 4) + N("Jr, Pleno, Sr"),
    NA()
)</f>
        <v>2</v>
      </c>
      <c r="Y131" s="6" t="str">
        <f ca="1">IF(ISNA($X131),NA(),VLOOKUP($X131,Levels!$A:$B,2,FALSE))</f>
        <v>Junior</v>
      </c>
      <c r="Z131" s="8">
        <f t="shared" ca="1" si="24"/>
        <v>44872</v>
      </c>
      <c r="AA131" s="6">
        <f ca="1">RANDBETWEEN(2,COUNTA('Recruitment source'!$A:$A))</f>
        <v>5</v>
      </c>
      <c r="AB131" s="6" t="str">
        <f ca="1">VLOOKUP($AA131,'Recruitment source'!$A:$B,2,FALSE)</f>
        <v>Net Empregos</v>
      </c>
      <c r="AC131" s="8" t="e">
        <f t="shared" ref="AC131:AC194" ca="1" si="33" xml:space="preserve">
IF(MOD(
     ROW(),111
   )=0,
   RANDBETWEEN($Z131 + 1,TODAY() - 1),NA()
)</f>
        <v>#N/A</v>
      </c>
      <c r="AD131" s="6" t="e">
        <f t="shared" ref="AD131:AD194" ca="1" si="34" xml:space="preserve">
IF(
  ISNA(AC131),
  NA(),
  RANDBETWEEN(2,IF($K131="F",10,9))
)</f>
        <v>#N/A</v>
      </c>
      <c r="AE131" s="6" t="e">
        <f ca="1">IF(ISNA(AD131),NA(),VLOOKUP($AD131,'Reasons for dismissal'!$A:$B,2,FALSE))</f>
        <v>#N/A</v>
      </c>
      <c r="AF131" s="6">
        <f t="shared" ref="AF131:AF194" ca="1" si="35" xml:space="preserve">
IF(
 ISNA($AC131),
 IF(
   $V131 = 2,
   5,
   IF(
     OR($V131=3,$V131=4,$V131=5),
     RANDBETWEEN(3,5),
     IF(
       $V131=11,
       RANDBETWEEN(3,4),
       RANDBETWEEN(2,4)
     )
   )
 ),
 RANDBETWEEN(1,2)
)</f>
        <v>2</v>
      </c>
      <c r="AG131" s="1">
        <f t="shared" ca="1" si="25"/>
        <v>2000</v>
      </c>
    </row>
    <row r="132" spans="1:33" x14ac:dyDescent="0.25">
      <c r="A132" s="7" cm="1">
        <f t="array" aca="1" ref="A132" ca="1">INDEX(Companies!$A:$A,RANDBETWEEN(2,COUNTA(Companies!$A:$A)),1)</f>
        <v>2</v>
      </c>
      <c r="B132" s="7" t="str">
        <f ca="1">VLOOKUP($A132,Companies!$A:$B,2,FALSE)</f>
        <v>ACME Corporation</v>
      </c>
      <c r="C132" s="5">
        <f t="shared" si="26"/>
        <v>131</v>
      </c>
      <c r="D132" s="6">
        <f t="shared" ca="1" si="27"/>
        <v>1</v>
      </c>
      <c r="E132" s="7">
        <f ca="1">IF($C132 = 1 + N("Presidente"),
    127,
    IF($C132 = 2 + N("Vice-Presidente"),
        72,
        IF($C132 = 3 + N("Secretária bilíngue"),
            13,
            RANDBETWEEN(5,COUNT(Name!$A:$A) + 1)
        )
    )
)</f>
        <v>123</v>
      </c>
      <c r="F132" s="7" t="str">
        <f ca="1" xml:space="preserve">
VLOOKUP(
  $E132,
  Name!$A:$B,
  2,
  FALSE
)
&amp; " " &amp;
IF($C132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de Oliveira Andrade</v>
      </c>
      <c r="G132" s="7">
        <v>2</v>
      </c>
      <c r="H132" s="7" t="str">
        <f>VLOOKUP($G132,Countries!$A:$B,2,FALSE)</f>
        <v>Portugal</v>
      </c>
      <c r="I132" s="7" cm="1">
        <f t="array" aca="1" ref="I132" ca="1">INDEX(States!$B:$B,RANDBETWEEN(2,COUNTA(States!$A:$A)),1)</f>
        <v>7</v>
      </c>
      <c r="J132" s="7" t="str">
        <f ca="1">VLOOKUP($I132,States!$B:$C,2,FALSE)</f>
        <v>Faro</v>
      </c>
      <c r="K132" s="7" t="str">
        <f ca="1">VLOOKUP($E132,Name!$A:$C,3,FALSE)</f>
        <v>F</v>
      </c>
      <c r="L132" s="7" t="str">
        <f ca="1">VLOOKUP($K132,Genders!$B:$C,2,FALSE)</f>
        <v>Female</v>
      </c>
      <c r="M132" s="7" cm="1">
        <f t="array" aca="1" ref="M132" ca="1">INDEX('Marital status'!$A:$A,RANDBETWEEN(2,COUNTA('Marital status'!$A:$A)),1)</f>
        <v>3</v>
      </c>
      <c r="N132" s="7" t="str">
        <f ca="1">VLOOKUP($M132,'Marital status'!$A:$B,2,FALSE)</f>
        <v>Married</v>
      </c>
      <c r="O132" s="7">
        <f t="shared" ca="1" si="28"/>
        <v>4</v>
      </c>
      <c r="P132" s="7" t="str">
        <f ca="1">VLOOKUP($O132,Ethnicities!$A:$B,2,FALSE)</f>
        <v>Hispanic or Latino</v>
      </c>
      <c r="Q132" s="8">
        <f t="shared" ca="1" si="29"/>
        <v>25776</v>
      </c>
      <c r="R132" s="6">
        <f t="shared" ca="1" si="30"/>
        <v>4</v>
      </c>
      <c r="S132" s="6" t="str">
        <f ca="1">VLOOKUP($R132,'Background education'!$A:$B,2,FALSE)</f>
        <v>Undergraduate degree</v>
      </c>
      <c r="T132" s="7">
        <f ca="1" xml:space="preserve">
  IF(OR($V132 = 2, $V132 = 3, $V132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32" s="7" t="str">
        <f ca="1">VLOOKUP($T132,Departments!$A:$B,2,FALSE)</f>
        <v>Administration</v>
      </c>
      <c r="V132" s="6">
        <f t="shared" ca="1" si="31"/>
        <v>6</v>
      </c>
      <c r="W132" s="6" t="str">
        <f ca="1">VLOOKUP($V132,Roles!$A:$B,2,FALSE)</f>
        <v>Intern</v>
      </c>
      <c r="X132" s="6" t="e">
        <f t="shared" ca="1" si="32"/>
        <v>#N/A</v>
      </c>
      <c r="Y132" s="6" t="e">
        <f ca="1">IF(ISNA($X132),NA(),VLOOKUP($X132,Levels!$A:$B,2,FALSE))</f>
        <v>#N/A</v>
      </c>
      <c r="Z132" s="8">
        <f t="shared" ca="1" si="24"/>
        <v>42418</v>
      </c>
      <c r="AA132" s="6">
        <f ca="1">RANDBETWEEN(2,COUNTA('Recruitment source'!$A:$A))</f>
        <v>10</v>
      </c>
      <c r="AB132" s="6" t="str">
        <f ca="1">VLOOKUP($AA132,'Recruitment source'!$A:$B,2,FALSE)</f>
        <v>Google</v>
      </c>
      <c r="AC132" s="8" t="e">
        <f t="shared" ca="1" si="33"/>
        <v>#N/A</v>
      </c>
      <c r="AD132" s="6" t="e">
        <f t="shared" ca="1" si="34"/>
        <v>#N/A</v>
      </c>
      <c r="AE132" s="6" t="e">
        <f ca="1">IF(ISNA(AD132),NA(),VLOOKUP($AD132,'Reasons for dismissal'!$A:$B,2,FALSE))</f>
        <v>#N/A</v>
      </c>
      <c r="AF132" s="6">
        <f t="shared" ca="1" si="35"/>
        <v>3</v>
      </c>
      <c r="AG132" s="1">
        <f t="shared" ca="1" si="25"/>
        <v>805</v>
      </c>
    </row>
    <row r="133" spans="1:33" x14ac:dyDescent="0.25">
      <c r="A133" s="7" cm="1">
        <f t="array" aca="1" ref="A133" ca="1">INDEX(Companies!$A:$A,RANDBETWEEN(2,COUNTA(Companies!$A:$A)),1)</f>
        <v>2</v>
      </c>
      <c r="B133" s="7" t="str">
        <f ca="1">VLOOKUP($A133,Companies!$A:$B,2,FALSE)</f>
        <v>ACME Corporation</v>
      </c>
      <c r="C133" s="5">
        <f t="shared" si="26"/>
        <v>132</v>
      </c>
      <c r="D133" s="6">
        <f t="shared" ca="1" si="27"/>
        <v>1</v>
      </c>
      <c r="E133" s="7">
        <f ca="1">IF($C133 = 1 + N("Presidente"),
    127,
    IF($C133 = 2 + N("Vice-Presidente"),
        72,
        IF($C133 = 3 + N("Secretária bilíngue"),
            13,
            RANDBETWEEN(5,COUNT(Name!$A:$A) + 1)
        )
    )
)</f>
        <v>84</v>
      </c>
      <c r="F133" s="7" t="str">
        <f ca="1" xml:space="preserve">
VLOOKUP(
  $E133,
  Name!$A:$B,
  2,
  FALSE
)
&amp; " " &amp;
IF($C133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Frasão Ramos</v>
      </c>
      <c r="G133" s="7">
        <v>2</v>
      </c>
      <c r="H133" s="7" t="str">
        <f>VLOOKUP($G133,Countries!$A:$B,2,FALSE)</f>
        <v>Portugal</v>
      </c>
      <c r="I133" s="7" cm="1">
        <f t="array" aca="1" ref="I133" ca="1">INDEX(States!$B:$B,RANDBETWEEN(2,COUNTA(States!$A:$A)),1)</f>
        <v>17</v>
      </c>
      <c r="J133" s="7" t="str">
        <f ca="1">VLOOKUP($I133,States!$B:$C,2,FALSE)</f>
        <v>Portalegre</v>
      </c>
      <c r="K133" s="7" t="str">
        <f ca="1">VLOOKUP($E133,Name!$A:$C,3,FALSE)</f>
        <v>M</v>
      </c>
      <c r="L133" s="7" t="str">
        <f ca="1">VLOOKUP($K133,Genders!$B:$C,2,FALSE)</f>
        <v>Male</v>
      </c>
      <c r="M133" s="7" cm="1">
        <f t="array" aca="1" ref="M133" ca="1">INDEX('Marital status'!$A:$A,RANDBETWEEN(2,COUNTA('Marital status'!$A:$A)),1)</f>
        <v>6</v>
      </c>
      <c r="N133" s="7" t="str">
        <f ca="1">VLOOKUP($M133,'Marital status'!$A:$B,2,FALSE)</f>
        <v>Divorced</v>
      </c>
      <c r="O133" s="7">
        <f t="shared" ca="1" si="28"/>
        <v>5</v>
      </c>
      <c r="P133" s="7" t="str">
        <f ca="1">VLOOKUP($O133,Ethnicities!$A:$B,2,FALSE)</f>
        <v>Asian</v>
      </c>
      <c r="Q133" s="8">
        <f t="shared" ca="1" si="29"/>
        <v>33281</v>
      </c>
      <c r="R133" s="6">
        <f t="shared" ca="1" si="30"/>
        <v>5</v>
      </c>
      <c r="S133" s="6" t="str">
        <f ca="1">VLOOKUP($R133,'Background education'!$A:$B,2,FALSE)</f>
        <v>Graduate school</v>
      </c>
      <c r="T133" s="7">
        <f ca="1" xml:space="preserve">
  IF(OR($V133 = 2, $V133 = 3, $V133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3" s="7" t="str">
        <f ca="1">VLOOKUP($T133,Departments!$A:$B,2,FALSE)</f>
        <v xml:space="preserve"> Commercial</v>
      </c>
      <c r="V133" s="6">
        <f t="shared" ca="1" si="31"/>
        <v>8</v>
      </c>
      <c r="W133" s="6" t="str">
        <f ca="1">VLOOKUP($V133,Roles!$A:$B,2,FALSE)</f>
        <v>Analyst</v>
      </c>
      <c r="X133" s="6">
        <f t="shared" ca="1" si="32"/>
        <v>2</v>
      </c>
      <c r="Y133" s="6" t="str">
        <f ca="1">IF(ISNA($X133),NA(),VLOOKUP($X133,Levels!$A:$B,2,FALSE))</f>
        <v>Junior</v>
      </c>
      <c r="Z133" s="8">
        <f t="shared" ca="1" si="24"/>
        <v>43318</v>
      </c>
      <c r="AA133" s="6">
        <f ca="1">RANDBETWEEN(2,COUNTA('Recruitment source'!$A:$A))</f>
        <v>11</v>
      </c>
      <c r="AB133" s="6" t="str">
        <f ca="1">VLOOKUP($AA133,'Recruitment source'!$A:$B,2,FALSE)</f>
        <v>LinkedIn</v>
      </c>
      <c r="AC133" s="8" t="e">
        <f t="shared" ca="1" si="33"/>
        <v>#N/A</v>
      </c>
      <c r="AD133" s="6" t="e">
        <f t="shared" ca="1" si="34"/>
        <v>#N/A</v>
      </c>
      <c r="AE133" s="6" t="e">
        <f ca="1">IF(ISNA(AD133),NA(),VLOOKUP($AD133,'Reasons for dismissal'!$A:$B,2,FALSE))</f>
        <v>#N/A</v>
      </c>
      <c r="AF133" s="6">
        <f t="shared" ca="1" si="35"/>
        <v>2</v>
      </c>
      <c r="AG133" s="1">
        <f t="shared" ca="1" si="25"/>
        <v>2000</v>
      </c>
    </row>
    <row r="134" spans="1:33" x14ac:dyDescent="0.25">
      <c r="A134" s="7" cm="1">
        <f t="array" aca="1" ref="A134" ca="1">INDEX(Companies!$A:$A,RANDBETWEEN(2,COUNTA(Companies!$A:$A)),1)</f>
        <v>2</v>
      </c>
      <c r="B134" s="7" t="str">
        <f ca="1">VLOOKUP($A134,Companies!$A:$B,2,FALSE)</f>
        <v>ACME Corporation</v>
      </c>
      <c r="C134" s="5">
        <f t="shared" si="26"/>
        <v>133</v>
      </c>
      <c r="D134" s="6">
        <f t="shared" ca="1" si="27"/>
        <v>1</v>
      </c>
      <c r="E134" s="7">
        <f ca="1">IF($C134 = 1 + N("Presidente"),
    127,
    IF($C134 = 2 + N("Vice-Presidente"),
        72,
        IF($C134 = 3 + N("Secretária bilíngue"),
            13,
            RANDBETWEEN(5,COUNT(Name!$A:$A) + 1)
        )
    )
)</f>
        <v>118</v>
      </c>
      <c r="F134" s="7" t="str">
        <f ca="1" xml:space="preserve">
VLOOKUP(
  $E134,
  Name!$A:$B,
  2,
  FALSE
)
&amp; " " &amp;
IF($C134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Eliezer Carvalho Pedrosa</v>
      </c>
      <c r="G134" s="7">
        <v>2</v>
      </c>
      <c r="H134" s="7" t="str">
        <f>VLOOKUP($G134,Countries!$A:$B,2,FALSE)</f>
        <v>Portugal</v>
      </c>
      <c r="I134" s="7" cm="1">
        <f t="array" aca="1" ref="I134" ca="1">INDEX(States!$B:$B,RANDBETWEEN(2,COUNTA(States!$A:$A)),1)</f>
        <v>7</v>
      </c>
      <c r="J134" s="7" t="str">
        <f ca="1">VLOOKUP($I134,States!$B:$C,2,FALSE)</f>
        <v>Faro</v>
      </c>
      <c r="K134" s="7" t="str">
        <f ca="1">VLOOKUP($E134,Name!$A:$C,3,FALSE)</f>
        <v>M</v>
      </c>
      <c r="L134" s="7" t="str">
        <f ca="1">VLOOKUP($K134,Genders!$B:$C,2,FALSE)</f>
        <v>Male</v>
      </c>
      <c r="M134" s="7" cm="1">
        <f t="array" aca="1" ref="M134" ca="1">INDEX('Marital status'!$A:$A,RANDBETWEEN(2,COUNTA('Marital status'!$A:$A)),1)</f>
        <v>6</v>
      </c>
      <c r="N134" s="7" t="str">
        <f ca="1">VLOOKUP($M134,'Marital status'!$A:$B,2,FALSE)</f>
        <v>Divorced</v>
      </c>
      <c r="O134" s="7">
        <f t="shared" ca="1" si="28"/>
        <v>2</v>
      </c>
      <c r="P134" s="7" t="str">
        <f ca="1">VLOOKUP($O134,Ethnicities!$A:$B,2,FALSE)</f>
        <v>White</v>
      </c>
      <c r="Q134" s="8">
        <f t="shared" ca="1" si="29"/>
        <v>27099</v>
      </c>
      <c r="R134" s="6">
        <f t="shared" ca="1" si="30"/>
        <v>4</v>
      </c>
      <c r="S134" s="6" t="str">
        <f ca="1">VLOOKUP($R134,'Background education'!$A:$B,2,FALSE)</f>
        <v>Undergraduate degree</v>
      </c>
      <c r="T134" s="7">
        <f ca="1" xml:space="preserve">
  IF(OR($V134 = 2, $V134 = 3, $V134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4" s="7" t="str">
        <f ca="1">VLOOKUP($T134,Departments!$A:$B,2,FALSE)</f>
        <v xml:space="preserve"> Commercial</v>
      </c>
      <c r="V134" s="6">
        <f t="shared" ca="1" si="31"/>
        <v>6</v>
      </c>
      <c r="W134" s="6" t="str">
        <f ca="1">VLOOKUP($V134,Roles!$A:$B,2,FALSE)</f>
        <v>Intern</v>
      </c>
      <c r="X134" s="6" t="e">
        <f t="shared" ca="1" si="32"/>
        <v>#N/A</v>
      </c>
      <c r="Y134" s="6" t="e">
        <f ca="1">IF(ISNA($X134),NA(),VLOOKUP($X134,Levels!$A:$B,2,FALSE))</f>
        <v>#N/A</v>
      </c>
      <c r="Z134" s="8">
        <f t="shared" ca="1" si="24"/>
        <v>40932</v>
      </c>
      <c r="AA134" s="6">
        <f ca="1">RANDBETWEEN(2,COUNTA('Recruitment source'!$A:$A))</f>
        <v>7</v>
      </c>
      <c r="AB134" s="6" t="str">
        <f ca="1">VLOOKUP($AA134,'Recruitment source'!$A:$B,2,FALSE)</f>
        <v>Jobs in Lisbon</v>
      </c>
      <c r="AC134" s="8" t="e">
        <f t="shared" ca="1" si="33"/>
        <v>#N/A</v>
      </c>
      <c r="AD134" s="6" t="e">
        <f t="shared" ca="1" si="34"/>
        <v>#N/A</v>
      </c>
      <c r="AE134" s="6" t="e">
        <f ca="1">IF(ISNA(AD134),NA(),VLOOKUP($AD134,'Reasons for dismissal'!$A:$B,2,FALSE))</f>
        <v>#N/A</v>
      </c>
      <c r="AF134" s="6">
        <f t="shared" ca="1" si="35"/>
        <v>2</v>
      </c>
      <c r="AG134" s="1">
        <f t="shared" ca="1" si="25"/>
        <v>805</v>
      </c>
    </row>
    <row r="135" spans="1:33" x14ac:dyDescent="0.25">
      <c r="A135" s="7" cm="1">
        <f t="array" aca="1" ref="A135" ca="1">INDEX(Companies!$A:$A,RANDBETWEEN(2,COUNTA(Companies!$A:$A)),1)</f>
        <v>2</v>
      </c>
      <c r="B135" s="7" t="str">
        <f ca="1">VLOOKUP($A135,Companies!$A:$B,2,FALSE)</f>
        <v>ACME Corporation</v>
      </c>
      <c r="C135" s="5">
        <f t="shared" si="26"/>
        <v>134</v>
      </c>
      <c r="D135" s="6">
        <f t="shared" ca="1" si="27"/>
        <v>1</v>
      </c>
      <c r="E135" s="7">
        <f ca="1">IF($C135 = 1 + N("Presidente"),
    127,
    IF($C135 = 2 + N("Vice-Presidente"),
        72,
        IF($C135 = 3 + N("Secretária bilíngue"),
            13,
            RANDBETWEEN(5,COUNT(Name!$A:$A) + 1)
        )
    )
)</f>
        <v>279</v>
      </c>
      <c r="F135" s="7" t="str">
        <f ca="1" xml:space="preserve">
VLOOKUP(
  $E135,
  Name!$A:$B,
  2,
  FALSE
)
&amp; " " &amp;
IF($C135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De Luca Evangelista</v>
      </c>
      <c r="G135" s="7">
        <v>2</v>
      </c>
      <c r="H135" s="7" t="str">
        <f>VLOOKUP($G135,Countries!$A:$B,2,FALSE)</f>
        <v>Portugal</v>
      </c>
      <c r="I135" s="7" cm="1">
        <f t="array" aca="1" ref="I135" ca="1">INDEX(States!$B:$B,RANDBETWEEN(2,COUNTA(States!$A:$A)),1)</f>
        <v>5</v>
      </c>
      <c r="J135" s="7" t="str">
        <f ca="1">VLOOKUP($I135,States!$B:$C,2,FALSE)</f>
        <v>Aveiro</v>
      </c>
      <c r="K135" s="7" t="str">
        <f ca="1">VLOOKUP($E135,Name!$A:$C,3,FALSE)</f>
        <v>F</v>
      </c>
      <c r="L135" s="7" t="str">
        <f ca="1">VLOOKUP($K135,Genders!$B:$C,2,FALSE)</f>
        <v>Female</v>
      </c>
      <c r="M135" s="7" cm="1">
        <f t="array" aca="1" ref="M135" ca="1">INDEX('Marital status'!$A:$A,RANDBETWEEN(2,COUNTA('Marital status'!$A:$A)),1)</f>
        <v>3</v>
      </c>
      <c r="N135" s="7" t="str">
        <f ca="1">VLOOKUP($M135,'Marital status'!$A:$B,2,FALSE)</f>
        <v>Married</v>
      </c>
      <c r="O135" s="7">
        <f t="shared" ca="1" si="28"/>
        <v>2</v>
      </c>
      <c r="P135" s="7" t="str">
        <f ca="1">VLOOKUP($O135,Ethnicities!$A:$B,2,FALSE)</f>
        <v>White</v>
      </c>
      <c r="Q135" s="8">
        <f t="shared" ca="1" si="29"/>
        <v>37769</v>
      </c>
      <c r="R135" s="6">
        <f t="shared" ca="1" si="30"/>
        <v>4</v>
      </c>
      <c r="S135" s="6" t="str">
        <f ca="1">VLOOKUP($R135,'Background education'!$A:$B,2,FALSE)</f>
        <v>Undergraduate degree</v>
      </c>
      <c r="T135" s="7">
        <f ca="1" xml:space="preserve">
  IF(OR($V135 = 2, $V135 = 3, $V135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5" s="7" t="str">
        <f ca="1">VLOOKUP($T135,Departments!$A:$B,2,FALSE)</f>
        <v>Information Technology</v>
      </c>
      <c r="V135" s="6">
        <f t="shared" ca="1" si="31"/>
        <v>8</v>
      </c>
      <c r="W135" s="6" t="str">
        <f ca="1">VLOOKUP($V135,Roles!$A:$B,2,FALSE)</f>
        <v>Analyst</v>
      </c>
      <c r="X135" s="6">
        <f t="shared" ca="1" si="32"/>
        <v>2</v>
      </c>
      <c r="Y135" s="6" t="str">
        <f ca="1">IF(ISNA($X135),NA(),VLOOKUP($X135,Levels!$A:$B,2,FALSE))</f>
        <v>Junior</v>
      </c>
      <c r="Z135" s="8">
        <f t="shared" ca="1" si="24"/>
        <v>41114</v>
      </c>
      <c r="AA135" s="6">
        <f ca="1">RANDBETWEEN(2,COUNTA('Recruitment source'!$A:$A))</f>
        <v>6</v>
      </c>
      <c r="AB135" s="6" t="str">
        <f ca="1">VLOOKUP($AA135,'Recruitment source'!$A:$B,2,FALSE)</f>
        <v>Empregos Online</v>
      </c>
      <c r="AC135" s="8" t="e">
        <f t="shared" ca="1" si="33"/>
        <v>#N/A</v>
      </c>
      <c r="AD135" s="6" t="e">
        <f t="shared" ca="1" si="34"/>
        <v>#N/A</v>
      </c>
      <c r="AE135" s="6" t="e">
        <f ca="1">IF(ISNA(AD135),NA(),VLOOKUP($AD135,'Reasons for dismissal'!$A:$B,2,FALSE))</f>
        <v>#N/A</v>
      </c>
      <c r="AF135" s="6">
        <f t="shared" ca="1" si="35"/>
        <v>2</v>
      </c>
      <c r="AG135" s="1">
        <f t="shared" ca="1" si="25"/>
        <v>2080</v>
      </c>
    </row>
    <row r="136" spans="1:33" x14ac:dyDescent="0.25">
      <c r="A136" s="7" cm="1">
        <f t="array" aca="1" ref="A136" ca="1">INDEX(Companies!$A:$A,RANDBETWEEN(2,COUNTA(Companies!$A:$A)),1)</f>
        <v>2</v>
      </c>
      <c r="B136" s="7" t="str">
        <f ca="1">VLOOKUP($A136,Companies!$A:$B,2,FALSE)</f>
        <v>ACME Corporation</v>
      </c>
      <c r="C136" s="5">
        <f t="shared" si="26"/>
        <v>135</v>
      </c>
      <c r="D136" s="6">
        <f t="shared" ca="1" si="27"/>
        <v>1</v>
      </c>
      <c r="E136" s="7">
        <f ca="1">IF($C136 = 1 + N("Presidente"),
    127,
    IF($C136 = 2 + N("Vice-Presidente"),
        72,
        IF($C136 = 3 + N("Secretária bilíngue"),
            13,
            RANDBETWEEN(5,COUNT(Name!$A:$A) + 1)
        )
    )
)</f>
        <v>129</v>
      </c>
      <c r="F136" s="7" t="str">
        <f ca="1" xml:space="preserve">
VLOOKUP(
  $E136,
  Name!$A:$B,
  2,
  FALSE
)
&amp; " " &amp;
IF($C136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Luz Machado</v>
      </c>
      <c r="G136" s="7">
        <v>2</v>
      </c>
      <c r="H136" s="7" t="str">
        <f>VLOOKUP($G136,Countries!$A:$B,2,FALSE)</f>
        <v>Portugal</v>
      </c>
      <c r="I136" s="7" cm="1">
        <f t="array" aca="1" ref="I136" ca="1">INDEX(States!$B:$B,RANDBETWEEN(2,COUNTA(States!$A:$A)),1)</f>
        <v>14</v>
      </c>
      <c r="J136" s="7" t="str">
        <f ca="1">VLOOKUP($I136,States!$B:$C,2,FALSE)</f>
        <v>Viseu</v>
      </c>
      <c r="K136" s="7" t="str">
        <f ca="1">VLOOKUP($E136,Name!$A:$C,3,FALSE)</f>
        <v>M</v>
      </c>
      <c r="L136" s="7" t="str">
        <f ca="1">VLOOKUP($K136,Genders!$B:$C,2,FALSE)</f>
        <v>Male</v>
      </c>
      <c r="M136" s="7" cm="1">
        <f t="array" aca="1" ref="M136" ca="1">INDEX('Marital status'!$A:$A,RANDBETWEEN(2,COUNTA('Marital status'!$A:$A)),1)</f>
        <v>4</v>
      </c>
      <c r="N136" s="7" t="str">
        <f ca="1">VLOOKUP($M136,'Marital status'!$A:$B,2,FALSE)</f>
        <v xml:space="preserve">Widowed </v>
      </c>
      <c r="O136" s="7">
        <f t="shared" ca="1" si="28"/>
        <v>2</v>
      </c>
      <c r="P136" s="7" t="str">
        <f ca="1">VLOOKUP($O136,Ethnicities!$A:$B,2,FALSE)</f>
        <v>White</v>
      </c>
      <c r="Q136" s="8">
        <f t="shared" ca="1" si="29"/>
        <v>23035</v>
      </c>
      <c r="R136" s="6">
        <f t="shared" ca="1" si="30"/>
        <v>4</v>
      </c>
      <c r="S136" s="6" t="str">
        <f ca="1">VLOOKUP($R136,'Background education'!$A:$B,2,FALSE)</f>
        <v>Undergraduate degree</v>
      </c>
      <c r="T136" s="7">
        <f ca="1" xml:space="preserve">
  IF(OR($V136 = 2, $V136 = 3, $V136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36" s="7" t="str">
        <f ca="1">VLOOKUP($T136,Departments!$A:$B,2,FALSE)</f>
        <v>Operations</v>
      </c>
      <c r="V136" s="6">
        <f t="shared" ca="1" si="31"/>
        <v>6</v>
      </c>
      <c r="W136" s="6" t="str">
        <f ca="1">VLOOKUP($V136,Roles!$A:$B,2,FALSE)</f>
        <v>Intern</v>
      </c>
      <c r="X136" s="6" t="e">
        <f t="shared" ca="1" si="32"/>
        <v>#N/A</v>
      </c>
      <c r="Y136" s="6" t="e">
        <f ca="1">IF(ISNA($X136),NA(),VLOOKUP($X136,Levels!$A:$B,2,FALSE))</f>
        <v>#N/A</v>
      </c>
      <c r="Z136" s="8">
        <f t="shared" ca="1" si="24"/>
        <v>36706</v>
      </c>
      <c r="AA136" s="6">
        <f ca="1">RANDBETWEEN(2,COUNTA('Recruitment source'!$A:$A))</f>
        <v>5</v>
      </c>
      <c r="AB136" s="6" t="str">
        <f ca="1">VLOOKUP($AA136,'Recruitment source'!$A:$B,2,FALSE)</f>
        <v>Net Empregos</v>
      </c>
      <c r="AC136" s="8" t="e">
        <f t="shared" ca="1" si="33"/>
        <v>#N/A</v>
      </c>
      <c r="AD136" s="6" t="e">
        <f t="shared" ca="1" si="34"/>
        <v>#N/A</v>
      </c>
      <c r="AE136" s="6" t="e">
        <f ca="1">IF(ISNA(AD136),NA(),VLOOKUP($AD136,'Reasons for dismissal'!$A:$B,2,FALSE))</f>
        <v>#N/A</v>
      </c>
      <c r="AF136" s="6">
        <f t="shared" ca="1" si="35"/>
        <v>3</v>
      </c>
      <c r="AG136" s="1">
        <f t="shared" ca="1" si="25"/>
        <v>805</v>
      </c>
    </row>
    <row r="137" spans="1:33" x14ac:dyDescent="0.25">
      <c r="A137" s="7" cm="1">
        <f t="array" aca="1" ref="A137" ca="1">INDEX(Companies!$A:$A,RANDBETWEEN(2,COUNTA(Companies!$A:$A)),1)</f>
        <v>2</v>
      </c>
      <c r="B137" s="7" t="str">
        <f ca="1">VLOOKUP($A137,Companies!$A:$B,2,FALSE)</f>
        <v>ACME Corporation</v>
      </c>
      <c r="C137" s="5">
        <f t="shared" si="26"/>
        <v>136</v>
      </c>
      <c r="D137" s="6">
        <f t="shared" ca="1" si="27"/>
        <v>1</v>
      </c>
      <c r="E137" s="7">
        <f ca="1">IF($C137 = 1 + N("Presidente"),
    127,
    IF($C137 = 2 + N("Vice-Presidente"),
        72,
        IF($C137 = 3 + N("Secretária bilíngue"),
            13,
            RANDBETWEEN(5,COUNT(Name!$A:$A) + 1)
        )
    )
)</f>
        <v>208</v>
      </c>
      <c r="F137" s="7" t="str">
        <f ca="1" xml:space="preserve">
VLOOKUP(
  $E137,
  Name!$A:$B,
  2,
  FALSE
)
&amp; " " &amp;
IF($C137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Freitas Lopes</v>
      </c>
      <c r="G137" s="7">
        <v>2</v>
      </c>
      <c r="H137" s="7" t="str">
        <f>VLOOKUP($G137,Countries!$A:$B,2,FALSE)</f>
        <v>Portugal</v>
      </c>
      <c r="I137" s="7" cm="1">
        <f t="array" aca="1" ref="I137" ca="1">INDEX(States!$B:$B,RANDBETWEEN(2,COUNTA(States!$A:$A)),1)</f>
        <v>9</v>
      </c>
      <c r="J137" s="7" t="str">
        <f ca="1">VLOOKUP($I137,States!$B:$C,2,FALSE)</f>
        <v>Leiria</v>
      </c>
      <c r="K137" s="7" t="str">
        <f ca="1">VLOOKUP($E137,Name!$A:$C,3,FALSE)</f>
        <v>F</v>
      </c>
      <c r="L137" s="7" t="str">
        <f ca="1">VLOOKUP($K137,Genders!$B:$C,2,FALSE)</f>
        <v>Female</v>
      </c>
      <c r="M137" s="7" cm="1">
        <f t="array" aca="1" ref="M137" ca="1">INDEX('Marital status'!$A:$A,RANDBETWEEN(2,COUNTA('Marital status'!$A:$A)),1)</f>
        <v>4</v>
      </c>
      <c r="N137" s="7" t="str">
        <f ca="1">VLOOKUP($M137,'Marital status'!$A:$B,2,FALSE)</f>
        <v xml:space="preserve">Widowed </v>
      </c>
      <c r="O137" s="7">
        <f t="shared" ca="1" si="28"/>
        <v>2</v>
      </c>
      <c r="P137" s="7" t="str">
        <f ca="1">VLOOKUP($O137,Ethnicities!$A:$B,2,FALSE)</f>
        <v>White</v>
      </c>
      <c r="Q137" s="8">
        <f t="shared" ca="1" si="29"/>
        <v>36010</v>
      </c>
      <c r="R137" s="6">
        <f t="shared" ca="1" si="30"/>
        <v>4</v>
      </c>
      <c r="S137" s="6" t="str">
        <f ca="1">VLOOKUP($R137,'Background education'!$A:$B,2,FALSE)</f>
        <v>Undergraduate degree</v>
      </c>
      <c r="T137" s="7">
        <f ca="1" xml:space="preserve">
  IF(OR($V137 = 2, $V137 = 3, $V137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7" s="7" t="str">
        <f ca="1">VLOOKUP($T137,Departments!$A:$B,2,FALSE)</f>
        <v>Sales</v>
      </c>
      <c r="V137" s="6">
        <f t="shared" ca="1" si="31"/>
        <v>8</v>
      </c>
      <c r="W137" s="6" t="str">
        <f ca="1">VLOOKUP($V137,Roles!$A:$B,2,FALSE)</f>
        <v>Analyst</v>
      </c>
      <c r="X137" s="6">
        <f t="shared" ca="1" si="32"/>
        <v>4</v>
      </c>
      <c r="Y137" s="6" t="str">
        <f ca="1">IF(ISNA($X137),NA(),VLOOKUP($X137,Levels!$A:$B,2,FALSE))</f>
        <v>Senior</v>
      </c>
      <c r="Z137" s="8">
        <f t="shared" ca="1" si="24"/>
        <v>41308</v>
      </c>
      <c r="AA137" s="6">
        <f ca="1">RANDBETWEEN(2,COUNTA('Recruitment source'!$A:$A))</f>
        <v>4</v>
      </c>
      <c r="AB137" s="6" t="str">
        <f ca="1">VLOOKUP($AA137,'Recruitment source'!$A:$B,2,FALSE)</f>
        <v>SAPO Emprego</v>
      </c>
      <c r="AC137" s="8" t="e">
        <f t="shared" ca="1" si="33"/>
        <v>#N/A</v>
      </c>
      <c r="AD137" s="6" t="e">
        <f t="shared" ca="1" si="34"/>
        <v>#N/A</v>
      </c>
      <c r="AE137" s="6" t="e">
        <f ca="1">IF(ISNA(AD137),NA(),VLOOKUP($AD137,'Reasons for dismissal'!$A:$B,2,FALSE))</f>
        <v>#N/A</v>
      </c>
      <c r="AF137" s="6">
        <f t="shared" ca="1" si="35"/>
        <v>3</v>
      </c>
      <c r="AG137" s="1">
        <f t="shared" ca="1" si="25"/>
        <v>2050</v>
      </c>
    </row>
    <row r="138" spans="1:33" x14ac:dyDescent="0.25">
      <c r="A138" s="7" cm="1">
        <f t="array" aca="1" ref="A138" ca="1">INDEX(Companies!$A:$A,RANDBETWEEN(2,COUNTA(Companies!$A:$A)),1)</f>
        <v>2</v>
      </c>
      <c r="B138" s="7" t="str">
        <f ca="1">VLOOKUP($A138,Companies!$A:$B,2,FALSE)</f>
        <v>ACME Corporation</v>
      </c>
      <c r="C138" s="5">
        <f t="shared" si="26"/>
        <v>137</v>
      </c>
      <c r="D138" s="6">
        <f t="shared" ca="1" si="27"/>
        <v>1</v>
      </c>
      <c r="E138" s="7">
        <f ca="1">IF($C138 = 1 + N("Presidente"),
    127,
    IF($C138 = 2 + N("Vice-Presidente"),
        72,
        IF($C138 = 3 + N("Secretária bilíngue"),
            13,
            RANDBETWEEN(5,COUNT(Name!$A:$A) + 1)
        )
    )
)</f>
        <v>116</v>
      </c>
      <c r="F138" s="7" t="str">
        <f ca="1" xml:space="preserve">
VLOOKUP(
  $E138,
  Name!$A:$B,
  2,
  FALSE
)
&amp; " " &amp;
IF($C138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Alvim Leite</v>
      </c>
      <c r="G138" s="7">
        <v>2</v>
      </c>
      <c r="H138" s="7" t="str">
        <f>VLOOKUP($G138,Countries!$A:$B,2,FALSE)</f>
        <v>Portugal</v>
      </c>
      <c r="I138" s="7" cm="1">
        <f t="array" aca="1" ref="I138" ca="1">INDEX(States!$B:$B,RANDBETWEEN(2,COUNTA(States!$A:$A)),1)</f>
        <v>9</v>
      </c>
      <c r="J138" s="7" t="str">
        <f ca="1">VLOOKUP($I138,States!$B:$C,2,FALSE)</f>
        <v>Leiria</v>
      </c>
      <c r="K138" s="7" t="str">
        <f ca="1">VLOOKUP($E138,Name!$A:$C,3,FALSE)</f>
        <v>F</v>
      </c>
      <c r="L138" s="7" t="str">
        <f ca="1">VLOOKUP($K138,Genders!$B:$C,2,FALSE)</f>
        <v>Female</v>
      </c>
      <c r="M138" s="7" cm="1">
        <f t="array" aca="1" ref="M138" ca="1">INDEX('Marital status'!$A:$A,RANDBETWEEN(2,COUNTA('Marital status'!$A:$A)),1)</f>
        <v>5</v>
      </c>
      <c r="N138" s="7" t="str">
        <f ca="1">VLOOKUP($M138,'Marital status'!$A:$B,2,FALSE)</f>
        <v xml:space="preserve">Separated </v>
      </c>
      <c r="O138" s="7">
        <f t="shared" ca="1" si="28"/>
        <v>2</v>
      </c>
      <c r="P138" s="7" t="str">
        <f ca="1">VLOOKUP($O138,Ethnicities!$A:$B,2,FALSE)</f>
        <v>White</v>
      </c>
      <c r="Q138" s="8">
        <f t="shared" ca="1" si="29"/>
        <v>21413</v>
      </c>
      <c r="R138" s="6">
        <f t="shared" ca="1" si="30"/>
        <v>4</v>
      </c>
      <c r="S138" s="6" t="str">
        <f ca="1">VLOOKUP($R138,'Background education'!$A:$B,2,FALSE)</f>
        <v>Undergraduate degree</v>
      </c>
      <c r="T138" s="7">
        <f ca="1" xml:space="preserve">
  IF(OR($V138 = 2, $V138 = 3, $V138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8" s="7" t="str">
        <f ca="1">VLOOKUP($T138,Departments!$A:$B,2,FALSE)</f>
        <v xml:space="preserve"> Commercial</v>
      </c>
      <c r="V138" s="6">
        <f t="shared" ca="1" si="31"/>
        <v>6</v>
      </c>
      <c r="W138" s="6" t="str">
        <f ca="1">VLOOKUP($V138,Roles!$A:$B,2,FALSE)</f>
        <v>Intern</v>
      </c>
      <c r="X138" s="6" t="e">
        <f t="shared" ca="1" si="32"/>
        <v>#N/A</v>
      </c>
      <c r="Y138" s="6" t="e">
        <f ca="1">IF(ISNA($X138),NA(),VLOOKUP($X138,Levels!$A:$B,2,FALSE))</f>
        <v>#N/A</v>
      </c>
      <c r="Z138" s="8">
        <f t="shared" ca="1" si="24"/>
        <v>43892</v>
      </c>
      <c r="AA138" s="6">
        <f ca="1">RANDBETWEEN(2,COUNTA('Recruitment source'!$A:$A))</f>
        <v>4</v>
      </c>
      <c r="AB138" s="6" t="str">
        <f ca="1">VLOOKUP($AA138,'Recruitment source'!$A:$B,2,FALSE)</f>
        <v>SAPO Emprego</v>
      </c>
      <c r="AC138" s="8" t="e">
        <f t="shared" ca="1" si="33"/>
        <v>#N/A</v>
      </c>
      <c r="AD138" s="6" t="e">
        <f t="shared" ca="1" si="34"/>
        <v>#N/A</v>
      </c>
      <c r="AE138" s="6" t="e">
        <f ca="1">IF(ISNA(AD138),NA(),VLOOKUP($AD138,'Reasons for dismissal'!$A:$B,2,FALSE))</f>
        <v>#N/A</v>
      </c>
      <c r="AF138" s="6">
        <f t="shared" ca="1" si="35"/>
        <v>3</v>
      </c>
      <c r="AG138" s="1">
        <f t="shared" ca="1" si="25"/>
        <v>805</v>
      </c>
    </row>
    <row r="139" spans="1:33" x14ac:dyDescent="0.25">
      <c r="A139" s="7" cm="1">
        <f t="array" aca="1" ref="A139" ca="1">INDEX(Companies!$A:$A,RANDBETWEEN(2,COUNTA(Companies!$A:$A)),1)</f>
        <v>2</v>
      </c>
      <c r="B139" s="7" t="str">
        <f ca="1">VLOOKUP($A139,Companies!$A:$B,2,FALSE)</f>
        <v>ACME Corporation</v>
      </c>
      <c r="C139" s="5">
        <f t="shared" si="26"/>
        <v>138</v>
      </c>
      <c r="D139" s="6">
        <f t="shared" ca="1" si="27"/>
        <v>1</v>
      </c>
      <c r="E139" s="7">
        <f ca="1">IF($C139 = 1 + N("Presidente"),
    127,
    IF($C139 = 2 + N("Vice-Presidente"),
        72,
        IF($C139 = 3 + N("Secretária bilíngue"),
            13,
            RANDBETWEEN(5,COUNT(Name!$A:$A) + 1)
        )
    )
)</f>
        <v>202</v>
      </c>
      <c r="F139" s="7" t="str">
        <f ca="1" xml:space="preserve">
VLOOKUP(
  $E139,
  Name!$A:$B,
  2,
  FALSE
)
&amp; " " &amp;
IF($C139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Asvilla Testa</v>
      </c>
      <c r="G139" s="7">
        <v>2</v>
      </c>
      <c r="H139" s="7" t="str">
        <f>VLOOKUP($G139,Countries!$A:$B,2,FALSE)</f>
        <v>Portugal</v>
      </c>
      <c r="I139" s="7" cm="1">
        <f t="array" aca="1" ref="I139" ca="1">INDEX(States!$B:$B,RANDBETWEEN(2,COUNTA(States!$A:$A)),1)</f>
        <v>4</v>
      </c>
      <c r="J139" s="7" t="str">
        <f ca="1">VLOOKUP($I139,States!$B:$C,2,FALSE)</f>
        <v>Setúbal</v>
      </c>
      <c r="K139" s="7" t="str">
        <f ca="1">VLOOKUP($E139,Name!$A:$C,3,FALSE)</f>
        <v>F</v>
      </c>
      <c r="L139" s="7" t="str">
        <f ca="1">VLOOKUP($K139,Genders!$B:$C,2,FALSE)</f>
        <v>Female</v>
      </c>
      <c r="M139" s="7" cm="1">
        <f t="array" aca="1" ref="M139" ca="1">INDEX('Marital status'!$A:$A,RANDBETWEEN(2,COUNTA('Marital status'!$A:$A)),1)</f>
        <v>4</v>
      </c>
      <c r="N139" s="7" t="str">
        <f ca="1">VLOOKUP($M139,'Marital status'!$A:$B,2,FALSE)</f>
        <v xml:space="preserve">Widowed </v>
      </c>
      <c r="O139" s="7">
        <f t="shared" ca="1" si="28"/>
        <v>2</v>
      </c>
      <c r="P139" s="7" t="str">
        <f ca="1">VLOOKUP($O139,Ethnicities!$A:$B,2,FALSE)</f>
        <v>White</v>
      </c>
      <c r="Q139" s="8">
        <f t="shared" ca="1" si="29"/>
        <v>34009</v>
      </c>
      <c r="R139" s="6">
        <f t="shared" ca="1" si="30"/>
        <v>4</v>
      </c>
      <c r="S139" s="6" t="str">
        <f ca="1">VLOOKUP($R139,'Background education'!$A:$B,2,FALSE)</f>
        <v>Undergraduate degree</v>
      </c>
      <c r="T139" s="7">
        <f ca="1" xml:space="preserve">
  IF(OR($V139 = 2, $V139 = 3, $V139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39" s="7" t="str">
        <f ca="1">VLOOKUP($T139,Departments!$A:$B,2,FALSE)</f>
        <v>Audit</v>
      </c>
      <c r="V139" s="6">
        <f t="shared" ca="1" si="31"/>
        <v>8</v>
      </c>
      <c r="W139" s="6" t="str">
        <f ca="1">VLOOKUP($V139,Roles!$A:$B,2,FALSE)</f>
        <v>Analyst</v>
      </c>
      <c r="X139" s="6">
        <f t="shared" ca="1" si="32"/>
        <v>4</v>
      </c>
      <c r="Y139" s="6" t="str">
        <f ca="1">IF(ISNA($X139),NA(),VLOOKUP($X139,Levels!$A:$B,2,FALSE))</f>
        <v>Senior</v>
      </c>
      <c r="Z139" s="8">
        <f t="shared" ca="1" si="24"/>
        <v>38899</v>
      </c>
      <c r="AA139" s="6">
        <f ca="1">RANDBETWEEN(2,COUNTA('Recruitment source'!$A:$A))</f>
        <v>10</v>
      </c>
      <c r="AB139" s="6" t="str">
        <f ca="1">VLOOKUP($AA139,'Recruitment source'!$A:$B,2,FALSE)</f>
        <v>Google</v>
      </c>
      <c r="AC139" s="8" t="e">
        <f t="shared" ca="1" si="33"/>
        <v>#N/A</v>
      </c>
      <c r="AD139" s="6" t="e">
        <f t="shared" ca="1" si="34"/>
        <v>#N/A</v>
      </c>
      <c r="AE139" s="6" t="e">
        <f ca="1">IF(ISNA(AD139),NA(),VLOOKUP($AD139,'Reasons for dismissal'!$A:$B,2,FALSE))</f>
        <v>#N/A</v>
      </c>
      <c r="AF139" s="6">
        <f t="shared" ca="1" si="35"/>
        <v>3</v>
      </c>
      <c r="AG139" s="1">
        <f t="shared" ca="1" si="25"/>
        <v>2000</v>
      </c>
    </row>
    <row r="140" spans="1:33" x14ac:dyDescent="0.25">
      <c r="A140" s="7" cm="1">
        <f t="array" aca="1" ref="A140" ca="1">INDEX(Companies!$A:$A,RANDBETWEEN(2,COUNTA(Companies!$A:$A)),1)</f>
        <v>2</v>
      </c>
      <c r="B140" s="7" t="str">
        <f ca="1">VLOOKUP($A140,Companies!$A:$B,2,FALSE)</f>
        <v>ACME Corporation</v>
      </c>
      <c r="C140" s="5">
        <f t="shared" si="26"/>
        <v>139</v>
      </c>
      <c r="D140" s="6">
        <f t="shared" ca="1" si="27"/>
        <v>1</v>
      </c>
      <c r="E140" s="7">
        <f ca="1">IF($C140 = 1 + N("Presidente"),
    127,
    IF($C140 = 2 + N("Vice-Presidente"),
        72,
        IF($C140 = 3 + N("Secretária bilíngue"),
            13,
            RANDBETWEEN(5,COUNT(Name!$A:$A) + 1)
        )
    )
)</f>
        <v>198</v>
      </c>
      <c r="F140" s="7" t="str">
        <f ca="1" xml:space="preserve">
VLOOKUP(
  $E140,
  Name!$A:$B,
  2,
  FALSE
)
&amp; " " &amp;
IF($C140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Evangelista Carvalho</v>
      </c>
      <c r="G140" s="7">
        <v>2</v>
      </c>
      <c r="H140" s="7" t="str">
        <f>VLOOKUP($G140,Countries!$A:$B,2,FALSE)</f>
        <v>Portugal</v>
      </c>
      <c r="I140" s="7" cm="1">
        <f t="array" aca="1" ref="I140" ca="1">INDEX(States!$B:$B,RANDBETWEEN(2,COUNTA(States!$A:$A)),1)</f>
        <v>17</v>
      </c>
      <c r="J140" s="7" t="str">
        <f ca="1">VLOOKUP($I140,States!$B:$C,2,FALSE)</f>
        <v>Portalegre</v>
      </c>
      <c r="K140" s="7" t="str">
        <f ca="1">VLOOKUP($E140,Name!$A:$C,3,FALSE)</f>
        <v>M</v>
      </c>
      <c r="L140" s="7" t="str">
        <f ca="1">VLOOKUP($K140,Genders!$B:$C,2,FALSE)</f>
        <v>Male</v>
      </c>
      <c r="M140" s="7" cm="1">
        <f t="array" aca="1" ref="M140" ca="1">INDEX('Marital status'!$A:$A,RANDBETWEEN(2,COUNTA('Marital status'!$A:$A)),1)</f>
        <v>2</v>
      </c>
      <c r="N140" s="7" t="str">
        <f ca="1">VLOOKUP($M140,'Marital status'!$A:$B,2,FALSE)</f>
        <v>Single</v>
      </c>
      <c r="O140" s="7">
        <f t="shared" ca="1" si="28"/>
        <v>3</v>
      </c>
      <c r="P140" s="7" t="str">
        <f ca="1">VLOOKUP($O140,Ethnicities!$A:$B,2,FALSE)</f>
        <v>Black or African American</v>
      </c>
      <c r="Q140" s="8">
        <f t="shared" ca="1" si="29"/>
        <v>19344</v>
      </c>
      <c r="R140" s="6">
        <f t="shared" ca="1" si="30"/>
        <v>4</v>
      </c>
      <c r="S140" s="6" t="str">
        <f ca="1">VLOOKUP($R140,'Background education'!$A:$B,2,FALSE)</f>
        <v>Undergraduate degree</v>
      </c>
      <c r="T140" s="7">
        <f ca="1" xml:space="preserve">
  IF(OR($V140 = 2, $V140 = 3, $V140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0" s="7" t="str">
        <f ca="1">VLOOKUP($T140,Departments!$A:$B,2,FALSE)</f>
        <v>Communication &amp; Marketing</v>
      </c>
      <c r="V140" s="6">
        <f t="shared" ca="1" si="31"/>
        <v>6</v>
      </c>
      <c r="W140" s="6" t="str">
        <f ca="1">VLOOKUP($V140,Roles!$A:$B,2,FALSE)</f>
        <v>Intern</v>
      </c>
      <c r="X140" s="6" t="e">
        <f t="shared" ca="1" si="32"/>
        <v>#N/A</v>
      </c>
      <c r="Y140" s="6" t="e">
        <f ca="1">IF(ISNA($X140),NA(),VLOOKUP($X140,Levels!$A:$B,2,FALSE))</f>
        <v>#N/A</v>
      </c>
      <c r="Z140" s="8">
        <f t="shared" ca="1" si="24"/>
        <v>44431</v>
      </c>
      <c r="AA140" s="6">
        <f ca="1">RANDBETWEEN(2,COUNTA('Recruitment source'!$A:$A))</f>
        <v>9</v>
      </c>
      <c r="AB140" s="6" t="str">
        <f ca="1">VLOOKUP($AA140,'Recruitment source'!$A:$B,2,FALSE)</f>
        <v xml:space="preserve"> recommendation of employee</v>
      </c>
      <c r="AC140" s="8" t="e">
        <f t="shared" ca="1" si="33"/>
        <v>#N/A</v>
      </c>
      <c r="AD140" s="6" t="e">
        <f t="shared" ca="1" si="34"/>
        <v>#N/A</v>
      </c>
      <c r="AE140" s="6" t="e">
        <f ca="1">IF(ISNA(AD140),NA(),VLOOKUP($AD140,'Reasons for dismissal'!$A:$B,2,FALSE))</f>
        <v>#N/A</v>
      </c>
      <c r="AF140" s="6">
        <f t="shared" ca="1" si="35"/>
        <v>4</v>
      </c>
      <c r="AG140" s="1">
        <f t="shared" ca="1" si="25"/>
        <v>885</v>
      </c>
    </row>
    <row r="141" spans="1:33" x14ac:dyDescent="0.25">
      <c r="A141" s="7" cm="1">
        <f t="array" aca="1" ref="A141" ca="1">INDEX(Companies!$A:$A,RANDBETWEEN(2,COUNTA(Companies!$A:$A)),1)</f>
        <v>2</v>
      </c>
      <c r="B141" s="7" t="str">
        <f ca="1">VLOOKUP($A141,Companies!$A:$B,2,FALSE)</f>
        <v>ACME Corporation</v>
      </c>
      <c r="C141" s="5">
        <f t="shared" si="26"/>
        <v>140</v>
      </c>
      <c r="D141" s="6">
        <f t="shared" ca="1" si="27"/>
        <v>1</v>
      </c>
      <c r="E141" s="7">
        <f ca="1">IF($C141 = 1 + N("Presidente"),
    127,
    IF($C141 = 2 + N("Vice-Presidente"),
        72,
        IF($C141 = 3 + N("Secretária bilíngue"),
            13,
            RANDBETWEEN(5,COUNT(Name!$A:$A) + 1)
        )
    )
)</f>
        <v>243</v>
      </c>
      <c r="F141" s="7" t="str">
        <f ca="1" xml:space="preserve">
VLOOKUP(
  $E141,
  Name!$A:$B,
  2,
  FALSE
)
&amp; " " &amp;
IF($C141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Machado Bandeira</v>
      </c>
      <c r="G141" s="7">
        <v>2</v>
      </c>
      <c r="H141" s="7" t="str">
        <f>VLOOKUP($G141,Countries!$A:$B,2,FALSE)</f>
        <v>Portugal</v>
      </c>
      <c r="I141" s="7" cm="1">
        <f t="array" aca="1" ref="I141" ca="1">INDEX(States!$B:$B,RANDBETWEEN(2,COUNTA(States!$A:$A)),1)</f>
        <v>7</v>
      </c>
      <c r="J141" s="7" t="str">
        <f ca="1">VLOOKUP($I141,States!$B:$C,2,FALSE)</f>
        <v>Faro</v>
      </c>
      <c r="K141" s="7" t="str">
        <f ca="1">VLOOKUP($E141,Name!$A:$C,3,FALSE)</f>
        <v>M</v>
      </c>
      <c r="L141" s="7" t="str">
        <f ca="1">VLOOKUP($K141,Genders!$B:$C,2,FALSE)</f>
        <v>Male</v>
      </c>
      <c r="M141" s="7" cm="1">
        <f t="array" aca="1" ref="M141" ca="1">INDEX('Marital status'!$A:$A,RANDBETWEEN(2,COUNTA('Marital status'!$A:$A)),1)</f>
        <v>6</v>
      </c>
      <c r="N141" s="7" t="str">
        <f ca="1">VLOOKUP($M141,'Marital status'!$A:$B,2,FALSE)</f>
        <v>Divorced</v>
      </c>
      <c r="O141" s="7">
        <f t="shared" ca="1" si="28"/>
        <v>2</v>
      </c>
      <c r="P141" s="7" t="str">
        <f ca="1">VLOOKUP($O141,Ethnicities!$A:$B,2,FALSE)</f>
        <v>White</v>
      </c>
      <c r="Q141" s="8">
        <f t="shared" ca="1" si="29"/>
        <v>34117</v>
      </c>
      <c r="R141" s="6">
        <f t="shared" ca="1" si="30"/>
        <v>5</v>
      </c>
      <c r="S141" s="6" t="str">
        <f ca="1">VLOOKUP($R141,'Background education'!$A:$B,2,FALSE)</f>
        <v>Graduate school</v>
      </c>
      <c r="T141" s="7">
        <f ca="1" xml:space="preserve">
  IF(OR($V141 = 2, $V141 = 3, $V141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41" s="7" t="str">
        <f ca="1">VLOOKUP($T141,Departments!$A:$B,2,FALSE)</f>
        <v>Administration</v>
      </c>
      <c r="V141" s="6">
        <f t="shared" ca="1" si="31"/>
        <v>8</v>
      </c>
      <c r="W141" s="6" t="str">
        <f ca="1">VLOOKUP($V141,Roles!$A:$B,2,FALSE)</f>
        <v>Analyst</v>
      </c>
      <c r="X141" s="6">
        <f t="shared" ca="1" si="32"/>
        <v>4</v>
      </c>
      <c r="Y141" s="6" t="str">
        <f ca="1">IF(ISNA($X141),NA(),VLOOKUP($X141,Levels!$A:$B,2,FALSE))</f>
        <v>Senior</v>
      </c>
      <c r="Z141" s="8">
        <f t="shared" ca="1" si="24"/>
        <v>39279</v>
      </c>
      <c r="AA141" s="6">
        <f ca="1">RANDBETWEEN(2,COUNTA('Recruitment source'!$A:$A))</f>
        <v>8</v>
      </c>
      <c r="AB141" s="6" t="str">
        <f ca="1">VLOOKUP($AA141,'Recruitment source'!$A:$B,2,FALSE)</f>
        <v>Next Station</v>
      </c>
      <c r="AC141" s="8" t="e">
        <f t="shared" ca="1" si="33"/>
        <v>#N/A</v>
      </c>
      <c r="AD141" s="6" t="e">
        <f t="shared" ca="1" si="34"/>
        <v>#N/A</v>
      </c>
      <c r="AE141" s="6" t="e">
        <f ca="1">IF(ISNA(AD141),NA(),VLOOKUP($AD141,'Reasons for dismissal'!$A:$B,2,FALSE))</f>
        <v>#N/A</v>
      </c>
      <c r="AF141" s="6">
        <f t="shared" ca="1" si="35"/>
        <v>3</v>
      </c>
      <c r="AG141" s="1">
        <f t="shared" ca="1" si="25"/>
        <v>2000</v>
      </c>
    </row>
    <row r="142" spans="1:33" x14ac:dyDescent="0.25">
      <c r="A142" s="7" cm="1">
        <f t="array" aca="1" ref="A142" ca="1">INDEX(Companies!$A:$A,RANDBETWEEN(2,COUNTA(Companies!$A:$A)),1)</f>
        <v>2</v>
      </c>
      <c r="B142" s="7" t="str">
        <f ca="1">VLOOKUP($A142,Companies!$A:$B,2,FALSE)</f>
        <v>ACME Corporation</v>
      </c>
      <c r="C142" s="5">
        <f t="shared" si="26"/>
        <v>141</v>
      </c>
      <c r="D142" s="6">
        <f t="shared" ca="1" si="27"/>
        <v>1</v>
      </c>
      <c r="E142" s="7">
        <f ca="1">IF($C142 = 1 + N("Presidente"),
    127,
    IF($C142 = 2 + N("Vice-Presidente"),
        72,
        IF($C142 = 3 + N("Secretária bilíngue"),
            13,
            RANDBETWEEN(5,COUNT(Name!$A:$A) + 1)
        )
    )
)</f>
        <v>117</v>
      </c>
      <c r="F142" s="7" t="str">
        <f ca="1" xml:space="preserve">
VLOOKUP(
  $E142,
  Name!$A:$B,
  2,
  FALSE
)
&amp; " " &amp;
IF($C142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Colombo Peçanha</v>
      </c>
      <c r="G142" s="7">
        <v>2</v>
      </c>
      <c r="H142" s="7" t="str">
        <f>VLOOKUP($G142,Countries!$A:$B,2,FALSE)</f>
        <v>Portugal</v>
      </c>
      <c r="I142" s="7" cm="1">
        <f t="array" aca="1" ref="I142" ca="1">INDEX(States!$B:$B,RANDBETWEEN(2,COUNTA(States!$A:$A)),1)</f>
        <v>18</v>
      </c>
      <c r="J142" s="7" t="str">
        <f ca="1">VLOOKUP($I142,States!$B:$C,2,FALSE)</f>
        <v>Guarda</v>
      </c>
      <c r="K142" s="7" t="str">
        <f ca="1">VLOOKUP($E142,Name!$A:$C,3,FALSE)</f>
        <v>M</v>
      </c>
      <c r="L142" s="7" t="str">
        <f ca="1">VLOOKUP($K142,Genders!$B:$C,2,FALSE)</f>
        <v>Male</v>
      </c>
      <c r="M142" s="7" cm="1">
        <f t="array" aca="1" ref="M142" ca="1">INDEX('Marital status'!$A:$A,RANDBETWEEN(2,COUNTA('Marital status'!$A:$A)),1)</f>
        <v>2</v>
      </c>
      <c r="N142" s="7" t="str">
        <f ca="1">VLOOKUP($M142,'Marital status'!$A:$B,2,FALSE)</f>
        <v>Single</v>
      </c>
      <c r="O142" s="7">
        <f t="shared" ca="1" si="28"/>
        <v>2</v>
      </c>
      <c r="P142" s="7" t="str">
        <f ca="1">VLOOKUP($O142,Ethnicities!$A:$B,2,FALSE)</f>
        <v>White</v>
      </c>
      <c r="Q142" s="8">
        <f t="shared" ca="1" si="29"/>
        <v>22642</v>
      </c>
      <c r="R142" s="6">
        <f t="shared" ca="1" si="30"/>
        <v>4</v>
      </c>
      <c r="S142" s="6" t="str">
        <f ca="1">VLOOKUP($R142,'Background education'!$A:$B,2,FALSE)</f>
        <v>Undergraduate degree</v>
      </c>
      <c r="T142" s="7">
        <f ca="1" xml:space="preserve">
  IF(OR($V142 = 2, $V142 = 3, $V142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42" s="7" t="str">
        <f ca="1">VLOOKUP($T142,Departments!$A:$B,2,FALSE)</f>
        <v>Information Technology</v>
      </c>
      <c r="V142" s="6">
        <f t="shared" ca="1" si="31"/>
        <v>6</v>
      </c>
      <c r="W142" s="6" t="str">
        <f ca="1">VLOOKUP($V142,Roles!$A:$B,2,FALSE)</f>
        <v>Intern</v>
      </c>
      <c r="X142" s="6" t="e">
        <f t="shared" ca="1" si="32"/>
        <v>#N/A</v>
      </c>
      <c r="Y142" s="6" t="e">
        <f ca="1">IF(ISNA($X142),NA(),VLOOKUP($X142,Levels!$A:$B,2,FALSE))</f>
        <v>#N/A</v>
      </c>
      <c r="Z142" s="8">
        <f t="shared" ca="1" si="24"/>
        <v>38916</v>
      </c>
      <c r="AA142" s="6">
        <f ca="1">RANDBETWEEN(2,COUNTA('Recruitment source'!$A:$A))</f>
        <v>12</v>
      </c>
      <c r="AB142" s="6" t="str">
        <f ca="1">VLOOKUP($AA142,'Recruitment source'!$A:$B,2,FALSE)</f>
        <v>Website</v>
      </c>
      <c r="AC142" s="8" t="e">
        <f t="shared" ca="1" si="33"/>
        <v>#N/A</v>
      </c>
      <c r="AD142" s="6" t="e">
        <f t="shared" ca="1" si="34"/>
        <v>#N/A</v>
      </c>
      <c r="AE142" s="6" t="e">
        <f ca="1">IF(ISNA(AD142),NA(),VLOOKUP($AD142,'Reasons for dismissal'!$A:$B,2,FALSE))</f>
        <v>#N/A</v>
      </c>
      <c r="AF142" s="6">
        <f t="shared" ca="1" si="35"/>
        <v>2</v>
      </c>
      <c r="AG142" s="1">
        <f t="shared" ca="1" si="25"/>
        <v>885</v>
      </c>
    </row>
    <row r="143" spans="1:33" x14ac:dyDescent="0.25">
      <c r="A143" s="7" cm="1">
        <f t="array" aca="1" ref="A143" ca="1">INDEX(Companies!$A:$A,RANDBETWEEN(2,COUNTA(Companies!$A:$A)),1)</f>
        <v>2</v>
      </c>
      <c r="B143" s="7" t="str">
        <f ca="1">VLOOKUP($A143,Companies!$A:$B,2,FALSE)</f>
        <v>ACME Corporation</v>
      </c>
      <c r="C143" s="5">
        <f t="shared" si="26"/>
        <v>142</v>
      </c>
      <c r="D143" s="6">
        <f t="shared" ca="1" si="27"/>
        <v>1</v>
      </c>
      <c r="E143" s="7">
        <f ca="1">IF($C143 = 1 + N("Presidente"),
    127,
    IF($C143 = 2 + N("Vice-Presidente"),
        72,
        IF($C143 = 3 + N("Secretária bilíngue"),
            13,
            RANDBETWEEN(5,COUNT(Name!$A:$A) + 1)
        )
    )
)</f>
        <v>76</v>
      </c>
      <c r="F143" s="7" t="str">
        <f ca="1" xml:space="preserve">
VLOOKUP(
  $E143,
  Name!$A:$B,
  2,
  FALSE
)
&amp; " " &amp;
IF($C143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Cardozo Machado</v>
      </c>
      <c r="G143" s="7">
        <v>2</v>
      </c>
      <c r="H143" s="7" t="str">
        <f>VLOOKUP($G143,Countries!$A:$B,2,FALSE)</f>
        <v>Portugal</v>
      </c>
      <c r="I143" s="7" cm="1">
        <f t="array" aca="1" ref="I143" ca="1">INDEX(States!$B:$B,RANDBETWEEN(2,COUNTA(States!$A:$A)),1)</f>
        <v>9</v>
      </c>
      <c r="J143" s="7" t="str">
        <f ca="1">VLOOKUP($I143,States!$B:$C,2,FALSE)</f>
        <v>Leiria</v>
      </c>
      <c r="K143" s="7" t="str">
        <f ca="1">VLOOKUP($E143,Name!$A:$C,3,FALSE)</f>
        <v>F</v>
      </c>
      <c r="L143" s="7" t="str">
        <f ca="1">VLOOKUP($K143,Genders!$B:$C,2,FALSE)</f>
        <v>Female</v>
      </c>
      <c r="M143" s="7" cm="1">
        <f t="array" aca="1" ref="M143" ca="1">INDEX('Marital status'!$A:$A,RANDBETWEEN(2,COUNTA('Marital status'!$A:$A)),1)</f>
        <v>3</v>
      </c>
      <c r="N143" s="7" t="str">
        <f ca="1">VLOOKUP($M143,'Marital status'!$A:$B,2,FALSE)</f>
        <v>Married</v>
      </c>
      <c r="O143" s="7">
        <f t="shared" ca="1" si="28"/>
        <v>4</v>
      </c>
      <c r="P143" s="7" t="str">
        <f ca="1">VLOOKUP($O143,Ethnicities!$A:$B,2,FALSE)</f>
        <v>Hispanic or Latino</v>
      </c>
      <c r="Q143" s="8">
        <f t="shared" ca="1" si="29"/>
        <v>32619</v>
      </c>
      <c r="R143" s="6">
        <f t="shared" ca="1" si="30"/>
        <v>5</v>
      </c>
      <c r="S143" s="6" t="str">
        <f ca="1">VLOOKUP($R143,'Background education'!$A:$B,2,FALSE)</f>
        <v>Graduate school</v>
      </c>
      <c r="T143" s="7">
        <f ca="1" xml:space="preserve">
  IF(OR($V143 = 2, $V143 = 3, $V143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3" s="7" t="str">
        <f ca="1">VLOOKUP($T143,Departments!$A:$B,2,FALSE)</f>
        <v>Controlling</v>
      </c>
      <c r="V143" s="6">
        <f t="shared" ca="1" si="31"/>
        <v>8</v>
      </c>
      <c r="W143" s="6" t="str">
        <f ca="1">VLOOKUP($V143,Roles!$A:$B,2,FALSE)</f>
        <v>Analyst</v>
      </c>
      <c r="X143" s="6">
        <f t="shared" ca="1" si="32"/>
        <v>2</v>
      </c>
      <c r="Y143" s="6" t="str">
        <f ca="1">IF(ISNA($X143),NA(),VLOOKUP($X143,Levels!$A:$B,2,FALSE))</f>
        <v>Junior</v>
      </c>
      <c r="Z143" s="8">
        <f t="shared" ca="1" si="24"/>
        <v>41330</v>
      </c>
      <c r="AA143" s="6">
        <f ca="1">RANDBETWEEN(2,COUNTA('Recruitment source'!$A:$A))</f>
        <v>4</v>
      </c>
      <c r="AB143" s="6" t="str">
        <f ca="1">VLOOKUP($AA143,'Recruitment source'!$A:$B,2,FALSE)</f>
        <v>SAPO Emprego</v>
      </c>
      <c r="AC143" s="8" t="e">
        <f t="shared" ca="1" si="33"/>
        <v>#N/A</v>
      </c>
      <c r="AD143" s="6" t="e">
        <f t="shared" ca="1" si="34"/>
        <v>#N/A</v>
      </c>
      <c r="AE143" s="6" t="e">
        <f ca="1">IF(ISNA(AD143),NA(),VLOOKUP($AD143,'Reasons for dismissal'!$A:$B,2,FALSE))</f>
        <v>#N/A</v>
      </c>
      <c r="AF143" s="6">
        <f t="shared" ca="1" si="35"/>
        <v>3</v>
      </c>
      <c r="AG143" s="1">
        <f t="shared" ca="1" si="25"/>
        <v>2080</v>
      </c>
    </row>
    <row r="144" spans="1:33" x14ac:dyDescent="0.25">
      <c r="A144" s="7" cm="1">
        <f t="array" aca="1" ref="A144" ca="1">INDEX(Companies!$A:$A,RANDBETWEEN(2,COUNTA(Companies!$A:$A)),1)</f>
        <v>2</v>
      </c>
      <c r="B144" s="7" t="str">
        <f ca="1">VLOOKUP($A144,Companies!$A:$B,2,FALSE)</f>
        <v>ACME Corporation</v>
      </c>
      <c r="C144" s="5">
        <f t="shared" si="26"/>
        <v>143</v>
      </c>
      <c r="D144" s="6">
        <f t="shared" ca="1" si="27"/>
        <v>1</v>
      </c>
      <c r="E144" s="7">
        <f ca="1">IF($C144 = 1 + N("Presidente"),
    127,
    IF($C144 = 2 + N("Vice-Presidente"),
        72,
        IF($C144 = 3 + N("Secretária bilíngue"),
            13,
            RANDBETWEEN(5,COUNT(Name!$A:$A) + 1)
        )
    )
)</f>
        <v>26</v>
      </c>
      <c r="F144" s="7" t="str">
        <f ca="1" xml:space="preserve">
VLOOKUP(
  $E144,
  Name!$A:$B,
  2,
  FALSE
)
&amp; " " &amp;
IF($C144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Braga Borba</v>
      </c>
      <c r="G144" s="7">
        <v>2</v>
      </c>
      <c r="H144" s="7" t="str">
        <f>VLOOKUP($G144,Countries!$A:$B,2,FALSE)</f>
        <v>Portugal</v>
      </c>
      <c r="I144" s="7" cm="1">
        <f t="array" aca="1" ref="I144" ca="1">INDEX(States!$B:$B,RANDBETWEEN(2,COUNTA(States!$A:$A)),1)</f>
        <v>12</v>
      </c>
      <c r="J144" s="7" t="str">
        <f ca="1">VLOOKUP($I144,States!$B:$C,2,FALSE)</f>
        <v>Évora</v>
      </c>
      <c r="K144" s="7" t="str">
        <f ca="1">VLOOKUP($E144,Name!$A:$C,3,FALSE)</f>
        <v>F</v>
      </c>
      <c r="L144" s="7" t="str">
        <f ca="1">VLOOKUP($K144,Genders!$B:$C,2,FALSE)</f>
        <v>Female</v>
      </c>
      <c r="M144" s="7" cm="1">
        <f t="array" aca="1" ref="M144" ca="1">INDEX('Marital status'!$A:$A,RANDBETWEEN(2,COUNTA('Marital status'!$A:$A)),1)</f>
        <v>3</v>
      </c>
      <c r="N144" s="7" t="str">
        <f ca="1">VLOOKUP($M144,'Marital status'!$A:$B,2,FALSE)</f>
        <v>Married</v>
      </c>
      <c r="O144" s="7">
        <f t="shared" ca="1" si="28"/>
        <v>2</v>
      </c>
      <c r="P144" s="7" t="str">
        <f ca="1">VLOOKUP($O144,Ethnicities!$A:$B,2,FALSE)</f>
        <v>White</v>
      </c>
      <c r="Q144" s="8">
        <f t="shared" ca="1" si="29"/>
        <v>27852</v>
      </c>
      <c r="R144" s="6">
        <f t="shared" ca="1" si="30"/>
        <v>4</v>
      </c>
      <c r="S144" s="6" t="str">
        <f ca="1">VLOOKUP($R144,'Background education'!$A:$B,2,FALSE)</f>
        <v>Undergraduate degree</v>
      </c>
      <c r="T144" s="7">
        <f ca="1" xml:space="preserve">
  IF(OR($V144 = 2, $V144 = 3, $V144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4" s="7" t="str">
        <f ca="1">VLOOKUP($T144,Departments!$A:$B,2,FALSE)</f>
        <v>Juridical</v>
      </c>
      <c r="V144" s="6">
        <f t="shared" ca="1" si="31"/>
        <v>6</v>
      </c>
      <c r="W144" s="6" t="str">
        <f ca="1">VLOOKUP($V144,Roles!$A:$B,2,FALSE)</f>
        <v>Intern</v>
      </c>
      <c r="X144" s="6" t="e">
        <f t="shared" ca="1" si="32"/>
        <v>#N/A</v>
      </c>
      <c r="Y144" s="6" t="e">
        <f ca="1">IF(ISNA($X144),NA(),VLOOKUP($X144,Levels!$A:$B,2,FALSE))</f>
        <v>#N/A</v>
      </c>
      <c r="Z144" s="8">
        <f t="shared" ca="1" si="24"/>
        <v>42942</v>
      </c>
      <c r="AA144" s="6">
        <f ca="1">RANDBETWEEN(2,COUNTA('Recruitment source'!$A:$A))</f>
        <v>4</v>
      </c>
      <c r="AB144" s="6" t="str">
        <f ca="1">VLOOKUP($AA144,'Recruitment source'!$A:$B,2,FALSE)</f>
        <v>SAPO Emprego</v>
      </c>
      <c r="AC144" s="8" t="e">
        <f t="shared" ca="1" si="33"/>
        <v>#N/A</v>
      </c>
      <c r="AD144" s="6" t="e">
        <f t="shared" ca="1" si="34"/>
        <v>#N/A</v>
      </c>
      <c r="AE144" s="6" t="e">
        <f ca="1">IF(ISNA(AD144),NA(),VLOOKUP($AD144,'Reasons for dismissal'!$A:$B,2,FALSE))</f>
        <v>#N/A</v>
      </c>
      <c r="AF144" s="6">
        <f t="shared" ca="1" si="35"/>
        <v>3</v>
      </c>
      <c r="AG144" s="1">
        <f t="shared" ca="1" si="25"/>
        <v>805</v>
      </c>
    </row>
    <row r="145" spans="1:33" x14ac:dyDescent="0.25">
      <c r="A145" s="7" cm="1">
        <f t="array" aca="1" ref="A145" ca="1">INDEX(Companies!$A:$A,RANDBETWEEN(2,COUNTA(Companies!$A:$A)),1)</f>
        <v>2</v>
      </c>
      <c r="B145" s="7" t="str">
        <f ca="1">VLOOKUP($A145,Companies!$A:$B,2,FALSE)</f>
        <v>ACME Corporation</v>
      </c>
      <c r="C145" s="5">
        <f t="shared" si="26"/>
        <v>144</v>
      </c>
      <c r="D145" s="6">
        <f t="shared" ca="1" si="27"/>
        <v>1</v>
      </c>
      <c r="E145" s="7">
        <f ca="1">IF($C145 = 1 + N("Presidente"),
    127,
    IF($C145 = 2 + N("Vice-Presidente"),
        72,
        IF($C145 = 3 + N("Secretária bilíngue"),
            13,
            RANDBETWEEN(5,COUNT(Name!$A:$A) + 1)
        )
    )
)</f>
        <v>238</v>
      </c>
      <c r="F145" s="7" t="str">
        <f ca="1" xml:space="preserve">
VLOOKUP(
  $E145,
  Name!$A:$B,
  2,
  FALSE
)
&amp; " " &amp;
IF($C145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Oliveira Bragança</v>
      </c>
      <c r="G145" s="7">
        <v>2</v>
      </c>
      <c r="H145" s="7" t="str">
        <f>VLOOKUP($G145,Countries!$A:$B,2,FALSE)</f>
        <v>Portugal</v>
      </c>
      <c r="I145" s="7" cm="1">
        <f t="array" aca="1" ref="I145" ca="1">INDEX(States!$B:$B,RANDBETWEEN(2,COUNTA(States!$A:$A)),1)</f>
        <v>11</v>
      </c>
      <c r="J145" s="7" t="str">
        <f ca="1">VLOOKUP($I145,States!$B:$C,2,FALSE)</f>
        <v>Madeira</v>
      </c>
      <c r="K145" s="7" t="str">
        <f ca="1">VLOOKUP($E145,Name!$A:$C,3,FALSE)</f>
        <v>M</v>
      </c>
      <c r="L145" s="7" t="str">
        <f ca="1">VLOOKUP($K145,Genders!$B:$C,2,FALSE)</f>
        <v>Male</v>
      </c>
      <c r="M145" s="7" cm="1">
        <f t="array" aca="1" ref="M145" ca="1">INDEX('Marital status'!$A:$A,RANDBETWEEN(2,COUNTA('Marital status'!$A:$A)),1)</f>
        <v>3</v>
      </c>
      <c r="N145" s="7" t="str">
        <f ca="1">VLOOKUP($M145,'Marital status'!$A:$B,2,FALSE)</f>
        <v>Married</v>
      </c>
      <c r="O145" s="7">
        <f t="shared" ca="1" si="28"/>
        <v>2</v>
      </c>
      <c r="P145" s="7" t="str">
        <f ca="1">VLOOKUP($O145,Ethnicities!$A:$B,2,FALSE)</f>
        <v>White</v>
      </c>
      <c r="Q145" s="8">
        <f t="shared" ca="1" si="29"/>
        <v>32811</v>
      </c>
      <c r="R145" s="6">
        <f t="shared" ca="1" si="30"/>
        <v>5</v>
      </c>
      <c r="S145" s="6" t="str">
        <f ca="1">VLOOKUP($R145,'Background education'!$A:$B,2,FALSE)</f>
        <v>Graduate school</v>
      </c>
      <c r="T145" s="7">
        <f ca="1" xml:space="preserve">
  IF(OR($V145 = 2, $V145 = 3, $V145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5" s="7" t="str">
        <f ca="1">VLOOKUP($T145,Departments!$A:$B,2,FALSE)</f>
        <v>Communication &amp; Marketing</v>
      </c>
      <c r="V145" s="6">
        <f t="shared" ca="1" si="31"/>
        <v>8</v>
      </c>
      <c r="W145" s="6" t="str">
        <f ca="1">VLOOKUP($V145,Roles!$A:$B,2,FALSE)</f>
        <v>Analyst</v>
      </c>
      <c r="X145" s="6">
        <f t="shared" ca="1" si="32"/>
        <v>2</v>
      </c>
      <c r="Y145" s="6" t="str">
        <f ca="1">IF(ISNA($X145),NA(),VLOOKUP($X145,Levels!$A:$B,2,FALSE))</f>
        <v>Junior</v>
      </c>
      <c r="Z145" s="8">
        <f t="shared" ca="1" si="24"/>
        <v>41379</v>
      </c>
      <c r="AA145" s="6">
        <f ca="1">RANDBETWEEN(2,COUNTA('Recruitment source'!$A:$A))</f>
        <v>12</v>
      </c>
      <c r="AB145" s="6" t="str">
        <f ca="1">VLOOKUP($AA145,'Recruitment source'!$A:$B,2,FALSE)</f>
        <v>Website</v>
      </c>
      <c r="AC145" s="8" t="e">
        <f t="shared" ca="1" si="33"/>
        <v>#N/A</v>
      </c>
      <c r="AD145" s="6" t="e">
        <f t="shared" ca="1" si="34"/>
        <v>#N/A</v>
      </c>
      <c r="AE145" s="6" t="e">
        <f ca="1">IF(ISNA(AD145),NA(),VLOOKUP($AD145,'Reasons for dismissal'!$A:$B,2,FALSE))</f>
        <v>#N/A</v>
      </c>
      <c r="AF145" s="6">
        <f t="shared" ca="1" si="35"/>
        <v>4</v>
      </c>
      <c r="AG145" s="1">
        <f t="shared" ca="1" si="25"/>
        <v>2080</v>
      </c>
    </row>
    <row r="146" spans="1:33" x14ac:dyDescent="0.25">
      <c r="A146" s="7" cm="1">
        <f t="array" aca="1" ref="A146" ca="1">INDEX(Companies!$A:$A,RANDBETWEEN(2,COUNTA(Companies!$A:$A)),1)</f>
        <v>2</v>
      </c>
      <c r="B146" s="7" t="str">
        <f ca="1">VLOOKUP($A146,Companies!$A:$B,2,FALSE)</f>
        <v>ACME Corporation</v>
      </c>
      <c r="C146" s="5">
        <f t="shared" si="26"/>
        <v>145</v>
      </c>
      <c r="D146" s="6">
        <f t="shared" ca="1" si="27"/>
        <v>1</v>
      </c>
      <c r="E146" s="7">
        <f ca="1">IF($C146 = 1 + N("Presidente"),
    127,
    IF($C146 = 2 + N("Vice-Presidente"),
        72,
        IF($C146 = 3 + N("Secretária bilíngue"),
            13,
            RANDBETWEEN(5,COUNT(Name!$A:$A) + 1)
        )
    )
)</f>
        <v>347</v>
      </c>
      <c r="F146" s="7" t="str">
        <f ca="1" xml:space="preserve">
VLOOKUP(
  $E146,
  Name!$A:$B,
  2,
  FALSE
)
&amp; " " &amp;
IF($C146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Tomás Andrade Cardoso</v>
      </c>
      <c r="G146" s="7">
        <v>2</v>
      </c>
      <c r="H146" s="7" t="str">
        <f>VLOOKUP($G146,Countries!$A:$B,2,FALSE)</f>
        <v>Portugal</v>
      </c>
      <c r="I146" s="7" cm="1">
        <f t="array" aca="1" ref="I146" ca="1">INDEX(States!$B:$B,RANDBETWEEN(2,COUNTA(States!$A:$A)),1)</f>
        <v>18</v>
      </c>
      <c r="J146" s="7" t="str">
        <f ca="1">VLOOKUP($I146,States!$B:$C,2,FALSE)</f>
        <v>Guarda</v>
      </c>
      <c r="K146" s="7" t="str">
        <f ca="1">VLOOKUP($E146,Name!$A:$C,3,FALSE)</f>
        <v>M</v>
      </c>
      <c r="L146" s="7" t="str">
        <f ca="1">VLOOKUP($K146,Genders!$B:$C,2,FALSE)</f>
        <v>Male</v>
      </c>
      <c r="M146" s="7" cm="1">
        <f t="array" aca="1" ref="M146" ca="1">INDEX('Marital status'!$A:$A,RANDBETWEEN(2,COUNTA('Marital status'!$A:$A)),1)</f>
        <v>4</v>
      </c>
      <c r="N146" s="7" t="str">
        <f ca="1">VLOOKUP($M146,'Marital status'!$A:$B,2,FALSE)</f>
        <v xml:space="preserve">Widowed </v>
      </c>
      <c r="O146" s="7">
        <f t="shared" ca="1" si="28"/>
        <v>2</v>
      </c>
      <c r="P146" s="7" t="str">
        <f ca="1">VLOOKUP($O146,Ethnicities!$A:$B,2,FALSE)</f>
        <v>White</v>
      </c>
      <c r="Q146" s="8">
        <f t="shared" ca="1" si="29"/>
        <v>34652</v>
      </c>
      <c r="R146" s="6">
        <f t="shared" ca="1" si="30"/>
        <v>4</v>
      </c>
      <c r="S146" s="6" t="str">
        <f ca="1">VLOOKUP($R146,'Background education'!$A:$B,2,FALSE)</f>
        <v>Undergraduate degree</v>
      </c>
      <c r="T146" s="7">
        <f ca="1" xml:space="preserve">
  IF(OR($V146 = 2, $V146 = 3, $V146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46" s="7" t="str">
        <f ca="1">VLOOKUP($T146,Departments!$A:$B,2,FALSE)</f>
        <v xml:space="preserve"> Commercial</v>
      </c>
      <c r="V146" s="6">
        <f t="shared" ca="1" si="31"/>
        <v>7</v>
      </c>
      <c r="W146" s="6" t="str">
        <f ca="1">VLOOKUP($V146,Roles!$A:$B,2,FALSE)</f>
        <v>Trainee</v>
      </c>
      <c r="X146" s="6" t="e">
        <f t="shared" ca="1" si="32"/>
        <v>#N/A</v>
      </c>
      <c r="Y146" s="6" t="e">
        <f ca="1">IF(ISNA($X146),NA(),VLOOKUP($X146,Levels!$A:$B,2,FALSE))</f>
        <v>#N/A</v>
      </c>
      <c r="Z146" s="8">
        <f t="shared" ca="1" si="24"/>
        <v>42235</v>
      </c>
      <c r="AA146" s="6">
        <f ca="1">RANDBETWEEN(2,COUNTA('Recruitment source'!$A:$A))</f>
        <v>12</v>
      </c>
      <c r="AB146" s="6" t="str">
        <f ca="1">VLOOKUP($AA146,'Recruitment source'!$A:$B,2,FALSE)</f>
        <v>Website</v>
      </c>
      <c r="AC146" s="8" t="e">
        <f t="shared" ca="1" si="33"/>
        <v>#N/A</v>
      </c>
      <c r="AD146" s="6" t="e">
        <f t="shared" ca="1" si="34"/>
        <v>#N/A</v>
      </c>
      <c r="AE146" s="6" t="e">
        <f ca="1">IF(ISNA(AD146),NA(),VLOOKUP($AD146,'Reasons for dismissal'!$A:$B,2,FALSE))</f>
        <v>#N/A</v>
      </c>
      <c r="AF146" s="6">
        <f t="shared" ca="1" si="35"/>
        <v>4</v>
      </c>
      <c r="AG146" s="1">
        <f t="shared" ca="1" si="25"/>
        <v>1005</v>
      </c>
    </row>
    <row r="147" spans="1:33" x14ac:dyDescent="0.25">
      <c r="A147" s="7" cm="1">
        <f t="array" aca="1" ref="A147" ca="1">INDEX(Companies!$A:$A,RANDBETWEEN(2,COUNTA(Companies!$A:$A)),1)</f>
        <v>2</v>
      </c>
      <c r="B147" s="7" t="str">
        <f ca="1">VLOOKUP($A147,Companies!$A:$B,2,FALSE)</f>
        <v>ACME Corporation</v>
      </c>
      <c r="C147" s="5">
        <f t="shared" si="26"/>
        <v>146</v>
      </c>
      <c r="D147" s="6">
        <f t="shared" ca="1" si="27"/>
        <v>1</v>
      </c>
      <c r="E147" s="7">
        <f ca="1">IF($C147 = 1 + N("Presidente"),
    127,
    IF($C147 = 2 + N("Vice-Presidente"),
        72,
        IF($C147 = 3 + N("Secretária bilíngue"),
            13,
            RANDBETWEEN(5,COUNT(Name!$A:$A) + 1)
        )
    )
)</f>
        <v>202</v>
      </c>
      <c r="F147" s="7" t="str">
        <f ca="1" xml:space="preserve">
VLOOKUP(
  $E147,
  Name!$A:$B,
  2,
  FALSE
)
&amp; " " &amp;
IF($C147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Negrão Bermudes</v>
      </c>
      <c r="G147" s="7">
        <v>2</v>
      </c>
      <c r="H147" s="7" t="str">
        <f>VLOOKUP($G147,Countries!$A:$B,2,FALSE)</f>
        <v>Portugal</v>
      </c>
      <c r="I147" s="7" cm="1">
        <f t="array" aca="1" ref="I147" ca="1">INDEX(States!$B:$B,RANDBETWEEN(2,COUNTA(States!$A:$A)),1)</f>
        <v>20</v>
      </c>
      <c r="J147" s="7" t="str">
        <f ca="1">VLOOKUP($I147,States!$B:$C,2,FALSE)</f>
        <v>Viana do Castelo</v>
      </c>
      <c r="K147" s="7" t="str">
        <f ca="1">VLOOKUP($E147,Name!$A:$C,3,FALSE)</f>
        <v>F</v>
      </c>
      <c r="L147" s="7" t="str">
        <f ca="1">VLOOKUP($K147,Genders!$B:$C,2,FALSE)</f>
        <v>Female</v>
      </c>
      <c r="M147" s="7" cm="1">
        <f t="array" aca="1" ref="M147" ca="1">INDEX('Marital status'!$A:$A,RANDBETWEEN(2,COUNTA('Marital status'!$A:$A)),1)</f>
        <v>5</v>
      </c>
      <c r="N147" s="7" t="str">
        <f ca="1">VLOOKUP($M147,'Marital status'!$A:$B,2,FALSE)</f>
        <v xml:space="preserve">Separated </v>
      </c>
      <c r="O147" s="7">
        <f t="shared" ca="1" si="28"/>
        <v>3</v>
      </c>
      <c r="P147" s="7" t="str">
        <f ca="1">VLOOKUP($O147,Ethnicities!$A:$B,2,FALSE)</f>
        <v>Black or African American</v>
      </c>
      <c r="Q147" s="8">
        <f t="shared" ca="1" si="29"/>
        <v>36544</v>
      </c>
      <c r="R147" s="6">
        <f t="shared" ca="1" si="30"/>
        <v>4</v>
      </c>
      <c r="S147" s="6" t="str">
        <f ca="1">VLOOKUP($R147,'Background education'!$A:$B,2,FALSE)</f>
        <v>Undergraduate degree</v>
      </c>
      <c r="T147" s="7">
        <f ca="1" xml:space="preserve">
  IF(OR($V147 = 2, $V147 = 3, $V147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47" s="7" t="str">
        <f ca="1">VLOOKUP($T147,Departments!$A:$B,2,FALSE)</f>
        <v>Operations</v>
      </c>
      <c r="V147" s="6">
        <f t="shared" ca="1" si="31"/>
        <v>8</v>
      </c>
      <c r="W147" s="6" t="str">
        <f ca="1">VLOOKUP($V147,Roles!$A:$B,2,FALSE)</f>
        <v>Analyst</v>
      </c>
      <c r="X147" s="6">
        <f t="shared" ca="1" si="32"/>
        <v>2</v>
      </c>
      <c r="Y147" s="6" t="str">
        <f ca="1">IF(ISNA($X147),NA(),VLOOKUP($X147,Levels!$A:$B,2,FALSE))</f>
        <v>Junior</v>
      </c>
      <c r="Z147" s="8">
        <f t="shared" ca="1" si="24"/>
        <v>41592</v>
      </c>
      <c r="AA147" s="6">
        <f ca="1">RANDBETWEEN(2,COUNTA('Recruitment source'!$A:$A))</f>
        <v>4</v>
      </c>
      <c r="AB147" s="6" t="str">
        <f ca="1">VLOOKUP($AA147,'Recruitment source'!$A:$B,2,FALSE)</f>
        <v>SAPO Emprego</v>
      </c>
      <c r="AC147" s="8" t="e">
        <f t="shared" ca="1" si="33"/>
        <v>#N/A</v>
      </c>
      <c r="AD147" s="6" t="e">
        <f t="shared" ca="1" si="34"/>
        <v>#N/A</v>
      </c>
      <c r="AE147" s="6" t="e">
        <f ca="1">IF(ISNA(AD147),NA(),VLOOKUP($AD147,'Reasons for dismissal'!$A:$B,2,FALSE))</f>
        <v>#N/A</v>
      </c>
      <c r="AF147" s="6">
        <f t="shared" ca="1" si="35"/>
        <v>2</v>
      </c>
      <c r="AG147" s="1">
        <f t="shared" ca="1" si="25"/>
        <v>2000</v>
      </c>
    </row>
    <row r="148" spans="1:33" x14ac:dyDescent="0.25">
      <c r="A148" s="7" cm="1">
        <f t="array" aca="1" ref="A148" ca="1">INDEX(Companies!$A:$A,RANDBETWEEN(2,COUNTA(Companies!$A:$A)),1)</f>
        <v>2</v>
      </c>
      <c r="B148" s="7" t="str">
        <f ca="1">VLOOKUP($A148,Companies!$A:$B,2,FALSE)</f>
        <v>ACME Corporation</v>
      </c>
      <c r="C148" s="5">
        <f t="shared" si="26"/>
        <v>147</v>
      </c>
      <c r="D148" s="6">
        <f t="shared" ca="1" si="27"/>
        <v>1</v>
      </c>
      <c r="E148" s="7">
        <f ca="1">IF($C148 = 1 + N("Presidente"),
    127,
    IF($C148 = 2 + N("Vice-Presidente"),
        72,
        IF($C148 = 3 + N("Secretária bilíngue"),
            13,
            RANDBETWEEN(5,COUNT(Name!$A:$A) + 1)
        )
    )
)</f>
        <v>326</v>
      </c>
      <c r="F148" s="7" t="str">
        <f ca="1" xml:space="preserve">
VLOOKUP(
  $E148,
  Name!$A:$B,
  2,
  FALSE
)
&amp; " " &amp;
IF($C148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Machado Ferrari</v>
      </c>
      <c r="G148" s="7">
        <v>2</v>
      </c>
      <c r="H148" s="7" t="str">
        <f>VLOOKUP($G148,Countries!$A:$B,2,FALSE)</f>
        <v>Portugal</v>
      </c>
      <c r="I148" s="7" cm="1">
        <f t="array" aca="1" ref="I148" ca="1">INDEX(States!$B:$B,RANDBETWEEN(2,COUNTA(States!$A:$A)),1)</f>
        <v>7</v>
      </c>
      <c r="J148" s="7" t="str">
        <f ca="1">VLOOKUP($I148,States!$B:$C,2,FALSE)</f>
        <v>Faro</v>
      </c>
      <c r="K148" s="7" t="str">
        <f ca="1">VLOOKUP($E148,Name!$A:$C,3,FALSE)</f>
        <v>F</v>
      </c>
      <c r="L148" s="7" t="str">
        <f ca="1">VLOOKUP($K148,Genders!$B:$C,2,FALSE)</f>
        <v>Female</v>
      </c>
      <c r="M148" s="7" cm="1">
        <f t="array" aca="1" ref="M148" ca="1">INDEX('Marital status'!$A:$A,RANDBETWEEN(2,COUNTA('Marital status'!$A:$A)),1)</f>
        <v>2</v>
      </c>
      <c r="N148" s="7" t="str">
        <f ca="1">VLOOKUP($M148,'Marital status'!$A:$B,2,FALSE)</f>
        <v>Single</v>
      </c>
      <c r="O148" s="7">
        <f t="shared" ca="1" si="28"/>
        <v>2</v>
      </c>
      <c r="P148" s="7" t="str">
        <f ca="1">VLOOKUP($O148,Ethnicities!$A:$B,2,FALSE)</f>
        <v>White</v>
      </c>
      <c r="Q148" s="8">
        <f t="shared" ca="1" si="29"/>
        <v>33891</v>
      </c>
      <c r="R148" s="6">
        <f t="shared" ca="1" si="30"/>
        <v>4</v>
      </c>
      <c r="S148" s="6" t="str">
        <f ca="1">VLOOKUP($R148,'Background education'!$A:$B,2,FALSE)</f>
        <v>Undergraduate degree</v>
      </c>
      <c r="T148" s="7">
        <f ca="1" xml:space="preserve">
  IF(OR($V148 = 2, $V148 = 3, $V148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8" s="7" t="str">
        <f ca="1">VLOOKUP($T148,Departments!$A:$B,2,FALSE)</f>
        <v>Controlling</v>
      </c>
      <c r="V148" s="6">
        <f t="shared" ca="1" si="31"/>
        <v>7</v>
      </c>
      <c r="W148" s="6" t="str">
        <f ca="1">VLOOKUP($V148,Roles!$A:$B,2,FALSE)</f>
        <v>Trainee</v>
      </c>
      <c r="X148" s="6" t="e">
        <f t="shared" ca="1" si="32"/>
        <v>#N/A</v>
      </c>
      <c r="Y148" s="6" t="e">
        <f ca="1">IF(ISNA($X148),NA(),VLOOKUP($X148,Levels!$A:$B,2,FALSE))</f>
        <v>#N/A</v>
      </c>
      <c r="Z148" s="8">
        <f t="shared" ca="1" si="24"/>
        <v>39105</v>
      </c>
      <c r="AA148" s="6">
        <f ca="1">RANDBETWEEN(2,COUNTA('Recruitment source'!$A:$A))</f>
        <v>10</v>
      </c>
      <c r="AB148" s="6" t="str">
        <f ca="1">VLOOKUP($AA148,'Recruitment source'!$A:$B,2,FALSE)</f>
        <v>Google</v>
      </c>
      <c r="AC148" s="8" t="e">
        <f t="shared" ca="1" si="33"/>
        <v>#N/A</v>
      </c>
      <c r="AD148" s="6" t="e">
        <f t="shared" ca="1" si="34"/>
        <v>#N/A</v>
      </c>
      <c r="AE148" s="6" t="e">
        <f ca="1">IF(ISNA(AD148),NA(),VLOOKUP($AD148,'Reasons for dismissal'!$A:$B,2,FALSE))</f>
        <v>#N/A</v>
      </c>
      <c r="AF148" s="6">
        <f t="shared" ca="1" si="35"/>
        <v>4</v>
      </c>
      <c r="AG148" s="1">
        <f t="shared" ca="1" si="25"/>
        <v>1085</v>
      </c>
    </row>
    <row r="149" spans="1:33" x14ac:dyDescent="0.25">
      <c r="A149" s="7" cm="1">
        <f t="array" aca="1" ref="A149" ca="1">INDEX(Companies!$A:$A,RANDBETWEEN(2,COUNTA(Companies!$A:$A)),1)</f>
        <v>2</v>
      </c>
      <c r="B149" s="7" t="str">
        <f ca="1">VLOOKUP($A149,Companies!$A:$B,2,FALSE)</f>
        <v>ACME Corporation</v>
      </c>
      <c r="C149" s="5">
        <f t="shared" si="26"/>
        <v>148</v>
      </c>
      <c r="D149" s="6">
        <f t="shared" ca="1" si="27"/>
        <v>1</v>
      </c>
      <c r="E149" s="7">
        <f ca="1">IF($C149 = 1 + N("Presidente"),
    127,
    IF($C149 = 2 + N("Vice-Presidente"),
        72,
        IF($C149 = 3 + N("Secretária bilíngue"),
            13,
            RANDBETWEEN(5,COUNT(Name!$A:$A) + 1)
        )
    )
)</f>
        <v>298</v>
      </c>
      <c r="F149" s="7" t="str">
        <f ca="1" xml:space="preserve">
VLOOKUP(
  $E149,
  Name!$A:$B,
  2,
  FALSE
)
&amp; " " &amp;
IF($C149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Pimenta Marino</v>
      </c>
      <c r="G149" s="7">
        <v>2</v>
      </c>
      <c r="H149" s="7" t="str">
        <f>VLOOKUP($G149,Countries!$A:$B,2,FALSE)</f>
        <v>Portugal</v>
      </c>
      <c r="I149" s="7" cm="1">
        <f t="array" aca="1" ref="I149" ca="1">INDEX(States!$B:$B,RANDBETWEEN(2,COUNTA(States!$A:$A)),1)</f>
        <v>10</v>
      </c>
      <c r="J149" s="7" t="str">
        <f ca="1">VLOOKUP($I149,States!$B:$C,2,FALSE)</f>
        <v>Coimbra</v>
      </c>
      <c r="K149" s="7" t="str">
        <f ca="1">VLOOKUP($E149,Name!$A:$C,3,FALSE)</f>
        <v>F</v>
      </c>
      <c r="L149" s="7" t="str">
        <f ca="1">VLOOKUP($K149,Genders!$B:$C,2,FALSE)</f>
        <v>Female</v>
      </c>
      <c r="M149" s="7" cm="1">
        <f t="array" aca="1" ref="M149" ca="1">INDEX('Marital status'!$A:$A,RANDBETWEEN(2,COUNTA('Marital status'!$A:$A)),1)</f>
        <v>3</v>
      </c>
      <c r="N149" s="7" t="str">
        <f ca="1">VLOOKUP($M149,'Marital status'!$A:$B,2,FALSE)</f>
        <v>Married</v>
      </c>
      <c r="O149" s="7">
        <f t="shared" ca="1" si="28"/>
        <v>2</v>
      </c>
      <c r="P149" s="7" t="str">
        <f ca="1">VLOOKUP($O149,Ethnicities!$A:$B,2,FALSE)</f>
        <v>White</v>
      </c>
      <c r="Q149" s="8">
        <f t="shared" ca="1" si="29"/>
        <v>35100</v>
      </c>
      <c r="R149" s="6">
        <f t="shared" ca="1" si="30"/>
        <v>4</v>
      </c>
      <c r="S149" s="6" t="str">
        <f ca="1">VLOOKUP($R149,'Background education'!$A:$B,2,FALSE)</f>
        <v>Undergraduate degree</v>
      </c>
      <c r="T149" s="7">
        <f ca="1" xml:space="preserve">
  IF(OR($V149 = 2, $V149 = 3, $V149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49" s="7" t="str">
        <f ca="1">VLOOKUP($T149,Departments!$A:$B,2,FALSE)</f>
        <v xml:space="preserve"> Commercial</v>
      </c>
      <c r="V149" s="6">
        <f t="shared" ca="1" si="31"/>
        <v>8</v>
      </c>
      <c r="W149" s="6" t="str">
        <f ca="1">VLOOKUP($V149,Roles!$A:$B,2,FALSE)</f>
        <v>Analyst</v>
      </c>
      <c r="X149" s="6">
        <f t="shared" ca="1" si="32"/>
        <v>3</v>
      </c>
      <c r="Y149" s="6" t="str">
        <f ca="1">IF(ISNA($X149),NA(),VLOOKUP($X149,Levels!$A:$B,2,FALSE))</f>
        <v>Pleno</v>
      </c>
      <c r="Z149" s="8">
        <f t="shared" ca="1" si="24"/>
        <v>42905</v>
      </c>
      <c r="AA149" s="6">
        <f ca="1">RANDBETWEEN(2,COUNTA('Recruitment source'!$A:$A))</f>
        <v>4</v>
      </c>
      <c r="AB149" s="6" t="str">
        <f ca="1">VLOOKUP($AA149,'Recruitment source'!$A:$B,2,FALSE)</f>
        <v>SAPO Emprego</v>
      </c>
      <c r="AC149" s="8" t="e">
        <f t="shared" ca="1" si="33"/>
        <v>#N/A</v>
      </c>
      <c r="AD149" s="6" t="e">
        <f t="shared" ca="1" si="34"/>
        <v>#N/A</v>
      </c>
      <c r="AE149" s="6" t="e">
        <f ca="1">IF(ISNA(AD149),NA(),VLOOKUP($AD149,'Reasons for dismissal'!$A:$B,2,FALSE))</f>
        <v>#N/A</v>
      </c>
      <c r="AF149" s="6">
        <f t="shared" ca="1" si="35"/>
        <v>3</v>
      </c>
      <c r="AG149" s="1">
        <f t="shared" ca="1" si="25"/>
        <v>2000</v>
      </c>
    </row>
    <row r="150" spans="1:33" x14ac:dyDescent="0.25">
      <c r="A150" s="7" cm="1">
        <f t="array" aca="1" ref="A150" ca="1">INDEX(Companies!$A:$A,RANDBETWEEN(2,COUNTA(Companies!$A:$A)),1)</f>
        <v>2</v>
      </c>
      <c r="B150" s="7" t="str">
        <f ca="1">VLOOKUP($A150,Companies!$A:$B,2,FALSE)</f>
        <v>ACME Corporation</v>
      </c>
      <c r="C150" s="5">
        <f t="shared" si="26"/>
        <v>149</v>
      </c>
      <c r="D150" s="6">
        <f t="shared" ca="1" si="27"/>
        <v>1</v>
      </c>
      <c r="E150" s="7">
        <f ca="1">IF($C150 = 1 + N("Presidente"),
    127,
    IF($C150 = 2 + N("Vice-Presidente"),
        72,
        IF($C150 = 3 + N("Secretária bilíngue"),
            13,
            RANDBETWEEN(5,COUNT(Name!$A:$A) + 1)
        )
    )
)</f>
        <v>338</v>
      </c>
      <c r="F150" s="7" t="str">
        <f ca="1" xml:space="preserve">
VLOOKUP(
  $E150,
  Name!$A:$B,
  2,
  FALSE
)
&amp; " " &amp;
IF($C150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Pinto Alcantara</v>
      </c>
      <c r="G150" s="7">
        <v>2</v>
      </c>
      <c r="H150" s="7" t="str">
        <f>VLOOKUP($G150,Countries!$A:$B,2,FALSE)</f>
        <v>Portugal</v>
      </c>
      <c r="I150" s="7" cm="1">
        <f t="array" aca="1" ref="I150" ca="1">INDEX(States!$B:$B,RANDBETWEEN(2,COUNTA(States!$A:$A)),1)</f>
        <v>19</v>
      </c>
      <c r="J150" s="7" t="str">
        <f ca="1">VLOOKUP($I150,States!$B:$C,2,FALSE)</f>
        <v>Vila Real</v>
      </c>
      <c r="K150" s="7" t="str">
        <f ca="1">VLOOKUP($E150,Name!$A:$C,3,FALSE)</f>
        <v>F</v>
      </c>
      <c r="L150" s="7" t="str">
        <f ca="1">VLOOKUP($K150,Genders!$B:$C,2,FALSE)</f>
        <v>Female</v>
      </c>
      <c r="M150" s="7" cm="1">
        <f t="array" aca="1" ref="M150" ca="1">INDEX('Marital status'!$A:$A,RANDBETWEEN(2,COUNTA('Marital status'!$A:$A)),1)</f>
        <v>4</v>
      </c>
      <c r="N150" s="7" t="str">
        <f ca="1">VLOOKUP($M150,'Marital status'!$A:$B,2,FALSE)</f>
        <v xml:space="preserve">Widowed </v>
      </c>
      <c r="O150" s="7">
        <f t="shared" ca="1" si="28"/>
        <v>2</v>
      </c>
      <c r="P150" s="7" t="str">
        <f ca="1">VLOOKUP($O150,Ethnicities!$A:$B,2,FALSE)</f>
        <v>White</v>
      </c>
      <c r="Q150" s="8">
        <f t="shared" ca="1" si="29"/>
        <v>18649</v>
      </c>
      <c r="R150" s="6">
        <f t="shared" ca="1" si="30"/>
        <v>4</v>
      </c>
      <c r="S150" s="6" t="str">
        <f ca="1">VLOOKUP($R150,'Background education'!$A:$B,2,FALSE)</f>
        <v>Undergraduate degree</v>
      </c>
      <c r="T150" s="7">
        <f ca="1" xml:space="preserve">
  IF(OR($V150 = 2, $V150 = 3, $V150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0" s="7" t="str">
        <f ca="1">VLOOKUP($T150,Departments!$A:$B,2,FALSE)</f>
        <v>Administration</v>
      </c>
      <c r="V150" s="6">
        <f t="shared" ca="1" si="31"/>
        <v>6</v>
      </c>
      <c r="W150" s="6" t="str">
        <f ca="1">VLOOKUP($V150,Roles!$A:$B,2,FALSE)</f>
        <v>Intern</v>
      </c>
      <c r="X150" s="6" t="e">
        <f t="shared" ca="1" si="32"/>
        <v>#N/A</v>
      </c>
      <c r="Y150" s="6" t="e">
        <f ca="1">IF(ISNA($X150),NA(),VLOOKUP($X150,Levels!$A:$B,2,FALSE))</f>
        <v>#N/A</v>
      </c>
      <c r="Z150" s="8">
        <f t="shared" ca="1" si="24"/>
        <v>42126</v>
      </c>
      <c r="AA150" s="6">
        <f ca="1">RANDBETWEEN(2,COUNTA('Recruitment source'!$A:$A))</f>
        <v>8</v>
      </c>
      <c r="AB150" s="6" t="str">
        <f ca="1">VLOOKUP($AA150,'Recruitment source'!$A:$B,2,FALSE)</f>
        <v>Next Station</v>
      </c>
      <c r="AC150" s="8" t="e">
        <f t="shared" ca="1" si="33"/>
        <v>#N/A</v>
      </c>
      <c r="AD150" s="6" t="e">
        <f t="shared" ca="1" si="34"/>
        <v>#N/A</v>
      </c>
      <c r="AE150" s="6" t="e">
        <f ca="1">IF(ISNA(AD150),NA(),VLOOKUP($AD150,'Reasons for dismissal'!$A:$B,2,FALSE))</f>
        <v>#N/A</v>
      </c>
      <c r="AF150" s="6">
        <f t="shared" ca="1" si="35"/>
        <v>4</v>
      </c>
      <c r="AG150" s="1">
        <f t="shared" ca="1" si="25"/>
        <v>805</v>
      </c>
    </row>
    <row r="151" spans="1:33" x14ac:dyDescent="0.25">
      <c r="A151" s="7" cm="1">
        <f t="array" aca="1" ref="A151" ca="1">INDEX(Companies!$A:$A,RANDBETWEEN(2,COUNTA(Companies!$A:$A)),1)</f>
        <v>2</v>
      </c>
      <c r="B151" s="7" t="str">
        <f ca="1">VLOOKUP($A151,Companies!$A:$B,2,FALSE)</f>
        <v>ACME Corporation</v>
      </c>
      <c r="C151" s="5">
        <f t="shared" si="26"/>
        <v>150</v>
      </c>
      <c r="D151" s="6">
        <f t="shared" ca="1" si="27"/>
        <v>1</v>
      </c>
      <c r="E151" s="7">
        <f ca="1">IF($C151 = 1 + N("Presidente"),
    127,
    IF($C151 = 2 + N("Vice-Presidente"),
        72,
        IF($C151 = 3 + N("Secretária bilíngue"),
            13,
            RANDBETWEEN(5,COUNT(Name!$A:$A) + 1)
        )
    )
)</f>
        <v>332</v>
      </c>
      <c r="F151" s="7" t="str">
        <f ca="1" xml:space="preserve">
VLOOKUP(
  $E151,
  Name!$A:$B,
  2,
  FALSE
)
&amp; " " &amp;
IF($C151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dos Santos Pinheiro</v>
      </c>
      <c r="G151" s="7">
        <v>2</v>
      </c>
      <c r="H151" s="7" t="str">
        <f>VLOOKUP($G151,Countries!$A:$B,2,FALSE)</f>
        <v>Portugal</v>
      </c>
      <c r="I151" s="7" cm="1">
        <f t="array" aca="1" ref="I151" ca="1">INDEX(States!$B:$B,RANDBETWEEN(2,COUNTA(States!$A:$A)),1)</f>
        <v>17</v>
      </c>
      <c r="J151" s="7" t="str">
        <f ca="1">VLOOKUP($I151,States!$B:$C,2,FALSE)</f>
        <v>Portalegre</v>
      </c>
      <c r="K151" s="7" t="str">
        <f ca="1">VLOOKUP($E151,Name!$A:$C,3,FALSE)</f>
        <v>M</v>
      </c>
      <c r="L151" s="7" t="str">
        <f ca="1">VLOOKUP($K151,Genders!$B:$C,2,FALSE)</f>
        <v>Male</v>
      </c>
      <c r="M151" s="7" cm="1">
        <f t="array" aca="1" ref="M151" ca="1">INDEX('Marital status'!$A:$A,RANDBETWEEN(2,COUNTA('Marital status'!$A:$A)),1)</f>
        <v>2</v>
      </c>
      <c r="N151" s="7" t="str">
        <f ca="1">VLOOKUP($M151,'Marital status'!$A:$B,2,FALSE)</f>
        <v>Single</v>
      </c>
      <c r="O151" s="7">
        <f t="shared" ca="1" si="28"/>
        <v>2</v>
      </c>
      <c r="P151" s="7" t="str">
        <f ca="1">VLOOKUP($O151,Ethnicities!$A:$B,2,FALSE)</f>
        <v>White</v>
      </c>
      <c r="Q151" s="8">
        <f t="shared" ca="1" si="29"/>
        <v>33791</v>
      </c>
      <c r="R151" s="6">
        <f t="shared" ca="1" si="30"/>
        <v>5</v>
      </c>
      <c r="S151" s="6" t="str">
        <f ca="1">VLOOKUP($R151,'Background education'!$A:$B,2,FALSE)</f>
        <v>Graduate school</v>
      </c>
      <c r="T151" s="7">
        <f ca="1" xml:space="preserve">
  IF(OR($V151 = 2, $V151 = 3, $V151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51" s="7" t="str">
        <f ca="1">VLOOKUP($T151,Departments!$A:$B,2,FALSE)</f>
        <v>Audit</v>
      </c>
      <c r="V151" s="6">
        <f t="shared" ca="1" si="31"/>
        <v>8</v>
      </c>
      <c r="W151" s="6" t="str">
        <f ca="1">VLOOKUP($V151,Roles!$A:$B,2,FALSE)</f>
        <v>Analyst</v>
      </c>
      <c r="X151" s="6">
        <f t="shared" ca="1" si="32"/>
        <v>4</v>
      </c>
      <c r="Y151" s="6" t="str">
        <f ca="1">IF(ISNA($X151),NA(),VLOOKUP($X151,Levels!$A:$B,2,FALSE))</f>
        <v>Senior</v>
      </c>
      <c r="Z151" s="8">
        <f t="shared" ca="1" si="24"/>
        <v>39553</v>
      </c>
      <c r="AA151" s="6">
        <f ca="1">RANDBETWEEN(2,COUNTA('Recruitment source'!$A:$A))</f>
        <v>8</v>
      </c>
      <c r="AB151" s="6" t="str">
        <f ca="1">VLOOKUP($AA151,'Recruitment source'!$A:$B,2,FALSE)</f>
        <v>Next Station</v>
      </c>
      <c r="AC151" s="8" t="e">
        <f t="shared" ca="1" si="33"/>
        <v>#N/A</v>
      </c>
      <c r="AD151" s="6" t="e">
        <f t="shared" ca="1" si="34"/>
        <v>#N/A</v>
      </c>
      <c r="AE151" s="6" t="e">
        <f ca="1">IF(ISNA(AD151),NA(),VLOOKUP($AD151,'Reasons for dismissal'!$A:$B,2,FALSE))</f>
        <v>#N/A</v>
      </c>
      <c r="AF151" s="6">
        <f t="shared" ca="1" si="35"/>
        <v>3</v>
      </c>
      <c r="AG151" s="1">
        <f t="shared" ca="1" si="25"/>
        <v>2000</v>
      </c>
    </row>
    <row r="152" spans="1:33" x14ac:dyDescent="0.25">
      <c r="A152" s="7" cm="1">
        <f t="array" aca="1" ref="A152" ca="1">INDEX(Companies!$A:$A,RANDBETWEEN(2,COUNTA(Companies!$A:$A)),1)</f>
        <v>2</v>
      </c>
      <c r="B152" s="7" t="str">
        <f ca="1">VLOOKUP($A152,Companies!$A:$B,2,FALSE)</f>
        <v>ACME Corporation</v>
      </c>
      <c r="C152" s="5">
        <f t="shared" si="26"/>
        <v>151</v>
      </c>
      <c r="D152" s="6">
        <f t="shared" ca="1" si="27"/>
        <v>1</v>
      </c>
      <c r="E152" s="7">
        <f ca="1">IF($C152 = 1 + N("Presidente"),
    127,
    IF($C152 = 2 + N("Vice-Presidente"),
        72,
        IF($C152 = 3 + N("Secretária bilíngue"),
            13,
            RANDBETWEEN(5,COUNT(Name!$A:$A) + 1)
        )
    )
)</f>
        <v>326</v>
      </c>
      <c r="F152" s="7" t="str">
        <f ca="1" xml:space="preserve">
VLOOKUP(
  $E152,
  Name!$A:$B,
  2,
  FALSE
)
&amp; " " &amp;
IF($C152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Morais Gomes</v>
      </c>
      <c r="G152" s="7">
        <v>2</v>
      </c>
      <c r="H152" s="7" t="str">
        <f>VLOOKUP($G152,Countries!$A:$B,2,FALSE)</f>
        <v>Portugal</v>
      </c>
      <c r="I152" s="7" cm="1">
        <f t="array" aca="1" ref="I152" ca="1">INDEX(States!$B:$B,RANDBETWEEN(2,COUNTA(States!$A:$A)),1)</f>
        <v>19</v>
      </c>
      <c r="J152" s="7" t="str">
        <f ca="1">VLOOKUP($I152,States!$B:$C,2,FALSE)</f>
        <v>Vila Real</v>
      </c>
      <c r="K152" s="7" t="str">
        <f ca="1">VLOOKUP($E152,Name!$A:$C,3,FALSE)</f>
        <v>F</v>
      </c>
      <c r="L152" s="7" t="str">
        <f ca="1">VLOOKUP($K152,Genders!$B:$C,2,FALSE)</f>
        <v>Female</v>
      </c>
      <c r="M152" s="7" cm="1">
        <f t="array" aca="1" ref="M152" ca="1">INDEX('Marital status'!$A:$A,RANDBETWEEN(2,COUNTA('Marital status'!$A:$A)),1)</f>
        <v>5</v>
      </c>
      <c r="N152" s="7" t="str">
        <f ca="1">VLOOKUP($M152,'Marital status'!$A:$B,2,FALSE)</f>
        <v xml:space="preserve">Separated </v>
      </c>
      <c r="O152" s="7">
        <f t="shared" ca="1" si="28"/>
        <v>5</v>
      </c>
      <c r="P152" s="7" t="str">
        <f ca="1">VLOOKUP($O152,Ethnicities!$A:$B,2,FALSE)</f>
        <v>Asian</v>
      </c>
      <c r="Q152" s="8">
        <f t="shared" ca="1" si="29"/>
        <v>26640</v>
      </c>
      <c r="R152" s="6">
        <f t="shared" ca="1" si="30"/>
        <v>4</v>
      </c>
      <c r="S152" s="6" t="str">
        <f ca="1">VLOOKUP($R152,'Background education'!$A:$B,2,FALSE)</f>
        <v>Undergraduate degree</v>
      </c>
      <c r="T152" s="7">
        <f ca="1" xml:space="preserve">
  IF(OR($V152 = 2, $V152 = 3, $V152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2" s="7" t="str">
        <f ca="1">VLOOKUP($T152,Departments!$A:$B,2,FALSE)</f>
        <v>Communication &amp; Marketing</v>
      </c>
      <c r="V152" s="6">
        <f t="shared" ca="1" si="31"/>
        <v>6</v>
      </c>
      <c r="W152" s="6" t="str">
        <f ca="1">VLOOKUP($V152,Roles!$A:$B,2,FALSE)</f>
        <v>Intern</v>
      </c>
      <c r="X152" s="6" t="e">
        <f t="shared" ca="1" si="32"/>
        <v>#N/A</v>
      </c>
      <c r="Y152" s="6" t="e">
        <f ca="1">IF(ISNA($X152),NA(),VLOOKUP($X152,Levels!$A:$B,2,FALSE))</f>
        <v>#N/A</v>
      </c>
      <c r="Z152" s="8">
        <f t="shared" ca="1" si="24"/>
        <v>42609</v>
      </c>
      <c r="AA152" s="6">
        <f ca="1">RANDBETWEEN(2,COUNTA('Recruitment source'!$A:$A))</f>
        <v>11</v>
      </c>
      <c r="AB152" s="6" t="str">
        <f ca="1">VLOOKUP($AA152,'Recruitment source'!$A:$B,2,FALSE)</f>
        <v>LinkedIn</v>
      </c>
      <c r="AC152" s="8" t="e">
        <f t="shared" ca="1" si="33"/>
        <v>#N/A</v>
      </c>
      <c r="AD152" s="6" t="e">
        <f t="shared" ca="1" si="34"/>
        <v>#N/A</v>
      </c>
      <c r="AE152" s="6" t="e">
        <f ca="1">IF(ISNA(AD152),NA(),VLOOKUP($AD152,'Reasons for dismissal'!$A:$B,2,FALSE))</f>
        <v>#N/A</v>
      </c>
      <c r="AF152" s="6">
        <f t="shared" ca="1" si="35"/>
        <v>3</v>
      </c>
      <c r="AG152" s="1">
        <f t="shared" ca="1" si="25"/>
        <v>885</v>
      </c>
    </row>
    <row r="153" spans="1:33" x14ac:dyDescent="0.25">
      <c r="A153" s="7" cm="1">
        <f t="array" aca="1" ref="A153" ca="1">INDEX(Companies!$A:$A,RANDBETWEEN(2,COUNTA(Companies!$A:$A)),1)</f>
        <v>2</v>
      </c>
      <c r="B153" s="7" t="str">
        <f ca="1">VLOOKUP($A153,Companies!$A:$B,2,FALSE)</f>
        <v>ACME Corporation</v>
      </c>
      <c r="C153" s="5">
        <f t="shared" si="26"/>
        <v>152</v>
      </c>
      <c r="D153" s="6">
        <f t="shared" ca="1" si="27"/>
        <v>1</v>
      </c>
      <c r="E153" s="7">
        <f ca="1">IF($C153 = 1 + N("Presidente"),
    127,
    IF($C153 = 2 + N("Vice-Presidente"),
        72,
        IF($C153 = 3 + N("Secretária bilíngue"),
            13,
            RANDBETWEEN(5,COUNT(Name!$A:$A) + 1)
        )
    )
)</f>
        <v>153</v>
      </c>
      <c r="F153" s="7" t="str">
        <f ca="1" xml:space="preserve">
VLOOKUP(
  $E153,
  Name!$A:$B,
  2,
  FALSE
)
&amp; " " &amp;
IF($C153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Colombo Soares</v>
      </c>
      <c r="G153" s="7">
        <v>2</v>
      </c>
      <c r="H153" s="7" t="str">
        <f>VLOOKUP($G153,Countries!$A:$B,2,FALSE)</f>
        <v>Portugal</v>
      </c>
      <c r="I153" s="7" cm="1">
        <f t="array" aca="1" ref="I153" ca="1">INDEX(States!$B:$B,RANDBETWEEN(2,COUNTA(States!$A:$A)),1)</f>
        <v>10</v>
      </c>
      <c r="J153" s="7" t="str">
        <f ca="1">VLOOKUP($I153,States!$B:$C,2,FALSE)</f>
        <v>Coimbra</v>
      </c>
      <c r="K153" s="7" t="str">
        <f ca="1">VLOOKUP($E153,Name!$A:$C,3,FALSE)</f>
        <v>F</v>
      </c>
      <c r="L153" s="7" t="str">
        <f ca="1">VLOOKUP($K153,Genders!$B:$C,2,FALSE)</f>
        <v>Female</v>
      </c>
      <c r="M153" s="7" cm="1">
        <f t="array" aca="1" ref="M153" ca="1">INDEX('Marital status'!$A:$A,RANDBETWEEN(2,COUNTA('Marital status'!$A:$A)),1)</f>
        <v>4</v>
      </c>
      <c r="N153" s="7" t="str">
        <f ca="1">VLOOKUP($M153,'Marital status'!$A:$B,2,FALSE)</f>
        <v xml:space="preserve">Widowed </v>
      </c>
      <c r="O153" s="7">
        <f t="shared" ca="1" si="28"/>
        <v>2</v>
      </c>
      <c r="P153" s="7" t="str">
        <f ca="1">VLOOKUP($O153,Ethnicities!$A:$B,2,FALSE)</f>
        <v>White</v>
      </c>
      <c r="Q153" s="8">
        <f t="shared" ca="1" si="29"/>
        <v>36496</v>
      </c>
      <c r="R153" s="6">
        <f t="shared" ca="1" si="30"/>
        <v>4</v>
      </c>
      <c r="S153" s="6" t="str">
        <f ca="1">VLOOKUP($R153,'Background education'!$A:$B,2,FALSE)</f>
        <v>Undergraduate degree</v>
      </c>
      <c r="T153" s="7">
        <f ca="1" xml:space="preserve">
  IF(OR($V153 = 2, $V153 = 3, $V153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53" s="7" t="str">
        <f ca="1">VLOOKUP($T153,Departments!$A:$B,2,FALSE)</f>
        <v>Juridical</v>
      </c>
      <c r="V153" s="6">
        <f t="shared" ca="1" si="31"/>
        <v>8</v>
      </c>
      <c r="W153" s="6" t="str">
        <f ca="1">VLOOKUP($V153,Roles!$A:$B,2,FALSE)</f>
        <v>Analyst</v>
      </c>
      <c r="X153" s="6">
        <f t="shared" ca="1" si="32"/>
        <v>2</v>
      </c>
      <c r="Y153" s="6" t="str">
        <f ca="1">IF(ISNA($X153),NA(),VLOOKUP($X153,Levels!$A:$B,2,FALSE))</f>
        <v>Junior</v>
      </c>
      <c r="Z153" s="8">
        <f t="shared" ca="1" si="24"/>
        <v>38153</v>
      </c>
      <c r="AA153" s="6">
        <f ca="1">RANDBETWEEN(2,COUNTA('Recruitment source'!$A:$A))</f>
        <v>5</v>
      </c>
      <c r="AB153" s="6" t="str">
        <f ca="1">VLOOKUP($AA153,'Recruitment source'!$A:$B,2,FALSE)</f>
        <v>Net Empregos</v>
      </c>
      <c r="AC153" s="8" t="e">
        <f t="shared" ca="1" si="33"/>
        <v>#N/A</v>
      </c>
      <c r="AD153" s="6" t="e">
        <f t="shared" ca="1" si="34"/>
        <v>#N/A</v>
      </c>
      <c r="AE153" s="6" t="e">
        <f ca="1">IF(ISNA(AD153),NA(),VLOOKUP($AD153,'Reasons for dismissal'!$A:$B,2,FALSE))</f>
        <v>#N/A</v>
      </c>
      <c r="AF153" s="6">
        <f t="shared" ca="1" si="35"/>
        <v>3</v>
      </c>
      <c r="AG153" s="1">
        <f t="shared" ca="1" si="25"/>
        <v>2000</v>
      </c>
    </row>
    <row r="154" spans="1:33" x14ac:dyDescent="0.25">
      <c r="A154" s="7" cm="1">
        <f t="array" aca="1" ref="A154" ca="1">INDEX(Companies!$A:$A,RANDBETWEEN(2,COUNTA(Companies!$A:$A)),1)</f>
        <v>2</v>
      </c>
      <c r="B154" s="7" t="str">
        <f ca="1">VLOOKUP($A154,Companies!$A:$B,2,FALSE)</f>
        <v>ACME Corporation</v>
      </c>
      <c r="C154" s="5">
        <f t="shared" si="26"/>
        <v>153</v>
      </c>
      <c r="D154" s="6">
        <f t="shared" ca="1" si="27"/>
        <v>1</v>
      </c>
      <c r="E154" s="7">
        <f ca="1">IF($C154 = 1 + N("Presidente"),
    127,
    IF($C154 = 2 + N("Vice-Presidente"),
        72,
        IF($C154 = 3 + N("Secretária bilíngue"),
            13,
            RANDBETWEEN(5,COUNT(Name!$A:$A) + 1)
        )
    )
)</f>
        <v>241</v>
      </c>
      <c r="F154" s="7" t="str">
        <f ca="1" xml:space="preserve">
VLOOKUP(
  $E154,
  Name!$A:$B,
  2,
  FALSE
)
&amp; " " &amp;
IF($C154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Pimentel Rocha</v>
      </c>
      <c r="G154" s="7">
        <v>2</v>
      </c>
      <c r="H154" s="7" t="str">
        <f>VLOOKUP($G154,Countries!$A:$B,2,FALSE)</f>
        <v>Portugal</v>
      </c>
      <c r="I154" s="7" cm="1">
        <f t="array" aca="1" ref="I154" ca="1">INDEX(States!$B:$B,RANDBETWEEN(2,COUNTA(States!$A:$A)),1)</f>
        <v>12</v>
      </c>
      <c r="J154" s="7" t="str">
        <f ca="1">VLOOKUP($I154,States!$B:$C,2,FALSE)</f>
        <v>Évora</v>
      </c>
      <c r="K154" s="7" t="str">
        <f ca="1">VLOOKUP($E154,Name!$A:$C,3,FALSE)</f>
        <v>M</v>
      </c>
      <c r="L154" s="7" t="str">
        <f ca="1">VLOOKUP($K154,Genders!$B:$C,2,FALSE)</f>
        <v>Male</v>
      </c>
      <c r="M154" s="7" cm="1">
        <f t="array" aca="1" ref="M154" ca="1">INDEX('Marital status'!$A:$A,RANDBETWEEN(2,COUNTA('Marital status'!$A:$A)),1)</f>
        <v>4</v>
      </c>
      <c r="N154" s="7" t="str">
        <f ca="1">VLOOKUP($M154,'Marital status'!$A:$B,2,FALSE)</f>
        <v xml:space="preserve">Widowed </v>
      </c>
      <c r="O154" s="7">
        <f t="shared" ca="1" si="28"/>
        <v>4</v>
      </c>
      <c r="P154" s="7" t="str">
        <f ca="1">VLOOKUP($O154,Ethnicities!$A:$B,2,FALSE)</f>
        <v>Hispanic or Latino</v>
      </c>
      <c r="Q154" s="8">
        <f t="shared" ca="1" si="29"/>
        <v>28335</v>
      </c>
      <c r="R154" s="6">
        <f t="shared" ca="1" si="30"/>
        <v>4</v>
      </c>
      <c r="S154" s="6" t="str">
        <f ca="1">VLOOKUP($R154,'Background education'!$A:$B,2,FALSE)</f>
        <v>Undergraduate degree</v>
      </c>
      <c r="T154" s="7">
        <f ca="1" xml:space="preserve">
  IF(OR($V154 = 2, $V154 = 3, $V154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54" s="7" t="str">
        <f ca="1">VLOOKUP($T154,Departments!$A:$B,2,FALSE)</f>
        <v>Finance</v>
      </c>
      <c r="V154" s="6">
        <f t="shared" ca="1" si="31"/>
        <v>6</v>
      </c>
      <c r="W154" s="6" t="str">
        <f ca="1">VLOOKUP($V154,Roles!$A:$B,2,FALSE)</f>
        <v>Intern</v>
      </c>
      <c r="X154" s="6" t="e">
        <f t="shared" ca="1" si="32"/>
        <v>#N/A</v>
      </c>
      <c r="Y154" s="6" t="e">
        <f ca="1">IF(ISNA($X154),NA(),VLOOKUP($X154,Levels!$A:$B,2,FALSE))</f>
        <v>#N/A</v>
      </c>
      <c r="Z154" s="8">
        <f t="shared" ca="1" si="24"/>
        <v>36700</v>
      </c>
      <c r="AA154" s="6">
        <f ca="1">RANDBETWEEN(2,COUNTA('Recruitment source'!$A:$A))</f>
        <v>2</v>
      </c>
      <c r="AB154" s="6" t="str">
        <f ca="1">VLOOKUP($AA154,'Recruitment source'!$A:$B,2,FALSE)</f>
        <v>Indeed</v>
      </c>
      <c r="AC154" s="8" t="e">
        <f t="shared" ca="1" si="33"/>
        <v>#N/A</v>
      </c>
      <c r="AD154" s="6" t="e">
        <f t="shared" ca="1" si="34"/>
        <v>#N/A</v>
      </c>
      <c r="AE154" s="6" t="e">
        <f ca="1">IF(ISNA(AD154),NA(),VLOOKUP($AD154,'Reasons for dismissal'!$A:$B,2,FALSE))</f>
        <v>#N/A</v>
      </c>
      <c r="AF154" s="6">
        <f t="shared" ca="1" si="35"/>
        <v>2</v>
      </c>
      <c r="AG154" s="1">
        <f t="shared" ca="1" si="25"/>
        <v>805</v>
      </c>
    </row>
    <row r="155" spans="1:33" x14ac:dyDescent="0.25">
      <c r="A155" s="7" cm="1">
        <f t="array" aca="1" ref="A155" ca="1">INDEX(Companies!$A:$A,RANDBETWEEN(2,COUNTA(Companies!$A:$A)),1)</f>
        <v>2</v>
      </c>
      <c r="B155" s="7" t="str">
        <f ca="1">VLOOKUP($A155,Companies!$A:$B,2,FALSE)</f>
        <v>ACME Corporation</v>
      </c>
      <c r="C155" s="5">
        <f t="shared" si="26"/>
        <v>154</v>
      </c>
      <c r="D155" s="6">
        <f t="shared" ca="1" si="27"/>
        <v>1</v>
      </c>
      <c r="E155" s="7">
        <f ca="1">IF($C155 = 1 + N("Presidente"),
    127,
    IF($C155 = 2 + N("Vice-Presidente"),
        72,
        IF($C155 = 3 + N("Secretária bilíngue"),
            13,
            RANDBETWEEN(5,COUNT(Name!$A:$A) + 1)
        )
    )
)</f>
        <v>175</v>
      </c>
      <c r="F155" s="7" t="str">
        <f ca="1" xml:space="preserve">
VLOOKUP(
  $E155,
  Name!$A:$B,
  2,
  FALSE
)
&amp; " " &amp;
IF($C155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Barboza Greco</v>
      </c>
      <c r="G155" s="7">
        <v>2</v>
      </c>
      <c r="H155" s="7" t="str">
        <f>VLOOKUP($G155,Countries!$A:$B,2,FALSE)</f>
        <v>Portugal</v>
      </c>
      <c r="I155" s="7" cm="1">
        <f t="array" aca="1" ref="I155" ca="1">INDEX(States!$B:$B,RANDBETWEEN(2,COUNTA(States!$A:$A)),1)</f>
        <v>7</v>
      </c>
      <c r="J155" s="7" t="str">
        <f ca="1">VLOOKUP($I155,States!$B:$C,2,FALSE)</f>
        <v>Faro</v>
      </c>
      <c r="K155" s="7" t="str">
        <f ca="1">VLOOKUP($E155,Name!$A:$C,3,FALSE)</f>
        <v>F</v>
      </c>
      <c r="L155" s="7" t="str">
        <f ca="1">VLOOKUP($K155,Genders!$B:$C,2,FALSE)</f>
        <v>Female</v>
      </c>
      <c r="M155" s="7" cm="1">
        <f t="array" aca="1" ref="M155" ca="1">INDEX('Marital status'!$A:$A,RANDBETWEEN(2,COUNTA('Marital status'!$A:$A)),1)</f>
        <v>5</v>
      </c>
      <c r="N155" s="7" t="str">
        <f ca="1">VLOOKUP($M155,'Marital status'!$A:$B,2,FALSE)</f>
        <v xml:space="preserve">Separated </v>
      </c>
      <c r="O155" s="7">
        <f t="shared" ca="1" si="28"/>
        <v>2</v>
      </c>
      <c r="P155" s="7" t="str">
        <f ca="1">VLOOKUP($O155,Ethnicities!$A:$B,2,FALSE)</f>
        <v>White</v>
      </c>
      <c r="Q155" s="8">
        <f t="shared" ca="1" si="29"/>
        <v>32572</v>
      </c>
      <c r="R155" s="6">
        <f t="shared" ca="1" si="30"/>
        <v>5</v>
      </c>
      <c r="S155" s="6" t="str">
        <f ca="1">VLOOKUP($R155,'Background education'!$A:$B,2,FALSE)</f>
        <v>Graduate school</v>
      </c>
      <c r="T155" s="7">
        <f ca="1" xml:space="preserve">
  IF(OR($V155 = 2, $V155 = 3, $V155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5" s="7" t="str">
        <f ca="1">VLOOKUP($T155,Departments!$A:$B,2,FALSE)</f>
        <v xml:space="preserve"> Commercial</v>
      </c>
      <c r="V155" s="6">
        <f t="shared" ca="1" si="31"/>
        <v>8</v>
      </c>
      <c r="W155" s="6" t="str">
        <f ca="1">VLOOKUP($V155,Roles!$A:$B,2,FALSE)</f>
        <v>Analyst</v>
      </c>
      <c r="X155" s="6">
        <f t="shared" ca="1" si="32"/>
        <v>3</v>
      </c>
      <c r="Y155" s="6" t="str">
        <f ca="1">IF(ISNA($X155),NA(),VLOOKUP($X155,Levels!$A:$B,2,FALSE))</f>
        <v>Pleno</v>
      </c>
      <c r="Z155" s="8">
        <f t="shared" ca="1" si="24"/>
        <v>43455</v>
      </c>
      <c r="AA155" s="6">
        <f ca="1">RANDBETWEEN(2,COUNTA('Recruitment source'!$A:$A))</f>
        <v>4</v>
      </c>
      <c r="AB155" s="6" t="str">
        <f ca="1">VLOOKUP($AA155,'Recruitment source'!$A:$B,2,FALSE)</f>
        <v>SAPO Emprego</v>
      </c>
      <c r="AC155" s="8" t="e">
        <f t="shared" ca="1" si="33"/>
        <v>#N/A</v>
      </c>
      <c r="AD155" s="6" t="e">
        <f t="shared" ca="1" si="34"/>
        <v>#N/A</v>
      </c>
      <c r="AE155" s="6" t="e">
        <f ca="1">IF(ISNA(AD155),NA(),VLOOKUP($AD155,'Reasons for dismissal'!$A:$B,2,FALSE))</f>
        <v>#N/A</v>
      </c>
      <c r="AF155" s="6">
        <f t="shared" ca="1" si="35"/>
        <v>3</v>
      </c>
      <c r="AG155" s="1">
        <f t="shared" ca="1" si="25"/>
        <v>2000</v>
      </c>
    </row>
    <row r="156" spans="1:33" x14ac:dyDescent="0.25">
      <c r="A156" s="7" cm="1">
        <f t="array" aca="1" ref="A156" ca="1">INDEX(Companies!$A:$A,RANDBETWEEN(2,COUNTA(Companies!$A:$A)),1)</f>
        <v>2</v>
      </c>
      <c r="B156" s="7" t="str">
        <f ca="1">VLOOKUP($A156,Companies!$A:$B,2,FALSE)</f>
        <v>ACME Corporation</v>
      </c>
      <c r="C156" s="5">
        <f t="shared" si="26"/>
        <v>155</v>
      </c>
      <c r="D156" s="6">
        <f t="shared" ca="1" si="27"/>
        <v>1</v>
      </c>
      <c r="E156" s="7">
        <f ca="1">IF($C156 = 1 + N("Presidente"),
    127,
    IF($C156 = 2 + N("Vice-Presidente"),
        72,
        IF($C156 = 3 + N("Secretária bilíngue"),
            13,
            RANDBETWEEN(5,COUNT(Name!$A:$A) + 1)
        )
    )
)</f>
        <v>24</v>
      </c>
      <c r="F156" s="7" t="str">
        <f ca="1" xml:space="preserve">
VLOOKUP(
  $E156,
  Name!$A:$B,
  2,
  FALSE
)
&amp; " " &amp;
IF($C156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Mello Almeida</v>
      </c>
      <c r="G156" s="7">
        <v>2</v>
      </c>
      <c r="H156" s="7" t="str">
        <f>VLOOKUP($G156,Countries!$A:$B,2,FALSE)</f>
        <v>Portugal</v>
      </c>
      <c r="I156" s="7" cm="1">
        <f t="array" aca="1" ref="I156" ca="1">INDEX(States!$B:$B,RANDBETWEEN(2,COUNTA(States!$A:$A)),1)</f>
        <v>3</v>
      </c>
      <c r="J156" s="7" t="str">
        <f ca="1">VLOOKUP($I156,States!$B:$C,2,FALSE)</f>
        <v>Porto</v>
      </c>
      <c r="K156" s="7" t="str">
        <f ca="1">VLOOKUP($E156,Name!$A:$C,3,FALSE)</f>
        <v>F</v>
      </c>
      <c r="L156" s="7" t="str">
        <f ca="1">VLOOKUP($K156,Genders!$B:$C,2,FALSE)</f>
        <v>Female</v>
      </c>
      <c r="M156" s="7" cm="1">
        <f t="array" aca="1" ref="M156" ca="1">INDEX('Marital status'!$A:$A,RANDBETWEEN(2,COUNTA('Marital status'!$A:$A)),1)</f>
        <v>6</v>
      </c>
      <c r="N156" s="7" t="str">
        <f ca="1">VLOOKUP($M156,'Marital status'!$A:$B,2,FALSE)</f>
        <v>Divorced</v>
      </c>
      <c r="O156" s="7">
        <f t="shared" ca="1" si="28"/>
        <v>2</v>
      </c>
      <c r="P156" s="7" t="str">
        <f ca="1">VLOOKUP($O156,Ethnicities!$A:$B,2,FALSE)</f>
        <v>White</v>
      </c>
      <c r="Q156" s="8">
        <f t="shared" ca="1" si="29"/>
        <v>31055</v>
      </c>
      <c r="R156" s="6">
        <f t="shared" ca="1" si="30"/>
        <v>4</v>
      </c>
      <c r="S156" s="6" t="str">
        <f ca="1">VLOOKUP($R156,'Background education'!$A:$B,2,FALSE)</f>
        <v>Undergraduate degree</v>
      </c>
      <c r="T156" s="7">
        <f ca="1" xml:space="preserve">
  IF(OR($V156 = 2, $V156 = 3, $V156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56" s="7" t="str">
        <f ca="1">VLOOKUP($T156,Departments!$A:$B,2,FALSE)</f>
        <v>Sales</v>
      </c>
      <c r="V156" s="6">
        <f t="shared" ca="1" si="31"/>
        <v>7</v>
      </c>
      <c r="W156" s="6" t="str">
        <f ca="1">VLOOKUP($V156,Roles!$A:$B,2,FALSE)</f>
        <v>Trainee</v>
      </c>
      <c r="X156" s="6" t="e">
        <f t="shared" ca="1" si="32"/>
        <v>#N/A</v>
      </c>
      <c r="Y156" s="6" t="e">
        <f ca="1">IF(ISNA($X156),NA(),VLOOKUP($X156,Levels!$A:$B,2,FALSE))</f>
        <v>#N/A</v>
      </c>
      <c r="Z156" s="8">
        <f t="shared" ca="1" si="24"/>
        <v>41140</v>
      </c>
      <c r="AA156" s="6">
        <f ca="1">RANDBETWEEN(2,COUNTA('Recruitment source'!$A:$A))</f>
        <v>6</v>
      </c>
      <c r="AB156" s="6" t="str">
        <f ca="1">VLOOKUP($AA156,'Recruitment source'!$A:$B,2,FALSE)</f>
        <v>Empregos Online</v>
      </c>
      <c r="AC156" s="8" t="e">
        <f t="shared" ca="1" si="33"/>
        <v>#N/A</v>
      </c>
      <c r="AD156" s="6" t="e">
        <f t="shared" ca="1" si="34"/>
        <v>#N/A</v>
      </c>
      <c r="AE156" s="6" t="e">
        <f ca="1">IF(ISNA(AD156),NA(),VLOOKUP($AD156,'Reasons for dismissal'!$A:$B,2,FALSE))</f>
        <v>#N/A</v>
      </c>
      <c r="AF156" s="6">
        <f t="shared" ca="1" si="35"/>
        <v>3</v>
      </c>
      <c r="AG156" s="1">
        <f t="shared" ca="1" si="25"/>
        <v>1005</v>
      </c>
    </row>
    <row r="157" spans="1:33" x14ac:dyDescent="0.25">
      <c r="A157" s="7" cm="1">
        <f t="array" aca="1" ref="A157" ca="1">INDEX(Companies!$A:$A,RANDBETWEEN(2,COUNTA(Companies!$A:$A)),1)</f>
        <v>2</v>
      </c>
      <c r="B157" s="7" t="str">
        <f ca="1">VLOOKUP($A157,Companies!$A:$B,2,FALSE)</f>
        <v>ACME Corporation</v>
      </c>
      <c r="C157" s="5">
        <f t="shared" si="26"/>
        <v>156</v>
      </c>
      <c r="D157" s="6">
        <f t="shared" ca="1" si="27"/>
        <v>1</v>
      </c>
      <c r="E157" s="7">
        <f ca="1">IF($C157 = 1 + N("Presidente"),
    127,
    IF($C157 = 2 + N("Vice-Presidente"),
        72,
        IF($C157 = 3 + N("Secretária bilíngue"),
            13,
            RANDBETWEEN(5,COUNT(Name!$A:$A) + 1)
        )
    )
)</f>
        <v>264</v>
      </c>
      <c r="F157" s="7" t="str">
        <f ca="1" xml:space="preserve">
VLOOKUP(
  $E157,
  Name!$A:$B,
  2,
  FALSE
)
&amp; " " &amp;
IF($C157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Cândido Marino</v>
      </c>
      <c r="G157" s="7">
        <v>2</v>
      </c>
      <c r="H157" s="7" t="str">
        <f>VLOOKUP($G157,Countries!$A:$B,2,FALSE)</f>
        <v>Portugal</v>
      </c>
      <c r="I157" s="7" cm="1">
        <f t="array" aca="1" ref="I157" ca="1">INDEX(States!$B:$B,RANDBETWEEN(2,COUNTA(States!$A:$A)),1)</f>
        <v>3</v>
      </c>
      <c r="J157" s="7" t="str">
        <f ca="1">VLOOKUP($I157,States!$B:$C,2,FALSE)</f>
        <v>Porto</v>
      </c>
      <c r="K157" s="7" t="str">
        <f ca="1">VLOOKUP($E157,Name!$A:$C,3,FALSE)</f>
        <v>F</v>
      </c>
      <c r="L157" s="7" t="str">
        <f ca="1">VLOOKUP($K157,Genders!$B:$C,2,FALSE)</f>
        <v>Female</v>
      </c>
      <c r="M157" s="7" cm="1">
        <f t="array" aca="1" ref="M157" ca="1">INDEX('Marital status'!$A:$A,RANDBETWEEN(2,COUNTA('Marital status'!$A:$A)),1)</f>
        <v>3</v>
      </c>
      <c r="N157" s="7" t="str">
        <f ca="1">VLOOKUP($M157,'Marital status'!$A:$B,2,FALSE)</f>
        <v>Married</v>
      </c>
      <c r="O157" s="7">
        <f t="shared" ca="1" si="28"/>
        <v>2</v>
      </c>
      <c r="P157" s="7" t="str">
        <f ca="1">VLOOKUP($O157,Ethnicities!$A:$B,2,FALSE)</f>
        <v>White</v>
      </c>
      <c r="Q157" s="8">
        <f t="shared" ca="1" si="29"/>
        <v>36188</v>
      </c>
      <c r="R157" s="6">
        <f t="shared" ca="1" si="30"/>
        <v>4</v>
      </c>
      <c r="S157" s="6" t="str">
        <f ca="1">VLOOKUP($R157,'Background education'!$A:$B,2,FALSE)</f>
        <v>Undergraduate degree</v>
      </c>
      <c r="T157" s="7">
        <f ca="1" xml:space="preserve">
  IF(OR($V157 = 2, $V157 = 3, $V157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7" s="7" t="str">
        <f ca="1">VLOOKUP($T157,Departments!$A:$B,2,FALSE)</f>
        <v>Communication &amp; Marketing</v>
      </c>
      <c r="V157" s="6">
        <f t="shared" ca="1" si="31"/>
        <v>8</v>
      </c>
      <c r="W157" s="6" t="str">
        <f ca="1">VLOOKUP($V157,Roles!$A:$B,2,FALSE)</f>
        <v>Analyst</v>
      </c>
      <c r="X157" s="6">
        <f t="shared" ca="1" si="32"/>
        <v>3</v>
      </c>
      <c r="Y157" s="6" t="str">
        <f ca="1">IF(ISNA($X157),NA(),VLOOKUP($X157,Levels!$A:$B,2,FALSE))</f>
        <v>Pleno</v>
      </c>
      <c r="Z157" s="8">
        <f t="shared" ca="1" si="24"/>
        <v>38041</v>
      </c>
      <c r="AA157" s="6">
        <f ca="1">RANDBETWEEN(2,COUNTA('Recruitment source'!$A:$A))</f>
        <v>8</v>
      </c>
      <c r="AB157" s="6" t="str">
        <f ca="1">VLOOKUP($AA157,'Recruitment source'!$A:$B,2,FALSE)</f>
        <v>Next Station</v>
      </c>
      <c r="AC157" s="8" t="e">
        <f t="shared" ca="1" si="33"/>
        <v>#N/A</v>
      </c>
      <c r="AD157" s="6" t="e">
        <f t="shared" ca="1" si="34"/>
        <v>#N/A</v>
      </c>
      <c r="AE157" s="6" t="e">
        <f ca="1">IF(ISNA(AD157),NA(),VLOOKUP($AD157,'Reasons for dismissal'!$A:$B,2,FALSE))</f>
        <v>#N/A</v>
      </c>
      <c r="AF157" s="6">
        <f t="shared" ca="1" si="35"/>
        <v>2</v>
      </c>
      <c r="AG157" s="1">
        <f t="shared" ca="1" si="25"/>
        <v>2080</v>
      </c>
    </row>
    <row r="158" spans="1:33" x14ac:dyDescent="0.25">
      <c r="A158" s="7" cm="1">
        <f t="array" aca="1" ref="A158" ca="1">INDEX(Companies!$A:$A,RANDBETWEEN(2,COUNTA(Companies!$A:$A)),1)</f>
        <v>2</v>
      </c>
      <c r="B158" s="7" t="str">
        <f ca="1">VLOOKUP($A158,Companies!$A:$B,2,FALSE)</f>
        <v>ACME Corporation</v>
      </c>
      <c r="C158" s="5">
        <f t="shared" si="26"/>
        <v>157</v>
      </c>
      <c r="D158" s="6">
        <f t="shared" ca="1" si="27"/>
        <v>1</v>
      </c>
      <c r="E158" s="7">
        <f ca="1">IF($C158 = 1 + N("Presidente"),
    127,
    IF($C158 = 2 + N("Vice-Presidente"),
        72,
        IF($C158 = 3 + N("Secretária bilíngue"),
            13,
            RANDBETWEEN(5,COUNT(Name!$A:$A) + 1)
        )
    )
)</f>
        <v>17</v>
      </c>
      <c r="F158" s="7" t="str">
        <f ca="1" xml:space="preserve">
VLOOKUP(
  $E158,
  Name!$A:$B,
  2,
  FALSE
)
&amp; " " &amp;
IF($C158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Negreiros Asvilla</v>
      </c>
      <c r="G158" s="7">
        <v>2</v>
      </c>
      <c r="H158" s="7" t="str">
        <f>VLOOKUP($G158,Countries!$A:$B,2,FALSE)</f>
        <v>Portugal</v>
      </c>
      <c r="I158" s="7" cm="1">
        <f t="array" aca="1" ref="I158" ca="1">INDEX(States!$B:$B,RANDBETWEEN(2,COUNTA(States!$A:$A)),1)</f>
        <v>5</v>
      </c>
      <c r="J158" s="7" t="str">
        <f ca="1">VLOOKUP($I158,States!$B:$C,2,FALSE)</f>
        <v>Aveiro</v>
      </c>
      <c r="K158" s="7" t="str">
        <f ca="1">VLOOKUP($E158,Name!$A:$C,3,FALSE)</f>
        <v>F</v>
      </c>
      <c r="L158" s="7" t="str">
        <f ca="1">VLOOKUP($K158,Genders!$B:$C,2,FALSE)</f>
        <v>Female</v>
      </c>
      <c r="M158" s="7" cm="1">
        <f t="array" aca="1" ref="M158" ca="1">INDEX('Marital status'!$A:$A,RANDBETWEEN(2,COUNTA('Marital status'!$A:$A)),1)</f>
        <v>5</v>
      </c>
      <c r="N158" s="7" t="str">
        <f ca="1">VLOOKUP($M158,'Marital status'!$A:$B,2,FALSE)</f>
        <v xml:space="preserve">Separated </v>
      </c>
      <c r="O158" s="7">
        <f t="shared" ca="1" si="28"/>
        <v>2</v>
      </c>
      <c r="P158" s="7" t="str">
        <f ca="1">VLOOKUP($O158,Ethnicities!$A:$B,2,FALSE)</f>
        <v>White</v>
      </c>
      <c r="Q158" s="8">
        <f t="shared" ca="1" si="29"/>
        <v>18300</v>
      </c>
      <c r="R158" s="6">
        <f t="shared" ca="1" si="30"/>
        <v>4</v>
      </c>
      <c r="S158" s="6" t="str">
        <f ca="1">VLOOKUP($R158,'Background education'!$A:$B,2,FALSE)</f>
        <v>Undergraduate degree</v>
      </c>
      <c r="T158" s="7">
        <f ca="1" xml:space="preserve">
  IF(OR($V158 = 2, $V158 = 3, $V158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58" s="7" t="str">
        <f ca="1">VLOOKUP($T158,Departments!$A:$B,2,FALSE)</f>
        <v>Sales</v>
      </c>
      <c r="V158" s="6">
        <f t="shared" ca="1" si="31"/>
        <v>6</v>
      </c>
      <c r="W158" s="6" t="str">
        <f ca="1">VLOOKUP($V158,Roles!$A:$B,2,FALSE)</f>
        <v>Intern</v>
      </c>
      <c r="X158" s="6" t="e">
        <f t="shared" ca="1" si="32"/>
        <v>#N/A</v>
      </c>
      <c r="Y158" s="6" t="e">
        <f ca="1">IF(ISNA($X158),NA(),VLOOKUP($X158,Levels!$A:$B,2,FALSE))</f>
        <v>#N/A</v>
      </c>
      <c r="Z158" s="8">
        <f t="shared" ca="1" si="24"/>
        <v>40730</v>
      </c>
      <c r="AA158" s="6">
        <f ca="1">RANDBETWEEN(2,COUNTA('Recruitment source'!$A:$A))</f>
        <v>11</v>
      </c>
      <c r="AB158" s="6" t="str">
        <f ca="1">VLOOKUP($AA158,'Recruitment source'!$A:$B,2,FALSE)</f>
        <v>LinkedIn</v>
      </c>
      <c r="AC158" s="8" t="e">
        <f t="shared" ca="1" si="33"/>
        <v>#N/A</v>
      </c>
      <c r="AD158" s="6" t="e">
        <f t="shared" ca="1" si="34"/>
        <v>#N/A</v>
      </c>
      <c r="AE158" s="6" t="e">
        <f ca="1">IF(ISNA(AD158),NA(),VLOOKUP($AD158,'Reasons for dismissal'!$A:$B,2,FALSE))</f>
        <v>#N/A</v>
      </c>
      <c r="AF158" s="6">
        <f t="shared" ca="1" si="35"/>
        <v>2</v>
      </c>
      <c r="AG158" s="1">
        <f t="shared" ca="1" si="25"/>
        <v>805</v>
      </c>
    </row>
    <row r="159" spans="1:33" x14ac:dyDescent="0.25">
      <c r="A159" s="7" cm="1">
        <f t="array" aca="1" ref="A159" ca="1">INDEX(Companies!$A:$A,RANDBETWEEN(2,COUNTA(Companies!$A:$A)),1)</f>
        <v>2</v>
      </c>
      <c r="B159" s="7" t="str">
        <f ca="1">VLOOKUP($A159,Companies!$A:$B,2,FALSE)</f>
        <v>ACME Corporation</v>
      </c>
      <c r="C159" s="5">
        <f t="shared" si="26"/>
        <v>158</v>
      </c>
      <c r="D159" s="6">
        <f t="shared" ca="1" si="27"/>
        <v>1</v>
      </c>
      <c r="E159" s="7">
        <f ca="1">IF($C159 = 1 + N("Presidente"),
    127,
    IF($C159 = 2 + N("Vice-Presidente"),
        72,
        IF($C159 = 3 + N("Secretária bilíngue"),
            13,
            RANDBETWEEN(5,COUNT(Name!$A:$A) + 1)
        )
    )
)</f>
        <v>193</v>
      </c>
      <c r="F159" s="7" t="str">
        <f ca="1" xml:space="preserve">
VLOOKUP(
  $E159,
  Name!$A:$B,
  2,
  FALSE
)
&amp; " " &amp;
IF($C159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Victor Bactista Campos</v>
      </c>
      <c r="G159" s="7">
        <v>2</v>
      </c>
      <c r="H159" s="7" t="str">
        <f>VLOOKUP($G159,Countries!$A:$B,2,FALSE)</f>
        <v>Portugal</v>
      </c>
      <c r="I159" s="7" cm="1">
        <f t="array" aca="1" ref="I159" ca="1">INDEX(States!$B:$B,RANDBETWEEN(2,COUNTA(States!$A:$A)),1)</f>
        <v>5</v>
      </c>
      <c r="J159" s="7" t="str">
        <f ca="1">VLOOKUP($I159,States!$B:$C,2,FALSE)</f>
        <v>Aveiro</v>
      </c>
      <c r="K159" s="7" t="str">
        <f ca="1">VLOOKUP($E159,Name!$A:$C,3,FALSE)</f>
        <v>M</v>
      </c>
      <c r="L159" s="7" t="str">
        <f ca="1">VLOOKUP($K159,Genders!$B:$C,2,FALSE)</f>
        <v>Male</v>
      </c>
      <c r="M159" s="7" cm="1">
        <f t="array" aca="1" ref="M159" ca="1">INDEX('Marital status'!$A:$A,RANDBETWEEN(2,COUNTA('Marital status'!$A:$A)),1)</f>
        <v>2</v>
      </c>
      <c r="N159" s="7" t="str">
        <f ca="1">VLOOKUP($M159,'Marital status'!$A:$B,2,FALSE)</f>
        <v>Single</v>
      </c>
      <c r="O159" s="7">
        <f t="shared" ca="1" si="28"/>
        <v>2</v>
      </c>
      <c r="P159" s="7" t="str">
        <f ca="1">VLOOKUP($O159,Ethnicities!$A:$B,2,FALSE)</f>
        <v>White</v>
      </c>
      <c r="Q159" s="8">
        <f t="shared" ca="1" si="29"/>
        <v>32478</v>
      </c>
      <c r="R159" s="6">
        <f t="shared" ca="1" si="30"/>
        <v>4</v>
      </c>
      <c r="S159" s="6" t="str">
        <f ca="1">VLOOKUP($R159,'Background education'!$A:$B,2,FALSE)</f>
        <v>Undergraduate degree</v>
      </c>
      <c r="T159" s="7">
        <f ca="1" xml:space="preserve">
  IF(OR($V159 = 2, $V159 = 3, $V159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9" s="7" t="str">
        <f ca="1">VLOOKUP($T159,Departments!$A:$B,2,FALSE)</f>
        <v>Communication &amp; Marketing</v>
      </c>
      <c r="V159" s="6">
        <f t="shared" ca="1" si="31"/>
        <v>8</v>
      </c>
      <c r="W159" s="6" t="str">
        <f ca="1">VLOOKUP($V159,Roles!$A:$B,2,FALSE)</f>
        <v>Analyst</v>
      </c>
      <c r="X159" s="6">
        <f t="shared" ca="1" si="32"/>
        <v>2</v>
      </c>
      <c r="Y159" s="6" t="str">
        <f ca="1">IF(ISNA($X159),NA(),VLOOKUP($X159,Levels!$A:$B,2,FALSE))</f>
        <v>Junior</v>
      </c>
      <c r="Z159" s="8">
        <f t="shared" ca="1" si="24"/>
        <v>44004</v>
      </c>
      <c r="AA159" s="6">
        <f ca="1">RANDBETWEEN(2,COUNTA('Recruitment source'!$A:$A))</f>
        <v>8</v>
      </c>
      <c r="AB159" s="6" t="str">
        <f ca="1">VLOOKUP($AA159,'Recruitment source'!$A:$B,2,FALSE)</f>
        <v>Next Station</v>
      </c>
      <c r="AC159" s="8" t="e">
        <f t="shared" ca="1" si="33"/>
        <v>#N/A</v>
      </c>
      <c r="AD159" s="6" t="e">
        <f t="shared" ca="1" si="34"/>
        <v>#N/A</v>
      </c>
      <c r="AE159" s="6" t="e">
        <f ca="1">IF(ISNA(AD159),NA(),VLOOKUP($AD159,'Reasons for dismissal'!$A:$B,2,FALSE))</f>
        <v>#N/A</v>
      </c>
      <c r="AF159" s="6">
        <f t="shared" ca="1" si="35"/>
        <v>3</v>
      </c>
      <c r="AG159" s="1">
        <f t="shared" ca="1" si="25"/>
        <v>2080</v>
      </c>
    </row>
    <row r="160" spans="1:33" x14ac:dyDescent="0.25">
      <c r="A160" s="7" cm="1">
        <f t="array" aca="1" ref="A160" ca="1">INDEX(Companies!$A:$A,RANDBETWEEN(2,COUNTA(Companies!$A:$A)),1)</f>
        <v>2</v>
      </c>
      <c r="B160" s="7" t="str">
        <f ca="1">VLOOKUP($A160,Companies!$A:$B,2,FALSE)</f>
        <v>ACME Corporation</v>
      </c>
      <c r="C160" s="5">
        <f t="shared" si="26"/>
        <v>159</v>
      </c>
      <c r="D160" s="6">
        <f t="shared" ca="1" si="27"/>
        <v>1</v>
      </c>
      <c r="E160" s="7">
        <f ca="1">IF($C160 = 1 + N("Presidente"),
    127,
    IF($C160 = 2 + N("Vice-Presidente"),
        72,
        IF($C160 = 3 + N("Secretária bilíngue"),
            13,
            RANDBETWEEN(5,COUNT(Name!$A:$A) + 1)
        )
    )
)</f>
        <v>283</v>
      </c>
      <c r="F160" s="7" t="str">
        <f ca="1" xml:space="preserve">
VLOOKUP(
  $E160,
  Name!$A:$B,
  2,
  FALSE
)
&amp; " " &amp;
IF($C160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Paulista Peçanha</v>
      </c>
      <c r="G160" s="7">
        <v>2</v>
      </c>
      <c r="H160" s="7" t="str">
        <f>VLOOKUP($G160,Countries!$A:$B,2,FALSE)</f>
        <v>Portugal</v>
      </c>
      <c r="I160" s="7" cm="1">
        <f t="array" aca="1" ref="I160" ca="1">INDEX(States!$B:$B,RANDBETWEEN(2,COUNTA(States!$A:$A)),1)</f>
        <v>18</v>
      </c>
      <c r="J160" s="7" t="str">
        <f ca="1">VLOOKUP($I160,States!$B:$C,2,FALSE)</f>
        <v>Guarda</v>
      </c>
      <c r="K160" s="7" t="str">
        <f ca="1">VLOOKUP($E160,Name!$A:$C,3,FALSE)</f>
        <v>F</v>
      </c>
      <c r="L160" s="7" t="str">
        <f ca="1">VLOOKUP($K160,Genders!$B:$C,2,FALSE)</f>
        <v>Female</v>
      </c>
      <c r="M160" s="7" cm="1">
        <f t="array" aca="1" ref="M160" ca="1">INDEX('Marital status'!$A:$A,RANDBETWEEN(2,COUNTA('Marital status'!$A:$A)),1)</f>
        <v>3</v>
      </c>
      <c r="N160" s="7" t="str">
        <f ca="1">VLOOKUP($M160,'Marital status'!$A:$B,2,FALSE)</f>
        <v>Married</v>
      </c>
      <c r="O160" s="7">
        <f t="shared" ca="1" si="28"/>
        <v>2</v>
      </c>
      <c r="P160" s="7" t="str">
        <f ca="1">VLOOKUP($O160,Ethnicities!$A:$B,2,FALSE)</f>
        <v>White</v>
      </c>
      <c r="Q160" s="8">
        <f t="shared" ca="1" si="29"/>
        <v>21050</v>
      </c>
      <c r="R160" s="6">
        <f t="shared" ca="1" si="30"/>
        <v>4</v>
      </c>
      <c r="S160" s="6" t="str">
        <f ca="1">VLOOKUP($R160,'Background education'!$A:$B,2,FALSE)</f>
        <v>Undergraduate degree</v>
      </c>
      <c r="T160" s="7">
        <f ca="1" xml:space="preserve">
  IF(OR($V160 = 2, $V160 = 3, $V160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60" s="7" t="str">
        <f ca="1">VLOOKUP($T160,Departments!$A:$B,2,FALSE)</f>
        <v xml:space="preserve"> Commercial</v>
      </c>
      <c r="V160" s="6">
        <f t="shared" ca="1" si="31"/>
        <v>6</v>
      </c>
      <c r="W160" s="6" t="str">
        <f ca="1">VLOOKUP($V160,Roles!$A:$B,2,FALSE)</f>
        <v>Intern</v>
      </c>
      <c r="X160" s="6" t="e">
        <f t="shared" ca="1" si="32"/>
        <v>#N/A</v>
      </c>
      <c r="Y160" s="6" t="e">
        <f ca="1">IF(ISNA($X160),NA(),VLOOKUP($X160,Levels!$A:$B,2,FALSE))</f>
        <v>#N/A</v>
      </c>
      <c r="Z160" s="8">
        <f t="shared" ca="1" si="24"/>
        <v>41021</v>
      </c>
      <c r="AA160" s="6">
        <f ca="1">RANDBETWEEN(2,COUNTA('Recruitment source'!$A:$A))</f>
        <v>12</v>
      </c>
      <c r="AB160" s="6" t="str">
        <f ca="1">VLOOKUP($AA160,'Recruitment source'!$A:$B,2,FALSE)</f>
        <v>Website</v>
      </c>
      <c r="AC160" s="8" t="e">
        <f t="shared" ca="1" si="33"/>
        <v>#N/A</v>
      </c>
      <c r="AD160" s="6" t="e">
        <f t="shared" ca="1" si="34"/>
        <v>#N/A</v>
      </c>
      <c r="AE160" s="6" t="e">
        <f ca="1">IF(ISNA(AD160),NA(),VLOOKUP($AD160,'Reasons for dismissal'!$A:$B,2,FALSE))</f>
        <v>#N/A</v>
      </c>
      <c r="AF160" s="6">
        <f t="shared" ca="1" si="35"/>
        <v>2</v>
      </c>
      <c r="AG160" s="1">
        <f t="shared" ca="1" si="25"/>
        <v>805</v>
      </c>
    </row>
    <row r="161" spans="1:33" x14ac:dyDescent="0.25">
      <c r="A161" s="7" cm="1">
        <f t="array" aca="1" ref="A161" ca="1">INDEX(Companies!$A:$A,RANDBETWEEN(2,COUNTA(Companies!$A:$A)),1)</f>
        <v>2</v>
      </c>
      <c r="B161" s="7" t="str">
        <f ca="1">VLOOKUP($A161,Companies!$A:$B,2,FALSE)</f>
        <v>ACME Corporation</v>
      </c>
      <c r="C161" s="5">
        <f t="shared" si="26"/>
        <v>160</v>
      </c>
      <c r="D161" s="6">
        <f t="shared" ca="1" si="27"/>
        <v>1</v>
      </c>
      <c r="E161" s="7">
        <f ca="1">IF($C161 = 1 + N("Presidente"),
    127,
    IF($C161 = 2 + N("Vice-Presidente"),
        72,
        IF($C161 = 3 + N("Secretária bilíngue"),
            13,
            RANDBETWEEN(5,COUNT(Name!$A:$A) + 1)
        )
    )
)</f>
        <v>26</v>
      </c>
      <c r="F161" s="7" t="str">
        <f ca="1" xml:space="preserve">
VLOOKUP(
  $E161,
  Name!$A:$B,
  2,
  FALSE
)
&amp; " " &amp;
IF($C161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Lima Barbieri</v>
      </c>
      <c r="G161" s="7">
        <v>2</v>
      </c>
      <c r="H161" s="7" t="str">
        <f>VLOOKUP($G161,Countries!$A:$B,2,FALSE)</f>
        <v>Portugal</v>
      </c>
      <c r="I161" s="7" cm="1">
        <f t="array" aca="1" ref="I161" ca="1">INDEX(States!$B:$B,RANDBETWEEN(2,COUNTA(States!$A:$A)),1)</f>
        <v>17</v>
      </c>
      <c r="J161" s="7" t="str">
        <f ca="1">VLOOKUP($I161,States!$B:$C,2,FALSE)</f>
        <v>Portalegre</v>
      </c>
      <c r="K161" s="7" t="str">
        <f ca="1">VLOOKUP($E161,Name!$A:$C,3,FALSE)</f>
        <v>F</v>
      </c>
      <c r="L161" s="7" t="str">
        <f ca="1">VLOOKUP($K161,Genders!$B:$C,2,FALSE)</f>
        <v>Female</v>
      </c>
      <c r="M161" s="7" cm="1">
        <f t="array" aca="1" ref="M161" ca="1">INDEX('Marital status'!$A:$A,RANDBETWEEN(2,COUNTA('Marital status'!$A:$A)),1)</f>
        <v>5</v>
      </c>
      <c r="N161" s="7" t="str">
        <f ca="1">VLOOKUP($M161,'Marital status'!$A:$B,2,FALSE)</f>
        <v xml:space="preserve">Separated </v>
      </c>
      <c r="O161" s="7">
        <f t="shared" ca="1" si="28"/>
        <v>3</v>
      </c>
      <c r="P161" s="7" t="str">
        <f ca="1">VLOOKUP($O161,Ethnicities!$A:$B,2,FALSE)</f>
        <v>Black or African American</v>
      </c>
      <c r="Q161" s="8">
        <f t="shared" ca="1" si="29"/>
        <v>36189</v>
      </c>
      <c r="R161" s="6">
        <f t="shared" ca="1" si="30"/>
        <v>5</v>
      </c>
      <c r="S161" s="6" t="str">
        <f ca="1">VLOOKUP($R161,'Background education'!$A:$B,2,FALSE)</f>
        <v>Graduate school</v>
      </c>
      <c r="T161" s="7">
        <f ca="1" xml:space="preserve">
  IF(OR($V161 = 2, $V161 = 3, $V161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1" s="7" t="str">
        <f ca="1">VLOOKUP($T161,Departments!$A:$B,2,FALSE)</f>
        <v>Controlling</v>
      </c>
      <c r="V161" s="6">
        <f t="shared" ca="1" si="31"/>
        <v>8</v>
      </c>
      <c r="W161" s="6" t="str">
        <f ca="1">VLOOKUP($V161,Roles!$A:$B,2,FALSE)</f>
        <v>Analyst</v>
      </c>
      <c r="X161" s="6">
        <f t="shared" ca="1" si="32"/>
        <v>3</v>
      </c>
      <c r="Y161" s="6" t="str">
        <f ca="1">IF(ISNA($X161),NA(),VLOOKUP($X161,Levels!$A:$B,2,FALSE))</f>
        <v>Pleno</v>
      </c>
      <c r="Z161" s="8">
        <f t="shared" ca="1" si="24"/>
        <v>43049</v>
      </c>
      <c r="AA161" s="6">
        <f ca="1">RANDBETWEEN(2,COUNTA('Recruitment source'!$A:$A))</f>
        <v>8</v>
      </c>
      <c r="AB161" s="6" t="str">
        <f ca="1">VLOOKUP($AA161,'Recruitment source'!$A:$B,2,FALSE)</f>
        <v>Next Station</v>
      </c>
      <c r="AC161" s="8" t="e">
        <f t="shared" ca="1" si="33"/>
        <v>#N/A</v>
      </c>
      <c r="AD161" s="6" t="e">
        <f t="shared" ca="1" si="34"/>
        <v>#N/A</v>
      </c>
      <c r="AE161" s="6" t="e">
        <f ca="1">IF(ISNA(AD161),NA(),VLOOKUP($AD161,'Reasons for dismissal'!$A:$B,2,FALSE))</f>
        <v>#N/A</v>
      </c>
      <c r="AF161" s="6">
        <f t="shared" ca="1" si="35"/>
        <v>4</v>
      </c>
      <c r="AG161" s="1">
        <f t="shared" ca="1" si="25"/>
        <v>2080</v>
      </c>
    </row>
    <row r="162" spans="1:33" x14ac:dyDescent="0.25">
      <c r="A162" s="7" cm="1">
        <f t="array" aca="1" ref="A162" ca="1">INDEX(Companies!$A:$A,RANDBETWEEN(2,COUNTA(Companies!$A:$A)),1)</f>
        <v>2</v>
      </c>
      <c r="B162" s="7" t="str">
        <f ca="1">VLOOKUP($A162,Companies!$A:$B,2,FALSE)</f>
        <v>ACME Corporation</v>
      </c>
      <c r="C162" s="5">
        <f t="shared" si="26"/>
        <v>161</v>
      </c>
      <c r="D162" s="6">
        <f t="shared" ca="1" si="27"/>
        <v>1</v>
      </c>
      <c r="E162" s="7">
        <f ca="1">IF($C162 = 1 + N("Presidente"),
    127,
    IF($C162 = 2 + N("Vice-Presidente"),
        72,
        IF($C162 = 3 + N("Secretária bilíngue"),
            13,
            RANDBETWEEN(5,COUNT(Name!$A:$A) + 1)
        )
    )
)</f>
        <v>298</v>
      </c>
      <c r="F162" s="7" t="str">
        <f ca="1" xml:space="preserve">
VLOOKUP(
  $E162,
  Name!$A:$B,
  2,
  FALSE
)
&amp; " " &amp;
IF($C162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Fontana Pedroso</v>
      </c>
      <c r="G162" s="7">
        <v>2</v>
      </c>
      <c r="H162" s="7" t="str">
        <f>VLOOKUP($G162,Countries!$A:$B,2,FALSE)</f>
        <v>Portugal</v>
      </c>
      <c r="I162" s="7" cm="1">
        <f t="array" aca="1" ref="I162" ca="1">INDEX(States!$B:$B,RANDBETWEEN(2,COUNTA(States!$A:$A)),1)</f>
        <v>16</v>
      </c>
      <c r="J162" s="7" t="str">
        <f ca="1">VLOOKUP($I162,States!$B:$C,2,FALSE)</f>
        <v>Beja</v>
      </c>
      <c r="K162" s="7" t="str">
        <f ca="1">VLOOKUP($E162,Name!$A:$C,3,FALSE)</f>
        <v>F</v>
      </c>
      <c r="L162" s="7" t="str">
        <f ca="1">VLOOKUP($K162,Genders!$B:$C,2,FALSE)</f>
        <v>Female</v>
      </c>
      <c r="M162" s="7" cm="1">
        <f t="array" aca="1" ref="M162" ca="1">INDEX('Marital status'!$A:$A,RANDBETWEEN(2,COUNTA('Marital status'!$A:$A)),1)</f>
        <v>3</v>
      </c>
      <c r="N162" s="7" t="str">
        <f ca="1">VLOOKUP($M162,'Marital status'!$A:$B,2,FALSE)</f>
        <v>Married</v>
      </c>
      <c r="O162" s="7">
        <f t="shared" ca="1" si="28"/>
        <v>2</v>
      </c>
      <c r="P162" s="7" t="str">
        <f ca="1">VLOOKUP($O162,Ethnicities!$A:$B,2,FALSE)</f>
        <v>White</v>
      </c>
      <c r="Q162" s="8">
        <f t="shared" ca="1" si="29"/>
        <v>18836</v>
      </c>
      <c r="R162" s="6">
        <f t="shared" ca="1" si="30"/>
        <v>4</v>
      </c>
      <c r="S162" s="6" t="str">
        <f ca="1">VLOOKUP($R162,'Background education'!$A:$B,2,FALSE)</f>
        <v>Undergraduate degree</v>
      </c>
      <c r="T162" s="7">
        <f ca="1" xml:space="preserve">
  IF(OR($V162 = 2, $V162 = 3, $V162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2" s="7" t="str">
        <f ca="1">VLOOKUP($T162,Departments!$A:$B,2,FALSE)</f>
        <v>Controlling</v>
      </c>
      <c r="V162" s="6">
        <f t="shared" ca="1" si="31"/>
        <v>6</v>
      </c>
      <c r="W162" s="6" t="str">
        <f ca="1">VLOOKUP($V162,Roles!$A:$B,2,FALSE)</f>
        <v>Intern</v>
      </c>
      <c r="X162" s="6" t="e">
        <f t="shared" ca="1" si="32"/>
        <v>#N/A</v>
      </c>
      <c r="Y162" s="6" t="e">
        <f ca="1">IF(ISNA($X162),NA(),VLOOKUP($X162,Levels!$A:$B,2,FALSE))</f>
        <v>#N/A</v>
      </c>
      <c r="Z162" s="8">
        <f t="shared" ca="1" si="24"/>
        <v>41519</v>
      </c>
      <c r="AA162" s="6">
        <f ca="1">RANDBETWEEN(2,COUNTA('Recruitment source'!$A:$A))</f>
        <v>7</v>
      </c>
      <c r="AB162" s="6" t="str">
        <f ca="1">VLOOKUP($AA162,'Recruitment source'!$A:$B,2,FALSE)</f>
        <v>Jobs in Lisbon</v>
      </c>
      <c r="AC162" s="8" t="e">
        <f t="shared" ca="1" si="33"/>
        <v>#N/A</v>
      </c>
      <c r="AD162" s="6" t="e">
        <f t="shared" ca="1" si="34"/>
        <v>#N/A</v>
      </c>
      <c r="AE162" s="6" t="e">
        <f ca="1">IF(ISNA(AD162),NA(),VLOOKUP($AD162,'Reasons for dismissal'!$A:$B,2,FALSE))</f>
        <v>#N/A</v>
      </c>
      <c r="AF162" s="6">
        <f t="shared" ca="1" si="35"/>
        <v>2</v>
      </c>
      <c r="AG162" s="1">
        <f t="shared" ca="1" si="25"/>
        <v>885</v>
      </c>
    </row>
    <row r="163" spans="1:33" x14ac:dyDescent="0.25">
      <c r="A163" s="7" cm="1">
        <f t="array" aca="1" ref="A163" ca="1">INDEX(Companies!$A:$A,RANDBETWEEN(2,COUNTA(Companies!$A:$A)),1)</f>
        <v>2</v>
      </c>
      <c r="B163" s="7" t="str">
        <f ca="1">VLOOKUP($A163,Companies!$A:$B,2,FALSE)</f>
        <v>ACME Corporation</v>
      </c>
      <c r="C163" s="5">
        <f t="shared" si="26"/>
        <v>162</v>
      </c>
      <c r="D163" s="6">
        <f t="shared" ca="1" si="27"/>
        <v>1</v>
      </c>
      <c r="E163" s="7">
        <f ca="1">IF($C163 = 1 + N("Presidente"),
    127,
    IF($C163 = 2 + N("Vice-Presidente"),
        72,
        IF($C163 = 3 + N("Secretária bilíngue"),
            13,
            RANDBETWEEN(5,COUNT(Name!$A:$A) + 1)
        )
    )
)</f>
        <v>304</v>
      </c>
      <c r="F163" s="7" t="str">
        <f ca="1" xml:space="preserve">
VLOOKUP(
  $E163,
  Name!$A:$B,
  2,
  FALSE
)
&amp; " " &amp;
IF($C163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Bactista Mariani</v>
      </c>
      <c r="G163" s="7">
        <v>2</v>
      </c>
      <c r="H163" s="7" t="str">
        <f>VLOOKUP($G163,Countries!$A:$B,2,FALSE)</f>
        <v>Portugal</v>
      </c>
      <c r="I163" s="7" cm="1">
        <f t="array" aca="1" ref="I163" ca="1">INDEX(States!$B:$B,RANDBETWEEN(2,COUNTA(States!$A:$A)),1)</f>
        <v>14</v>
      </c>
      <c r="J163" s="7" t="str">
        <f ca="1">VLOOKUP($I163,States!$B:$C,2,FALSE)</f>
        <v>Viseu</v>
      </c>
      <c r="K163" s="7" t="str">
        <f ca="1">VLOOKUP($E163,Name!$A:$C,3,FALSE)</f>
        <v>M</v>
      </c>
      <c r="L163" s="7" t="str">
        <f ca="1">VLOOKUP($K163,Genders!$B:$C,2,FALSE)</f>
        <v>Male</v>
      </c>
      <c r="M163" s="7" cm="1">
        <f t="array" aca="1" ref="M163" ca="1">INDEX('Marital status'!$A:$A,RANDBETWEEN(2,COUNTA('Marital status'!$A:$A)),1)</f>
        <v>2</v>
      </c>
      <c r="N163" s="7" t="str">
        <f ca="1">VLOOKUP($M163,'Marital status'!$A:$B,2,FALSE)</f>
        <v>Single</v>
      </c>
      <c r="O163" s="7">
        <f t="shared" ca="1" si="28"/>
        <v>2</v>
      </c>
      <c r="P163" s="7" t="str">
        <f ca="1">VLOOKUP($O163,Ethnicities!$A:$B,2,FALSE)</f>
        <v>White</v>
      </c>
      <c r="Q163" s="8">
        <f t="shared" ca="1" si="29"/>
        <v>35495</v>
      </c>
      <c r="R163" s="6">
        <f t="shared" ca="1" si="30"/>
        <v>5</v>
      </c>
      <c r="S163" s="6" t="str">
        <f ca="1">VLOOKUP($R163,'Background education'!$A:$B,2,FALSE)</f>
        <v>Graduate school</v>
      </c>
      <c r="T163" s="7">
        <f ca="1" xml:space="preserve">
  IF(OR($V163 = 2, $V163 = 3, $V163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3" s="7" t="str">
        <f ca="1">VLOOKUP($T163,Departments!$A:$B,2,FALSE)</f>
        <v>Administration</v>
      </c>
      <c r="V163" s="6">
        <f t="shared" ca="1" si="31"/>
        <v>8</v>
      </c>
      <c r="W163" s="6" t="str">
        <f ca="1">VLOOKUP($V163,Roles!$A:$B,2,FALSE)</f>
        <v>Analyst</v>
      </c>
      <c r="X163" s="6">
        <f t="shared" ca="1" si="32"/>
        <v>3</v>
      </c>
      <c r="Y163" s="6" t="str">
        <f ca="1">IF(ISNA($X163),NA(),VLOOKUP($X163,Levels!$A:$B,2,FALSE))</f>
        <v>Pleno</v>
      </c>
      <c r="Z163" s="8">
        <f t="shared" ca="1" si="24"/>
        <v>37229</v>
      </c>
      <c r="AA163" s="6">
        <f ca="1">RANDBETWEEN(2,COUNTA('Recruitment source'!$A:$A))</f>
        <v>4</v>
      </c>
      <c r="AB163" s="6" t="str">
        <f ca="1">VLOOKUP($AA163,'Recruitment source'!$A:$B,2,FALSE)</f>
        <v>SAPO Emprego</v>
      </c>
      <c r="AC163" s="8" t="e">
        <f t="shared" ca="1" si="33"/>
        <v>#N/A</v>
      </c>
      <c r="AD163" s="6" t="e">
        <f t="shared" ca="1" si="34"/>
        <v>#N/A</v>
      </c>
      <c r="AE163" s="6" t="e">
        <f ca="1">IF(ISNA(AD163),NA(),VLOOKUP($AD163,'Reasons for dismissal'!$A:$B,2,FALSE))</f>
        <v>#N/A</v>
      </c>
      <c r="AF163" s="6">
        <f t="shared" ca="1" si="35"/>
        <v>3</v>
      </c>
      <c r="AG163" s="1">
        <f t="shared" ca="1" si="25"/>
        <v>2000</v>
      </c>
    </row>
    <row r="164" spans="1:33" x14ac:dyDescent="0.25">
      <c r="A164" s="7" cm="1">
        <f t="array" aca="1" ref="A164" ca="1">INDEX(Companies!$A:$A,RANDBETWEEN(2,COUNTA(Companies!$A:$A)),1)</f>
        <v>2</v>
      </c>
      <c r="B164" s="7" t="str">
        <f ca="1">VLOOKUP($A164,Companies!$A:$B,2,FALSE)</f>
        <v>ACME Corporation</v>
      </c>
      <c r="C164" s="5">
        <f t="shared" si="26"/>
        <v>163</v>
      </c>
      <c r="D164" s="6">
        <f t="shared" ca="1" si="27"/>
        <v>1</v>
      </c>
      <c r="E164" s="7">
        <f ca="1">IF($C164 = 1 + N("Presidente"),
    127,
    IF($C164 = 2 + N("Vice-Presidente"),
        72,
        IF($C164 = 3 + N("Secretária bilíngue"),
            13,
            RANDBETWEEN(5,COUNT(Name!$A:$A) + 1)
        )
    )
)</f>
        <v>110</v>
      </c>
      <c r="F164" s="7" t="str">
        <f ca="1" xml:space="preserve">
VLOOKUP(
  $E164,
  Name!$A:$B,
  2,
  FALSE
)
&amp; " " &amp;
IF($C164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Coelho Esteves</v>
      </c>
      <c r="G164" s="7">
        <v>2</v>
      </c>
      <c r="H164" s="7" t="str">
        <f>VLOOKUP($G164,Countries!$A:$B,2,FALSE)</f>
        <v>Portugal</v>
      </c>
      <c r="I164" s="7" cm="1">
        <f t="array" aca="1" ref="I164" ca="1">INDEX(States!$B:$B,RANDBETWEEN(2,COUNTA(States!$A:$A)),1)</f>
        <v>21</v>
      </c>
      <c r="J164" s="7" t="str">
        <f ca="1">VLOOKUP($I164,States!$B:$C,2,FALSE)</f>
        <v>Bragança</v>
      </c>
      <c r="K164" s="7" t="str">
        <f ca="1">VLOOKUP($E164,Name!$A:$C,3,FALSE)</f>
        <v>M</v>
      </c>
      <c r="L164" s="7" t="str">
        <f ca="1">VLOOKUP($K164,Genders!$B:$C,2,FALSE)</f>
        <v>Male</v>
      </c>
      <c r="M164" s="7" cm="1">
        <f t="array" aca="1" ref="M164" ca="1">INDEX('Marital status'!$A:$A,RANDBETWEEN(2,COUNTA('Marital status'!$A:$A)),1)</f>
        <v>4</v>
      </c>
      <c r="N164" s="7" t="str">
        <f ca="1">VLOOKUP($M164,'Marital status'!$A:$B,2,FALSE)</f>
        <v xml:space="preserve">Widowed </v>
      </c>
      <c r="O164" s="7">
        <f t="shared" ca="1" si="28"/>
        <v>2</v>
      </c>
      <c r="P164" s="7" t="str">
        <f ca="1">VLOOKUP($O164,Ethnicities!$A:$B,2,FALSE)</f>
        <v>White</v>
      </c>
      <c r="Q164" s="8">
        <f t="shared" ca="1" si="29"/>
        <v>32136</v>
      </c>
      <c r="R164" s="6">
        <f t="shared" ca="1" si="30"/>
        <v>4</v>
      </c>
      <c r="S164" s="6" t="str">
        <f ca="1">VLOOKUP($R164,'Background education'!$A:$B,2,FALSE)</f>
        <v>Undergraduate degree</v>
      </c>
      <c r="T164" s="7">
        <f ca="1" xml:space="preserve">
  IF(OR($V164 = 2, $V164 = 3, $V164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64" s="7" t="str">
        <f ca="1">VLOOKUP($T164,Departments!$A:$B,2,FALSE)</f>
        <v>Operations</v>
      </c>
      <c r="V164" s="6">
        <f t="shared" ca="1" si="31"/>
        <v>7</v>
      </c>
      <c r="W164" s="6" t="str">
        <f ca="1">VLOOKUP($V164,Roles!$A:$B,2,FALSE)</f>
        <v>Trainee</v>
      </c>
      <c r="X164" s="6" t="e">
        <f t="shared" ca="1" si="32"/>
        <v>#N/A</v>
      </c>
      <c r="Y164" s="6" t="e">
        <f ca="1">IF(ISNA($X164),NA(),VLOOKUP($X164,Levels!$A:$B,2,FALSE))</f>
        <v>#N/A</v>
      </c>
      <c r="Z164" s="8">
        <f t="shared" ca="1" si="24"/>
        <v>41973</v>
      </c>
      <c r="AA164" s="6">
        <f ca="1">RANDBETWEEN(2,COUNTA('Recruitment source'!$A:$A))</f>
        <v>5</v>
      </c>
      <c r="AB164" s="6" t="str">
        <f ca="1">VLOOKUP($AA164,'Recruitment source'!$A:$B,2,FALSE)</f>
        <v>Net Empregos</v>
      </c>
      <c r="AC164" s="8" t="e">
        <f t="shared" ca="1" si="33"/>
        <v>#N/A</v>
      </c>
      <c r="AD164" s="6" t="e">
        <f t="shared" ca="1" si="34"/>
        <v>#N/A</v>
      </c>
      <c r="AE164" s="6" t="e">
        <f ca="1">IF(ISNA(AD164),NA(),VLOOKUP($AD164,'Reasons for dismissal'!$A:$B,2,FALSE))</f>
        <v>#N/A</v>
      </c>
      <c r="AF164" s="6">
        <f t="shared" ca="1" si="35"/>
        <v>3</v>
      </c>
      <c r="AG164" s="1">
        <f t="shared" ca="1" si="25"/>
        <v>1005</v>
      </c>
    </row>
    <row r="165" spans="1:33" x14ac:dyDescent="0.25">
      <c r="A165" s="7" cm="1">
        <f t="array" aca="1" ref="A165" ca="1">INDEX(Companies!$A:$A,RANDBETWEEN(2,COUNTA(Companies!$A:$A)),1)</f>
        <v>2</v>
      </c>
      <c r="B165" s="7" t="str">
        <f ca="1">VLOOKUP($A165,Companies!$A:$B,2,FALSE)</f>
        <v>ACME Corporation</v>
      </c>
      <c r="C165" s="5">
        <f t="shared" si="26"/>
        <v>164</v>
      </c>
      <c r="D165" s="6">
        <f t="shared" ca="1" si="27"/>
        <v>1</v>
      </c>
      <c r="E165" s="7">
        <f ca="1">IF($C165 = 1 + N("Presidente"),
    127,
    IF($C165 = 2 + N("Vice-Presidente"),
        72,
        IF($C165 = 3 + N("Secretária bilíngue"),
            13,
            RANDBETWEEN(5,COUNT(Name!$A:$A) + 1)
        )
    )
)</f>
        <v>160</v>
      </c>
      <c r="F165" s="7" t="str">
        <f ca="1" xml:space="preserve">
VLOOKUP(
  $E165,
  Name!$A:$B,
  2,
  FALSE
)
&amp; " " &amp;
IF($C165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Mariani Mazza</v>
      </c>
      <c r="G165" s="7">
        <v>2</v>
      </c>
      <c r="H165" s="7" t="str">
        <f>VLOOKUP($G165,Countries!$A:$B,2,FALSE)</f>
        <v>Portugal</v>
      </c>
      <c r="I165" s="7" cm="1">
        <f t="array" aca="1" ref="I165" ca="1">INDEX(States!$B:$B,RANDBETWEEN(2,COUNTA(States!$A:$A)),1)</f>
        <v>2</v>
      </c>
      <c r="J165" s="7" t="str">
        <f ca="1">VLOOKUP($I165,States!$B:$C,2,FALSE)</f>
        <v xml:space="preserve"> Lisboa</v>
      </c>
      <c r="K165" s="7" t="str">
        <f ca="1">VLOOKUP($E165,Name!$A:$C,3,FALSE)</f>
        <v>M</v>
      </c>
      <c r="L165" s="7" t="str">
        <f ca="1">VLOOKUP($K165,Genders!$B:$C,2,FALSE)</f>
        <v>Male</v>
      </c>
      <c r="M165" s="7" cm="1">
        <f t="array" aca="1" ref="M165" ca="1">INDEX('Marital status'!$A:$A,RANDBETWEEN(2,COUNTA('Marital status'!$A:$A)),1)</f>
        <v>3</v>
      </c>
      <c r="N165" s="7" t="str">
        <f ca="1">VLOOKUP($M165,'Marital status'!$A:$B,2,FALSE)</f>
        <v>Married</v>
      </c>
      <c r="O165" s="7">
        <f t="shared" ca="1" si="28"/>
        <v>4</v>
      </c>
      <c r="P165" s="7" t="str">
        <f ca="1">VLOOKUP($O165,Ethnicities!$A:$B,2,FALSE)</f>
        <v>Hispanic or Latino</v>
      </c>
      <c r="Q165" s="8">
        <f t="shared" ca="1" si="29"/>
        <v>34195</v>
      </c>
      <c r="R165" s="6">
        <f t="shared" ca="1" si="30"/>
        <v>5</v>
      </c>
      <c r="S165" s="6" t="str">
        <f ca="1">VLOOKUP($R165,'Background education'!$A:$B,2,FALSE)</f>
        <v>Graduate school</v>
      </c>
      <c r="T165" s="7">
        <f ca="1" xml:space="preserve">
  IF(OR($V165 = 2, $V165 = 3, $V165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65" s="7" t="str">
        <f ca="1">VLOOKUP($T165,Departments!$A:$B,2,FALSE)</f>
        <v>Communication &amp; Marketing</v>
      </c>
      <c r="V165" s="6">
        <f t="shared" ca="1" si="31"/>
        <v>8</v>
      </c>
      <c r="W165" s="6" t="str">
        <f ca="1">VLOOKUP($V165,Roles!$A:$B,2,FALSE)</f>
        <v>Analyst</v>
      </c>
      <c r="X165" s="6">
        <f t="shared" ca="1" si="32"/>
        <v>2</v>
      </c>
      <c r="Y165" s="6" t="str">
        <f ca="1">IF(ISNA($X165),NA(),VLOOKUP($X165,Levels!$A:$B,2,FALSE))</f>
        <v>Junior</v>
      </c>
      <c r="Z165" s="8">
        <f t="shared" ca="1" si="24"/>
        <v>42610</v>
      </c>
      <c r="AA165" s="6">
        <f ca="1">RANDBETWEEN(2,COUNTA('Recruitment source'!$A:$A))</f>
        <v>7</v>
      </c>
      <c r="AB165" s="6" t="str">
        <f ca="1">VLOOKUP($AA165,'Recruitment source'!$A:$B,2,FALSE)</f>
        <v>Jobs in Lisbon</v>
      </c>
      <c r="AC165" s="8" t="e">
        <f t="shared" ca="1" si="33"/>
        <v>#N/A</v>
      </c>
      <c r="AD165" s="6" t="e">
        <f t="shared" ca="1" si="34"/>
        <v>#N/A</v>
      </c>
      <c r="AE165" s="6" t="e">
        <f ca="1">IF(ISNA(AD165),NA(),VLOOKUP($AD165,'Reasons for dismissal'!$A:$B,2,FALSE))</f>
        <v>#N/A</v>
      </c>
      <c r="AF165" s="6">
        <f t="shared" ca="1" si="35"/>
        <v>3</v>
      </c>
      <c r="AG165" s="1">
        <f t="shared" ca="1" si="25"/>
        <v>2080</v>
      </c>
    </row>
    <row r="166" spans="1:33" x14ac:dyDescent="0.25">
      <c r="A166" s="7" cm="1">
        <f t="array" aca="1" ref="A166" ca="1">INDEX(Companies!$A:$A,RANDBETWEEN(2,COUNTA(Companies!$A:$A)),1)</f>
        <v>2</v>
      </c>
      <c r="B166" s="7" t="str">
        <f ca="1">VLOOKUP($A166,Companies!$A:$B,2,FALSE)</f>
        <v>ACME Corporation</v>
      </c>
      <c r="C166" s="5">
        <f t="shared" si="26"/>
        <v>165</v>
      </c>
      <c r="D166" s="6">
        <f t="shared" ca="1" si="27"/>
        <v>1</v>
      </c>
      <c r="E166" s="7">
        <f ca="1">IF($C166 = 1 + N("Presidente"),
    127,
    IF($C166 = 2 + N("Vice-Presidente"),
        72,
        IF($C166 = 3 + N("Secretária bilíngue"),
            13,
            RANDBETWEEN(5,COUNT(Name!$A:$A) + 1)
        )
    )
)</f>
        <v>143</v>
      </c>
      <c r="F166" s="7" t="str">
        <f ca="1" xml:space="preserve">
VLOOKUP(
  $E166,
  Name!$A:$B,
  2,
  FALSE
)
&amp; " " &amp;
IF($C166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Testa Barros</v>
      </c>
      <c r="G166" s="7">
        <v>2</v>
      </c>
      <c r="H166" s="7" t="str">
        <f>VLOOKUP($G166,Countries!$A:$B,2,FALSE)</f>
        <v>Portugal</v>
      </c>
      <c r="I166" s="7" cm="1">
        <f t="array" aca="1" ref="I166" ca="1">INDEX(States!$B:$B,RANDBETWEEN(2,COUNTA(States!$A:$A)),1)</f>
        <v>6</v>
      </c>
      <c r="J166" s="7" t="str">
        <f ca="1">VLOOKUP($I166,States!$B:$C,2,FALSE)</f>
        <v>Braga</v>
      </c>
      <c r="K166" s="7" t="str">
        <f ca="1">VLOOKUP($E166,Name!$A:$C,3,FALSE)</f>
        <v>M</v>
      </c>
      <c r="L166" s="7" t="str">
        <f ca="1">VLOOKUP($K166,Genders!$B:$C,2,FALSE)</f>
        <v>Male</v>
      </c>
      <c r="M166" s="7" cm="1">
        <f t="array" aca="1" ref="M166" ca="1">INDEX('Marital status'!$A:$A,RANDBETWEEN(2,COUNTA('Marital status'!$A:$A)),1)</f>
        <v>2</v>
      </c>
      <c r="N166" s="7" t="str">
        <f ca="1">VLOOKUP($M166,'Marital status'!$A:$B,2,FALSE)</f>
        <v>Single</v>
      </c>
      <c r="O166" s="7">
        <f t="shared" ca="1" si="28"/>
        <v>2</v>
      </c>
      <c r="P166" s="7" t="str">
        <f ca="1">VLOOKUP($O166,Ethnicities!$A:$B,2,FALSE)</f>
        <v>White</v>
      </c>
      <c r="Q166" s="8">
        <f t="shared" ca="1" si="29"/>
        <v>22708</v>
      </c>
      <c r="R166" s="6">
        <f t="shared" ca="1" si="30"/>
        <v>4</v>
      </c>
      <c r="S166" s="6" t="str">
        <f ca="1">VLOOKUP($R166,'Background education'!$A:$B,2,FALSE)</f>
        <v>Undergraduate degree</v>
      </c>
      <c r="T166" s="7">
        <f ca="1" xml:space="preserve">
  IF(OR($V166 = 2, $V166 = 3, $V166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66" s="7" t="str">
        <f ca="1">VLOOKUP($T166,Departments!$A:$B,2,FALSE)</f>
        <v xml:space="preserve"> Commercial</v>
      </c>
      <c r="V166" s="6">
        <f t="shared" ca="1" si="31"/>
        <v>6</v>
      </c>
      <c r="W166" s="6" t="str">
        <f ca="1">VLOOKUP($V166,Roles!$A:$B,2,FALSE)</f>
        <v>Intern</v>
      </c>
      <c r="X166" s="6" t="e">
        <f t="shared" ca="1" si="32"/>
        <v>#N/A</v>
      </c>
      <c r="Y166" s="6" t="e">
        <f ca="1">IF(ISNA($X166),NA(),VLOOKUP($X166,Levels!$A:$B,2,FALSE))</f>
        <v>#N/A</v>
      </c>
      <c r="Z166" s="8">
        <f t="shared" ca="1" si="24"/>
        <v>38270</v>
      </c>
      <c r="AA166" s="6">
        <f ca="1">RANDBETWEEN(2,COUNTA('Recruitment source'!$A:$A))</f>
        <v>6</v>
      </c>
      <c r="AB166" s="6" t="str">
        <f ca="1">VLOOKUP($AA166,'Recruitment source'!$A:$B,2,FALSE)</f>
        <v>Empregos Online</v>
      </c>
      <c r="AC166" s="8" t="e">
        <f t="shared" ca="1" si="33"/>
        <v>#N/A</v>
      </c>
      <c r="AD166" s="6" t="e">
        <f t="shared" ca="1" si="34"/>
        <v>#N/A</v>
      </c>
      <c r="AE166" s="6" t="e">
        <f ca="1">IF(ISNA(AD166),NA(),VLOOKUP($AD166,'Reasons for dismissal'!$A:$B,2,FALSE))</f>
        <v>#N/A</v>
      </c>
      <c r="AF166" s="6">
        <f t="shared" ca="1" si="35"/>
        <v>4</v>
      </c>
      <c r="AG166" s="1">
        <f t="shared" ca="1" si="25"/>
        <v>805</v>
      </c>
    </row>
    <row r="167" spans="1:33" x14ac:dyDescent="0.25">
      <c r="A167" s="7" cm="1">
        <f t="array" aca="1" ref="A167" ca="1">INDEX(Companies!$A:$A,RANDBETWEEN(2,COUNTA(Companies!$A:$A)),1)</f>
        <v>2</v>
      </c>
      <c r="B167" s="7" t="str">
        <f ca="1">VLOOKUP($A167,Companies!$A:$B,2,FALSE)</f>
        <v>ACME Corporation</v>
      </c>
      <c r="C167" s="5">
        <f t="shared" si="26"/>
        <v>166</v>
      </c>
      <c r="D167" s="6">
        <f t="shared" ca="1" si="27"/>
        <v>1</v>
      </c>
      <c r="E167" s="7">
        <f ca="1">IF($C167 = 1 + N("Presidente"),
    127,
    IF($C167 = 2 + N("Vice-Presidente"),
        72,
        IF($C167 = 3 + N("Secretária bilíngue"),
            13,
            RANDBETWEEN(5,COUNT(Name!$A:$A) + 1)
        )
    )
)</f>
        <v>22</v>
      </c>
      <c r="F167" s="7" t="str">
        <f ca="1" xml:space="preserve">
VLOOKUP(
  $E167,
  Name!$A:$B,
  2,
  FALSE
)
&amp; " " &amp;
IF($C167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Mariani Santana</v>
      </c>
      <c r="G167" s="7">
        <v>2</v>
      </c>
      <c r="H167" s="7" t="str">
        <f>VLOOKUP($G167,Countries!$A:$B,2,FALSE)</f>
        <v>Portugal</v>
      </c>
      <c r="I167" s="7" cm="1">
        <f t="array" aca="1" ref="I167" ca="1">INDEX(States!$B:$B,RANDBETWEEN(2,COUNTA(States!$A:$A)),1)</f>
        <v>3</v>
      </c>
      <c r="J167" s="7" t="str">
        <f ca="1">VLOOKUP($I167,States!$B:$C,2,FALSE)</f>
        <v>Porto</v>
      </c>
      <c r="K167" s="7" t="str">
        <f ca="1">VLOOKUP($E167,Name!$A:$C,3,FALSE)</f>
        <v>M</v>
      </c>
      <c r="L167" s="7" t="str">
        <f ca="1">VLOOKUP($K167,Genders!$B:$C,2,FALSE)</f>
        <v>Male</v>
      </c>
      <c r="M167" s="7" cm="1">
        <f t="array" aca="1" ref="M167" ca="1">INDEX('Marital status'!$A:$A,RANDBETWEEN(2,COUNTA('Marital status'!$A:$A)),1)</f>
        <v>6</v>
      </c>
      <c r="N167" s="7" t="str">
        <f ca="1">VLOOKUP($M167,'Marital status'!$A:$B,2,FALSE)</f>
        <v>Divorced</v>
      </c>
      <c r="O167" s="7">
        <f t="shared" ca="1" si="28"/>
        <v>2</v>
      </c>
      <c r="P167" s="7" t="str">
        <f ca="1">VLOOKUP($O167,Ethnicities!$A:$B,2,FALSE)</f>
        <v>White</v>
      </c>
      <c r="Q167" s="8">
        <f t="shared" ca="1" si="29"/>
        <v>36792</v>
      </c>
      <c r="R167" s="6">
        <f t="shared" ca="1" si="30"/>
        <v>4</v>
      </c>
      <c r="S167" s="6" t="str">
        <f ca="1">VLOOKUP($R167,'Background education'!$A:$B,2,FALSE)</f>
        <v>Undergraduate degree</v>
      </c>
      <c r="T167" s="7">
        <f ca="1" xml:space="preserve">
  IF(OR($V167 = 2, $V167 = 3, $V167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67" s="7" t="str">
        <f ca="1">VLOOKUP($T167,Departments!$A:$B,2,FALSE)</f>
        <v>Sales</v>
      </c>
      <c r="V167" s="6">
        <f t="shared" ca="1" si="31"/>
        <v>8</v>
      </c>
      <c r="W167" s="6" t="str">
        <f ca="1">VLOOKUP($V167,Roles!$A:$B,2,FALSE)</f>
        <v>Analyst</v>
      </c>
      <c r="X167" s="6">
        <f t="shared" ca="1" si="32"/>
        <v>4</v>
      </c>
      <c r="Y167" s="6" t="str">
        <f ca="1">IF(ISNA($X167),NA(),VLOOKUP($X167,Levels!$A:$B,2,FALSE))</f>
        <v>Senior</v>
      </c>
      <c r="Z167" s="8">
        <f t="shared" ca="1" si="24"/>
        <v>41912</v>
      </c>
      <c r="AA167" s="6">
        <f ca="1">RANDBETWEEN(2,COUNTA('Recruitment source'!$A:$A))</f>
        <v>11</v>
      </c>
      <c r="AB167" s="6" t="str">
        <f ca="1">VLOOKUP($AA167,'Recruitment source'!$A:$B,2,FALSE)</f>
        <v>LinkedIn</v>
      </c>
      <c r="AC167" s="8" t="e">
        <f t="shared" ca="1" si="33"/>
        <v>#N/A</v>
      </c>
      <c r="AD167" s="6" t="e">
        <f t="shared" ca="1" si="34"/>
        <v>#N/A</v>
      </c>
      <c r="AE167" s="6" t="e">
        <f ca="1">IF(ISNA(AD167),NA(),VLOOKUP($AD167,'Reasons for dismissal'!$A:$B,2,FALSE))</f>
        <v>#N/A</v>
      </c>
      <c r="AF167" s="6">
        <f t="shared" ca="1" si="35"/>
        <v>3</v>
      </c>
      <c r="AG167" s="1">
        <f t="shared" ca="1" si="25"/>
        <v>2100</v>
      </c>
    </row>
    <row r="168" spans="1:33" x14ac:dyDescent="0.25">
      <c r="A168" s="7" cm="1">
        <f t="array" aca="1" ref="A168" ca="1">INDEX(Companies!$A:$A,RANDBETWEEN(2,COUNTA(Companies!$A:$A)),1)</f>
        <v>2</v>
      </c>
      <c r="B168" s="7" t="str">
        <f ca="1">VLOOKUP($A168,Companies!$A:$B,2,FALSE)</f>
        <v>ACME Corporation</v>
      </c>
      <c r="C168" s="5">
        <f t="shared" si="26"/>
        <v>167</v>
      </c>
      <c r="D168" s="6">
        <f t="shared" ca="1" si="27"/>
        <v>1</v>
      </c>
      <c r="E168" s="7">
        <f ca="1">IF($C168 = 1 + N("Presidente"),
    127,
    IF($C168 = 2 + N("Vice-Presidente"),
        72,
        IF($C168 = 3 + N("Secretária bilíngue"),
            13,
            RANDBETWEEN(5,COUNT(Name!$A:$A) + 1)
        )
    )
)</f>
        <v>187</v>
      </c>
      <c r="F168" s="7" t="str">
        <f ca="1" xml:space="preserve">
VLOOKUP(
  $E168,
  Name!$A:$B,
  2,
  FALSE
)
&amp; " " &amp;
IF($C168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Costa Medeiros</v>
      </c>
      <c r="G168" s="7">
        <v>2</v>
      </c>
      <c r="H168" s="7" t="str">
        <f>VLOOKUP($G168,Countries!$A:$B,2,FALSE)</f>
        <v>Portugal</v>
      </c>
      <c r="I168" s="7" cm="1">
        <f t="array" aca="1" ref="I168" ca="1">INDEX(States!$B:$B,RANDBETWEEN(2,COUNTA(States!$A:$A)),1)</f>
        <v>6</v>
      </c>
      <c r="J168" s="7" t="str">
        <f ca="1">VLOOKUP($I168,States!$B:$C,2,FALSE)</f>
        <v>Braga</v>
      </c>
      <c r="K168" s="7" t="str">
        <f ca="1">VLOOKUP($E168,Name!$A:$C,3,FALSE)</f>
        <v>M</v>
      </c>
      <c r="L168" s="7" t="str">
        <f ca="1">VLOOKUP($K168,Genders!$B:$C,2,FALSE)</f>
        <v>Male</v>
      </c>
      <c r="M168" s="7" cm="1">
        <f t="array" aca="1" ref="M168" ca="1">INDEX('Marital status'!$A:$A,RANDBETWEEN(2,COUNTA('Marital status'!$A:$A)),1)</f>
        <v>6</v>
      </c>
      <c r="N168" s="7" t="str">
        <f ca="1">VLOOKUP($M168,'Marital status'!$A:$B,2,FALSE)</f>
        <v>Divorced</v>
      </c>
      <c r="O168" s="7">
        <f t="shared" ca="1" si="28"/>
        <v>3</v>
      </c>
      <c r="P168" s="7" t="str">
        <f ca="1">VLOOKUP($O168,Ethnicities!$A:$B,2,FALSE)</f>
        <v>Black or African American</v>
      </c>
      <c r="Q168" s="8">
        <f t="shared" ca="1" si="29"/>
        <v>31342</v>
      </c>
      <c r="R168" s="6">
        <f t="shared" ca="1" si="30"/>
        <v>4</v>
      </c>
      <c r="S168" s="6" t="str">
        <f ca="1">VLOOKUP($R168,'Background education'!$A:$B,2,FALSE)</f>
        <v>Undergraduate degree</v>
      </c>
      <c r="T168" s="7">
        <f ca="1" xml:space="preserve">
  IF(OR($V168 = 2, $V168 = 3, $V168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8" s="7" t="str">
        <f ca="1">VLOOKUP($T168,Departments!$A:$B,2,FALSE)</f>
        <v>Controlling</v>
      </c>
      <c r="V168" s="6">
        <f t="shared" ca="1" si="31"/>
        <v>6</v>
      </c>
      <c r="W168" s="6" t="str">
        <f ca="1">VLOOKUP($V168,Roles!$A:$B,2,FALSE)</f>
        <v>Intern</v>
      </c>
      <c r="X168" s="6" t="e">
        <f t="shared" ca="1" si="32"/>
        <v>#N/A</v>
      </c>
      <c r="Y168" s="6" t="e">
        <f ca="1">IF(ISNA($X168),NA(),VLOOKUP($X168,Levels!$A:$B,2,FALSE))</f>
        <v>#N/A</v>
      </c>
      <c r="Z168" s="8">
        <f t="shared" ca="1" si="24"/>
        <v>39012</v>
      </c>
      <c r="AA168" s="6">
        <f ca="1">RANDBETWEEN(2,COUNTA('Recruitment source'!$A:$A))</f>
        <v>12</v>
      </c>
      <c r="AB168" s="6" t="str">
        <f ca="1">VLOOKUP($AA168,'Recruitment source'!$A:$B,2,FALSE)</f>
        <v>Website</v>
      </c>
      <c r="AC168" s="8" t="e">
        <f t="shared" ca="1" si="33"/>
        <v>#N/A</v>
      </c>
      <c r="AD168" s="6" t="e">
        <f t="shared" ca="1" si="34"/>
        <v>#N/A</v>
      </c>
      <c r="AE168" s="6" t="e">
        <f ca="1">IF(ISNA(AD168),NA(),VLOOKUP($AD168,'Reasons for dismissal'!$A:$B,2,FALSE))</f>
        <v>#N/A</v>
      </c>
      <c r="AF168" s="6">
        <f t="shared" ca="1" si="35"/>
        <v>2</v>
      </c>
      <c r="AG168" s="1">
        <f t="shared" ca="1" si="25"/>
        <v>885</v>
      </c>
    </row>
    <row r="169" spans="1:33" x14ac:dyDescent="0.25">
      <c r="A169" s="7" cm="1">
        <f t="array" aca="1" ref="A169" ca="1">INDEX(Companies!$A:$A,RANDBETWEEN(2,COUNTA(Companies!$A:$A)),1)</f>
        <v>2</v>
      </c>
      <c r="B169" s="7" t="str">
        <f ca="1">VLOOKUP($A169,Companies!$A:$B,2,FALSE)</f>
        <v>ACME Corporation</v>
      </c>
      <c r="C169" s="5">
        <f t="shared" si="26"/>
        <v>168</v>
      </c>
      <c r="D169" s="6">
        <f t="shared" ca="1" si="27"/>
        <v>1</v>
      </c>
      <c r="E169" s="7">
        <f ca="1">IF($C169 = 1 + N("Presidente"),
    127,
    IF($C169 = 2 + N("Vice-Presidente"),
        72,
        IF($C169 = 3 + N("Secretária bilíngue"),
            13,
            RANDBETWEEN(5,COUNT(Name!$A:$A) + 1)
        )
    )
)</f>
        <v>23</v>
      </c>
      <c r="F169" s="7" t="str">
        <f ca="1" xml:space="preserve">
VLOOKUP(
  $E169,
  Name!$A:$B,
  2,
  FALSE
)
&amp; " " &amp;
IF($C169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Sacramento Seixas</v>
      </c>
      <c r="G169" s="7">
        <v>2</v>
      </c>
      <c r="H169" s="7" t="str">
        <f>VLOOKUP($G169,Countries!$A:$B,2,FALSE)</f>
        <v>Portugal</v>
      </c>
      <c r="I169" s="7" cm="1">
        <f t="array" aca="1" ref="I169" ca="1">INDEX(States!$B:$B,RANDBETWEEN(2,COUNTA(States!$A:$A)),1)</f>
        <v>18</v>
      </c>
      <c r="J169" s="7" t="str">
        <f ca="1">VLOOKUP($I169,States!$B:$C,2,FALSE)</f>
        <v>Guarda</v>
      </c>
      <c r="K169" s="7" t="str">
        <f ca="1">VLOOKUP($E169,Name!$A:$C,3,FALSE)</f>
        <v>F</v>
      </c>
      <c r="L169" s="7" t="str">
        <f ca="1">VLOOKUP($K169,Genders!$B:$C,2,FALSE)</f>
        <v>Female</v>
      </c>
      <c r="M169" s="7" cm="1">
        <f t="array" aca="1" ref="M169" ca="1">INDEX('Marital status'!$A:$A,RANDBETWEEN(2,COUNTA('Marital status'!$A:$A)),1)</f>
        <v>6</v>
      </c>
      <c r="N169" s="7" t="str">
        <f ca="1">VLOOKUP($M169,'Marital status'!$A:$B,2,FALSE)</f>
        <v>Divorced</v>
      </c>
      <c r="O169" s="7">
        <f t="shared" ca="1" si="28"/>
        <v>2</v>
      </c>
      <c r="P169" s="7" t="str">
        <f ca="1">VLOOKUP($O169,Ethnicities!$A:$B,2,FALSE)</f>
        <v>White</v>
      </c>
      <c r="Q169" s="8">
        <f t="shared" ca="1" si="29"/>
        <v>35167</v>
      </c>
      <c r="R169" s="6">
        <f t="shared" ca="1" si="30"/>
        <v>5</v>
      </c>
      <c r="S169" s="6" t="str">
        <f ca="1">VLOOKUP($R169,'Background education'!$A:$B,2,FALSE)</f>
        <v>Graduate school</v>
      </c>
      <c r="T169" s="7">
        <f ca="1" xml:space="preserve">
  IF(OR($V169 = 2, $V169 = 3, $V169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69" s="7" t="str">
        <f ca="1">VLOOKUP($T169,Departments!$A:$B,2,FALSE)</f>
        <v>Finance</v>
      </c>
      <c r="V169" s="6">
        <f t="shared" ca="1" si="31"/>
        <v>8</v>
      </c>
      <c r="W169" s="6" t="str">
        <f ca="1">VLOOKUP($V169,Roles!$A:$B,2,FALSE)</f>
        <v>Analyst</v>
      </c>
      <c r="X169" s="6">
        <f t="shared" ca="1" si="32"/>
        <v>2</v>
      </c>
      <c r="Y169" s="6" t="str">
        <f ca="1">IF(ISNA($X169),NA(),VLOOKUP($X169,Levels!$A:$B,2,FALSE))</f>
        <v>Junior</v>
      </c>
      <c r="Z169" s="8">
        <f t="shared" ca="1" si="24"/>
        <v>36733</v>
      </c>
      <c r="AA169" s="6">
        <f ca="1">RANDBETWEEN(2,COUNTA('Recruitment source'!$A:$A))</f>
        <v>9</v>
      </c>
      <c r="AB169" s="6" t="str">
        <f ca="1">VLOOKUP($AA169,'Recruitment source'!$A:$B,2,FALSE)</f>
        <v xml:space="preserve"> recommendation of employee</v>
      </c>
      <c r="AC169" s="8" t="e">
        <f t="shared" ca="1" si="33"/>
        <v>#N/A</v>
      </c>
      <c r="AD169" s="6" t="e">
        <f t="shared" ca="1" si="34"/>
        <v>#N/A</v>
      </c>
      <c r="AE169" s="6" t="e">
        <f ca="1">IF(ISNA(AD169),NA(),VLOOKUP($AD169,'Reasons for dismissal'!$A:$B,2,FALSE))</f>
        <v>#N/A</v>
      </c>
      <c r="AF169" s="6">
        <f t="shared" ca="1" si="35"/>
        <v>2</v>
      </c>
      <c r="AG169" s="1">
        <f t="shared" ca="1" si="25"/>
        <v>2000</v>
      </c>
    </row>
    <row r="170" spans="1:33" x14ac:dyDescent="0.25">
      <c r="A170" s="7" cm="1">
        <f t="array" aca="1" ref="A170" ca="1">INDEX(Companies!$A:$A,RANDBETWEEN(2,COUNTA(Companies!$A:$A)),1)</f>
        <v>2</v>
      </c>
      <c r="B170" s="7" t="str">
        <f ca="1">VLOOKUP($A170,Companies!$A:$B,2,FALSE)</f>
        <v>ACME Corporation</v>
      </c>
      <c r="C170" s="5">
        <f t="shared" si="26"/>
        <v>169</v>
      </c>
      <c r="D170" s="6">
        <f t="shared" ca="1" si="27"/>
        <v>1</v>
      </c>
      <c r="E170" s="7">
        <f ca="1">IF($C170 = 1 + N("Presidente"),
    127,
    IF($C170 = 2 + N("Vice-Presidente"),
        72,
        IF($C170 = 3 + N("Secretária bilíngue"),
            13,
            RANDBETWEEN(5,COUNT(Name!$A:$A) + 1)
        )
    )
)</f>
        <v>94</v>
      </c>
      <c r="F170" s="7" t="str">
        <f ca="1" xml:space="preserve">
VLOOKUP(
  $E170,
  Name!$A:$B,
  2,
  FALSE
)
&amp; " " &amp;
IF($C170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Tavares Rinaldi</v>
      </c>
      <c r="G170" s="7">
        <v>2</v>
      </c>
      <c r="H170" s="7" t="str">
        <f>VLOOKUP($G170,Countries!$A:$B,2,FALSE)</f>
        <v>Portugal</v>
      </c>
      <c r="I170" s="7" cm="1">
        <f t="array" aca="1" ref="I170" ca="1">INDEX(States!$B:$B,RANDBETWEEN(2,COUNTA(States!$A:$A)),1)</f>
        <v>6</v>
      </c>
      <c r="J170" s="7" t="str">
        <f ca="1">VLOOKUP($I170,States!$B:$C,2,FALSE)</f>
        <v>Braga</v>
      </c>
      <c r="K170" s="7" t="str">
        <f ca="1">VLOOKUP($E170,Name!$A:$C,3,FALSE)</f>
        <v>F</v>
      </c>
      <c r="L170" s="7" t="str">
        <f ca="1">VLOOKUP($K170,Genders!$B:$C,2,FALSE)</f>
        <v>Female</v>
      </c>
      <c r="M170" s="7" cm="1">
        <f t="array" aca="1" ref="M170" ca="1">INDEX('Marital status'!$A:$A,RANDBETWEEN(2,COUNTA('Marital status'!$A:$A)),1)</f>
        <v>5</v>
      </c>
      <c r="N170" s="7" t="str">
        <f ca="1">VLOOKUP($M170,'Marital status'!$A:$B,2,FALSE)</f>
        <v xml:space="preserve">Separated </v>
      </c>
      <c r="O170" s="7">
        <f t="shared" ca="1" si="28"/>
        <v>2</v>
      </c>
      <c r="P170" s="7" t="str">
        <f ca="1">VLOOKUP($O170,Ethnicities!$A:$B,2,FALSE)</f>
        <v>White</v>
      </c>
      <c r="Q170" s="8">
        <f t="shared" ca="1" si="29"/>
        <v>28006</v>
      </c>
      <c r="R170" s="6">
        <f t="shared" ca="1" si="30"/>
        <v>4</v>
      </c>
      <c r="S170" s="6" t="str">
        <f ca="1">VLOOKUP($R170,'Background education'!$A:$B,2,FALSE)</f>
        <v>Undergraduate degree</v>
      </c>
      <c r="T170" s="7">
        <f ca="1" xml:space="preserve">
  IF(OR($V170 = 2, $V170 = 3, $V170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70" s="7" t="str">
        <f ca="1">VLOOKUP($T170,Departments!$A:$B,2,FALSE)</f>
        <v>Information Technology</v>
      </c>
      <c r="V170" s="6">
        <f t="shared" ca="1" si="31"/>
        <v>6</v>
      </c>
      <c r="W170" s="6" t="str">
        <f ca="1">VLOOKUP($V170,Roles!$A:$B,2,FALSE)</f>
        <v>Intern</v>
      </c>
      <c r="X170" s="6" t="e">
        <f t="shared" ca="1" si="32"/>
        <v>#N/A</v>
      </c>
      <c r="Y170" s="6" t="e">
        <f ca="1">IF(ISNA($X170),NA(),VLOOKUP($X170,Levels!$A:$B,2,FALSE))</f>
        <v>#N/A</v>
      </c>
      <c r="Z170" s="8">
        <f t="shared" ca="1" si="24"/>
        <v>37956</v>
      </c>
      <c r="AA170" s="6">
        <f ca="1">RANDBETWEEN(2,COUNTA('Recruitment source'!$A:$A))</f>
        <v>8</v>
      </c>
      <c r="AB170" s="6" t="str">
        <f ca="1">VLOOKUP($AA170,'Recruitment source'!$A:$B,2,FALSE)</f>
        <v>Next Station</v>
      </c>
      <c r="AC170" s="8" t="e">
        <f t="shared" ca="1" si="33"/>
        <v>#N/A</v>
      </c>
      <c r="AD170" s="6" t="e">
        <f t="shared" ca="1" si="34"/>
        <v>#N/A</v>
      </c>
      <c r="AE170" s="6" t="e">
        <f ca="1">IF(ISNA(AD170),NA(),VLOOKUP($AD170,'Reasons for dismissal'!$A:$B,2,FALSE))</f>
        <v>#N/A</v>
      </c>
      <c r="AF170" s="6">
        <f t="shared" ca="1" si="35"/>
        <v>4</v>
      </c>
      <c r="AG170" s="1">
        <f t="shared" ca="1" si="25"/>
        <v>885</v>
      </c>
    </row>
    <row r="171" spans="1:33" x14ac:dyDescent="0.25">
      <c r="A171" s="7" cm="1">
        <f t="array" aca="1" ref="A171" ca="1">INDEX(Companies!$A:$A,RANDBETWEEN(2,COUNTA(Companies!$A:$A)),1)</f>
        <v>2</v>
      </c>
      <c r="B171" s="7" t="str">
        <f ca="1">VLOOKUP($A171,Companies!$A:$B,2,FALSE)</f>
        <v>ACME Corporation</v>
      </c>
      <c r="C171" s="5">
        <f t="shared" si="26"/>
        <v>170</v>
      </c>
      <c r="D171" s="6">
        <f t="shared" ca="1" si="27"/>
        <v>1</v>
      </c>
      <c r="E171" s="7">
        <f ca="1">IF($C171 = 1 + N("Presidente"),
    127,
    IF($C171 = 2 + N("Vice-Presidente"),
        72,
        IF($C171 = 3 + N("Secretária bilíngue"),
            13,
            RANDBETWEEN(5,COUNT(Name!$A:$A) + 1)
        )
    )
)</f>
        <v>215</v>
      </c>
      <c r="F171" s="7" t="str">
        <f ca="1" xml:space="preserve">
VLOOKUP(
  $E171,
  Name!$A:$B,
  2,
  FALSE
)
&amp; " " &amp;
IF($C171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Kloe Ribeiro Pimenta</v>
      </c>
      <c r="G171" s="7">
        <v>2</v>
      </c>
      <c r="H171" s="7" t="str">
        <f>VLOOKUP($G171,Countries!$A:$B,2,FALSE)</f>
        <v>Portugal</v>
      </c>
      <c r="I171" s="7" cm="1">
        <f t="array" aca="1" ref="I171" ca="1">INDEX(States!$B:$B,RANDBETWEEN(2,COUNTA(States!$A:$A)),1)</f>
        <v>18</v>
      </c>
      <c r="J171" s="7" t="str">
        <f ca="1">VLOOKUP($I171,States!$B:$C,2,FALSE)</f>
        <v>Guarda</v>
      </c>
      <c r="K171" s="7" t="str">
        <f ca="1">VLOOKUP($E171,Name!$A:$C,3,FALSE)</f>
        <v>F</v>
      </c>
      <c r="L171" s="7" t="str">
        <f ca="1">VLOOKUP($K171,Genders!$B:$C,2,FALSE)</f>
        <v>Female</v>
      </c>
      <c r="M171" s="7" cm="1">
        <f t="array" aca="1" ref="M171" ca="1">INDEX('Marital status'!$A:$A,RANDBETWEEN(2,COUNTA('Marital status'!$A:$A)),1)</f>
        <v>3</v>
      </c>
      <c r="N171" s="7" t="str">
        <f ca="1">VLOOKUP($M171,'Marital status'!$A:$B,2,FALSE)</f>
        <v>Married</v>
      </c>
      <c r="O171" s="7">
        <f t="shared" ca="1" si="28"/>
        <v>5</v>
      </c>
      <c r="P171" s="7" t="str">
        <f ca="1">VLOOKUP($O171,Ethnicities!$A:$B,2,FALSE)</f>
        <v>Asian</v>
      </c>
      <c r="Q171" s="8">
        <f t="shared" ca="1" si="29"/>
        <v>37310</v>
      </c>
      <c r="R171" s="6">
        <f t="shared" ca="1" si="30"/>
        <v>5</v>
      </c>
      <c r="S171" s="6" t="str">
        <f ca="1">VLOOKUP($R171,'Background education'!$A:$B,2,FALSE)</f>
        <v>Graduate school</v>
      </c>
      <c r="T171" s="7">
        <f ca="1" xml:space="preserve">
  IF(OR($V171 = 2, $V171 = 3, $V171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71" s="7" t="str">
        <f ca="1">VLOOKUP($T171,Departments!$A:$B,2,FALSE)</f>
        <v>Juridical</v>
      </c>
      <c r="V171" s="6">
        <f t="shared" ca="1" si="31"/>
        <v>8</v>
      </c>
      <c r="W171" s="6" t="str">
        <f ca="1">VLOOKUP($V171,Roles!$A:$B,2,FALSE)</f>
        <v>Analyst</v>
      </c>
      <c r="X171" s="6">
        <f t="shared" ca="1" si="32"/>
        <v>3</v>
      </c>
      <c r="Y171" s="6" t="str">
        <f ca="1">IF(ISNA($X171),NA(),VLOOKUP($X171,Levels!$A:$B,2,FALSE))</f>
        <v>Pleno</v>
      </c>
      <c r="Z171" s="8">
        <f t="shared" ca="1" si="24"/>
        <v>39622</v>
      </c>
      <c r="AA171" s="6">
        <f ca="1">RANDBETWEEN(2,COUNTA('Recruitment source'!$A:$A))</f>
        <v>5</v>
      </c>
      <c r="AB171" s="6" t="str">
        <f ca="1">VLOOKUP($AA171,'Recruitment source'!$A:$B,2,FALSE)</f>
        <v>Net Empregos</v>
      </c>
      <c r="AC171" s="8" t="e">
        <f t="shared" ca="1" si="33"/>
        <v>#N/A</v>
      </c>
      <c r="AD171" s="6" t="e">
        <f t="shared" ca="1" si="34"/>
        <v>#N/A</v>
      </c>
      <c r="AE171" s="6" t="e">
        <f ca="1">IF(ISNA(AD171),NA(),VLOOKUP($AD171,'Reasons for dismissal'!$A:$B,2,FALSE))</f>
        <v>#N/A</v>
      </c>
      <c r="AF171" s="6">
        <f t="shared" ca="1" si="35"/>
        <v>4</v>
      </c>
      <c r="AG171" s="1">
        <f t="shared" ca="1" si="25"/>
        <v>2000</v>
      </c>
    </row>
    <row r="172" spans="1:33" x14ac:dyDescent="0.25">
      <c r="A172" s="7" cm="1">
        <f t="array" aca="1" ref="A172" ca="1">INDEX(Companies!$A:$A,RANDBETWEEN(2,COUNTA(Companies!$A:$A)),1)</f>
        <v>2</v>
      </c>
      <c r="B172" s="7" t="str">
        <f ca="1">VLOOKUP($A172,Companies!$A:$B,2,FALSE)</f>
        <v>ACME Corporation</v>
      </c>
      <c r="C172" s="5">
        <f t="shared" si="26"/>
        <v>171</v>
      </c>
      <c r="D172" s="6">
        <f t="shared" ca="1" si="27"/>
        <v>1</v>
      </c>
      <c r="E172" s="7">
        <f ca="1">IF($C172 = 1 + N("Presidente"),
    127,
    IF($C172 = 2 + N("Vice-Presidente"),
        72,
        IF($C172 = 3 + N("Secretária bilíngue"),
            13,
            RANDBETWEEN(5,COUNT(Name!$A:$A) + 1)
        )
    )
)</f>
        <v>217</v>
      </c>
      <c r="F172" s="7" t="str">
        <f ca="1" xml:space="preserve">
VLOOKUP(
  $E172,
  Name!$A:$B,
  2,
  FALSE
)
&amp; " " &amp;
IF($C172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Morato Morato</v>
      </c>
      <c r="G172" s="7">
        <v>2</v>
      </c>
      <c r="H172" s="7" t="str">
        <f>VLOOKUP($G172,Countries!$A:$B,2,FALSE)</f>
        <v>Portugal</v>
      </c>
      <c r="I172" s="7" cm="1">
        <f t="array" aca="1" ref="I172" ca="1">INDEX(States!$B:$B,RANDBETWEEN(2,COUNTA(States!$A:$A)),1)</f>
        <v>6</v>
      </c>
      <c r="J172" s="7" t="str">
        <f ca="1">VLOOKUP($I172,States!$B:$C,2,FALSE)</f>
        <v>Braga</v>
      </c>
      <c r="K172" s="7" t="str">
        <f ca="1">VLOOKUP($E172,Name!$A:$C,3,FALSE)</f>
        <v>F</v>
      </c>
      <c r="L172" s="7" t="str">
        <f ca="1">VLOOKUP($K172,Genders!$B:$C,2,FALSE)</f>
        <v>Female</v>
      </c>
      <c r="M172" s="7" cm="1">
        <f t="array" aca="1" ref="M172" ca="1">INDEX('Marital status'!$A:$A,RANDBETWEEN(2,COUNTA('Marital status'!$A:$A)),1)</f>
        <v>3</v>
      </c>
      <c r="N172" s="7" t="str">
        <f ca="1">VLOOKUP($M172,'Marital status'!$A:$B,2,FALSE)</f>
        <v>Married</v>
      </c>
      <c r="O172" s="7">
        <f t="shared" ca="1" si="28"/>
        <v>2</v>
      </c>
      <c r="P172" s="7" t="str">
        <f ca="1">VLOOKUP($O172,Ethnicities!$A:$B,2,FALSE)</f>
        <v>White</v>
      </c>
      <c r="Q172" s="8">
        <f t="shared" ca="1" si="29"/>
        <v>17609</v>
      </c>
      <c r="R172" s="6">
        <f t="shared" ca="1" si="30"/>
        <v>4</v>
      </c>
      <c r="S172" s="6" t="str">
        <f ca="1">VLOOKUP($R172,'Background education'!$A:$B,2,FALSE)</f>
        <v>Undergraduate degree</v>
      </c>
      <c r="T172" s="7">
        <f ca="1" xml:space="preserve">
  IF(OR($V172 = 2, $V172 = 3, $V172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2" s="7" t="str">
        <f ca="1">VLOOKUP($T172,Departments!$A:$B,2,FALSE)</f>
        <v>Administration</v>
      </c>
      <c r="V172" s="6">
        <f t="shared" ca="1" si="31"/>
        <v>6</v>
      </c>
      <c r="W172" s="6" t="str">
        <f ca="1">VLOOKUP($V172,Roles!$A:$B,2,FALSE)</f>
        <v>Intern</v>
      </c>
      <c r="X172" s="6" t="e">
        <f t="shared" ca="1" si="32"/>
        <v>#N/A</v>
      </c>
      <c r="Y172" s="6" t="e">
        <f ca="1">IF(ISNA($X172),NA(),VLOOKUP($X172,Levels!$A:$B,2,FALSE))</f>
        <v>#N/A</v>
      </c>
      <c r="Z172" s="8">
        <f t="shared" ca="1" si="24"/>
        <v>44781</v>
      </c>
      <c r="AA172" s="6">
        <f ca="1">RANDBETWEEN(2,COUNTA('Recruitment source'!$A:$A))</f>
        <v>9</v>
      </c>
      <c r="AB172" s="6" t="str">
        <f ca="1">VLOOKUP($AA172,'Recruitment source'!$A:$B,2,FALSE)</f>
        <v xml:space="preserve"> recommendation of employee</v>
      </c>
      <c r="AC172" s="8" t="e">
        <f t="shared" ca="1" si="33"/>
        <v>#N/A</v>
      </c>
      <c r="AD172" s="6" t="e">
        <f t="shared" ca="1" si="34"/>
        <v>#N/A</v>
      </c>
      <c r="AE172" s="6" t="e">
        <f ca="1">IF(ISNA(AD172),NA(),VLOOKUP($AD172,'Reasons for dismissal'!$A:$B,2,FALSE))</f>
        <v>#N/A</v>
      </c>
      <c r="AF172" s="6">
        <f t="shared" ca="1" si="35"/>
        <v>4</v>
      </c>
      <c r="AG172" s="1">
        <f t="shared" ca="1" si="25"/>
        <v>805</v>
      </c>
    </row>
    <row r="173" spans="1:33" x14ac:dyDescent="0.25">
      <c r="A173" s="7" cm="1">
        <f t="array" aca="1" ref="A173" ca="1">INDEX(Companies!$A:$A,RANDBETWEEN(2,COUNTA(Companies!$A:$A)),1)</f>
        <v>2</v>
      </c>
      <c r="B173" s="7" t="str">
        <f ca="1">VLOOKUP($A173,Companies!$A:$B,2,FALSE)</f>
        <v>ACME Corporation</v>
      </c>
      <c r="C173" s="5">
        <f t="shared" si="26"/>
        <v>172</v>
      </c>
      <c r="D173" s="6">
        <f t="shared" ca="1" si="27"/>
        <v>1</v>
      </c>
      <c r="E173" s="7">
        <f ca="1">IF($C173 = 1 + N("Presidente"),
    127,
    IF($C173 = 2 + N("Vice-Presidente"),
        72,
        IF($C173 = 3 + N("Secretária bilíngue"),
            13,
            RANDBETWEEN(5,COUNT(Name!$A:$A) + 1)
        )
    )
)</f>
        <v>301</v>
      </c>
      <c r="F173" s="7" t="str">
        <f ca="1" xml:space="preserve">
VLOOKUP(
  $E173,
  Name!$A:$B,
  2,
  FALSE
)
&amp; " " &amp;
IF($C173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Ferrão Padrão</v>
      </c>
      <c r="G173" s="7">
        <v>2</v>
      </c>
      <c r="H173" s="7" t="str">
        <f>VLOOKUP($G173,Countries!$A:$B,2,FALSE)</f>
        <v>Portugal</v>
      </c>
      <c r="I173" s="7" cm="1">
        <f t="array" aca="1" ref="I173" ca="1">INDEX(States!$B:$B,RANDBETWEEN(2,COUNTA(States!$A:$A)),1)</f>
        <v>2</v>
      </c>
      <c r="J173" s="7" t="str">
        <f ca="1">VLOOKUP($I173,States!$B:$C,2,FALSE)</f>
        <v xml:space="preserve"> Lisboa</v>
      </c>
      <c r="K173" s="7" t="str">
        <f ca="1">VLOOKUP($E173,Name!$A:$C,3,FALSE)</f>
        <v>M</v>
      </c>
      <c r="L173" s="7" t="str">
        <f ca="1">VLOOKUP($K173,Genders!$B:$C,2,FALSE)</f>
        <v>Male</v>
      </c>
      <c r="M173" s="7" cm="1">
        <f t="array" aca="1" ref="M173" ca="1">INDEX('Marital status'!$A:$A,RANDBETWEEN(2,COUNTA('Marital status'!$A:$A)),1)</f>
        <v>6</v>
      </c>
      <c r="N173" s="7" t="str">
        <f ca="1">VLOOKUP($M173,'Marital status'!$A:$B,2,FALSE)</f>
        <v>Divorced</v>
      </c>
      <c r="O173" s="7">
        <f t="shared" ca="1" si="28"/>
        <v>2</v>
      </c>
      <c r="P173" s="7" t="str">
        <f ca="1">VLOOKUP($O173,Ethnicities!$A:$B,2,FALSE)</f>
        <v>White</v>
      </c>
      <c r="Q173" s="8">
        <f t="shared" ca="1" si="29"/>
        <v>36656</v>
      </c>
      <c r="R173" s="6">
        <f t="shared" ca="1" si="30"/>
        <v>4</v>
      </c>
      <c r="S173" s="6" t="str">
        <f ca="1">VLOOKUP($R173,'Background education'!$A:$B,2,FALSE)</f>
        <v>Undergraduate degree</v>
      </c>
      <c r="T173" s="7">
        <f ca="1" xml:space="preserve">
  IF(OR($V173 = 2, $V173 = 3, $V173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3" s="7" t="str">
        <f ca="1">VLOOKUP($T173,Departments!$A:$B,2,FALSE)</f>
        <v>Sales</v>
      </c>
      <c r="V173" s="6">
        <f t="shared" ca="1" si="31"/>
        <v>8</v>
      </c>
      <c r="W173" s="6" t="str">
        <f ca="1">VLOOKUP($V173,Roles!$A:$B,2,FALSE)</f>
        <v>Analyst</v>
      </c>
      <c r="X173" s="6">
        <f t="shared" ca="1" si="32"/>
        <v>3</v>
      </c>
      <c r="Y173" s="6" t="str">
        <f ca="1">IF(ISNA($X173),NA(),VLOOKUP($X173,Levels!$A:$B,2,FALSE))</f>
        <v>Pleno</v>
      </c>
      <c r="Z173" s="8">
        <f t="shared" ca="1" si="24"/>
        <v>42216</v>
      </c>
      <c r="AA173" s="6">
        <f ca="1">RANDBETWEEN(2,COUNTA('Recruitment source'!$A:$A))</f>
        <v>6</v>
      </c>
      <c r="AB173" s="6" t="str">
        <f ca="1">VLOOKUP($AA173,'Recruitment source'!$A:$B,2,FALSE)</f>
        <v>Empregos Online</v>
      </c>
      <c r="AC173" s="8" t="e">
        <f t="shared" ca="1" si="33"/>
        <v>#N/A</v>
      </c>
      <c r="AD173" s="6" t="e">
        <f t="shared" ca="1" si="34"/>
        <v>#N/A</v>
      </c>
      <c r="AE173" s="6" t="e">
        <f ca="1">IF(ISNA(AD173),NA(),VLOOKUP($AD173,'Reasons for dismissal'!$A:$B,2,FALSE))</f>
        <v>#N/A</v>
      </c>
      <c r="AF173" s="6">
        <f t="shared" ca="1" si="35"/>
        <v>2</v>
      </c>
      <c r="AG173" s="1">
        <f t="shared" ca="1" si="25"/>
        <v>2100</v>
      </c>
    </row>
    <row r="174" spans="1:33" x14ac:dyDescent="0.25">
      <c r="A174" s="7" cm="1">
        <f t="array" aca="1" ref="A174" ca="1">INDEX(Companies!$A:$A,RANDBETWEEN(2,COUNTA(Companies!$A:$A)),1)</f>
        <v>2</v>
      </c>
      <c r="B174" s="7" t="str">
        <f ca="1">VLOOKUP($A174,Companies!$A:$B,2,FALSE)</f>
        <v>ACME Corporation</v>
      </c>
      <c r="C174" s="5">
        <f t="shared" si="26"/>
        <v>173</v>
      </c>
      <c r="D174" s="6">
        <f t="shared" ca="1" si="27"/>
        <v>1</v>
      </c>
      <c r="E174" s="7">
        <f ca="1">IF($C174 = 1 + N("Presidente"),
    127,
    IF($C174 = 2 + N("Vice-Presidente"),
        72,
        IF($C174 = 3 + N("Secretária bilíngue"),
            13,
            RANDBETWEEN(5,COUNT(Name!$A:$A) + 1)
        )
    )
)</f>
        <v>177</v>
      </c>
      <c r="F174" s="7" t="str">
        <f ca="1" xml:space="preserve">
VLOOKUP(
  $E174,
  Name!$A:$B,
  2,
  FALSE
)
&amp; " " &amp;
IF($C174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Rangel Carvalho</v>
      </c>
      <c r="G174" s="7">
        <v>2</v>
      </c>
      <c r="H174" s="7" t="str">
        <f>VLOOKUP($G174,Countries!$A:$B,2,FALSE)</f>
        <v>Portugal</v>
      </c>
      <c r="I174" s="7" cm="1">
        <f t="array" aca="1" ref="I174" ca="1">INDEX(States!$B:$B,RANDBETWEEN(2,COUNTA(States!$A:$A)),1)</f>
        <v>15</v>
      </c>
      <c r="J174" s="7" t="str">
        <f ca="1">VLOOKUP($I174,States!$B:$C,2,FALSE)</f>
        <v>Castelo Branco</v>
      </c>
      <c r="K174" s="7" t="str">
        <f ca="1">VLOOKUP($E174,Name!$A:$C,3,FALSE)</f>
        <v>F</v>
      </c>
      <c r="L174" s="7" t="str">
        <f ca="1">VLOOKUP($K174,Genders!$B:$C,2,FALSE)</f>
        <v>Female</v>
      </c>
      <c r="M174" s="7" cm="1">
        <f t="array" aca="1" ref="M174" ca="1">INDEX('Marital status'!$A:$A,RANDBETWEEN(2,COUNTA('Marital status'!$A:$A)),1)</f>
        <v>6</v>
      </c>
      <c r="N174" s="7" t="str">
        <f ca="1">VLOOKUP($M174,'Marital status'!$A:$B,2,FALSE)</f>
        <v>Divorced</v>
      </c>
      <c r="O174" s="7">
        <f t="shared" ca="1" si="28"/>
        <v>2</v>
      </c>
      <c r="P174" s="7" t="str">
        <f ca="1">VLOOKUP($O174,Ethnicities!$A:$B,2,FALSE)</f>
        <v>White</v>
      </c>
      <c r="Q174" s="8">
        <f t="shared" ca="1" si="29"/>
        <v>35789</v>
      </c>
      <c r="R174" s="6">
        <f t="shared" ca="1" si="30"/>
        <v>4</v>
      </c>
      <c r="S174" s="6" t="str">
        <f ca="1">VLOOKUP($R174,'Background education'!$A:$B,2,FALSE)</f>
        <v>Undergraduate degree</v>
      </c>
      <c r="T174" s="7">
        <f ca="1" xml:space="preserve">
  IF(OR($V174 = 2, $V174 = 3, $V174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4" s="7" t="str">
        <f ca="1">VLOOKUP($T174,Departments!$A:$B,2,FALSE)</f>
        <v>Administration</v>
      </c>
      <c r="V174" s="6">
        <f t="shared" ca="1" si="31"/>
        <v>7</v>
      </c>
      <c r="W174" s="6" t="str">
        <f ca="1">VLOOKUP($V174,Roles!$A:$B,2,FALSE)</f>
        <v>Trainee</v>
      </c>
      <c r="X174" s="6" t="e">
        <f t="shared" ca="1" si="32"/>
        <v>#N/A</v>
      </c>
      <c r="Y174" s="6" t="e">
        <f ca="1">IF(ISNA($X174),NA(),VLOOKUP($X174,Levels!$A:$B,2,FALSE))</f>
        <v>#N/A</v>
      </c>
      <c r="Z174" s="8">
        <f t="shared" ca="1" si="24"/>
        <v>37240</v>
      </c>
      <c r="AA174" s="6">
        <f ca="1">RANDBETWEEN(2,COUNTA('Recruitment source'!$A:$A))</f>
        <v>5</v>
      </c>
      <c r="AB174" s="6" t="str">
        <f ca="1">VLOOKUP($AA174,'Recruitment source'!$A:$B,2,FALSE)</f>
        <v>Net Empregos</v>
      </c>
      <c r="AC174" s="8" t="e">
        <f t="shared" ca="1" si="33"/>
        <v>#N/A</v>
      </c>
      <c r="AD174" s="6" t="e">
        <f t="shared" ca="1" si="34"/>
        <v>#N/A</v>
      </c>
      <c r="AE174" s="6" t="e">
        <f ca="1">IF(ISNA(AD174),NA(),VLOOKUP($AD174,'Reasons for dismissal'!$A:$B,2,FALSE))</f>
        <v>#N/A</v>
      </c>
      <c r="AF174" s="6">
        <f t="shared" ca="1" si="35"/>
        <v>3</v>
      </c>
      <c r="AG174" s="1">
        <f t="shared" ca="1" si="25"/>
        <v>1005</v>
      </c>
    </row>
    <row r="175" spans="1:33" x14ac:dyDescent="0.25">
      <c r="A175" s="7" cm="1">
        <f t="array" aca="1" ref="A175" ca="1">INDEX(Companies!$A:$A,RANDBETWEEN(2,COUNTA(Companies!$A:$A)),1)</f>
        <v>2</v>
      </c>
      <c r="B175" s="7" t="str">
        <f ca="1">VLOOKUP($A175,Companies!$A:$B,2,FALSE)</f>
        <v>ACME Corporation</v>
      </c>
      <c r="C175" s="5">
        <f t="shared" si="26"/>
        <v>174</v>
      </c>
      <c r="D175" s="6">
        <f t="shared" ca="1" si="27"/>
        <v>1</v>
      </c>
      <c r="E175" s="7">
        <f ca="1">IF($C175 = 1 + N("Presidente"),
    127,
    IF($C175 = 2 + N("Vice-Presidente"),
        72,
        IF($C175 = 3 + N("Secretária bilíngue"),
            13,
            RANDBETWEEN(5,COUNT(Name!$A:$A) + 1)
        )
    )
)</f>
        <v>354</v>
      </c>
      <c r="F175" s="7" t="str">
        <f ca="1" xml:space="preserve">
VLOOKUP(
  $E175,
  Name!$A:$B,
  2,
  FALSE
)
&amp; " " &amp;
IF($C175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Marino Silva</v>
      </c>
      <c r="G175" s="7">
        <v>2</v>
      </c>
      <c r="H175" s="7" t="str">
        <f>VLOOKUP($G175,Countries!$A:$B,2,FALSE)</f>
        <v>Portugal</v>
      </c>
      <c r="I175" s="7" cm="1">
        <f t="array" aca="1" ref="I175" ca="1">INDEX(States!$B:$B,RANDBETWEEN(2,COUNTA(States!$A:$A)),1)</f>
        <v>17</v>
      </c>
      <c r="J175" s="7" t="str">
        <f ca="1">VLOOKUP($I175,States!$B:$C,2,FALSE)</f>
        <v>Portalegre</v>
      </c>
      <c r="K175" s="7" t="str">
        <f ca="1">VLOOKUP($E175,Name!$A:$C,3,FALSE)</f>
        <v>M</v>
      </c>
      <c r="L175" s="7" t="str">
        <f ca="1">VLOOKUP($K175,Genders!$B:$C,2,FALSE)</f>
        <v>Male</v>
      </c>
      <c r="M175" s="7" cm="1">
        <f t="array" aca="1" ref="M175" ca="1">INDEX('Marital status'!$A:$A,RANDBETWEEN(2,COUNTA('Marital status'!$A:$A)),1)</f>
        <v>3</v>
      </c>
      <c r="N175" s="7" t="str">
        <f ca="1">VLOOKUP($M175,'Marital status'!$A:$B,2,FALSE)</f>
        <v>Married</v>
      </c>
      <c r="O175" s="7">
        <f t="shared" ca="1" si="28"/>
        <v>3</v>
      </c>
      <c r="P175" s="7" t="str">
        <f ca="1">VLOOKUP($O175,Ethnicities!$A:$B,2,FALSE)</f>
        <v>Black or African American</v>
      </c>
      <c r="Q175" s="8">
        <f t="shared" ca="1" si="29"/>
        <v>37712</v>
      </c>
      <c r="R175" s="6">
        <f t="shared" ca="1" si="30"/>
        <v>4</v>
      </c>
      <c r="S175" s="6" t="str">
        <f ca="1">VLOOKUP($R175,'Background education'!$A:$B,2,FALSE)</f>
        <v>Undergraduate degree</v>
      </c>
      <c r="T175" s="7">
        <f ca="1" xml:space="preserve">
  IF(OR($V175 = 2, $V175 = 3, $V175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75" s="7" t="str">
        <f ca="1">VLOOKUP($T175,Departments!$A:$B,2,FALSE)</f>
        <v>Juridical</v>
      </c>
      <c r="V175" s="6">
        <f t="shared" ca="1" si="31"/>
        <v>8</v>
      </c>
      <c r="W175" s="6" t="str">
        <f ca="1">VLOOKUP($V175,Roles!$A:$B,2,FALSE)</f>
        <v>Analyst</v>
      </c>
      <c r="X175" s="6">
        <f t="shared" ca="1" si="32"/>
        <v>4</v>
      </c>
      <c r="Y175" s="6" t="str">
        <f ca="1">IF(ISNA($X175),NA(),VLOOKUP($X175,Levels!$A:$B,2,FALSE))</f>
        <v>Senior</v>
      </c>
      <c r="Z175" s="8">
        <f t="shared" ca="1" si="24"/>
        <v>37987</v>
      </c>
      <c r="AA175" s="6">
        <f ca="1">RANDBETWEEN(2,COUNTA('Recruitment source'!$A:$A))</f>
        <v>10</v>
      </c>
      <c r="AB175" s="6" t="str">
        <f ca="1">VLOOKUP($AA175,'Recruitment source'!$A:$B,2,FALSE)</f>
        <v>Google</v>
      </c>
      <c r="AC175" s="8" t="e">
        <f t="shared" ca="1" si="33"/>
        <v>#N/A</v>
      </c>
      <c r="AD175" s="6" t="e">
        <f t="shared" ca="1" si="34"/>
        <v>#N/A</v>
      </c>
      <c r="AE175" s="6" t="e">
        <f ca="1">IF(ISNA(AD175),NA(),VLOOKUP($AD175,'Reasons for dismissal'!$A:$B,2,FALSE))</f>
        <v>#N/A</v>
      </c>
      <c r="AF175" s="6">
        <f t="shared" ca="1" si="35"/>
        <v>2</v>
      </c>
      <c r="AG175" s="1">
        <f t="shared" ca="1" si="25"/>
        <v>2000</v>
      </c>
    </row>
    <row r="176" spans="1:33" x14ac:dyDescent="0.25">
      <c r="A176" s="7" cm="1">
        <f t="array" aca="1" ref="A176" ca="1">INDEX(Companies!$A:$A,RANDBETWEEN(2,COUNTA(Companies!$A:$A)),1)</f>
        <v>2</v>
      </c>
      <c r="B176" s="7" t="str">
        <f ca="1">VLOOKUP($A176,Companies!$A:$B,2,FALSE)</f>
        <v>ACME Corporation</v>
      </c>
      <c r="C176" s="5">
        <f t="shared" si="26"/>
        <v>175</v>
      </c>
      <c r="D176" s="6">
        <f t="shared" ca="1" si="27"/>
        <v>1</v>
      </c>
      <c r="E176" s="7">
        <f ca="1">IF($C176 = 1 + N("Presidente"),
    127,
    IF($C176 = 2 + N("Vice-Presidente"),
        72,
        IF($C176 = 3 + N("Secretária bilíngue"),
            13,
            RANDBETWEEN(5,COUNT(Name!$A:$A) + 1)
        )
    )
)</f>
        <v>344</v>
      </c>
      <c r="F176" s="7" t="str">
        <f ca="1" xml:space="preserve">
VLOOKUP(
  $E176,
  Name!$A:$B,
  2,
  FALSE
)
&amp; " " &amp;
IF($C176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Tavares Fernandes</v>
      </c>
      <c r="G176" s="7">
        <v>2</v>
      </c>
      <c r="H176" s="7" t="str">
        <f>VLOOKUP($G176,Countries!$A:$B,2,FALSE)</f>
        <v>Portugal</v>
      </c>
      <c r="I176" s="7" cm="1">
        <f t="array" aca="1" ref="I176" ca="1">INDEX(States!$B:$B,RANDBETWEEN(2,COUNTA(States!$A:$A)),1)</f>
        <v>9</v>
      </c>
      <c r="J176" s="7" t="str">
        <f ca="1">VLOOKUP($I176,States!$B:$C,2,FALSE)</f>
        <v>Leiria</v>
      </c>
      <c r="K176" s="7" t="str">
        <f ca="1">VLOOKUP($E176,Name!$A:$C,3,FALSE)</f>
        <v>M</v>
      </c>
      <c r="L176" s="7" t="str">
        <f ca="1">VLOOKUP($K176,Genders!$B:$C,2,FALSE)</f>
        <v>Male</v>
      </c>
      <c r="M176" s="7" cm="1">
        <f t="array" aca="1" ref="M176" ca="1">INDEX('Marital status'!$A:$A,RANDBETWEEN(2,COUNTA('Marital status'!$A:$A)),1)</f>
        <v>3</v>
      </c>
      <c r="N176" s="7" t="str">
        <f ca="1">VLOOKUP($M176,'Marital status'!$A:$B,2,FALSE)</f>
        <v>Married</v>
      </c>
      <c r="O176" s="7">
        <f t="shared" ca="1" si="28"/>
        <v>4</v>
      </c>
      <c r="P176" s="7" t="str">
        <f ca="1">VLOOKUP($O176,Ethnicities!$A:$B,2,FALSE)</f>
        <v>Hispanic or Latino</v>
      </c>
      <c r="Q176" s="8">
        <f t="shared" ca="1" si="29"/>
        <v>18608</v>
      </c>
      <c r="R176" s="6">
        <f t="shared" ca="1" si="30"/>
        <v>4</v>
      </c>
      <c r="S176" s="6" t="str">
        <f ca="1">VLOOKUP($R176,'Background education'!$A:$B,2,FALSE)</f>
        <v>Undergraduate degree</v>
      </c>
      <c r="T176" s="7">
        <f ca="1" xml:space="preserve">
  IF(OR($V176 = 2, $V176 = 3, $V176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76" s="7" t="str">
        <f ca="1">VLOOKUP($T176,Departments!$A:$B,2,FALSE)</f>
        <v>Controlling</v>
      </c>
      <c r="V176" s="6">
        <f t="shared" ca="1" si="31"/>
        <v>6</v>
      </c>
      <c r="W176" s="6" t="str">
        <f ca="1">VLOOKUP($V176,Roles!$A:$B,2,FALSE)</f>
        <v>Intern</v>
      </c>
      <c r="X176" s="6" t="e">
        <f t="shared" ca="1" si="32"/>
        <v>#N/A</v>
      </c>
      <c r="Y176" s="6" t="e">
        <f ca="1">IF(ISNA($X176),NA(),VLOOKUP($X176,Levels!$A:$B,2,FALSE))</f>
        <v>#N/A</v>
      </c>
      <c r="Z176" s="8">
        <f t="shared" ca="1" si="24"/>
        <v>44564</v>
      </c>
      <c r="AA176" s="6">
        <f ca="1">RANDBETWEEN(2,COUNTA('Recruitment source'!$A:$A))</f>
        <v>5</v>
      </c>
      <c r="AB176" s="6" t="str">
        <f ca="1">VLOOKUP($AA176,'Recruitment source'!$A:$B,2,FALSE)</f>
        <v>Net Empregos</v>
      </c>
      <c r="AC176" s="8" t="e">
        <f t="shared" ca="1" si="33"/>
        <v>#N/A</v>
      </c>
      <c r="AD176" s="6" t="e">
        <f t="shared" ca="1" si="34"/>
        <v>#N/A</v>
      </c>
      <c r="AE176" s="6" t="e">
        <f ca="1">IF(ISNA(AD176),NA(),VLOOKUP($AD176,'Reasons for dismissal'!$A:$B,2,FALSE))</f>
        <v>#N/A</v>
      </c>
      <c r="AF176" s="6">
        <f t="shared" ca="1" si="35"/>
        <v>4</v>
      </c>
      <c r="AG176" s="1">
        <f t="shared" ca="1" si="25"/>
        <v>885</v>
      </c>
    </row>
    <row r="177" spans="1:33" x14ac:dyDescent="0.25">
      <c r="A177" s="7" cm="1">
        <f t="array" aca="1" ref="A177" ca="1">INDEX(Companies!$A:$A,RANDBETWEEN(2,COUNTA(Companies!$A:$A)),1)</f>
        <v>2</v>
      </c>
      <c r="B177" s="7" t="str">
        <f ca="1">VLOOKUP($A177,Companies!$A:$B,2,FALSE)</f>
        <v>ACME Corporation</v>
      </c>
      <c r="C177" s="5">
        <f t="shared" si="26"/>
        <v>176</v>
      </c>
      <c r="D177" s="6">
        <f t="shared" ca="1" si="27"/>
        <v>1</v>
      </c>
      <c r="E177" s="7">
        <f ca="1">IF($C177 = 1 + N("Presidente"),
    127,
    IF($C177 = 2 + N("Vice-Presidente"),
        72,
        IF($C177 = 3 + N("Secretária bilíngue"),
            13,
            RANDBETWEEN(5,COUNT(Name!$A:$A) + 1)
        )
    )
)</f>
        <v>234</v>
      </c>
      <c r="F177" s="7" t="str">
        <f ca="1" xml:space="preserve">
VLOOKUP(
  $E177,
  Name!$A:$B,
  2,
  FALSE
)
&amp; " " &amp;
IF($C177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Farias Battaglia</v>
      </c>
      <c r="G177" s="7">
        <v>2</v>
      </c>
      <c r="H177" s="7" t="str">
        <f>VLOOKUP($G177,Countries!$A:$B,2,FALSE)</f>
        <v>Portugal</v>
      </c>
      <c r="I177" s="7" cm="1">
        <f t="array" aca="1" ref="I177" ca="1">INDEX(States!$B:$B,RANDBETWEEN(2,COUNTA(States!$A:$A)),1)</f>
        <v>8</v>
      </c>
      <c r="J177" s="7" t="str">
        <f ca="1">VLOOKUP($I177,States!$B:$C,2,FALSE)</f>
        <v>Santarém</v>
      </c>
      <c r="K177" s="7" t="str">
        <f ca="1">VLOOKUP($E177,Name!$A:$C,3,FALSE)</f>
        <v>F</v>
      </c>
      <c r="L177" s="7" t="str">
        <f ca="1">VLOOKUP($K177,Genders!$B:$C,2,FALSE)</f>
        <v>Female</v>
      </c>
      <c r="M177" s="7" cm="1">
        <f t="array" aca="1" ref="M177" ca="1">INDEX('Marital status'!$A:$A,RANDBETWEEN(2,COUNTA('Marital status'!$A:$A)),1)</f>
        <v>4</v>
      </c>
      <c r="N177" s="7" t="str">
        <f ca="1">VLOOKUP($M177,'Marital status'!$A:$B,2,FALSE)</f>
        <v xml:space="preserve">Widowed </v>
      </c>
      <c r="O177" s="7">
        <f t="shared" ca="1" si="28"/>
        <v>2</v>
      </c>
      <c r="P177" s="7" t="str">
        <f ca="1">VLOOKUP($O177,Ethnicities!$A:$B,2,FALSE)</f>
        <v>White</v>
      </c>
      <c r="Q177" s="8">
        <f t="shared" ca="1" si="29"/>
        <v>35262</v>
      </c>
      <c r="R177" s="6">
        <f t="shared" ca="1" si="30"/>
        <v>5</v>
      </c>
      <c r="S177" s="6" t="str">
        <f ca="1">VLOOKUP($R177,'Background education'!$A:$B,2,FALSE)</f>
        <v>Graduate school</v>
      </c>
      <c r="T177" s="7">
        <f ca="1" xml:space="preserve">
  IF(OR($V177 = 2, $V177 = 3, $V177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77" s="7" t="str">
        <f ca="1">VLOOKUP($T177,Departments!$A:$B,2,FALSE)</f>
        <v>Information Technology</v>
      </c>
      <c r="V177" s="6">
        <f t="shared" ca="1" si="31"/>
        <v>8</v>
      </c>
      <c r="W177" s="6" t="str">
        <f ca="1">VLOOKUP($V177,Roles!$A:$B,2,FALSE)</f>
        <v>Analyst</v>
      </c>
      <c r="X177" s="6">
        <f t="shared" ca="1" si="32"/>
        <v>4</v>
      </c>
      <c r="Y177" s="6" t="str">
        <f ca="1">IF(ISNA($X177),NA(),VLOOKUP($X177,Levels!$A:$B,2,FALSE))</f>
        <v>Senior</v>
      </c>
      <c r="Z177" s="8">
        <f t="shared" ca="1" si="24"/>
        <v>38319</v>
      </c>
      <c r="AA177" s="6">
        <f ca="1">RANDBETWEEN(2,COUNTA('Recruitment source'!$A:$A))</f>
        <v>12</v>
      </c>
      <c r="AB177" s="6" t="str">
        <f ca="1">VLOOKUP($AA177,'Recruitment source'!$A:$B,2,FALSE)</f>
        <v>Website</v>
      </c>
      <c r="AC177" s="8" t="e">
        <f t="shared" ca="1" si="33"/>
        <v>#N/A</v>
      </c>
      <c r="AD177" s="6" t="e">
        <f t="shared" ca="1" si="34"/>
        <v>#N/A</v>
      </c>
      <c r="AE177" s="6" t="e">
        <f ca="1">IF(ISNA(AD177),NA(),VLOOKUP($AD177,'Reasons for dismissal'!$A:$B,2,FALSE))</f>
        <v>#N/A</v>
      </c>
      <c r="AF177" s="6">
        <f t="shared" ca="1" si="35"/>
        <v>2</v>
      </c>
      <c r="AG177" s="1">
        <f t="shared" ca="1" si="25"/>
        <v>2080</v>
      </c>
    </row>
    <row r="178" spans="1:33" x14ac:dyDescent="0.25">
      <c r="A178" s="7" cm="1">
        <f t="array" aca="1" ref="A178" ca="1">INDEX(Companies!$A:$A,RANDBETWEEN(2,COUNTA(Companies!$A:$A)),1)</f>
        <v>2</v>
      </c>
      <c r="B178" s="7" t="str">
        <f ca="1">VLOOKUP($A178,Companies!$A:$B,2,FALSE)</f>
        <v>ACME Corporation</v>
      </c>
      <c r="C178" s="5">
        <f t="shared" si="26"/>
        <v>177</v>
      </c>
      <c r="D178" s="6">
        <f t="shared" ca="1" si="27"/>
        <v>1</v>
      </c>
      <c r="E178" s="7">
        <f ca="1">IF($C178 = 1 + N("Presidente"),
    127,
    IF($C178 = 2 + N("Vice-Presidente"),
        72,
        IF($C178 = 3 + N("Secretária bilíngue"),
            13,
            RANDBETWEEN(5,COUNT(Name!$A:$A) + 1)
        )
    )
)</f>
        <v>75</v>
      </c>
      <c r="F178" s="7" t="str">
        <f ca="1" xml:space="preserve">
VLOOKUP(
  $E178,
  Name!$A:$B,
  2,
  FALSE
)
&amp; " " &amp;
IF($C178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Pellegrini Testa</v>
      </c>
      <c r="G178" s="7">
        <v>2</v>
      </c>
      <c r="H178" s="7" t="str">
        <f>VLOOKUP($G178,Countries!$A:$B,2,FALSE)</f>
        <v>Portugal</v>
      </c>
      <c r="I178" s="7" cm="1">
        <f t="array" aca="1" ref="I178" ca="1">INDEX(States!$B:$B,RANDBETWEEN(2,COUNTA(States!$A:$A)),1)</f>
        <v>16</v>
      </c>
      <c r="J178" s="7" t="str">
        <f ca="1">VLOOKUP($I178,States!$B:$C,2,FALSE)</f>
        <v>Beja</v>
      </c>
      <c r="K178" s="7" t="str">
        <f ca="1">VLOOKUP($E178,Name!$A:$C,3,FALSE)</f>
        <v>M</v>
      </c>
      <c r="L178" s="7" t="str">
        <f ca="1">VLOOKUP($K178,Genders!$B:$C,2,FALSE)</f>
        <v>Male</v>
      </c>
      <c r="M178" s="7" cm="1">
        <f t="array" aca="1" ref="M178" ca="1">INDEX('Marital status'!$A:$A,RANDBETWEEN(2,COUNTA('Marital status'!$A:$A)),1)</f>
        <v>3</v>
      </c>
      <c r="N178" s="7" t="str">
        <f ca="1">VLOOKUP($M178,'Marital status'!$A:$B,2,FALSE)</f>
        <v>Married</v>
      </c>
      <c r="O178" s="7">
        <f t="shared" ca="1" si="28"/>
        <v>2</v>
      </c>
      <c r="P178" s="7" t="str">
        <f ca="1">VLOOKUP($O178,Ethnicities!$A:$B,2,FALSE)</f>
        <v>White</v>
      </c>
      <c r="Q178" s="8">
        <f t="shared" ca="1" si="29"/>
        <v>32948</v>
      </c>
      <c r="R178" s="6">
        <f t="shared" ca="1" si="30"/>
        <v>4</v>
      </c>
      <c r="S178" s="6" t="str">
        <f ca="1">VLOOKUP($R178,'Background education'!$A:$B,2,FALSE)</f>
        <v>Undergraduate degree</v>
      </c>
      <c r="T178" s="7">
        <f ca="1" xml:space="preserve">
  IF(OR($V178 = 2, $V178 = 3, $V178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78" s="7" t="str">
        <f ca="1">VLOOKUP($T178,Departments!$A:$B,2,FALSE)</f>
        <v>Communication &amp; Marketing</v>
      </c>
      <c r="V178" s="6">
        <f t="shared" ca="1" si="31"/>
        <v>6</v>
      </c>
      <c r="W178" s="6" t="str">
        <f ca="1">VLOOKUP($V178,Roles!$A:$B,2,FALSE)</f>
        <v>Intern</v>
      </c>
      <c r="X178" s="6" t="e">
        <f t="shared" ca="1" si="32"/>
        <v>#N/A</v>
      </c>
      <c r="Y178" s="6" t="e">
        <f ca="1">IF(ISNA($X178),NA(),VLOOKUP($X178,Levels!$A:$B,2,FALSE))</f>
        <v>#N/A</v>
      </c>
      <c r="Z178" s="8">
        <f t="shared" ca="1" si="24"/>
        <v>40780</v>
      </c>
      <c r="AA178" s="6">
        <f ca="1">RANDBETWEEN(2,COUNTA('Recruitment source'!$A:$A))</f>
        <v>2</v>
      </c>
      <c r="AB178" s="6" t="str">
        <f ca="1">VLOOKUP($AA178,'Recruitment source'!$A:$B,2,FALSE)</f>
        <v>Indeed</v>
      </c>
      <c r="AC178" s="8" t="e">
        <f t="shared" ca="1" si="33"/>
        <v>#N/A</v>
      </c>
      <c r="AD178" s="6" t="e">
        <f t="shared" ca="1" si="34"/>
        <v>#N/A</v>
      </c>
      <c r="AE178" s="6" t="e">
        <f ca="1">IF(ISNA(AD178),NA(),VLOOKUP($AD178,'Reasons for dismissal'!$A:$B,2,FALSE))</f>
        <v>#N/A</v>
      </c>
      <c r="AF178" s="6">
        <f t="shared" ca="1" si="35"/>
        <v>2</v>
      </c>
      <c r="AG178" s="1">
        <f t="shared" ca="1" si="25"/>
        <v>885</v>
      </c>
    </row>
    <row r="179" spans="1:33" x14ac:dyDescent="0.25">
      <c r="A179" s="7" cm="1">
        <f t="array" aca="1" ref="A179" ca="1">INDEX(Companies!$A:$A,RANDBETWEEN(2,COUNTA(Companies!$A:$A)),1)</f>
        <v>2</v>
      </c>
      <c r="B179" s="7" t="str">
        <f ca="1">VLOOKUP($A179,Companies!$A:$B,2,FALSE)</f>
        <v>ACME Corporation</v>
      </c>
      <c r="C179" s="5">
        <f t="shared" si="26"/>
        <v>178</v>
      </c>
      <c r="D179" s="6">
        <f t="shared" ca="1" si="27"/>
        <v>1</v>
      </c>
      <c r="E179" s="7">
        <f ca="1">IF($C179 = 1 + N("Presidente"),
    127,
    IF($C179 = 2 + N("Vice-Presidente"),
        72,
        IF($C179 = 3 + N("Secretária bilíngue"),
            13,
            RANDBETWEEN(5,COUNT(Name!$A:$A) + 1)
        )
    )
)</f>
        <v>89</v>
      </c>
      <c r="F179" s="7" t="str">
        <f ca="1" xml:space="preserve">
VLOOKUP(
  $E179,
  Name!$A:$B,
  2,
  FALSE
)
&amp; " " &amp;
IF($C179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Fontana Santos</v>
      </c>
      <c r="G179" s="7">
        <v>2</v>
      </c>
      <c r="H179" s="7" t="str">
        <f>VLOOKUP($G179,Countries!$A:$B,2,FALSE)</f>
        <v>Portugal</v>
      </c>
      <c r="I179" s="7" cm="1">
        <f t="array" aca="1" ref="I179" ca="1">INDEX(States!$B:$B,RANDBETWEEN(2,COUNTA(States!$A:$A)),1)</f>
        <v>17</v>
      </c>
      <c r="J179" s="7" t="str">
        <f ca="1">VLOOKUP($I179,States!$B:$C,2,FALSE)</f>
        <v>Portalegre</v>
      </c>
      <c r="K179" s="7" t="str">
        <f ca="1">VLOOKUP($E179,Name!$A:$C,3,FALSE)</f>
        <v>M</v>
      </c>
      <c r="L179" s="7" t="str">
        <f ca="1">VLOOKUP($K179,Genders!$B:$C,2,FALSE)</f>
        <v>Male</v>
      </c>
      <c r="M179" s="7" cm="1">
        <f t="array" aca="1" ref="M179" ca="1">INDEX('Marital status'!$A:$A,RANDBETWEEN(2,COUNTA('Marital status'!$A:$A)),1)</f>
        <v>5</v>
      </c>
      <c r="N179" s="7" t="str">
        <f ca="1">VLOOKUP($M179,'Marital status'!$A:$B,2,FALSE)</f>
        <v xml:space="preserve">Separated </v>
      </c>
      <c r="O179" s="7">
        <f t="shared" ca="1" si="28"/>
        <v>2</v>
      </c>
      <c r="P179" s="7" t="str">
        <f ca="1">VLOOKUP($O179,Ethnicities!$A:$B,2,FALSE)</f>
        <v>White</v>
      </c>
      <c r="Q179" s="8">
        <f t="shared" ca="1" si="29"/>
        <v>35175</v>
      </c>
      <c r="R179" s="6">
        <f t="shared" ca="1" si="30"/>
        <v>4</v>
      </c>
      <c r="S179" s="6" t="str">
        <f ca="1">VLOOKUP($R179,'Background education'!$A:$B,2,FALSE)</f>
        <v>Undergraduate degree</v>
      </c>
      <c r="T179" s="7">
        <f ca="1" xml:space="preserve">
  IF(OR($V179 = 2, $V179 = 3, $V179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9" s="7" t="str">
        <f ca="1">VLOOKUP($T179,Departments!$A:$B,2,FALSE)</f>
        <v>Sales</v>
      </c>
      <c r="V179" s="6">
        <f t="shared" ca="1" si="31"/>
        <v>8</v>
      </c>
      <c r="W179" s="6" t="str">
        <f ca="1">VLOOKUP($V179,Roles!$A:$B,2,FALSE)</f>
        <v>Analyst</v>
      </c>
      <c r="X179" s="6">
        <f t="shared" ca="1" si="32"/>
        <v>3</v>
      </c>
      <c r="Y179" s="6" t="str">
        <f ca="1">IF(ISNA($X179),NA(),VLOOKUP($X179,Levels!$A:$B,2,FALSE))</f>
        <v>Pleno</v>
      </c>
      <c r="Z179" s="8">
        <f t="shared" ca="1" si="24"/>
        <v>44855</v>
      </c>
      <c r="AA179" s="6">
        <f ca="1">RANDBETWEEN(2,COUNTA('Recruitment source'!$A:$A))</f>
        <v>6</v>
      </c>
      <c r="AB179" s="6" t="str">
        <f ca="1">VLOOKUP($AA179,'Recruitment source'!$A:$B,2,FALSE)</f>
        <v>Empregos Online</v>
      </c>
      <c r="AC179" s="8" t="e">
        <f t="shared" ca="1" si="33"/>
        <v>#N/A</v>
      </c>
      <c r="AD179" s="6" t="e">
        <f t="shared" ca="1" si="34"/>
        <v>#N/A</v>
      </c>
      <c r="AE179" s="6" t="e">
        <f ca="1">IF(ISNA(AD179),NA(),VLOOKUP($AD179,'Reasons for dismissal'!$A:$B,2,FALSE))</f>
        <v>#N/A</v>
      </c>
      <c r="AF179" s="6">
        <f t="shared" ca="1" si="35"/>
        <v>3</v>
      </c>
      <c r="AG179" s="1">
        <f t="shared" ca="1" si="25"/>
        <v>2100</v>
      </c>
    </row>
    <row r="180" spans="1:33" x14ac:dyDescent="0.25">
      <c r="A180" s="7" cm="1">
        <f t="array" aca="1" ref="A180" ca="1">INDEX(Companies!$A:$A,RANDBETWEEN(2,COUNTA(Companies!$A:$A)),1)</f>
        <v>2</v>
      </c>
      <c r="B180" s="7" t="str">
        <f ca="1">VLOOKUP($A180,Companies!$A:$B,2,FALSE)</f>
        <v>ACME Corporation</v>
      </c>
      <c r="C180" s="5">
        <f t="shared" si="26"/>
        <v>179</v>
      </c>
      <c r="D180" s="6">
        <f t="shared" ca="1" si="27"/>
        <v>1</v>
      </c>
      <c r="E180" s="7">
        <f ca="1">IF($C180 = 1 + N("Presidente"),
    127,
    IF($C180 = 2 + N("Vice-Presidente"),
        72,
        IF($C180 = 3 + N("Secretária bilíngue"),
            13,
            RANDBETWEEN(5,COUNT(Name!$A:$A) + 1)
        )
    )
)</f>
        <v>75</v>
      </c>
      <c r="F180" s="7" t="str">
        <f ca="1" xml:space="preserve">
VLOOKUP(
  $E180,
  Name!$A:$B,
  2,
  FALSE
)
&amp; " " &amp;
IF($C180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Ildelfonso De Luca</v>
      </c>
      <c r="G180" s="7">
        <v>2</v>
      </c>
      <c r="H180" s="7" t="str">
        <f>VLOOKUP($G180,Countries!$A:$B,2,FALSE)</f>
        <v>Portugal</v>
      </c>
      <c r="I180" s="7" cm="1">
        <f t="array" aca="1" ref="I180" ca="1">INDEX(States!$B:$B,RANDBETWEEN(2,COUNTA(States!$A:$A)),1)</f>
        <v>12</v>
      </c>
      <c r="J180" s="7" t="str">
        <f ca="1">VLOOKUP($I180,States!$B:$C,2,FALSE)</f>
        <v>Évora</v>
      </c>
      <c r="K180" s="7" t="str">
        <f ca="1">VLOOKUP($E180,Name!$A:$C,3,FALSE)</f>
        <v>M</v>
      </c>
      <c r="L180" s="7" t="str">
        <f ca="1">VLOOKUP($K180,Genders!$B:$C,2,FALSE)</f>
        <v>Male</v>
      </c>
      <c r="M180" s="7" cm="1">
        <f t="array" aca="1" ref="M180" ca="1">INDEX('Marital status'!$A:$A,RANDBETWEEN(2,COUNTA('Marital status'!$A:$A)),1)</f>
        <v>3</v>
      </c>
      <c r="N180" s="7" t="str">
        <f ca="1">VLOOKUP($M180,'Marital status'!$A:$B,2,FALSE)</f>
        <v>Married</v>
      </c>
      <c r="O180" s="7">
        <f t="shared" ca="1" si="28"/>
        <v>2</v>
      </c>
      <c r="P180" s="7" t="str">
        <f ca="1">VLOOKUP($O180,Ethnicities!$A:$B,2,FALSE)</f>
        <v>White</v>
      </c>
      <c r="Q180" s="8">
        <f t="shared" ca="1" si="29"/>
        <v>35900</v>
      </c>
      <c r="R180" s="6">
        <f t="shared" ca="1" si="30"/>
        <v>4</v>
      </c>
      <c r="S180" s="6" t="str">
        <f ca="1">VLOOKUP($R180,'Background education'!$A:$B,2,FALSE)</f>
        <v>Undergraduate degree</v>
      </c>
      <c r="T180" s="7">
        <f ca="1" xml:space="preserve">
  IF(OR($V180 = 2, $V180 = 3, $V180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80" s="7" t="str">
        <f ca="1">VLOOKUP($T180,Departments!$A:$B,2,FALSE)</f>
        <v>Audit</v>
      </c>
      <c r="V180" s="6">
        <f t="shared" ca="1" si="31"/>
        <v>7</v>
      </c>
      <c r="W180" s="6" t="str">
        <f ca="1">VLOOKUP($V180,Roles!$A:$B,2,FALSE)</f>
        <v>Trainee</v>
      </c>
      <c r="X180" s="6" t="e">
        <f t="shared" ca="1" si="32"/>
        <v>#N/A</v>
      </c>
      <c r="Y180" s="6" t="e">
        <f ca="1">IF(ISNA($X180),NA(),VLOOKUP($X180,Levels!$A:$B,2,FALSE))</f>
        <v>#N/A</v>
      </c>
      <c r="Z180" s="8">
        <f t="shared" ca="1" si="24"/>
        <v>36536</v>
      </c>
      <c r="AA180" s="6">
        <f ca="1">RANDBETWEEN(2,COUNTA('Recruitment source'!$A:$A))</f>
        <v>8</v>
      </c>
      <c r="AB180" s="6" t="str">
        <f ca="1">VLOOKUP($AA180,'Recruitment source'!$A:$B,2,FALSE)</f>
        <v>Next Station</v>
      </c>
      <c r="AC180" s="8" t="e">
        <f t="shared" ca="1" si="33"/>
        <v>#N/A</v>
      </c>
      <c r="AD180" s="6" t="e">
        <f t="shared" ca="1" si="34"/>
        <v>#N/A</v>
      </c>
      <c r="AE180" s="6" t="e">
        <f ca="1">IF(ISNA(AD180),NA(),VLOOKUP($AD180,'Reasons for dismissal'!$A:$B,2,FALSE))</f>
        <v>#N/A</v>
      </c>
      <c r="AF180" s="6">
        <f t="shared" ca="1" si="35"/>
        <v>3</v>
      </c>
      <c r="AG180" s="1">
        <f t="shared" ca="1" si="25"/>
        <v>1005</v>
      </c>
    </row>
    <row r="181" spans="1:33" x14ac:dyDescent="0.25">
      <c r="A181" s="7" cm="1">
        <f t="array" aca="1" ref="A181" ca="1">INDEX(Companies!$A:$A,RANDBETWEEN(2,COUNTA(Companies!$A:$A)),1)</f>
        <v>2</v>
      </c>
      <c r="B181" s="7" t="str">
        <f ca="1">VLOOKUP($A181,Companies!$A:$B,2,FALSE)</f>
        <v>ACME Corporation</v>
      </c>
      <c r="C181" s="5">
        <f t="shared" si="26"/>
        <v>180</v>
      </c>
      <c r="D181" s="6">
        <f t="shared" ca="1" si="27"/>
        <v>1</v>
      </c>
      <c r="E181" s="7">
        <f ca="1">IF($C181 = 1 + N("Presidente"),
    127,
    IF($C181 = 2 + N("Vice-Presidente"),
        72,
        IF($C181 = 3 + N("Secretária bilíngue"),
            13,
            RANDBETWEEN(5,COUNT(Name!$A:$A) + 1)
        )
    )
)</f>
        <v>330</v>
      </c>
      <c r="F181" s="7" t="str">
        <f ca="1" xml:space="preserve">
VLOOKUP(
  $E181,
  Name!$A:$B,
  2,
  FALSE
)
&amp; " " &amp;
IF($C181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Saragoça Barbieri</v>
      </c>
      <c r="G181" s="7">
        <v>2</v>
      </c>
      <c r="H181" s="7" t="str">
        <f>VLOOKUP($G181,Countries!$A:$B,2,FALSE)</f>
        <v>Portugal</v>
      </c>
      <c r="I181" s="7" cm="1">
        <f t="array" aca="1" ref="I181" ca="1">INDEX(States!$B:$B,RANDBETWEEN(2,COUNTA(States!$A:$A)),1)</f>
        <v>20</v>
      </c>
      <c r="J181" s="7" t="str">
        <f ca="1">VLOOKUP($I181,States!$B:$C,2,FALSE)</f>
        <v>Viana do Castelo</v>
      </c>
      <c r="K181" s="7" t="str">
        <f ca="1">VLOOKUP($E181,Name!$A:$C,3,FALSE)</f>
        <v>F</v>
      </c>
      <c r="L181" s="7" t="str">
        <f ca="1">VLOOKUP($K181,Genders!$B:$C,2,FALSE)</f>
        <v>Female</v>
      </c>
      <c r="M181" s="7" cm="1">
        <f t="array" aca="1" ref="M181" ca="1">INDEX('Marital status'!$A:$A,RANDBETWEEN(2,COUNTA('Marital status'!$A:$A)),1)</f>
        <v>6</v>
      </c>
      <c r="N181" s="7" t="str">
        <f ca="1">VLOOKUP($M181,'Marital status'!$A:$B,2,FALSE)</f>
        <v>Divorced</v>
      </c>
      <c r="O181" s="7">
        <f t="shared" ca="1" si="28"/>
        <v>2</v>
      </c>
      <c r="P181" s="7" t="str">
        <f ca="1">VLOOKUP($O181,Ethnicities!$A:$B,2,FALSE)</f>
        <v>White</v>
      </c>
      <c r="Q181" s="8">
        <f t="shared" ca="1" si="29"/>
        <v>36630</v>
      </c>
      <c r="R181" s="6">
        <f t="shared" ca="1" si="30"/>
        <v>4</v>
      </c>
      <c r="S181" s="6" t="str">
        <f ca="1">VLOOKUP($R181,'Background education'!$A:$B,2,FALSE)</f>
        <v>Undergraduate degree</v>
      </c>
      <c r="T181" s="7">
        <f ca="1" xml:space="preserve">
  IF(OR($V181 = 2, $V181 = 3, $V181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81" s="7" t="str">
        <f ca="1">VLOOKUP($T181,Departments!$A:$B,2,FALSE)</f>
        <v>Audit</v>
      </c>
      <c r="V181" s="6">
        <f t="shared" ca="1" si="31"/>
        <v>8</v>
      </c>
      <c r="W181" s="6" t="str">
        <f ca="1">VLOOKUP($V181,Roles!$A:$B,2,FALSE)</f>
        <v>Analyst</v>
      </c>
      <c r="X181" s="6">
        <f t="shared" ca="1" si="32"/>
        <v>4</v>
      </c>
      <c r="Y181" s="6" t="str">
        <f ca="1">IF(ISNA($X181),NA(),VLOOKUP($X181,Levels!$A:$B,2,FALSE))</f>
        <v>Senior</v>
      </c>
      <c r="Z181" s="8">
        <f t="shared" ca="1" si="24"/>
        <v>38833</v>
      </c>
      <c r="AA181" s="6">
        <f ca="1">RANDBETWEEN(2,COUNTA('Recruitment source'!$A:$A))</f>
        <v>8</v>
      </c>
      <c r="AB181" s="6" t="str">
        <f ca="1">VLOOKUP($AA181,'Recruitment source'!$A:$B,2,FALSE)</f>
        <v>Next Station</v>
      </c>
      <c r="AC181" s="8" t="e">
        <f t="shared" ca="1" si="33"/>
        <v>#N/A</v>
      </c>
      <c r="AD181" s="6" t="e">
        <f t="shared" ca="1" si="34"/>
        <v>#N/A</v>
      </c>
      <c r="AE181" s="6" t="e">
        <f ca="1">IF(ISNA(AD181),NA(),VLOOKUP($AD181,'Reasons for dismissal'!$A:$B,2,FALSE))</f>
        <v>#N/A</v>
      </c>
      <c r="AF181" s="6">
        <f t="shared" ca="1" si="35"/>
        <v>2</v>
      </c>
      <c r="AG181" s="1">
        <f t="shared" ca="1" si="25"/>
        <v>2000</v>
      </c>
    </row>
    <row r="182" spans="1:33" x14ac:dyDescent="0.25">
      <c r="A182" s="7" cm="1">
        <f t="array" aca="1" ref="A182" ca="1">INDEX(Companies!$A:$A,RANDBETWEEN(2,COUNTA(Companies!$A:$A)),1)</f>
        <v>2</v>
      </c>
      <c r="B182" s="7" t="str">
        <f ca="1">VLOOKUP($A182,Companies!$A:$B,2,FALSE)</f>
        <v>ACME Corporation</v>
      </c>
      <c r="C182" s="5">
        <f t="shared" si="26"/>
        <v>181</v>
      </c>
      <c r="D182" s="6">
        <f t="shared" ca="1" si="27"/>
        <v>1</v>
      </c>
      <c r="E182" s="7">
        <f ca="1">IF($C182 = 1 + N("Presidente"),
    127,
    IF($C182 = 2 + N("Vice-Presidente"),
        72,
        IF($C182 = 3 + N("Secretária bilíngue"),
            13,
            RANDBETWEEN(5,COUNT(Name!$A:$A) + 1)
        )
    )
)</f>
        <v>363</v>
      </c>
      <c r="F182" s="7" t="str">
        <f ca="1" xml:space="preserve">
VLOOKUP(
  $E182,
  Name!$A:$B,
  2,
  FALSE
)
&amp; " " &amp;
IF($C182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Mazza Furtado</v>
      </c>
      <c r="G182" s="7">
        <v>2</v>
      </c>
      <c r="H182" s="7" t="str">
        <f>VLOOKUP($G182,Countries!$A:$B,2,FALSE)</f>
        <v>Portugal</v>
      </c>
      <c r="I182" s="7" cm="1">
        <f t="array" aca="1" ref="I182" ca="1">INDEX(States!$B:$B,RANDBETWEEN(2,COUNTA(States!$A:$A)),1)</f>
        <v>14</v>
      </c>
      <c r="J182" s="7" t="str">
        <f ca="1">VLOOKUP($I182,States!$B:$C,2,FALSE)</f>
        <v>Viseu</v>
      </c>
      <c r="K182" s="7" t="str">
        <f ca="1">VLOOKUP($E182,Name!$A:$C,3,FALSE)</f>
        <v>M</v>
      </c>
      <c r="L182" s="7" t="str">
        <f ca="1">VLOOKUP($K182,Genders!$B:$C,2,FALSE)</f>
        <v>Male</v>
      </c>
      <c r="M182" s="7" cm="1">
        <f t="array" aca="1" ref="M182" ca="1">INDEX('Marital status'!$A:$A,RANDBETWEEN(2,COUNTA('Marital status'!$A:$A)),1)</f>
        <v>2</v>
      </c>
      <c r="N182" s="7" t="str">
        <f ca="1">VLOOKUP($M182,'Marital status'!$A:$B,2,FALSE)</f>
        <v>Single</v>
      </c>
      <c r="O182" s="7">
        <f t="shared" ca="1" si="28"/>
        <v>3</v>
      </c>
      <c r="P182" s="7" t="str">
        <f ca="1">VLOOKUP($O182,Ethnicities!$A:$B,2,FALSE)</f>
        <v>Black or African American</v>
      </c>
      <c r="Q182" s="8">
        <f t="shared" ca="1" si="29"/>
        <v>35516</v>
      </c>
      <c r="R182" s="6">
        <f t="shared" ca="1" si="30"/>
        <v>4</v>
      </c>
      <c r="S182" s="6" t="str">
        <f ca="1">VLOOKUP($R182,'Background education'!$A:$B,2,FALSE)</f>
        <v>Undergraduate degree</v>
      </c>
      <c r="T182" s="7">
        <f ca="1" xml:space="preserve">
  IF(OR($V182 = 2, $V182 = 3, $V182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82" s="7" t="str">
        <f ca="1">VLOOKUP($T182,Departments!$A:$B,2,FALSE)</f>
        <v>Sales</v>
      </c>
      <c r="V182" s="6">
        <f t="shared" ca="1" si="31"/>
        <v>7</v>
      </c>
      <c r="W182" s="6" t="str">
        <f ca="1">VLOOKUP($V182,Roles!$A:$B,2,FALSE)</f>
        <v>Trainee</v>
      </c>
      <c r="X182" s="6" t="e">
        <f t="shared" ca="1" si="32"/>
        <v>#N/A</v>
      </c>
      <c r="Y182" s="6" t="e">
        <f ca="1">IF(ISNA($X182),NA(),VLOOKUP($X182,Levels!$A:$B,2,FALSE))</f>
        <v>#N/A</v>
      </c>
      <c r="Z182" s="8">
        <f t="shared" ca="1" si="24"/>
        <v>41809</v>
      </c>
      <c r="AA182" s="6">
        <f ca="1">RANDBETWEEN(2,COUNTA('Recruitment source'!$A:$A))</f>
        <v>3</v>
      </c>
      <c r="AB182" s="6" t="str">
        <f ca="1">VLOOKUP($AA182,'Recruitment source'!$A:$B,2,FALSE)</f>
        <v>Learn4Good</v>
      </c>
      <c r="AC182" s="8" t="e">
        <f t="shared" ca="1" si="33"/>
        <v>#N/A</v>
      </c>
      <c r="AD182" s="6" t="e">
        <f t="shared" ca="1" si="34"/>
        <v>#N/A</v>
      </c>
      <c r="AE182" s="6" t="e">
        <f ca="1">IF(ISNA(AD182),NA(),VLOOKUP($AD182,'Reasons for dismissal'!$A:$B,2,FALSE))</f>
        <v>#N/A</v>
      </c>
      <c r="AF182" s="6">
        <f t="shared" ca="1" si="35"/>
        <v>4</v>
      </c>
      <c r="AG182" s="1">
        <f t="shared" ca="1" si="25"/>
        <v>1005</v>
      </c>
    </row>
    <row r="183" spans="1:33" x14ac:dyDescent="0.25">
      <c r="A183" s="7" cm="1">
        <f t="array" aca="1" ref="A183" ca="1">INDEX(Companies!$A:$A,RANDBETWEEN(2,COUNTA(Companies!$A:$A)),1)</f>
        <v>2</v>
      </c>
      <c r="B183" s="7" t="str">
        <f ca="1">VLOOKUP($A183,Companies!$A:$B,2,FALSE)</f>
        <v>ACME Corporation</v>
      </c>
      <c r="C183" s="5">
        <f t="shared" si="26"/>
        <v>182</v>
      </c>
      <c r="D183" s="6">
        <f t="shared" ca="1" si="27"/>
        <v>1</v>
      </c>
      <c r="E183" s="7">
        <f ca="1">IF($C183 = 1 + N("Presidente"),
    127,
    IF($C183 = 2 + N("Vice-Presidente"),
        72,
        IF($C183 = 3 + N("Secretária bilíngue"),
            13,
            RANDBETWEEN(5,COUNT(Name!$A:$A) + 1)
        )
    )
)</f>
        <v>13</v>
      </c>
      <c r="F183" s="7" t="str">
        <f ca="1" xml:space="preserve">
VLOOKUP(
  $E183,
  Name!$A:$B,
  2,
  FALSE
)
&amp; " " &amp;
IF($C183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Resende Melo</v>
      </c>
      <c r="G183" s="7">
        <v>2</v>
      </c>
      <c r="H183" s="7" t="str">
        <f>VLOOKUP($G183,Countries!$A:$B,2,FALSE)</f>
        <v>Portugal</v>
      </c>
      <c r="I183" s="7" cm="1">
        <f t="array" aca="1" ref="I183" ca="1">INDEX(States!$B:$B,RANDBETWEEN(2,COUNTA(States!$A:$A)),1)</f>
        <v>10</v>
      </c>
      <c r="J183" s="7" t="str">
        <f ca="1">VLOOKUP($I183,States!$B:$C,2,FALSE)</f>
        <v>Coimbra</v>
      </c>
      <c r="K183" s="7" t="str">
        <f ca="1">VLOOKUP($E183,Name!$A:$C,3,FALSE)</f>
        <v>F</v>
      </c>
      <c r="L183" s="7" t="str">
        <f ca="1">VLOOKUP($K183,Genders!$B:$C,2,FALSE)</f>
        <v>Female</v>
      </c>
      <c r="M183" s="7" cm="1">
        <f t="array" aca="1" ref="M183" ca="1">INDEX('Marital status'!$A:$A,RANDBETWEEN(2,COUNTA('Marital status'!$A:$A)),1)</f>
        <v>4</v>
      </c>
      <c r="N183" s="7" t="str">
        <f ca="1">VLOOKUP($M183,'Marital status'!$A:$B,2,FALSE)</f>
        <v xml:space="preserve">Widowed </v>
      </c>
      <c r="O183" s="7">
        <f t="shared" ca="1" si="28"/>
        <v>2</v>
      </c>
      <c r="P183" s="7" t="str">
        <f ca="1">VLOOKUP($O183,Ethnicities!$A:$B,2,FALSE)</f>
        <v>White</v>
      </c>
      <c r="Q183" s="8">
        <f t="shared" ca="1" si="29"/>
        <v>36438</v>
      </c>
      <c r="R183" s="6">
        <f t="shared" ca="1" si="30"/>
        <v>5</v>
      </c>
      <c r="S183" s="6" t="str">
        <f ca="1">VLOOKUP($R183,'Background education'!$A:$B,2,FALSE)</f>
        <v>Graduate school</v>
      </c>
      <c r="T183" s="7">
        <f ca="1" xml:space="preserve">
  IF(OR($V183 = 2, $V183 = 3, $V183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83" s="7" t="str">
        <f ca="1">VLOOKUP($T183,Departments!$A:$B,2,FALSE)</f>
        <v>Sales</v>
      </c>
      <c r="V183" s="6">
        <f t="shared" ca="1" si="31"/>
        <v>8</v>
      </c>
      <c r="W183" s="6" t="str">
        <f ca="1">VLOOKUP($V183,Roles!$A:$B,2,FALSE)</f>
        <v>Analyst</v>
      </c>
      <c r="X183" s="6">
        <f t="shared" ca="1" si="32"/>
        <v>2</v>
      </c>
      <c r="Y183" s="6" t="str">
        <f ca="1">IF(ISNA($X183),NA(),VLOOKUP($X183,Levels!$A:$B,2,FALSE))</f>
        <v>Junior</v>
      </c>
      <c r="Z183" s="8">
        <f t="shared" ca="1" si="24"/>
        <v>37891</v>
      </c>
      <c r="AA183" s="6">
        <f ca="1">RANDBETWEEN(2,COUNTA('Recruitment source'!$A:$A))</f>
        <v>2</v>
      </c>
      <c r="AB183" s="6" t="str">
        <f ca="1">VLOOKUP($AA183,'Recruitment source'!$A:$B,2,FALSE)</f>
        <v>Indeed</v>
      </c>
      <c r="AC183" s="8" t="e">
        <f t="shared" ca="1" si="33"/>
        <v>#N/A</v>
      </c>
      <c r="AD183" s="6" t="e">
        <f t="shared" ca="1" si="34"/>
        <v>#N/A</v>
      </c>
      <c r="AE183" s="6" t="e">
        <f ca="1">IF(ISNA(AD183),NA(),VLOOKUP($AD183,'Reasons for dismissal'!$A:$B,2,FALSE))</f>
        <v>#N/A</v>
      </c>
      <c r="AF183" s="6">
        <f t="shared" ca="1" si="35"/>
        <v>2</v>
      </c>
      <c r="AG183" s="1">
        <f t="shared" ca="1" si="25"/>
        <v>2050</v>
      </c>
    </row>
    <row r="184" spans="1:33" x14ac:dyDescent="0.25">
      <c r="A184" s="7" cm="1">
        <f t="array" aca="1" ref="A184" ca="1">INDEX(Companies!$A:$A,RANDBETWEEN(2,COUNTA(Companies!$A:$A)),1)</f>
        <v>2</v>
      </c>
      <c r="B184" s="7" t="str">
        <f ca="1">VLOOKUP($A184,Companies!$A:$B,2,FALSE)</f>
        <v>ACME Corporation</v>
      </c>
      <c r="C184" s="5">
        <f t="shared" si="26"/>
        <v>183</v>
      </c>
      <c r="D184" s="6">
        <f t="shared" ca="1" si="27"/>
        <v>1</v>
      </c>
      <c r="E184" s="7">
        <f ca="1">IF($C184 = 1 + N("Presidente"),
    127,
    IF($C184 = 2 + N("Vice-Presidente"),
        72,
        IF($C184 = 3 + N("Secretária bilíngue"),
            13,
            RANDBETWEEN(5,COUNT(Name!$A:$A) + 1)
        )
    )
)</f>
        <v>167</v>
      </c>
      <c r="F184" s="7" t="str">
        <f ca="1" xml:space="preserve">
VLOOKUP(
  $E184,
  Name!$A:$B,
  2,
  FALSE
)
&amp; " " &amp;
IF($C184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Azeredo Mariani</v>
      </c>
      <c r="G184" s="7">
        <v>2</v>
      </c>
      <c r="H184" s="7" t="str">
        <f>VLOOKUP($G184,Countries!$A:$B,2,FALSE)</f>
        <v>Portugal</v>
      </c>
      <c r="I184" s="7" cm="1">
        <f t="array" aca="1" ref="I184" ca="1">INDEX(States!$B:$B,RANDBETWEEN(2,COUNTA(States!$A:$A)),1)</f>
        <v>20</v>
      </c>
      <c r="J184" s="7" t="str">
        <f ca="1">VLOOKUP($I184,States!$B:$C,2,FALSE)</f>
        <v>Viana do Castelo</v>
      </c>
      <c r="K184" s="7" t="str">
        <f ca="1">VLOOKUP($E184,Name!$A:$C,3,FALSE)</f>
        <v>M</v>
      </c>
      <c r="L184" s="7" t="str">
        <f ca="1">VLOOKUP($K184,Genders!$B:$C,2,FALSE)</f>
        <v>Male</v>
      </c>
      <c r="M184" s="7" cm="1">
        <f t="array" aca="1" ref="M184" ca="1">INDEX('Marital status'!$A:$A,RANDBETWEEN(2,COUNTA('Marital status'!$A:$A)),1)</f>
        <v>2</v>
      </c>
      <c r="N184" s="7" t="str">
        <f ca="1">VLOOKUP($M184,'Marital status'!$A:$B,2,FALSE)</f>
        <v>Single</v>
      </c>
      <c r="O184" s="7">
        <f t="shared" ca="1" si="28"/>
        <v>2</v>
      </c>
      <c r="P184" s="7" t="str">
        <f ca="1">VLOOKUP($O184,Ethnicities!$A:$B,2,FALSE)</f>
        <v>White</v>
      </c>
      <c r="Q184" s="8">
        <f t="shared" ca="1" si="29"/>
        <v>24297</v>
      </c>
      <c r="R184" s="6">
        <f t="shared" ca="1" si="30"/>
        <v>4</v>
      </c>
      <c r="S184" s="6" t="str">
        <f ca="1">VLOOKUP($R184,'Background education'!$A:$B,2,FALSE)</f>
        <v>Undergraduate degree</v>
      </c>
      <c r="T184" s="7">
        <f ca="1" xml:space="preserve">
  IF(OR($V184 = 2, $V184 = 3, $V184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84" s="7" t="str">
        <f ca="1">VLOOKUP($T184,Departments!$A:$B,2,FALSE)</f>
        <v>Information Technology</v>
      </c>
      <c r="V184" s="6">
        <f t="shared" ca="1" si="31"/>
        <v>6</v>
      </c>
      <c r="W184" s="6" t="str">
        <f ca="1">VLOOKUP($V184,Roles!$A:$B,2,FALSE)</f>
        <v>Intern</v>
      </c>
      <c r="X184" s="6" t="e">
        <f t="shared" ca="1" si="32"/>
        <v>#N/A</v>
      </c>
      <c r="Y184" s="6" t="e">
        <f ca="1">IF(ISNA($X184),NA(),VLOOKUP($X184,Levels!$A:$B,2,FALSE))</f>
        <v>#N/A</v>
      </c>
      <c r="Z184" s="8">
        <f t="shared" ca="1" si="24"/>
        <v>43361</v>
      </c>
      <c r="AA184" s="6">
        <f ca="1">RANDBETWEEN(2,COUNTA('Recruitment source'!$A:$A))</f>
        <v>9</v>
      </c>
      <c r="AB184" s="6" t="str">
        <f ca="1">VLOOKUP($AA184,'Recruitment source'!$A:$B,2,FALSE)</f>
        <v xml:space="preserve"> recommendation of employee</v>
      </c>
      <c r="AC184" s="8" t="e">
        <f t="shared" ca="1" si="33"/>
        <v>#N/A</v>
      </c>
      <c r="AD184" s="6" t="e">
        <f t="shared" ca="1" si="34"/>
        <v>#N/A</v>
      </c>
      <c r="AE184" s="6" t="e">
        <f ca="1">IF(ISNA(AD184),NA(),VLOOKUP($AD184,'Reasons for dismissal'!$A:$B,2,FALSE))</f>
        <v>#N/A</v>
      </c>
      <c r="AF184" s="6">
        <f t="shared" ca="1" si="35"/>
        <v>2</v>
      </c>
      <c r="AG184" s="1">
        <f t="shared" ca="1" si="25"/>
        <v>885</v>
      </c>
    </row>
    <row r="185" spans="1:33" x14ac:dyDescent="0.25">
      <c r="A185" s="7" cm="1">
        <f t="array" aca="1" ref="A185" ca="1">INDEX(Companies!$A:$A,RANDBETWEEN(2,COUNTA(Companies!$A:$A)),1)</f>
        <v>2</v>
      </c>
      <c r="B185" s="7" t="str">
        <f ca="1">VLOOKUP($A185,Companies!$A:$B,2,FALSE)</f>
        <v>ACME Corporation</v>
      </c>
      <c r="C185" s="5">
        <f t="shared" si="26"/>
        <v>184</v>
      </c>
      <c r="D185" s="6">
        <f t="shared" ca="1" si="27"/>
        <v>1</v>
      </c>
      <c r="E185" s="7">
        <f ca="1">IF($C185 = 1 + N("Presidente"),
    127,
    IF($C185 = 2 + N("Vice-Presidente"),
        72,
        IF($C185 = 3 + N("Secretária bilíngue"),
            13,
            RANDBETWEEN(5,COUNT(Name!$A:$A) + 1)
        )
    )
)</f>
        <v>243</v>
      </c>
      <c r="F185" s="7" t="str">
        <f ca="1" xml:space="preserve">
VLOOKUP(
  $E185,
  Name!$A:$B,
  2,
  FALSE
)
&amp; " " &amp;
IF($C185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Barreto Ramos</v>
      </c>
      <c r="G185" s="7">
        <v>2</v>
      </c>
      <c r="H185" s="7" t="str">
        <f>VLOOKUP($G185,Countries!$A:$B,2,FALSE)</f>
        <v>Portugal</v>
      </c>
      <c r="I185" s="7" cm="1">
        <f t="array" aca="1" ref="I185" ca="1">INDEX(States!$B:$B,RANDBETWEEN(2,COUNTA(States!$A:$A)),1)</f>
        <v>7</v>
      </c>
      <c r="J185" s="7" t="str">
        <f ca="1">VLOOKUP($I185,States!$B:$C,2,FALSE)</f>
        <v>Faro</v>
      </c>
      <c r="K185" s="7" t="str">
        <f ca="1">VLOOKUP($E185,Name!$A:$C,3,FALSE)</f>
        <v>M</v>
      </c>
      <c r="L185" s="7" t="str">
        <f ca="1">VLOOKUP($K185,Genders!$B:$C,2,FALSE)</f>
        <v>Male</v>
      </c>
      <c r="M185" s="7" cm="1">
        <f t="array" aca="1" ref="M185" ca="1">INDEX('Marital status'!$A:$A,RANDBETWEEN(2,COUNTA('Marital status'!$A:$A)),1)</f>
        <v>5</v>
      </c>
      <c r="N185" s="7" t="str">
        <f ca="1">VLOOKUP($M185,'Marital status'!$A:$B,2,FALSE)</f>
        <v xml:space="preserve">Separated </v>
      </c>
      <c r="O185" s="7">
        <f t="shared" ca="1" si="28"/>
        <v>2</v>
      </c>
      <c r="P185" s="7" t="str">
        <f ca="1">VLOOKUP($O185,Ethnicities!$A:$B,2,FALSE)</f>
        <v>White</v>
      </c>
      <c r="Q185" s="8">
        <f t="shared" ca="1" si="29"/>
        <v>34835</v>
      </c>
      <c r="R185" s="6">
        <f t="shared" ca="1" si="30"/>
        <v>4</v>
      </c>
      <c r="S185" s="6" t="str">
        <f ca="1">VLOOKUP($R185,'Background education'!$A:$B,2,FALSE)</f>
        <v>Undergraduate degree</v>
      </c>
      <c r="T185" s="7">
        <f ca="1" xml:space="preserve">
  IF(OR($V185 = 2, $V185 = 3, $V185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85" s="7" t="str">
        <f ca="1">VLOOKUP($T185,Departments!$A:$B,2,FALSE)</f>
        <v>Juridical</v>
      </c>
      <c r="V185" s="6">
        <f t="shared" ca="1" si="31"/>
        <v>8</v>
      </c>
      <c r="W185" s="6" t="str">
        <f ca="1">VLOOKUP($V185,Roles!$A:$B,2,FALSE)</f>
        <v>Analyst</v>
      </c>
      <c r="X185" s="6">
        <f t="shared" ca="1" si="32"/>
        <v>4</v>
      </c>
      <c r="Y185" s="6" t="str">
        <f ca="1">IF(ISNA($X185),NA(),VLOOKUP($X185,Levels!$A:$B,2,FALSE))</f>
        <v>Senior</v>
      </c>
      <c r="Z185" s="8">
        <f t="shared" ca="1" si="24"/>
        <v>41739</v>
      </c>
      <c r="AA185" s="6">
        <f ca="1">RANDBETWEEN(2,COUNTA('Recruitment source'!$A:$A))</f>
        <v>10</v>
      </c>
      <c r="AB185" s="6" t="str">
        <f ca="1">VLOOKUP($AA185,'Recruitment source'!$A:$B,2,FALSE)</f>
        <v>Google</v>
      </c>
      <c r="AC185" s="8" t="e">
        <f t="shared" ca="1" si="33"/>
        <v>#N/A</v>
      </c>
      <c r="AD185" s="6" t="e">
        <f t="shared" ca="1" si="34"/>
        <v>#N/A</v>
      </c>
      <c r="AE185" s="6" t="e">
        <f ca="1">IF(ISNA(AD185),NA(),VLOOKUP($AD185,'Reasons for dismissal'!$A:$B,2,FALSE))</f>
        <v>#N/A</v>
      </c>
      <c r="AF185" s="6">
        <f t="shared" ca="1" si="35"/>
        <v>2</v>
      </c>
      <c r="AG185" s="1">
        <f t="shared" ca="1" si="25"/>
        <v>2000</v>
      </c>
    </row>
    <row r="186" spans="1:33" x14ac:dyDescent="0.25">
      <c r="A186" s="7" cm="1">
        <f t="array" aca="1" ref="A186" ca="1">INDEX(Companies!$A:$A,RANDBETWEEN(2,COUNTA(Companies!$A:$A)),1)</f>
        <v>2</v>
      </c>
      <c r="B186" s="7" t="str">
        <f ca="1">VLOOKUP($A186,Companies!$A:$B,2,FALSE)</f>
        <v>ACME Corporation</v>
      </c>
      <c r="C186" s="5">
        <f t="shared" si="26"/>
        <v>185</v>
      </c>
      <c r="D186" s="6">
        <f t="shared" ca="1" si="27"/>
        <v>1</v>
      </c>
      <c r="E186" s="7">
        <f ca="1">IF($C186 = 1 + N("Presidente"),
    127,
    IF($C186 = 2 + N("Vice-Presidente"),
        72,
        IF($C186 = 3 + N("Secretária bilíngue"),
            13,
            RANDBETWEEN(5,COUNT(Name!$A:$A) + 1)
        )
    )
)</f>
        <v>46</v>
      </c>
      <c r="F186" s="7" t="str">
        <f ca="1" xml:space="preserve">
VLOOKUP(
  $E186,
  Name!$A:$B,
  2,
  FALSE
)
&amp; " " &amp;
IF($C186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Pimenta Rizzo</v>
      </c>
      <c r="G186" s="7">
        <v>2</v>
      </c>
      <c r="H186" s="7" t="str">
        <f>VLOOKUP($G186,Countries!$A:$B,2,FALSE)</f>
        <v>Portugal</v>
      </c>
      <c r="I186" s="7" cm="1">
        <f t="array" aca="1" ref="I186" ca="1">INDEX(States!$B:$B,RANDBETWEEN(2,COUNTA(States!$A:$A)),1)</f>
        <v>4</v>
      </c>
      <c r="J186" s="7" t="str">
        <f ca="1">VLOOKUP($I186,States!$B:$C,2,FALSE)</f>
        <v>Setúbal</v>
      </c>
      <c r="K186" s="7" t="str">
        <f ca="1">VLOOKUP($E186,Name!$A:$C,3,FALSE)</f>
        <v>F</v>
      </c>
      <c r="L186" s="7" t="str">
        <f ca="1">VLOOKUP($K186,Genders!$B:$C,2,FALSE)</f>
        <v>Female</v>
      </c>
      <c r="M186" s="7" cm="1">
        <f t="array" aca="1" ref="M186" ca="1">INDEX('Marital status'!$A:$A,RANDBETWEEN(2,COUNTA('Marital status'!$A:$A)),1)</f>
        <v>3</v>
      </c>
      <c r="N186" s="7" t="str">
        <f ca="1">VLOOKUP($M186,'Marital status'!$A:$B,2,FALSE)</f>
        <v>Married</v>
      </c>
      <c r="O186" s="7">
        <f t="shared" ca="1" si="28"/>
        <v>2</v>
      </c>
      <c r="P186" s="7" t="str">
        <f ca="1">VLOOKUP($O186,Ethnicities!$A:$B,2,FALSE)</f>
        <v>White</v>
      </c>
      <c r="Q186" s="8">
        <f t="shared" ca="1" si="29"/>
        <v>31703</v>
      </c>
      <c r="R186" s="6">
        <f t="shared" ca="1" si="30"/>
        <v>4</v>
      </c>
      <c r="S186" s="6" t="str">
        <f ca="1">VLOOKUP($R186,'Background education'!$A:$B,2,FALSE)</f>
        <v>Undergraduate degree</v>
      </c>
      <c r="T186" s="7">
        <f ca="1" xml:space="preserve">
  IF(OR($V186 = 2, $V186 = 3, $V186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86" s="7" t="str">
        <f ca="1">VLOOKUP($T186,Departments!$A:$B,2,FALSE)</f>
        <v>Administration</v>
      </c>
      <c r="V186" s="6">
        <f t="shared" ca="1" si="31"/>
        <v>7</v>
      </c>
      <c r="W186" s="6" t="str">
        <f ca="1">VLOOKUP($V186,Roles!$A:$B,2,FALSE)</f>
        <v>Trainee</v>
      </c>
      <c r="X186" s="6" t="e">
        <f t="shared" ca="1" si="32"/>
        <v>#N/A</v>
      </c>
      <c r="Y186" s="6" t="e">
        <f ca="1">IF(ISNA($X186),NA(),VLOOKUP($X186,Levels!$A:$B,2,FALSE))</f>
        <v>#N/A</v>
      </c>
      <c r="Z186" s="8">
        <f t="shared" ca="1" si="24"/>
        <v>43868</v>
      </c>
      <c r="AA186" s="6">
        <f ca="1">RANDBETWEEN(2,COUNTA('Recruitment source'!$A:$A))</f>
        <v>4</v>
      </c>
      <c r="AB186" s="6" t="str">
        <f ca="1">VLOOKUP($AA186,'Recruitment source'!$A:$B,2,FALSE)</f>
        <v>SAPO Emprego</v>
      </c>
      <c r="AC186" s="8" t="e">
        <f t="shared" ca="1" si="33"/>
        <v>#N/A</v>
      </c>
      <c r="AD186" s="6" t="e">
        <f t="shared" ca="1" si="34"/>
        <v>#N/A</v>
      </c>
      <c r="AE186" s="6" t="e">
        <f ca="1">IF(ISNA(AD186),NA(),VLOOKUP($AD186,'Reasons for dismissal'!$A:$B,2,FALSE))</f>
        <v>#N/A</v>
      </c>
      <c r="AF186" s="6">
        <f t="shared" ca="1" si="35"/>
        <v>3</v>
      </c>
      <c r="AG186" s="1">
        <f t="shared" ca="1" si="25"/>
        <v>1005</v>
      </c>
    </row>
    <row r="187" spans="1:33" x14ac:dyDescent="0.25">
      <c r="A187" s="7" cm="1">
        <f t="array" aca="1" ref="A187" ca="1">INDEX(Companies!$A:$A,RANDBETWEEN(2,COUNTA(Companies!$A:$A)),1)</f>
        <v>2</v>
      </c>
      <c r="B187" s="7" t="str">
        <f ca="1">VLOOKUP($A187,Companies!$A:$B,2,FALSE)</f>
        <v>ACME Corporation</v>
      </c>
      <c r="C187" s="5">
        <f t="shared" si="26"/>
        <v>186</v>
      </c>
      <c r="D187" s="6">
        <f t="shared" ca="1" si="27"/>
        <v>1</v>
      </c>
      <c r="E187" s="7">
        <f ca="1">IF($C187 = 1 + N("Presidente"),
    127,
    IF($C187 = 2 + N("Vice-Presidente"),
        72,
        IF($C187 = 3 + N("Secretária bilíngue"),
            13,
            RANDBETWEEN(5,COUNT(Name!$A:$A) + 1)
        )
    )
)</f>
        <v>108</v>
      </c>
      <c r="F187" s="7" t="str">
        <f ca="1" xml:space="preserve">
VLOOKUP(
  $E187,
  Name!$A:$B,
  2,
  FALSE
)
&amp; " " &amp;
IF($C187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Mazza Alvarenga</v>
      </c>
      <c r="G187" s="7">
        <v>2</v>
      </c>
      <c r="H187" s="7" t="str">
        <f>VLOOKUP($G187,Countries!$A:$B,2,FALSE)</f>
        <v>Portugal</v>
      </c>
      <c r="I187" s="7" cm="1">
        <f t="array" aca="1" ref="I187" ca="1">INDEX(States!$B:$B,RANDBETWEEN(2,COUNTA(States!$A:$A)),1)</f>
        <v>6</v>
      </c>
      <c r="J187" s="7" t="str">
        <f ca="1">VLOOKUP($I187,States!$B:$C,2,FALSE)</f>
        <v>Braga</v>
      </c>
      <c r="K187" s="7" t="str">
        <f ca="1">VLOOKUP($E187,Name!$A:$C,3,FALSE)</f>
        <v>M</v>
      </c>
      <c r="L187" s="7" t="str">
        <f ca="1">VLOOKUP($K187,Genders!$B:$C,2,FALSE)</f>
        <v>Male</v>
      </c>
      <c r="M187" s="7" cm="1">
        <f t="array" aca="1" ref="M187" ca="1">INDEX('Marital status'!$A:$A,RANDBETWEEN(2,COUNTA('Marital status'!$A:$A)),1)</f>
        <v>2</v>
      </c>
      <c r="N187" s="7" t="str">
        <f ca="1">VLOOKUP($M187,'Marital status'!$A:$B,2,FALSE)</f>
        <v>Single</v>
      </c>
      <c r="O187" s="7">
        <f t="shared" ca="1" si="28"/>
        <v>4</v>
      </c>
      <c r="P187" s="7" t="str">
        <f ca="1">VLOOKUP($O187,Ethnicities!$A:$B,2,FALSE)</f>
        <v>Hispanic or Latino</v>
      </c>
      <c r="Q187" s="8">
        <f t="shared" ca="1" si="29"/>
        <v>34509</v>
      </c>
      <c r="R187" s="6">
        <f t="shared" ca="1" si="30"/>
        <v>4</v>
      </c>
      <c r="S187" s="6" t="str">
        <f ca="1">VLOOKUP($R187,'Background education'!$A:$B,2,FALSE)</f>
        <v>Undergraduate degree</v>
      </c>
      <c r="T187" s="7">
        <f ca="1" xml:space="preserve">
  IF(OR($V187 = 2, $V187 = 3, $V187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7" s="7" t="str">
        <f ca="1">VLOOKUP($T187,Departments!$A:$B,2,FALSE)</f>
        <v xml:space="preserve"> Commercial</v>
      </c>
      <c r="V187" s="6">
        <f t="shared" ca="1" si="31"/>
        <v>8</v>
      </c>
      <c r="W187" s="6" t="str">
        <f ca="1">VLOOKUP($V187,Roles!$A:$B,2,FALSE)</f>
        <v>Analyst</v>
      </c>
      <c r="X187" s="6">
        <f t="shared" ca="1" si="32"/>
        <v>3</v>
      </c>
      <c r="Y187" s="6" t="str">
        <f ca="1">IF(ISNA($X187),NA(),VLOOKUP($X187,Levels!$A:$B,2,FALSE))</f>
        <v>Pleno</v>
      </c>
      <c r="Z187" s="8">
        <f t="shared" ca="1" si="24"/>
        <v>41960</v>
      </c>
      <c r="AA187" s="6">
        <f ca="1">RANDBETWEEN(2,COUNTA('Recruitment source'!$A:$A))</f>
        <v>6</v>
      </c>
      <c r="AB187" s="6" t="str">
        <f ca="1">VLOOKUP($AA187,'Recruitment source'!$A:$B,2,FALSE)</f>
        <v>Empregos Online</v>
      </c>
      <c r="AC187" s="8" t="e">
        <f t="shared" ca="1" si="33"/>
        <v>#N/A</v>
      </c>
      <c r="AD187" s="6" t="e">
        <f t="shared" ca="1" si="34"/>
        <v>#N/A</v>
      </c>
      <c r="AE187" s="6" t="e">
        <f ca="1">IF(ISNA(AD187),NA(),VLOOKUP($AD187,'Reasons for dismissal'!$A:$B,2,FALSE))</f>
        <v>#N/A</v>
      </c>
      <c r="AF187" s="6">
        <f t="shared" ca="1" si="35"/>
        <v>2</v>
      </c>
      <c r="AG187" s="1">
        <f t="shared" ca="1" si="25"/>
        <v>2000</v>
      </c>
    </row>
    <row r="188" spans="1:33" x14ac:dyDescent="0.25">
      <c r="A188" s="7" cm="1">
        <f t="array" aca="1" ref="A188" ca="1">INDEX(Companies!$A:$A,RANDBETWEEN(2,COUNTA(Companies!$A:$A)),1)</f>
        <v>2</v>
      </c>
      <c r="B188" s="7" t="str">
        <f ca="1">VLOOKUP($A188,Companies!$A:$B,2,FALSE)</f>
        <v>ACME Corporation</v>
      </c>
      <c r="C188" s="5">
        <f t="shared" si="26"/>
        <v>187</v>
      </c>
      <c r="D188" s="6">
        <f t="shared" ca="1" si="27"/>
        <v>1</v>
      </c>
      <c r="E188" s="7">
        <f ca="1">IF($C188 = 1 + N("Presidente"),
    127,
    IF($C188 = 2 + N("Vice-Presidente"),
        72,
        IF($C188 = 3 + N("Secretária bilíngue"),
            13,
            RANDBETWEEN(5,COUNT(Name!$A:$A) + 1)
        )
    )
)</f>
        <v>211</v>
      </c>
      <c r="F188" s="7" t="str">
        <f ca="1" xml:space="preserve">
VLOOKUP(
  $E188,
  Name!$A:$B,
  2,
  FALSE
)
&amp; " " &amp;
IF($C188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Reis Battaglia</v>
      </c>
      <c r="G188" s="7">
        <v>2</v>
      </c>
      <c r="H188" s="7" t="str">
        <f>VLOOKUP($G188,Countries!$A:$B,2,FALSE)</f>
        <v>Portugal</v>
      </c>
      <c r="I188" s="7" cm="1">
        <f t="array" aca="1" ref="I188" ca="1">INDEX(States!$B:$B,RANDBETWEEN(2,COUNTA(States!$A:$A)),1)</f>
        <v>5</v>
      </c>
      <c r="J188" s="7" t="str">
        <f ca="1">VLOOKUP($I188,States!$B:$C,2,FALSE)</f>
        <v>Aveiro</v>
      </c>
      <c r="K188" s="7" t="str">
        <f ca="1">VLOOKUP($E188,Name!$A:$C,3,FALSE)</f>
        <v>M</v>
      </c>
      <c r="L188" s="7" t="str">
        <f ca="1">VLOOKUP($K188,Genders!$B:$C,2,FALSE)</f>
        <v>Male</v>
      </c>
      <c r="M188" s="7" cm="1">
        <f t="array" aca="1" ref="M188" ca="1">INDEX('Marital status'!$A:$A,RANDBETWEEN(2,COUNTA('Marital status'!$A:$A)),1)</f>
        <v>5</v>
      </c>
      <c r="N188" s="7" t="str">
        <f ca="1">VLOOKUP($M188,'Marital status'!$A:$B,2,FALSE)</f>
        <v xml:space="preserve">Separated </v>
      </c>
      <c r="O188" s="7">
        <f t="shared" ca="1" si="28"/>
        <v>2</v>
      </c>
      <c r="P188" s="7" t="str">
        <f ca="1">VLOOKUP($O188,Ethnicities!$A:$B,2,FALSE)</f>
        <v>White</v>
      </c>
      <c r="Q188" s="8">
        <f t="shared" ca="1" si="29"/>
        <v>33821</v>
      </c>
      <c r="R188" s="6">
        <f t="shared" ca="1" si="30"/>
        <v>4</v>
      </c>
      <c r="S188" s="6" t="str">
        <f ca="1">VLOOKUP($R188,'Background education'!$A:$B,2,FALSE)</f>
        <v>Undergraduate degree</v>
      </c>
      <c r="T188" s="7">
        <f ca="1" xml:space="preserve">
  IF(OR($V188 = 2, $V188 = 3, $V188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8" s="7" t="str">
        <f ca="1">VLOOKUP($T188,Departments!$A:$B,2,FALSE)</f>
        <v xml:space="preserve"> Commercial</v>
      </c>
      <c r="V188" s="6">
        <f t="shared" ca="1" si="31"/>
        <v>6</v>
      </c>
      <c r="W188" s="6" t="str">
        <f ca="1">VLOOKUP($V188,Roles!$A:$B,2,FALSE)</f>
        <v>Intern</v>
      </c>
      <c r="X188" s="6" t="e">
        <f t="shared" ca="1" si="32"/>
        <v>#N/A</v>
      </c>
      <c r="Y188" s="6" t="e">
        <f ca="1">IF(ISNA($X188),NA(),VLOOKUP($X188,Levels!$A:$B,2,FALSE))</f>
        <v>#N/A</v>
      </c>
      <c r="Z188" s="8">
        <f t="shared" ca="1" si="24"/>
        <v>37193</v>
      </c>
      <c r="AA188" s="6">
        <f ca="1">RANDBETWEEN(2,COUNTA('Recruitment source'!$A:$A))</f>
        <v>8</v>
      </c>
      <c r="AB188" s="6" t="str">
        <f ca="1">VLOOKUP($AA188,'Recruitment source'!$A:$B,2,FALSE)</f>
        <v>Next Station</v>
      </c>
      <c r="AC188" s="8" t="e">
        <f t="shared" ca="1" si="33"/>
        <v>#N/A</v>
      </c>
      <c r="AD188" s="6" t="e">
        <f t="shared" ca="1" si="34"/>
        <v>#N/A</v>
      </c>
      <c r="AE188" s="6" t="e">
        <f ca="1">IF(ISNA(AD188),NA(),VLOOKUP($AD188,'Reasons for dismissal'!$A:$B,2,FALSE))</f>
        <v>#N/A</v>
      </c>
      <c r="AF188" s="6">
        <f t="shared" ca="1" si="35"/>
        <v>2</v>
      </c>
      <c r="AG188" s="1">
        <f t="shared" ca="1" si="25"/>
        <v>805</v>
      </c>
    </row>
    <row r="189" spans="1:33" x14ac:dyDescent="0.25">
      <c r="A189" s="7" cm="1">
        <f t="array" aca="1" ref="A189" ca="1">INDEX(Companies!$A:$A,RANDBETWEEN(2,COUNTA(Companies!$A:$A)),1)</f>
        <v>2</v>
      </c>
      <c r="B189" s="7" t="str">
        <f ca="1">VLOOKUP($A189,Companies!$A:$B,2,FALSE)</f>
        <v>ACME Corporation</v>
      </c>
      <c r="C189" s="5">
        <f t="shared" si="26"/>
        <v>188</v>
      </c>
      <c r="D189" s="6">
        <f t="shared" ca="1" si="27"/>
        <v>1</v>
      </c>
      <c r="E189" s="7">
        <f ca="1">IF($C189 = 1 + N("Presidente"),
    127,
    IF($C189 = 2 + N("Vice-Presidente"),
        72,
        IF($C189 = 3 + N("Secretária bilíngue"),
            13,
            RANDBETWEEN(5,COUNT(Name!$A:$A) + 1)
        )
    )
)</f>
        <v>240</v>
      </c>
      <c r="F189" s="7" t="str">
        <f ca="1" xml:space="preserve">
VLOOKUP(
  $E189,
  Name!$A:$B,
  2,
  FALSE
)
&amp; " " &amp;
IF($C189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Azeredo Poeta</v>
      </c>
      <c r="G189" s="7">
        <v>2</v>
      </c>
      <c r="H189" s="7" t="str">
        <f>VLOOKUP($G189,Countries!$A:$B,2,FALSE)</f>
        <v>Portugal</v>
      </c>
      <c r="I189" s="7" cm="1">
        <f t="array" aca="1" ref="I189" ca="1">INDEX(States!$B:$B,RANDBETWEEN(2,COUNTA(States!$A:$A)),1)</f>
        <v>6</v>
      </c>
      <c r="J189" s="7" t="str">
        <f ca="1">VLOOKUP($I189,States!$B:$C,2,FALSE)</f>
        <v>Braga</v>
      </c>
      <c r="K189" s="7" t="str">
        <f ca="1">VLOOKUP($E189,Name!$A:$C,3,FALSE)</f>
        <v>M</v>
      </c>
      <c r="L189" s="7" t="str">
        <f ca="1">VLOOKUP($K189,Genders!$B:$C,2,FALSE)</f>
        <v>Male</v>
      </c>
      <c r="M189" s="7" cm="1">
        <f t="array" aca="1" ref="M189" ca="1">INDEX('Marital status'!$A:$A,RANDBETWEEN(2,COUNTA('Marital status'!$A:$A)),1)</f>
        <v>5</v>
      </c>
      <c r="N189" s="7" t="str">
        <f ca="1">VLOOKUP($M189,'Marital status'!$A:$B,2,FALSE)</f>
        <v xml:space="preserve">Separated </v>
      </c>
      <c r="O189" s="7">
        <f t="shared" ca="1" si="28"/>
        <v>3</v>
      </c>
      <c r="P189" s="7" t="str">
        <f ca="1">VLOOKUP($O189,Ethnicities!$A:$B,2,FALSE)</f>
        <v>Black or African American</v>
      </c>
      <c r="Q189" s="8">
        <f t="shared" ca="1" si="29"/>
        <v>34582</v>
      </c>
      <c r="R189" s="6">
        <f t="shared" ca="1" si="30"/>
        <v>5</v>
      </c>
      <c r="S189" s="6" t="str">
        <f ca="1">VLOOKUP($R189,'Background education'!$A:$B,2,FALSE)</f>
        <v>Graduate school</v>
      </c>
      <c r="T189" s="7">
        <f ca="1" xml:space="preserve">
  IF(OR($V189 = 2, $V189 = 3, $V189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9" s="7" t="str">
        <f ca="1">VLOOKUP($T189,Departments!$A:$B,2,FALSE)</f>
        <v xml:space="preserve"> Commercial</v>
      </c>
      <c r="V189" s="6">
        <f t="shared" ca="1" si="31"/>
        <v>8</v>
      </c>
      <c r="W189" s="6" t="str">
        <f ca="1">VLOOKUP($V189,Roles!$A:$B,2,FALSE)</f>
        <v>Analyst</v>
      </c>
      <c r="X189" s="6">
        <f t="shared" ca="1" si="32"/>
        <v>2</v>
      </c>
      <c r="Y189" s="6" t="str">
        <f ca="1">IF(ISNA($X189),NA(),VLOOKUP($X189,Levels!$A:$B,2,FALSE))</f>
        <v>Junior</v>
      </c>
      <c r="Z189" s="8">
        <f t="shared" ca="1" si="24"/>
        <v>37732</v>
      </c>
      <c r="AA189" s="6">
        <f ca="1">RANDBETWEEN(2,COUNTA('Recruitment source'!$A:$A))</f>
        <v>3</v>
      </c>
      <c r="AB189" s="6" t="str">
        <f ca="1">VLOOKUP($AA189,'Recruitment source'!$A:$B,2,FALSE)</f>
        <v>Learn4Good</v>
      </c>
      <c r="AC189" s="8" t="e">
        <f t="shared" ca="1" si="33"/>
        <v>#N/A</v>
      </c>
      <c r="AD189" s="6" t="e">
        <f t="shared" ca="1" si="34"/>
        <v>#N/A</v>
      </c>
      <c r="AE189" s="6" t="e">
        <f ca="1">IF(ISNA(AD189),NA(),VLOOKUP($AD189,'Reasons for dismissal'!$A:$B,2,FALSE))</f>
        <v>#N/A</v>
      </c>
      <c r="AF189" s="6">
        <f t="shared" ca="1" si="35"/>
        <v>2</v>
      </c>
      <c r="AG189" s="1">
        <f t="shared" ca="1" si="25"/>
        <v>2000</v>
      </c>
    </row>
    <row r="190" spans="1:33" x14ac:dyDescent="0.25">
      <c r="A190" s="7" cm="1">
        <f t="array" aca="1" ref="A190" ca="1">INDEX(Companies!$A:$A,RANDBETWEEN(2,COUNTA(Companies!$A:$A)),1)</f>
        <v>2</v>
      </c>
      <c r="B190" s="7" t="str">
        <f ca="1">VLOOKUP($A190,Companies!$A:$B,2,FALSE)</f>
        <v>ACME Corporation</v>
      </c>
      <c r="C190" s="5">
        <f t="shared" si="26"/>
        <v>189</v>
      </c>
      <c r="D190" s="6">
        <f t="shared" ca="1" si="27"/>
        <v>1</v>
      </c>
      <c r="E190" s="7">
        <f ca="1">IF($C190 = 1 + N("Presidente"),
    127,
    IF($C190 = 2 + N("Vice-Presidente"),
        72,
        IF($C190 = 3 + N("Secretária bilíngue"),
            13,
            RANDBETWEEN(5,COUNT(Name!$A:$A) + 1)
        )
    )
)</f>
        <v>294</v>
      </c>
      <c r="F190" s="7" t="str">
        <f ca="1" xml:space="preserve">
VLOOKUP(
  $E190,
  Name!$A:$B,
  2,
  FALSE
)
&amp; " " &amp;
IF($C190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Colombo Furtado</v>
      </c>
      <c r="G190" s="7">
        <v>2</v>
      </c>
      <c r="H190" s="7" t="str">
        <f>VLOOKUP($G190,Countries!$A:$B,2,FALSE)</f>
        <v>Portugal</v>
      </c>
      <c r="I190" s="7" cm="1">
        <f t="array" aca="1" ref="I190" ca="1">INDEX(States!$B:$B,RANDBETWEEN(2,COUNTA(States!$A:$A)),1)</f>
        <v>7</v>
      </c>
      <c r="J190" s="7" t="str">
        <f ca="1">VLOOKUP($I190,States!$B:$C,2,FALSE)</f>
        <v>Faro</v>
      </c>
      <c r="K190" s="7" t="str">
        <f ca="1">VLOOKUP($E190,Name!$A:$C,3,FALSE)</f>
        <v>M</v>
      </c>
      <c r="L190" s="7" t="str">
        <f ca="1">VLOOKUP($K190,Genders!$B:$C,2,FALSE)</f>
        <v>Male</v>
      </c>
      <c r="M190" s="7" cm="1">
        <f t="array" aca="1" ref="M190" ca="1">INDEX('Marital status'!$A:$A,RANDBETWEEN(2,COUNTA('Marital status'!$A:$A)),1)</f>
        <v>6</v>
      </c>
      <c r="N190" s="7" t="str">
        <f ca="1">VLOOKUP($M190,'Marital status'!$A:$B,2,FALSE)</f>
        <v>Divorced</v>
      </c>
      <c r="O190" s="7">
        <f t="shared" ca="1" si="28"/>
        <v>5</v>
      </c>
      <c r="P190" s="7" t="str">
        <f ca="1">VLOOKUP($O190,Ethnicities!$A:$B,2,FALSE)</f>
        <v>Asian</v>
      </c>
      <c r="Q190" s="8">
        <f t="shared" ca="1" si="29"/>
        <v>30621</v>
      </c>
      <c r="R190" s="6">
        <f t="shared" ca="1" si="30"/>
        <v>4</v>
      </c>
      <c r="S190" s="6" t="str">
        <f ca="1">VLOOKUP($R190,'Background education'!$A:$B,2,FALSE)</f>
        <v>Undergraduate degree</v>
      </c>
      <c r="T190" s="7">
        <f ca="1" xml:space="preserve">
  IF(OR($V190 = 2, $V190 = 3, $V190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90" s="7" t="str">
        <f ca="1">VLOOKUP($T190,Departments!$A:$B,2,FALSE)</f>
        <v>Sales</v>
      </c>
      <c r="V190" s="6">
        <f t="shared" ca="1" si="31"/>
        <v>7</v>
      </c>
      <c r="W190" s="6" t="str">
        <f ca="1">VLOOKUP($V190,Roles!$A:$B,2,FALSE)</f>
        <v>Trainee</v>
      </c>
      <c r="X190" s="6" t="e">
        <f t="shared" ca="1" si="32"/>
        <v>#N/A</v>
      </c>
      <c r="Y190" s="6" t="e">
        <f ca="1">IF(ISNA($X190),NA(),VLOOKUP($X190,Levels!$A:$B,2,FALSE))</f>
        <v>#N/A</v>
      </c>
      <c r="Z190" s="8">
        <f t="shared" ca="1" si="24"/>
        <v>39839</v>
      </c>
      <c r="AA190" s="6">
        <f ca="1">RANDBETWEEN(2,COUNTA('Recruitment source'!$A:$A))</f>
        <v>10</v>
      </c>
      <c r="AB190" s="6" t="str">
        <f ca="1">VLOOKUP($AA190,'Recruitment source'!$A:$B,2,FALSE)</f>
        <v>Google</v>
      </c>
      <c r="AC190" s="8" t="e">
        <f t="shared" ca="1" si="33"/>
        <v>#N/A</v>
      </c>
      <c r="AD190" s="6" t="e">
        <f t="shared" ca="1" si="34"/>
        <v>#N/A</v>
      </c>
      <c r="AE190" s="6" t="e">
        <f ca="1">IF(ISNA(AD190),NA(),VLOOKUP($AD190,'Reasons for dismissal'!$A:$B,2,FALSE))</f>
        <v>#N/A</v>
      </c>
      <c r="AF190" s="6">
        <f t="shared" ca="1" si="35"/>
        <v>3</v>
      </c>
      <c r="AG190" s="1">
        <f t="shared" ca="1" si="25"/>
        <v>1005</v>
      </c>
    </row>
    <row r="191" spans="1:33" x14ac:dyDescent="0.25">
      <c r="A191" s="7" cm="1">
        <f t="array" aca="1" ref="A191" ca="1">INDEX(Companies!$A:$A,RANDBETWEEN(2,COUNTA(Companies!$A:$A)),1)</f>
        <v>2</v>
      </c>
      <c r="B191" s="7" t="str">
        <f ca="1">VLOOKUP($A191,Companies!$A:$B,2,FALSE)</f>
        <v>ACME Corporation</v>
      </c>
      <c r="C191" s="5">
        <f t="shared" si="26"/>
        <v>190</v>
      </c>
      <c r="D191" s="6">
        <f t="shared" ca="1" si="27"/>
        <v>1</v>
      </c>
      <c r="E191" s="7">
        <f ca="1">IF($C191 = 1 + N("Presidente"),
    127,
    IF($C191 = 2 + N("Vice-Presidente"),
        72,
        IF($C191 = 3 + N("Secretária bilíngue"),
            13,
            RANDBETWEEN(5,COUNT(Name!$A:$A) + 1)
        )
    )
)</f>
        <v>13</v>
      </c>
      <c r="F191" s="7" t="str">
        <f ca="1" xml:space="preserve">
VLOOKUP(
  $E191,
  Name!$A:$B,
  2,
  FALSE
)
&amp; " " &amp;
IF($C191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Faro Ferreira</v>
      </c>
      <c r="G191" s="7">
        <v>2</v>
      </c>
      <c r="H191" s="7" t="str">
        <f>VLOOKUP($G191,Countries!$A:$B,2,FALSE)</f>
        <v>Portugal</v>
      </c>
      <c r="I191" s="7" cm="1">
        <f t="array" aca="1" ref="I191" ca="1">INDEX(States!$B:$B,RANDBETWEEN(2,COUNTA(States!$A:$A)),1)</f>
        <v>14</v>
      </c>
      <c r="J191" s="7" t="str">
        <f ca="1">VLOOKUP($I191,States!$B:$C,2,FALSE)</f>
        <v>Viseu</v>
      </c>
      <c r="K191" s="7" t="str">
        <f ca="1">VLOOKUP($E191,Name!$A:$C,3,FALSE)</f>
        <v>F</v>
      </c>
      <c r="L191" s="7" t="str">
        <f ca="1">VLOOKUP($K191,Genders!$B:$C,2,FALSE)</f>
        <v>Female</v>
      </c>
      <c r="M191" s="7" cm="1">
        <f t="array" aca="1" ref="M191" ca="1">INDEX('Marital status'!$A:$A,RANDBETWEEN(2,COUNTA('Marital status'!$A:$A)),1)</f>
        <v>2</v>
      </c>
      <c r="N191" s="7" t="str">
        <f ca="1">VLOOKUP($M191,'Marital status'!$A:$B,2,FALSE)</f>
        <v>Single</v>
      </c>
      <c r="O191" s="7">
        <f t="shared" ca="1" si="28"/>
        <v>2</v>
      </c>
      <c r="P191" s="7" t="str">
        <f ca="1">VLOOKUP($O191,Ethnicities!$A:$B,2,FALSE)</f>
        <v>White</v>
      </c>
      <c r="Q191" s="8">
        <f t="shared" ca="1" si="29"/>
        <v>34963</v>
      </c>
      <c r="R191" s="6">
        <f t="shared" ca="1" si="30"/>
        <v>5</v>
      </c>
      <c r="S191" s="6" t="str">
        <f ca="1">VLOOKUP($R191,'Background education'!$A:$B,2,FALSE)</f>
        <v>Graduate school</v>
      </c>
      <c r="T191" s="7">
        <f ca="1" xml:space="preserve">
  IF(OR($V191 = 2, $V191 = 3, $V191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1" s="7" t="str">
        <f ca="1">VLOOKUP($T191,Departments!$A:$B,2,FALSE)</f>
        <v>Communication &amp; Marketing</v>
      </c>
      <c r="V191" s="6">
        <f t="shared" ca="1" si="31"/>
        <v>8</v>
      </c>
      <c r="W191" s="6" t="str">
        <f ca="1">VLOOKUP($V191,Roles!$A:$B,2,FALSE)</f>
        <v>Analyst</v>
      </c>
      <c r="X191" s="6">
        <f t="shared" ca="1" si="32"/>
        <v>3</v>
      </c>
      <c r="Y191" s="6" t="str">
        <f ca="1">IF(ISNA($X191),NA(),VLOOKUP($X191,Levels!$A:$B,2,FALSE))</f>
        <v>Pleno</v>
      </c>
      <c r="Z191" s="8">
        <f t="shared" ca="1" si="24"/>
        <v>38308</v>
      </c>
      <c r="AA191" s="6">
        <f ca="1">RANDBETWEEN(2,COUNTA('Recruitment source'!$A:$A))</f>
        <v>9</v>
      </c>
      <c r="AB191" s="6" t="str">
        <f ca="1">VLOOKUP($AA191,'Recruitment source'!$A:$B,2,FALSE)</f>
        <v xml:space="preserve"> recommendation of employee</v>
      </c>
      <c r="AC191" s="8" t="e">
        <f t="shared" ca="1" si="33"/>
        <v>#N/A</v>
      </c>
      <c r="AD191" s="6" t="e">
        <f t="shared" ca="1" si="34"/>
        <v>#N/A</v>
      </c>
      <c r="AE191" s="6" t="e">
        <f ca="1">IF(ISNA(AD191),NA(),VLOOKUP($AD191,'Reasons for dismissal'!$A:$B,2,FALSE))</f>
        <v>#N/A</v>
      </c>
      <c r="AF191" s="6">
        <f t="shared" ca="1" si="35"/>
        <v>3</v>
      </c>
      <c r="AG191" s="1">
        <f t="shared" ca="1" si="25"/>
        <v>2080</v>
      </c>
    </row>
    <row r="192" spans="1:33" x14ac:dyDescent="0.25">
      <c r="A192" s="7" cm="1">
        <f t="array" aca="1" ref="A192" ca="1">INDEX(Companies!$A:$A,RANDBETWEEN(2,COUNTA(Companies!$A:$A)),1)</f>
        <v>2</v>
      </c>
      <c r="B192" s="7" t="str">
        <f ca="1">VLOOKUP($A192,Companies!$A:$B,2,FALSE)</f>
        <v>ACME Corporation</v>
      </c>
      <c r="C192" s="5">
        <f t="shared" si="26"/>
        <v>191</v>
      </c>
      <c r="D192" s="6">
        <f t="shared" ca="1" si="27"/>
        <v>1</v>
      </c>
      <c r="E192" s="7">
        <f ca="1">IF($C192 = 1 + N("Presidente"),
    127,
    IF($C192 = 2 + N("Vice-Presidente"),
        72,
        IF($C192 = 3 + N("Secretária bilíngue"),
            13,
            RANDBETWEEN(5,COUNT(Name!$A:$A) + 1)
        )
    )
)</f>
        <v>35</v>
      </c>
      <c r="F192" s="7" t="str">
        <f ca="1" xml:space="preserve">
VLOOKUP(
  $E192,
  Name!$A:$B,
  2,
  FALSE
)
&amp; " " &amp;
IF($C192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Aragão Aragão</v>
      </c>
      <c r="G192" s="7">
        <v>2</v>
      </c>
      <c r="H192" s="7" t="str">
        <f>VLOOKUP($G192,Countries!$A:$B,2,FALSE)</f>
        <v>Portugal</v>
      </c>
      <c r="I192" s="7" cm="1">
        <f t="array" aca="1" ref="I192" ca="1">INDEX(States!$B:$B,RANDBETWEEN(2,COUNTA(States!$A:$A)),1)</f>
        <v>12</v>
      </c>
      <c r="J192" s="7" t="str">
        <f ca="1">VLOOKUP($I192,States!$B:$C,2,FALSE)</f>
        <v>Évora</v>
      </c>
      <c r="K192" s="7" t="str">
        <f ca="1">VLOOKUP($E192,Name!$A:$C,3,FALSE)</f>
        <v>F</v>
      </c>
      <c r="L192" s="7" t="str">
        <f ca="1">VLOOKUP($K192,Genders!$B:$C,2,FALSE)</f>
        <v>Female</v>
      </c>
      <c r="M192" s="7" cm="1">
        <f t="array" aca="1" ref="M192" ca="1">INDEX('Marital status'!$A:$A,RANDBETWEEN(2,COUNTA('Marital status'!$A:$A)),1)</f>
        <v>5</v>
      </c>
      <c r="N192" s="7" t="str">
        <f ca="1">VLOOKUP($M192,'Marital status'!$A:$B,2,FALSE)</f>
        <v xml:space="preserve">Separated </v>
      </c>
      <c r="O192" s="7">
        <f t="shared" ca="1" si="28"/>
        <v>2</v>
      </c>
      <c r="P192" s="7" t="str">
        <f ca="1">VLOOKUP($O192,Ethnicities!$A:$B,2,FALSE)</f>
        <v>White</v>
      </c>
      <c r="Q192" s="8">
        <f t="shared" ca="1" si="29"/>
        <v>18271</v>
      </c>
      <c r="R192" s="6">
        <f t="shared" ca="1" si="30"/>
        <v>4</v>
      </c>
      <c r="S192" s="6" t="str">
        <f ca="1">VLOOKUP($R192,'Background education'!$A:$B,2,FALSE)</f>
        <v>Undergraduate degree</v>
      </c>
      <c r="T192" s="7">
        <f ca="1" xml:space="preserve">
  IF(OR($V192 = 2, $V192 = 3, $V192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2" s="7" t="str">
        <f ca="1">VLOOKUP($T192,Departments!$A:$B,2,FALSE)</f>
        <v>Human Resource</v>
      </c>
      <c r="V192" s="6">
        <f t="shared" ca="1" si="31"/>
        <v>6</v>
      </c>
      <c r="W192" s="6" t="str">
        <f ca="1">VLOOKUP($V192,Roles!$A:$B,2,FALSE)</f>
        <v>Intern</v>
      </c>
      <c r="X192" s="6" t="e">
        <f t="shared" ca="1" si="32"/>
        <v>#N/A</v>
      </c>
      <c r="Y192" s="6" t="e">
        <f ca="1">IF(ISNA($X192),NA(),VLOOKUP($X192,Levels!$A:$B,2,FALSE))</f>
        <v>#N/A</v>
      </c>
      <c r="Z192" s="8">
        <f t="shared" ca="1" si="24"/>
        <v>41271</v>
      </c>
      <c r="AA192" s="6">
        <f ca="1">RANDBETWEEN(2,COUNTA('Recruitment source'!$A:$A))</f>
        <v>3</v>
      </c>
      <c r="AB192" s="6" t="str">
        <f ca="1">VLOOKUP($AA192,'Recruitment source'!$A:$B,2,FALSE)</f>
        <v>Learn4Good</v>
      </c>
      <c r="AC192" s="8" t="e">
        <f t="shared" ca="1" si="33"/>
        <v>#N/A</v>
      </c>
      <c r="AD192" s="6" t="e">
        <f t="shared" ca="1" si="34"/>
        <v>#N/A</v>
      </c>
      <c r="AE192" s="6" t="e">
        <f ca="1">IF(ISNA(AD192),NA(),VLOOKUP($AD192,'Reasons for dismissal'!$A:$B,2,FALSE))</f>
        <v>#N/A</v>
      </c>
      <c r="AF192" s="6">
        <f t="shared" ca="1" si="35"/>
        <v>2</v>
      </c>
      <c r="AG192" s="1">
        <f t="shared" ca="1" si="25"/>
        <v>805</v>
      </c>
    </row>
    <row r="193" spans="1:33" x14ac:dyDescent="0.25">
      <c r="A193" s="7" cm="1">
        <f t="array" aca="1" ref="A193" ca="1">INDEX(Companies!$A:$A,RANDBETWEEN(2,COUNTA(Companies!$A:$A)),1)</f>
        <v>2</v>
      </c>
      <c r="B193" s="7" t="str">
        <f ca="1">VLOOKUP($A193,Companies!$A:$B,2,FALSE)</f>
        <v>ACME Corporation</v>
      </c>
      <c r="C193" s="5">
        <f t="shared" si="26"/>
        <v>192</v>
      </c>
      <c r="D193" s="6">
        <f t="shared" ca="1" si="27"/>
        <v>1</v>
      </c>
      <c r="E193" s="7">
        <f ca="1">IF($C193 = 1 + N("Presidente"),
    127,
    IF($C193 = 2 + N("Vice-Presidente"),
        72,
        IF($C193 = 3 + N("Secretária bilíngue"),
            13,
            RANDBETWEEN(5,COUNT(Name!$A:$A) + 1)
        )
    )
)</f>
        <v>189</v>
      </c>
      <c r="F193" s="7" t="str">
        <f ca="1" xml:space="preserve">
VLOOKUP(
  $E193,
  Name!$A:$B,
  2,
  FALSE
)
&amp; " " &amp;
IF($C193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Dantas Oliveira</v>
      </c>
      <c r="G193" s="7">
        <v>2</v>
      </c>
      <c r="H193" s="7" t="str">
        <f>VLOOKUP($G193,Countries!$A:$B,2,FALSE)</f>
        <v>Portugal</v>
      </c>
      <c r="I193" s="7" cm="1">
        <f t="array" aca="1" ref="I193" ca="1">INDEX(States!$B:$B,RANDBETWEEN(2,COUNTA(States!$A:$A)),1)</f>
        <v>18</v>
      </c>
      <c r="J193" s="7" t="str">
        <f ca="1">VLOOKUP($I193,States!$B:$C,2,FALSE)</f>
        <v>Guarda</v>
      </c>
      <c r="K193" s="7" t="str">
        <f ca="1">VLOOKUP($E193,Name!$A:$C,3,FALSE)</f>
        <v>M</v>
      </c>
      <c r="L193" s="7" t="str">
        <f ca="1">VLOOKUP($K193,Genders!$B:$C,2,FALSE)</f>
        <v>Male</v>
      </c>
      <c r="M193" s="7" cm="1">
        <f t="array" aca="1" ref="M193" ca="1">INDEX('Marital status'!$A:$A,RANDBETWEEN(2,COUNTA('Marital status'!$A:$A)),1)</f>
        <v>5</v>
      </c>
      <c r="N193" s="7" t="str">
        <f ca="1">VLOOKUP($M193,'Marital status'!$A:$B,2,FALSE)</f>
        <v xml:space="preserve">Separated </v>
      </c>
      <c r="O193" s="7">
        <f t="shared" ca="1" si="28"/>
        <v>2</v>
      </c>
      <c r="P193" s="7" t="str">
        <f ca="1">VLOOKUP($O193,Ethnicities!$A:$B,2,FALSE)</f>
        <v>White</v>
      </c>
      <c r="Q193" s="8">
        <f t="shared" ca="1" si="29"/>
        <v>35630</v>
      </c>
      <c r="R193" s="6">
        <f t="shared" ca="1" si="30"/>
        <v>4</v>
      </c>
      <c r="S193" s="6" t="str">
        <f ca="1">VLOOKUP($R193,'Background education'!$A:$B,2,FALSE)</f>
        <v>Undergraduate degree</v>
      </c>
      <c r="T193" s="7">
        <f ca="1" xml:space="preserve">
  IF(OR($V193 = 2, $V193 = 3, $V193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3" s="7" t="str">
        <f ca="1">VLOOKUP($T193,Departments!$A:$B,2,FALSE)</f>
        <v>Administration</v>
      </c>
      <c r="V193" s="6">
        <f t="shared" ca="1" si="31"/>
        <v>8</v>
      </c>
      <c r="W193" s="6" t="str">
        <f ca="1">VLOOKUP($V193,Roles!$A:$B,2,FALSE)</f>
        <v>Analyst</v>
      </c>
      <c r="X193" s="6">
        <f t="shared" ca="1" si="32"/>
        <v>4</v>
      </c>
      <c r="Y193" s="6" t="str">
        <f ca="1">IF(ISNA($X193),NA(),VLOOKUP($X193,Levels!$A:$B,2,FALSE))</f>
        <v>Senior</v>
      </c>
      <c r="Z193" s="8">
        <f t="shared" ca="1" si="24"/>
        <v>40632</v>
      </c>
      <c r="AA193" s="6">
        <f ca="1">RANDBETWEEN(2,COUNTA('Recruitment source'!$A:$A))</f>
        <v>5</v>
      </c>
      <c r="AB193" s="6" t="str">
        <f ca="1">VLOOKUP($AA193,'Recruitment source'!$A:$B,2,FALSE)</f>
        <v>Net Empregos</v>
      </c>
      <c r="AC193" s="8" t="e">
        <f t="shared" ca="1" si="33"/>
        <v>#N/A</v>
      </c>
      <c r="AD193" s="6" t="e">
        <f t="shared" ca="1" si="34"/>
        <v>#N/A</v>
      </c>
      <c r="AE193" s="6" t="e">
        <f ca="1">IF(ISNA(AD193),NA(),VLOOKUP($AD193,'Reasons for dismissal'!$A:$B,2,FALSE))</f>
        <v>#N/A</v>
      </c>
      <c r="AF193" s="6">
        <f t="shared" ca="1" si="35"/>
        <v>3</v>
      </c>
      <c r="AG193" s="1">
        <f t="shared" ca="1" si="25"/>
        <v>2000</v>
      </c>
    </row>
    <row r="194" spans="1:33" x14ac:dyDescent="0.25">
      <c r="A194" s="7" cm="1">
        <f t="array" aca="1" ref="A194" ca="1">INDEX(Companies!$A:$A,RANDBETWEEN(2,COUNTA(Companies!$A:$A)),1)</f>
        <v>2</v>
      </c>
      <c r="B194" s="7" t="str">
        <f ca="1">VLOOKUP($A194,Companies!$A:$B,2,FALSE)</f>
        <v>ACME Corporation</v>
      </c>
      <c r="C194" s="5">
        <f t="shared" si="26"/>
        <v>193</v>
      </c>
      <c r="D194" s="6">
        <f t="shared" ca="1" si="27"/>
        <v>1</v>
      </c>
      <c r="E194" s="7">
        <f ca="1">IF($C194 = 1 + N("Presidente"),
    127,
    IF($C194 = 2 + N("Vice-Presidente"),
        72,
        IF($C194 = 3 + N("Secretária bilíngue"),
            13,
            RANDBETWEEN(5,COUNT(Name!$A:$A) + 1)
        )
    )
)</f>
        <v>226</v>
      </c>
      <c r="F194" s="7" t="str">
        <f ca="1" xml:space="preserve">
VLOOKUP(
  $E194,
  Name!$A:$B,
  2,
  FALSE
)
&amp; " " &amp;
IF($C194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Gonçalves Rocha</v>
      </c>
      <c r="G194" s="7">
        <v>2</v>
      </c>
      <c r="H194" s="7" t="str">
        <f>VLOOKUP($G194,Countries!$A:$B,2,FALSE)</f>
        <v>Portugal</v>
      </c>
      <c r="I194" s="7" cm="1">
        <f t="array" aca="1" ref="I194" ca="1">INDEX(States!$B:$B,RANDBETWEEN(2,COUNTA(States!$A:$A)),1)</f>
        <v>10</v>
      </c>
      <c r="J194" s="7" t="str">
        <f ca="1">VLOOKUP($I194,States!$B:$C,2,FALSE)</f>
        <v>Coimbra</v>
      </c>
      <c r="K194" s="7" t="str">
        <f ca="1">VLOOKUP($E194,Name!$A:$C,3,FALSE)</f>
        <v>M</v>
      </c>
      <c r="L194" s="7" t="str">
        <f ca="1">VLOOKUP($K194,Genders!$B:$C,2,FALSE)</f>
        <v>Male</v>
      </c>
      <c r="M194" s="7" cm="1">
        <f t="array" aca="1" ref="M194" ca="1">INDEX('Marital status'!$A:$A,RANDBETWEEN(2,COUNTA('Marital status'!$A:$A)),1)</f>
        <v>4</v>
      </c>
      <c r="N194" s="7" t="str">
        <f ca="1">VLOOKUP($M194,'Marital status'!$A:$B,2,FALSE)</f>
        <v xml:space="preserve">Widowed </v>
      </c>
      <c r="O194" s="7">
        <f t="shared" ca="1" si="28"/>
        <v>2</v>
      </c>
      <c r="P194" s="7" t="str">
        <f ca="1">VLOOKUP($O194,Ethnicities!$A:$B,2,FALSE)</f>
        <v>White</v>
      </c>
      <c r="Q194" s="8">
        <f t="shared" ca="1" si="29"/>
        <v>27383</v>
      </c>
      <c r="R194" s="6">
        <f t="shared" ca="1" si="30"/>
        <v>4</v>
      </c>
      <c r="S194" s="6" t="str">
        <f ca="1">VLOOKUP($R194,'Background education'!$A:$B,2,FALSE)</f>
        <v>Undergraduate degree</v>
      </c>
      <c r="T194" s="7">
        <f ca="1" xml:space="preserve">
  IF(OR($V194 = 2, $V194 = 3, $V194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4" s="7" t="str">
        <f ca="1">VLOOKUP($T194,Departments!$A:$B,2,FALSE)</f>
        <v>Communication &amp; Marketing</v>
      </c>
      <c r="V194" s="6">
        <f t="shared" ca="1" si="31"/>
        <v>6</v>
      </c>
      <c r="W194" s="6" t="str">
        <f ca="1">VLOOKUP($V194,Roles!$A:$B,2,FALSE)</f>
        <v>Intern</v>
      </c>
      <c r="X194" s="6" t="e">
        <f t="shared" ca="1" si="32"/>
        <v>#N/A</v>
      </c>
      <c r="Y194" s="6" t="e">
        <f ca="1">IF(ISNA($X194),NA(),VLOOKUP($X194,Levels!$A:$B,2,FALSE))</f>
        <v>#N/A</v>
      </c>
      <c r="Z194" s="8">
        <f t="shared" ref="Z194:Z257" ca="1" si="36" xml:space="preserve">
IF(
   $V194=2 + N("Presidente"),
   36161,
   IF(
       OR(
         $V194=3 + N("Vice-Presidente"),
         $V194=4 + N("Diretor"),
         $V194=5 + N("Secretária bilíngue")
       ),
       RANDBETWEEN(36161,36411),
       IF(
         ((TODAY() - $Q194) / 365) &lt; 19,
         TODAY(),
         RANDBETWEEN(36526,TODAY())
       )
   )
)</f>
        <v>38534</v>
      </c>
      <c r="AA194" s="6">
        <f ca="1">RANDBETWEEN(2,COUNTA('Recruitment source'!$A:$A))</f>
        <v>2</v>
      </c>
      <c r="AB194" s="6" t="str">
        <f ca="1">VLOOKUP($AA194,'Recruitment source'!$A:$B,2,FALSE)</f>
        <v>Indeed</v>
      </c>
      <c r="AC194" s="8" t="e">
        <f t="shared" ca="1" si="33"/>
        <v>#N/A</v>
      </c>
      <c r="AD194" s="6" t="e">
        <f t="shared" ca="1" si="34"/>
        <v>#N/A</v>
      </c>
      <c r="AE194" s="6" t="e">
        <f ca="1">IF(ISNA(AD194),NA(),VLOOKUP($AD194,'Reasons for dismissal'!$A:$B,2,FALSE))</f>
        <v>#N/A</v>
      </c>
      <c r="AF194" s="6">
        <f t="shared" ca="1" si="35"/>
        <v>2</v>
      </c>
      <c r="AG194" s="1">
        <f t="shared" ref="AG194:AG257" ca="1" si="37" xml:space="preserve">
IF($V194 = 2 + N("Presidente"),
    25000,
    IF($V194 = 3 + N("Vice-presidente"),
        23000,
        IF(OR($V194 = 5, $V194= 10, $V194 = 9) + N("Secretária bilíngue ou coordenador ou especialista"),
            8000,
            IF($V194 = 4 + N("Diretor"),
                15000,
                IF($V194 = 11 + N("Gerente"),
                    12000,
                    IF($V194 = 6 + N("Estagiário"),
                        805,
                        IF($V194 = 7 + N("Trainee"),
                            1005,
                            IF($V194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IF($R194 = 7,
  100,
  IF($R194 = 8,
    200,
    IF($R194 = 9,
      300,
      IF($R194 = 10,
        400,
        0
      )
    )
  )
)
+
N("Adicional no salário por área")
+
IF($T194 = 14 + N("Tecnologia da Informação"),
  120,
  IF($T194 = 16 + N("Vendas"),
    110,
    IF($T194 = 15 + N("Jurídico"),
      100,
      IF(OR($T194 = 8, $T194 = 9, $T194 = 11) + N("Recursos humanos ou comercial ou comunicação e marketing"),
        80,
        0
      )
    )
  )
)
+
N("Adicionando pegadinha")
+
IF(AND($T194 = 13, $V194 = 8) + N("Se for de vendas e analista"),
  IF($O194 = 2,
    50,
    0
  )
  +
  IF($K194 = "M",
    50,
    0
  ),
  0
)</f>
        <v>885</v>
      </c>
    </row>
    <row r="195" spans="1:33" x14ac:dyDescent="0.25">
      <c r="A195" s="7" cm="1">
        <f t="array" aca="1" ref="A195" ca="1">INDEX(Companies!$A:$A,RANDBETWEEN(2,COUNTA(Companies!$A:$A)),1)</f>
        <v>2</v>
      </c>
      <c r="B195" s="7" t="str">
        <f ca="1">VLOOKUP($A195,Companies!$A:$B,2,FALSE)</f>
        <v>ACME Corporation</v>
      </c>
      <c r="C195" s="5">
        <f t="shared" ref="C195:C258" si="38">ROW() - 1</f>
        <v>194</v>
      </c>
      <c r="D195" s="6">
        <f t="shared" ref="D195:D258" ca="1" si="39">IF(ISNA($AC195),1,"FALSE")</f>
        <v>1</v>
      </c>
      <c r="E195" s="7">
        <f ca="1">IF($C195 = 1 + N("Presidente"),
    127,
    IF($C195 = 2 + N("Vice-Presidente"),
        72,
        IF($C195 = 3 + N("Secretária bilíngue"),
            13,
            RANDBETWEEN(5,COUNT(Name!$A:$A) + 1)
        )
    )
)</f>
        <v>209</v>
      </c>
      <c r="F195" s="7" t="str">
        <f ca="1" xml:space="preserve">
VLOOKUP(
  $E195,
  Name!$A:$B,
  2,
  FALSE
)
&amp; " " &amp;
IF($C195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Morato Pedroso</v>
      </c>
      <c r="G195" s="7">
        <v>2</v>
      </c>
      <c r="H195" s="7" t="str">
        <f>VLOOKUP($G195,Countries!$A:$B,2,FALSE)</f>
        <v>Portugal</v>
      </c>
      <c r="I195" s="7" cm="1">
        <f t="array" aca="1" ref="I195" ca="1">INDEX(States!$B:$B,RANDBETWEEN(2,COUNTA(States!$A:$A)),1)</f>
        <v>20</v>
      </c>
      <c r="J195" s="7" t="str">
        <f ca="1">VLOOKUP($I195,States!$B:$C,2,FALSE)</f>
        <v>Viana do Castelo</v>
      </c>
      <c r="K195" s="7" t="str">
        <f ca="1">VLOOKUP($E195,Name!$A:$C,3,FALSE)</f>
        <v>F</v>
      </c>
      <c r="L195" s="7" t="str">
        <f ca="1">VLOOKUP($K195,Genders!$B:$C,2,FALSE)</f>
        <v>Female</v>
      </c>
      <c r="M195" s="7" cm="1">
        <f t="array" aca="1" ref="M195" ca="1">INDEX('Marital status'!$A:$A,RANDBETWEEN(2,COUNTA('Marital status'!$A:$A)),1)</f>
        <v>6</v>
      </c>
      <c r="N195" s="7" t="str">
        <f ca="1">VLOOKUP($M195,'Marital status'!$A:$B,2,FALSE)</f>
        <v>Divorced</v>
      </c>
      <c r="O195" s="7">
        <f t="shared" ref="O195:O258" ca="1" si="40" xml:space="preserve">
IF(AND($V195 &gt;= 2, $V195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95" s="7" t="str">
        <f ca="1">VLOOKUP($O195,Ethnicities!$A:$B,2,FALSE)</f>
        <v>White</v>
      </c>
      <c r="Q195" s="8">
        <f t="shared" ref="Q195:Q258" ca="1" si="41" xml:space="preserve">
IF($V195 = 5 + N("CEO"),
    TODAY() - 16340,
    IF($V195 = 8 + N("Secretary"),
        RANDBETWEEN(TODAY() - 12418.5, TODAY()-6574.5),
        IF(OR($V195 = 7, $V195 = 14),
            RANDBETWEEN(TODAY() - 16071, TODAY() - 8766),
            IF(OR($V195 = 13, $V195 = 12, $V195 = 11),
                RANDBETWEEN(TODAY() - 27393.75, TODAY() - 12783.75),
                RANDBETWEEN(TODAY() - 27393.75, TODAY()-10957.5)
            )
        )
    )
)</f>
        <v>37711</v>
      </c>
      <c r="R195" s="6">
        <f t="shared" ref="R195:R258" ca="1" si="42" xml:space="preserve">
IF(OR($V195 = 2, $V195 = 3) + N("Se for presidente ou vice-presidente"),
    7 + N("Doutor"),
    IF($V195 = 4 + N("Se for diretor"),
        RANDBETWEEN(5,7) + N("Graduate school or Master’s degree or Doctorate"),
        IF($V195 = 11 + N("Se for gerente"),
            RANDBETWEEN(4,6) + N("Undergraduate degree or Graduate school or Master’s degree"),
            IF(AND($V195 &gt;= 8, $V195 &lt;= 10) + N("If coordinator or specialist or analyst"),
                RANDBETWEEN(4,5),
                4
            )
        )
    )
)</f>
        <v>5</v>
      </c>
      <c r="S195" s="6" t="str">
        <f ca="1">VLOOKUP($R195,'Background education'!$A:$B,2,FALSE)</f>
        <v>Graduate school</v>
      </c>
      <c r="T195" s="7">
        <f ca="1" xml:space="preserve">
  IF(OR($V195 = 2, $V195 = 3, $V195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95" s="7" t="str">
        <f ca="1">VLOOKUP($T195,Departments!$A:$B,2,FALSE)</f>
        <v>Information Technology</v>
      </c>
      <c r="V195" s="6">
        <f t="shared" ref="V195:V258" ca="1" si="43" xml:space="preserve">
IF($C195 = 1 + N("Se matrícula for 1"),
  2 + N("Presidente"),
  IF($C195 = 2 + N("Se matrícula for 2"),
    3 + N("Vice-presidente"),
    IF($C195 = 3 + N("Se matrícula for 3"),
      5 + N("Secretária bilíngue"),
      IF(AND($C195 &gt;= 4, $C195 &lt;=14),
        4 + N("Diretor"),
        IF(AND($C195 &gt;= 15, $C195 &lt;= 25),
          11 + N("Manager"),
          IF(AND($C195 &gt;= 26, $C195 &lt;= 36),
            10 + N("Coordinador"),
            IF(AND($C195 &gt;= 37, $C195 &lt;= 47),
              9 + N("Especialista"),
                IF(MOD($C195,2) = 0,
                  8 + N("Analista"),
                  RANDBETWEEN(6,7) + N("Estagiário ou Trainee")
                )
            )
          )
        )
      )
    )
  )
)</f>
        <v>8</v>
      </c>
      <c r="W195" s="6" t="str">
        <f ca="1">VLOOKUP($V195,Roles!$A:$B,2,FALSE)</f>
        <v>Analyst</v>
      </c>
      <c r="X195" s="6">
        <f t="shared" ref="X195:X258" ca="1" si="44" xml:space="preserve">
IF($V195 =8 + N("Analyst"),
    RANDBETWEEN(2, 4) + N("Jr, Pleno, Sr"),
    NA()
)</f>
        <v>4</v>
      </c>
      <c r="Y195" s="6" t="str">
        <f ca="1">IF(ISNA($X195),NA(),VLOOKUP($X195,Levels!$A:$B,2,FALSE))</f>
        <v>Senior</v>
      </c>
      <c r="Z195" s="8">
        <f t="shared" ca="1" si="36"/>
        <v>38089</v>
      </c>
      <c r="AA195" s="6">
        <f ca="1">RANDBETWEEN(2,COUNTA('Recruitment source'!$A:$A))</f>
        <v>3</v>
      </c>
      <c r="AB195" s="6" t="str">
        <f ca="1">VLOOKUP($AA195,'Recruitment source'!$A:$B,2,FALSE)</f>
        <v>Learn4Good</v>
      </c>
      <c r="AC195" s="8" t="e">
        <f t="shared" ref="AC195:AC258" ca="1" si="45" xml:space="preserve">
IF(MOD(
     ROW(),111
   )=0,
   RANDBETWEEN($Z195 + 1,TODAY() - 1),NA()
)</f>
        <v>#N/A</v>
      </c>
      <c r="AD195" s="6" t="e">
        <f t="shared" ref="AD195:AD258" ca="1" si="46" xml:space="preserve">
IF(
  ISNA(AC195),
  NA(),
  RANDBETWEEN(2,IF($K195="F",10,9))
)</f>
        <v>#N/A</v>
      </c>
      <c r="AE195" s="6" t="e">
        <f ca="1">IF(ISNA(AD195),NA(),VLOOKUP($AD195,'Reasons for dismissal'!$A:$B,2,FALSE))</f>
        <v>#N/A</v>
      </c>
      <c r="AF195" s="6">
        <f t="shared" ref="AF195:AF258" ca="1" si="47" xml:space="preserve">
IF(
 ISNA($AC195),
 IF(
   $V195 = 2,
   5,
   IF(
     OR($V195=3,$V195=4,$V195=5),
     RANDBETWEEN(3,5),
     IF(
       $V195=11,
       RANDBETWEEN(3,4),
       RANDBETWEEN(2,4)
     )
   )
 ),
 RANDBETWEEN(1,2)
)</f>
        <v>3</v>
      </c>
      <c r="AG195" s="1">
        <f t="shared" ca="1" si="37"/>
        <v>2080</v>
      </c>
    </row>
    <row r="196" spans="1:33" x14ac:dyDescent="0.25">
      <c r="A196" s="7" cm="1">
        <f t="array" aca="1" ref="A196" ca="1">INDEX(Companies!$A:$A,RANDBETWEEN(2,COUNTA(Companies!$A:$A)),1)</f>
        <v>2</v>
      </c>
      <c r="B196" s="7" t="str">
        <f ca="1">VLOOKUP($A196,Companies!$A:$B,2,FALSE)</f>
        <v>ACME Corporation</v>
      </c>
      <c r="C196" s="5">
        <f t="shared" si="38"/>
        <v>195</v>
      </c>
      <c r="D196" s="6">
        <f t="shared" ca="1" si="39"/>
        <v>1</v>
      </c>
      <c r="E196" s="7">
        <f ca="1">IF($C196 = 1 + N("Presidente"),
    127,
    IF($C196 = 2 + N("Vice-Presidente"),
        72,
        IF($C196 = 3 + N("Secretária bilíngue"),
            13,
            RANDBETWEEN(5,COUNT(Name!$A:$A) + 1)
        )
    )
)</f>
        <v>60</v>
      </c>
      <c r="F196" s="7" t="str">
        <f ca="1" xml:space="preserve">
VLOOKUP(
  $E196,
  Name!$A:$B,
  2,
  FALSE
)
&amp; " " &amp;
IF($C196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Figo Caminha</v>
      </c>
      <c r="G196" s="7">
        <v>2</v>
      </c>
      <c r="H196" s="7" t="str">
        <f>VLOOKUP($G196,Countries!$A:$B,2,FALSE)</f>
        <v>Portugal</v>
      </c>
      <c r="I196" s="7" cm="1">
        <f t="array" aca="1" ref="I196" ca="1">INDEX(States!$B:$B,RANDBETWEEN(2,COUNTA(States!$A:$A)),1)</f>
        <v>3</v>
      </c>
      <c r="J196" s="7" t="str">
        <f ca="1">VLOOKUP($I196,States!$B:$C,2,FALSE)</f>
        <v>Porto</v>
      </c>
      <c r="K196" s="7" t="str">
        <f ca="1">VLOOKUP($E196,Name!$A:$C,3,FALSE)</f>
        <v>F</v>
      </c>
      <c r="L196" s="7" t="str">
        <f ca="1">VLOOKUP($K196,Genders!$B:$C,2,FALSE)</f>
        <v>Female</v>
      </c>
      <c r="M196" s="7" cm="1">
        <f t="array" aca="1" ref="M196" ca="1">INDEX('Marital status'!$A:$A,RANDBETWEEN(2,COUNTA('Marital status'!$A:$A)),1)</f>
        <v>3</v>
      </c>
      <c r="N196" s="7" t="str">
        <f ca="1">VLOOKUP($M196,'Marital status'!$A:$B,2,FALSE)</f>
        <v>Married</v>
      </c>
      <c r="O196" s="7">
        <f t="shared" ca="1" si="40"/>
        <v>3</v>
      </c>
      <c r="P196" s="7" t="str">
        <f ca="1">VLOOKUP($O196,Ethnicities!$A:$B,2,FALSE)</f>
        <v>Black or African American</v>
      </c>
      <c r="Q196" s="8">
        <f t="shared" ca="1" si="41"/>
        <v>35568</v>
      </c>
      <c r="R196" s="6">
        <f t="shared" ca="1" si="42"/>
        <v>4</v>
      </c>
      <c r="S196" s="6" t="str">
        <f ca="1">VLOOKUP($R196,'Background education'!$A:$B,2,FALSE)</f>
        <v>Undergraduate degree</v>
      </c>
      <c r="T196" s="7">
        <f ca="1" xml:space="preserve">
  IF(OR($V196 = 2, $V196 = 3, $V196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6" s="7" t="str">
        <f ca="1">VLOOKUP($T196,Departments!$A:$B,2,FALSE)</f>
        <v>Human Resource</v>
      </c>
      <c r="V196" s="6">
        <f t="shared" ca="1" si="43"/>
        <v>7</v>
      </c>
      <c r="W196" s="6" t="str">
        <f ca="1">VLOOKUP($V196,Roles!$A:$B,2,FALSE)</f>
        <v>Trainee</v>
      </c>
      <c r="X196" s="6" t="e">
        <f t="shared" ca="1" si="44"/>
        <v>#N/A</v>
      </c>
      <c r="Y196" s="6" t="e">
        <f ca="1">IF(ISNA($X196),NA(),VLOOKUP($X196,Levels!$A:$B,2,FALSE))</f>
        <v>#N/A</v>
      </c>
      <c r="Z196" s="8">
        <f t="shared" ca="1" si="36"/>
        <v>37654</v>
      </c>
      <c r="AA196" s="6">
        <f ca="1">RANDBETWEEN(2,COUNTA('Recruitment source'!$A:$A))</f>
        <v>8</v>
      </c>
      <c r="AB196" s="6" t="str">
        <f ca="1">VLOOKUP($AA196,'Recruitment source'!$A:$B,2,FALSE)</f>
        <v>Next Station</v>
      </c>
      <c r="AC196" s="8" t="e">
        <f t="shared" ca="1" si="45"/>
        <v>#N/A</v>
      </c>
      <c r="AD196" s="6" t="e">
        <f t="shared" ca="1" si="46"/>
        <v>#N/A</v>
      </c>
      <c r="AE196" s="6" t="e">
        <f ca="1">IF(ISNA(AD196),NA(),VLOOKUP($AD196,'Reasons for dismissal'!$A:$B,2,FALSE))</f>
        <v>#N/A</v>
      </c>
      <c r="AF196" s="6">
        <f t="shared" ca="1" si="47"/>
        <v>2</v>
      </c>
      <c r="AG196" s="1">
        <f t="shared" ca="1" si="37"/>
        <v>1005</v>
      </c>
    </row>
    <row r="197" spans="1:33" x14ac:dyDescent="0.25">
      <c r="A197" s="7" cm="1">
        <f t="array" aca="1" ref="A197" ca="1">INDEX(Companies!$A:$A,RANDBETWEEN(2,COUNTA(Companies!$A:$A)),1)</f>
        <v>2</v>
      </c>
      <c r="B197" s="7" t="str">
        <f ca="1">VLOOKUP($A197,Companies!$A:$B,2,FALSE)</f>
        <v>ACME Corporation</v>
      </c>
      <c r="C197" s="5">
        <f t="shared" si="38"/>
        <v>196</v>
      </c>
      <c r="D197" s="6">
        <f t="shared" ca="1" si="39"/>
        <v>1</v>
      </c>
      <c r="E197" s="7">
        <f ca="1">IF($C197 = 1 + N("Presidente"),
    127,
    IF($C197 = 2 + N("Vice-Presidente"),
        72,
        IF($C197 = 3 + N("Secretária bilíngue"),
            13,
            RANDBETWEEN(5,COUNT(Name!$A:$A) + 1)
        )
    )
)</f>
        <v>294</v>
      </c>
      <c r="F197" s="7" t="str">
        <f ca="1" xml:space="preserve">
VLOOKUP(
  $E197,
  Name!$A:$B,
  2,
  FALSE
)
&amp; " " &amp;
IF($C197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Camacho Santos</v>
      </c>
      <c r="G197" s="7">
        <v>2</v>
      </c>
      <c r="H197" s="7" t="str">
        <f>VLOOKUP($G197,Countries!$A:$B,2,FALSE)</f>
        <v>Portugal</v>
      </c>
      <c r="I197" s="7" cm="1">
        <f t="array" aca="1" ref="I197" ca="1">INDEX(States!$B:$B,RANDBETWEEN(2,COUNTA(States!$A:$A)),1)</f>
        <v>18</v>
      </c>
      <c r="J197" s="7" t="str">
        <f ca="1">VLOOKUP($I197,States!$B:$C,2,FALSE)</f>
        <v>Guarda</v>
      </c>
      <c r="K197" s="7" t="str">
        <f ca="1">VLOOKUP($E197,Name!$A:$C,3,FALSE)</f>
        <v>M</v>
      </c>
      <c r="L197" s="7" t="str">
        <f ca="1">VLOOKUP($K197,Genders!$B:$C,2,FALSE)</f>
        <v>Male</v>
      </c>
      <c r="M197" s="7" cm="1">
        <f t="array" aca="1" ref="M197" ca="1">INDEX('Marital status'!$A:$A,RANDBETWEEN(2,COUNTA('Marital status'!$A:$A)),1)</f>
        <v>3</v>
      </c>
      <c r="N197" s="7" t="str">
        <f ca="1">VLOOKUP($M197,'Marital status'!$A:$B,2,FALSE)</f>
        <v>Married</v>
      </c>
      <c r="O197" s="7">
        <f t="shared" ca="1" si="40"/>
        <v>2</v>
      </c>
      <c r="P197" s="7" t="str">
        <f ca="1">VLOOKUP($O197,Ethnicities!$A:$B,2,FALSE)</f>
        <v>White</v>
      </c>
      <c r="Q197" s="8">
        <f t="shared" ca="1" si="41"/>
        <v>35764</v>
      </c>
      <c r="R197" s="6">
        <f t="shared" ca="1" si="42"/>
        <v>4</v>
      </c>
      <c r="S197" s="6" t="str">
        <f ca="1">VLOOKUP($R197,'Background education'!$A:$B,2,FALSE)</f>
        <v>Undergraduate degree</v>
      </c>
      <c r="T197" s="7">
        <f ca="1" xml:space="preserve">
  IF(OR($V197 = 2, $V197 = 3, $V197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97" s="7" t="str">
        <f ca="1">VLOOKUP($T197,Departments!$A:$B,2,FALSE)</f>
        <v>Controlling</v>
      </c>
      <c r="V197" s="6">
        <f t="shared" ca="1" si="43"/>
        <v>8</v>
      </c>
      <c r="W197" s="6" t="str">
        <f ca="1">VLOOKUP($V197,Roles!$A:$B,2,FALSE)</f>
        <v>Analyst</v>
      </c>
      <c r="X197" s="6">
        <f t="shared" ca="1" si="44"/>
        <v>4</v>
      </c>
      <c r="Y197" s="6" t="str">
        <f ca="1">IF(ISNA($X197),NA(),VLOOKUP($X197,Levels!$A:$B,2,FALSE))</f>
        <v>Senior</v>
      </c>
      <c r="Z197" s="8">
        <f t="shared" ca="1" si="36"/>
        <v>36545</v>
      </c>
      <c r="AA197" s="6">
        <f ca="1">RANDBETWEEN(2,COUNTA('Recruitment source'!$A:$A))</f>
        <v>9</v>
      </c>
      <c r="AB197" s="6" t="str">
        <f ca="1">VLOOKUP($AA197,'Recruitment source'!$A:$B,2,FALSE)</f>
        <v xml:space="preserve"> recommendation of employee</v>
      </c>
      <c r="AC197" s="8" t="e">
        <f t="shared" ca="1" si="45"/>
        <v>#N/A</v>
      </c>
      <c r="AD197" s="6" t="e">
        <f t="shared" ca="1" si="46"/>
        <v>#N/A</v>
      </c>
      <c r="AE197" s="6" t="e">
        <f ca="1">IF(ISNA(AD197),NA(),VLOOKUP($AD197,'Reasons for dismissal'!$A:$B,2,FALSE))</f>
        <v>#N/A</v>
      </c>
      <c r="AF197" s="6">
        <f t="shared" ca="1" si="47"/>
        <v>4</v>
      </c>
      <c r="AG197" s="1">
        <f t="shared" ca="1" si="37"/>
        <v>2080</v>
      </c>
    </row>
    <row r="198" spans="1:33" x14ac:dyDescent="0.25">
      <c r="A198" s="7" cm="1">
        <f t="array" aca="1" ref="A198" ca="1">INDEX(Companies!$A:$A,RANDBETWEEN(2,COUNTA(Companies!$A:$A)),1)</f>
        <v>2</v>
      </c>
      <c r="B198" s="7" t="str">
        <f ca="1">VLOOKUP($A198,Companies!$A:$B,2,FALSE)</f>
        <v>ACME Corporation</v>
      </c>
      <c r="C198" s="5">
        <f t="shared" si="38"/>
        <v>197</v>
      </c>
      <c r="D198" s="6">
        <f t="shared" ca="1" si="39"/>
        <v>1</v>
      </c>
      <c r="E198" s="7">
        <f ca="1">IF($C198 = 1 + N("Presidente"),
    127,
    IF($C198 = 2 + N("Vice-Presidente"),
        72,
        IF($C198 = 3 + N("Secretária bilíngue"),
            13,
            RANDBETWEEN(5,COUNT(Name!$A:$A) + 1)
        )
    )
)</f>
        <v>177</v>
      </c>
      <c r="F198" s="7" t="str">
        <f ca="1" xml:space="preserve">
VLOOKUP(
  $E198,
  Name!$A:$B,
  2,
  FALSE
)
&amp; " " &amp;
IF($C198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Zil Moraes</v>
      </c>
      <c r="G198" s="7">
        <v>2</v>
      </c>
      <c r="H198" s="7" t="str">
        <f>VLOOKUP($G198,Countries!$A:$B,2,FALSE)</f>
        <v>Portugal</v>
      </c>
      <c r="I198" s="7" cm="1">
        <f t="array" aca="1" ref="I198" ca="1">INDEX(States!$B:$B,RANDBETWEEN(2,COUNTA(States!$A:$A)),1)</f>
        <v>6</v>
      </c>
      <c r="J198" s="7" t="str">
        <f ca="1">VLOOKUP($I198,States!$B:$C,2,FALSE)</f>
        <v>Braga</v>
      </c>
      <c r="K198" s="7" t="str">
        <f ca="1">VLOOKUP($E198,Name!$A:$C,3,FALSE)</f>
        <v>F</v>
      </c>
      <c r="L198" s="7" t="str">
        <f ca="1">VLOOKUP($K198,Genders!$B:$C,2,FALSE)</f>
        <v>Female</v>
      </c>
      <c r="M198" s="7" cm="1">
        <f t="array" aca="1" ref="M198" ca="1">INDEX('Marital status'!$A:$A,RANDBETWEEN(2,COUNTA('Marital status'!$A:$A)),1)</f>
        <v>2</v>
      </c>
      <c r="N198" s="7" t="str">
        <f ca="1">VLOOKUP($M198,'Marital status'!$A:$B,2,FALSE)</f>
        <v>Single</v>
      </c>
      <c r="O198" s="7">
        <f t="shared" ca="1" si="40"/>
        <v>4</v>
      </c>
      <c r="P198" s="7" t="str">
        <f ca="1">VLOOKUP($O198,Ethnicities!$A:$B,2,FALSE)</f>
        <v>Hispanic or Latino</v>
      </c>
      <c r="Q198" s="8">
        <f t="shared" ca="1" si="41"/>
        <v>19281</v>
      </c>
      <c r="R198" s="6">
        <f t="shared" ca="1" si="42"/>
        <v>4</v>
      </c>
      <c r="S198" s="6" t="str">
        <f ca="1">VLOOKUP($R198,'Background education'!$A:$B,2,FALSE)</f>
        <v>Undergraduate degree</v>
      </c>
      <c r="T198" s="7">
        <f ca="1" xml:space="preserve">
  IF(OR($V198 = 2, $V198 = 3, $V198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8" s="7" t="str">
        <f ca="1">VLOOKUP($T198,Departments!$A:$B,2,FALSE)</f>
        <v>Communication &amp; Marketing</v>
      </c>
      <c r="V198" s="6">
        <f t="shared" ca="1" si="43"/>
        <v>6</v>
      </c>
      <c r="W198" s="6" t="str">
        <f ca="1">VLOOKUP($V198,Roles!$A:$B,2,FALSE)</f>
        <v>Intern</v>
      </c>
      <c r="X198" s="6" t="e">
        <f t="shared" ca="1" si="44"/>
        <v>#N/A</v>
      </c>
      <c r="Y198" s="6" t="e">
        <f ca="1">IF(ISNA($X198),NA(),VLOOKUP($X198,Levels!$A:$B,2,FALSE))</f>
        <v>#N/A</v>
      </c>
      <c r="Z198" s="8">
        <f t="shared" ca="1" si="36"/>
        <v>42775</v>
      </c>
      <c r="AA198" s="6">
        <f ca="1">RANDBETWEEN(2,COUNTA('Recruitment source'!$A:$A))</f>
        <v>6</v>
      </c>
      <c r="AB198" s="6" t="str">
        <f ca="1">VLOOKUP($AA198,'Recruitment source'!$A:$B,2,FALSE)</f>
        <v>Empregos Online</v>
      </c>
      <c r="AC198" s="8" t="e">
        <f t="shared" ca="1" si="45"/>
        <v>#N/A</v>
      </c>
      <c r="AD198" s="6" t="e">
        <f t="shared" ca="1" si="46"/>
        <v>#N/A</v>
      </c>
      <c r="AE198" s="6" t="e">
        <f ca="1">IF(ISNA(AD198),NA(),VLOOKUP($AD198,'Reasons for dismissal'!$A:$B,2,FALSE))</f>
        <v>#N/A</v>
      </c>
      <c r="AF198" s="6">
        <f t="shared" ca="1" si="47"/>
        <v>3</v>
      </c>
      <c r="AG198" s="1">
        <f t="shared" ca="1" si="37"/>
        <v>885</v>
      </c>
    </row>
    <row r="199" spans="1:33" x14ac:dyDescent="0.25">
      <c r="A199" s="7" cm="1">
        <f t="array" aca="1" ref="A199" ca="1">INDEX(Companies!$A:$A,RANDBETWEEN(2,COUNTA(Companies!$A:$A)),1)</f>
        <v>2</v>
      </c>
      <c r="B199" s="7" t="str">
        <f ca="1">VLOOKUP($A199,Companies!$A:$B,2,FALSE)</f>
        <v>ACME Corporation</v>
      </c>
      <c r="C199" s="5">
        <f t="shared" si="38"/>
        <v>198</v>
      </c>
      <c r="D199" s="6">
        <f t="shared" ca="1" si="39"/>
        <v>1</v>
      </c>
      <c r="E199" s="7">
        <f ca="1">IF($C199 = 1 + N("Presidente"),
    127,
    IF($C199 = 2 + N("Vice-Presidente"),
        72,
        IF($C199 = 3 + N("Secretária bilíngue"),
            13,
            RANDBETWEEN(5,COUNT(Name!$A:$A) + 1)
        )
    )
)</f>
        <v>49</v>
      </c>
      <c r="F199" s="7" t="str">
        <f ca="1" xml:space="preserve">
VLOOKUP(
  $E199,
  Name!$A:$B,
  2,
  FALSE
)
&amp; " " &amp;
IF($C199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Sá Asvilla</v>
      </c>
      <c r="G199" s="7">
        <v>2</v>
      </c>
      <c r="H199" s="7" t="str">
        <f>VLOOKUP($G199,Countries!$A:$B,2,FALSE)</f>
        <v>Portugal</v>
      </c>
      <c r="I199" s="7" cm="1">
        <f t="array" aca="1" ref="I199" ca="1">INDEX(States!$B:$B,RANDBETWEEN(2,COUNTA(States!$A:$A)),1)</f>
        <v>7</v>
      </c>
      <c r="J199" s="7" t="str">
        <f ca="1">VLOOKUP($I199,States!$B:$C,2,FALSE)</f>
        <v>Faro</v>
      </c>
      <c r="K199" s="7" t="str">
        <f ca="1">VLOOKUP($E199,Name!$A:$C,3,FALSE)</f>
        <v>M</v>
      </c>
      <c r="L199" s="7" t="str">
        <f ca="1">VLOOKUP($K199,Genders!$B:$C,2,FALSE)</f>
        <v>Male</v>
      </c>
      <c r="M199" s="7" cm="1">
        <f t="array" aca="1" ref="M199" ca="1">INDEX('Marital status'!$A:$A,RANDBETWEEN(2,COUNTA('Marital status'!$A:$A)),1)</f>
        <v>2</v>
      </c>
      <c r="N199" s="7" t="str">
        <f ca="1">VLOOKUP($M199,'Marital status'!$A:$B,2,FALSE)</f>
        <v>Single</v>
      </c>
      <c r="O199" s="7">
        <f t="shared" ca="1" si="40"/>
        <v>2</v>
      </c>
      <c r="P199" s="7" t="str">
        <f ca="1">VLOOKUP($O199,Ethnicities!$A:$B,2,FALSE)</f>
        <v>White</v>
      </c>
      <c r="Q199" s="8">
        <f t="shared" ca="1" si="41"/>
        <v>34612</v>
      </c>
      <c r="R199" s="6">
        <f t="shared" ca="1" si="42"/>
        <v>4</v>
      </c>
      <c r="S199" s="6" t="str">
        <f ca="1">VLOOKUP($R199,'Background education'!$A:$B,2,FALSE)</f>
        <v>Undergraduate degree</v>
      </c>
      <c r="T199" s="7">
        <f ca="1" xml:space="preserve">
  IF(OR($V199 = 2, $V199 = 3, $V199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9" s="7" t="str">
        <f ca="1">VLOOKUP($T199,Departments!$A:$B,2,FALSE)</f>
        <v>Communication &amp; Marketing</v>
      </c>
      <c r="V199" s="6">
        <f t="shared" ca="1" si="43"/>
        <v>8</v>
      </c>
      <c r="W199" s="6" t="str">
        <f ca="1">VLOOKUP($V199,Roles!$A:$B,2,FALSE)</f>
        <v>Analyst</v>
      </c>
      <c r="X199" s="6">
        <f t="shared" ca="1" si="44"/>
        <v>3</v>
      </c>
      <c r="Y199" s="6" t="str">
        <f ca="1">IF(ISNA($X199),NA(),VLOOKUP($X199,Levels!$A:$B,2,FALSE))</f>
        <v>Pleno</v>
      </c>
      <c r="Z199" s="8">
        <f t="shared" ca="1" si="36"/>
        <v>41277</v>
      </c>
      <c r="AA199" s="6">
        <f ca="1">RANDBETWEEN(2,COUNTA('Recruitment source'!$A:$A))</f>
        <v>11</v>
      </c>
      <c r="AB199" s="6" t="str">
        <f ca="1">VLOOKUP($AA199,'Recruitment source'!$A:$B,2,FALSE)</f>
        <v>LinkedIn</v>
      </c>
      <c r="AC199" s="8" t="e">
        <f t="shared" ca="1" si="45"/>
        <v>#N/A</v>
      </c>
      <c r="AD199" s="6" t="e">
        <f t="shared" ca="1" si="46"/>
        <v>#N/A</v>
      </c>
      <c r="AE199" s="6" t="e">
        <f ca="1">IF(ISNA(AD199),NA(),VLOOKUP($AD199,'Reasons for dismissal'!$A:$B,2,FALSE))</f>
        <v>#N/A</v>
      </c>
      <c r="AF199" s="6">
        <f t="shared" ca="1" si="47"/>
        <v>4</v>
      </c>
      <c r="AG199" s="1">
        <f t="shared" ca="1" si="37"/>
        <v>2080</v>
      </c>
    </row>
    <row r="200" spans="1:33" x14ac:dyDescent="0.25">
      <c r="A200" s="7" cm="1">
        <f t="array" aca="1" ref="A200" ca="1">INDEX(Companies!$A:$A,RANDBETWEEN(2,COUNTA(Companies!$A:$A)),1)</f>
        <v>2</v>
      </c>
      <c r="B200" s="7" t="str">
        <f ca="1">VLOOKUP($A200,Companies!$A:$B,2,FALSE)</f>
        <v>ACME Corporation</v>
      </c>
      <c r="C200" s="5">
        <f t="shared" si="38"/>
        <v>199</v>
      </c>
      <c r="D200" s="6">
        <f t="shared" ca="1" si="39"/>
        <v>1</v>
      </c>
      <c r="E200" s="7">
        <f ca="1">IF($C200 = 1 + N("Presidente"),
    127,
    IF($C200 = 2 + N("Vice-Presidente"),
        72,
        IF($C200 = 3 + N("Secretária bilíngue"),
            13,
            RANDBETWEEN(5,COUNT(Name!$A:$A) + 1)
        )
    )
)</f>
        <v>285</v>
      </c>
      <c r="F200" s="7" t="str">
        <f ca="1" xml:space="preserve">
VLOOKUP(
  $E200,
  Name!$A:$B,
  2,
  FALSE
)
&amp; " " &amp;
IF($C200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Amor Bicalho</v>
      </c>
      <c r="G200" s="7">
        <v>2</v>
      </c>
      <c r="H200" s="7" t="str">
        <f>VLOOKUP($G200,Countries!$A:$B,2,FALSE)</f>
        <v>Portugal</v>
      </c>
      <c r="I200" s="7" cm="1">
        <f t="array" aca="1" ref="I200" ca="1">INDEX(States!$B:$B,RANDBETWEEN(2,COUNTA(States!$A:$A)),1)</f>
        <v>18</v>
      </c>
      <c r="J200" s="7" t="str">
        <f ca="1">VLOOKUP($I200,States!$B:$C,2,FALSE)</f>
        <v>Guarda</v>
      </c>
      <c r="K200" s="7" t="str">
        <f ca="1">VLOOKUP($E200,Name!$A:$C,3,FALSE)</f>
        <v>M</v>
      </c>
      <c r="L200" s="7" t="str">
        <f ca="1">VLOOKUP($K200,Genders!$B:$C,2,FALSE)</f>
        <v>Male</v>
      </c>
      <c r="M200" s="7" cm="1">
        <f t="array" aca="1" ref="M200" ca="1">INDEX('Marital status'!$A:$A,RANDBETWEEN(2,COUNTA('Marital status'!$A:$A)),1)</f>
        <v>4</v>
      </c>
      <c r="N200" s="7" t="str">
        <f ca="1">VLOOKUP($M200,'Marital status'!$A:$B,2,FALSE)</f>
        <v xml:space="preserve">Widowed </v>
      </c>
      <c r="O200" s="7">
        <f t="shared" ca="1" si="40"/>
        <v>2</v>
      </c>
      <c r="P200" s="7" t="str">
        <f ca="1">VLOOKUP($O200,Ethnicities!$A:$B,2,FALSE)</f>
        <v>White</v>
      </c>
      <c r="Q200" s="8">
        <f t="shared" ca="1" si="41"/>
        <v>27138</v>
      </c>
      <c r="R200" s="6">
        <f t="shared" ca="1" si="42"/>
        <v>4</v>
      </c>
      <c r="S200" s="6" t="str">
        <f ca="1">VLOOKUP($R200,'Background education'!$A:$B,2,FALSE)</f>
        <v>Undergraduate degree</v>
      </c>
      <c r="T200" s="7">
        <f ca="1" xml:space="preserve">
  IF(OR($V200 = 2, $V200 = 3, $V200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00" s="7" t="str">
        <f ca="1">VLOOKUP($T200,Departments!$A:$B,2,FALSE)</f>
        <v>Administration</v>
      </c>
      <c r="V200" s="6">
        <f t="shared" ca="1" si="43"/>
        <v>6</v>
      </c>
      <c r="W200" s="6" t="str">
        <f ca="1">VLOOKUP($V200,Roles!$A:$B,2,FALSE)</f>
        <v>Intern</v>
      </c>
      <c r="X200" s="6" t="e">
        <f t="shared" ca="1" si="44"/>
        <v>#N/A</v>
      </c>
      <c r="Y200" s="6" t="e">
        <f ca="1">IF(ISNA($X200),NA(),VLOOKUP($X200,Levels!$A:$B,2,FALSE))</f>
        <v>#N/A</v>
      </c>
      <c r="Z200" s="8">
        <f t="shared" ca="1" si="36"/>
        <v>40548</v>
      </c>
      <c r="AA200" s="6">
        <f ca="1">RANDBETWEEN(2,COUNTA('Recruitment source'!$A:$A))</f>
        <v>2</v>
      </c>
      <c r="AB200" s="6" t="str">
        <f ca="1">VLOOKUP($AA200,'Recruitment source'!$A:$B,2,FALSE)</f>
        <v>Indeed</v>
      </c>
      <c r="AC200" s="8" t="e">
        <f t="shared" ca="1" si="45"/>
        <v>#N/A</v>
      </c>
      <c r="AD200" s="6" t="e">
        <f t="shared" ca="1" si="46"/>
        <v>#N/A</v>
      </c>
      <c r="AE200" s="6" t="e">
        <f ca="1">IF(ISNA(AD200),NA(),VLOOKUP($AD200,'Reasons for dismissal'!$A:$B,2,FALSE))</f>
        <v>#N/A</v>
      </c>
      <c r="AF200" s="6">
        <f t="shared" ca="1" si="47"/>
        <v>3</v>
      </c>
      <c r="AG200" s="1">
        <f t="shared" ca="1" si="37"/>
        <v>805</v>
      </c>
    </row>
    <row r="201" spans="1:33" x14ac:dyDescent="0.25">
      <c r="A201" s="7" cm="1">
        <f t="array" aca="1" ref="A201" ca="1">INDEX(Companies!$A:$A,RANDBETWEEN(2,COUNTA(Companies!$A:$A)),1)</f>
        <v>2</v>
      </c>
      <c r="B201" s="7" t="str">
        <f ca="1">VLOOKUP($A201,Companies!$A:$B,2,FALSE)</f>
        <v>ACME Corporation</v>
      </c>
      <c r="C201" s="5">
        <f t="shared" si="38"/>
        <v>200</v>
      </c>
      <c r="D201" s="6">
        <f t="shared" ca="1" si="39"/>
        <v>1</v>
      </c>
      <c r="E201" s="7">
        <f ca="1">IF($C201 = 1 + N("Presidente"),
    127,
    IF($C201 = 2 + N("Vice-Presidente"),
        72,
        IF($C201 = 3 + N("Secretária bilíngue"),
            13,
            RANDBETWEEN(5,COUNT(Name!$A:$A) + 1)
        )
    )
)</f>
        <v>241</v>
      </c>
      <c r="F201" s="7" t="str">
        <f ca="1" xml:space="preserve">
VLOOKUP(
  $E201,
  Name!$A:$B,
  2,
  FALSE
)
&amp; " " &amp;
IF($C201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Cardoso Conti</v>
      </c>
      <c r="G201" s="7">
        <v>2</v>
      </c>
      <c r="H201" s="7" t="str">
        <f>VLOOKUP($G201,Countries!$A:$B,2,FALSE)</f>
        <v>Portugal</v>
      </c>
      <c r="I201" s="7" cm="1">
        <f t="array" aca="1" ref="I201" ca="1">INDEX(States!$B:$B,RANDBETWEEN(2,COUNTA(States!$A:$A)),1)</f>
        <v>5</v>
      </c>
      <c r="J201" s="7" t="str">
        <f ca="1">VLOOKUP($I201,States!$B:$C,2,FALSE)</f>
        <v>Aveiro</v>
      </c>
      <c r="K201" s="7" t="str">
        <f ca="1">VLOOKUP($E201,Name!$A:$C,3,FALSE)</f>
        <v>M</v>
      </c>
      <c r="L201" s="7" t="str">
        <f ca="1">VLOOKUP($K201,Genders!$B:$C,2,FALSE)</f>
        <v>Male</v>
      </c>
      <c r="M201" s="7" cm="1">
        <f t="array" aca="1" ref="M201" ca="1">INDEX('Marital status'!$A:$A,RANDBETWEEN(2,COUNTA('Marital status'!$A:$A)),1)</f>
        <v>4</v>
      </c>
      <c r="N201" s="7" t="str">
        <f ca="1">VLOOKUP($M201,'Marital status'!$A:$B,2,FALSE)</f>
        <v xml:space="preserve">Widowed </v>
      </c>
      <c r="O201" s="7">
        <f t="shared" ca="1" si="40"/>
        <v>2</v>
      </c>
      <c r="P201" s="7" t="str">
        <f ca="1">VLOOKUP($O201,Ethnicities!$A:$B,2,FALSE)</f>
        <v>White</v>
      </c>
      <c r="Q201" s="8">
        <f t="shared" ca="1" si="41"/>
        <v>32806</v>
      </c>
      <c r="R201" s="6">
        <f t="shared" ca="1" si="42"/>
        <v>5</v>
      </c>
      <c r="S201" s="6" t="str">
        <f ca="1">VLOOKUP($R201,'Background education'!$A:$B,2,FALSE)</f>
        <v>Graduate school</v>
      </c>
      <c r="T201" s="7">
        <f ca="1" xml:space="preserve">
  IF(OR($V201 = 2, $V201 = 3, $V201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01" s="7" t="str">
        <f ca="1">VLOOKUP($T201,Departments!$A:$B,2,FALSE)</f>
        <v>Administration</v>
      </c>
      <c r="V201" s="6">
        <f t="shared" ca="1" si="43"/>
        <v>8</v>
      </c>
      <c r="W201" s="6" t="str">
        <f ca="1">VLOOKUP($V201,Roles!$A:$B,2,FALSE)</f>
        <v>Analyst</v>
      </c>
      <c r="X201" s="6">
        <f t="shared" ca="1" si="44"/>
        <v>4</v>
      </c>
      <c r="Y201" s="6" t="str">
        <f ca="1">IF(ISNA($X201),NA(),VLOOKUP($X201,Levels!$A:$B,2,FALSE))</f>
        <v>Senior</v>
      </c>
      <c r="Z201" s="8">
        <f t="shared" ca="1" si="36"/>
        <v>44379</v>
      </c>
      <c r="AA201" s="6">
        <f ca="1">RANDBETWEEN(2,COUNTA('Recruitment source'!$A:$A))</f>
        <v>6</v>
      </c>
      <c r="AB201" s="6" t="str">
        <f ca="1">VLOOKUP($AA201,'Recruitment source'!$A:$B,2,FALSE)</f>
        <v>Empregos Online</v>
      </c>
      <c r="AC201" s="8" t="e">
        <f t="shared" ca="1" si="45"/>
        <v>#N/A</v>
      </c>
      <c r="AD201" s="6" t="e">
        <f t="shared" ca="1" si="46"/>
        <v>#N/A</v>
      </c>
      <c r="AE201" s="6" t="e">
        <f ca="1">IF(ISNA(AD201),NA(),VLOOKUP($AD201,'Reasons for dismissal'!$A:$B,2,FALSE))</f>
        <v>#N/A</v>
      </c>
      <c r="AF201" s="6">
        <f t="shared" ca="1" si="47"/>
        <v>2</v>
      </c>
      <c r="AG201" s="1">
        <f t="shared" ca="1" si="37"/>
        <v>2000</v>
      </c>
    </row>
    <row r="202" spans="1:33" x14ac:dyDescent="0.25">
      <c r="A202" s="7" cm="1">
        <f t="array" aca="1" ref="A202" ca="1">INDEX(Companies!$A:$A,RANDBETWEEN(2,COUNTA(Companies!$A:$A)),1)</f>
        <v>2</v>
      </c>
      <c r="B202" s="7" t="str">
        <f ca="1">VLOOKUP($A202,Companies!$A:$B,2,FALSE)</f>
        <v>ACME Corporation</v>
      </c>
      <c r="C202" s="5">
        <f t="shared" si="38"/>
        <v>201</v>
      </c>
      <c r="D202" s="6">
        <f t="shared" ca="1" si="39"/>
        <v>1</v>
      </c>
      <c r="E202" s="7">
        <f ca="1">IF($C202 = 1 + N("Presidente"),
    127,
    IF($C202 = 2 + N("Vice-Presidente"),
        72,
        IF($C202 = 3 + N("Secretária bilíngue"),
            13,
            RANDBETWEEN(5,COUNT(Name!$A:$A) + 1)
        )
    )
)</f>
        <v>290</v>
      </c>
      <c r="F202" s="7" t="str">
        <f ca="1" xml:space="preserve">
VLOOKUP(
  $E202,
  Name!$A:$B,
  2,
  FALSE
)
&amp; " " &amp;
IF($C202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Cândido Ricci</v>
      </c>
      <c r="G202" s="7">
        <v>2</v>
      </c>
      <c r="H202" s="7" t="str">
        <f>VLOOKUP($G202,Countries!$A:$B,2,FALSE)</f>
        <v>Portugal</v>
      </c>
      <c r="I202" s="7" cm="1">
        <f t="array" aca="1" ref="I202" ca="1">INDEX(States!$B:$B,RANDBETWEEN(2,COUNTA(States!$A:$A)),1)</f>
        <v>4</v>
      </c>
      <c r="J202" s="7" t="str">
        <f ca="1">VLOOKUP($I202,States!$B:$C,2,FALSE)</f>
        <v>Setúbal</v>
      </c>
      <c r="K202" s="7" t="str">
        <f ca="1">VLOOKUP($E202,Name!$A:$C,3,FALSE)</f>
        <v>F</v>
      </c>
      <c r="L202" s="7" t="str">
        <f ca="1">VLOOKUP($K202,Genders!$B:$C,2,FALSE)</f>
        <v>Female</v>
      </c>
      <c r="M202" s="7" cm="1">
        <f t="array" aca="1" ref="M202" ca="1">INDEX('Marital status'!$A:$A,RANDBETWEEN(2,COUNTA('Marital status'!$A:$A)),1)</f>
        <v>3</v>
      </c>
      <c r="N202" s="7" t="str">
        <f ca="1">VLOOKUP($M202,'Marital status'!$A:$B,2,FALSE)</f>
        <v>Married</v>
      </c>
      <c r="O202" s="7">
        <f t="shared" ca="1" si="40"/>
        <v>2</v>
      </c>
      <c r="P202" s="7" t="str">
        <f ca="1">VLOOKUP($O202,Ethnicities!$A:$B,2,FALSE)</f>
        <v>White</v>
      </c>
      <c r="Q202" s="8">
        <f t="shared" ca="1" si="41"/>
        <v>31503</v>
      </c>
      <c r="R202" s="6">
        <f t="shared" ca="1" si="42"/>
        <v>4</v>
      </c>
      <c r="S202" s="6" t="str">
        <f ca="1">VLOOKUP($R202,'Background education'!$A:$B,2,FALSE)</f>
        <v>Undergraduate degree</v>
      </c>
      <c r="T202" s="7">
        <f ca="1" xml:space="preserve">
  IF(OR($V202 = 2, $V202 = 3, $V202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02" s="7" t="str">
        <f ca="1">VLOOKUP($T202,Departments!$A:$B,2,FALSE)</f>
        <v>Finance</v>
      </c>
      <c r="V202" s="6">
        <f t="shared" ca="1" si="43"/>
        <v>6</v>
      </c>
      <c r="W202" s="6" t="str">
        <f ca="1">VLOOKUP($V202,Roles!$A:$B,2,FALSE)</f>
        <v>Intern</v>
      </c>
      <c r="X202" s="6" t="e">
        <f t="shared" ca="1" si="44"/>
        <v>#N/A</v>
      </c>
      <c r="Y202" s="6" t="e">
        <f ca="1">IF(ISNA($X202),NA(),VLOOKUP($X202,Levels!$A:$B,2,FALSE))</f>
        <v>#N/A</v>
      </c>
      <c r="Z202" s="8">
        <f t="shared" ca="1" si="36"/>
        <v>42677</v>
      </c>
      <c r="AA202" s="6">
        <f ca="1">RANDBETWEEN(2,COUNTA('Recruitment source'!$A:$A))</f>
        <v>6</v>
      </c>
      <c r="AB202" s="6" t="str">
        <f ca="1">VLOOKUP($AA202,'Recruitment source'!$A:$B,2,FALSE)</f>
        <v>Empregos Online</v>
      </c>
      <c r="AC202" s="8" t="e">
        <f t="shared" ca="1" si="45"/>
        <v>#N/A</v>
      </c>
      <c r="AD202" s="6" t="e">
        <f t="shared" ca="1" si="46"/>
        <v>#N/A</v>
      </c>
      <c r="AE202" s="6" t="e">
        <f ca="1">IF(ISNA(AD202),NA(),VLOOKUP($AD202,'Reasons for dismissal'!$A:$B,2,FALSE))</f>
        <v>#N/A</v>
      </c>
      <c r="AF202" s="6">
        <f t="shared" ca="1" si="47"/>
        <v>3</v>
      </c>
      <c r="AG202" s="1">
        <f t="shared" ca="1" si="37"/>
        <v>805</v>
      </c>
    </row>
    <row r="203" spans="1:33" x14ac:dyDescent="0.25">
      <c r="A203" s="7" cm="1">
        <f t="array" aca="1" ref="A203" ca="1">INDEX(Companies!$A:$A,RANDBETWEEN(2,COUNTA(Companies!$A:$A)),1)</f>
        <v>2</v>
      </c>
      <c r="B203" s="7" t="str">
        <f ca="1">VLOOKUP($A203,Companies!$A:$B,2,FALSE)</f>
        <v>ACME Corporation</v>
      </c>
      <c r="C203" s="5">
        <f t="shared" si="38"/>
        <v>202</v>
      </c>
      <c r="D203" s="6">
        <f t="shared" ca="1" si="39"/>
        <v>1</v>
      </c>
      <c r="E203" s="7">
        <f ca="1">IF($C203 = 1 + N("Presidente"),
    127,
    IF($C203 = 2 + N("Vice-Presidente"),
        72,
        IF($C203 = 3 + N("Secretária bilíngue"),
            13,
            RANDBETWEEN(5,COUNT(Name!$A:$A) + 1)
        )
    )
)</f>
        <v>84</v>
      </c>
      <c r="F203" s="7" t="str">
        <f ca="1" xml:space="preserve">
VLOOKUP(
  $E203,
  Name!$A:$B,
  2,
  FALSE
)
&amp; " " &amp;
IF($C203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Santoro Gonçalves</v>
      </c>
      <c r="G203" s="7">
        <v>2</v>
      </c>
      <c r="H203" s="7" t="str">
        <f>VLOOKUP($G203,Countries!$A:$B,2,FALSE)</f>
        <v>Portugal</v>
      </c>
      <c r="I203" s="7" cm="1">
        <f t="array" aca="1" ref="I203" ca="1">INDEX(States!$B:$B,RANDBETWEEN(2,COUNTA(States!$A:$A)),1)</f>
        <v>7</v>
      </c>
      <c r="J203" s="7" t="str">
        <f ca="1">VLOOKUP($I203,States!$B:$C,2,FALSE)</f>
        <v>Faro</v>
      </c>
      <c r="K203" s="7" t="str">
        <f ca="1">VLOOKUP($E203,Name!$A:$C,3,FALSE)</f>
        <v>M</v>
      </c>
      <c r="L203" s="7" t="str">
        <f ca="1">VLOOKUP($K203,Genders!$B:$C,2,FALSE)</f>
        <v>Male</v>
      </c>
      <c r="M203" s="7" cm="1">
        <f t="array" aca="1" ref="M203" ca="1">INDEX('Marital status'!$A:$A,RANDBETWEEN(2,COUNTA('Marital status'!$A:$A)),1)</f>
        <v>3</v>
      </c>
      <c r="N203" s="7" t="str">
        <f ca="1">VLOOKUP($M203,'Marital status'!$A:$B,2,FALSE)</f>
        <v>Married</v>
      </c>
      <c r="O203" s="7">
        <f t="shared" ca="1" si="40"/>
        <v>3</v>
      </c>
      <c r="P203" s="7" t="str">
        <f ca="1">VLOOKUP($O203,Ethnicities!$A:$B,2,FALSE)</f>
        <v>Black or African American</v>
      </c>
      <c r="Q203" s="8">
        <f t="shared" ca="1" si="41"/>
        <v>33331</v>
      </c>
      <c r="R203" s="6">
        <f t="shared" ca="1" si="42"/>
        <v>4</v>
      </c>
      <c r="S203" s="6" t="str">
        <f ca="1">VLOOKUP($R203,'Background education'!$A:$B,2,FALSE)</f>
        <v>Undergraduate degree</v>
      </c>
      <c r="T203" s="7">
        <f ca="1" xml:space="preserve">
  IF(OR($V203 = 2, $V203 = 3, $V203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03" s="7" t="str">
        <f ca="1">VLOOKUP($T203,Departments!$A:$B,2,FALSE)</f>
        <v>Controlling</v>
      </c>
      <c r="V203" s="6">
        <f t="shared" ca="1" si="43"/>
        <v>8</v>
      </c>
      <c r="W203" s="6" t="str">
        <f ca="1">VLOOKUP($V203,Roles!$A:$B,2,FALSE)</f>
        <v>Analyst</v>
      </c>
      <c r="X203" s="6">
        <f t="shared" ca="1" si="44"/>
        <v>2</v>
      </c>
      <c r="Y203" s="6" t="str">
        <f ca="1">IF(ISNA($X203),NA(),VLOOKUP($X203,Levels!$A:$B,2,FALSE))</f>
        <v>Junior</v>
      </c>
      <c r="Z203" s="8">
        <f t="shared" ca="1" si="36"/>
        <v>38875</v>
      </c>
      <c r="AA203" s="6">
        <f ca="1">RANDBETWEEN(2,COUNTA('Recruitment source'!$A:$A))</f>
        <v>4</v>
      </c>
      <c r="AB203" s="6" t="str">
        <f ca="1">VLOOKUP($AA203,'Recruitment source'!$A:$B,2,FALSE)</f>
        <v>SAPO Emprego</v>
      </c>
      <c r="AC203" s="8" t="e">
        <f t="shared" ca="1" si="45"/>
        <v>#N/A</v>
      </c>
      <c r="AD203" s="6" t="e">
        <f t="shared" ca="1" si="46"/>
        <v>#N/A</v>
      </c>
      <c r="AE203" s="6" t="e">
        <f ca="1">IF(ISNA(AD203),NA(),VLOOKUP($AD203,'Reasons for dismissal'!$A:$B,2,FALSE))</f>
        <v>#N/A</v>
      </c>
      <c r="AF203" s="6">
        <f t="shared" ca="1" si="47"/>
        <v>2</v>
      </c>
      <c r="AG203" s="1">
        <f t="shared" ca="1" si="37"/>
        <v>2080</v>
      </c>
    </row>
    <row r="204" spans="1:33" x14ac:dyDescent="0.25">
      <c r="A204" s="7" cm="1">
        <f t="array" aca="1" ref="A204" ca="1">INDEX(Companies!$A:$A,RANDBETWEEN(2,COUNTA(Companies!$A:$A)),1)</f>
        <v>2</v>
      </c>
      <c r="B204" s="7" t="str">
        <f ca="1">VLOOKUP($A204,Companies!$A:$B,2,FALSE)</f>
        <v>ACME Corporation</v>
      </c>
      <c r="C204" s="5">
        <f t="shared" si="38"/>
        <v>203</v>
      </c>
      <c r="D204" s="6">
        <f t="shared" ca="1" si="39"/>
        <v>1</v>
      </c>
      <c r="E204" s="7">
        <f ca="1">IF($C204 = 1 + N("Presidente"),
    127,
    IF($C204 = 2 + N("Vice-Presidente"),
        72,
        IF($C204 = 3 + N("Secretária bilíngue"),
            13,
            RANDBETWEEN(5,COUNT(Name!$A:$A) + 1)
        )
    )
)</f>
        <v>7</v>
      </c>
      <c r="F204" s="7" t="str">
        <f ca="1" xml:space="preserve">
VLOOKUP(
  $E204,
  Name!$A:$B,
  2,
  FALSE
)
&amp; " " &amp;
IF($C204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Martini Camargo</v>
      </c>
      <c r="G204" s="7">
        <v>2</v>
      </c>
      <c r="H204" s="7" t="str">
        <f>VLOOKUP($G204,Countries!$A:$B,2,FALSE)</f>
        <v>Portugal</v>
      </c>
      <c r="I204" s="7" cm="1">
        <f t="array" aca="1" ref="I204" ca="1">INDEX(States!$B:$B,RANDBETWEEN(2,COUNTA(States!$A:$A)),1)</f>
        <v>11</v>
      </c>
      <c r="J204" s="7" t="str">
        <f ca="1">VLOOKUP($I204,States!$B:$C,2,FALSE)</f>
        <v>Madeira</v>
      </c>
      <c r="K204" s="7" t="str">
        <f ca="1">VLOOKUP($E204,Name!$A:$C,3,FALSE)</f>
        <v>F</v>
      </c>
      <c r="L204" s="7" t="str">
        <f ca="1">VLOOKUP($K204,Genders!$B:$C,2,FALSE)</f>
        <v>Female</v>
      </c>
      <c r="M204" s="7" cm="1">
        <f t="array" aca="1" ref="M204" ca="1">INDEX('Marital status'!$A:$A,RANDBETWEEN(2,COUNTA('Marital status'!$A:$A)),1)</f>
        <v>6</v>
      </c>
      <c r="N204" s="7" t="str">
        <f ca="1">VLOOKUP($M204,'Marital status'!$A:$B,2,FALSE)</f>
        <v>Divorced</v>
      </c>
      <c r="O204" s="7">
        <f t="shared" ca="1" si="40"/>
        <v>2</v>
      </c>
      <c r="P204" s="7" t="str">
        <f ca="1">VLOOKUP($O204,Ethnicities!$A:$B,2,FALSE)</f>
        <v>White</v>
      </c>
      <c r="Q204" s="8">
        <f t="shared" ca="1" si="41"/>
        <v>31214</v>
      </c>
      <c r="R204" s="6">
        <f t="shared" ca="1" si="42"/>
        <v>4</v>
      </c>
      <c r="S204" s="6" t="str">
        <f ca="1">VLOOKUP($R204,'Background education'!$A:$B,2,FALSE)</f>
        <v>Undergraduate degree</v>
      </c>
      <c r="T204" s="7">
        <f ca="1" xml:space="preserve">
  IF(OR($V204 = 2, $V204 = 3, $V204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04" s="7" t="str">
        <f ca="1">VLOOKUP($T204,Departments!$A:$B,2,FALSE)</f>
        <v>Sales</v>
      </c>
      <c r="V204" s="6">
        <f t="shared" ca="1" si="43"/>
        <v>7</v>
      </c>
      <c r="W204" s="6" t="str">
        <f ca="1">VLOOKUP($V204,Roles!$A:$B,2,FALSE)</f>
        <v>Trainee</v>
      </c>
      <c r="X204" s="6" t="e">
        <f t="shared" ca="1" si="44"/>
        <v>#N/A</v>
      </c>
      <c r="Y204" s="6" t="e">
        <f ca="1">IF(ISNA($X204),NA(),VLOOKUP($X204,Levels!$A:$B,2,FALSE))</f>
        <v>#N/A</v>
      </c>
      <c r="Z204" s="8">
        <f t="shared" ca="1" si="36"/>
        <v>39069</v>
      </c>
      <c r="AA204" s="6">
        <f ca="1">RANDBETWEEN(2,COUNTA('Recruitment source'!$A:$A))</f>
        <v>4</v>
      </c>
      <c r="AB204" s="6" t="str">
        <f ca="1">VLOOKUP($AA204,'Recruitment source'!$A:$B,2,FALSE)</f>
        <v>SAPO Emprego</v>
      </c>
      <c r="AC204" s="8" t="e">
        <f t="shared" ca="1" si="45"/>
        <v>#N/A</v>
      </c>
      <c r="AD204" s="6" t="e">
        <f t="shared" ca="1" si="46"/>
        <v>#N/A</v>
      </c>
      <c r="AE204" s="6" t="e">
        <f ca="1">IF(ISNA(AD204),NA(),VLOOKUP($AD204,'Reasons for dismissal'!$A:$B,2,FALSE))</f>
        <v>#N/A</v>
      </c>
      <c r="AF204" s="6">
        <f t="shared" ca="1" si="47"/>
        <v>3</v>
      </c>
      <c r="AG204" s="1">
        <f t="shared" ca="1" si="37"/>
        <v>1005</v>
      </c>
    </row>
    <row r="205" spans="1:33" x14ac:dyDescent="0.25">
      <c r="A205" s="7" cm="1">
        <f t="array" aca="1" ref="A205" ca="1">INDEX(Companies!$A:$A,RANDBETWEEN(2,COUNTA(Companies!$A:$A)),1)</f>
        <v>2</v>
      </c>
      <c r="B205" s="7" t="str">
        <f ca="1">VLOOKUP($A205,Companies!$A:$B,2,FALSE)</f>
        <v>ACME Corporation</v>
      </c>
      <c r="C205" s="5">
        <f t="shared" si="38"/>
        <v>204</v>
      </c>
      <c r="D205" s="6">
        <f t="shared" ca="1" si="39"/>
        <v>1</v>
      </c>
      <c r="E205" s="7">
        <f ca="1">IF($C205 = 1 + N("Presidente"),
    127,
    IF($C205 = 2 + N("Vice-Presidente"),
        72,
        IF($C205 = 3 + N("Secretária bilíngue"),
            13,
            RANDBETWEEN(5,COUNT(Name!$A:$A) + 1)
        )
    )
)</f>
        <v>213</v>
      </c>
      <c r="F205" s="7" t="str">
        <f ca="1" xml:space="preserve">
VLOOKUP(
  $E205,
  Name!$A:$B,
  2,
  FALSE
)
&amp; " " &amp;
IF($C205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Camões Colombo</v>
      </c>
      <c r="G205" s="7">
        <v>2</v>
      </c>
      <c r="H205" s="7" t="str">
        <f>VLOOKUP($G205,Countries!$A:$B,2,FALSE)</f>
        <v>Portugal</v>
      </c>
      <c r="I205" s="7" cm="1">
        <f t="array" aca="1" ref="I205" ca="1">INDEX(States!$B:$B,RANDBETWEEN(2,COUNTA(States!$A:$A)),1)</f>
        <v>6</v>
      </c>
      <c r="J205" s="7" t="str">
        <f ca="1">VLOOKUP($I205,States!$B:$C,2,FALSE)</f>
        <v>Braga</v>
      </c>
      <c r="K205" s="7" t="str">
        <f ca="1">VLOOKUP($E205,Name!$A:$C,3,FALSE)</f>
        <v>M</v>
      </c>
      <c r="L205" s="7" t="str">
        <f ca="1">VLOOKUP($K205,Genders!$B:$C,2,FALSE)</f>
        <v>Male</v>
      </c>
      <c r="M205" s="7" cm="1">
        <f t="array" aca="1" ref="M205" ca="1">INDEX('Marital status'!$A:$A,RANDBETWEEN(2,COUNTA('Marital status'!$A:$A)),1)</f>
        <v>4</v>
      </c>
      <c r="N205" s="7" t="str">
        <f ca="1">VLOOKUP($M205,'Marital status'!$A:$B,2,FALSE)</f>
        <v xml:space="preserve">Widowed </v>
      </c>
      <c r="O205" s="7">
        <f t="shared" ca="1" si="40"/>
        <v>2</v>
      </c>
      <c r="P205" s="7" t="str">
        <f ca="1">VLOOKUP($O205,Ethnicities!$A:$B,2,FALSE)</f>
        <v>White</v>
      </c>
      <c r="Q205" s="8">
        <f t="shared" ca="1" si="41"/>
        <v>36273</v>
      </c>
      <c r="R205" s="6">
        <f t="shared" ca="1" si="42"/>
        <v>4</v>
      </c>
      <c r="S205" s="6" t="str">
        <f ca="1">VLOOKUP($R205,'Background education'!$A:$B,2,FALSE)</f>
        <v>Undergraduate degree</v>
      </c>
      <c r="T205" s="7">
        <f ca="1" xml:space="preserve">
  IF(OR($V205 = 2, $V205 = 3, $V205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05" s="7" t="str">
        <f ca="1">VLOOKUP($T205,Departments!$A:$B,2,FALSE)</f>
        <v>Finance</v>
      </c>
      <c r="V205" s="6">
        <f t="shared" ca="1" si="43"/>
        <v>8</v>
      </c>
      <c r="W205" s="6" t="str">
        <f ca="1">VLOOKUP($V205,Roles!$A:$B,2,FALSE)</f>
        <v>Analyst</v>
      </c>
      <c r="X205" s="6">
        <f t="shared" ca="1" si="44"/>
        <v>2</v>
      </c>
      <c r="Y205" s="6" t="str">
        <f ca="1">IF(ISNA($X205),NA(),VLOOKUP($X205,Levels!$A:$B,2,FALSE))</f>
        <v>Junior</v>
      </c>
      <c r="Z205" s="8">
        <f t="shared" ca="1" si="36"/>
        <v>43112</v>
      </c>
      <c r="AA205" s="6">
        <f ca="1">RANDBETWEEN(2,COUNTA('Recruitment source'!$A:$A))</f>
        <v>10</v>
      </c>
      <c r="AB205" s="6" t="str">
        <f ca="1">VLOOKUP($AA205,'Recruitment source'!$A:$B,2,FALSE)</f>
        <v>Google</v>
      </c>
      <c r="AC205" s="8" t="e">
        <f t="shared" ca="1" si="45"/>
        <v>#N/A</v>
      </c>
      <c r="AD205" s="6" t="e">
        <f t="shared" ca="1" si="46"/>
        <v>#N/A</v>
      </c>
      <c r="AE205" s="6" t="e">
        <f ca="1">IF(ISNA(AD205),NA(),VLOOKUP($AD205,'Reasons for dismissal'!$A:$B,2,FALSE))</f>
        <v>#N/A</v>
      </c>
      <c r="AF205" s="6">
        <f t="shared" ca="1" si="47"/>
        <v>3</v>
      </c>
      <c r="AG205" s="1">
        <f t="shared" ca="1" si="37"/>
        <v>2000</v>
      </c>
    </row>
    <row r="206" spans="1:33" x14ac:dyDescent="0.25">
      <c r="A206" s="7" cm="1">
        <f t="array" aca="1" ref="A206" ca="1">INDEX(Companies!$A:$A,RANDBETWEEN(2,COUNTA(Companies!$A:$A)),1)</f>
        <v>2</v>
      </c>
      <c r="B206" s="7" t="str">
        <f ca="1">VLOOKUP($A206,Companies!$A:$B,2,FALSE)</f>
        <v>ACME Corporation</v>
      </c>
      <c r="C206" s="5">
        <f t="shared" si="38"/>
        <v>205</v>
      </c>
      <c r="D206" s="6">
        <f t="shared" ca="1" si="39"/>
        <v>1</v>
      </c>
      <c r="E206" s="7">
        <f ca="1">IF($C206 = 1 + N("Presidente"),
    127,
    IF($C206 = 2 + N("Vice-Presidente"),
        72,
        IF($C206 = 3 + N("Secretária bilíngue"),
            13,
            RANDBETWEEN(5,COUNT(Name!$A:$A) + 1)
        )
    )
)</f>
        <v>261</v>
      </c>
      <c r="F206" s="7" t="str">
        <f ca="1" xml:space="preserve">
VLOOKUP(
  $E206,
  Name!$A:$B,
  2,
  FALSE
)
&amp; " " &amp;
IF($C206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Monteiro Bragança</v>
      </c>
      <c r="G206" s="7">
        <v>2</v>
      </c>
      <c r="H206" s="7" t="str">
        <f>VLOOKUP($G206,Countries!$A:$B,2,FALSE)</f>
        <v>Portugal</v>
      </c>
      <c r="I206" s="7" cm="1">
        <f t="array" aca="1" ref="I206" ca="1">INDEX(States!$B:$B,RANDBETWEEN(2,COUNTA(States!$A:$A)),1)</f>
        <v>13</v>
      </c>
      <c r="J206" s="7" t="str">
        <f ca="1">VLOOKUP($I206,States!$B:$C,2,FALSE)</f>
        <v>Azores</v>
      </c>
      <c r="K206" s="7" t="str">
        <f ca="1">VLOOKUP($E206,Name!$A:$C,3,FALSE)</f>
        <v>F</v>
      </c>
      <c r="L206" s="7" t="str">
        <f ca="1">VLOOKUP($K206,Genders!$B:$C,2,FALSE)</f>
        <v>Female</v>
      </c>
      <c r="M206" s="7" cm="1">
        <f t="array" aca="1" ref="M206" ca="1">INDEX('Marital status'!$A:$A,RANDBETWEEN(2,COUNTA('Marital status'!$A:$A)),1)</f>
        <v>3</v>
      </c>
      <c r="N206" s="7" t="str">
        <f ca="1">VLOOKUP($M206,'Marital status'!$A:$B,2,FALSE)</f>
        <v>Married</v>
      </c>
      <c r="O206" s="7">
        <f t="shared" ca="1" si="40"/>
        <v>2</v>
      </c>
      <c r="P206" s="7" t="str">
        <f ca="1">VLOOKUP($O206,Ethnicities!$A:$B,2,FALSE)</f>
        <v>White</v>
      </c>
      <c r="Q206" s="8">
        <f t="shared" ca="1" si="41"/>
        <v>28941</v>
      </c>
      <c r="R206" s="6">
        <f t="shared" ca="1" si="42"/>
        <v>4</v>
      </c>
      <c r="S206" s="6" t="str">
        <f ca="1">VLOOKUP($R206,'Background education'!$A:$B,2,FALSE)</f>
        <v>Undergraduate degree</v>
      </c>
      <c r="T206" s="7">
        <f ca="1" xml:space="preserve">
  IF(OR($V206 = 2, $V206 = 3, $V206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206" s="7" t="str">
        <f ca="1">VLOOKUP($T206,Departments!$A:$B,2,FALSE)</f>
        <v>Human Resource</v>
      </c>
      <c r="V206" s="6">
        <f t="shared" ca="1" si="43"/>
        <v>7</v>
      </c>
      <c r="W206" s="6" t="str">
        <f ca="1">VLOOKUP($V206,Roles!$A:$B,2,FALSE)</f>
        <v>Trainee</v>
      </c>
      <c r="X206" s="6" t="e">
        <f t="shared" ca="1" si="44"/>
        <v>#N/A</v>
      </c>
      <c r="Y206" s="6" t="e">
        <f ca="1">IF(ISNA($X206),NA(),VLOOKUP($X206,Levels!$A:$B,2,FALSE))</f>
        <v>#N/A</v>
      </c>
      <c r="Z206" s="8">
        <f t="shared" ca="1" si="36"/>
        <v>39593</v>
      </c>
      <c r="AA206" s="6">
        <f ca="1">RANDBETWEEN(2,COUNTA('Recruitment source'!$A:$A))</f>
        <v>2</v>
      </c>
      <c r="AB206" s="6" t="str">
        <f ca="1">VLOOKUP($AA206,'Recruitment source'!$A:$B,2,FALSE)</f>
        <v>Indeed</v>
      </c>
      <c r="AC206" s="8" t="e">
        <f t="shared" ca="1" si="45"/>
        <v>#N/A</v>
      </c>
      <c r="AD206" s="6" t="e">
        <f t="shared" ca="1" si="46"/>
        <v>#N/A</v>
      </c>
      <c r="AE206" s="6" t="e">
        <f ca="1">IF(ISNA(AD206),NA(),VLOOKUP($AD206,'Reasons for dismissal'!$A:$B,2,FALSE))</f>
        <v>#N/A</v>
      </c>
      <c r="AF206" s="6">
        <f t="shared" ca="1" si="47"/>
        <v>3</v>
      </c>
      <c r="AG206" s="1">
        <f t="shared" ca="1" si="37"/>
        <v>1005</v>
      </c>
    </row>
    <row r="207" spans="1:33" x14ac:dyDescent="0.25">
      <c r="A207" s="7" cm="1">
        <f t="array" aca="1" ref="A207" ca="1">INDEX(Companies!$A:$A,RANDBETWEEN(2,COUNTA(Companies!$A:$A)),1)</f>
        <v>2</v>
      </c>
      <c r="B207" s="7" t="str">
        <f ca="1">VLOOKUP($A207,Companies!$A:$B,2,FALSE)</f>
        <v>ACME Corporation</v>
      </c>
      <c r="C207" s="5">
        <f t="shared" si="38"/>
        <v>206</v>
      </c>
      <c r="D207" s="6">
        <f t="shared" ca="1" si="39"/>
        <v>1</v>
      </c>
      <c r="E207" s="7">
        <f ca="1">IF($C207 = 1 + N("Presidente"),
    127,
    IF($C207 = 2 + N("Vice-Presidente"),
        72,
        IF($C207 = 3 + N("Secretária bilíngue"),
            13,
            RANDBETWEEN(5,COUNT(Name!$A:$A) + 1)
        )
    )
)</f>
        <v>292</v>
      </c>
      <c r="F207" s="7" t="str">
        <f ca="1" xml:space="preserve">
VLOOKUP(
  $E207,
  Name!$A:$B,
  2,
  FALSE
)
&amp; " " &amp;
IF($C207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Alvim Cardoso</v>
      </c>
      <c r="G207" s="7">
        <v>2</v>
      </c>
      <c r="H207" s="7" t="str">
        <f>VLOOKUP($G207,Countries!$A:$B,2,FALSE)</f>
        <v>Portugal</v>
      </c>
      <c r="I207" s="7" cm="1">
        <f t="array" aca="1" ref="I207" ca="1">INDEX(States!$B:$B,RANDBETWEEN(2,COUNTA(States!$A:$A)),1)</f>
        <v>21</v>
      </c>
      <c r="J207" s="7" t="str">
        <f ca="1">VLOOKUP($I207,States!$B:$C,2,FALSE)</f>
        <v>Bragança</v>
      </c>
      <c r="K207" s="7" t="str">
        <f ca="1">VLOOKUP($E207,Name!$A:$C,3,FALSE)</f>
        <v>F</v>
      </c>
      <c r="L207" s="7" t="str">
        <f ca="1">VLOOKUP($K207,Genders!$B:$C,2,FALSE)</f>
        <v>Female</v>
      </c>
      <c r="M207" s="7" cm="1">
        <f t="array" aca="1" ref="M207" ca="1">INDEX('Marital status'!$A:$A,RANDBETWEEN(2,COUNTA('Marital status'!$A:$A)),1)</f>
        <v>2</v>
      </c>
      <c r="N207" s="7" t="str">
        <f ca="1">VLOOKUP($M207,'Marital status'!$A:$B,2,FALSE)</f>
        <v>Single</v>
      </c>
      <c r="O207" s="7">
        <f t="shared" ca="1" si="40"/>
        <v>2</v>
      </c>
      <c r="P207" s="7" t="str">
        <f ca="1">VLOOKUP($O207,Ethnicities!$A:$B,2,FALSE)</f>
        <v>White</v>
      </c>
      <c r="Q207" s="8">
        <f t="shared" ca="1" si="41"/>
        <v>33555</v>
      </c>
      <c r="R207" s="6">
        <f t="shared" ca="1" si="42"/>
        <v>4</v>
      </c>
      <c r="S207" s="6" t="str">
        <f ca="1">VLOOKUP($R207,'Background education'!$A:$B,2,FALSE)</f>
        <v>Undergraduate degree</v>
      </c>
      <c r="T207" s="7">
        <f ca="1" xml:space="preserve">
  IF(OR($V207 = 2, $V207 = 3, $V207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207" s="7" t="str">
        <f ca="1">VLOOKUP($T207,Departments!$A:$B,2,FALSE)</f>
        <v>Human Resource</v>
      </c>
      <c r="V207" s="6">
        <f t="shared" ca="1" si="43"/>
        <v>8</v>
      </c>
      <c r="W207" s="6" t="str">
        <f ca="1">VLOOKUP($V207,Roles!$A:$B,2,FALSE)</f>
        <v>Analyst</v>
      </c>
      <c r="X207" s="6">
        <f t="shared" ca="1" si="44"/>
        <v>2</v>
      </c>
      <c r="Y207" s="6" t="str">
        <f ca="1">IF(ISNA($X207),NA(),VLOOKUP($X207,Levels!$A:$B,2,FALSE))</f>
        <v>Junior</v>
      </c>
      <c r="Z207" s="8">
        <f t="shared" ca="1" si="36"/>
        <v>40214</v>
      </c>
      <c r="AA207" s="6">
        <f ca="1">RANDBETWEEN(2,COUNTA('Recruitment source'!$A:$A))</f>
        <v>11</v>
      </c>
      <c r="AB207" s="6" t="str">
        <f ca="1">VLOOKUP($AA207,'Recruitment source'!$A:$B,2,FALSE)</f>
        <v>LinkedIn</v>
      </c>
      <c r="AC207" s="8" t="e">
        <f t="shared" ca="1" si="45"/>
        <v>#N/A</v>
      </c>
      <c r="AD207" s="6" t="e">
        <f t="shared" ca="1" si="46"/>
        <v>#N/A</v>
      </c>
      <c r="AE207" s="6" t="e">
        <f ca="1">IF(ISNA(AD207),NA(),VLOOKUP($AD207,'Reasons for dismissal'!$A:$B,2,FALSE))</f>
        <v>#N/A</v>
      </c>
      <c r="AF207" s="6">
        <f t="shared" ca="1" si="47"/>
        <v>4</v>
      </c>
      <c r="AG207" s="1">
        <f t="shared" ca="1" si="37"/>
        <v>2000</v>
      </c>
    </row>
    <row r="208" spans="1:33" x14ac:dyDescent="0.25">
      <c r="A208" s="7" cm="1">
        <f t="array" aca="1" ref="A208" ca="1">INDEX(Companies!$A:$A,RANDBETWEEN(2,COUNTA(Companies!$A:$A)),1)</f>
        <v>2</v>
      </c>
      <c r="B208" s="7" t="str">
        <f ca="1">VLOOKUP($A208,Companies!$A:$B,2,FALSE)</f>
        <v>ACME Corporation</v>
      </c>
      <c r="C208" s="5">
        <f t="shared" si="38"/>
        <v>207</v>
      </c>
      <c r="D208" s="6">
        <f t="shared" ca="1" si="39"/>
        <v>1</v>
      </c>
      <c r="E208" s="7">
        <f ca="1">IF($C208 = 1 + N("Presidente"),
    127,
    IF($C208 = 2 + N("Vice-Presidente"),
        72,
        IF($C208 = 3 + N("Secretária bilíngue"),
            13,
            RANDBETWEEN(5,COUNT(Name!$A:$A) + 1)
        )
    )
)</f>
        <v>277</v>
      </c>
      <c r="F208" s="7" t="str">
        <f ca="1" xml:space="preserve">
VLOOKUP(
  $E208,
  Name!$A:$B,
  2,
  FALSE
)
&amp; " " &amp;
IF($C208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Castro Silva</v>
      </c>
      <c r="G208" s="7">
        <v>2</v>
      </c>
      <c r="H208" s="7" t="str">
        <f>VLOOKUP($G208,Countries!$A:$B,2,FALSE)</f>
        <v>Portugal</v>
      </c>
      <c r="I208" s="7" cm="1">
        <f t="array" aca="1" ref="I208" ca="1">INDEX(States!$B:$B,RANDBETWEEN(2,COUNTA(States!$A:$A)),1)</f>
        <v>5</v>
      </c>
      <c r="J208" s="7" t="str">
        <f ca="1">VLOOKUP($I208,States!$B:$C,2,FALSE)</f>
        <v>Aveiro</v>
      </c>
      <c r="K208" s="7" t="str">
        <f ca="1">VLOOKUP($E208,Name!$A:$C,3,FALSE)</f>
        <v>F</v>
      </c>
      <c r="L208" s="7" t="str">
        <f ca="1">VLOOKUP($K208,Genders!$B:$C,2,FALSE)</f>
        <v>Female</v>
      </c>
      <c r="M208" s="7" cm="1">
        <f t="array" aca="1" ref="M208" ca="1">INDEX('Marital status'!$A:$A,RANDBETWEEN(2,COUNTA('Marital status'!$A:$A)),1)</f>
        <v>3</v>
      </c>
      <c r="N208" s="7" t="str">
        <f ca="1">VLOOKUP($M208,'Marital status'!$A:$B,2,FALSE)</f>
        <v>Married</v>
      </c>
      <c r="O208" s="7">
        <f t="shared" ca="1" si="40"/>
        <v>2</v>
      </c>
      <c r="P208" s="7" t="str">
        <f ca="1">VLOOKUP($O208,Ethnicities!$A:$B,2,FALSE)</f>
        <v>White</v>
      </c>
      <c r="Q208" s="8">
        <f t="shared" ca="1" si="41"/>
        <v>34523</v>
      </c>
      <c r="R208" s="6">
        <f t="shared" ca="1" si="42"/>
        <v>4</v>
      </c>
      <c r="S208" s="6" t="str">
        <f ca="1">VLOOKUP($R208,'Background education'!$A:$B,2,FALSE)</f>
        <v>Undergraduate degree</v>
      </c>
      <c r="T208" s="7">
        <f ca="1" xml:space="preserve">
  IF(OR($V208 = 2, $V208 = 3, $V208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208" s="7" t="str">
        <f ca="1">VLOOKUP($T208,Departments!$A:$B,2,FALSE)</f>
        <v>Human Resource</v>
      </c>
      <c r="V208" s="6">
        <f t="shared" ca="1" si="43"/>
        <v>7</v>
      </c>
      <c r="W208" s="6" t="str">
        <f ca="1">VLOOKUP($V208,Roles!$A:$B,2,FALSE)</f>
        <v>Trainee</v>
      </c>
      <c r="X208" s="6" t="e">
        <f t="shared" ca="1" si="44"/>
        <v>#N/A</v>
      </c>
      <c r="Y208" s="6" t="e">
        <f ca="1">IF(ISNA($X208),NA(),VLOOKUP($X208,Levels!$A:$B,2,FALSE))</f>
        <v>#N/A</v>
      </c>
      <c r="Z208" s="8">
        <f t="shared" ca="1" si="36"/>
        <v>39099</v>
      </c>
      <c r="AA208" s="6">
        <f ca="1">RANDBETWEEN(2,COUNTA('Recruitment source'!$A:$A))</f>
        <v>8</v>
      </c>
      <c r="AB208" s="6" t="str">
        <f ca="1">VLOOKUP($AA208,'Recruitment source'!$A:$B,2,FALSE)</f>
        <v>Next Station</v>
      </c>
      <c r="AC208" s="8" t="e">
        <f t="shared" ca="1" si="45"/>
        <v>#N/A</v>
      </c>
      <c r="AD208" s="6" t="e">
        <f t="shared" ca="1" si="46"/>
        <v>#N/A</v>
      </c>
      <c r="AE208" s="6" t="e">
        <f ca="1">IF(ISNA(AD208),NA(),VLOOKUP($AD208,'Reasons for dismissal'!$A:$B,2,FALSE))</f>
        <v>#N/A</v>
      </c>
      <c r="AF208" s="6">
        <f t="shared" ca="1" si="47"/>
        <v>3</v>
      </c>
      <c r="AG208" s="1">
        <f t="shared" ca="1" si="37"/>
        <v>1005</v>
      </c>
    </row>
    <row r="209" spans="1:33" x14ac:dyDescent="0.25">
      <c r="A209" s="7" cm="1">
        <f t="array" aca="1" ref="A209" ca="1">INDEX(Companies!$A:$A,RANDBETWEEN(2,COUNTA(Companies!$A:$A)),1)</f>
        <v>2</v>
      </c>
      <c r="B209" s="7" t="str">
        <f ca="1">VLOOKUP($A209,Companies!$A:$B,2,FALSE)</f>
        <v>ACME Corporation</v>
      </c>
      <c r="C209" s="5">
        <f t="shared" si="38"/>
        <v>208</v>
      </c>
      <c r="D209" s="6">
        <f t="shared" ca="1" si="39"/>
        <v>1</v>
      </c>
      <c r="E209" s="7">
        <f ca="1">IF($C209 = 1 + N("Presidente"),
    127,
    IF($C209 = 2 + N("Vice-Presidente"),
        72,
        IF($C209 = 3 + N("Secretária bilíngue"),
            13,
            RANDBETWEEN(5,COUNT(Name!$A:$A) + 1)
        )
    )
)</f>
        <v>252</v>
      </c>
      <c r="F209" s="7" t="str">
        <f ca="1" xml:space="preserve">
VLOOKUP(
  $E209,
  Name!$A:$B,
  2,
  FALSE
)
&amp; " " &amp;
IF($C209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Chaves Bragança</v>
      </c>
      <c r="G209" s="7">
        <v>2</v>
      </c>
      <c r="H209" s="7" t="str">
        <f>VLOOKUP($G209,Countries!$A:$B,2,FALSE)</f>
        <v>Portugal</v>
      </c>
      <c r="I209" s="7" cm="1">
        <f t="array" aca="1" ref="I209" ca="1">INDEX(States!$B:$B,RANDBETWEEN(2,COUNTA(States!$A:$A)),1)</f>
        <v>2</v>
      </c>
      <c r="J209" s="7" t="str">
        <f ca="1">VLOOKUP($I209,States!$B:$C,2,FALSE)</f>
        <v xml:space="preserve"> Lisboa</v>
      </c>
      <c r="K209" s="7" t="str">
        <f ca="1">VLOOKUP($E209,Name!$A:$C,3,FALSE)</f>
        <v>M</v>
      </c>
      <c r="L209" s="7" t="str">
        <f ca="1">VLOOKUP($K209,Genders!$B:$C,2,FALSE)</f>
        <v>Male</v>
      </c>
      <c r="M209" s="7" cm="1">
        <f t="array" aca="1" ref="M209" ca="1">INDEX('Marital status'!$A:$A,RANDBETWEEN(2,COUNTA('Marital status'!$A:$A)),1)</f>
        <v>6</v>
      </c>
      <c r="N209" s="7" t="str">
        <f ca="1">VLOOKUP($M209,'Marital status'!$A:$B,2,FALSE)</f>
        <v>Divorced</v>
      </c>
      <c r="O209" s="7">
        <f t="shared" ca="1" si="40"/>
        <v>5</v>
      </c>
      <c r="P209" s="7" t="str">
        <f ca="1">VLOOKUP($O209,Ethnicities!$A:$B,2,FALSE)</f>
        <v>Asian</v>
      </c>
      <c r="Q209" s="8">
        <f t="shared" ca="1" si="41"/>
        <v>33686</v>
      </c>
      <c r="R209" s="6">
        <f t="shared" ca="1" si="42"/>
        <v>5</v>
      </c>
      <c r="S209" s="6" t="str">
        <f ca="1">VLOOKUP($R209,'Background education'!$A:$B,2,FALSE)</f>
        <v>Graduate school</v>
      </c>
      <c r="T209" s="7">
        <f ca="1" xml:space="preserve">
  IF(OR($V209 = 2, $V209 = 3, $V209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09" s="7" t="str">
        <f ca="1">VLOOKUP($T209,Departments!$A:$B,2,FALSE)</f>
        <v>Information Technology</v>
      </c>
      <c r="V209" s="6">
        <f t="shared" ca="1" si="43"/>
        <v>8</v>
      </c>
      <c r="W209" s="6" t="str">
        <f ca="1">VLOOKUP($V209,Roles!$A:$B,2,FALSE)</f>
        <v>Analyst</v>
      </c>
      <c r="X209" s="6">
        <f t="shared" ca="1" si="44"/>
        <v>4</v>
      </c>
      <c r="Y209" s="6" t="str">
        <f ca="1">IF(ISNA($X209),NA(),VLOOKUP($X209,Levels!$A:$B,2,FALSE))</f>
        <v>Senior</v>
      </c>
      <c r="Z209" s="8">
        <f t="shared" ca="1" si="36"/>
        <v>38353</v>
      </c>
      <c r="AA209" s="6">
        <f ca="1">RANDBETWEEN(2,COUNTA('Recruitment source'!$A:$A))</f>
        <v>6</v>
      </c>
      <c r="AB209" s="6" t="str">
        <f ca="1">VLOOKUP($AA209,'Recruitment source'!$A:$B,2,FALSE)</f>
        <v>Empregos Online</v>
      </c>
      <c r="AC209" s="8" t="e">
        <f t="shared" ca="1" si="45"/>
        <v>#N/A</v>
      </c>
      <c r="AD209" s="6" t="e">
        <f t="shared" ca="1" si="46"/>
        <v>#N/A</v>
      </c>
      <c r="AE209" s="6" t="e">
        <f ca="1">IF(ISNA(AD209),NA(),VLOOKUP($AD209,'Reasons for dismissal'!$A:$B,2,FALSE))</f>
        <v>#N/A</v>
      </c>
      <c r="AF209" s="6">
        <f t="shared" ca="1" si="47"/>
        <v>4</v>
      </c>
      <c r="AG209" s="1">
        <f t="shared" ca="1" si="37"/>
        <v>2080</v>
      </c>
    </row>
    <row r="210" spans="1:33" x14ac:dyDescent="0.25">
      <c r="A210" s="7" cm="1">
        <f t="array" aca="1" ref="A210" ca="1">INDEX(Companies!$A:$A,RANDBETWEEN(2,COUNTA(Companies!$A:$A)),1)</f>
        <v>2</v>
      </c>
      <c r="B210" s="7" t="str">
        <f ca="1">VLOOKUP($A210,Companies!$A:$B,2,FALSE)</f>
        <v>ACME Corporation</v>
      </c>
      <c r="C210" s="5">
        <f t="shared" si="38"/>
        <v>209</v>
      </c>
      <c r="D210" s="6">
        <f t="shared" ca="1" si="39"/>
        <v>1</v>
      </c>
      <c r="E210" s="7">
        <f ca="1">IF($C210 = 1 + N("Presidente"),
    127,
    IF($C210 = 2 + N("Vice-Presidente"),
        72,
        IF($C210 = 3 + N("Secretária bilíngue"),
            13,
            RANDBETWEEN(5,COUNT(Name!$A:$A) + 1)
        )
    )
)</f>
        <v>255</v>
      </c>
      <c r="F210" s="7" t="str">
        <f ca="1" xml:space="preserve">
VLOOKUP(
  $E210,
  Name!$A:$B,
  2,
  FALSE
)
&amp; " " &amp;
IF($C210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Gomes Bicalho</v>
      </c>
      <c r="G210" s="7">
        <v>2</v>
      </c>
      <c r="H210" s="7" t="str">
        <f>VLOOKUP($G210,Countries!$A:$B,2,FALSE)</f>
        <v>Portugal</v>
      </c>
      <c r="I210" s="7" cm="1">
        <f t="array" aca="1" ref="I210" ca="1">INDEX(States!$B:$B,RANDBETWEEN(2,COUNTA(States!$A:$A)),1)</f>
        <v>16</v>
      </c>
      <c r="J210" s="7" t="str">
        <f ca="1">VLOOKUP($I210,States!$B:$C,2,FALSE)</f>
        <v>Beja</v>
      </c>
      <c r="K210" s="7" t="str">
        <f ca="1">VLOOKUP($E210,Name!$A:$C,3,FALSE)</f>
        <v>F</v>
      </c>
      <c r="L210" s="7" t="str">
        <f ca="1">VLOOKUP($K210,Genders!$B:$C,2,FALSE)</f>
        <v>Female</v>
      </c>
      <c r="M210" s="7" cm="1">
        <f t="array" aca="1" ref="M210" ca="1">INDEX('Marital status'!$A:$A,RANDBETWEEN(2,COUNTA('Marital status'!$A:$A)),1)</f>
        <v>2</v>
      </c>
      <c r="N210" s="7" t="str">
        <f ca="1">VLOOKUP($M210,'Marital status'!$A:$B,2,FALSE)</f>
        <v>Single</v>
      </c>
      <c r="O210" s="7">
        <f t="shared" ca="1" si="40"/>
        <v>3</v>
      </c>
      <c r="P210" s="7" t="str">
        <f ca="1">VLOOKUP($O210,Ethnicities!$A:$B,2,FALSE)</f>
        <v>Black or African American</v>
      </c>
      <c r="Q210" s="8">
        <f t="shared" ca="1" si="41"/>
        <v>32934</v>
      </c>
      <c r="R210" s="6">
        <f t="shared" ca="1" si="42"/>
        <v>4</v>
      </c>
      <c r="S210" s="6" t="str">
        <f ca="1">VLOOKUP($R210,'Background education'!$A:$B,2,FALSE)</f>
        <v>Undergraduate degree</v>
      </c>
      <c r="T210" s="7">
        <f ca="1" xml:space="preserve">
  IF(OR($V210 = 2, $V210 = 3, $V210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10" s="7" t="str">
        <f ca="1">VLOOKUP($T210,Departments!$A:$B,2,FALSE)</f>
        <v>Sales</v>
      </c>
      <c r="V210" s="6">
        <f t="shared" ca="1" si="43"/>
        <v>7</v>
      </c>
      <c r="W210" s="6" t="str">
        <f ca="1">VLOOKUP($V210,Roles!$A:$B,2,FALSE)</f>
        <v>Trainee</v>
      </c>
      <c r="X210" s="6" t="e">
        <f t="shared" ca="1" si="44"/>
        <v>#N/A</v>
      </c>
      <c r="Y210" s="6" t="e">
        <f ca="1">IF(ISNA($X210),NA(),VLOOKUP($X210,Levels!$A:$B,2,FALSE))</f>
        <v>#N/A</v>
      </c>
      <c r="Z210" s="8">
        <f t="shared" ca="1" si="36"/>
        <v>40515</v>
      </c>
      <c r="AA210" s="6">
        <f ca="1">RANDBETWEEN(2,COUNTA('Recruitment source'!$A:$A))</f>
        <v>11</v>
      </c>
      <c r="AB210" s="6" t="str">
        <f ca="1">VLOOKUP($AA210,'Recruitment source'!$A:$B,2,FALSE)</f>
        <v>LinkedIn</v>
      </c>
      <c r="AC210" s="8" t="e">
        <f t="shared" ca="1" si="45"/>
        <v>#N/A</v>
      </c>
      <c r="AD210" s="6" t="e">
        <f t="shared" ca="1" si="46"/>
        <v>#N/A</v>
      </c>
      <c r="AE210" s="6" t="e">
        <f ca="1">IF(ISNA(AD210),NA(),VLOOKUP($AD210,'Reasons for dismissal'!$A:$B,2,FALSE))</f>
        <v>#N/A</v>
      </c>
      <c r="AF210" s="6">
        <f t="shared" ca="1" si="47"/>
        <v>3</v>
      </c>
      <c r="AG210" s="1">
        <f t="shared" ca="1" si="37"/>
        <v>1005</v>
      </c>
    </row>
    <row r="211" spans="1:33" x14ac:dyDescent="0.25">
      <c r="A211" s="7" cm="1">
        <f t="array" aca="1" ref="A211" ca="1">INDEX(Companies!$A:$A,RANDBETWEEN(2,COUNTA(Companies!$A:$A)),1)</f>
        <v>2</v>
      </c>
      <c r="B211" s="7" t="str">
        <f ca="1">VLOOKUP($A211,Companies!$A:$B,2,FALSE)</f>
        <v>ACME Corporation</v>
      </c>
      <c r="C211" s="5">
        <f t="shared" si="38"/>
        <v>210</v>
      </c>
      <c r="D211" s="6">
        <f t="shared" ca="1" si="39"/>
        <v>1</v>
      </c>
      <c r="E211" s="7">
        <f ca="1">IF($C211 = 1 + N("Presidente"),
    127,
    IF($C211 = 2 + N("Vice-Presidente"),
        72,
        IF($C211 = 3 + N("Secretária bilíngue"),
            13,
            RANDBETWEEN(5,COUNT(Name!$A:$A) + 1)
        )
    )
)</f>
        <v>341</v>
      </c>
      <c r="F211" s="7" t="str">
        <f ca="1" xml:space="preserve">
VLOOKUP(
  $E211,
  Name!$A:$B,
  2,
  FALSE
)
&amp; " " &amp;
IF($C211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Nunes Paulista</v>
      </c>
      <c r="G211" s="7">
        <v>2</v>
      </c>
      <c r="H211" s="7" t="str">
        <f>VLOOKUP($G211,Countries!$A:$B,2,FALSE)</f>
        <v>Portugal</v>
      </c>
      <c r="I211" s="7" cm="1">
        <f t="array" aca="1" ref="I211" ca="1">INDEX(States!$B:$B,RANDBETWEEN(2,COUNTA(States!$A:$A)),1)</f>
        <v>17</v>
      </c>
      <c r="J211" s="7" t="str">
        <f ca="1">VLOOKUP($I211,States!$B:$C,2,FALSE)</f>
        <v>Portalegre</v>
      </c>
      <c r="K211" s="7" t="str">
        <f ca="1">VLOOKUP($E211,Name!$A:$C,3,FALSE)</f>
        <v>M</v>
      </c>
      <c r="L211" s="7" t="str">
        <f ca="1">VLOOKUP($K211,Genders!$B:$C,2,FALSE)</f>
        <v>Male</v>
      </c>
      <c r="M211" s="7" cm="1">
        <f t="array" aca="1" ref="M211" ca="1">INDEX('Marital status'!$A:$A,RANDBETWEEN(2,COUNTA('Marital status'!$A:$A)),1)</f>
        <v>6</v>
      </c>
      <c r="N211" s="7" t="str">
        <f ca="1">VLOOKUP($M211,'Marital status'!$A:$B,2,FALSE)</f>
        <v>Divorced</v>
      </c>
      <c r="O211" s="7">
        <f t="shared" ca="1" si="40"/>
        <v>2</v>
      </c>
      <c r="P211" s="7" t="str">
        <f ca="1">VLOOKUP($O211,Ethnicities!$A:$B,2,FALSE)</f>
        <v>White</v>
      </c>
      <c r="Q211" s="8">
        <f t="shared" ca="1" si="41"/>
        <v>37447</v>
      </c>
      <c r="R211" s="6">
        <f t="shared" ca="1" si="42"/>
        <v>4</v>
      </c>
      <c r="S211" s="6" t="str">
        <f ca="1">VLOOKUP($R211,'Background education'!$A:$B,2,FALSE)</f>
        <v>Undergraduate degree</v>
      </c>
      <c r="T211" s="7">
        <f ca="1" xml:space="preserve">
  IF(OR($V211 = 2, $V211 = 3, $V211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211" s="7" t="str">
        <f ca="1">VLOOKUP($T211,Departments!$A:$B,2,FALSE)</f>
        <v>Human Resource</v>
      </c>
      <c r="V211" s="6">
        <f t="shared" ca="1" si="43"/>
        <v>8</v>
      </c>
      <c r="W211" s="6" t="str">
        <f ca="1">VLOOKUP($V211,Roles!$A:$B,2,FALSE)</f>
        <v>Analyst</v>
      </c>
      <c r="X211" s="6">
        <f t="shared" ca="1" si="44"/>
        <v>4</v>
      </c>
      <c r="Y211" s="6" t="str">
        <f ca="1">IF(ISNA($X211),NA(),VLOOKUP($X211,Levels!$A:$B,2,FALSE))</f>
        <v>Senior</v>
      </c>
      <c r="Z211" s="8">
        <f t="shared" ca="1" si="36"/>
        <v>39128</v>
      </c>
      <c r="AA211" s="6">
        <f ca="1">RANDBETWEEN(2,COUNTA('Recruitment source'!$A:$A))</f>
        <v>10</v>
      </c>
      <c r="AB211" s="6" t="str">
        <f ca="1">VLOOKUP($AA211,'Recruitment source'!$A:$B,2,FALSE)</f>
        <v>Google</v>
      </c>
      <c r="AC211" s="8" t="e">
        <f t="shared" ca="1" si="45"/>
        <v>#N/A</v>
      </c>
      <c r="AD211" s="6" t="e">
        <f t="shared" ca="1" si="46"/>
        <v>#N/A</v>
      </c>
      <c r="AE211" s="6" t="e">
        <f ca="1">IF(ISNA(AD211),NA(),VLOOKUP($AD211,'Reasons for dismissal'!$A:$B,2,FALSE))</f>
        <v>#N/A</v>
      </c>
      <c r="AF211" s="6">
        <f t="shared" ca="1" si="47"/>
        <v>3</v>
      </c>
      <c r="AG211" s="1">
        <f t="shared" ca="1" si="37"/>
        <v>2000</v>
      </c>
    </row>
    <row r="212" spans="1:33" x14ac:dyDescent="0.25">
      <c r="A212" s="7" cm="1">
        <f t="array" aca="1" ref="A212" ca="1">INDEX(Companies!$A:$A,RANDBETWEEN(2,COUNTA(Companies!$A:$A)),1)</f>
        <v>2</v>
      </c>
      <c r="B212" s="7" t="str">
        <f ca="1">VLOOKUP($A212,Companies!$A:$B,2,FALSE)</f>
        <v>ACME Corporation</v>
      </c>
      <c r="C212" s="5">
        <f t="shared" si="38"/>
        <v>211</v>
      </c>
      <c r="D212" s="6">
        <f t="shared" ca="1" si="39"/>
        <v>1</v>
      </c>
      <c r="E212" s="7">
        <f ca="1">IF($C212 = 1 + N("Presidente"),
    127,
    IF($C212 = 2 + N("Vice-Presidente"),
        72,
        IF($C212 = 3 + N("Secretária bilíngue"),
            13,
            RANDBETWEEN(5,COUNT(Name!$A:$A) + 1)
        )
    )
)</f>
        <v>307</v>
      </c>
      <c r="F212" s="7" t="str">
        <f ca="1" xml:space="preserve">
VLOOKUP(
  $E212,
  Name!$A:$B,
  2,
  FALSE
)
&amp; " " &amp;
IF($C212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Café Marques</v>
      </c>
      <c r="G212" s="7">
        <v>2</v>
      </c>
      <c r="H212" s="7" t="str">
        <f>VLOOKUP($G212,Countries!$A:$B,2,FALSE)</f>
        <v>Portugal</v>
      </c>
      <c r="I212" s="7" cm="1">
        <f t="array" aca="1" ref="I212" ca="1">INDEX(States!$B:$B,RANDBETWEEN(2,COUNTA(States!$A:$A)),1)</f>
        <v>9</v>
      </c>
      <c r="J212" s="7" t="str">
        <f ca="1">VLOOKUP($I212,States!$B:$C,2,FALSE)</f>
        <v>Leiria</v>
      </c>
      <c r="K212" s="7" t="str">
        <f ca="1">VLOOKUP($E212,Name!$A:$C,3,FALSE)</f>
        <v>F</v>
      </c>
      <c r="L212" s="7" t="str">
        <f ca="1">VLOOKUP($K212,Genders!$B:$C,2,FALSE)</f>
        <v>Female</v>
      </c>
      <c r="M212" s="7" cm="1">
        <f t="array" aca="1" ref="M212" ca="1">INDEX('Marital status'!$A:$A,RANDBETWEEN(2,COUNTA('Marital status'!$A:$A)),1)</f>
        <v>4</v>
      </c>
      <c r="N212" s="7" t="str">
        <f ca="1">VLOOKUP($M212,'Marital status'!$A:$B,2,FALSE)</f>
        <v xml:space="preserve">Widowed </v>
      </c>
      <c r="O212" s="7">
        <f t="shared" ca="1" si="40"/>
        <v>2</v>
      </c>
      <c r="P212" s="7" t="str">
        <f ca="1">VLOOKUP($O212,Ethnicities!$A:$B,2,FALSE)</f>
        <v>White</v>
      </c>
      <c r="Q212" s="8">
        <f t="shared" ca="1" si="41"/>
        <v>33629</v>
      </c>
      <c r="R212" s="6">
        <f t="shared" ca="1" si="42"/>
        <v>4</v>
      </c>
      <c r="S212" s="6" t="str">
        <f ca="1">VLOOKUP($R212,'Background education'!$A:$B,2,FALSE)</f>
        <v>Undergraduate degree</v>
      </c>
      <c r="T212" s="7">
        <f ca="1" xml:space="preserve">
  IF(OR($V212 = 2, $V212 = 3, $V212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12" s="7" t="str">
        <f ca="1">VLOOKUP($T212,Departments!$A:$B,2,FALSE)</f>
        <v>Operations</v>
      </c>
      <c r="V212" s="6">
        <f t="shared" ca="1" si="43"/>
        <v>7</v>
      </c>
      <c r="W212" s="6" t="str">
        <f ca="1">VLOOKUP($V212,Roles!$A:$B,2,FALSE)</f>
        <v>Trainee</v>
      </c>
      <c r="X212" s="6" t="e">
        <f t="shared" ca="1" si="44"/>
        <v>#N/A</v>
      </c>
      <c r="Y212" s="6" t="e">
        <f ca="1">IF(ISNA($X212),NA(),VLOOKUP($X212,Levels!$A:$B,2,FALSE))</f>
        <v>#N/A</v>
      </c>
      <c r="Z212" s="8">
        <f t="shared" ca="1" si="36"/>
        <v>43462</v>
      </c>
      <c r="AA212" s="6">
        <f ca="1">RANDBETWEEN(2,COUNTA('Recruitment source'!$A:$A))</f>
        <v>2</v>
      </c>
      <c r="AB212" s="6" t="str">
        <f ca="1">VLOOKUP($AA212,'Recruitment source'!$A:$B,2,FALSE)</f>
        <v>Indeed</v>
      </c>
      <c r="AC212" s="8" t="e">
        <f t="shared" ca="1" si="45"/>
        <v>#N/A</v>
      </c>
      <c r="AD212" s="6" t="e">
        <f t="shared" ca="1" si="46"/>
        <v>#N/A</v>
      </c>
      <c r="AE212" s="6" t="e">
        <f ca="1">IF(ISNA(AD212),NA(),VLOOKUP($AD212,'Reasons for dismissal'!$A:$B,2,FALSE))</f>
        <v>#N/A</v>
      </c>
      <c r="AF212" s="6">
        <f t="shared" ca="1" si="47"/>
        <v>3</v>
      </c>
      <c r="AG212" s="1">
        <f t="shared" ca="1" si="37"/>
        <v>1005</v>
      </c>
    </row>
    <row r="213" spans="1:33" x14ac:dyDescent="0.25">
      <c r="A213" s="7" cm="1">
        <f t="array" aca="1" ref="A213" ca="1">INDEX(Companies!$A:$A,RANDBETWEEN(2,COUNTA(Companies!$A:$A)),1)</f>
        <v>2</v>
      </c>
      <c r="B213" s="7" t="str">
        <f ca="1">VLOOKUP($A213,Companies!$A:$B,2,FALSE)</f>
        <v>ACME Corporation</v>
      </c>
      <c r="C213" s="5">
        <f t="shared" si="38"/>
        <v>212</v>
      </c>
      <c r="D213" s="6">
        <f t="shared" ca="1" si="39"/>
        <v>1</v>
      </c>
      <c r="E213" s="7">
        <f ca="1">IF($C213 = 1 + N("Presidente"),
    127,
    IF($C213 = 2 + N("Vice-Presidente"),
        72,
        IF($C213 = 3 + N("Secretária bilíngue"),
            13,
            RANDBETWEEN(5,COUNT(Name!$A:$A) + 1)
        )
    )
)</f>
        <v>216</v>
      </c>
      <c r="F213" s="7" t="str">
        <f ca="1" xml:space="preserve">
VLOOKUP(
  $E213,
  Name!$A:$B,
  2,
  FALSE
)
&amp; " " &amp;
IF($C213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Esposito Galli</v>
      </c>
      <c r="G213" s="7">
        <v>2</v>
      </c>
      <c r="H213" s="7" t="str">
        <f>VLOOKUP($G213,Countries!$A:$B,2,FALSE)</f>
        <v>Portugal</v>
      </c>
      <c r="I213" s="7" cm="1">
        <f t="array" aca="1" ref="I213" ca="1">INDEX(States!$B:$B,RANDBETWEEN(2,COUNTA(States!$A:$A)),1)</f>
        <v>2</v>
      </c>
      <c r="J213" s="7" t="str">
        <f ca="1">VLOOKUP($I213,States!$B:$C,2,FALSE)</f>
        <v xml:space="preserve"> Lisboa</v>
      </c>
      <c r="K213" s="7" t="str">
        <f ca="1">VLOOKUP($E213,Name!$A:$C,3,FALSE)</f>
        <v>F</v>
      </c>
      <c r="L213" s="7" t="str">
        <f ca="1">VLOOKUP($K213,Genders!$B:$C,2,FALSE)</f>
        <v>Female</v>
      </c>
      <c r="M213" s="7" cm="1">
        <f t="array" aca="1" ref="M213" ca="1">INDEX('Marital status'!$A:$A,RANDBETWEEN(2,COUNTA('Marital status'!$A:$A)),1)</f>
        <v>5</v>
      </c>
      <c r="N213" s="7" t="str">
        <f ca="1">VLOOKUP($M213,'Marital status'!$A:$B,2,FALSE)</f>
        <v xml:space="preserve">Separated </v>
      </c>
      <c r="O213" s="7">
        <f t="shared" ca="1" si="40"/>
        <v>2</v>
      </c>
      <c r="P213" s="7" t="str">
        <f ca="1">VLOOKUP($O213,Ethnicities!$A:$B,2,FALSE)</f>
        <v>White</v>
      </c>
      <c r="Q213" s="8">
        <f t="shared" ca="1" si="41"/>
        <v>38271</v>
      </c>
      <c r="R213" s="6">
        <f t="shared" ca="1" si="42"/>
        <v>4</v>
      </c>
      <c r="S213" s="6" t="str">
        <f ca="1">VLOOKUP($R213,'Background education'!$A:$B,2,FALSE)</f>
        <v>Undergraduate degree</v>
      </c>
      <c r="T213" s="7">
        <f ca="1" xml:space="preserve">
  IF(OR($V213 = 2, $V213 = 3, $V213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213" s="7" t="str">
        <f ca="1">VLOOKUP($T213,Departments!$A:$B,2,FALSE)</f>
        <v>Communication &amp; Marketing</v>
      </c>
      <c r="V213" s="6">
        <f t="shared" ca="1" si="43"/>
        <v>8</v>
      </c>
      <c r="W213" s="6" t="str">
        <f ca="1">VLOOKUP($V213,Roles!$A:$B,2,FALSE)</f>
        <v>Analyst</v>
      </c>
      <c r="X213" s="6">
        <f t="shared" ca="1" si="44"/>
        <v>3</v>
      </c>
      <c r="Y213" s="6" t="str">
        <f ca="1">IF(ISNA($X213),NA(),VLOOKUP($X213,Levels!$A:$B,2,FALSE))</f>
        <v>Pleno</v>
      </c>
      <c r="Z213" s="8">
        <f t="shared" ca="1" si="36"/>
        <v>44872</v>
      </c>
      <c r="AA213" s="6">
        <f ca="1">RANDBETWEEN(2,COUNTA('Recruitment source'!$A:$A))</f>
        <v>3</v>
      </c>
      <c r="AB213" s="6" t="str">
        <f ca="1">VLOOKUP($AA213,'Recruitment source'!$A:$B,2,FALSE)</f>
        <v>Learn4Good</v>
      </c>
      <c r="AC213" s="8" t="e">
        <f t="shared" ca="1" si="45"/>
        <v>#N/A</v>
      </c>
      <c r="AD213" s="6" t="e">
        <f t="shared" ca="1" si="46"/>
        <v>#N/A</v>
      </c>
      <c r="AE213" s="6" t="e">
        <f ca="1">IF(ISNA(AD213),NA(),VLOOKUP($AD213,'Reasons for dismissal'!$A:$B,2,FALSE))</f>
        <v>#N/A</v>
      </c>
      <c r="AF213" s="6">
        <f t="shared" ca="1" si="47"/>
        <v>4</v>
      </c>
      <c r="AG213" s="1">
        <f t="shared" ca="1" si="37"/>
        <v>2080</v>
      </c>
    </row>
    <row r="214" spans="1:33" x14ac:dyDescent="0.25">
      <c r="A214" s="7" cm="1">
        <f t="array" aca="1" ref="A214" ca="1">INDEX(Companies!$A:$A,RANDBETWEEN(2,COUNTA(Companies!$A:$A)),1)</f>
        <v>2</v>
      </c>
      <c r="B214" s="7" t="str">
        <f ca="1">VLOOKUP($A214,Companies!$A:$B,2,FALSE)</f>
        <v>ACME Corporation</v>
      </c>
      <c r="C214" s="5">
        <f t="shared" si="38"/>
        <v>213</v>
      </c>
      <c r="D214" s="6">
        <f t="shared" ca="1" si="39"/>
        <v>1</v>
      </c>
      <c r="E214" s="7">
        <f ca="1">IF($C214 = 1 + N("Presidente"),
    127,
    IF($C214 = 2 + N("Vice-Presidente"),
        72,
        IF($C214 = 3 + N("Secretária bilíngue"),
            13,
            RANDBETWEEN(5,COUNT(Name!$A:$A) + 1)
        )
    )
)</f>
        <v>165</v>
      </c>
      <c r="F214" s="7" t="str">
        <f ca="1" xml:space="preserve">
VLOOKUP(
  $E214,
  Name!$A:$B,
  2,
  FALSE
)
&amp; " " &amp;
IF($C214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Castro Malafaia</v>
      </c>
      <c r="G214" s="7">
        <v>2</v>
      </c>
      <c r="H214" s="7" t="str">
        <f>VLOOKUP($G214,Countries!$A:$B,2,FALSE)</f>
        <v>Portugal</v>
      </c>
      <c r="I214" s="7" cm="1">
        <f t="array" aca="1" ref="I214" ca="1">INDEX(States!$B:$B,RANDBETWEEN(2,COUNTA(States!$A:$A)),1)</f>
        <v>15</v>
      </c>
      <c r="J214" s="7" t="str">
        <f ca="1">VLOOKUP($I214,States!$B:$C,2,FALSE)</f>
        <v>Castelo Branco</v>
      </c>
      <c r="K214" s="7" t="str">
        <f ca="1">VLOOKUP($E214,Name!$A:$C,3,FALSE)</f>
        <v>F</v>
      </c>
      <c r="L214" s="7" t="str">
        <f ca="1">VLOOKUP($K214,Genders!$B:$C,2,FALSE)</f>
        <v>Female</v>
      </c>
      <c r="M214" s="7" cm="1">
        <f t="array" aca="1" ref="M214" ca="1">INDEX('Marital status'!$A:$A,RANDBETWEEN(2,COUNTA('Marital status'!$A:$A)),1)</f>
        <v>6</v>
      </c>
      <c r="N214" s="7" t="str">
        <f ca="1">VLOOKUP($M214,'Marital status'!$A:$B,2,FALSE)</f>
        <v>Divorced</v>
      </c>
      <c r="O214" s="7">
        <f t="shared" ca="1" si="40"/>
        <v>2</v>
      </c>
      <c r="P214" s="7" t="str">
        <f ca="1">VLOOKUP($O214,Ethnicities!$A:$B,2,FALSE)</f>
        <v>White</v>
      </c>
      <c r="Q214" s="8">
        <f t="shared" ca="1" si="41"/>
        <v>35855</v>
      </c>
      <c r="R214" s="6">
        <f t="shared" ca="1" si="42"/>
        <v>4</v>
      </c>
      <c r="S214" s="6" t="str">
        <f ca="1">VLOOKUP($R214,'Background education'!$A:$B,2,FALSE)</f>
        <v>Undergraduate degree</v>
      </c>
      <c r="T214" s="7">
        <f ca="1" xml:space="preserve">
  IF(OR($V214 = 2, $V214 = 3, $V214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14" s="7" t="str">
        <f ca="1">VLOOKUP($T214,Departments!$A:$B,2,FALSE)</f>
        <v>Sales</v>
      </c>
      <c r="V214" s="6">
        <f t="shared" ca="1" si="43"/>
        <v>7</v>
      </c>
      <c r="W214" s="6" t="str">
        <f ca="1">VLOOKUP($V214,Roles!$A:$B,2,FALSE)</f>
        <v>Trainee</v>
      </c>
      <c r="X214" s="6" t="e">
        <f t="shared" ca="1" si="44"/>
        <v>#N/A</v>
      </c>
      <c r="Y214" s="6" t="e">
        <f ca="1">IF(ISNA($X214),NA(),VLOOKUP($X214,Levels!$A:$B,2,FALSE))</f>
        <v>#N/A</v>
      </c>
      <c r="Z214" s="8">
        <f t="shared" ca="1" si="36"/>
        <v>36941</v>
      </c>
      <c r="AA214" s="6">
        <f ca="1">RANDBETWEEN(2,COUNTA('Recruitment source'!$A:$A))</f>
        <v>11</v>
      </c>
      <c r="AB214" s="6" t="str">
        <f ca="1">VLOOKUP($AA214,'Recruitment source'!$A:$B,2,FALSE)</f>
        <v>LinkedIn</v>
      </c>
      <c r="AC214" s="8" t="e">
        <f t="shared" ca="1" si="45"/>
        <v>#N/A</v>
      </c>
      <c r="AD214" s="6" t="e">
        <f t="shared" ca="1" si="46"/>
        <v>#N/A</v>
      </c>
      <c r="AE214" s="6" t="e">
        <f ca="1">IF(ISNA(AD214),NA(),VLOOKUP($AD214,'Reasons for dismissal'!$A:$B,2,FALSE))</f>
        <v>#N/A</v>
      </c>
      <c r="AF214" s="6">
        <f t="shared" ca="1" si="47"/>
        <v>4</v>
      </c>
      <c r="AG214" s="1">
        <f t="shared" ca="1" si="37"/>
        <v>1005</v>
      </c>
    </row>
    <row r="215" spans="1:33" x14ac:dyDescent="0.25">
      <c r="A215" s="7" cm="1">
        <f t="array" aca="1" ref="A215" ca="1">INDEX(Companies!$A:$A,RANDBETWEEN(2,COUNTA(Companies!$A:$A)),1)</f>
        <v>2</v>
      </c>
      <c r="B215" s="7" t="str">
        <f ca="1">VLOOKUP($A215,Companies!$A:$B,2,FALSE)</f>
        <v>ACME Corporation</v>
      </c>
      <c r="C215" s="5">
        <f t="shared" si="38"/>
        <v>214</v>
      </c>
      <c r="D215" s="6">
        <f t="shared" ca="1" si="39"/>
        <v>1</v>
      </c>
      <c r="E215" s="7">
        <f ca="1">IF($C215 = 1 + N("Presidente"),
    127,
    IF($C215 = 2 + N("Vice-Presidente"),
        72,
        IF($C215 = 3 + N("Secretária bilíngue"),
            13,
            RANDBETWEEN(5,COUNT(Name!$A:$A) + 1)
        )
    )
)</f>
        <v>145</v>
      </c>
      <c r="F215" s="7" t="str">
        <f ca="1" xml:space="preserve">
VLOOKUP(
  $E215,
  Name!$A:$B,
  2,
  FALSE
)
&amp; " " &amp;
IF($C215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Barbieri Aragão</v>
      </c>
      <c r="G215" s="7">
        <v>2</v>
      </c>
      <c r="H215" s="7" t="str">
        <f>VLOOKUP($G215,Countries!$A:$B,2,FALSE)</f>
        <v>Portugal</v>
      </c>
      <c r="I215" s="7" cm="1">
        <f t="array" aca="1" ref="I215" ca="1">INDEX(States!$B:$B,RANDBETWEEN(2,COUNTA(States!$A:$A)),1)</f>
        <v>2</v>
      </c>
      <c r="J215" s="7" t="str">
        <f ca="1">VLOOKUP($I215,States!$B:$C,2,FALSE)</f>
        <v xml:space="preserve"> Lisboa</v>
      </c>
      <c r="K215" s="7" t="str">
        <f ca="1">VLOOKUP($E215,Name!$A:$C,3,FALSE)</f>
        <v>F</v>
      </c>
      <c r="L215" s="7" t="str">
        <f ca="1">VLOOKUP($K215,Genders!$B:$C,2,FALSE)</f>
        <v>Female</v>
      </c>
      <c r="M215" s="7" cm="1">
        <f t="array" aca="1" ref="M215" ca="1">INDEX('Marital status'!$A:$A,RANDBETWEEN(2,COUNTA('Marital status'!$A:$A)),1)</f>
        <v>2</v>
      </c>
      <c r="N215" s="7" t="str">
        <f ca="1">VLOOKUP($M215,'Marital status'!$A:$B,2,FALSE)</f>
        <v>Single</v>
      </c>
      <c r="O215" s="7">
        <f t="shared" ca="1" si="40"/>
        <v>2</v>
      </c>
      <c r="P215" s="7" t="str">
        <f ca="1">VLOOKUP($O215,Ethnicities!$A:$B,2,FALSE)</f>
        <v>White</v>
      </c>
      <c r="Q215" s="8">
        <f t="shared" ca="1" si="41"/>
        <v>36219</v>
      </c>
      <c r="R215" s="6">
        <f t="shared" ca="1" si="42"/>
        <v>4</v>
      </c>
      <c r="S215" s="6" t="str">
        <f ca="1">VLOOKUP($R215,'Background education'!$A:$B,2,FALSE)</f>
        <v>Undergraduate degree</v>
      </c>
      <c r="T215" s="7">
        <f ca="1" xml:space="preserve">
  IF(OR($V215 = 2, $V215 = 3, $V215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15" s="7" t="str">
        <f ca="1">VLOOKUP($T215,Departments!$A:$B,2,FALSE)</f>
        <v xml:space="preserve"> Commercial</v>
      </c>
      <c r="V215" s="6">
        <f t="shared" ca="1" si="43"/>
        <v>8</v>
      </c>
      <c r="W215" s="6" t="str">
        <f ca="1">VLOOKUP($V215,Roles!$A:$B,2,FALSE)</f>
        <v>Analyst</v>
      </c>
      <c r="X215" s="6">
        <f t="shared" ca="1" si="44"/>
        <v>3</v>
      </c>
      <c r="Y215" s="6" t="str">
        <f ca="1">IF(ISNA($X215),NA(),VLOOKUP($X215,Levels!$A:$B,2,FALSE))</f>
        <v>Pleno</v>
      </c>
      <c r="Z215" s="8">
        <f t="shared" ca="1" si="36"/>
        <v>39798</v>
      </c>
      <c r="AA215" s="6">
        <f ca="1">RANDBETWEEN(2,COUNTA('Recruitment source'!$A:$A))</f>
        <v>10</v>
      </c>
      <c r="AB215" s="6" t="str">
        <f ca="1">VLOOKUP($AA215,'Recruitment source'!$A:$B,2,FALSE)</f>
        <v>Google</v>
      </c>
      <c r="AC215" s="8" t="e">
        <f t="shared" ca="1" si="45"/>
        <v>#N/A</v>
      </c>
      <c r="AD215" s="6" t="e">
        <f t="shared" ca="1" si="46"/>
        <v>#N/A</v>
      </c>
      <c r="AE215" s="6" t="e">
        <f ca="1">IF(ISNA(AD215),NA(),VLOOKUP($AD215,'Reasons for dismissal'!$A:$B,2,FALSE))</f>
        <v>#N/A</v>
      </c>
      <c r="AF215" s="6">
        <f t="shared" ca="1" si="47"/>
        <v>4</v>
      </c>
      <c r="AG215" s="1">
        <f t="shared" ca="1" si="37"/>
        <v>2000</v>
      </c>
    </row>
    <row r="216" spans="1:33" x14ac:dyDescent="0.25">
      <c r="A216" s="7" cm="1">
        <f t="array" aca="1" ref="A216" ca="1">INDEX(Companies!$A:$A,RANDBETWEEN(2,COUNTA(Companies!$A:$A)),1)</f>
        <v>2</v>
      </c>
      <c r="B216" s="7" t="str">
        <f ca="1">VLOOKUP($A216,Companies!$A:$B,2,FALSE)</f>
        <v>ACME Corporation</v>
      </c>
      <c r="C216" s="5">
        <f t="shared" si="38"/>
        <v>215</v>
      </c>
      <c r="D216" s="6">
        <f t="shared" ca="1" si="39"/>
        <v>1</v>
      </c>
      <c r="E216" s="7">
        <f ca="1">IF($C216 = 1 + N("Presidente"),
    127,
    IF($C216 = 2 + N("Vice-Presidente"),
        72,
        IF($C216 = 3 + N("Secretária bilíngue"),
            13,
            RANDBETWEEN(5,COUNT(Name!$A:$A) + 1)
        )
    )
)</f>
        <v>224</v>
      </c>
      <c r="F216" s="7" t="str">
        <f ca="1" xml:space="preserve">
VLOOKUP(
  $E216,
  Name!$A:$B,
  2,
  FALSE
)
&amp; " " &amp;
IF($C216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Noronha Morato</v>
      </c>
      <c r="G216" s="7">
        <v>2</v>
      </c>
      <c r="H216" s="7" t="str">
        <f>VLOOKUP($G216,Countries!$A:$B,2,FALSE)</f>
        <v>Portugal</v>
      </c>
      <c r="I216" s="7" cm="1">
        <f t="array" aca="1" ref="I216" ca="1">INDEX(States!$B:$B,RANDBETWEEN(2,COUNTA(States!$A:$A)),1)</f>
        <v>3</v>
      </c>
      <c r="J216" s="7" t="str">
        <f ca="1">VLOOKUP($I216,States!$B:$C,2,FALSE)</f>
        <v>Porto</v>
      </c>
      <c r="K216" s="7" t="str">
        <f ca="1">VLOOKUP($E216,Name!$A:$C,3,FALSE)</f>
        <v>F</v>
      </c>
      <c r="L216" s="7" t="str">
        <f ca="1">VLOOKUP($K216,Genders!$B:$C,2,FALSE)</f>
        <v>Female</v>
      </c>
      <c r="M216" s="7" cm="1">
        <f t="array" aca="1" ref="M216" ca="1">INDEX('Marital status'!$A:$A,RANDBETWEEN(2,COUNTA('Marital status'!$A:$A)),1)</f>
        <v>5</v>
      </c>
      <c r="N216" s="7" t="str">
        <f ca="1">VLOOKUP($M216,'Marital status'!$A:$B,2,FALSE)</f>
        <v xml:space="preserve">Separated </v>
      </c>
      <c r="O216" s="7">
        <f t="shared" ca="1" si="40"/>
        <v>2</v>
      </c>
      <c r="P216" s="7" t="str">
        <f ca="1">VLOOKUP($O216,Ethnicities!$A:$B,2,FALSE)</f>
        <v>White</v>
      </c>
      <c r="Q216" s="8">
        <f t="shared" ca="1" si="41"/>
        <v>25422</v>
      </c>
      <c r="R216" s="6">
        <f t="shared" ca="1" si="42"/>
        <v>4</v>
      </c>
      <c r="S216" s="6" t="str">
        <f ca="1">VLOOKUP($R216,'Background education'!$A:$B,2,FALSE)</f>
        <v>Undergraduate degree</v>
      </c>
      <c r="T216" s="7">
        <f ca="1" xml:space="preserve">
  IF(OR($V216 = 2, $V216 = 3, $V216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16" s="7" t="str">
        <f ca="1">VLOOKUP($T216,Departments!$A:$B,2,FALSE)</f>
        <v>Finance</v>
      </c>
      <c r="V216" s="6">
        <f t="shared" ca="1" si="43"/>
        <v>6</v>
      </c>
      <c r="W216" s="6" t="str">
        <f ca="1">VLOOKUP($V216,Roles!$A:$B,2,FALSE)</f>
        <v>Intern</v>
      </c>
      <c r="X216" s="6" t="e">
        <f t="shared" ca="1" si="44"/>
        <v>#N/A</v>
      </c>
      <c r="Y216" s="6" t="e">
        <f ca="1">IF(ISNA($X216),NA(),VLOOKUP($X216,Levels!$A:$B,2,FALSE))</f>
        <v>#N/A</v>
      </c>
      <c r="Z216" s="8">
        <f t="shared" ca="1" si="36"/>
        <v>39661</v>
      </c>
      <c r="AA216" s="6">
        <f ca="1">RANDBETWEEN(2,COUNTA('Recruitment source'!$A:$A))</f>
        <v>8</v>
      </c>
      <c r="AB216" s="6" t="str">
        <f ca="1">VLOOKUP($AA216,'Recruitment source'!$A:$B,2,FALSE)</f>
        <v>Next Station</v>
      </c>
      <c r="AC216" s="8" t="e">
        <f t="shared" ca="1" si="45"/>
        <v>#N/A</v>
      </c>
      <c r="AD216" s="6" t="e">
        <f t="shared" ca="1" si="46"/>
        <v>#N/A</v>
      </c>
      <c r="AE216" s="6" t="e">
        <f ca="1">IF(ISNA(AD216),NA(),VLOOKUP($AD216,'Reasons for dismissal'!$A:$B,2,FALSE))</f>
        <v>#N/A</v>
      </c>
      <c r="AF216" s="6">
        <f t="shared" ca="1" si="47"/>
        <v>2</v>
      </c>
      <c r="AG216" s="1">
        <f t="shared" ca="1" si="37"/>
        <v>805</v>
      </c>
    </row>
    <row r="217" spans="1:33" x14ac:dyDescent="0.25">
      <c r="A217" s="7" cm="1">
        <f t="array" aca="1" ref="A217" ca="1">INDEX(Companies!$A:$A,RANDBETWEEN(2,COUNTA(Companies!$A:$A)),1)</f>
        <v>2</v>
      </c>
      <c r="B217" s="7" t="str">
        <f ca="1">VLOOKUP($A217,Companies!$A:$B,2,FALSE)</f>
        <v>ACME Corporation</v>
      </c>
      <c r="C217" s="5">
        <f t="shared" si="38"/>
        <v>216</v>
      </c>
      <c r="D217" s="6">
        <f t="shared" ca="1" si="39"/>
        <v>1</v>
      </c>
      <c r="E217" s="7">
        <f ca="1">IF($C217 = 1 + N("Presidente"),
    127,
    IF($C217 = 2 + N("Vice-Presidente"),
        72,
        IF($C217 = 3 + N("Secretária bilíngue"),
            13,
            RANDBETWEEN(5,COUNT(Name!$A:$A) + 1)
        )
    )
)</f>
        <v>247</v>
      </c>
      <c r="F217" s="7" t="str">
        <f ca="1" xml:space="preserve">
VLOOKUP(
  $E217,
  Name!$A:$B,
  2,
  FALSE
)
&amp; " " &amp;
IF($C217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Barbieri Ricci</v>
      </c>
      <c r="G217" s="7">
        <v>2</v>
      </c>
      <c r="H217" s="7" t="str">
        <f>VLOOKUP($G217,Countries!$A:$B,2,FALSE)</f>
        <v>Portugal</v>
      </c>
      <c r="I217" s="7" cm="1">
        <f t="array" aca="1" ref="I217" ca="1">INDEX(States!$B:$B,RANDBETWEEN(2,COUNTA(States!$A:$A)),1)</f>
        <v>14</v>
      </c>
      <c r="J217" s="7" t="str">
        <f ca="1">VLOOKUP($I217,States!$B:$C,2,FALSE)</f>
        <v>Viseu</v>
      </c>
      <c r="K217" s="7" t="str">
        <f ca="1">VLOOKUP($E217,Name!$A:$C,3,FALSE)</f>
        <v>M</v>
      </c>
      <c r="L217" s="7" t="str">
        <f ca="1">VLOOKUP($K217,Genders!$B:$C,2,FALSE)</f>
        <v>Male</v>
      </c>
      <c r="M217" s="7" cm="1">
        <f t="array" aca="1" ref="M217" ca="1">INDEX('Marital status'!$A:$A,RANDBETWEEN(2,COUNTA('Marital status'!$A:$A)),1)</f>
        <v>5</v>
      </c>
      <c r="N217" s="7" t="str">
        <f ca="1">VLOOKUP($M217,'Marital status'!$A:$B,2,FALSE)</f>
        <v xml:space="preserve">Separated </v>
      </c>
      <c r="O217" s="7">
        <f t="shared" ca="1" si="40"/>
        <v>3</v>
      </c>
      <c r="P217" s="7" t="str">
        <f ca="1">VLOOKUP($O217,Ethnicities!$A:$B,2,FALSE)</f>
        <v>Black or African American</v>
      </c>
      <c r="Q217" s="8">
        <f t="shared" ca="1" si="41"/>
        <v>35384</v>
      </c>
      <c r="R217" s="6">
        <f t="shared" ca="1" si="42"/>
        <v>4</v>
      </c>
      <c r="S217" s="6" t="str">
        <f ca="1">VLOOKUP($R217,'Background education'!$A:$B,2,FALSE)</f>
        <v>Undergraduate degree</v>
      </c>
      <c r="T217" s="7">
        <f ca="1" xml:space="preserve">
  IF(OR($V217 = 2, $V217 = 3, $V217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217" s="7" t="str">
        <f ca="1">VLOOKUP($T217,Departments!$A:$B,2,FALSE)</f>
        <v>Human Resource</v>
      </c>
      <c r="V217" s="6">
        <f t="shared" ca="1" si="43"/>
        <v>8</v>
      </c>
      <c r="W217" s="6" t="str">
        <f ca="1">VLOOKUP($V217,Roles!$A:$B,2,FALSE)</f>
        <v>Analyst</v>
      </c>
      <c r="X217" s="6">
        <f t="shared" ca="1" si="44"/>
        <v>4</v>
      </c>
      <c r="Y217" s="6" t="str">
        <f ca="1">IF(ISNA($X217),NA(),VLOOKUP($X217,Levels!$A:$B,2,FALSE))</f>
        <v>Senior</v>
      </c>
      <c r="Z217" s="8">
        <f t="shared" ca="1" si="36"/>
        <v>38472</v>
      </c>
      <c r="AA217" s="6">
        <f ca="1">RANDBETWEEN(2,COUNTA('Recruitment source'!$A:$A))</f>
        <v>11</v>
      </c>
      <c r="AB217" s="6" t="str">
        <f ca="1">VLOOKUP($AA217,'Recruitment source'!$A:$B,2,FALSE)</f>
        <v>LinkedIn</v>
      </c>
      <c r="AC217" s="8" t="e">
        <f t="shared" ca="1" si="45"/>
        <v>#N/A</v>
      </c>
      <c r="AD217" s="6" t="e">
        <f t="shared" ca="1" si="46"/>
        <v>#N/A</v>
      </c>
      <c r="AE217" s="6" t="e">
        <f ca="1">IF(ISNA(AD217),NA(),VLOOKUP($AD217,'Reasons for dismissal'!$A:$B,2,FALSE))</f>
        <v>#N/A</v>
      </c>
      <c r="AF217" s="6">
        <f t="shared" ca="1" si="47"/>
        <v>4</v>
      </c>
      <c r="AG217" s="1">
        <f t="shared" ca="1" si="37"/>
        <v>2000</v>
      </c>
    </row>
    <row r="218" spans="1:33" x14ac:dyDescent="0.25">
      <c r="A218" s="7" cm="1">
        <f t="array" aca="1" ref="A218" ca="1">INDEX(Companies!$A:$A,RANDBETWEEN(2,COUNTA(Companies!$A:$A)),1)</f>
        <v>2</v>
      </c>
      <c r="B218" s="7" t="str">
        <f ca="1">VLOOKUP($A218,Companies!$A:$B,2,FALSE)</f>
        <v>ACME Corporation</v>
      </c>
      <c r="C218" s="5">
        <f t="shared" si="38"/>
        <v>217</v>
      </c>
      <c r="D218" s="6">
        <f t="shared" ca="1" si="39"/>
        <v>1</v>
      </c>
      <c r="E218" s="7">
        <f ca="1">IF($C218 = 1 + N("Presidente"),
    127,
    IF($C218 = 2 + N("Vice-Presidente"),
        72,
        IF($C218 = 3 + N("Secretária bilíngue"),
            13,
            RANDBETWEEN(5,COUNT(Name!$A:$A) + 1)
        )
    )
)</f>
        <v>281</v>
      </c>
      <c r="F218" s="7" t="str">
        <f ca="1" xml:space="preserve">
VLOOKUP(
  $E218,
  Name!$A:$B,
  2,
  FALSE
)
&amp; " " &amp;
IF($C218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Serra Leone</v>
      </c>
      <c r="G218" s="7">
        <v>2</v>
      </c>
      <c r="H218" s="7" t="str">
        <f>VLOOKUP($G218,Countries!$A:$B,2,FALSE)</f>
        <v>Portugal</v>
      </c>
      <c r="I218" s="7" cm="1">
        <f t="array" aca="1" ref="I218" ca="1">INDEX(States!$B:$B,RANDBETWEEN(2,COUNTA(States!$A:$A)),1)</f>
        <v>14</v>
      </c>
      <c r="J218" s="7" t="str">
        <f ca="1">VLOOKUP($I218,States!$B:$C,2,FALSE)</f>
        <v>Viseu</v>
      </c>
      <c r="K218" s="7" t="str">
        <f ca="1">VLOOKUP($E218,Name!$A:$C,3,FALSE)</f>
        <v>F</v>
      </c>
      <c r="L218" s="7" t="str">
        <f ca="1">VLOOKUP($K218,Genders!$B:$C,2,FALSE)</f>
        <v>Female</v>
      </c>
      <c r="M218" s="7" cm="1">
        <f t="array" aca="1" ref="M218" ca="1">INDEX('Marital status'!$A:$A,RANDBETWEEN(2,COUNTA('Marital status'!$A:$A)),1)</f>
        <v>6</v>
      </c>
      <c r="N218" s="7" t="str">
        <f ca="1">VLOOKUP($M218,'Marital status'!$A:$B,2,FALSE)</f>
        <v>Divorced</v>
      </c>
      <c r="O218" s="7">
        <f t="shared" ca="1" si="40"/>
        <v>2</v>
      </c>
      <c r="P218" s="7" t="str">
        <f ca="1">VLOOKUP($O218,Ethnicities!$A:$B,2,FALSE)</f>
        <v>White</v>
      </c>
      <c r="Q218" s="8">
        <f t="shared" ca="1" si="41"/>
        <v>17668</v>
      </c>
      <c r="R218" s="6">
        <f t="shared" ca="1" si="42"/>
        <v>4</v>
      </c>
      <c r="S218" s="6" t="str">
        <f ca="1">VLOOKUP($R218,'Background education'!$A:$B,2,FALSE)</f>
        <v>Undergraduate degree</v>
      </c>
      <c r="T218" s="7">
        <f ca="1" xml:space="preserve">
  IF(OR($V218 = 2, $V218 = 3, $V218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218" s="7" t="str">
        <f ca="1">VLOOKUP($T218,Departments!$A:$B,2,FALSE)</f>
        <v>Juridical</v>
      </c>
      <c r="V218" s="6">
        <f t="shared" ca="1" si="43"/>
        <v>6</v>
      </c>
      <c r="W218" s="6" t="str">
        <f ca="1">VLOOKUP($V218,Roles!$A:$B,2,FALSE)</f>
        <v>Intern</v>
      </c>
      <c r="X218" s="6" t="e">
        <f t="shared" ca="1" si="44"/>
        <v>#N/A</v>
      </c>
      <c r="Y218" s="6" t="e">
        <f ca="1">IF(ISNA($X218),NA(),VLOOKUP($X218,Levels!$A:$B,2,FALSE))</f>
        <v>#N/A</v>
      </c>
      <c r="Z218" s="8">
        <f t="shared" ca="1" si="36"/>
        <v>43210</v>
      </c>
      <c r="AA218" s="6">
        <f ca="1">RANDBETWEEN(2,COUNTA('Recruitment source'!$A:$A))</f>
        <v>6</v>
      </c>
      <c r="AB218" s="6" t="str">
        <f ca="1">VLOOKUP($AA218,'Recruitment source'!$A:$B,2,FALSE)</f>
        <v>Empregos Online</v>
      </c>
      <c r="AC218" s="8" t="e">
        <f t="shared" ca="1" si="45"/>
        <v>#N/A</v>
      </c>
      <c r="AD218" s="6" t="e">
        <f t="shared" ca="1" si="46"/>
        <v>#N/A</v>
      </c>
      <c r="AE218" s="6" t="e">
        <f ca="1">IF(ISNA(AD218),NA(),VLOOKUP($AD218,'Reasons for dismissal'!$A:$B,2,FALSE))</f>
        <v>#N/A</v>
      </c>
      <c r="AF218" s="6">
        <f t="shared" ca="1" si="47"/>
        <v>4</v>
      </c>
      <c r="AG218" s="1">
        <f t="shared" ca="1" si="37"/>
        <v>805</v>
      </c>
    </row>
    <row r="219" spans="1:33" x14ac:dyDescent="0.25">
      <c r="A219" s="7" cm="1">
        <f t="array" aca="1" ref="A219" ca="1">INDEX(Companies!$A:$A,RANDBETWEEN(2,COUNTA(Companies!$A:$A)),1)</f>
        <v>2</v>
      </c>
      <c r="B219" s="7" t="str">
        <f ca="1">VLOOKUP($A219,Companies!$A:$B,2,FALSE)</f>
        <v>ACME Corporation</v>
      </c>
      <c r="C219" s="5">
        <f t="shared" si="38"/>
        <v>218</v>
      </c>
      <c r="D219" s="6">
        <f t="shared" ca="1" si="39"/>
        <v>1</v>
      </c>
      <c r="E219" s="7">
        <f ca="1">IF($C219 = 1 + N("Presidente"),
    127,
    IF($C219 = 2 + N("Vice-Presidente"),
        72,
        IF($C219 = 3 + N("Secretária bilíngue"),
            13,
            RANDBETWEEN(5,COUNT(Name!$A:$A) + 1)
        )
    )
)</f>
        <v>255</v>
      </c>
      <c r="F219" s="7" t="str">
        <f ca="1" xml:space="preserve">
VLOOKUP(
  $E219,
  Name!$A:$B,
  2,
  FALSE
)
&amp; " " &amp;
IF($C219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Santacruz Bispo</v>
      </c>
      <c r="G219" s="7">
        <v>2</v>
      </c>
      <c r="H219" s="7" t="str">
        <f>VLOOKUP($G219,Countries!$A:$B,2,FALSE)</f>
        <v>Portugal</v>
      </c>
      <c r="I219" s="7" cm="1">
        <f t="array" aca="1" ref="I219" ca="1">INDEX(States!$B:$B,RANDBETWEEN(2,COUNTA(States!$A:$A)),1)</f>
        <v>6</v>
      </c>
      <c r="J219" s="7" t="str">
        <f ca="1">VLOOKUP($I219,States!$B:$C,2,FALSE)</f>
        <v>Braga</v>
      </c>
      <c r="K219" s="7" t="str">
        <f ca="1">VLOOKUP($E219,Name!$A:$C,3,FALSE)</f>
        <v>F</v>
      </c>
      <c r="L219" s="7" t="str">
        <f ca="1">VLOOKUP($K219,Genders!$B:$C,2,FALSE)</f>
        <v>Female</v>
      </c>
      <c r="M219" s="7" cm="1">
        <f t="array" aca="1" ref="M219" ca="1">INDEX('Marital status'!$A:$A,RANDBETWEEN(2,COUNTA('Marital status'!$A:$A)),1)</f>
        <v>5</v>
      </c>
      <c r="N219" s="7" t="str">
        <f ca="1">VLOOKUP($M219,'Marital status'!$A:$B,2,FALSE)</f>
        <v xml:space="preserve">Separated </v>
      </c>
      <c r="O219" s="7">
        <f t="shared" ca="1" si="40"/>
        <v>2</v>
      </c>
      <c r="P219" s="7" t="str">
        <f ca="1">VLOOKUP($O219,Ethnicities!$A:$B,2,FALSE)</f>
        <v>White</v>
      </c>
      <c r="Q219" s="8">
        <f t="shared" ca="1" si="41"/>
        <v>37669</v>
      </c>
      <c r="R219" s="6">
        <f t="shared" ca="1" si="42"/>
        <v>4</v>
      </c>
      <c r="S219" s="6" t="str">
        <f ca="1">VLOOKUP($R219,'Background education'!$A:$B,2,FALSE)</f>
        <v>Undergraduate degree</v>
      </c>
      <c r="T219" s="7">
        <f ca="1" xml:space="preserve">
  IF(OR($V219 = 2, $V219 = 3, $V219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19" s="7" t="str">
        <f ca="1">VLOOKUP($T219,Departments!$A:$B,2,FALSE)</f>
        <v>Audit</v>
      </c>
      <c r="V219" s="6">
        <f t="shared" ca="1" si="43"/>
        <v>8</v>
      </c>
      <c r="W219" s="6" t="str">
        <f ca="1">VLOOKUP($V219,Roles!$A:$B,2,FALSE)</f>
        <v>Analyst</v>
      </c>
      <c r="X219" s="6">
        <f t="shared" ca="1" si="44"/>
        <v>4</v>
      </c>
      <c r="Y219" s="6" t="str">
        <f ca="1">IF(ISNA($X219),NA(),VLOOKUP($X219,Levels!$A:$B,2,FALSE))</f>
        <v>Senior</v>
      </c>
      <c r="Z219" s="8">
        <f t="shared" ca="1" si="36"/>
        <v>36626</v>
      </c>
      <c r="AA219" s="6">
        <f ca="1">RANDBETWEEN(2,COUNTA('Recruitment source'!$A:$A))</f>
        <v>7</v>
      </c>
      <c r="AB219" s="6" t="str">
        <f ca="1">VLOOKUP($AA219,'Recruitment source'!$A:$B,2,FALSE)</f>
        <v>Jobs in Lisbon</v>
      </c>
      <c r="AC219" s="8" t="e">
        <f t="shared" ca="1" si="45"/>
        <v>#N/A</v>
      </c>
      <c r="AD219" s="6" t="e">
        <f t="shared" ca="1" si="46"/>
        <v>#N/A</v>
      </c>
      <c r="AE219" s="6" t="e">
        <f ca="1">IF(ISNA(AD219),NA(),VLOOKUP($AD219,'Reasons for dismissal'!$A:$B,2,FALSE))</f>
        <v>#N/A</v>
      </c>
      <c r="AF219" s="6">
        <f t="shared" ca="1" si="47"/>
        <v>3</v>
      </c>
      <c r="AG219" s="1">
        <f t="shared" ca="1" si="37"/>
        <v>2000</v>
      </c>
    </row>
    <row r="220" spans="1:33" x14ac:dyDescent="0.25">
      <c r="A220" s="7" cm="1">
        <f t="array" aca="1" ref="A220" ca="1">INDEX(Companies!$A:$A,RANDBETWEEN(2,COUNTA(Companies!$A:$A)),1)</f>
        <v>2</v>
      </c>
      <c r="B220" s="7" t="str">
        <f ca="1">VLOOKUP($A220,Companies!$A:$B,2,FALSE)</f>
        <v>ACME Corporation</v>
      </c>
      <c r="C220" s="5">
        <f t="shared" si="38"/>
        <v>219</v>
      </c>
      <c r="D220" s="6">
        <f t="shared" ca="1" si="39"/>
        <v>1</v>
      </c>
      <c r="E220" s="7">
        <f ca="1">IF($C220 = 1 + N("Presidente"),
    127,
    IF($C220 = 2 + N("Vice-Presidente"),
        72,
        IF($C220 = 3 + N("Secretária bilíngue"),
            13,
            RANDBETWEEN(5,COUNT(Name!$A:$A) + 1)
        )
    )
)</f>
        <v>343</v>
      </c>
      <c r="F220" s="7" t="str">
        <f ca="1" xml:space="preserve">
VLOOKUP(
  $E220,
  Name!$A:$B,
  2,
  FALSE
)
&amp; " " &amp;
IF($C220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Bragança Mancini</v>
      </c>
      <c r="G220" s="7">
        <v>2</v>
      </c>
      <c r="H220" s="7" t="str">
        <f>VLOOKUP($G220,Countries!$A:$B,2,FALSE)</f>
        <v>Portugal</v>
      </c>
      <c r="I220" s="7" cm="1">
        <f t="array" aca="1" ref="I220" ca="1">INDEX(States!$B:$B,RANDBETWEEN(2,COUNTA(States!$A:$A)),1)</f>
        <v>18</v>
      </c>
      <c r="J220" s="7" t="str">
        <f ca="1">VLOOKUP($I220,States!$B:$C,2,FALSE)</f>
        <v>Guarda</v>
      </c>
      <c r="K220" s="7" t="str">
        <f ca="1">VLOOKUP($E220,Name!$A:$C,3,FALSE)</f>
        <v>M</v>
      </c>
      <c r="L220" s="7" t="str">
        <f ca="1">VLOOKUP($K220,Genders!$B:$C,2,FALSE)</f>
        <v>Male</v>
      </c>
      <c r="M220" s="7" cm="1">
        <f t="array" aca="1" ref="M220" ca="1">INDEX('Marital status'!$A:$A,RANDBETWEEN(2,COUNTA('Marital status'!$A:$A)),1)</f>
        <v>3</v>
      </c>
      <c r="N220" s="7" t="str">
        <f ca="1">VLOOKUP($M220,'Marital status'!$A:$B,2,FALSE)</f>
        <v>Married</v>
      </c>
      <c r="O220" s="7">
        <f t="shared" ca="1" si="40"/>
        <v>4</v>
      </c>
      <c r="P220" s="7" t="str">
        <f ca="1">VLOOKUP($O220,Ethnicities!$A:$B,2,FALSE)</f>
        <v>Hispanic or Latino</v>
      </c>
      <c r="Q220" s="8">
        <f t="shared" ca="1" si="41"/>
        <v>35989</v>
      </c>
      <c r="R220" s="6">
        <f t="shared" ca="1" si="42"/>
        <v>4</v>
      </c>
      <c r="S220" s="6" t="str">
        <f ca="1">VLOOKUP($R220,'Background education'!$A:$B,2,FALSE)</f>
        <v>Undergraduate degree</v>
      </c>
      <c r="T220" s="7">
        <f ca="1" xml:space="preserve">
  IF(OR($V220 = 2, $V220 = 3, $V220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20" s="7" t="str">
        <f ca="1">VLOOKUP($T220,Departments!$A:$B,2,FALSE)</f>
        <v>Controlling</v>
      </c>
      <c r="V220" s="6">
        <f t="shared" ca="1" si="43"/>
        <v>7</v>
      </c>
      <c r="W220" s="6" t="str">
        <f ca="1">VLOOKUP($V220,Roles!$A:$B,2,FALSE)</f>
        <v>Trainee</v>
      </c>
      <c r="X220" s="6" t="e">
        <f t="shared" ca="1" si="44"/>
        <v>#N/A</v>
      </c>
      <c r="Y220" s="6" t="e">
        <f ca="1">IF(ISNA($X220),NA(),VLOOKUP($X220,Levels!$A:$B,2,FALSE))</f>
        <v>#N/A</v>
      </c>
      <c r="Z220" s="8">
        <f t="shared" ca="1" si="36"/>
        <v>41929</v>
      </c>
      <c r="AA220" s="6">
        <f ca="1">RANDBETWEEN(2,COUNTA('Recruitment source'!$A:$A))</f>
        <v>6</v>
      </c>
      <c r="AB220" s="6" t="str">
        <f ca="1">VLOOKUP($AA220,'Recruitment source'!$A:$B,2,FALSE)</f>
        <v>Empregos Online</v>
      </c>
      <c r="AC220" s="8" t="e">
        <f t="shared" ca="1" si="45"/>
        <v>#N/A</v>
      </c>
      <c r="AD220" s="6" t="e">
        <f t="shared" ca="1" si="46"/>
        <v>#N/A</v>
      </c>
      <c r="AE220" s="6" t="e">
        <f ca="1">IF(ISNA(AD220),NA(),VLOOKUP($AD220,'Reasons for dismissal'!$A:$B,2,FALSE))</f>
        <v>#N/A</v>
      </c>
      <c r="AF220" s="6">
        <f t="shared" ca="1" si="47"/>
        <v>4</v>
      </c>
      <c r="AG220" s="1">
        <f t="shared" ca="1" si="37"/>
        <v>1085</v>
      </c>
    </row>
    <row r="221" spans="1:33" x14ac:dyDescent="0.25">
      <c r="A221" s="7" cm="1">
        <f t="array" aca="1" ref="A221" ca="1">INDEX(Companies!$A:$A,RANDBETWEEN(2,COUNTA(Companies!$A:$A)),1)</f>
        <v>2</v>
      </c>
      <c r="B221" s="7" t="str">
        <f ca="1">VLOOKUP($A221,Companies!$A:$B,2,FALSE)</f>
        <v>ACME Corporation</v>
      </c>
      <c r="C221" s="5">
        <f t="shared" si="38"/>
        <v>220</v>
      </c>
      <c r="D221" s="6">
        <f t="shared" ca="1" si="39"/>
        <v>1</v>
      </c>
      <c r="E221" s="7">
        <f ca="1">IF($C221 = 1 + N("Presidente"),
    127,
    IF($C221 = 2 + N("Vice-Presidente"),
        72,
        IF($C221 = 3 + N("Secretária bilíngue"),
            13,
            RANDBETWEEN(5,COUNT(Name!$A:$A) + 1)
        )
    )
)</f>
        <v>209</v>
      </c>
      <c r="F221" s="7" t="str">
        <f ca="1" xml:space="preserve">
VLOOKUP(
  $E221,
  Name!$A:$B,
  2,
  FALSE
)
&amp; " " &amp;
IF($C221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Trindade Pasquim</v>
      </c>
      <c r="G221" s="7">
        <v>2</v>
      </c>
      <c r="H221" s="7" t="str">
        <f>VLOOKUP($G221,Countries!$A:$B,2,FALSE)</f>
        <v>Portugal</v>
      </c>
      <c r="I221" s="7" cm="1">
        <f t="array" aca="1" ref="I221" ca="1">INDEX(States!$B:$B,RANDBETWEEN(2,COUNTA(States!$A:$A)),1)</f>
        <v>16</v>
      </c>
      <c r="J221" s="7" t="str">
        <f ca="1">VLOOKUP($I221,States!$B:$C,2,FALSE)</f>
        <v>Beja</v>
      </c>
      <c r="K221" s="7" t="str">
        <f ca="1">VLOOKUP($E221,Name!$A:$C,3,FALSE)</f>
        <v>F</v>
      </c>
      <c r="L221" s="7" t="str">
        <f ca="1">VLOOKUP($K221,Genders!$B:$C,2,FALSE)</f>
        <v>Female</v>
      </c>
      <c r="M221" s="7" cm="1">
        <f t="array" aca="1" ref="M221" ca="1">INDEX('Marital status'!$A:$A,RANDBETWEEN(2,COUNTA('Marital status'!$A:$A)),1)</f>
        <v>5</v>
      </c>
      <c r="N221" s="7" t="str">
        <f ca="1">VLOOKUP($M221,'Marital status'!$A:$B,2,FALSE)</f>
        <v xml:space="preserve">Separated </v>
      </c>
      <c r="O221" s="7">
        <f t="shared" ca="1" si="40"/>
        <v>2</v>
      </c>
      <c r="P221" s="7" t="str">
        <f ca="1">VLOOKUP($O221,Ethnicities!$A:$B,2,FALSE)</f>
        <v>White</v>
      </c>
      <c r="Q221" s="8">
        <f t="shared" ca="1" si="41"/>
        <v>32882</v>
      </c>
      <c r="R221" s="6">
        <f t="shared" ca="1" si="42"/>
        <v>4</v>
      </c>
      <c r="S221" s="6" t="str">
        <f ca="1">VLOOKUP($R221,'Background education'!$A:$B,2,FALSE)</f>
        <v>Undergraduate degree</v>
      </c>
      <c r="T221" s="7">
        <f ca="1" xml:space="preserve">
  IF(OR($V221 = 2, $V221 = 3, $V221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21" s="7" t="str">
        <f ca="1">VLOOKUP($T221,Departments!$A:$B,2,FALSE)</f>
        <v>Operations</v>
      </c>
      <c r="V221" s="6">
        <f t="shared" ca="1" si="43"/>
        <v>8</v>
      </c>
      <c r="W221" s="6" t="str">
        <f ca="1">VLOOKUP($V221,Roles!$A:$B,2,FALSE)</f>
        <v>Analyst</v>
      </c>
      <c r="X221" s="6">
        <f t="shared" ca="1" si="44"/>
        <v>3</v>
      </c>
      <c r="Y221" s="6" t="str">
        <f ca="1">IF(ISNA($X221),NA(),VLOOKUP($X221,Levels!$A:$B,2,FALSE))</f>
        <v>Pleno</v>
      </c>
      <c r="Z221" s="8">
        <f t="shared" ca="1" si="36"/>
        <v>40794</v>
      </c>
      <c r="AA221" s="6">
        <f ca="1">RANDBETWEEN(2,COUNTA('Recruitment source'!$A:$A))</f>
        <v>9</v>
      </c>
      <c r="AB221" s="6" t="str">
        <f ca="1">VLOOKUP($AA221,'Recruitment source'!$A:$B,2,FALSE)</f>
        <v xml:space="preserve"> recommendation of employee</v>
      </c>
      <c r="AC221" s="8" t="e">
        <f t="shared" ca="1" si="45"/>
        <v>#N/A</v>
      </c>
      <c r="AD221" s="6" t="e">
        <f t="shared" ca="1" si="46"/>
        <v>#N/A</v>
      </c>
      <c r="AE221" s="6" t="e">
        <f ca="1">IF(ISNA(AD221),NA(),VLOOKUP($AD221,'Reasons for dismissal'!$A:$B,2,FALSE))</f>
        <v>#N/A</v>
      </c>
      <c r="AF221" s="6">
        <f t="shared" ca="1" si="47"/>
        <v>2</v>
      </c>
      <c r="AG221" s="1">
        <f t="shared" ca="1" si="37"/>
        <v>2000</v>
      </c>
    </row>
    <row r="222" spans="1:33" x14ac:dyDescent="0.25">
      <c r="A222" s="7" cm="1">
        <f t="array" aca="1" ref="A222" ca="1">INDEX(Companies!$A:$A,RANDBETWEEN(2,COUNTA(Companies!$A:$A)),1)</f>
        <v>2</v>
      </c>
      <c r="B222" s="7" t="str">
        <f ca="1">VLOOKUP($A222,Companies!$A:$B,2,FALSE)</f>
        <v>ACME Corporation</v>
      </c>
      <c r="C222" s="5">
        <f t="shared" si="38"/>
        <v>221</v>
      </c>
      <c r="D222" s="6" t="str">
        <f t="shared" ca="1" si="39"/>
        <v>FALSE</v>
      </c>
      <c r="E222" s="7">
        <f ca="1">IF($C222 = 1 + N("Presidente"),
    127,
    IF($C222 = 2 + N("Vice-Presidente"),
        72,
        IF($C222 = 3 + N("Secretária bilíngue"),
            13,
            RANDBETWEEN(5,COUNT(Name!$A:$A) + 1)
        )
    )
)</f>
        <v>300</v>
      </c>
      <c r="F222" s="7" t="str">
        <f ca="1" xml:space="preserve">
VLOOKUP(
  $E222,
  Name!$A:$B,
  2,
  FALSE
)
&amp; " " &amp;
IF($C222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Campos Sacramento</v>
      </c>
      <c r="G222" s="7">
        <v>2</v>
      </c>
      <c r="H222" s="7" t="str">
        <f>VLOOKUP($G222,Countries!$A:$B,2,FALSE)</f>
        <v>Portugal</v>
      </c>
      <c r="I222" s="7" cm="1">
        <f t="array" aca="1" ref="I222" ca="1">INDEX(States!$B:$B,RANDBETWEEN(2,COUNTA(States!$A:$A)),1)</f>
        <v>8</v>
      </c>
      <c r="J222" s="7" t="str">
        <f ca="1">VLOOKUP($I222,States!$B:$C,2,FALSE)</f>
        <v>Santarém</v>
      </c>
      <c r="K222" s="7" t="str">
        <f ca="1">VLOOKUP($E222,Name!$A:$C,3,FALSE)</f>
        <v>M</v>
      </c>
      <c r="L222" s="7" t="str">
        <f ca="1">VLOOKUP($K222,Genders!$B:$C,2,FALSE)</f>
        <v>Male</v>
      </c>
      <c r="M222" s="7" cm="1">
        <f t="array" aca="1" ref="M222" ca="1">INDEX('Marital status'!$A:$A,RANDBETWEEN(2,COUNTA('Marital status'!$A:$A)),1)</f>
        <v>6</v>
      </c>
      <c r="N222" s="7" t="str">
        <f ca="1">VLOOKUP($M222,'Marital status'!$A:$B,2,FALSE)</f>
        <v>Divorced</v>
      </c>
      <c r="O222" s="7">
        <f t="shared" ca="1" si="40"/>
        <v>2</v>
      </c>
      <c r="P222" s="7" t="str">
        <f ca="1">VLOOKUP($O222,Ethnicities!$A:$B,2,FALSE)</f>
        <v>White</v>
      </c>
      <c r="Q222" s="8">
        <f t="shared" ca="1" si="41"/>
        <v>29589</v>
      </c>
      <c r="R222" s="6">
        <f t="shared" ca="1" si="42"/>
        <v>4</v>
      </c>
      <c r="S222" s="6" t="str">
        <f ca="1">VLOOKUP($R222,'Background education'!$A:$B,2,FALSE)</f>
        <v>Undergraduate degree</v>
      </c>
      <c r="T222" s="7">
        <f ca="1" xml:space="preserve">
  IF(OR($V222 = 2, $V222 = 3, $V222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22" s="7" t="str">
        <f ca="1">VLOOKUP($T222,Departments!$A:$B,2,FALSE)</f>
        <v>Controlling</v>
      </c>
      <c r="V222" s="6">
        <f t="shared" ca="1" si="43"/>
        <v>7</v>
      </c>
      <c r="W222" s="6" t="str">
        <f ca="1">VLOOKUP($V222,Roles!$A:$B,2,FALSE)</f>
        <v>Trainee</v>
      </c>
      <c r="X222" s="6" t="e">
        <f t="shared" ca="1" si="44"/>
        <v>#N/A</v>
      </c>
      <c r="Y222" s="6" t="e">
        <f ca="1">IF(ISNA($X222),NA(),VLOOKUP($X222,Levels!$A:$B,2,FALSE))</f>
        <v>#N/A</v>
      </c>
      <c r="Z222" s="8">
        <f t="shared" ca="1" si="36"/>
        <v>37561</v>
      </c>
      <c r="AA222" s="6">
        <f ca="1">RANDBETWEEN(2,COUNTA('Recruitment source'!$A:$A))</f>
        <v>8</v>
      </c>
      <c r="AB222" s="6" t="str">
        <f ca="1">VLOOKUP($AA222,'Recruitment source'!$A:$B,2,FALSE)</f>
        <v>Next Station</v>
      </c>
      <c r="AC222" s="8">
        <f t="shared" ca="1" si="45"/>
        <v>38870</v>
      </c>
      <c r="AD222" s="6">
        <f t="shared" ca="1" si="46"/>
        <v>9</v>
      </c>
      <c r="AE222" s="6" t="str">
        <f ca="1">IF(ISNA(AD222),NA(),VLOOKUP($AD222,'Reasons for dismissal'!$A:$B,2,FALSE))</f>
        <v>Medical issues</v>
      </c>
      <c r="AF222" s="6">
        <f t="shared" ca="1" si="47"/>
        <v>2</v>
      </c>
      <c r="AG222" s="1">
        <f t="shared" ca="1" si="37"/>
        <v>1085</v>
      </c>
    </row>
    <row r="223" spans="1:33" x14ac:dyDescent="0.25">
      <c r="A223" s="7" cm="1">
        <f t="array" aca="1" ref="A223" ca="1">INDEX(Companies!$A:$A,RANDBETWEEN(2,COUNTA(Companies!$A:$A)),1)</f>
        <v>2</v>
      </c>
      <c r="B223" s="7" t="str">
        <f ca="1">VLOOKUP($A223,Companies!$A:$B,2,FALSE)</f>
        <v>ACME Corporation</v>
      </c>
      <c r="C223" s="5">
        <f t="shared" si="38"/>
        <v>222</v>
      </c>
      <c r="D223" s="6">
        <f t="shared" ca="1" si="39"/>
        <v>1</v>
      </c>
      <c r="E223" s="7">
        <f ca="1">IF($C223 = 1 + N("Presidente"),
    127,
    IF($C223 = 2 + N("Vice-Presidente"),
        72,
        IF($C223 = 3 + N("Secretária bilíngue"),
            13,
            RANDBETWEEN(5,COUNT(Name!$A:$A) + 1)
        )
    )
)</f>
        <v>127</v>
      </c>
      <c r="F223" s="7" t="str">
        <f ca="1" xml:space="preserve">
VLOOKUP(
  $E223,
  Name!$A:$B,
  2,
  FALSE
)
&amp; " " &amp;
IF($C223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Noronha Anjos</v>
      </c>
      <c r="G223" s="7">
        <v>2</v>
      </c>
      <c r="H223" s="7" t="str">
        <f>VLOOKUP($G223,Countries!$A:$B,2,FALSE)</f>
        <v>Portugal</v>
      </c>
      <c r="I223" s="7" cm="1">
        <f t="array" aca="1" ref="I223" ca="1">INDEX(States!$B:$B,RANDBETWEEN(2,COUNTA(States!$A:$A)),1)</f>
        <v>19</v>
      </c>
      <c r="J223" s="7" t="str">
        <f ca="1">VLOOKUP($I223,States!$B:$C,2,FALSE)</f>
        <v>Vila Real</v>
      </c>
      <c r="K223" s="7" t="str">
        <f ca="1">VLOOKUP($E223,Name!$A:$C,3,FALSE)</f>
        <v>M</v>
      </c>
      <c r="L223" s="7" t="str">
        <f ca="1">VLOOKUP($K223,Genders!$B:$C,2,FALSE)</f>
        <v>Male</v>
      </c>
      <c r="M223" s="7" cm="1">
        <f t="array" aca="1" ref="M223" ca="1">INDEX('Marital status'!$A:$A,RANDBETWEEN(2,COUNTA('Marital status'!$A:$A)),1)</f>
        <v>4</v>
      </c>
      <c r="N223" s="7" t="str">
        <f ca="1">VLOOKUP($M223,'Marital status'!$A:$B,2,FALSE)</f>
        <v xml:space="preserve">Widowed </v>
      </c>
      <c r="O223" s="7">
        <f t="shared" ca="1" si="40"/>
        <v>2</v>
      </c>
      <c r="P223" s="7" t="str">
        <f ca="1">VLOOKUP($O223,Ethnicities!$A:$B,2,FALSE)</f>
        <v>White</v>
      </c>
      <c r="Q223" s="8">
        <f t="shared" ca="1" si="41"/>
        <v>36004</v>
      </c>
      <c r="R223" s="6">
        <f t="shared" ca="1" si="42"/>
        <v>4</v>
      </c>
      <c r="S223" s="6" t="str">
        <f ca="1">VLOOKUP($R223,'Background education'!$A:$B,2,FALSE)</f>
        <v>Undergraduate degree</v>
      </c>
      <c r="T223" s="7">
        <f ca="1" xml:space="preserve">
  IF(OR($V223 = 2, $V223 = 3, $V223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23" s="7" t="str">
        <f ca="1">VLOOKUP($T223,Departments!$A:$B,2,FALSE)</f>
        <v xml:space="preserve"> Commercial</v>
      </c>
      <c r="V223" s="6">
        <f t="shared" ca="1" si="43"/>
        <v>8</v>
      </c>
      <c r="W223" s="6" t="str">
        <f ca="1">VLOOKUP($V223,Roles!$A:$B,2,FALSE)</f>
        <v>Analyst</v>
      </c>
      <c r="X223" s="6">
        <f t="shared" ca="1" si="44"/>
        <v>3</v>
      </c>
      <c r="Y223" s="6" t="str">
        <f ca="1">IF(ISNA($X223),NA(),VLOOKUP($X223,Levels!$A:$B,2,FALSE))</f>
        <v>Pleno</v>
      </c>
      <c r="Z223" s="8">
        <f t="shared" ca="1" si="36"/>
        <v>38085</v>
      </c>
      <c r="AA223" s="6">
        <f ca="1">RANDBETWEEN(2,COUNTA('Recruitment source'!$A:$A))</f>
        <v>9</v>
      </c>
      <c r="AB223" s="6" t="str">
        <f ca="1">VLOOKUP($AA223,'Recruitment source'!$A:$B,2,FALSE)</f>
        <v xml:space="preserve"> recommendation of employee</v>
      </c>
      <c r="AC223" s="8" t="e">
        <f t="shared" ca="1" si="45"/>
        <v>#N/A</v>
      </c>
      <c r="AD223" s="6" t="e">
        <f t="shared" ca="1" si="46"/>
        <v>#N/A</v>
      </c>
      <c r="AE223" s="6" t="e">
        <f ca="1">IF(ISNA(AD223),NA(),VLOOKUP($AD223,'Reasons for dismissal'!$A:$B,2,FALSE))</f>
        <v>#N/A</v>
      </c>
      <c r="AF223" s="6">
        <f t="shared" ca="1" si="47"/>
        <v>4</v>
      </c>
      <c r="AG223" s="1">
        <f t="shared" ca="1" si="37"/>
        <v>2000</v>
      </c>
    </row>
    <row r="224" spans="1:33" x14ac:dyDescent="0.25">
      <c r="A224" s="7" cm="1">
        <f t="array" aca="1" ref="A224" ca="1">INDEX(Companies!$A:$A,RANDBETWEEN(2,COUNTA(Companies!$A:$A)),1)</f>
        <v>2</v>
      </c>
      <c r="B224" s="7" t="str">
        <f ca="1">VLOOKUP($A224,Companies!$A:$B,2,FALSE)</f>
        <v>ACME Corporation</v>
      </c>
      <c r="C224" s="5">
        <f t="shared" si="38"/>
        <v>223</v>
      </c>
      <c r="D224" s="6">
        <f t="shared" ca="1" si="39"/>
        <v>1</v>
      </c>
      <c r="E224" s="7">
        <f ca="1">IF($C224 = 1 + N("Presidente"),
    127,
    IF($C224 = 2 + N("Vice-Presidente"),
        72,
        IF($C224 = 3 + N("Secretária bilíngue"),
            13,
            RANDBETWEEN(5,COUNT(Name!$A:$A) + 1)
        )
    )
)</f>
        <v>90</v>
      </c>
      <c r="F224" s="7" t="str">
        <f ca="1" xml:space="preserve">
VLOOKUP(
  $E224,
  Name!$A:$B,
  2,
  FALSE
)
&amp; " " &amp;
IF($C224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Colombo Leone</v>
      </c>
      <c r="G224" s="7">
        <v>2</v>
      </c>
      <c r="H224" s="7" t="str">
        <f>VLOOKUP($G224,Countries!$A:$B,2,FALSE)</f>
        <v>Portugal</v>
      </c>
      <c r="I224" s="7" cm="1">
        <f t="array" aca="1" ref="I224" ca="1">INDEX(States!$B:$B,RANDBETWEEN(2,COUNTA(States!$A:$A)),1)</f>
        <v>3</v>
      </c>
      <c r="J224" s="7" t="str">
        <f ca="1">VLOOKUP($I224,States!$B:$C,2,FALSE)</f>
        <v>Porto</v>
      </c>
      <c r="K224" s="7" t="str">
        <f ca="1">VLOOKUP($E224,Name!$A:$C,3,FALSE)</f>
        <v>M</v>
      </c>
      <c r="L224" s="7" t="str">
        <f ca="1">VLOOKUP($K224,Genders!$B:$C,2,FALSE)</f>
        <v>Male</v>
      </c>
      <c r="M224" s="7" cm="1">
        <f t="array" aca="1" ref="M224" ca="1">INDEX('Marital status'!$A:$A,RANDBETWEEN(2,COUNTA('Marital status'!$A:$A)),1)</f>
        <v>6</v>
      </c>
      <c r="N224" s="7" t="str">
        <f ca="1">VLOOKUP($M224,'Marital status'!$A:$B,2,FALSE)</f>
        <v>Divorced</v>
      </c>
      <c r="O224" s="7">
        <f t="shared" ca="1" si="40"/>
        <v>3</v>
      </c>
      <c r="P224" s="7" t="str">
        <f ca="1">VLOOKUP($O224,Ethnicities!$A:$B,2,FALSE)</f>
        <v>Black or African American</v>
      </c>
      <c r="Q224" s="8">
        <f t="shared" ca="1" si="41"/>
        <v>31228</v>
      </c>
      <c r="R224" s="6">
        <f t="shared" ca="1" si="42"/>
        <v>4</v>
      </c>
      <c r="S224" s="6" t="str">
        <f ca="1">VLOOKUP($R224,'Background education'!$A:$B,2,FALSE)</f>
        <v>Undergraduate degree</v>
      </c>
      <c r="T224" s="7">
        <f ca="1" xml:space="preserve">
  IF(OR($V224 = 2, $V224 = 3, $V224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24" s="7" t="str">
        <f ca="1">VLOOKUP($T224,Departments!$A:$B,2,FALSE)</f>
        <v>Audit</v>
      </c>
      <c r="V224" s="6">
        <f t="shared" ca="1" si="43"/>
        <v>7</v>
      </c>
      <c r="W224" s="6" t="str">
        <f ca="1">VLOOKUP($V224,Roles!$A:$B,2,FALSE)</f>
        <v>Trainee</v>
      </c>
      <c r="X224" s="6" t="e">
        <f t="shared" ca="1" si="44"/>
        <v>#N/A</v>
      </c>
      <c r="Y224" s="6" t="e">
        <f ca="1">IF(ISNA($X224),NA(),VLOOKUP($X224,Levels!$A:$B,2,FALSE))</f>
        <v>#N/A</v>
      </c>
      <c r="Z224" s="8">
        <f t="shared" ca="1" si="36"/>
        <v>38098</v>
      </c>
      <c r="AA224" s="6">
        <f ca="1">RANDBETWEEN(2,COUNTA('Recruitment source'!$A:$A))</f>
        <v>12</v>
      </c>
      <c r="AB224" s="6" t="str">
        <f ca="1">VLOOKUP($AA224,'Recruitment source'!$A:$B,2,FALSE)</f>
        <v>Website</v>
      </c>
      <c r="AC224" s="8" t="e">
        <f t="shared" ca="1" si="45"/>
        <v>#N/A</v>
      </c>
      <c r="AD224" s="6" t="e">
        <f t="shared" ca="1" si="46"/>
        <v>#N/A</v>
      </c>
      <c r="AE224" s="6" t="e">
        <f ca="1">IF(ISNA(AD224),NA(),VLOOKUP($AD224,'Reasons for dismissal'!$A:$B,2,FALSE))</f>
        <v>#N/A</v>
      </c>
      <c r="AF224" s="6">
        <f t="shared" ca="1" si="47"/>
        <v>3</v>
      </c>
      <c r="AG224" s="1">
        <f t="shared" ca="1" si="37"/>
        <v>1005</v>
      </c>
    </row>
    <row r="225" spans="1:33" x14ac:dyDescent="0.25">
      <c r="A225" s="7" cm="1">
        <f t="array" aca="1" ref="A225" ca="1">INDEX(Companies!$A:$A,RANDBETWEEN(2,COUNTA(Companies!$A:$A)),1)</f>
        <v>2</v>
      </c>
      <c r="B225" s="7" t="str">
        <f ca="1">VLOOKUP($A225,Companies!$A:$B,2,FALSE)</f>
        <v>ACME Corporation</v>
      </c>
      <c r="C225" s="5">
        <f t="shared" si="38"/>
        <v>224</v>
      </c>
      <c r="D225" s="6">
        <f t="shared" ca="1" si="39"/>
        <v>1</v>
      </c>
      <c r="E225" s="7">
        <f ca="1">IF($C225 = 1 + N("Presidente"),
    127,
    IF($C225 = 2 + N("Vice-Presidente"),
        72,
        IF($C225 = 3 + N("Secretária bilíngue"),
            13,
            RANDBETWEEN(5,COUNT(Name!$A:$A) + 1)
        )
    )
)</f>
        <v>64</v>
      </c>
      <c r="F225" s="7" t="str">
        <f ca="1" xml:space="preserve">
VLOOKUP(
  $E225,
  Name!$A:$B,
  2,
  FALSE
)
&amp; " " &amp;
IF($C225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Andrade Leone</v>
      </c>
      <c r="G225" s="7">
        <v>2</v>
      </c>
      <c r="H225" s="7" t="str">
        <f>VLOOKUP($G225,Countries!$A:$B,2,FALSE)</f>
        <v>Portugal</v>
      </c>
      <c r="I225" s="7" cm="1">
        <f t="array" aca="1" ref="I225" ca="1">INDEX(States!$B:$B,RANDBETWEEN(2,COUNTA(States!$A:$A)),1)</f>
        <v>7</v>
      </c>
      <c r="J225" s="7" t="str">
        <f ca="1">VLOOKUP($I225,States!$B:$C,2,FALSE)</f>
        <v>Faro</v>
      </c>
      <c r="K225" s="7" t="str">
        <f ca="1">VLOOKUP($E225,Name!$A:$C,3,FALSE)</f>
        <v>F</v>
      </c>
      <c r="L225" s="7" t="str">
        <f ca="1">VLOOKUP($K225,Genders!$B:$C,2,FALSE)</f>
        <v>Female</v>
      </c>
      <c r="M225" s="7" cm="1">
        <f t="array" aca="1" ref="M225" ca="1">INDEX('Marital status'!$A:$A,RANDBETWEEN(2,COUNTA('Marital status'!$A:$A)),1)</f>
        <v>5</v>
      </c>
      <c r="N225" s="7" t="str">
        <f ca="1">VLOOKUP($M225,'Marital status'!$A:$B,2,FALSE)</f>
        <v xml:space="preserve">Separated </v>
      </c>
      <c r="O225" s="7">
        <f t="shared" ca="1" si="40"/>
        <v>2</v>
      </c>
      <c r="P225" s="7" t="str">
        <f ca="1">VLOOKUP($O225,Ethnicities!$A:$B,2,FALSE)</f>
        <v>White</v>
      </c>
      <c r="Q225" s="8">
        <f t="shared" ca="1" si="41"/>
        <v>35901</v>
      </c>
      <c r="R225" s="6">
        <f t="shared" ca="1" si="42"/>
        <v>5</v>
      </c>
      <c r="S225" s="6" t="str">
        <f ca="1">VLOOKUP($R225,'Background education'!$A:$B,2,FALSE)</f>
        <v>Graduate school</v>
      </c>
      <c r="T225" s="7">
        <f ca="1" xml:space="preserve">
  IF(OR($V225 = 2, $V225 = 3, $V225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25" s="7" t="str">
        <f ca="1">VLOOKUP($T225,Departments!$A:$B,2,FALSE)</f>
        <v>Information Technology</v>
      </c>
      <c r="V225" s="6">
        <f t="shared" ca="1" si="43"/>
        <v>8</v>
      </c>
      <c r="W225" s="6" t="str">
        <f ca="1">VLOOKUP($V225,Roles!$A:$B,2,FALSE)</f>
        <v>Analyst</v>
      </c>
      <c r="X225" s="6">
        <f t="shared" ca="1" si="44"/>
        <v>4</v>
      </c>
      <c r="Y225" s="6" t="str">
        <f ca="1">IF(ISNA($X225),NA(),VLOOKUP($X225,Levels!$A:$B,2,FALSE))</f>
        <v>Senior</v>
      </c>
      <c r="Z225" s="8">
        <f t="shared" ca="1" si="36"/>
        <v>37864</v>
      </c>
      <c r="AA225" s="6">
        <f ca="1">RANDBETWEEN(2,COUNTA('Recruitment source'!$A:$A))</f>
        <v>8</v>
      </c>
      <c r="AB225" s="6" t="str">
        <f ca="1">VLOOKUP($AA225,'Recruitment source'!$A:$B,2,FALSE)</f>
        <v>Next Station</v>
      </c>
      <c r="AC225" s="8" t="e">
        <f t="shared" ca="1" si="45"/>
        <v>#N/A</v>
      </c>
      <c r="AD225" s="6" t="e">
        <f t="shared" ca="1" si="46"/>
        <v>#N/A</v>
      </c>
      <c r="AE225" s="6" t="e">
        <f ca="1">IF(ISNA(AD225),NA(),VLOOKUP($AD225,'Reasons for dismissal'!$A:$B,2,FALSE))</f>
        <v>#N/A</v>
      </c>
      <c r="AF225" s="6">
        <f t="shared" ca="1" si="47"/>
        <v>4</v>
      </c>
      <c r="AG225" s="1">
        <f t="shared" ca="1" si="37"/>
        <v>2080</v>
      </c>
    </row>
    <row r="226" spans="1:33" x14ac:dyDescent="0.25">
      <c r="A226" s="7" cm="1">
        <f t="array" aca="1" ref="A226" ca="1">INDEX(Companies!$A:$A,RANDBETWEEN(2,COUNTA(Companies!$A:$A)),1)</f>
        <v>2</v>
      </c>
      <c r="B226" s="7" t="str">
        <f ca="1">VLOOKUP($A226,Companies!$A:$B,2,FALSE)</f>
        <v>ACME Corporation</v>
      </c>
      <c r="C226" s="5">
        <f t="shared" si="38"/>
        <v>225</v>
      </c>
      <c r="D226" s="6">
        <f t="shared" ca="1" si="39"/>
        <v>1</v>
      </c>
      <c r="E226" s="7">
        <f ca="1">IF($C226 = 1 + N("Presidente"),
    127,
    IF($C226 = 2 + N("Vice-Presidente"),
        72,
        IF($C226 = 3 + N("Secretária bilíngue"),
            13,
            RANDBETWEEN(5,COUNT(Name!$A:$A) + 1)
        )
    )
)</f>
        <v>105</v>
      </c>
      <c r="F226" s="7" t="str">
        <f ca="1" xml:space="preserve">
VLOOKUP(
  $E226,
  Name!$A:$B,
  2,
  FALSE
)
&amp; " " &amp;
IF($C226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Camargo Garcia</v>
      </c>
      <c r="G226" s="7">
        <v>2</v>
      </c>
      <c r="H226" s="7" t="str">
        <f>VLOOKUP($G226,Countries!$A:$B,2,FALSE)</f>
        <v>Portugal</v>
      </c>
      <c r="I226" s="7" cm="1">
        <f t="array" aca="1" ref="I226" ca="1">INDEX(States!$B:$B,RANDBETWEEN(2,COUNTA(States!$A:$A)),1)</f>
        <v>17</v>
      </c>
      <c r="J226" s="7" t="str">
        <f ca="1">VLOOKUP($I226,States!$B:$C,2,FALSE)</f>
        <v>Portalegre</v>
      </c>
      <c r="K226" s="7" t="str">
        <f ca="1">VLOOKUP($E226,Name!$A:$C,3,FALSE)</f>
        <v>M</v>
      </c>
      <c r="L226" s="7" t="str">
        <f ca="1">VLOOKUP($K226,Genders!$B:$C,2,FALSE)</f>
        <v>Male</v>
      </c>
      <c r="M226" s="7" cm="1">
        <f t="array" aca="1" ref="M226" ca="1">INDEX('Marital status'!$A:$A,RANDBETWEEN(2,COUNTA('Marital status'!$A:$A)),1)</f>
        <v>4</v>
      </c>
      <c r="N226" s="7" t="str">
        <f ca="1">VLOOKUP($M226,'Marital status'!$A:$B,2,FALSE)</f>
        <v xml:space="preserve">Widowed </v>
      </c>
      <c r="O226" s="7">
        <f t="shared" ca="1" si="40"/>
        <v>2</v>
      </c>
      <c r="P226" s="7" t="str">
        <f ca="1">VLOOKUP($O226,Ethnicities!$A:$B,2,FALSE)</f>
        <v>White</v>
      </c>
      <c r="Q226" s="8">
        <f t="shared" ca="1" si="41"/>
        <v>31773</v>
      </c>
      <c r="R226" s="6">
        <f t="shared" ca="1" si="42"/>
        <v>4</v>
      </c>
      <c r="S226" s="6" t="str">
        <f ca="1">VLOOKUP($R226,'Background education'!$A:$B,2,FALSE)</f>
        <v>Undergraduate degree</v>
      </c>
      <c r="T226" s="7">
        <f ca="1" xml:space="preserve">
  IF(OR($V226 = 2, $V226 = 3, $V226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26" s="7" t="str">
        <f ca="1">VLOOKUP($T226,Departments!$A:$B,2,FALSE)</f>
        <v>Information Technology</v>
      </c>
      <c r="V226" s="6">
        <f t="shared" ca="1" si="43"/>
        <v>7</v>
      </c>
      <c r="W226" s="6" t="str">
        <f ca="1">VLOOKUP($V226,Roles!$A:$B,2,FALSE)</f>
        <v>Trainee</v>
      </c>
      <c r="X226" s="6" t="e">
        <f t="shared" ca="1" si="44"/>
        <v>#N/A</v>
      </c>
      <c r="Y226" s="6" t="e">
        <f ca="1">IF(ISNA($X226),NA(),VLOOKUP($X226,Levels!$A:$B,2,FALSE))</f>
        <v>#N/A</v>
      </c>
      <c r="Z226" s="8">
        <f t="shared" ca="1" si="36"/>
        <v>38717</v>
      </c>
      <c r="AA226" s="6">
        <f ca="1">RANDBETWEEN(2,COUNTA('Recruitment source'!$A:$A))</f>
        <v>7</v>
      </c>
      <c r="AB226" s="6" t="str">
        <f ca="1">VLOOKUP($AA226,'Recruitment source'!$A:$B,2,FALSE)</f>
        <v>Jobs in Lisbon</v>
      </c>
      <c r="AC226" s="8" t="e">
        <f t="shared" ca="1" si="45"/>
        <v>#N/A</v>
      </c>
      <c r="AD226" s="6" t="e">
        <f t="shared" ca="1" si="46"/>
        <v>#N/A</v>
      </c>
      <c r="AE226" s="6" t="e">
        <f ca="1">IF(ISNA(AD226),NA(),VLOOKUP($AD226,'Reasons for dismissal'!$A:$B,2,FALSE))</f>
        <v>#N/A</v>
      </c>
      <c r="AF226" s="6">
        <f t="shared" ca="1" si="47"/>
        <v>2</v>
      </c>
      <c r="AG226" s="1">
        <f t="shared" ca="1" si="37"/>
        <v>1085</v>
      </c>
    </row>
    <row r="227" spans="1:33" x14ac:dyDescent="0.25">
      <c r="A227" s="7" cm="1">
        <f t="array" aca="1" ref="A227" ca="1">INDEX(Companies!$A:$A,RANDBETWEEN(2,COUNTA(Companies!$A:$A)),1)</f>
        <v>2</v>
      </c>
      <c r="B227" s="7" t="str">
        <f ca="1">VLOOKUP($A227,Companies!$A:$B,2,FALSE)</f>
        <v>ACME Corporation</v>
      </c>
      <c r="C227" s="5">
        <f t="shared" si="38"/>
        <v>226</v>
      </c>
      <c r="D227" s="6">
        <f t="shared" ca="1" si="39"/>
        <v>1</v>
      </c>
      <c r="E227" s="7">
        <f ca="1">IF($C227 = 1 + N("Presidente"),
    127,
    IF($C227 = 2 + N("Vice-Presidente"),
        72,
        IF($C227 = 3 + N("Secretária bilíngue"),
            13,
            RANDBETWEEN(5,COUNT(Name!$A:$A) + 1)
        )
    )
)</f>
        <v>50</v>
      </c>
      <c r="F227" s="7" t="str">
        <f ca="1" xml:space="preserve">
VLOOKUP(
  $E227,
  Name!$A:$B,
  2,
  FALSE
)
&amp; " " &amp;
IF($C227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Sacramento Alencar</v>
      </c>
      <c r="G227" s="7">
        <v>2</v>
      </c>
      <c r="H227" s="7" t="str">
        <f>VLOOKUP($G227,Countries!$A:$B,2,FALSE)</f>
        <v>Portugal</v>
      </c>
      <c r="I227" s="7" cm="1">
        <f t="array" aca="1" ref="I227" ca="1">INDEX(States!$B:$B,RANDBETWEEN(2,COUNTA(States!$A:$A)),1)</f>
        <v>17</v>
      </c>
      <c r="J227" s="7" t="str">
        <f ca="1">VLOOKUP($I227,States!$B:$C,2,FALSE)</f>
        <v>Portalegre</v>
      </c>
      <c r="K227" s="7" t="str">
        <f ca="1">VLOOKUP($E227,Name!$A:$C,3,FALSE)</f>
        <v>F</v>
      </c>
      <c r="L227" s="7" t="str">
        <f ca="1">VLOOKUP($K227,Genders!$B:$C,2,FALSE)</f>
        <v>Female</v>
      </c>
      <c r="M227" s="7" cm="1">
        <f t="array" aca="1" ref="M227" ca="1">INDEX('Marital status'!$A:$A,RANDBETWEEN(2,COUNTA('Marital status'!$A:$A)),1)</f>
        <v>3</v>
      </c>
      <c r="N227" s="7" t="str">
        <f ca="1">VLOOKUP($M227,'Marital status'!$A:$B,2,FALSE)</f>
        <v>Married</v>
      </c>
      <c r="O227" s="7">
        <f t="shared" ca="1" si="40"/>
        <v>2</v>
      </c>
      <c r="P227" s="7" t="str">
        <f ca="1">VLOOKUP($O227,Ethnicities!$A:$B,2,FALSE)</f>
        <v>White</v>
      </c>
      <c r="Q227" s="8">
        <f t="shared" ca="1" si="41"/>
        <v>37065</v>
      </c>
      <c r="R227" s="6">
        <f t="shared" ca="1" si="42"/>
        <v>4</v>
      </c>
      <c r="S227" s="6" t="str">
        <f ca="1">VLOOKUP($R227,'Background education'!$A:$B,2,FALSE)</f>
        <v>Undergraduate degree</v>
      </c>
      <c r="T227" s="7">
        <f ca="1" xml:space="preserve">
  IF(OR($V227 = 2, $V227 = 3, $V227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227" s="7" t="str">
        <f ca="1">VLOOKUP($T227,Departments!$A:$B,2,FALSE)</f>
        <v>Human Resource</v>
      </c>
      <c r="V227" s="6">
        <f t="shared" ca="1" si="43"/>
        <v>8</v>
      </c>
      <c r="W227" s="6" t="str">
        <f ca="1">VLOOKUP($V227,Roles!$A:$B,2,FALSE)</f>
        <v>Analyst</v>
      </c>
      <c r="X227" s="6">
        <f t="shared" ca="1" si="44"/>
        <v>4</v>
      </c>
      <c r="Y227" s="6" t="str">
        <f ca="1">IF(ISNA($X227),NA(),VLOOKUP($X227,Levels!$A:$B,2,FALSE))</f>
        <v>Senior</v>
      </c>
      <c r="Z227" s="8">
        <f t="shared" ca="1" si="36"/>
        <v>41203</v>
      </c>
      <c r="AA227" s="6">
        <f ca="1">RANDBETWEEN(2,COUNTA('Recruitment source'!$A:$A))</f>
        <v>5</v>
      </c>
      <c r="AB227" s="6" t="str">
        <f ca="1">VLOOKUP($AA227,'Recruitment source'!$A:$B,2,FALSE)</f>
        <v>Net Empregos</v>
      </c>
      <c r="AC227" s="8" t="e">
        <f t="shared" ca="1" si="45"/>
        <v>#N/A</v>
      </c>
      <c r="AD227" s="6" t="e">
        <f t="shared" ca="1" si="46"/>
        <v>#N/A</v>
      </c>
      <c r="AE227" s="6" t="e">
        <f ca="1">IF(ISNA(AD227),NA(),VLOOKUP($AD227,'Reasons for dismissal'!$A:$B,2,FALSE))</f>
        <v>#N/A</v>
      </c>
      <c r="AF227" s="6">
        <f t="shared" ca="1" si="47"/>
        <v>4</v>
      </c>
      <c r="AG227" s="1">
        <f t="shared" ca="1" si="37"/>
        <v>2000</v>
      </c>
    </row>
    <row r="228" spans="1:33" x14ac:dyDescent="0.25">
      <c r="A228" s="7" cm="1">
        <f t="array" aca="1" ref="A228" ca="1">INDEX(Companies!$A:$A,RANDBETWEEN(2,COUNTA(Companies!$A:$A)),1)</f>
        <v>2</v>
      </c>
      <c r="B228" s="7" t="str">
        <f ca="1">VLOOKUP($A228,Companies!$A:$B,2,FALSE)</f>
        <v>ACME Corporation</v>
      </c>
      <c r="C228" s="5">
        <f t="shared" si="38"/>
        <v>227</v>
      </c>
      <c r="D228" s="6">
        <f t="shared" ca="1" si="39"/>
        <v>1</v>
      </c>
      <c r="E228" s="7">
        <f ca="1">IF($C228 = 1 + N("Presidente"),
    127,
    IF($C228 = 2 + N("Vice-Presidente"),
        72,
        IF($C228 = 3 + N("Secretária bilíngue"),
            13,
            RANDBETWEEN(5,COUNT(Name!$A:$A) + 1)
        )
    )
)</f>
        <v>37</v>
      </c>
      <c r="F228" s="7" t="str">
        <f ca="1" xml:space="preserve">
VLOOKUP(
  $E228,
  Name!$A:$B,
  2,
  FALSE
)
&amp; " " &amp;
IF($C228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Brito Barreto</v>
      </c>
      <c r="G228" s="7">
        <v>2</v>
      </c>
      <c r="H228" s="7" t="str">
        <f>VLOOKUP($G228,Countries!$A:$B,2,FALSE)</f>
        <v>Portugal</v>
      </c>
      <c r="I228" s="7" cm="1">
        <f t="array" aca="1" ref="I228" ca="1">INDEX(States!$B:$B,RANDBETWEEN(2,COUNTA(States!$A:$A)),1)</f>
        <v>21</v>
      </c>
      <c r="J228" s="7" t="str">
        <f ca="1">VLOOKUP($I228,States!$B:$C,2,FALSE)</f>
        <v>Bragança</v>
      </c>
      <c r="K228" s="7" t="str">
        <f ca="1">VLOOKUP($E228,Name!$A:$C,3,FALSE)</f>
        <v>F</v>
      </c>
      <c r="L228" s="7" t="str">
        <f ca="1">VLOOKUP($K228,Genders!$B:$C,2,FALSE)</f>
        <v>Female</v>
      </c>
      <c r="M228" s="7" cm="1">
        <f t="array" aca="1" ref="M228" ca="1">INDEX('Marital status'!$A:$A,RANDBETWEEN(2,COUNTA('Marital status'!$A:$A)),1)</f>
        <v>5</v>
      </c>
      <c r="N228" s="7" t="str">
        <f ca="1">VLOOKUP($M228,'Marital status'!$A:$B,2,FALSE)</f>
        <v xml:space="preserve">Separated </v>
      </c>
      <c r="O228" s="7">
        <f t="shared" ca="1" si="40"/>
        <v>5</v>
      </c>
      <c r="P228" s="7" t="str">
        <f ca="1">VLOOKUP($O228,Ethnicities!$A:$B,2,FALSE)</f>
        <v>Asian</v>
      </c>
      <c r="Q228" s="8">
        <f t="shared" ca="1" si="41"/>
        <v>27873</v>
      </c>
      <c r="R228" s="6">
        <f t="shared" ca="1" si="42"/>
        <v>4</v>
      </c>
      <c r="S228" s="6" t="str">
        <f ca="1">VLOOKUP($R228,'Background education'!$A:$B,2,FALSE)</f>
        <v>Undergraduate degree</v>
      </c>
      <c r="T228" s="7">
        <f ca="1" xml:space="preserve">
  IF(OR($V228 = 2, $V228 = 3, $V228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28" s="7" t="str">
        <f ca="1">VLOOKUP($T228,Departments!$A:$B,2,FALSE)</f>
        <v>Finance</v>
      </c>
      <c r="V228" s="6">
        <f t="shared" ca="1" si="43"/>
        <v>6</v>
      </c>
      <c r="W228" s="6" t="str">
        <f ca="1">VLOOKUP($V228,Roles!$A:$B,2,FALSE)</f>
        <v>Intern</v>
      </c>
      <c r="X228" s="6" t="e">
        <f t="shared" ca="1" si="44"/>
        <v>#N/A</v>
      </c>
      <c r="Y228" s="6" t="e">
        <f ca="1">IF(ISNA($X228),NA(),VLOOKUP($X228,Levels!$A:$B,2,FALSE))</f>
        <v>#N/A</v>
      </c>
      <c r="Z228" s="8">
        <f t="shared" ca="1" si="36"/>
        <v>36663</v>
      </c>
      <c r="AA228" s="6">
        <f ca="1">RANDBETWEEN(2,COUNTA('Recruitment source'!$A:$A))</f>
        <v>7</v>
      </c>
      <c r="AB228" s="6" t="str">
        <f ca="1">VLOOKUP($AA228,'Recruitment source'!$A:$B,2,FALSE)</f>
        <v>Jobs in Lisbon</v>
      </c>
      <c r="AC228" s="8" t="e">
        <f t="shared" ca="1" si="45"/>
        <v>#N/A</v>
      </c>
      <c r="AD228" s="6" t="e">
        <f t="shared" ca="1" si="46"/>
        <v>#N/A</v>
      </c>
      <c r="AE228" s="6" t="e">
        <f ca="1">IF(ISNA(AD228),NA(),VLOOKUP($AD228,'Reasons for dismissal'!$A:$B,2,FALSE))</f>
        <v>#N/A</v>
      </c>
      <c r="AF228" s="6">
        <f t="shared" ca="1" si="47"/>
        <v>4</v>
      </c>
      <c r="AG228" s="1">
        <f t="shared" ca="1" si="37"/>
        <v>805</v>
      </c>
    </row>
    <row r="229" spans="1:33" x14ac:dyDescent="0.25">
      <c r="A229" s="7" cm="1">
        <f t="array" aca="1" ref="A229" ca="1">INDEX(Companies!$A:$A,RANDBETWEEN(2,COUNTA(Companies!$A:$A)),1)</f>
        <v>2</v>
      </c>
      <c r="B229" s="7" t="str">
        <f ca="1">VLOOKUP($A229,Companies!$A:$B,2,FALSE)</f>
        <v>ACME Corporation</v>
      </c>
      <c r="C229" s="5">
        <f t="shared" si="38"/>
        <v>228</v>
      </c>
      <c r="D229" s="6">
        <f t="shared" ca="1" si="39"/>
        <v>1</v>
      </c>
      <c r="E229" s="7">
        <f ca="1">IF($C229 = 1 + N("Presidente"),
    127,
    IF($C229 = 2 + N("Vice-Presidente"),
        72,
        IF($C229 = 3 + N("Secretária bilíngue"),
            13,
            RANDBETWEEN(5,COUNT(Name!$A:$A) + 1)
        )
    )
)</f>
        <v>117</v>
      </c>
      <c r="F229" s="7" t="str">
        <f ca="1" xml:space="preserve">
VLOOKUP(
  $E229,
  Name!$A:$B,
  2,
  FALSE
)
&amp; " " &amp;
IF($C229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Evangelista Andrade</v>
      </c>
      <c r="G229" s="7">
        <v>2</v>
      </c>
      <c r="H229" s="7" t="str">
        <f>VLOOKUP($G229,Countries!$A:$B,2,FALSE)</f>
        <v>Portugal</v>
      </c>
      <c r="I229" s="7" cm="1">
        <f t="array" aca="1" ref="I229" ca="1">INDEX(States!$B:$B,RANDBETWEEN(2,COUNTA(States!$A:$A)),1)</f>
        <v>6</v>
      </c>
      <c r="J229" s="7" t="str">
        <f ca="1">VLOOKUP($I229,States!$B:$C,2,FALSE)</f>
        <v>Braga</v>
      </c>
      <c r="K229" s="7" t="str">
        <f ca="1">VLOOKUP($E229,Name!$A:$C,3,FALSE)</f>
        <v>M</v>
      </c>
      <c r="L229" s="7" t="str">
        <f ca="1">VLOOKUP($K229,Genders!$B:$C,2,FALSE)</f>
        <v>Male</v>
      </c>
      <c r="M229" s="7" cm="1">
        <f t="array" aca="1" ref="M229" ca="1">INDEX('Marital status'!$A:$A,RANDBETWEEN(2,COUNTA('Marital status'!$A:$A)),1)</f>
        <v>6</v>
      </c>
      <c r="N229" s="7" t="str">
        <f ca="1">VLOOKUP($M229,'Marital status'!$A:$B,2,FALSE)</f>
        <v>Divorced</v>
      </c>
      <c r="O229" s="7">
        <f t="shared" ca="1" si="40"/>
        <v>2</v>
      </c>
      <c r="P229" s="7" t="str">
        <f ca="1">VLOOKUP($O229,Ethnicities!$A:$B,2,FALSE)</f>
        <v>White</v>
      </c>
      <c r="Q229" s="8">
        <f t="shared" ca="1" si="41"/>
        <v>33923</v>
      </c>
      <c r="R229" s="6">
        <f t="shared" ca="1" si="42"/>
        <v>5</v>
      </c>
      <c r="S229" s="6" t="str">
        <f ca="1">VLOOKUP($R229,'Background education'!$A:$B,2,FALSE)</f>
        <v>Graduate school</v>
      </c>
      <c r="T229" s="7">
        <f ca="1" xml:space="preserve">
  IF(OR($V229 = 2, $V229 = 3, $V229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229" s="7" t="str">
        <f ca="1">VLOOKUP($T229,Departments!$A:$B,2,FALSE)</f>
        <v>Communication &amp; Marketing</v>
      </c>
      <c r="V229" s="6">
        <f t="shared" ca="1" si="43"/>
        <v>8</v>
      </c>
      <c r="W229" s="6" t="str">
        <f ca="1">VLOOKUP($V229,Roles!$A:$B,2,FALSE)</f>
        <v>Analyst</v>
      </c>
      <c r="X229" s="6">
        <f t="shared" ca="1" si="44"/>
        <v>2</v>
      </c>
      <c r="Y229" s="6" t="str">
        <f ca="1">IF(ISNA($X229),NA(),VLOOKUP($X229,Levels!$A:$B,2,FALSE))</f>
        <v>Junior</v>
      </c>
      <c r="Z229" s="8">
        <f t="shared" ca="1" si="36"/>
        <v>36800</v>
      </c>
      <c r="AA229" s="6">
        <f ca="1">RANDBETWEEN(2,COUNTA('Recruitment source'!$A:$A))</f>
        <v>5</v>
      </c>
      <c r="AB229" s="6" t="str">
        <f ca="1">VLOOKUP($AA229,'Recruitment source'!$A:$B,2,FALSE)</f>
        <v>Net Empregos</v>
      </c>
      <c r="AC229" s="8" t="e">
        <f t="shared" ca="1" si="45"/>
        <v>#N/A</v>
      </c>
      <c r="AD229" s="6" t="e">
        <f t="shared" ca="1" si="46"/>
        <v>#N/A</v>
      </c>
      <c r="AE229" s="6" t="e">
        <f ca="1">IF(ISNA(AD229),NA(),VLOOKUP($AD229,'Reasons for dismissal'!$A:$B,2,FALSE))</f>
        <v>#N/A</v>
      </c>
      <c r="AF229" s="6">
        <f t="shared" ca="1" si="47"/>
        <v>2</v>
      </c>
      <c r="AG229" s="1">
        <f t="shared" ca="1" si="37"/>
        <v>2080</v>
      </c>
    </row>
    <row r="230" spans="1:33" x14ac:dyDescent="0.25">
      <c r="A230" s="7" cm="1">
        <f t="array" aca="1" ref="A230" ca="1">INDEX(Companies!$A:$A,RANDBETWEEN(2,COUNTA(Companies!$A:$A)),1)</f>
        <v>2</v>
      </c>
      <c r="B230" s="7" t="str">
        <f ca="1">VLOOKUP($A230,Companies!$A:$B,2,FALSE)</f>
        <v>ACME Corporation</v>
      </c>
      <c r="C230" s="5">
        <f t="shared" si="38"/>
        <v>229</v>
      </c>
      <c r="D230" s="6">
        <f t="shared" ca="1" si="39"/>
        <v>1</v>
      </c>
      <c r="E230" s="7">
        <f ca="1">IF($C230 = 1 + N("Presidente"),
    127,
    IF($C230 = 2 + N("Vice-Presidente"),
        72,
        IF($C230 = 3 + N("Secretária bilíngue"),
            13,
            RANDBETWEEN(5,COUNT(Name!$A:$A) + 1)
        )
    )
)</f>
        <v>259</v>
      </c>
      <c r="F230" s="7" t="str">
        <f ca="1" xml:space="preserve">
VLOOKUP(
  $E230,
  Name!$A:$B,
  2,
  FALSE
)
&amp; " " &amp;
IF($C230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Rinaldi Sá</v>
      </c>
      <c r="G230" s="7">
        <v>2</v>
      </c>
      <c r="H230" s="7" t="str">
        <f>VLOOKUP($G230,Countries!$A:$B,2,FALSE)</f>
        <v>Portugal</v>
      </c>
      <c r="I230" s="7" cm="1">
        <f t="array" aca="1" ref="I230" ca="1">INDEX(States!$B:$B,RANDBETWEEN(2,COUNTA(States!$A:$A)),1)</f>
        <v>15</v>
      </c>
      <c r="J230" s="7" t="str">
        <f ca="1">VLOOKUP($I230,States!$B:$C,2,FALSE)</f>
        <v>Castelo Branco</v>
      </c>
      <c r="K230" s="7" t="str">
        <f ca="1">VLOOKUP($E230,Name!$A:$C,3,FALSE)</f>
        <v>F</v>
      </c>
      <c r="L230" s="7" t="str">
        <f ca="1">VLOOKUP($K230,Genders!$B:$C,2,FALSE)</f>
        <v>Female</v>
      </c>
      <c r="M230" s="7" cm="1">
        <f t="array" aca="1" ref="M230" ca="1">INDEX('Marital status'!$A:$A,RANDBETWEEN(2,COUNTA('Marital status'!$A:$A)),1)</f>
        <v>3</v>
      </c>
      <c r="N230" s="7" t="str">
        <f ca="1">VLOOKUP($M230,'Marital status'!$A:$B,2,FALSE)</f>
        <v>Married</v>
      </c>
      <c r="O230" s="7">
        <f t="shared" ca="1" si="40"/>
        <v>2</v>
      </c>
      <c r="P230" s="7" t="str">
        <f ca="1">VLOOKUP($O230,Ethnicities!$A:$B,2,FALSE)</f>
        <v>White</v>
      </c>
      <c r="Q230" s="8">
        <f t="shared" ca="1" si="41"/>
        <v>17839</v>
      </c>
      <c r="R230" s="6">
        <f t="shared" ca="1" si="42"/>
        <v>4</v>
      </c>
      <c r="S230" s="6" t="str">
        <f ca="1">VLOOKUP($R230,'Background education'!$A:$B,2,FALSE)</f>
        <v>Undergraduate degree</v>
      </c>
      <c r="T230" s="7">
        <f ca="1" xml:space="preserve">
  IF(OR($V230 = 2, $V230 = 3, $V230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30" s="7" t="str">
        <f ca="1">VLOOKUP($T230,Departments!$A:$B,2,FALSE)</f>
        <v>Audit</v>
      </c>
      <c r="V230" s="6">
        <f t="shared" ca="1" si="43"/>
        <v>6</v>
      </c>
      <c r="W230" s="6" t="str">
        <f ca="1">VLOOKUP($V230,Roles!$A:$B,2,FALSE)</f>
        <v>Intern</v>
      </c>
      <c r="X230" s="6" t="e">
        <f t="shared" ca="1" si="44"/>
        <v>#N/A</v>
      </c>
      <c r="Y230" s="6" t="e">
        <f ca="1">IF(ISNA($X230),NA(),VLOOKUP($X230,Levels!$A:$B,2,FALSE))</f>
        <v>#N/A</v>
      </c>
      <c r="Z230" s="8">
        <f t="shared" ca="1" si="36"/>
        <v>41025</v>
      </c>
      <c r="AA230" s="6">
        <f ca="1">RANDBETWEEN(2,COUNTA('Recruitment source'!$A:$A))</f>
        <v>2</v>
      </c>
      <c r="AB230" s="6" t="str">
        <f ca="1">VLOOKUP($AA230,'Recruitment source'!$A:$B,2,FALSE)</f>
        <v>Indeed</v>
      </c>
      <c r="AC230" s="8" t="e">
        <f t="shared" ca="1" si="45"/>
        <v>#N/A</v>
      </c>
      <c r="AD230" s="6" t="e">
        <f t="shared" ca="1" si="46"/>
        <v>#N/A</v>
      </c>
      <c r="AE230" s="6" t="e">
        <f ca="1">IF(ISNA(AD230),NA(),VLOOKUP($AD230,'Reasons for dismissal'!$A:$B,2,FALSE))</f>
        <v>#N/A</v>
      </c>
      <c r="AF230" s="6">
        <f t="shared" ca="1" si="47"/>
        <v>4</v>
      </c>
      <c r="AG230" s="1">
        <f t="shared" ca="1" si="37"/>
        <v>805</v>
      </c>
    </row>
    <row r="231" spans="1:33" x14ac:dyDescent="0.25">
      <c r="A231" s="7" cm="1">
        <f t="array" aca="1" ref="A231" ca="1">INDEX(Companies!$A:$A,RANDBETWEEN(2,COUNTA(Companies!$A:$A)),1)</f>
        <v>2</v>
      </c>
      <c r="B231" s="7" t="str">
        <f ca="1">VLOOKUP($A231,Companies!$A:$B,2,FALSE)</f>
        <v>ACME Corporation</v>
      </c>
      <c r="C231" s="5">
        <f t="shared" si="38"/>
        <v>230</v>
      </c>
      <c r="D231" s="6">
        <f t="shared" ca="1" si="39"/>
        <v>1</v>
      </c>
      <c r="E231" s="7">
        <f ca="1">IF($C231 = 1 + N("Presidente"),
    127,
    IF($C231 = 2 + N("Vice-Presidente"),
        72,
        IF($C231 = 3 + N("Secretária bilíngue"),
            13,
            RANDBETWEEN(5,COUNT(Name!$A:$A) + 1)
        )
    )
)</f>
        <v>116</v>
      </c>
      <c r="F231" s="7" t="str">
        <f ca="1" xml:space="preserve">
VLOOKUP(
  $E231,
  Name!$A:$B,
  2,
  FALSE
)
&amp; " " &amp;
IF($C231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Siqueira Ramos</v>
      </c>
      <c r="G231" s="7">
        <v>2</v>
      </c>
      <c r="H231" s="7" t="str">
        <f>VLOOKUP($G231,Countries!$A:$B,2,FALSE)</f>
        <v>Portugal</v>
      </c>
      <c r="I231" s="7" cm="1">
        <f t="array" aca="1" ref="I231" ca="1">INDEX(States!$B:$B,RANDBETWEEN(2,COUNTA(States!$A:$A)),1)</f>
        <v>6</v>
      </c>
      <c r="J231" s="7" t="str">
        <f ca="1">VLOOKUP($I231,States!$B:$C,2,FALSE)</f>
        <v>Braga</v>
      </c>
      <c r="K231" s="7" t="str">
        <f ca="1">VLOOKUP($E231,Name!$A:$C,3,FALSE)</f>
        <v>F</v>
      </c>
      <c r="L231" s="7" t="str">
        <f ca="1">VLOOKUP($K231,Genders!$B:$C,2,FALSE)</f>
        <v>Female</v>
      </c>
      <c r="M231" s="7" cm="1">
        <f t="array" aca="1" ref="M231" ca="1">INDEX('Marital status'!$A:$A,RANDBETWEEN(2,COUNTA('Marital status'!$A:$A)),1)</f>
        <v>6</v>
      </c>
      <c r="N231" s="7" t="str">
        <f ca="1">VLOOKUP($M231,'Marital status'!$A:$B,2,FALSE)</f>
        <v>Divorced</v>
      </c>
      <c r="O231" s="7">
        <f t="shared" ca="1" si="40"/>
        <v>4</v>
      </c>
      <c r="P231" s="7" t="str">
        <f ca="1">VLOOKUP($O231,Ethnicities!$A:$B,2,FALSE)</f>
        <v>Hispanic or Latino</v>
      </c>
      <c r="Q231" s="8">
        <f t="shared" ca="1" si="41"/>
        <v>32919</v>
      </c>
      <c r="R231" s="6">
        <f t="shared" ca="1" si="42"/>
        <v>5</v>
      </c>
      <c r="S231" s="6" t="str">
        <f ca="1">VLOOKUP($R231,'Background education'!$A:$B,2,FALSE)</f>
        <v>Graduate school</v>
      </c>
      <c r="T231" s="7">
        <f ca="1" xml:space="preserve">
  IF(OR($V231 = 2, $V231 = 3, $V231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31" s="7" t="str">
        <f ca="1">VLOOKUP($T231,Departments!$A:$B,2,FALSE)</f>
        <v>Administration</v>
      </c>
      <c r="V231" s="6">
        <f t="shared" ca="1" si="43"/>
        <v>8</v>
      </c>
      <c r="W231" s="6" t="str">
        <f ca="1">VLOOKUP($V231,Roles!$A:$B,2,FALSE)</f>
        <v>Analyst</v>
      </c>
      <c r="X231" s="6">
        <f t="shared" ca="1" si="44"/>
        <v>2</v>
      </c>
      <c r="Y231" s="6" t="str">
        <f ca="1">IF(ISNA($X231),NA(),VLOOKUP($X231,Levels!$A:$B,2,FALSE))</f>
        <v>Junior</v>
      </c>
      <c r="Z231" s="8">
        <f t="shared" ca="1" si="36"/>
        <v>37240</v>
      </c>
      <c r="AA231" s="6">
        <f ca="1">RANDBETWEEN(2,COUNTA('Recruitment source'!$A:$A))</f>
        <v>10</v>
      </c>
      <c r="AB231" s="6" t="str">
        <f ca="1">VLOOKUP($AA231,'Recruitment source'!$A:$B,2,FALSE)</f>
        <v>Google</v>
      </c>
      <c r="AC231" s="8" t="e">
        <f t="shared" ca="1" si="45"/>
        <v>#N/A</v>
      </c>
      <c r="AD231" s="6" t="e">
        <f t="shared" ca="1" si="46"/>
        <v>#N/A</v>
      </c>
      <c r="AE231" s="6" t="e">
        <f ca="1">IF(ISNA(AD231),NA(),VLOOKUP($AD231,'Reasons for dismissal'!$A:$B,2,FALSE))</f>
        <v>#N/A</v>
      </c>
      <c r="AF231" s="6">
        <f t="shared" ca="1" si="47"/>
        <v>2</v>
      </c>
      <c r="AG231" s="1">
        <f t="shared" ca="1" si="37"/>
        <v>2000</v>
      </c>
    </row>
    <row r="232" spans="1:33" x14ac:dyDescent="0.25">
      <c r="A232" s="7" cm="1">
        <f t="array" aca="1" ref="A232" ca="1">INDEX(Companies!$A:$A,RANDBETWEEN(2,COUNTA(Companies!$A:$A)),1)</f>
        <v>2</v>
      </c>
      <c r="B232" s="7" t="str">
        <f ca="1">VLOOKUP($A232,Companies!$A:$B,2,FALSE)</f>
        <v>ACME Corporation</v>
      </c>
      <c r="C232" s="5">
        <f t="shared" si="38"/>
        <v>231</v>
      </c>
      <c r="D232" s="6">
        <f t="shared" ca="1" si="39"/>
        <v>1</v>
      </c>
      <c r="E232" s="7">
        <f ca="1">IF($C232 = 1 + N("Presidente"),
    127,
    IF($C232 = 2 + N("Vice-Presidente"),
        72,
        IF($C232 = 3 + N("Secretária bilíngue"),
            13,
            RANDBETWEEN(5,COUNT(Name!$A:$A) + 1)
        )
    )
)</f>
        <v>363</v>
      </c>
      <c r="F232" s="7" t="str">
        <f ca="1" xml:space="preserve">
VLOOKUP(
  $E232,
  Name!$A:$B,
  2,
  FALSE
)
&amp; " " &amp;
IF($C232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Miranda Aragão</v>
      </c>
      <c r="G232" s="7">
        <v>2</v>
      </c>
      <c r="H232" s="7" t="str">
        <f>VLOOKUP($G232,Countries!$A:$B,2,FALSE)</f>
        <v>Portugal</v>
      </c>
      <c r="I232" s="7" cm="1">
        <f t="array" aca="1" ref="I232" ca="1">INDEX(States!$B:$B,RANDBETWEEN(2,COUNTA(States!$A:$A)),1)</f>
        <v>20</v>
      </c>
      <c r="J232" s="7" t="str">
        <f ca="1">VLOOKUP($I232,States!$B:$C,2,FALSE)</f>
        <v>Viana do Castelo</v>
      </c>
      <c r="K232" s="7" t="str">
        <f ca="1">VLOOKUP($E232,Name!$A:$C,3,FALSE)</f>
        <v>M</v>
      </c>
      <c r="L232" s="7" t="str">
        <f ca="1">VLOOKUP($K232,Genders!$B:$C,2,FALSE)</f>
        <v>Male</v>
      </c>
      <c r="M232" s="7" cm="1">
        <f t="array" aca="1" ref="M232" ca="1">INDEX('Marital status'!$A:$A,RANDBETWEEN(2,COUNTA('Marital status'!$A:$A)),1)</f>
        <v>4</v>
      </c>
      <c r="N232" s="7" t="str">
        <f ca="1">VLOOKUP($M232,'Marital status'!$A:$B,2,FALSE)</f>
        <v xml:space="preserve">Widowed </v>
      </c>
      <c r="O232" s="7">
        <f t="shared" ca="1" si="40"/>
        <v>2</v>
      </c>
      <c r="P232" s="7" t="str">
        <f ca="1">VLOOKUP($O232,Ethnicities!$A:$B,2,FALSE)</f>
        <v>White</v>
      </c>
      <c r="Q232" s="8">
        <f t="shared" ca="1" si="41"/>
        <v>32478</v>
      </c>
      <c r="R232" s="6">
        <f t="shared" ca="1" si="42"/>
        <v>4</v>
      </c>
      <c r="S232" s="6" t="str">
        <f ca="1">VLOOKUP($R232,'Background education'!$A:$B,2,FALSE)</f>
        <v>Undergraduate degree</v>
      </c>
      <c r="T232" s="7">
        <f ca="1" xml:space="preserve">
  IF(OR($V232 = 2, $V232 = 3, $V232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32" s="7" t="str">
        <f ca="1">VLOOKUP($T232,Departments!$A:$B,2,FALSE)</f>
        <v>Audit</v>
      </c>
      <c r="V232" s="6">
        <f t="shared" ca="1" si="43"/>
        <v>7</v>
      </c>
      <c r="W232" s="6" t="str">
        <f ca="1">VLOOKUP($V232,Roles!$A:$B,2,FALSE)</f>
        <v>Trainee</v>
      </c>
      <c r="X232" s="6" t="e">
        <f t="shared" ca="1" si="44"/>
        <v>#N/A</v>
      </c>
      <c r="Y232" s="6" t="e">
        <f ca="1">IF(ISNA($X232),NA(),VLOOKUP($X232,Levels!$A:$B,2,FALSE))</f>
        <v>#N/A</v>
      </c>
      <c r="Z232" s="8">
        <f t="shared" ca="1" si="36"/>
        <v>37486</v>
      </c>
      <c r="AA232" s="6">
        <f ca="1">RANDBETWEEN(2,COUNTA('Recruitment source'!$A:$A))</f>
        <v>7</v>
      </c>
      <c r="AB232" s="6" t="str">
        <f ca="1">VLOOKUP($AA232,'Recruitment source'!$A:$B,2,FALSE)</f>
        <v>Jobs in Lisbon</v>
      </c>
      <c r="AC232" s="8" t="e">
        <f t="shared" ca="1" si="45"/>
        <v>#N/A</v>
      </c>
      <c r="AD232" s="6" t="e">
        <f t="shared" ca="1" si="46"/>
        <v>#N/A</v>
      </c>
      <c r="AE232" s="6" t="e">
        <f ca="1">IF(ISNA(AD232),NA(),VLOOKUP($AD232,'Reasons for dismissal'!$A:$B,2,FALSE))</f>
        <v>#N/A</v>
      </c>
      <c r="AF232" s="6">
        <f t="shared" ca="1" si="47"/>
        <v>2</v>
      </c>
      <c r="AG232" s="1">
        <f t="shared" ca="1" si="37"/>
        <v>1005</v>
      </c>
    </row>
    <row r="233" spans="1:33" x14ac:dyDescent="0.25">
      <c r="A233" s="7" cm="1">
        <f t="array" aca="1" ref="A233" ca="1">INDEX(Companies!$A:$A,RANDBETWEEN(2,COUNTA(Companies!$A:$A)),1)</f>
        <v>2</v>
      </c>
      <c r="B233" s="7" t="str">
        <f ca="1">VLOOKUP($A233,Companies!$A:$B,2,FALSE)</f>
        <v>ACME Corporation</v>
      </c>
      <c r="C233" s="5">
        <f t="shared" si="38"/>
        <v>232</v>
      </c>
      <c r="D233" s="6">
        <f t="shared" ca="1" si="39"/>
        <v>1</v>
      </c>
      <c r="E233" s="7">
        <f ca="1">IF($C233 = 1 + N("Presidente"),
    127,
    IF($C233 = 2 + N("Vice-Presidente"),
        72,
        IF($C233 = 3 + N("Secretária bilíngue"),
            13,
            RANDBETWEEN(5,COUNT(Name!$A:$A) + 1)
        )
    )
)</f>
        <v>234</v>
      </c>
      <c r="F233" s="7" t="str">
        <f ca="1" xml:space="preserve">
VLOOKUP(
  $E233,
  Name!$A:$B,
  2,
  FALSE
)
&amp; " " &amp;
IF($C233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Melo Bandeira</v>
      </c>
      <c r="G233" s="7">
        <v>2</v>
      </c>
      <c r="H233" s="7" t="str">
        <f>VLOOKUP($G233,Countries!$A:$B,2,FALSE)</f>
        <v>Portugal</v>
      </c>
      <c r="I233" s="7" cm="1">
        <f t="array" aca="1" ref="I233" ca="1">INDEX(States!$B:$B,RANDBETWEEN(2,COUNTA(States!$A:$A)),1)</f>
        <v>8</v>
      </c>
      <c r="J233" s="7" t="str">
        <f ca="1">VLOOKUP($I233,States!$B:$C,2,FALSE)</f>
        <v>Santarém</v>
      </c>
      <c r="K233" s="7" t="str">
        <f ca="1">VLOOKUP($E233,Name!$A:$C,3,FALSE)</f>
        <v>F</v>
      </c>
      <c r="L233" s="7" t="str">
        <f ca="1">VLOOKUP($K233,Genders!$B:$C,2,FALSE)</f>
        <v>Female</v>
      </c>
      <c r="M233" s="7" cm="1">
        <f t="array" aca="1" ref="M233" ca="1">INDEX('Marital status'!$A:$A,RANDBETWEEN(2,COUNTA('Marital status'!$A:$A)),1)</f>
        <v>5</v>
      </c>
      <c r="N233" s="7" t="str">
        <f ca="1">VLOOKUP($M233,'Marital status'!$A:$B,2,FALSE)</f>
        <v xml:space="preserve">Separated </v>
      </c>
      <c r="O233" s="7">
        <f t="shared" ca="1" si="40"/>
        <v>2</v>
      </c>
      <c r="P233" s="7" t="str">
        <f ca="1">VLOOKUP($O233,Ethnicities!$A:$B,2,FALSE)</f>
        <v>White</v>
      </c>
      <c r="Q233" s="8">
        <f t="shared" ca="1" si="41"/>
        <v>38141</v>
      </c>
      <c r="R233" s="6">
        <f t="shared" ca="1" si="42"/>
        <v>4</v>
      </c>
      <c r="S233" s="6" t="str">
        <f ca="1">VLOOKUP($R233,'Background education'!$A:$B,2,FALSE)</f>
        <v>Undergraduate degree</v>
      </c>
      <c r="T233" s="7">
        <f ca="1" xml:space="preserve">
  IF(OR($V233 = 2, $V233 = 3, $V233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33" s="7" t="str">
        <f ca="1">VLOOKUP($T233,Departments!$A:$B,2,FALSE)</f>
        <v>Operations</v>
      </c>
      <c r="V233" s="6">
        <f t="shared" ca="1" si="43"/>
        <v>8</v>
      </c>
      <c r="W233" s="6" t="str">
        <f ca="1">VLOOKUP($V233,Roles!$A:$B,2,FALSE)</f>
        <v>Analyst</v>
      </c>
      <c r="X233" s="6">
        <f t="shared" ca="1" si="44"/>
        <v>4</v>
      </c>
      <c r="Y233" s="6" t="str">
        <f ca="1">IF(ISNA($X233),NA(),VLOOKUP($X233,Levels!$A:$B,2,FALSE))</f>
        <v>Senior</v>
      </c>
      <c r="Z233" s="8">
        <f t="shared" ca="1" si="36"/>
        <v>44872</v>
      </c>
      <c r="AA233" s="6">
        <f ca="1">RANDBETWEEN(2,COUNTA('Recruitment source'!$A:$A))</f>
        <v>2</v>
      </c>
      <c r="AB233" s="6" t="str">
        <f ca="1">VLOOKUP($AA233,'Recruitment source'!$A:$B,2,FALSE)</f>
        <v>Indeed</v>
      </c>
      <c r="AC233" s="8" t="e">
        <f t="shared" ca="1" si="45"/>
        <v>#N/A</v>
      </c>
      <c r="AD233" s="6" t="e">
        <f t="shared" ca="1" si="46"/>
        <v>#N/A</v>
      </c>
      <c r="AE233" s="6" t="e">
        <f ca="1">IF(ISNA(AD233),NA(),VLOOKUP($AD233,'Reasons for dismissal'!$A:$B,2,FALSE))</f>
        <v>#N/A</v>
      </c>
      <c r="AF233" s="6">
        <f t="shared" ca="1" si="47"/>
        <v>2</v>
      </c>
      <c r="AG233" s="1">
        <f t="shared" ca="1" si="37"/>
        <v>2000</v>
      </c>
    </row>
    <row r="234" spans="1:33" x14ac:dyDescent="0.25">
      <c r="A234" s="7" cm="1">
        <f t="array" aca="1" ref="A234" ca="1">INDEX(Companies!$A:$A,RANDBETWEEN(2,COUNTA(Companies!$A:$A)),1)</f>
        <v>2</v>
      </c>
      <c r="B234" s="7" t="str">
        <f ca="1">VLOOKUP($A234,Companies!$A:$B,2,FALSE)</f>
        <v>ACME Corporation</v>
      </c>
      <c r="C234" s="5">
        <f t="shared" si="38"/>
        <v>233</v>
      </c>
      <c r="D234" s="6">
        <f t="shared" ca="1" si="39"/>
        <v>1</v>
      </c>
      <c r="E234" s="7">
        <f ca="1">IF($C234 = 1 + N("Presidente"),
    127,
    IF($C234 = 2 + N("Vice-Presidente"),
        72,
        IF($C234 = 3 + N("Secretária bilíngue"),
            13,
            RANDBETWEEN(5,COUNT(Name!$A:$A) + 1)
        )
    )
)</f>
        <v>90</v>
      </c>
      <c r="F234" s="7" t="str">
        <f ca="1" xml:space="preserve">
VLOOKUP(
  $E234,
  Name!$A:$B,
  2,
  FALSE
)
&amp; " " &amp;
IF($C234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Pimenta Luz</v>
      </c>
      <c r="G234" s="7">
        <v>2</v>
      </c>
      <c r="H234" s="7" t="str">
        <f>VLOOKUP($G234,Countries!$A:$B,2,FALSE)</f>
        <v>Portugal</v>
      </c>
      <c r="I234" s="7" cm="1">
        <f t="array" aca="1" ref="I234" ca="1">INDEX(States!$B:$B,RANDBETWEEN(2,COUNTA(States!$A:$A)),1)</f>
        <v>18</v>
      </c>
      <c r="J234" s="7" t="str">
        <f ca="1">VLOOKUP($I234,States!$B:$C,2,FALSE)</f>
        <v>Guarda</v>
      </c>
      <c r="K234" s="7" t="str">
        <f ca="1">VLOOKUP($E234,Name!$A:$C,3,FALSE)</f>
        <v>M</v>
      </c>
      <c r="L234" s="7" t="str">
        <f ca="1">VLOOKUP($K234,Genders!$B:$C,2,FALSE)</f>
        <v>Male</v>
      </c>
      <c r="M234" s="7" cm="1">
        <f t="array" aca="1" ref="M234" ca="1">INDEX('Marital status'!$A:$A,RANDBETWEEN(2,COUNTA('Marital status'!$A:$A)),1)</f>
        <v>6</v>
      </c>
      <c r="N234" s="7" t="str">
        <f ca="1">VLOOKUP($M234,'Marital status'!$A:$B,2,FALSE)</f>
        <v>Divorced</v>
      </c>
      <c r="O234" s="7">
        <f t="shared" ca="1" si="40"/>
        <v>2</v>
      </c>
      <c r="P234" s="7" t="str">
        <f ca="1">VLOOKUP($O234,Ethnicities!$A:$B,2,FALSE)</f>
        <v>White</v>
      </c>
      <c r="Q234" s="8">
        <f t="shared" ca="1" si="41"/>
        <v>28815</v>
      </c>
      <c r="R234" s="6">
        <f t="shared" ca="1" si="42"/>
        <v>4</v>
      </c>
      <c r="S234" s="6" t="str">
        <f ca="1">VLOOKUP($R234,'Background education'!$A:$B,2,FALSE)</f>
        <v>Undergraduate degree</v>
      </c>
      <c r="T234" s="7">
        <f ca="1" xml:space="preserve">
  IF(OR($V234 = 2, $V234 = 3, $V234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234" s="7" t="str">
        <f ca="1">VLOOKUP($T234,Departments!$A:$B,2,FALSE)</f>
        <v>Human Resource</v>
      </c>
      <c r="V234" s="6">
        <f t="shared" ca="1" si="43"/>
        <v>6</v>
      </c>
      <c r="W234" s="6" t="str">
        <f ca="1">VLOOKUP($V234,Roles!$A:$B,2,FALSE)</f>
        <v>Intern</v>
      </c>
      <c r="X234" s="6" t="e">
        <f t="shared" ca="1" si="44"/>
        <v>#N/A</v>
      </c>
      <c r="Y234" s="6" t="e">
        <f ca="1">IF(ISNA($X234),NA(),VLOOKUP($X234,Levels!$A:$B,2,FALSE))</f>
        <v>#N/A</v>
      </c>
      <c r="Z234" s="8">
        <f t="shared" ca="1" si="36"/>
        <v>42049</v>
      </c>
      <c r="AA234" s="6">
        <f ca="1">RANDBETWEEN(2,COUNTA('Recruitment source'!$A:$A))</f>
        <v>10</v>
      </c>
      <c r="AB234" s="6" t="str">
        <f ca="1">VLOOKUP($AA234,'Recruitment source'!$A:$B,2,FALSE)</f>
        <v>Google</v>
      </c>
      <c r="AC234" s="8" t="e">
        <f t="shared" ca="1" si="45"/>
        <v>#N/A</v>
      </c>
      <c r="AD234" s="6" t="e">
        <f t="shared" ca="1" si="46"/>
        <v>#N/A</v>
      </c>
      <c r="AE234" s="6" t="e">
        <f ca="1">IF(ISNA(AD234),NA(),VLOOKUP($AD234,'Reasons for dismissal'!$A:$B,2,FALSE))</f>
        <v>#N/A</v>
      </c>
      <c r="AF234" s="6">
        <f t="shared" ca="1" si="47"/>
        <v>3</v>
      </c>
      <c r="AG234" s="1">
        <f t="shared" ca="1" si="37"/>
        <v>805</v>
      </c>
    </row>
    <row r="235" spans="1:33" x14ac:dyDescent="0.25">
      <c r="A235" s="7" cm="1">
        <f t="array" aca="1" ref="A235" ca="1">INDEX(Companies!$A:$A,RANDBETWEEN(2,COUNTA(Companies!$A:$A)),1)</f>
        <v>2</v>
      </c>
      <c r="B235" s="7" t="str">
        <f ca="1">VLOOKUP($A235,Companies!$A:$B,2,FALSE)</f>
        <v>ACME Corporation</v>
      </c>
      <c r="C235" s="5">
        <f t="shared" si="38"/>
        <v>234</v>
      </c>
      <c r="D235" s="6">
        <f t="shared" ca="1" si="39"/>
        <v>1</v>
      </c>
      <c r="E235" s="7">
        <f ca="1">IF($C235 = 1 + N("Presidente"),
    127,
    IF($C235 = 2 + N("Vice-Presidente"),
        72,
        IF($C235 = 3 + N("Secretária bilíngue"),
            13,
            RANDBETWEEN(5,COUNT(Name!$A:$A) + 1)
        )
    )
)</f>
        <v>314</v>
      </c>
      <c r="F235" s="7" t="str">
        <f ca="1" xml:space="preserve">
VLOOKUP(
  $E235,
  Name!$A:$B,
  2,
  FALSE
)
&amp; " " &amp;
IF($C235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Padrão Santacruz</v>
      </c>
      <c r="G235" s="7">
        <v>2</v>
      </c>
      <c r="H235" s="7" t="str">
        <f>VLOOKUP($G235,Countries!$A:$B,2,FALSE)</f>
        <v>Portugal</v>
      </c>
      <c r="I235" s="7" cm="1">
        <f t="array" aca="1" ref="I235" ca="1">INDEX(States!$B:$B,RANDBETWEEN(2,COUNTA(States!$A:$A)),1)</f>
        <v>3</v>
      </c>
      <c r="J235" s="7" t="str">
        <f ca="1">VLOOKUP($I235,States!$B:$C,2,FALSE)</f>
        <v>Porto</v>
      </c>
      <c r="K235" s="7" t="str">
        <f ca="1">VLOOKUP($E235,Name!$A:$C,3,FALSE)</f>
        <v>F</v>
      </c>
      <c r="L235" s="7" t="str">
        <f ca="1">VLOOKUP($K235,Genders!$B:$C,2,FALSE)</f>
        <v>Female</v>
      </c>
      <c r="M235" s="7" cm="1">
        <f t="array" aca="1" ref="M235" ca="1">INDEX('Marital status'!$A:$A,RANDBETWEEN(2,COUNTA('Marital status'!$A:$A)),1)</f>
        <v>4</v>
      </c>
      <c r="N235" s="7" t="str">
        <f ca="1">VLOOKUP($M235,'Marital status'!$A:$B,2,FALSE)</f>
        <v xml:space="preserve">Widowed </v>
      </c>
      <c r="O235" s="7">
        <f t="shared" ca="1" si="40"/>
        <v>2</v>
      </c>
      <c r="P235" s="7" t="str">
        <f ca="1">VLOOKUP($O235,Ethnicities!$A:$B,2,FALSE)</f>
        <v>White</v>
      </c>
      <c r="Q235" s="8">
        <f t="shared" ca="1" si="41"/>
        <v>38139</v>
      </c>
      <c r="R235" s="6">
        <f t="shared" ca="1" si="42"/>
        <v>5</v>
      </c>
      <c r="S235" s="6" t="str">
        <f ca="1">VLOOKUP($R235,'Background education'!$A:$B,2,FALSE)</f>
        <v>Graduate school</v>
      </c>
      <c r="T235" s="7">
        <f ca="1" xml:space="preserve">
  IF(OR($V235 = 2, $V235 = 3, $V235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235" s="7" t="str">
        <f ca="1">VLOOKUP($T235,Departments!$A:$B,2,FALSE)</f>
        <v>Human Resource</v>
      </c>
      <c r="V235" s="6">
        <f t="shared" ca="1" si="43"/>
        <v>8</v>
      </c>
      <c r="W235" s="6" t="str">
        <f ca="1">VLOOKUP($V235,Roles!$A:$B,2,FALSE)</f>
        <v>Analyst</v>
      </c>
      <c r="X235" s="6">
        <f t="shared" ca="1" si="44"/>
        <v>3</v>
      </c>
      <c r="Y235" s="6" t="str">
        <f ca="1">IF(ISNA($X235),NA(),VLOOKUP($X235,Levels!$A:$B,2,FALSE))</f>
        <v>Pleno</v>
      </c>
      <c r="Z235" s="8">
        <f t="shared" ca="1" si="36"/>
        <v>44872</v>
      </c>
      <c r="AA235" s="6">
        <f ca="1">RANDBETWEEN(2,COUNTA('Recruitment source'!$A:$A))</f>
        <v>5</v>
      </c>
      <c r="AB235" s="6" t="str">
        <f ca="1">VLOOKUP($AA235,'Recruitment source'!$A:$B,2,FALSE)</f>
        <v>Net Empregos</v>
      </c>
      <c r="AC235" s="8" t="e">
        <f t="shared" ca="1" si="45"/>
        <v>#N/A</v>
      </c>
      <c r="AD235" s="6" t="e">
        <f t="shared" ca="1" si="46"/>
        <v>#N/A</v>
      </c>
      <c r="AE235" s="6" t="e">
        <f ca="1">IF(ISNA(AD235),NA(),VLOOKUP($AD235,'Reasons for dismissal'!$A:$B,2,FALSE))</f>
        <v>#N/A</v>
      </c>
      <c r="AF235" s="6">
        <f t="shared" ca="1" si="47"/>
        <v>2</v>
      </c>
      <c r="AG235" s="1">
        <f t="shared" ca="1" si="37"/>
        <v>2000</v>
      </c>
    </row>
    <row r="236" spans="1:33" x14ac:dyDescent="0.25">
      <c r="A236" s="7" cm="1">
        <f t="array" aca="1" ref="A236" ca="1">INDEX(Companies!$A:$A,RANDBETWEEN(2,COUNTA(Companies!$A:$A)),1)</f>
        <v>2</v>
      </c>
      <c r="B236" s="7" t="str">
        <f ca="1">VLOOKUP($A236,Companies!$A:$B,2,FALSE)</f>
        <v>ACME Corporation</v>
      </c>
      <c r="C236" s="5">
        <f t="shared" si="38"/>
        <v>235</v>
      </c>
      <c r="D236" s="6">
        <f t="shared" ca="1" si="39"/>
        <v>1</v>
      </c>
      <c r="E236" s="7">
        <f ca="1">IF($C236 = 1 + N("Presidente"),
    127,
    IF($C236 = 2 + N("Vice-Presidente"),
        72,
        IF($C236 = 3 + N("Secretária bilíngue"),
            13,
            RANDBETWEEN(5,COUNT(Name!$A:$A) + 1)
        )
    )
)</f>
        <v>288</v>
      </c>
      <c r="F236" s="7" t="str">
        <f ca="1" xml:space="preserve">
VLOOKUP(
  $E236,
  Name!$A:$B,
  2,
  FALSE
)
&amp; " " &amp;
IF($C236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Bruno Siqueira Ferrara</v>
      </c>
      <c r="G236" s="7">
        <v>2</v>
      </c>
      <c r="H236" s="7" t="str">
        <f>VLOOKUP($G236,Countries!$A:$B,2,FALSE)</f>
        <v>Portugal</v>
      </c>
      <c r="I236" s="7" cm="1">
        <f t="array" aca="1" ref="I236" ca="1">INDEX(States!$B:$B,RANDBETWEEN(2,COUNTA(States!$A:$A)),1)</f>
        <v>4</v>
      </c>
      <c r="J236" s="7" t="str">
        <f ca="1">VLOOKUP($I236,States!$B:$C,2,FALSE)</f>
        <v>Setúbal</v>
      </c>
      <c r="K236" s="7" t="str">
        <f ca="1">VLOOKUP($E236,Name!$A:$C,3,FALSE)</f>
        <v>M</v>
      </c>
      <c r="L236" s="7" t="str">
        <f ca="1">VLOOKUP($K236,Genders!$B:$C,2,FALSE)</f>
        <v>Male</v>
      </c>
      <c r="M236" s="7" cm="1">
        <f t="array" aca="1" ref="M236" ca="1">INDEX('Marital status'!$A:$A,RANDBETWEEN(2,COUNTA('Marital status'!$A:$A)),1)</f>
        <v>5</v>
      </c>
      <c r="N236" s="7" t="str">
        <f ca="1">VLOOKUP($M236,'Marital status'!$A:$B,2,FALSE)</f>
        <v xml:space="preserve">Separated </v>
      </c>
      <c r="O236" s="7">
        <f t="shared" ca="1" si="40"/>
        <v>2</v>
      </c>
      <c r="P236" s="7" t="str">
        <f ca="1">VLOOKUP($O236,Ethnicities!$A:$B,2,FALSE)</f>
        <v>White</v>
      </c>
      <c r="Q236" s="8">
        <f t="shared" ca="1" si="41"/>
        <v>31947</v>
      </c>
      <c r="R236" s="6">
        <f t="shared" ca="1" si="42"/>
        <v>4</v>
      </c>
      <c r="S236" s="6" t="str">
        <f ca="1">VLOOKUP($R236,'Background education'!$A:$B,2,FALSE)</f>
        <v>Undergraduate degree</v>
      </c>
      <c r="T236" s="7">
        <f ca="1" xml:space="preserve">
  IF(OR($V236 = 2, $V236 = 3, $V236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36" s="7" t="str">
        <f ca="1">VLOOKUP($T236,Departments!$A:$B,2,FALSE)</f>
        <v>Operations</v>
      </c>
      <c r="V236" s="6">
        <f t="shared" ca="1" si="43"/>
        <v>7</v>
      </c>
      <c r="W236" s="6" t="str">
        <f ca="1">VLOOKUP($V236,Roles!$A:$B,2,FALSE)</f>
        <v>Trainee</v>
      </c>
      <c r="X236" s="6" t="e">
        <f t="shared" ca="1" si="44"/>
        <v>#N/A</v>
      </c>
      <c r="Y236" s="6" t="e">
        <f ca="1">IF(ISNA($X236),NA(),VLOOKUP($X236,Levels!$A:$B,2,FALSE))</f>
        <v>#N/A</v>
      </c>
      <c r="Z236" s="8">
        <f t="shared" ca="1" si="36"/>
        <v>39508</v>
      </c>
      <c r="AA236" s="6">
        <f ca="1">RANDBETWEEN(2,COUNTA('Recruitment source'!$A:$A))</f>
        <v>10</v>
      </c>
      <c r="AB236" s="6" t="str">
        <f ca="1">VLOOKUP($AA236,'Recruitment source'!$A:$B,2,FALSE)</f>
        <v>Google</v>
      </c>
      <c r="AC236" s="8" t="e">
        <f t="shared" ca="1" si="45"/>
        <v>#N/A</v>
      </c>
      <c r="AD236" s="6" t="e">
        <f t="shared" ca="1" si="46"/>
        <v>#N/A</v>
      </c>
      <c r="AE236" s="6" t="e">
        <f ca="1">IF(ISNA(AD236),NA(),VLOOKUP($AD236,'Reasons for dismissal'!$A:$B,2,FALSE))</f>
        <v>#N/A</v>
      </c>
      <c r="AF236" s="6">
        <f t="shared" ca="1" si="47"/>
        <v>2</v>
      </c>
      <c r="AG236" s="1">
        <f t="shared" ca="1" si="37"/>
        <v>1005</v>
      </c>
    </row>
    <row r="237" spans="1:33" x14ac:dyDescent="0.25">
      <c r="A237" s="7" cm="1">
        <f t="array" aca="1" ref="A237" ca="1">INDEX(Companies!$A:$A,RANDBETWEEN(2,COUNTA(Companies!$A:$A)),1)</f>
        <v>2</v>
      </c>
      <c r="B237" s="7" t="str">
        <f ca="1">VLOOKUP($A237,Companies!$A:$B,2,FALSE)</f>
        <v>ACME Corporation</v>
      </c>
      <c r="C237" s="5">
        <f t="shared" si="38"/>
        <v>236</v>
      </c>
      <c r="D237" s="6">
        <f t="shared" ca="1" si="39"/>
        <v>1</v>
      </c>
      <c r="E237" s="7">
        <f ca="1">IF($C237 = 1 + N("Presidente"),
    127,
    IF($C237 = 2 + N("Vice-Presidente"),
        72,
        IF($C237 = 3 + N("Secretária bilíngue"),
            13,
            RANDBETWEEN(5,COUNT(Name!$A:$A) + 1)
        )
    )
)</f>
        <v>262</v>
      </c>
      <c r="F237" s="7" t="str">
        <f ca="1" xml:space="preserve">
VLOOKUP(
  $E237,
  Name!$A:$B,
  2,
  FALSE
)
&amp; " " &amp;
IF($C237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Dantas Café</v>
      </c>
      <c r="G237" s="7">
        <v>2</v>
      </c>
      <c r="H237" s="7" t="str">
        <f>VLOOKUP($G237,Countries!$A:$B,2,FALSE)</f>
        <v>Portugal</v>
      </c>
      <c r="I237" s="7" cm="1">
        <f t="array" aca="1" ref="I237" ca="1">INDEX(States!$B:$B,RANDBETWEEN(2,COUNTA(States!$A:$A)),1)</f>
        <v>14</v>
      </c>
      <c r="J237" s="7" t="str">
        <f ca="1">VLOOKUP($I237,States!$B:$C,2,FALSE)</f>
        <v>Viseu</v>
      </c>
      <c r="K237" s="7" t="str">
        <f ca="1">VLOOKUP($E237,Name!$A:$C,3,FALSE)</f>
        <v>F</v>
      </c>
      <c r="L237" s="7" t="str">
        <f ca="1">VLOOKUP($K237,Genders!$B:$C,2,FALSE)</f>
        <v>Female</v>
      </c>
      <c r="M237" s="7" cm="1">
        <f t="array" aca="1" ref="M237" ca="1">INDEX('Marital status'!$A:$A,RANDBETWEEN(2,COUNTA('Marital status'!$A:$A)),1)</f>
        <v>2</v>
      </c>
      <c r="N237" s="7" t="str">
        <f ca="1">VLOOKUP($M237,'Marital status'!$A:$B,2,FALSE)</f>
        <v>Single</v>
      </c>
      <c r="O237" s="7">
        <f t="shared" ca="1" si="40"/>
        <v>2</v>
      </c>
      <c r="P237" s="7" t="str">
        <f ca="1">VLOOKUP($O237,Ethnicities!$A:$B,2,FALSE)</f>
        <v>White</v>
      </c>
      <c r="Q237" s="8">
        <f t="shared" ca="1" si="41"/>
        <v>33654</v>
      </c>
      <c r="R237" s="6">
        <f t="shared" ca="1" si="42"/>
        <v>4</v>
      </c>
      <c r="S237" s="6" t="str">
        <f ca="1">VLOOKUP($R237,'Background education'!$A:$B,2,FALSE)</f>
        <v>Undergraduate degree</v>
      </c>
      <c r="T237" s="7">
        <f ca="1" xml:space="preserve">
  IF(OR($V237 = 2, $V237 = 3, $V237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37" s="7" t="str">
        <f ca="1">VLOOKUP($T237,Departments!$A:$B,2,FALSE)</f>
        <v>Operations</v>
      </c>
      <c r="V237" s="6">
        <f t="shared" ca="1" si="43"/>
        <v>8</v>
      </c>
      <c r="W237" s="6" t="str">
        <f ca="1">VLOOKUP($V237,Roles!$A:$B,2,FALSE)</f>
        <v>Analyst</v>
      </c>
      <c r="X237" s="6">
        <f t="shared" ca="1" si="44"/>
        <v>3</v>
      </c>
      <c r="Y237" s="6" t="str">
        <f ca="1">IF(ISNA($X237),NA(),VLOOKUP($X237,Levels!$A:$B,2,FALSE))</f>
        <v>Pleno</v>
      </c>
      <c r="Z237" s="8">
        <f t="shared" ca="1" si="36"/>
        <v>40596</v>
      </c>
      <c r="AA237" s="6">
        <f ca="1">RANDBETWEEN(2,COUNTA('Recruitment source'!$A:$A))</f>
        <v>9</v>
      </c>
      <c r="AB237" s="6" t="str">
        <f ca="1">VLOOKUP($AA237,'Recruitment source'!$A:$B,2,FALSE)</f>
        <v xml:space="preserve"> recommendation of employee</v>
      </c>
      <c r="AC237" s="8" t="e">
        <f t="shared" ca="1" si="45"/>
        <v>#N/A</v>
      </c>
      <c r="AD237" s="6" t="e">
        <f t="shared" ca="1" si="46"/>
        <v>#N/A</v>
      </c>
      <c r="AE237" s="6" t="e">
        <f ca="1">IF(ISNA(AD237),NA(),VLOOKUP($AD237,'Reasons for dismissal'!$A:$B,2,FALSE))</f>
        <v>#N/A</v>
      </c>
      <c r="AF237" s="6">
        <f t="shared" ca="1" si="47"/>
        <v>2</v>
      </c>
      <c r="AG237" s="1">
        <f t="shared" ca="1" si="37"/>
        <v>2000</v>
      </c>
    </row>
    <row r="238" spans="1:33" x14ac:dyDescent="0.25">
      <c r="A238" s="7" cm="1">
        <f t="array" aca="1" ref="A238" ca="1">INDEX(Companies!$A:$A,RANDBETWEEN(2,COUNTA(Companies!$A:$A)),1)</f>
        <v>2</v>
      </c>
      <c r="B238" s="7" t="str">
        <f ca="1">VLOOKUP($A238,Companies!$A:$B,2,FALSE)</f>
        <v>ACME Corporation</v>
      </c>
      <c r="C238" s="5">
        <f t="shared" si="38"/>
        <v>237</v>
      </c>
      <c r="D238" s="6">
        <f t="shared" ca="1" si="39"/>
        <v>1</v>
      </c>
      <c r="E238" s="7">
        <f ca="1">IF($C238 = 1 + N("Presidente"),
    127,
    IF($C238 = 2 + N("Vice-Presidente"),
        72,
        IF($C238 = 3 + N("Secretária bilíngue"),
            13,
            RANDBETWEEN(5,COUNT(Name!$A:$A) + 1)
        )
    )
)</f>
        <v>116</v>
      </c>
      <c r="F238" s="7" t="str">
        <f ca="1" xml:space="preserve">
VLOOKUP(
  $E238,
  Name!$A:$B,
  2,
  FALSE
)
&amp; " " &amp;
IF($C238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Tavares Cândido</v>
      </c>
      <c r="G238" s="7">
        <v>2</v>
      </c>
      <c r="H238" s="7" t="str">
        <f>VLOOKUP($G238,Countries!$A:$B,2,FALSE)</f>
        <v>Portugal</v>
      </c>
      <c r="I238" s="7" cm="1">
        <f t="array" aca="1" ref="I238" ca="1">INDEX(States!$B:$B,RANDBETWEEN(2,COUNTA(States!$A:$A)),1)</f>
        <v>5</v>
      </c>
      <c r="J238" s="7" t="str">
        <f ca="1">VLOOKUP($I238,States!$B:$C,2,FALSE)</f>
        <v>Aveiro</v>
      </c>
      <c r="K238" s="7" t="str">
        <f ca="1">VLOOKUP($E238,Name!$A:$C,3,FALSE)</f>
        <v>F</v>
      </c>
      <c r="L238" s="7" t="str">
        <f ca="1">VLOOKUP($K238,Genders!$B:$C,2,FALSE)</f>
        <v>Female</v>
      </c>
      <c r="M238" s="7" cm="1">
        <f t="array" aca="1" ref="M238" ca="1">INDEX('Marital status'!$A:$A,RANDBETWEEN(2,COUNTA('Marital status'!$A:$A)),1)</f>
        <v>4</v>
      </c>
      <c r="N238" s="7" t="str">
        <f ca="1">VLOOKUP($M238,'Marital status'!$A:$B,2,FALSE)</f>
        <v xml:space="preserve">Widowed </v>
      </c>
      <c r="O238" s="7">
        <f t="shared" ca="1" si="40"/>
        <v>3</v>
      </c>
      <c r="P238" s="7" t="str">
        <f ca="1">VLOOKUP($O238,Ethnicities!$A:$B,2,FALSE)</f>
        <v>Black or African American</v>
      </c>
      <c r="Q238" s="8">
        <f t="shared" ca="1" si="41"/>
        <v>17723</v>
      </c>
      <c r="R238" s="6">
        <f t="shared" ca="1" si="42"/>
        <v>4</v>
      </c>
      <c r="S238" s="6" t="str">
        <f ca="1">VLOOKUP($R238,'Background education'!$A:$B,2,FALSE)</f>
        <v>Undergraduate degree</v>
      </c>
      <c r="T238" s="7">
        <f ca="1" xml:space="preserve">
  IF(OR($V238 = 2, $V238 = 3, $V238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38" s="7" t="str">
        <f ca="1">VLOOKUP($T238,Departments!$A:$B,2,FALSE)</f>
        <v>Operations</v>
      </c>
      <c r="V238" s="6">
        <f t="shared" ca="1" si="43"/>
        <v>6</v>
      </c>
      <c r="W238" s="6" t="str">
        <f ca="1">VLOOKUP($V238,Roles!$A:$B,2,FALSE)</f>
        <v>Intern</v>
      </c>
      <c r="X238" s="6" t="e">
        <f t="shared" ca="1" si="44"/>
        <v>#N/A</v>
      </c>
      <c r="Y238" s="6" t="e">
        <f ca="1">IF(ISNA($X238),NA(),VLOOKUP($X238,Levels!$A:$B,2,FALSE))</f>
        <v>#N/A</v>
      </c>
      <c r="Z238" s="8">
        <f t="shared" ca="1" si="36"/>
        <v>42867</v>
      </c>
      <c r="AA238" s="6">
        <f ca="1">RANDBETWEEN(2,COUNTA('Recruitment source'!$A:$A))</f>
        <v>3</v>
      </c>
      <c r="AB238" s="6" t="str">
        <f ca="1">VLOOKUP($AA238,'Recruitment source'!$A:$B,2,FALSE)</f>
        <v>Learn4Good</v>
      </c>
      <c r="AC238" s="8" t="e">
        <f t="shared" ca="1" si="45"/>
        <v>#N/A</v>
      </c>
      <c r="AD238" s="6" t="e">
        <f t="shared" ca="1" si="46"/>
        <v>#N/A</v>
      </c>
      <c r="AE238" s="6" t="e">
        <f ca="1">IF(ISNA(AD238),NA(),VLOOKUP($AD238,'Reasons for dismissal'!$A:$B,2,FALSE))</f>
        <v>#N/A</v>
      </c>
      <c r="AF238" s="6">
        <f t="shared" ca="1" si="47"/>
        <v>3</v>
      </c>
      <c r="AG238" s="1">
        <f t="shared" ca="1" si="37"/>
        <v>805</v>
      </c>
    </row>
    <row r="239" spans="1:33" x14ac:dyDescent="0.25">
      <c r="A239" s="7" cm="1">
        <f t="array" aca="1" ref="A239" ca="1">INDEX(Companies!$A:$A,RANDBETWEEN(2,COUNTA(Companies!$A:$A)),1)</f>
        <v>2</v>
      </c>
      <c r="B239" s="7" t="str">
        <f ca="1">VLOOKUP($A239,Companies!$A:$B,2,FALSE)</f>
        <v>ACME Corporation</v>
      </c>
      <c r="C239" s="5">
        <f t="shared" si="38"/>
        <v>238</v>
      </c>
      <c r="D239" s="6">
        <f t="shared" ca="1" si="39"/>
        <v>1</v>
      </c>
      <c r="E239" s="7">
        <f ca="1">IF($C239 = 1 + N("Presidente"),
    127,
    IF($C239 = 2 + N("Vice-Presidente"),
        72,
        IF($C239 = 3 + N("Secretária bilíngue"),
            13,
            RANDBETWEEN(5,COUNT(Name!$A:$A) + 1)
        )
    )
)</f>
        <v>191</v>
      </c>
      <c r="F239" s="7" t="str">
        <f ca="1" xml:space="preserve">
VLOOKUP(
  $E239,
  Name!$A:$B,
  2,
  FALSE
)
&amp; " " &amp;
IF($C239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Carvalho Leone</v>
      </c>
      <c r="G239" s="7">
        <v>2</v>
      </c>
      <c r="H239" s="7" t="str">
        <f>VLOOKUP($G239,Countries!$A:$B,2,FALSE)</f>
        <v>Portugal</v>
      </c>
      <c r="I239" s="7" cm="1">
        <f t="array" aca="1" ref="I239" ca="1">INDEX(States!$B:$B,RANDBETWEEN(2,COUNTA(States!$A:$A)),1)</f>
        <v>11</v>
      </c>
      <c r="J239" s="7" t="str">
        <f ca="1">VLOOKUP($I239,States!$B:$C,2,FALSE)</f>
        <v>Madeira</v>
      </c>
      <c r="K239" s="7" t="str">
        <f ca="1">VLOOKUP($E239,Name!$A:$C,3,FALSE)</f>
        <v>M</v>
      </c>
      <c r="L239" s="7" t="str">
        <f ca="1">VLOOKUP($K239,Genders!$B:$C,2,FALSE)</f>
        <v>Male</v>
      </c>
      <c r="M239" s="7" cm="1">
        <f t="array" aca="1" ref="M239" ca="1">INDEX('Marital status'!$A:$A,RANDBETWEEN(2,COUNTA('Marital status'!$A:$A)),1)</f>
        <v>2</v>
      </c>
      <c r="N239" s="7" t="str">
        <f ca="1">VLOOKUP($M239,'Marital status'!$A:$B,2,FALSE)</f>
        <v>Single</v>
      </c>
      <c r="O239" s="7">
        <f t="shared" ca="1" si="40"/>
        <v>2</v>
      </c>
      <c r="P239" s="7" t="str">
        <f ca="1">VLOOKUP($O239,Ethnicities!$A:$B,2,FALSE)</f>
        <v>White</v>
      </c>
      <c r="Q239" s="8">
        <f t="shared" ca="1" si="41"/>
        <v>36317</v>
      </c>
      <c r="R239" s="6">
        <f t="shared" ca="1" si="42"/>
        <v>5</v>
      </c>
      <c r="S239" s="6" t="str">
        <f ca="1">VLOOKUP($R239,'Background education'!$A:$B,2,FALSE)</f>
        <v>Graduate school</v>
      </c>
      <c r="T239" s="7">
        <f ca="1" xml:space="preserve">
  IF(OR($V239 = 2, $V239 = 3, $V239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239" s="7" t="str">
        <f ca="1">VLOOKUP($T239,Departments!$A:$B,2,FALSE)</f>
        <v>Juridical</v>
      </c>
      <c r="V239" s="6">
        <f t="shared" ca="1" si="43"/>
        <v>8</v>
      </c>
      <c r="W239" s="6" t="str">
        <f ca="1">VLOOKUP($V239,Roles!$A:$B,2,FALSE)</f>
        <v>Analyst</v>
      </c>
      <c r="X239" s="6">
        <f t="shared" ca="1" si="44"/>
        <v>4</v>
      </c>
      <c r="Y239" s="6" t="str">
        <f ca="1">IF(ISNA($X239),NA(),VLOOKUP($X239,Levels!$A:$B,2,FALSE))</f>
        <v>Senior</v>
      </c>
      <c r="Z239" s="8">
        <f t="shared" ca="1" si="36"/>
        <v>40666</v>
      </c>
      <c r="AA239" s="6">
        <f ca="1">RANDBETWEEN(2,COUNTA('Recruitment source'!$A:$A))</f>
        <v>12</v>
      </c>
      <c r="AB239" s="6" t="str">
        <f ca="1">VLOOKUP($AA239,'Recruitment source'!$A:$B,2,FALSE)</f>
        <v>Website</v>
      </c>
      <c r="AC239" s="8" t="e">
        <f t="shared" ca="1" si="45"/>
        <v>#N/A</v>
      </c>
      <c r="AD239" s="6" t="e">
        <f t="shared" ca="1" si="46"/>
        <v>#N/A</v>
      </c>
      <c r="AE239" s="6" t="e">
        <f ca="1">IF(ISNA(AD239),NA(),VLOOKUP($AD239,'Reasons for dismissal'!$A:$B,2,FALSE))</f>
        <v>#N/A</v>
      </c>
      <c r="AF239" s="6">
        <f t="shared" ca="1" si="47"/>
        <v>3</v>
      </c>
      <c r="AG239" s="1">
        <f t="shared" ca="1" si="37"/>
        <v>2000</v>
      </c>
    </row>
    <row r="240" spans="1:33" x14ac:dyDescent="0.25">
      <c r="A240" s="7" cm="1">
        <f t="array" aca="1" ref="A240" ca="1">INDEX(Companies!$A:$A,RANDBETWEEN(2,COUNTA(Companies!$A:$A)),1)</f>
        <v>2</v>
      </c>
      <c r="B240" s="7" t="str">
        <f ca="1">VLOOKUP($A240,Companies!$A:$B,2,FALSE)</f>
        <v>ACME Corporation</v>
      </c>
      <c r="C240" s="5">
        <f t="shared" si="38"/>
        <v>239</v>
      </c>
      <c r="D240" s="6">
        <f t="shared" ca="1" si="39"/>
        <v>1</v>
      </c>
      <c r="E240" s="7">
        <f ca="1">IF($C240 = 1 + N("Presidente"),
    127,
    IF($C240 = 2 + N("Vice-Presidente"),
        72,
        IF($C240 = 3 + N("Secretária bilíngue"),
            13,
            RANDBETWEEN(5,COUNT(Name!$A:$A) + 1)
        )
    )
)</f>
        <v>138</v>
      </c>
      <c r="F240" s="7" t="str">
        <f ca="1" xml:space="preserve">
VLOOKUP(
  $E240,
  Name!$A:$B,
  2,
  FALSE
)
&amp; " " &amp;
IF($C240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Fernandes Pimenta</v>
      </c>
      <c r="G240" s="7">
        <v>2</v>
      </c>
      <c r="H240" s="7" t="str">
        <f>VLOOKUP($G240,Countries!$A:$B,2,FALSE)</f>
        <v>Portugal</v>
      </c>
      <c r="I240" s="7" cm="1">
        <f t="array" aca="1" ref="I240" ca="1">INDEX(States!$B:$B,RANDBETWEEN(2,COUNTA(States!$A:$A)),1)</f>
        <v>21</v>
      </c>
      <c r="J240" s="7" t="str">
        <f ca="1">VLOOKUP($I240,States!$B:$C,2,FALSE)</f>
        <v>Bragança</v>
      </c>
      <c r="K240" s="7" t="str">
        <f ca="1">VLOOKUP($E240,Name!$A:$C,3,FALSE)</f>
        <v>M</v>
      </c>
      <c r="L240" s="7" t="str">
        <f ca="1">VLOOKUP($K240,Genders!$B:$C,2,FALSE)</f>
        <v>Male</v>
      </c>
      <c r="M240" s="7" cm="1">
        <f t="array" aca="1" ref="M240" ca="1">INDEX('Marital status'!$A:$A,RANDBETWEEN(2,COUNTA('Marital status'!$A:$A)),1)</f>
        <v>5</v>
      </c>
      <c r="N240" s="7" t="str">
        <f ca="1">VLOOKUP($M240,'Marital status'!$A:$B,2,FALSE)</f>
        <v xml:space="preserve">Separated </v>
      </c>
      <c r="O240" s="7">
        <f t="shared" ca="1" si="40"/>
        <v>2</v>
      </c>
      <c r="P240" s="7" t="str">
        <f ca="1">VLOOKUP($O240,Ethnicities!$A:$B,2,FALSE)</f>
        <v>White</v>
      </c>
      <c r="Q240" s="8">
        <f t="shared" ca="1" si="41"/>
        <v>26624</v>
      </c>
      <c r="R240" s="6">
        <f t="shared" ca="1" si="42"/>
        <v>4</v>
      </c>
      <c r="S240" s="6" t="str">
        <f ca="1">VLOOKUP($R240,'Background education'!$A:$B,2,FALSE)</f>
        <v>Undergraduate degree</v>
      </c>
      <c r="T240" s="7">
        <f ca="1" xml:space="preserve">
  IF(OR($V240 = 2, $V240 = 3, $V240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40" s="7" t="str">
        <f ca="1">VLOOKUP($T240,Departments!$A:$B,2,FALSE)</f>
        <v>Audit</v>
      </c>
      <c r="V240" s="6">
        <f t="shared" ca="1" si="43"/>
        <v>6</v>
      </c>
      <c r="W240" s="6" t="str">
        <f ca="1">VLOOKUP($V240,Roles!$A:$B,2,FALSE)</f>
        <v>Intern</v>
      </c>
      <c r="X240" s="6" t="e">
        <f t="shared" ca="1" si="44"/>
        <v>#N/A</v>
      </c>
      <c r="Y240" s="6" t="e">
        <f ca="1">IF(ISNA($X240),NA(),VLOOKUP($X240,Levels!$A:$B,2,FALSE))</f>
        <v>#N/A</v>
      </c>
      <c r="Z240" s="8">
        <f t="shared" ca="1" si="36"/>
        <v>38650</v>
      </c>
      <c r="AA240" s="6">
        <f ca="1">RANDBETWEEN(2,COUNTA('Recruitment source'!$A:$A))</f>
        <v>11</v>
      </c>
      <c r="AB240" s="6" t="str">
        <f ca="1">VLOOKUP($AA240,'Recruitment source'!$A:$B,2,FALSE)</f>
        <v>LinkedIn</v>
      </c>
      <c r="AC240" s="8" t="e">
        <f t="shared" ca="1" si="45"/>
        <v>#N/A</v>
      </c>
      <c r="AD240" s="6" t="e">
        <f t="shared" ca="1" si="46"/>
        <v>#N/A</v>
      </c>
      <c r="AE240" s="6" t="e">
        <f ca="1">IF(ISNA(AD240),NA(),VLOOKUP($AD240,'Reasons for dismissal'!$A:$B,2,FALSE))</f>
        <v>#N/A</v>
      </c>
      <c r="AF240" s="6">
        <f t="shared" ca="1" si="47"/>
        <v>3</v>
      </c>
      <c r="AG240" s="1">
        <f t="shared" ca="1" si="37"/>
        <v>805</v>
      </c>
    </row>
    <row r="241" spans="1:33" x14ac:dyDescent="0.25">
      <c r="A241" s="7" cm="1">
        <f t="array" aca="1" ref="A241" ca="1">INDEX(Companies!$A:$A,RANDBETWEEN(2,COUNTA(Companies!$A:$A)),1)</f>
        <v>2</v>
      </c>
      <c r="B241" s="7" t="str">
        <f ca="1">VLOOKUP($A241,Companies!$A:$B,2,FALSE)</f>
        <v>ACME Corporation</v>
      </c>
      <c r="C241" s="5">
        <f t="shared" si="38"/>
        <v>240</v>
      </c>
      <c r="D241" s="6">
        <f t="shared" ca="1" si="39"/>
        <v>1</v>
      </c>
      <c r="E241" s="7">
        <f ca="1">IF($C241 = 1 + N("Presidente"),
    127,
    IF($C241 = 2 + N("Vice-Presidente"),
        72,
        IF($C241 = 3 + N("Secretária bilíngue"),
            13,
            RANDBETWEEN(5,COUNT(Name!$A:$A) + 1)
        )
    )
)</f>
        <v>5</v>
      </c>
      <c r="F241" s="7" t="str">
        <f ca="1" xml:space="preserve">
VLOOKUP(
  $E241,
  Name!$A:$B,
  2,
  FALSE
)
&amp; " " &amp;
IF($C241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Sousa Cabral</v>
      </c>
      <c r="G241" s="7">
        <v>2</v>
      </c>
      <c r="H241" s="7" t="str">
        <f>VLOOKUP($G241,Countries!$A:$B,2,FALSE)</f>
        <v>Portugal</v>
      </c>
      <c r="I241" s="7" cm="1">
        <f t="array" aca="1" ref="I241" ca="1">INDEX(States!$B:$B,RANDBETWEEN(2,COUNTA(States!$A:$A)),1)</f>
        <v>19</v>
      </c>
      <c r="J241" s="7" t="str">
        <f ca="1">VLOOKUP($I241,States!$B:$C,2,FALSE)</f>
        <v>Vila Real</v>
      </c>
      <c r="K241" s="7" t="str">
        <f ca="1">VLOOKUP($E241,Name!$A:$C,3,FALSE)</f>
        <v>M</v>
      </c>
      <c r="L241" s="7" t="str">
        <f ca="1">VLOOKUP($K241,Genders!$B:$C,2,FALSE)</f>
        <v>Male</v>
      </c>
      <c r="M241" s="7" cm="1">
        <f t="array" aca="1" ref="M241" ca="1">INDEX('Marital status'!$A:$A,RANDBETWEEN(2,COUNTA('Marital status'!$A:$A)),1)</f>
        <v>6</v>
      </c>
      <c r="N241" s="7" t="str">
        <f ca="1">VLOOKUP($M241,'Marital status'!$A:$B,2,FALSE)</f>
        <v>Divorced</v>
      </c>
      <c r="O241" s="7">
        <f t="shared" ca="1" si="40"/>
        <v>2</v>
      </c>
      <c r="P241" s="7" t="str">
        <f ca="1">VLOOKUP($O241,Ethnicities!$A:$B,2,FALSE)</f>
        <v>White</v>
      </c>
      <c r="Q241" s="8">
        <f t="shared" ca="1" si="41"/>
        <v>34926</v>
      </c>
      <c r="R241" s="6">
        <f t="shared" ca="1" si="42"/>
        <v>5</v>
      </c>
      <c r="S241" s="6" t="str">
        <f ca="1">VLOOKUP($R241,'Background education'!$A:$B,2,FALSE)</f>
        <v>Graduate school</v>
      </c>
      <c r="T241" s="7">
        <f ca="1" xml:space="preserve">
  IF(OR($V241 = 2, $V241 = 3, $V241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41" s="7" t="str">
        <f ca="1">VLOOKUP($T241,Departments!$A:$B,2,FALSE)</f>
        <v>Controlling</v>
      </c>
      <c r="V241" s="6">
        <f t="shared" ca="1" si="43"/>
        <v>8</v>
      </c>
      <c r="W241" s="6" t="str">
        <f ca="1">VLOOKUP($V241,Roles!$A:$B,2,FALSE)</f>
        <v>Analyst</v>
      </c>
      <c r="X241" s="6">
        <f t="shared" ca="1" si="44"/>
        <v>2</v>
      </c>
      <c r="Y241" s="6" t="str">
        <f ca="1">IF(ISNA($X241),NA(),VLOOKUP($X241,Levels!$A:$B,2,FALSE))</f>
        <v>Junior</v>
      </c>
      <c r="Z241" s="8">
        <f t="shared" ca="1" si="36"/>
        <v>37185</v>
      </c>
      <c r="AA241" s="6">
        <f ca="1">RANDBETWEEN(2,COUNTA('Recruitment source'!$A:$A))</f>
        <v>4</v>
      </c>
      <c r="AB241" s="6" t="str">
        <f ca="1">VLOOKUP($AA241,'Recruitment source'!$A:$B,2,FALSE)</f>
        <v>SAPO Emprego</v>
      </c>
      <c r="AC241" s="8" t="e">
        <f t="shared" ca="1" si="45"/>
        <v>#N/A</v>
      </c>
      <c r="AD241" s="6" t="e">
        <f t="shared" ca="1" si="46"/>
        <v>#N/A</v>
      </c>
      <c r="AE241" s="6" t="e">
        <f ca="1">IF(ISNA(AD241),NA(),VLOOKUP($AD241,'Reasons for dismissal'!$A:$B,2,FALSE))</f>
        <v>#N/A</v>
      </c>
      <c r="AF241" s="6">
        <f t="shared" ca="1" si="47"/>
        <v>4</v>
      </c>
      <c r="AG241" s="1">
        <f t="shared" ca="1" si="37"/>
        <v>2080</v>
      </c>
    </row>
    <row r="242" spans="1:33" x14ac:dyDescent="0.25">
      <c r="A242" s="7" cm="1">
        <f t="array" aca="1" ref="A242" ca="1">INDEX(Companies!$A:$A,RANDBETWEEN(2,COUNTA(Companies!$A:$A)),1)</f>
        <v>2</v>
      </c>
      <c r="B242" s="7" t="str">
        <f ca="1">VLOOKUP($A242,Companies!$A:$B,2,FALSE)</f>
        <v>ACME Corporation</v>
      </c>
      <c r="C242" s="5">
        <f t="shared" si="38"/>
        <v>241</v>
      </c>
      <c r="D242" s="6">
        <f t="shared" ca="1" si="39"/>
        <v>1</v>
      </c>
      <c r="E242" s="7">
        <f ca="1">IF($C242 = 1 + N("Presidente"),
    127,
    IF($C242 = 2 + N("Vice-Presidente"),
        72,
        IF($C242 = 3 + N("Secretária bilíngue"),
            13,
            RANDBETWEEN(5,COUNT(Name!$A:$A) + 1)
        )
    )
)</f>
        <v>229</v>
      </c>
      <c r="F242" s="7" t="str">
        <f ca="1" xml:space="preserve">
VLOOKUP(
  $E242,
  Name!$A:$B,
  2,
  FALSE
)
&amp; " " &amp;
IF($C242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Liz Martins Aleluia</v>
      </c>
      <c r="G242" s="7">
        <v>2</v>
      </c>
      <c r="H242" s="7" t="str">
        <f>VLOOKUP($G242,Countries!$A:$B,2,FALSE)</f>
        <v>Portugal</v>
      </c>
      <c r="I242" s="7" cm="1">
        <f t="array" aca="1" ref="I242" ca="1">INDEX(States!$B:$B,RANDBETWEEN(2,COUNTA(States!$A:$A)),1)</f>
        <v>16</v>
      </c>
      <c r="J242" s="7" t="str">
        <f ca="1">VLOOKUP($I242,States!$B:$C,2,FALSE)</f>
        <v>Beja</v>
      </c>
      <c r="K242" s="7" t="str">
        <f ca="1">VLOOKUP($E242,Name!$A:$C,3,FALSE)</f>
        <v>F</v>
      </c>
      <c r="L242" s="7" t="str">
        <f ca="1">VLOOKUP($K242,Genders!$B:$C,2,FALSE)</f>
        <v>Female</v>
      </c>
      <c r="M242" s="7" cm="1">
        <f t="array" aca="1" ref="M242" ca="1">INDEX('Marital status'!$A:$A,RANDBETWEEN(2,COUNTA('Marital status'!$A:$A)),1)</f>
        <v>6</v>
      </c>
      <c r="N242" s="7" t="str">
        <f ca="1">VLOOKUP($M242,'Marital status'!$A:$B,2,FALSE)</f>
        <v>Divorced</v>
      </c>
      <c r="O242" s="7">
        <f t="shared" ca="1" si="40"/>
        <v>4</v>
      </c>
      <c r="P242" s="7" t="str">
        <f ca="1">VLOOKUP($O242,Ethnicities!$A:$B,2,FALSE)</f>
        <v>Hispanic or Latino</v>
      </c>
      <c r="Q242" s="8">
        <f t="shared" ca="1" si="41"/>
        <v>21114</v>
      </c>
      <c r="R242" s="6">
        <f t="shared" ca="1" si="42"/>
        <v>4</v>
      </c>
      <c r="S242" s="6" t="str">
        <f ca="1">VLOOKUP($R242,'Background education'!$A:$B,2,FALSE)</f>
        <v>Undergraduate degree</v>
      </c>
      <c r="T242" s="7">
        <f ca="1" xml:space="preserve">
  IF(OR($V242 = 2, $V242 = 3, $V242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42" s="7" t="str">
        <f ca="1">VLOOKUP($T242,Departments!$A:$B,2,FALSE)</f>
        <v>Sales</v>
      </c>
      <c r="V242" s="6">
        <f t="shared" ca="1" si="43"/>
        <v>6</v>
      </c>
      <c r="W242" s="6" t="str">
        <f ca="1">VLOOKUP($V242,Roles!$A:$B,2,FALSE)</f>
        <v>Intern</v>
      </c>
      <c r="X242" s="6" t="e">
        <f t="shared" ca="1" si="44"/>
        <v>#N/A</v>
      </c>
      <c r="Y242" s="6" t="e">
        <f ca="1">IF(ISNA($X242),NA(),VLOOKUP($X242,Levels!$A:$B,2,FALSE))</f>
        <v>#N/A</v>
      </c>
      <c r="Z242" s="8">
        <f t="shared" ca="1" si="36"/>
        <v>42751</v>
      </c>
      <c r="AA242" s="6">
        <f ca="1">RANDBETWEEN(2,COUNTA('Recruitment source'!$A:$A))</f>
        <v>11</v>
      </c>
      <c r="AB242" s="6" t="str">
        <f ca="1">VLOOKUP($AA242,'Recruitment source'!$A:$B,2,FALSE)</f>
        <v>LinkedIn</v>
      </c>
      <c r="AC242" s="8" t="e">
        <f t="shared" ca="1" si="45"/>
        <v>#N/A</v>
      </c>
      <c r="AD242" s="6" t="e">
        <f t="shared" ca="1" si="46"/>
        <v>#N/A</v>
      </c>
      <c r="AE242" s="6" t="e">
        <f ca="1">IF(ISNA(AD242),NA(),VLOOKUP($AD242,'Reasons for dismissal'!$A:$B,2,FALSE))</f>
        <v>#N/A</v>
      </c>
      <c r="AF242" s="6">
        <f t="shared" ca="1" si="47"/>
        <v>3</v>
      </c>
      <c r="AG242" s="1">
        <f t="shared" ca="1" si="37"/>
        <v>805</v>
      </c>
    </row>
    <row r="243" spans="1:33" x14ac:dyDescent="0.25">
      <c r="A243" s="7" cm="1">
        <f t="array" aca="1" ref="A243" ca="1">INDEX(Companies!$A:$A,RANDBETWEEN(2,COUNTA(Companies!$A:$A)),1)</f>
        <v>2</v>
      </c>
      <c r="B243" s="7" t="str">
        <f ca="1">VLOOKUP($A243,Companies!$A:$B,2,FALSE)</f>
        <v>ACME Corporation</v>
      </c>
      <c r="C243" s="5">
        <f t="shared" si="38"/>
        <v>242</v>
      </c>
      <c r="D243" s="6">
        <f t="shared" ca="1" si="39"/>
        <v>1</v>
      </c>
      <c r="E243" s="7">
        <f ca="1">IF($C243 = 1 + N("Presidente"),
    127,
    IF($C243 = 2 + N("Vice-Presidente"),
        72,
        IF($C243 = 3 + N("Secretária bilíngue"),
            13,
            RANDBETWEEN(5,COUNT(Name!$A:$A) + 1)
        )
    )
)</f>
        <v>64</v>
      </c>
      <c r="F243" s="7" t="str">
        <f ca="1" xml:space="preserve">
VLOOKUP(
  $E243,
  Name!$A:$B,
  2,
  FALSE
)
&amp; " " &amp;
IF($C243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Lopes Coelho</v>
      </c>
      <c r="G243" s="7">
        <v>2</v>
      </c>
      <c r="H243" s="7" t="str">
        <f>VLOOKUP($G243,Countries!$A:$B,2,FALSE)</f>
        <v>Portugal</v>
      </c>
      <c r="I243" s="7" cm="1">
        <f t="array" aca="1" ref="I243" ca="1">INDEX(States!$B:$B,RANDBETWEEN(2,COUNTA(States!$A:$A)),1)</f>
        <v>8</v>
      </c>
      <c r="J243" s="7" t="str">
        <f ca="1">VLOOKUP($I243,States!$B:$C,2,FALSE)</f>
        <v>Santarém</v>
      </c>
      <c r="K243" s="7" t="str">
        <f ca="1">VLOOKUP($E243,Name!$A:$C,3,FALSE)</f>
        <v>F</v>
      </c>
      <c r="L243" s="7" t="str">
        <f ca="1">VLOOKUP($K243,Genders!$B:$C,2,FALSE)</f>
        <v>Female</v>
      </c>
      <c r="M243" s="7" cm="1">
        <f t="array" aca="1" ref="M243" ca="1">INDEX('Marital status'!$A:$A,RANDBETWEEN(2,COUNTA('Marital status'!$A:$A)),1)</f>
        <v>5</v>
      </c>
      <c r="N243" s="7" t="str">
        <f ca="1">VLOOKUP($M243,'Marital status'!$A:$B,2,FALSE)</f>
        <v xml:space="preserve">Separated </v>
      </c>
      <c r="O243" s="7">
        <f t="shared" ca="1" si="40"/>
        <v>2</v>
      </c>
      <c r="P243" s="7" t="str">
        <f ca="1">VLOOKUP($O243,Ethnicities!$A:$B,2,FALSE)</f>
        <v>White</v>
      </c>
      <c r="Q243" s="8">
        <f t="shared" ca="1" si="41"/>
        <v>33306</v>
      </c>
      <c r="R243" s="6">
        <f t="shared" ca="1" si="42"/>
        <v>4</v>
      </c>
      <c r="S243" s="6" t="str">
        <f ca="1">VLOOKUP($R243,'Background education'!$A:$B,2,FALSE)</f>
        <v>Undergraduate degree</v>
      </c>
      <c r="T243" s="7">
        <f ca="1" xml:space="preserve">
  IF(OR($V243 = 2, $V243 = 3, $V243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43" s="7" t="str">
        <f ca="1">VLOOKUP($T243,Departments!$A:$B,2,FALSE)</f>
        <v>Finance</v>
      </c>
      <c r="V243" s="6">
        <f t="shared" ca="1" si="43"/>
        <v>8</v>
      </c>
      <c r="W243" s="6" t="str">
        <f ca="1">VLOOKUP($V243,Roles!$A:$B,2,FALSE)</f>
        <v>Analyst</v>
      </c>
      <c r="X243" s="6">
        <f t="shared" ca="1" si="44"/>
        <v>2</v>
      </c>
      <c r="Y243" s="6" t="str">
        <f ca="1">IF(ISNA($X243),NA(),VLOOKUP($X243,Levels!$A:$B,2,FALSE))</f>
        <v>Junior</v>
      </c>
      <c r="Z243" s="8">
        <f t="shared" ca="1" si="36"/>
        <v>41738</v>
      </c>
      <c r="AA243" s="6">
        <f ca="1">RANDBETWEEN(2,COUNTA('Recruitment source'!$A:$A))</f>
        <v>9</v>
      </c>
      <c r="AB243" s="6" t="str">
        <f ca="1">VLOOKUP($AA243,'Recruitment source'!$A:$B,2,FALSE)</f>
        <v xml:space="preserve"> recommendation of employee</v>
      </c>
      <c r="AC243" s="8" t="e">
        <f t="shared" ca="1" si="45"/>
        <v>#N/A</v>
      </c>
      <c r="AD243" s="6" t="e">
        <f t="shared" ca="1" si="46"/>
        <v>#N/A</v>
      </c>
      <c r="AE243" s="6" t="e">
        <f ca="1">IF(ISNA(AD243),NA(),VLOOKUP($AD243,'Reasons for dismissal'!$A:$B,2,FALSE))</f>
        <v>#N/A</v>
      </c>
      <c r="AF243" s="6">
        <f t="shared" ca="1" si="47"/>
        <v>2</v>
      </c>
      <c r="AG243" s="1">
        <f t="shared" ca="1" si="37"/>
        <v>2000</v>
      </c>
    </row>
    <row r="244" spans="1:33" x14ac:dyDescent="0.25">
      <c r="A244" s="7" cm="1">
        <f t="array" aca="1" ref="A244" ca="1">INDEX(Companies!$A:$A,RANDBETWEEN(2,COUNTA(Companies!$A:$A)),1)</f>
        <v>2</v>
      </c>
      <c r="B244" s="7" t="str">
        <f ca="1">VLOOKUP($A244,Companies!$A:$B,2,FALSE)</f>
        <v>ACME Corporation</v>
      </c>
      <c r="C244" s="5">
        <f t="shared" si="38"/>
        <v>243</v>
      </c>
      <c r="D244" s="6">
        <f t="shared" ca="1" si="39"/>
        <v>1</v>
      </c>
      <c r="E244" s="7">
        <f ca="1">IF($C244 = 1 + N("Presidente"),
    127,
    IF($C244 = 2 + N("Vice-Presidente"),
        72,
        IF($C244 = 3 + N("Secretária bilíngue"),
            13,
            RANDBETWEEN(5,COUNT(Name!$A:$A) + 1)
        )
    )
)</f>
        <v>139</v>
      </c>
      <c r="F244" s="7" t="str">
        <f ca="1" xml:space="preserve">
VLOOKUP(
  $E244,
  Name!$A:$B,
  2,
  FALSE
)
&amp; " " &amp;
IF($C244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Rangel Caruso</v>
      </c>
      <c r="G244" s="7">
        <v>2</v>
      </c>
      <c r="H244" s="7" t="str">
        <f>VLOOKUP($G244,Countries!$A:$B,2,FALSE)</f>
        <v>Portugal</v>
      </c>
      <c r="I244" s="7" cm="1">
        <f t="array" aca="1" ref="I244" ca="1">INDEX(States!$B:$B,RANDBETWEEN(2,COUNTA(States!$A:$A)),1)</f>
        <v>2</v>
      </c>
      <c r="J244" s="7" t="str">
        <f ca="1">VLOOKUP($I244,States!$B:$C,2,FALSE)</f>
        <v xml:space="preserve"> Lisboa</v>
      </c>
      <c r="K244" s="7" t="str">
        <f ca="1">VLOOKUP($E244,Name!$A:$C,3,FALSE)</f>
        <v>M</v>
      </c>
      <c r="L244" s="7" t="str">
        <f ca="1">VLOOKUP($K244,Genders!$B:$C,2,FALSE)</f>
        <v>Male</v>
      </c>
      <c r="M244" s="7" cm="1">
        <f t="array" aca="1" ref="M244" ca="1">INDEX('Marital status'!$A:$A,RANDBETWEEN(2,COUNTA('Marital status'!$A:$A)),1)</f>
        <v>3</v>
      </c>
      <c r="N244" s="7" t="str">
        <f ca="1">VLOOKUP($M244,'Marital status'!$A:$B,2,FALSE)</f>
        <v>Married</v>
      </c>
      <c r="O244" s="7">
        <f t="shared" ca="1" si="40"/>
        <v>2</v>
      </c>
      <c r="P244" s="7" t="str">
        <f ca="1">VLOOKUP($O244,Ethnicities!$A:$B,2,FALSE)</f>
        <v>White</v>
      </c>
      <c r="Q244" s="8">
        <f t="shared" ca="1" si="41"/>
        <v>21146</v>
      </c>
      <c r="R244" s="6">
        <f t="shared" ca="1" si="42"/>
        <v>4</v>
      </c>
      <c r="S244" s="6" t="str">
        <f ca="1">VLOOKUP($R244,'Background education'!$A:$B,2,FALSE)</f>
        <v>Undergraduate degree</v>
      </c>
      <c r="T244" s="7">
        <f ca="1" xml:space="preserve">
  IF(OR($V244 = 2, $V244 = 3, $V244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44" s="7" t="str">
        <f ca="1">VLOOKUP($T244,Departments!$A:$B,2,FALSE)</f>
        <v>Finance</v>
      </c>
      <c r="V244" s="6">
        <f t="shared" ca="1" si="43"/>
        <v>6</v>
      </c>
      <c r="W244" s="6" t="str">
        <f ca="1">VLOOKUP($V244,Roles!$A:$B,2,FALSE)</f>
        <v>Intern</v>
      </c>
      <c r="X244" s="6" t="e">
        <f t="shared" ca="1" si="44"/>
        <v>#N/A</v>
      </c>
      <c r="Y244" s="6" t="e">
        <f ca="1">IF(ISNA($X244),NA(),VLOOKUP($X244,Levels!$A:$B,2,FALSE))</f>
        <v>#N/A</v>
      </c>
      <c r="Z244" s="8">
        <f t="shared" ca="1" si="36"/>
        <v>38635</v>
      </c>
      <c r="AA244" s="6">
        <f ca="1">RANDBETWEEN(2,COUNTA('Recruitment source'!$A:$A))</f>
        <v>12</v>
      </c>
      <c r="AB244" s="6" t="str">
        <f ca="1">VLOOKUP($AA244,'Recruitment source'!$A:$B,2,FALSE)</f>
        <v>Website</v>
      </c>
      <c r="AC244" s="8" t="e">
        <f t="shared" ca="1" si="45"/>
        <v>#N/A</v>
      </c>
      <c r="AD244" s="6" t="e">
        <f t="shared" ca="1" si="46"/>
        <v>#N/A</v>
      </c>
      <c r="AE244" s="6" t="e">
        <f ca="1">IF(ISNA(AD244),NA(),VLOOKUP($AD244,'Reasons for dismissal'!$A:$B,2,FALSE))</f>
        <v>#N/A</v>
      </c>
      <c r="AF244" s="6">
        <f t="shared" ca="1" si="47"/>
        <v>2</v>
      </c>
      <c r="AG244" s="1">
        <f t="shared" ca="1" si="37"/>
        <v>805</v>
      </c>
    </row>
    <row r="245" spans="1:33" x14ac:dyDescent="0.25">
      <c r="A245" s="7" cm="1">
        <f t="array" aca="1" ref="A245" ca="1">INDEX(Companies!$A:$A,RANDBETWEEN(2,COUNTA(Companies!$A:$A)),1)</f>
        <v>2</v>
      </c>
      <c r="B245" s="7" t="str">
        <f ca="1">VLOOKUP($A245,Companies!$A:$B,2,FALSE)</f>
        <v>ACME Corporation</v>
      </c>
      <c r="C245" s="5">
        <f t="shared" si="38"/>
        <v>244</v>
      </c>
      <c r="D245" s="6">
        <f t="shared" ca="1" si="39"/>
        <v>1</v>
      </c>
      <c r="E245" s="7">
        <f ca="1">IF($C245 = 1 + N("Presidente"),
    127,
    IF($C245 = 2 + N("Vice-Presidente"),
        72,
        IF($C245 = 3 + N("Secretária bilíngue"),
            13,
            RANDBETWEEN(5,COUNT(Name!$A:$A) + 1)
        )
    )
)</f>
        <v>289</v>
      </c>
      <c r="F245" s="7" t="str">
        <f ca="1" xml:space="preserve">
VLOOKUP(
  $E245,
  Name!$A:$B,
  2,
  FALSE
)
&amp; " " &amp;
IF($C245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Bispo Trindade</v>
      </c>
      <c r="G245" s="7">
        <v>2</v>
      </c>
      <c r="H245" s="7" t="str">
        <f>VLOOKUP($G245,Countries!$A:$B,2,FALSE)</f>
        <v>Portugal</v>
      </c>
      <c r="I245" s="7" cm="1">
        <f t="array" aca="1" ref="I245" ca="1">INDEX(States!$B:$B,RANDBETWEEN(2,COUNTA(States!$A:$A)),1)</f>
        <v>12</v>
      </c>
      <c r="J245" s="7" t="str">
        <f ca="1">VLOOKUP($I245,States!$B:$C,2,FALSE)</f>
        <v>Évora</v>
      </c>
      <c r="K245" s="7" t="str">
        <f ca="1">VLOOKUP($E245,Name!$A:$C,3,FALSE)</f>
        <v>F</v>
      </c>
      <c r="L245" s="7" t="str">
        <f ca="1">VLOOKUP($K245,Genders!$B:$C,2,FALSE)</f>
        <v>Female</v>
      </c>
      <c r="M245" s="7" cm="1">
        <f t="array" aca="1" ref="M245" ca="1">INDEX('Marital status'!$A:$A,RANDBETWEEN(2,COUNTA('Marital status'!$A:$A)),1)</f>
        <v>3</v>
      </c>
      <c r="N245" s="7" t="str">
        <f ca="1">VLOOKUP($M245,'Marital status'!$A:$B,2,FALSE)</f>
        <v>Married</v>
      </c>
      <c r="O245" s="7">
        <f t="shared" ca="1" si="40"/>
        <v>3</v>
      </c>
      <c r="P245" s="7" t="str">
        <f ca="1">VLOOKUP($O245,Ethnicities!$A:$B,2,FALSE)</f>
        <v>Black or African American</v>
      </c>
      <c r="Q245" s="8">
        <f t="shared" ca="1" si="41"/>
        <v>33924</v>
      </c>
      <c r="R245" s="6">
        <f t="shared" ca="1" si="42"/>
        <v>4</v>
      </c>
      <c r="S245" s="6" t="str">
        <f ca="1">VLOOKUP($R245,'Background education'!$A:$B,2,FALSE)</f>
        <v>Undergraduate degree</v>
      </c>
      <c r="T245" s="7">
        <f ca="1" xml:space="preserve">
  IF(OR($V245 = 2, $V245 = 3, $V245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45" s="7" t="str">
        <f ca="1">VLOOKUP($T245,Departments!$A:$B,2,FALSE)</f>
        <v>Administration</v>
      </c>
      <c r="V245" s="6">
        <f t="shared" ca="1" si="43"/>
        <v>8</v>
      </c>
      <c r="W245" s="6" t="str">
        <f ca="1">VLOOKUP($V245,Roles!$A:$B,2,FALSE)</f>
        <v>Analyst</v>
      </c>
      <c r="X245" s="6">
        <f t="shared" ca="1" si="44"/>
        <v>2</v>
      </c>
      <c r="Y245" s="6" t="str">
        <f ca="1">IF(ISNA($X245),NA(),VLOOKUP($X245,Levels!$A:$B,2,FALSE))</f>
        <v>Junior</v>
      </c>
      <c r="Z245" s="8">
        <f t="shared" ca="1" si="36"/>
        <v>43235</v>
      </c>
      <c r="AA245" s="6">
        <f ca="1">RANDBETWEEN(2,COUNTA('Recruitment source'!$A:$A))</f>
        <v>2</v>
      </c>
      <c r="AB245" s="6" t="str">
        <f ca="1">VLOOKUP($AA245,'Recruitment source'!$A:$B,2,FALSE)</f>
        <v>Indeed</v>
      </c>
      <c r="AC245" s="8" t="e">
        <f t="shared" ca="1" si="45"/>
        <v>#N/A</v>
      </c>
      <c r="AD245" s="6" t="e">
        <f t="shared" ca="1" si="46"/>
        <v>#N/A</v>
      </c>
      <c r="AE245" s="6" t="e">
        <f ca="1">IF(ISNA(AD245),NA(),VLOOKUP($AD245,'Reasons for dismissal'!$A:$B,2,FALSE))</f>
        <v>#N/A</v>
      </c>
      <c r="AF245" s="6">
        <f t="shared" ca="1" si="47"/>
        <v>4</v>
      </c>
      <c r="AG245" s="1">
        <f t="shared" ca="1" si="37"/>
        <v>2000</v>
      </c>
    </row>
    <row r="246" spans="1:33" x14ac:dyDescent="0.25">
      <c r="A246" s="7" cm="1">
        <f t="array" aca="1" ref="A246" ca="1">INDEX(Companies!$A:$A,RANDBETWEEN(2,COUNTA(Companies!$A:$A)),1)</f>
        <v>2</v>
      </c>
      <c r="B246" s="7" t="str">
        <f ca="1">VLOOKUP($A246,Companies!$A:$B,2,FALSE)</f>
        <v>ACME Corporation</v>
      </c>
      <c r="C246" s="5">
        <f t="shared" si="38"/>
        <v>245</v>
      </c>
      <c r="D246" s="6">
        <f t="shared" ca="1" si="39"/>
        <v>1</v>
      </c>
      <c r="E246" s="7">
        <f ca="1">IF($C246 = 1 + N("Presidente"),
    127,
    IF($C246 = 2 + N("Vice-Presidente"),
        72,
        IF($C246 = 3 + N("Secretária bilíngue"),
            13,
            RANDBETWEEN(5,COUNT(Name!$A:$A) + 1)
        )
    )
)</f>
        <v>142</v>
      </c>
      <c r="F246" s="7" t="str">
        <f ca="1" xml:space="preserve">
VLOOKUP(
  $E246,
  Name!$A:$B,
  2,
  FALSE
)
&amp; " " &amp;
IF($C246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Costa Siqueira</v>
      </c>
      <c r="G246" s="7">
        <v>2</v>
      </c>
      <c r="H246" s="7" t="str">
        <f>VLOOKUP($G246,Countries!$A:$B,2,FALSE)</f>
        <v>Portugal</v>
      </c>
      <c r="I246" s="7" cm="1">
        <f t="array" aca="1" ref="I246" ca="1">INDEX(States!$B:$B,RANDBETWEEN(2,COUNTA(States!$A:$A)),1)</f>
        <v>17</v>
      </c>
      <c r="J246" s="7" t="str">
        <f ca="1">VLOOKUP($I246,States!$B:$C,2,FALSE)</f>
        <v>Portalegre</v>
      </c>
      <c r="K246" s="7" t="str">
        <f ca="1">VLOOKUP($E246,Name!$A:$C,3,FALSE)</f>
        <v>M</v>
      </c>
      <c r="L246" s="7" t="str">
        <f ca="1">VLOOKUP($K246,Genders!$B:$C,2,FALSE)</f>
        <v>Male</v>
      </c>
      <c r="M246" s="7" cm="1">
        <f t="array" aca="1" ref="M246" ca="1">INDEX('Marital status'!$A:$A,RANDBETWEEN(2,COUNTA('Marital status'!$A:$A)),1)</f>
        <v>2</v>
      </c>
      <c r="N246" s="7" t="str">
        <f ca="1">VLOOKUP($M246,'Marital status'!$A:$B,2,FALSE)</f>
        <v>Single</v>
      </c>
      <c r="O246" s="7">
        <f t="shared" ca="1" si="40"/>
        <v>2</v>
      </c>
      <c r="P246" s="7" t="str">
        <f ca="1">VLOOKUP($O246,Ethnicities!$A:$B,2,FALSE)</f>
        <v>White</v>
      </c>
      <c r="Q246" s="8">
        <f t="shared" ca="1" si="41"/>
        <v>29572</v>
      </c>
      <c r="R246" s="6">
        <f t="shared" ca="1" si="42"/>
        <v>4</v>
      </c>
      <c r="S246" s="6" t="str">
        <f ca="1">VLOOKUP($R246,'Background education'!$A:$B,2,FALSE)</f>
        <v>Undergraduate degree</v>
      </c>
      <c r="T246" s="7">
        <f ca="1" xml:space="preserve">
  IF(OR($V246 = 2, $V246 = 3, $V246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46" s="7" t="str">
        <f ca="1">VLOOKUP($T246,Departments!$A:$B,2,FALSE)</f>
        <v xml:space="preserve"> Commercial</v>
      </c>
      <c r="V246" s="6">
        <f t="shared" ca="1" si="43"/>
        <v>7</v>
      </c>
      <c r="W246" s="6" t="str">
        <f ca="1">VLOOKUP($V246,Roles!$A:$B,2,FALSE)</f>
        <v>Trainee</v>
      </c>
      <c r="X246" s="6" t="e">
        <f t="shared" ca="1" si="44"/>
        <v>#N/A</v>
      </c>
      <c r="Y246" s="6" t="e">
        <f ca="1">IF(ISNA($X246),NA(),VLOOKUP($X246,Levels!$A:$B,2,FALSE))</f>
        <v>#N/A</v>
      </c>
      <c r="Z246" s="8">
        <f t="shared" ca="1" si="36"/>
        <v>39329</v>
      </c>
      <c r="AA246" s="6">
        <f ca="1">RANDBETWEEN(2,COUNTA('Recruitment source'!$A:$A))</f>
        <v>5</v>
      </c>
      <c r="AB246" s="6" t="str">
        <f ca="1">VLOOKUP($AA246,'Recruitment source'!$A:$B,2,FALSE)</f>
        <v>Net Empregos</v>
      </c>
      <c r="AC246" s="8" t="e">
        <f t="shared" ca="1" si="45"/>
        <v>#N/A</v>
      </c>
      <c r="AD246" s="6" t="e">
        <f t="shared" ca="1" si="46"/>
        <v>#N/A</v>
      </c>
      <c r="AE246" s="6" t="e">
        <f ca="1">IF(ISNA(AD246),NA(),VLOOKUP($AD246,'Reasons for dismissal'!$A:$B,2,FALSE))</f>
        <v>#N/A</v>
      </c>
      <c r="AF246" s="6">
        <f t="shared" ca="1" si="47"/>
        <v>2</v>
      </c>
      <c r="AG246" s="1">
        <f t="shared" ca="1" si="37"/>
        <v>1005</v>
      </c>
    </row>
    <row r="247" spans="1:33" x14ac:dyDescent="0.25">
      <c r="A247" s="7" cm="1">
        <f t="array" aca="1" ref="A247" ca="1">INDEX(Companies!$A:$A,RANDBETWEEN(2,COUNTA(Companies!$A:$A)),1)</f>
        <v>2</v>
      </c>
      <c r="B247" s="7" t="str">
        <f ca="1">VLOOKUP($A247,Companies!$A:$B,2,FALSE)</f>
        <v>ACME Corporation</v>
      </c>
      <c r="C247" s="5">
        <f t="shared" si="38"/>
        <v>246</v>
      </c>
      <c r="D247" s="6">
        <f t="shared" ca="1" si="39"/>
        <v>1</v>
      </c>
      <c r="E247" s="7">
        <f ca="1">IF($C247 = 1 + N("Presidente"),
    127,
    IF($C247 = 2 + N("Vice-Presidente"),
        72,
        IF($C247 = 3 + N("Secretária bilíngue"),
            13,
            RANDBETWEEN(5,COUNT(Name!$A:$A) + 1)
        )
    )
)</f>
        <v>72</v>
      </c>
      <c r="F247" s="7" t="str">
        <f ca="1" xml:space="preserve">
VLOOKUP(
  $E247,
  Name!$A:$B,
  2,
  FALSE
)
&amp; " " &amp;
IF($C247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Fernandes Saragoça</v>
      </c>
      <c r="G247" s="7">
        <v>2</v>
      </c>
      <c r="H247" s="7" t="str">
        <f>VLOOKUP($G247,Countries!$A:$B,2,FALSE)</f>
        <v>Portugal</v>
      </c>
      <c r="I247" s="7" cm="1">
        <f t="array" aca="1" ref="I247" ca="1">INDEX(States!$B:$B,RANDBETWEEN(2,COUNTA(States!$A:$A)),1)</f>
        <v>19</v>
      </c>
      <c r="J247" s="7" t="str">
        <f ca="1">VLOOKUP($I247,States!$B:$C,2,FALSE)</f>
        <v>Vila Real</v>
      </c>
      <c r="K247" s="7" t="str">
        <f ca="1">VLOOKUP($E247,Name!$A:$C,3,FALSE)</f>
        <v>M</v>
      </c>
      <c r="L247" s="7" t="str">
        <f ca="1">VLOOKUP($K247,Genders!$B:$C,2,FALSE)</f>
        <v>Male</v>
      </c>
      <c r="M247" s="7" cm="1">
        <f t="array" aca="1" ref="M247" ca="1">INDEX('Marital status'!$A:$A,RANDBETWEEN(2,COUNTA('Marital status'!$A:$A)),1)</f>
        <v>2</v>
      </c>
      <c r="N247" s="7" t="str">
        <f ca="1">VLOOKUP($M247,'Marital status'!$A:$B,2,FALSE)</f>
        <v>Single</v>
      </c>
      <c r="O247" s="7">
        <f t="shared" ca="1" si="40"/>
        <v>5</v>
      </c>
      <c r="P247" s="7" t="str">
        <f ca="1">VLOOKUP($O247,Ethnicities!$A:$B,2,FALSE)</f>
        <v>Asian</v>
      </c>
      <c r="Q247" s="8">
        <f t="shared" ca="1" si="41"/>
        <v>34779</v>
      </c>
      <c r="R247" s="6">
        <f t="shared" ca="1" si="42"/>
        <v>4</v>
      </c>
      <c r="S247" s="6" t="str">
        <f ca="1">VLOOKUP($R247,'Background education'!$A:$B,2,FALSE)</f>
        <v>Undergraduate degree</v>
      </c>
      <c r="T247" s="7">
        <f ca="1" xml:space="preserve">
  IF(OR($V247 = 2, $V247 = 3, $V247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47" s="7" t="str">
        <f ca="1">VLOOKUP($T247,Departments!$A:$B,2,FALSE)</f>
        <v>Information Technology</v>
      </c>
      <c r="V247" s="6">
        <f t="shared" ca="1" si="43"/>
        <v>8</v>
      </c>
      <c r="W247" s="6" t="str">
        <f ca="1">VLOOKUP($V247,Roles!$A:$B,2,FALSE)</f>
        <v>Analyst</v>
      </c>
      <c r="X247" s="6">
        <f t="shared" ca="1" si="44"/>
        <v>4</v>
      </c>
      <c r="Y247" s="6" t="str">
        <f ca="1">IF(ISNA($X247),NA(),VLOOKUP($X247,Levels!$A:$B,2,FALSE))</f>
        <v>Senior</v>
      </c>
      <c r="Z247" s="8">
        <f t="shared" ca="1" si="36"/>
        <v>40943</v>
      </c>
      <c r="AA247" s="6">
        <f ca="1">RANDBETWEEN(2,COUNTA('Recruitment source'!$A:$A))</f>
        <v>6</v>
      </c>
      <c r="AB247" s="6" t="str">
        <f ca="1">VLOOKUP($AA247,'Recruitment source'!$A:$B,2,FALSE)</f>
        <v>Empregos Online</v>
      </c>
      <c r="AC247" s="8" t="e">
        <f t="shared" ca="1" si="45"/>
        <v>#N/A</v>
      </c>
      <c r="AD247" s="6" t="e">
        <f t="shared" ca="1" si="46"/>
        <v>#N/A</v>
      </c>
      <c r="AE247" s="6" t="e">
        <f ca="1">IF(ISNA(AD247),NA(),VLOOKUP($AD247,'Reasons for dismissal'!$A:$B,2,FALSE))</f>
        <v>#N/A</v>
      </c>
      <c r="AF247" s="6">
        <f t="shared" ca="1" si="47"/>
        <v>2</v>
      </c>
      <c r="AG247" s="1">
        <f t="shared" ca="1" si="37"/>
        <v>2080</v>
      </c>
    </row>
    <row r="248" spans="1:33" x14ac:dyDescent="0.25">
      <c r="A248" s="7" cm="1">
        <f t="array" aca="1" ref="A248" ca="1">INDEX(Companies!$A:$A,RANDBETWEEN(2,COUNTA(Companies!$A:$A)),1)</f>
        <v>2</v>
      </c>
      <c r="B248" s="7" t="str">
        <f ca="1">VLOOKUP($A248,Companies!$A:$B,2,FALSE)</f>
        <v>ACME Corporation</v>
      </c>
      <c r="C248" s="5">
        <f t="shared" si="38"/>
        <v>247</v>
      </c>
      <c r="D248" s="6">
        <f t="shared" ca="1" si="39"/>
        <v>1</v>
      </c>
      <c r="E248" s="7">
        <f ca="1">IF($C248 = 1 + N("Presidente"),
    127,
    IF($C248 = 2 + N("Vice-Presidente"),
        72,
        IF($C248 = 3 + N("Secretária bilíngue"),
            13,
            RANDBETWEEN(5,COUNT(Name!$A:$A) + 1)
        )
    )
)</f>
        <v>143</v>
      </c>
      <c r="F248" s="7" t="str">
        <f ca="1" xml:space="preserve">
VLOOKUP(
  $E248,
  Name!$A:$B,
  2,
  FALSE
)
&amp; " " &amp;
IF($C248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Andrade Dias</v>
      </c>
      <c r="G248" s="7">
        <v>2</v>
      </c>
      <c r="H248" s="7" t="str">
        <f>VLOOKUP($G248,Countries!$A:$B,2,FALSE)</f>
        <v>Portugal</v>
      </c>
      <c r="I248" s="7" cm="1">
        <f t="array" aca="1" ref="I248" ca="1">INDEX(States!$B:$B,RANDBETWEEN(2,COUNTA(States!$A:$A)),1)</f>
        <v>19</v>
      </c>
      <c r="J248" s="7" t="str">
        <f ca="1">VLOOKUP($I248,States!$B:$C,2,FALSE)</f>
        <v>Vila Real</v>
      </c>
      <c r="K248" s="7" t="str">
        <f ca="1">VLOOKUP($E248,Name!$A:$C,3,FALSE)</f>
        <v>M</v>
      </c>
      <c r="L248" s="7" t="str">
        <f ca="1">VLOOKUP($K248,Genders!$B:$C,2,FALSE)</f>
        <v>Male</v>
      </c>
      <c r="M248" s="7" cm="1">
        <f t="array" aca="1" ref="M248" ca="1">INDEX('Marital status'!$A:$A,RANDBETWEEN(2,COUNTA('Marital status'!$A:$A)),1)</f>
        <v>2</v>
      </c>
      <c r="N248" s="7" t="str">
        <f ca="1">VLOOKUP($M248,'Marital status'!$A:$B,2,FALSE)</f>
        <v>Single</v>
      </c>
      <c r="O248" s="7">
        <f t="shared" ca="1" si="40"/>
        <v>2</v>
      </c>
      <c r="P248" s="7" t="str">
        <f ca="1">VLOOKUP($O248,Ethnicities!$A:$B,2,FALSE)</f>
        <v>White</v>
      </c>
      <c r="Q248" s="8">
        <f t="shared" ca="1" si="41"/>
        <v>21858</v>
      </c>
      <c r="R248" s="6">
        <f t="shared" ca="1" si="42"/>
        <v>4</v>
      </c>
      <c r="S248" s="6" t="str">
        <f ca="1">VLOOKUP($R248,'Background education'!$A:$B,2,FALSE)</f>
        <v>Undergraduate degree</v>
      </c>
      <c r="T248" s="7">
        <f ca="1" xml:space="preserve">
  IF(OR($V248 = 2, $V248 = 3, $V248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48" s="7" t="str">
        <f ca="1">VLOOKUP($T248,Departments!$A:$B,2,FALSE)</f>
        <v xml:space="preserve"> Commercial</v>
      </c>
      <c r="V248" s="6">
        <f t="shared" ca="1" si="43"/>
        <v>6</v>
      </c>
      <c r="W248" s="6" t="str">
        <f ca="1">VLOOKUP($V248,Roles!$A:$B,2,FALSE)</f>
        <v>Intern</v>
      </c>
      <c r="X248" s="6" t="e">
        <f t="shared" ca="1" si="44"/>
        <v>#N/A</v>
      </c>
      <c r="Y248" s="6" t="e">
        <f ca="1">IF(ISNA($X248),NA(),VLOOKUP($X248,Levels!$A:$B,2,FALSE))</f>
        <v>#N/A</v>
      </c>
      <c r="Z248" s="8">
        <f t="shared" ca="1" si="36"/>
        <v>42425</v>
      </c>
      <c r="AA248" s="6">
        <f ca="1">RANDBETWEEN(2,COUNTA('Recruitment source'!$A:$A))</f>
        <v>8</v>
      </c>
      <c r="AB248" s="6" t="str">
        <f ca="1">VLOOKUP($AA248,'Recruitment source'!$A:$B,2,FALSE)</f>
        <v>Next Station</v>
      </c>
      <c r="AC248" s="8" t="e">
        <f t="shared" ca="1" si="45"/>
        <v>#N/A</v>
      </c>
      <c r="AD248" s="6" t="e">
        <f t="shared" ca="1" si="46"/>
        <v>#N/A</v>
      </c>
      <c r="AE248" s="6" t="e">
        <f ca="1">IF(ISNA(AD248),NA(),VLOOKUP($AD248,'Reasons for dismissal'!$A:$B,2,FALSE))</f>
        <v>#N/A</v>
      </c>
      <c r="AF248" s="6">
        <f t="shared" ca="1" si="47"/>
        <v>2</v>
      </c>
      <c r="AG248" s="1">
        <f t="shared" ca="1" si="37"/>
        <v>805</v>
      </c>
    </row>
    <row r="249" spans="1:33" x14ac:dyDescent="0.25">
      <c r="A249" s="7" cm="1">
        <f t="array" aca="1" ref="A249" ca="1">INDEX(Companies!$A:$A,RANDBETWEEN(2,COUNTA(Companies!$A:$A)),1)</f>
        <v>2</v>
      </c>
      <c r="B249" s="7" t="str">
        <f ca="1">VLOOKUP($A249,Companies!$A:$B,2,FALSE)</f>
        <v>ACME Corporation</v>
      </c>
      <c r="C249" s="5">
        <f t="shared" si="38"/>
        <v>248</v>
      </c>
      <c r="D249" s="6">
        <f t="shared" ca="1" si="39"/>
        <v>1</v>
      </c>
      <c r="E249" s="7">
        <f ca="1">IF($C249 = 1 + N("Presidente"),
    127,
    IF($C249 = 2 + N("Vice-Presidente"),
        72,
        IF($C249 = 3 + N("Secretária bilíngue"),
            13,
            RANDBETWEEN(5,COUNT(Name!$A:$A) + 1)
        )
    )
)</f>
        <v>282</v>
      </c>
      <c r="F249" s="7" t="str">
        <f ca="1" xml:space="preserve">
VLOOKUP(
  $E249,
  Name!$A:$B,
  2,
  FALSE
)
&amp; " " &amp;
IF($C249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Soares Sá</v>
      </c>
      <c r="G249" s="7">
        <v>2</v>
      </c>
      <c r="H249" s="7" t="str">
        <f>VLOOKUP($G249,Countries!$A:$B,2,FALSE)</f>
        <v>Portugal</v>
      </c>
      <c r="I249" s="7" cm="1">
        <f t="array" aca="1" ref="I249" ca="1">INDEX(States!$B:$B,RANDBETWEEN(2,COUNTA(States!$A:$A)),1)</f>
        <v>6</v>
      </c>
      <c r="J249" s="7" t="str">
        <f ca="1">VLOOKUP($I249,States!$B:$C,2,FALSE)</f>
        <v>Braga</v>
      </c>
      <c r="K249" s="7" t="str">
        <f ca="1">VLOOKUP($E249,Name!$A:$C,3,FALSE)</f>
        <v>F</v>
      </c>
      <c r="L249" s="7" t="str">
        <f ca="1">VLOOKUP($K249,Genders!$B:$C,2,FALSE)</f>
        <v>Female</v>
      </c>
      <c r="M249" s="7" cm="1">
        <f t="array" aca="1" ref="M249" ca="1">INDEX('Marital status'!$A:$A,RANDBETWEEN(2,COUNTA('Marital status'!$A:$A)),1)</f>
        <v>5</v>
      </c>
      <c r="N249" s="7" t="str">
        <f ca="1">VLOOKUP($M249,'Marital status'!$A:$B,2,FALSE)</f>
        <v xml:space="preserve">Separated </v>
      </c>
      <c r="O249" s="7">
        <f t="shared" ca="1" si="40"/>
        <v>2</v>
      </c>
      <c r="P249" s="7" t="str">
        <f ca="1">VLOOKUP($O249,Ethnicities!$A:$B,2,FALSE)</f>
        <v>White</v>
      </c>
      <c r="Q249" s="8">
        <f t="shared" ca="1" si="41"/>
        <v>32746</v>
      </c>
      <c r="R249" s="6">
        <f t="shared" ca="1" si="42"/>
        <v>5</v>
      </c>
      <c r="S249" s="6" t="str">
        <f ca="1">VLOOKUP($R249,'Background education'!$A:$B,2,FALSE)</f>
        <v>Graduate school</v>
      </c>
      <c r="T249" s="7">
        <f ca="1" xml:space="preserve">
  IF(OR($V249 = 2, $V249 = 3, $V249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49" s="7" t="str">
        <f ca="1">VLOOKUP($T249,Departments!$A:$B,2,FALSE)</f>
        <v>Audit</v>
      </c>
      <c r="V249" s="6">
        <f t="shared" ca="1" si="43"/>
        <v>8</v>
      </c>
      <c r="W249" s="6" t="str">
        <f ca="1">VLOOKUP($V249,Roles!$A:$B,2,FALSE)</f>
        <v>Analyst</v>
      </c>
      <c r="X249" s="6">
        <f t="shared" ca="1" si="44"/>
        <v>2</v>
      </c>
      <c r="Y249" s="6" t="str">
        <f ca="1">IF(ISNA($X249),NA(),VLOOKUP($X249,Levels!$A:$B,2,FALSE))</f>
        <v>Junior</v>
      </c>
      <c r="Z249" s="8">
        <f t="shared" ca="1" si="36"/>
        <v>44646</v>
      </c>
      <c r="AA249" s="6">
        <f ca="1">RANDBETWEEN(2,COUNTA('Recruitment source'!$A:$A))</f>
        <v>2</v>
      </c>
      <c r="AB249" s="6" t="str">
        <f ca="1">VLOOKUP($AA249,'Recruitment source'!$A:$B,2,FALSE)</f>
        <v>Indeed</v>
      </c>
      <c r="AC249" s="8" t="e">
        <f t="shared" ca="1" si="45"/>
        <v>#N/A</v>
      </c>
      <c r="AD249" s="6" t="e">
        <f t="shared" ca="1" si="46"/>
        <v>#N/A</v>
      </c>
      <c r="AE249" s="6" t="e">
        <f ca="1">IF(ISNA(AD249),NA(),VLOOKUP($AD249,'Reasons for dismissal'!$A:$B,2,FALSE))</f>
        <v>#N/A</v>
      </c>
      <c r="AF249" s="6">
        <f t="shared" ca="1" si="47"/>
        <v>2</v>
      </c>
      <c r="AG249" s="1">
        <f t="shared" ca="1" si="37"/>
        <v>2000</v>
      </c>
    </row>
    <row r="250" spans="1:33" x14ac:dyDescent="0.25">
      <c r="A250" s="7" cm="1">
        <f t="array" aca="1" ref="A250" ca="1">INDEX(Companies!$A:$A,RANDBETWEEN(2,COUNTA(Companies!$A:$A)),1)</f>
        <v>2</v>
      </c>
      <c r="B250" s="7" t="str">
        <f ca="1">VLOOKUP($A250,Companies!$A:$B,2,FALSE)</f>
        <v>ACME Corporation</v>
      </c>
      <c r="C250" s="5">
        <f t="shared" si="38"/>
        <v>249</v>
      </c>
      <c r="D250" s="6">
        <f t="shared" ca="1" si="39"/>
        <v>1</v>
      </c>
      <c r="E250" s="7">
        <f ca="1">IF($C250 = 1 + N("Presidente"),
    127,
    IF($C250 = 2 + N("Vice-Presidente"),
        72,
        IF($C250 = 3 + N("Secretária bilíngue"),
            13,
            RANDBETWEEN(5,COUNT(Name!$A:$A) + 1)
        )
    )
)</f>
        <v>109</v>
      </c>
      <c r="F250" s="7" t="str">
        <f ca="1" xml:space="preserve">
VLOOKUP(
  $E250,
  Name!$A:$B,
  2,
  FALSE
)
&amp; " " &amp;
IF($C250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Poeta Bispo</v>
      </c>
      <c r="G250" s="7">
        <v>2</v>
      </c>
      <c r="H250" s="7" t="str">
        <f>VLOOKUP($G250,Countries!$A:$B,2,FALSE)</f>
        <v>Portugal</v>
      </c>
      <c r="I250" s="7" cm="1">
        <f t="array" aca="1" ref="I250" ca="1">INDEX(States!$B:$B,RANDBETWEEN(2,COUNTA(States!$A:$A)),1)</f>
        <v>21</v>
      </c>
      <c r="J250" s="7" t="str">
        <f ca="1">VLOOKUP($I250,States!$B:$C,2,FALSE)</f>
        <v>Bragança</v>
      </c>
      <c r="K250" s="7" t="str">
        <f ca="1">VLOOKUP($E250,Name!$A:$C,3,FALSE)</f>
        <v>M</v>
      </c>
      <c r="L250" s="7" t="str">
        <f ca="1">VLOOKUP($K250,Genders!$B:$C,2,FALSE)</f>
        <v>Male</v>
      </c>
      <c r="M250" s="7" cm="1">
        <f t="array" aca="1" ref="M250" ca="1">INDEX('Marital status'!$A:$A,RANDBETWEEN(2,COUNTA('Marital status'!$A:$A)),1)</f>
        <v>5</v>
      </c>
      <c r="N250" s="7" t="str">
        <f ca="1">VLOOKUP($M250,'Marital status'!$A:$B,2,FALSE)</f>
        <v xml:space="preserve">Separated </v>
      </c>
      <c r="O250" s="7">
        <f t="shared" ca="1" si="40"/>
        <v>2</v>
      </c>
      <c r="P250" s="7" t="str">
        <f ca="1">VLOOKUP($O250,Ethnicities!$A:$B,2,FALSE)</f>
        <v>White</v>
      </c>
      <c r="Q250" s="8">
        <f t="shared" ca="1" si="41"/>
        <v>26002</v>
      </c>
      <c r="R250" s="6">
        <f t="shared" ca="1" si="42"/>
        <v>4</v>
      </c>
      <c r="S250" s="6" t="str">
        <f ca="1">VLOOKUP($R250,'Background education'!$A:$B,2,FALSE)</f>
        <v>Undergraduate degree</v>
      </c>
      <c r="T250" s="7">
        <f ca="1" xml:space="preserve">
  IF(OR($V250 = 2, $V250 = 3, $V250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50" s="7" t="str">
        <f ca="1">VLOOKUP($T250,Departments!$A:$B,2,FALSE)</f>
        <v>Finance</v>
      </c>
      <c r="V250" s="6">
        <f t="shared" ca="1" si="43"/>
        <v>6</v>
      </c>
      <c r="W250" s="6" t="str">
        <f ca="1">VLOOKUP($V250,Roles!$A:$B,2,FALSE)</f>
        <v>Intern</v>
      </c>
      <c r="X250" s="6" t="e">
        <f t="shared" ca="1" si="44"/>
        <v>#N/A</v>
      </c>
      <c r="Y250" s="6" t="e">
        <f ca="1">IF(ISNA($X250),NA(),VLOOKUP($X250,Levels!$A:$B,2,FALSE))</f>
        <v>#N/A</v>
      </c>
      <c r="Z250" s="8">
        <f t="shared" ca="1" si="36"/>
        <v>37118</v>
      </c>
      <c r="AA250" s="6">
        <f ca="1">RANDBETWEEN(2,COUNTA('Recruitment source'!$A:$A))</f>
        <v>4</v>
      </c>
      <c r="AB250" s="6" t="str">
        <f ca="1">VLOOKUP($AA250,'Recruitment source'!$A:$B,2,FALSE)</f>
        <v>SAPO Emprego</v>
      </c>
      <c r="AC250" s="8" t="e">
        <f t="shared" ca="1" si="45"/>
        <v>#N/A</v>
      </c>
      <c r="AD250" s="6" t="e">
        <f t="shared" ca="1" si="46"/>
        <v>#N/A</v>
      </c>
      <c r="AE250" s="6" t="e">
        <f ca="1">IF(ISNA(AD250),NA(),VLOOKUP($AD250,'Reasons for dismissal'!$A:$B,2,FALSE))</f>
        <v>#N/A</v>
      </c>
      <c r="AF250" s="6">
        <f t="shared" ca="1" si="47"/>
        <v>2</v>
      </c>
      <c r="AG250" s="1">
        <f t="shared" ca="1" si="37"/>
        <v>805</v>
      </c>
    </row>
    <row r="251" spans="1:33" x14ac:dyDescent="0.25">
      <c r="A251" s="7" cm="1">
        <f t="array" aca="1" ref="A251" ca="1">INDEX(Companies!$A:$A,RANDBETWEEN(2,COUNTA(Companies!$A:$A)),1)</f>
        <v>2</v>
      </c>
      <c r="B251" s="7" t="str">
        <f ca="1">VLOOKUP($A251,Companies!$A:$B,2,FALSE)</f>
        <v>ACME Corporation</v>
      </c>
      <c r="C251" s="5">
        <f t="shared" si="38"/>
        <v>250</v>
      </c>
      <c r="D251" s="6">
        <f t="shared" ca="1" si="39"/>
        <v>1</v>
      </c>
      <c r="E251" s="7">
        <f ca="1">IF($C251 = 1 + N("Presidente"),
    127,
    IF($C251 = 2 + N("Vice-Presidente"),
        72,
        IF($C251 = 3 + N("Secretária bilíngue"),
            13,
            RANDBETWEEN(5,COUNT(Name!$A:$A) + 1)
        )
    )
)</f>
        <v>244</v>
      </c>
      <c r="F251" s="7" t="str">
        <f ca="1" xml:space="preserve">
VLOOKUP(
  $E251,
  Name!$A:$B,
  2,
  FALSE
)
&amp; " " &amp;
IF($C251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Chaves Pimentel</v>
      </c>
      <c r="G251" s="7">
        <v>2</v>
      </c>
      <c r="H251" s="7" t="str">
        <f>VLOOKUP($G251,Countries!$A:$B,2,FALSE)</f>
        <v>Portugal</v>
      </c>
      <c r="I251" s="7" cm="1">
        <f t="array" aca="1" ref="I251" ca="1">INDEX(States!$B:$B,RANDBETWEEN(2,COUNTA(States!$A:$A)),1)</f>
        <v>15</v>
      </c>
      <c r="J251" s="7" t="str">
        <f ca="1">VLOOKUP($I251,States!$B:$C,2,FALSE)</f>
        <v>Castelo Branco</v>
      </c>
      <c r="K251" s="7" t="str">
        <f ca="1">VLOOKUP($E251,Name!$A:$C,3,FALSE)</f>
        <v>M</v>
      </c>
      <c r="L251" s="7" t="str">
        <f ca="1">VLOOKUP($K251,Genders!$B:$C,2,FALSE)</f>
        <v>Male</v>
      </c>
      <c r="M251" s="7" cm="1">
        <f t="array" aca="1" ref="M251" ca="1">INDEX('Marital status'!$A:$A,RANDBETWEEN(2,COUNTA('Marital status'!$A:$A)),1)</f>
        <v>3</v>
      </c>
      <c r="N251" s="7" t="str">
        <f ca="1">VLOOKUP($M251,'Marital status'!$A:$B,2,FALSE)</f>
        <v>Married</v>
      </c>
      <c r="O251" s="7">
        <f t="shared" ca="1" si="40"/>
        <v>2</v>
      </c>
      <c r="P251" s="7" t="str">
        <f ca="1">VLOOKUP($O251,Ethnicities!$A:$B,2,FALSE)</f>
        <v>White</v>
      </c>
      <c r="Q251" s="8">
        <f t="shared" ca="1" si="41"/>
        <v>38189</v>
      </c>
      <c r="R251" s="6">
        <f t="shared" ca="1" si="42"/>
        <v>5</v>
      </c>
      <c r="S251" s="6" t="str">
        <f ca="1">VLOOKUP($R251,'Background education'!$A:$B,2,FALSE)</f>
        <v>Graduate school</v>
      </c>
      <c r="T251" s="7">
        <f ca="1" xml:space="preserve">
  IF(OR($V251 = 2, $V251 = 3, $V251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251" s="7" t="str">
        <f ca="1">VLOOKUP($T251,Departments!$A:$B,2,FALSE)</f>
        <v>Juridical</v>
      </c>
      <c r="V251" s="6">
        <f t="shared" ca="1" si="43"/>
        <v>8</v>
      </c>
      <c r="W251" s="6" t="str">
        <f ca="1">VLOOKUP($V251,Roles!$A:$B,2,FALSE)</f>
        <v>Analyst</v>
      </c>
      <c r="X251" s="6">
        <f t="shared" ca="1" si="44"/>
        <v>4</v>
      </c>
      <c r="Y251" s="6" t="str">
        <f ca="1">IF(ISNA($X251),NA(),VLOOKUP($X251,Levels!$A:$B,2,FALSE))</f>
        <v>Senior</v>
      </c>
      <c r="Z251" s="8">
        <f t="shared" ca="1" si="36"/>
        <v>44872</v>
      </c>
      <c r="AA251" s="6">
        <f ca="1">RANDBETWEEN(2,COUNTA('Recruitment source'!$A:$A))</f>
        <v>9</v>
      </c>
      <c r="AB251" s="6" t="str">
        <f ca="1">VLOOKUP($AA251,'Recruitment source'!$A:$B,2,FALSE)</f>
        <v xml:space="preserve"> recommendation of employee</v>
      </c>
      <c r="AC251" s="8" t="e">
        <f t="shared" ca="1" si="45"/>
        <v>#N/A</v>
      </c>
      <c r="AD251" s="6" t="e">
        <f t="shared" ca="1" si="46"/>
        <v>#N/A</v>
      </c>
      <c r="AE251" s="6" t="e">
        <f ca="1">IF(ISNA(AD251),NA(),VLOOKUP($AD251,'Reasons for dismissal'!$A:$B,2,FALSE))</f>
        <v>#N/A</v>
      </c>
      <c r="AF251" s="6">
        <f t="shared" ca="1" si="47"/>
        <v>2</v>
      </c>
      <c r="AG251" s="1">
        <f t="shared" ca="1" si="37"/>
        <v>2000</v>
      </c>
    </row>
    <row r="252" spans="1:33" x14ac:dyDescent="0.25">
      <c r="A252" s="7" cm="1">
        <f t="array" aca="1" ref="A252" ca="1">INDEX(Companies!$A:$A,RANDBETWEEN(2,COUNTA(Companies!$A:$A)),1)</f>
        <v>2</v>
      </c>
      <c r="B252" s="7" t="str">
        <f ca="1">VLOOKUP($A252,Companies!$A:$B,2,FALSE)</f>
        <v>ACME Corporation</v>
      </c>
      <c r="C252" s="5">
        <f t="shared" si="38"/>
        <v>251</v>
      </c>
      <c r="D252" s="6">
        <f t="shared" ca="1" si="39"/>
        <v>1</v>
      </c>
      <c r="E252" s="7">
        <f ca="1">IF($C252 = 1 + N("Presidente"),
    127,
    IF($C252 = 2 + N("Vice-Presidente"),
        72,
        IF($C252 = 3 + N("Secretária bilíngue"),
            13,
            RANDBETWEEN(5,COUNT(Name!$A:$A) + 1)
        )
    )
)</f>
        <v>257</v>
      </c>
      <c r="F252" s="7" t="str">
        <f ca="1" xml:space="preserve">
VLOOKUP(
  $E252,
  Name!$A:$B,
  2,
  FALSE
)
&amp; " " &amp;
IF($C252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Leite Zil</v>
      </c>
      <c r="G252" s="7">
        <v>2</v>
      </c>
      <c r="H252" s="7" t="str">
        <f>VLOOKUP($G252,Countries!$A:$B,2,FALSE)</f>
        <v>Portugal</v>
      </c>
      <c r="I252" s="7" cm="1">
        <f t="array" aca="1" ref="I252" ca="1">INDEX(States!$B:$B,RANDBETWEEN(2,COUNTA(States!$A:$A)),1)</f>
        <v>13</v>
      </c>
      <c r="J252" s="7" t="str">
        <f ca="1">VLOOKUP($I252,States!$B:$C,2,FALSE)</f>
        <v>Azores</v>
      </c>
      <c r="K252" s="7" t="str">
        <f ca="1">VLOOKUP($E252,Name!$A:$C,3,FALSE)</f>
        <v>F</v>
      </c>
      <c r="L252" s="7" t="str">
        <f ca="1">VLOOKUP($K252,Genders!$B:$C,2,FALSE)</f>
        <v>Female</v>
      </c>
      <c r="M252" s="7" cm="1">
        <f t="array" aca="1" ref="M252" ca="1">INDEX('Marital status'!$A:$A,RANDBETWEEN(2,COUNTA('Marital status'!$A:$A)),1)</f>
        <v>3</v>
      </c>
      <c r="N252" s="7" t="str">
        <f ca="1">VLOOKUP($M252,'Marital status'!$A:$B,2,FALSE)</f>
        <v>Married</v>
      </c>
      <c r="O252" s="7">
        <f t="shared" ca="1" si="40"/>
        <v>3</v>
      </c>
      <c r="P252" s="7" t="str">
        <f ca="1">VLOOKUP($O252,Ethnicities!$A:$B,2,FALSE)</f>
        <v>Black or African American</v>
      </c>
      <c r="Q252" s="8">
        <f t="shared" ca="1" si="41"/>
        <v>22980</v>
      </c>
      <c r="R252" s="6">
        <f t="shared" ca="1" si="42"/>
        <v>4</v>
      </c>
      <c r="S252" s="6" t="str">
        <f ca="1">VLOOKUP($R252,'Background education'!$A:$B,2,FALSE)</f>
        <v>Undergraduate degree</v>
      </c>
      <c r="T252" s="7">
        <f ca="1" xml:space="preserve">
  IF(OR($V252 = 2, $V252 = 3, $V252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52" s="7" t="str">
        <f ca="1">VLOOKUP($T252,Departments!$A:$B,2,FALSE)</f>
        <v>Audit</v>
      </c>
      <c r="V252" s="6">
        <f t="shared" ca="1" si="43"/>
        <v>6</v>
      </c>
      <c r="W252" s="6" t="str">
        <f ca="1">VLOOKUP($V252,Roles!$A:$B,2,FALSE)</f>
        <v>Intern</v>
      </c>
      <c r="X252" s="6" t="e">
        <f t="shared" ca="1" si="44"/>
        <v>#N/A</v>
      </c>
      <c r="Y252" s="6" t="e">
        <f ca="1">IF(ISNA($X252),NA(),VLOOKUP($X252,Levels!$A:$B,2,FALSE))</f>
        <v>#N/A</v>
      </c>
      <c r="Z252" s="8">
        <f t="shared" ca="1" si="36"/>
        <v>40300</v>
      </c>
      <c r="AA252" s="6">
        <f ca="1">RANDBETWEEN(2,COUNTA('Recruitment source'!$A:$A))</f>
        <v>12</v>
      </c>
      <c r="AB252" s="6" t="str">
        <f ca="1">VLOOKUP($AA252,'Recruitment source'!$A:$B,2,FALSE)</f>
        <v>Website</v>
      </c>
      <c r="AC252" s="8" t="e">
        <f t="shared" ca="1" si="45"/>
        <v>#N/A</v>
      </c>
      <c r="AD252" s="6" t="e">
        <f t="shared" ca="1" si="46"/>
        <v>#N/A</v>
      </c>
      <c r="AE252" s="6" t="e">
        <f ca="1">IF(ISNA(AD252),NA(),VLOOKUP($AD252,'Reasons for dismissal'!$A:$B,2,FALSE))</f>
        <v>#N/A</v>
      </c>
      <c r="AF252" s="6">
        <f t="shared" ca="1" si="47"/>
        <v>4</v>
      </c>
      <c r="AG252" s="1">
        <f t="shared" ca="1" si="37"/>
        <v>805</v>
      </c>
    </row>
    <row r="253" spans="1:33" x14ac:dyDescent="0.25">
      <c r="A253" s="7" cm="1">
        <f t="array" aca="1" ref="A253" ca="1">INDEX(Companies!$A:$A,RANDBETWEEN(2,COUNTA(Companies!$A:$A)),1)</f>
        <v>2</v>
      </c>
      <c r="B253" s="7" t="str">
        <f ca="1">VLOOKUP($A253,Companies!$A:$B,2,FALSE)</f>
        <v>ACME Corporation</v>
      </c>
      <c r="C253" s="5">
        <f t="shared" si="38"/>
        <v>252</v>
      </c>
      <c r="D253" s="6">
        <f t="shared" ca="1" si="39"/>
        <v>1</v>
      </c>
      <c r="E253" s="7">
        <f ca="1">IF($C253 = 1 + N("Presidente"),
    127,
    IF($C253 = 2 + N("Vice-Presidente"),
        72,
        IF($C253 = 3 + N("Secretária bilíngue"),
            13,
            RANDBETWEEN(5,COUNT(Name!$A:$A) + 1)
        )
    )
)</f>
        <v>344</v>
      </c>
      <c r="F253" s="7" t="str">
        <f ca="1" xml:space="preserve">
VLOOKUP(
  $E253,
  Name!$A:$B,
  2,
  FALSE
)
&amp; " " &amp;
IF($C253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Brasil Cabral</v>
      </c>
      <c r="G253" s="7">
        <v>2</v>
      </c>
      <c r="H253" s="7" t="str">
        <f>VLOOKUP($G253,Countries!$A:$B,2,FALSE)</f>
        <v>Portugal</v>
      </c>
      <c r="I253" s="7" cm="1">
        <f t="array" aca="1" ref="I253" ca="1">INDEX(States!$B:$B,RANDBETWEEN(2,COUNTA(States!$A:$A)),1)</f>
        <v>13</v>
      </c>
      <c r="J253" s="7" t="str">
        <f ca="1">VLOOKUP($I253,States!$B:$C,2,FALSE)</f>
        <v>Azores</v>
      </c>
      <c r="K253" s="7" t="str">
        <f ca="1">VLOOKUP($E253,Name!$A:$C,3,FALSE)</f>
        <v>M</v>
      </c>
      <c r="L253" s="7" t="str">
        <f ca="1">VLOOKUP($K253,Genders!$B:$C,2,FALSE)</f>
        <v>Male</v>
      </c>
      <c r="M253" s="7" cm="1">
        <f t="array" aca="1" ref="M253" ca="1">INDEX('Marital status'!$A:$A,RANDBETWEEN(2,COUNTA('Marital status'!$A:$A)),1)</f>
        <v>4</v>
      </c>
      <c r="N253" s="7" t="str">
        <f ca="1">VLOOKUP($M253,'Marital status'!$A:$B,2,FALSE)</f>
        <v xml:space="preserve">Widowed </v>
      </c>
      <c r="O253" s="7">
        <f t="shared" ca="1" si="40"/>
        <v>4</v>
      </c>
      <c r="P253" s="7" t="str">
        <f ca="1">VLOOKUP($O253,Ethnicities!$A:$B,2,FALSE)</f>
        <v>Hispanic or Latino</v>
      </c>
      <c r="Q253" s="8">
        <f t="shared" ca="1" si="41"/>
        <v>33665</v>
      </c>
      <c r="R253" s="6">
        <f t="shared" ca="1" si="42"/>
        <v>5</v>
      </c>
      <c r="S253" s="6" t="str">
        <f ca="1">VLOOKUP($R253,'Background education'!$A:$B,2,FALSE)</f>
        <v>Graduate school</v>
      </c>
      <c r="T253" s="7">
        <f ca="1" xml:space="preserve">
  IF(OR($V253 = 2, $V253 = 3, $V253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53" s="7" t="str">
        <f ca="1">VLOOKUP($T253,Departments!$A:$B,2,FALSE)</f>
        <v>Audit</v>
      </c>
      <c r="V253" s="6">
        <f t="shared" ca="1" si="43"/>
        <v>8</v>
      </c>
      <c r="W253" s="6" t="str">
        <f ca="1">VLOOKUP($V253,Roles!$A:$B,2,FALSE)</f>
        <v>Analyst</v>
      </c>
      <c r="X253" s="6">
        <f t="shared" ca="1" si="44"/>
        <v>2</v>
      </c>
      <c r="Y253" s="6" t="str">
        <f ca="1">IF(ISNA($X253),NA(),VLOOKUP($X253,Levels!$A:$B,2,FALSE))</f>
        <v>Junior</v>
      </c>
      <c r="Z253" s="8">
        <f t="shared" ca="1" si="36"/>
        <v>43732</v>
      </c>
      <c r="AA253" s="6">
        <f ca="1">RANDBETWEEN(2,COUNTA('Recruitment source'!$A:$A))</f>
        <v>2</v>
      </c>
      <c r="AB253" s="6" t="str">
        <f ca="1">VLOOKUP($AA253,'Recruitment source'!$A:$B,2,FALSE)</f>
        <v>Indeed</v>
      </c>
      <c r="AC253" s="8" t="e">
        <f t="shared" ca="1" si="45"/>
        <v>#N/A</v>
      </c>
      <c r="AD253" s="6" t="e">
        <f t="shared" ca="1" si="46"/>
        <v>#N/A</v>
      </c>
      <c r="AE253" s="6" t="e">
        <f ca="1">IF(ISNA(AD253),NA(),VLOOKUP($AD253,'Reasons for dismissal'!$A:$B,2,FALSE))</f>
        <v>#N/A</v>
      </c>
      <c r="AF253" s="6">
        <f t="shared" ca="1" si="47"/>
        <v>4</v>
      </c>
      <c r="AG253" s="1">
        <f t="shared" ca="1" si="37"/>
        <v>2000</v>
      </c>
    </row>
    <row r="254" spans="1:33" x14ac:dyDescent="0.25">
      <c r="A254" s="7" cm="1">
        <f t="array" aca="1" ref="A254" ca="1">INDEX(Companies!$A:$A,RANDBETWEEN(2,COUNTA(Companies!$A:$A)),1)</f>
        <v>2</v>
      </c>
      <c r="B254" s="7" t="str">
        <f ca="1">VLOOKUP($A254,Companies!$A:$B,2,FALSE)</f>
        <v>ACME Corporation</v>
      </c>
      <c r="C254" s="5">
        <f t="shared" si="38"/>
        <v>253</v>
      </c>
      <c r="D254" s="6">
        <f t="shared" ca="1" si="39"/>
        <v>1</v>
      </c>
      <c r="E254" s="7">
        <f ca="1">IF($C254 = 1 + N("Presidente"),
    127,
    IF($C254 = 2 + N("Vice-Presidente"),
        72,
        IF($C254 = 3 + N("Secretária bilíngue"),
            13,
            RANDBETWEEN(5,COUNT(Name!$A:$A) + 1)
        )
    )
)</f>
        <v>9</v>
      </c>
      <c r="F254" s="7" t="str">
        <f ca="1" xml:space="preserve">
VLOOKUP(
  $E254,
  Name!$A:$B,
  2,
  FALSE
)
&amp; " " &amp;
IF($C254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Poeta Poeta</v>
      </c>
      <c r="G254" s="7">
        <v>2</v>
      </c>
      <c r="H254" s="7" t="str">
        <f>VLOOKUP($G254,Countries!$A:$B,2,FALSE)</f>
        <v>Portugal</v>
      </c>
      <c r="I254" s="7" cm="1">
        <f t="array" aca="1" ref="I254" ca="1">INDEX(States!$B:$B,RANDBETWEEN(2,COUNTA(States!$A:$A)),1)</f>
        <v>15</v>
      </c>
      <c r="J254" s="7" t="str">
        <f ca="1">VLOOKUP($I254,States!$B:$C,2,FALSE)</f>
        <v>Castelo Branco</v>
      </c>
      <c r="K254" s="7" t="str">
        <f ca="1">VLOOKUP($E254,Name!$A:$C,3,FALSE)</f>
        <v>M</v>
      </c>
      <c r="L254" s="7" t="str">
        <f ca="1">VLOOKUP($K254,Genders!$B:$C,2,FALSE)</f>
        <v>Male</v>
      </c>
      <c r="M254" s="7" cm="1">
        <f t="array" aca="1" ref="M254" ca="1">INDEX('Marital status'!$A:$A,RANDBETWEEN(2,COUNTA('Marital status'!$A:$A)),1)</f>
        <v>2</v>
      </c>
      <c r="N254" s="7" t="str">
        <f ca="1">VLOOKUP($M254,'Marital status'!$A:$B,2,FALSE)</f>
        <v>Single</v>
      </c>
      <c r="O254" s="7">
        <f t="shared" ca="1" si="40"/>
        <v>2</v>
      </c>
      <c r="P254" s="7" t="str">
        <f ca="1">VLOOKUP($O254,Ethnicities!$A:$B,2,FALSE)</f>
        <v>White</v>
      </c>
      <c r="Q254" s="8">
        <f t="shared" ca="1" si="41"/>
        <v>29925</v>
      </c>
      <c r="R254" s="6">
        <f t="shared" ca="1" si="42"/>
        <v>4</v>
      </c>
      <c r="S254" s="6" t="str">
        <f ca="1">VLOOKUP($R254,'Background education'!$A:$B,2,FALSE)</f>
        <v>Undergraduate degree</v>
      </c>
      <c r="T254" s="7">
        <f ca="1" xml:space="preserve">
  IF(OR($V254 = 2, $V254 = 3, $V254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54" s="7" t="str">
        <f ca="1">VLOOKUP($T254,Departments!$A:$B,2,FALSE)</f>
        <v>Controlling</v>
      </c>
      <c r="V254" s="6">
        <f t="shared" ca="1" si="43"/>
        <v>7</v>
      </c>
      <c r="W254" s="6" t="str">
        <f ca="1">VLOOKUP($V254,Roles!$A:$B,2,FALSE)</f>
        <v>Trainee</v>
      </c>
      <c r="X254" s="6" t="e">
        <f t="shared" ca="1" si="44"/>
        <v>#N/A</v>
      </c>
      <c r="Y254" s="6" t="e">
        <f ca="1">IF(ISNA($X254),NA(),VLOOKUP($X254,Levels!$A:$B,2,FALSE))</f>
        <v>#N/A</v>
      </c>
      <c r="Z254" s="8">
        <f t="shared" ca="1" si="36"/>
        <v>37525</v>
      </c>
      <c r="AA254" s="6">
        <f ca="1">RANDBETWEEN(2,COUNTA('Recruitment source'!$A:$A))</f>
        <v>4</v>
      </c>
      <c r="AB254" s="6" t="str">
        <f ca="1">VLOOKUP($AA254,'Recruitment source'!$A:$B,2,FALSE)</f>
        <v>SAPO Emprego</v>
      </c>
      <c r="AC254" s="8" t="e">
        <f t="shared" ca="1" si="45"/>
        <v>#N/A</v>
      </c>
      <c r="AD254" s="6" t="e">
        <f t="shared" ca="1" si="46"/>
        <v>#N/A</v>
      </c>
      <c r="AE254" s="6" t="e">
        <f ca="1">IF(ISNA(AD254),NA(),VLOOKUP($AD254,'Reasons for dismissal'!$A:$B,2,FALSE))</f>
        <v>#N/A</v>
      </c>
      <c r="AF254" s="6">
        <f t="shared" ca="1" si="47"/>
        <v>4</v>
      </c>
      <c r="AG254" s="1">
        <f t="shared" ca="1" si="37"/>
        <v>1085</v>
      </c>
    </row>
    <row r="255" spans="1:33" x14ac:dyDescent="0.25">
      <c r="A255" s="7" cm="1">
        <f t="array" aca="1" ref="A255" ca="1">INDEX(Companies!$A:$A,RANDBETWEEN(2,COUNTA(Companies!$A:$A)),1)</f>
        <v>2</v>
      </c>
      <c r="B255" s="7" t="str">
        <f ca="1">VLOOKUP($A255,Companies!$A:$B,2,FALSE)</f>
        <v>ACME Corporation</v>
      </c>
      <c r="C255" s="5">
        <f t="shared" si="38"/>
        <v>254</v>
      </c>
      <c r="D255" s="6">
        <f t="shared" ca="1" si="39"/>
        <v>1</v>
      </c>
      <c r="E255" s="7">
        <f ca="1">IF($C255 = 1 + N("Presidente"),
    127,
    IF($C255 = 2 + N("Vice-Presidente"),
        72,
        IF($C255 = 3 + N("Secretária bilíngue"),
            13,
            RANDBETWEEN(5,COUNT(Name!$A:$A) + 1)
        )
    )
)</f>
        <v>13</v>
      </c>
      <c r="F255" s="7" t="str">
        <f ca="1" xml:space="preserve">
VLOOKUP(
  $E255,
  Name!$A:$B,
  2,
  FALSE
)
&amp; " " &amp;
IF($C255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Café Luz</v>
      </c>
      <c r="G255" s="7">
        <v>2</v>
      </c>
      <c r="H255" s="7" t="str">
        <f>VLOOKUP($G255,Countries!$A:$B,2,FALSE)</f>
        <v>Portugal</v>
      </c>
      <c r="I255" s="7" cm="1">
        <f t="array" aca="1" ref="I255" ca="1">INDEX(States!$B:$B,RANDBETWEEN(2,COUNTA(States!$A:$A)),1)</f>
        <v>21</v>
      </c>
      <c r="J255" s="7" t="str">
        <f ca="1">VLOOKUP($I255,States!$B:$C,2,FALSE)</f>
        <v>Bragança</v>
      </c>
      <c r="K255" s="7" t="str">
        <f ca="1">VLOOKUP($E255,Name!$A:$C,3,FALSE)</f>
        <v>F</v>
      </c>
      <c r="L255" s="7" t="str">
        <f ca="1">VLOOKUP($K255,Genders!$B:$C,2,FALSE)</f>
        <v>Female</v>
      </c>
      <c r="M255" s="7" cm="1">
        <f t="array" aca="1" ref="M255" ca="1">INDEX('Marital status'!$A:$A,RANDBETWEEN(2,COUNTA('Marital status'!$A:$A)),1)</f>
        <v>2</v>
      </c>
      <c r="N255" s="7" t="str">
        <f ca="1">VLOOKUP($M255,'Marital status'!$A:$B,2,FALSE)</f>
        <v>Single</v>
      </c>
      <c r="O255" s="7">
        <f t="shared" ca="1" si="40"/>
        <v>2</v>
      </c>
      <c r="P255" s="7" t="str">
        <f ca="1">VLOOKUP($O255,Ethnicities!$A:$B,2,FALSE)</f>
        <v>White</v>
      </c>
      <c r="Q255" s="8">
        <f t="shared" ca="1" si="41"/>
        <v>37503</v>
      </c>
      <c r="R255" s="6">
        <f t="shared" ca="1" si="42"/>
        <v>4</v>
      </c>
      <c r="S255" s="6" t="str">
        <f ca="1">VLOOKUP($R255,'Background education'!$A:$B,2,FALSE)</f>
        <v>Undergraduate degree</v>
      </c>
      <c r="T255" s="7">
        <f ca="1" xml:space="preserve">
  IF(OR($V255 = 2, $V255 = 3, $V255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55" s="7" t="str">
        <f ca="1">VLOOKUP($T255,Departments!$A:$B,2,FALSE)</f>
        <v xml:space="preserve"> Commercial</v>
      </c>
      <c r="V255" s="6">
        <f t="shared" ca="1" si="43"/>
        <v>8</v>
      </c>
      <c r="W255" s="6" t="str">
        <f ca="1">VLOOKUP($V255,Roles!$A:$B,2,FALSE)</f>
        <v>Analyst</v>
      </c>
      <c r="X255" s="6">
        <f t="shared" ca="1" si="44"/>
        <v>3</v>
      </c>
      <c r="Y255" s="6" t="str">
        <f ca="1">IF(ISNA($X255),NA(),VLOOKUP($X255,Levels!$A:$B,2,FALSE))</f>
        <v>Pleno</v>
      </c>
      <c r="Z255" s="8">
        <f t="shared" ca="1" si="36"/>
        <v>44760</v>
      </c>
      <c r="AA255" s="6">
        <f ca="1">RANDBETWEEN(2,COUNTA('Recruitment source'!$A:$A))</f>
        <v>8</v>
      </c>
      <c r="AB255" s="6" t="str">
        <f ca="1">VLOOKUP($AA255,'Recruitment source'!$A:$B,2,FALSE)</f>
        <v>Next Station</v>
      </c>
      <c r="AC255" s="8" t="e">
        <f t="shared" ca="1" si="45"/>
        <v>#N/A</v>
      </c>
      <c r="AD255" s="6" t="e">
        <f t="shared" ca="1" si="46"/>
        <v>#N/A</v>
      </c>
      <c r="AE255" s="6" t="e">
        <f ca="1">IF(ISNA(AD255),NA(),VLOOKUP($AD255,'Reasons for dismissal'!$A:$B,2,FALSE))</f>
        <v>#N/A</v>
      </c>
      <c r="AF255" s="6">
        <f t="shared" ca="1" si="47"/>
        <v>2</v>
      </c>
      <c r="AG255" s="1">
        <f t="shared" ca="1" si="37"/>
        <v>2000</v>
      </c>
    </row>
    <row r="256" spans="1:33" x14ac:dyDescent="0.25">
      <c r="A256" s="7" cm="1">
        <f t="array" aca="1" ref="A256" ca="1">INDEX(Companies!$A:$A,RANDBETWEEN(2,COUNTA(Companies!$A:$A)),1)</f>
        <v>2</v>
      </c>
      <c r="B256" s="7" t="str">
        <f ca="1">VLOOKUP($A256,Companies!$A:$B,2,FALSE)</f>
        <v>ACME Corporation</v>
      </c>
      <c r="C256" s="5">
        <f t="shared" si="38"/>
        <v>255</v>
      </c>
      <c r="D256" s="6">
        <f t="shared" ca="1" si="39"/>
        <v>1</v>
      </c>
      <c r="E256" s="7">
        <f ca="1">IF($C256 = 1 + N("Presidente"),
    127,
    IF($C256 = 2 + N("Vice-Presidente"),
        72,
        IF($C256 = 3 + N("Secretária bilíngue"),
            13,
            RANDBETWEEN(5,COUNT(Name!$A:$A) + 1)
        )
    )
)</f>
        <v>112</v>
      </c>
      <c r="F256" s="7" t="str">
        <f ca="1" xml:space="preserve">
VLOOKUP(
  $E256,
  Name!$A:$B,
  2,
  FALSE
)
&amp; " " &amp;
IF($C256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Araújo Machado</v>
      </c>
      <c r="G256" s="7">
        <v>2</v>
      </c>
      <c r="H256" s="7" t="str">
        <f>VLOOKUP($G256,Countries!$A:$B,2,FALSE)</f>
        <v>Portugal</v>
      </c>
      <c r="I256" s="7" cm="1">
        <f t="array" aca="1" ref="I256" ca="1">INDEX(States!$B:$B,RANDBETWEEN(2,COUNTA(States!$A:$A)),1)</f>
        <v>16</v>
      </c>
      <c r="J256" s="7" t="str">
        <f ca="1">VLOOKUP($I256,States!$B:$C,2,FALSE)</f>
        <v>Beja</v>
      </c>
      <c r="K256" s="7" t="str">
        <f ca="1">VLOOKUP($E256,Name!$A:$C,3,FALSE)</f>
        <v>F</v>
      </c>
      <c r="L256" s="7" t="str">
        <f ca="1">VLOOKUP($K256,Genders!$B:$C,2,FALSE)</f>
        <v>Female</v>
      </c>
      <c r="M256" s="7" cm="1">
        <f t="array" aca="1" ref="M256" ca="1">INDEX('Marital status'!$A:$A,RANDBETWEEN(2,COUNTA('Marital status'!$A:$A)),1)</f>
        <v>3</v>
      </c>
      <c r="N256" s="7" t="str">
        <f ca="1">VLOOKUP($M256,'Marital status'!$A:$B,2,FALSE)</f>
        <v>Married</v>
      </c>
      <c r="O256" s="7">
        <f t="shared" ca="1" si="40"/>
        <v>2</v>
      </c>
      <c r="P256" s="7" t="str">
        <f ca="1">VLOOKUP($O256,Ethnicities!$A:$B,2,FALSE)</f>
        <v>White</v>
      </c>
      <c r="Q256" s="8">
        <f t="shared" ca="1" si="41"/>
        <v>34719</v>
      </c>
      <c r="R256" s="6">
        <f t="shared" ca="1" si="42"/>
        <v>4</v>
      </c>
      <c r="S256" s="6" t="str">
        <f ca="1">VLOOKUP($R256,'Background education'!$A:$B,2,FALSE)</f>
        <v>Undergraduate degree</v>
      </c>
      <c r="T256" s="7">
        <f ca="1" xml:space="preserve">
  IF(OR($V256 = 2, $V256 = 3, $V256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56" s="7" t="str">
        <f ca="1">VLOOKUP($T256,Departments!$A:$B,2,FALSE)</f>
        <v xml:space="preserve"> Commercial</v>
      </c>
      <c r="V256" s="6">
        <f t="shared" ca="1" si="43"/>
        <v>7</v>
      </c>
      <c r="W256" s="6" t="str">
        <f ca="1">VLOOKUP($V256,Roles!$A:$B,2,FALSE)</f>
        <v>Trainee</v>
      </c>
      <c r="X256" s="6" t="e">
        <f t="shared" ca="1" si="44"/>
        <v>#N/A</v>
      </c>
      <c r="Y256" s="6" t="e">
        <f ca="1">IF(ISNA($X256),NA(),VLOOKUP($X256,Levels!$A:$B,2,FALSE))</f>
        <v>#N/A</v>
      </c>
      <c r="Z256" s="8">
        <f t="shared" ca="1" si="36"/>
        <v>43604</v>
      </c>
      <c r="AA256" s="6">
        <f ca="1">RANDBETWEEN(2,COUNTA('Recruitment source'!$A:$A))</f>
        <v>9</v>
      </c>
      <c r="AB256" s="6" t="str">
        <f ca="1">VLOOKUP($AA256,'Recruitment source'!$A:$B,2,FALSE)</f>
        <v xml:space="preserve"> recommendation of employee</v>
      </c>
      <c r="AC256" s="8" t="e">
        <f t="shared" ca="1" si="45"/>
        <v>#N/A</v>
      </c>
      <c r="AD256" s="6" t="e">
        <f t="shared" ca="1" si="46"/>
        <v>#N/A</v>
      </c>
      <c r="AE256" s="6" t="e">
        <f ca="1">IF(ISNA(AD256),NA(),VLOOKUP($AD256,'Reasons for dismissal'!$A:$B,2,FALSE))</f>
        <v>#N/A</v>
      </c>
      <c r="AF256" s="6">
        <f t="shared" ca="1" si="47"/>
        <v>3</v>
      </c>
      <c r="AG256" s="1">
        <f t="shared" ca="1" si="37"/>
        <v>1005</v>
      </c>
    </row>
    <row r="257" spans="1:33" x14ac:dyDescent="0.25">
      <c r="A257" s="7" cm="1">
        <f t="array" aca="1" ref="A257" ca="1">INDEX(Companies!$A:$A,RANDBETWEEN(2,COUNTA(Companies!$A:$A)),1)</f>
        <v>2</v>
      </c>
      <c r="B257" s="7" t="str">
        <f ca="1">VLOOKUP($A257,Companies!$A:$B,2,FALSE)</f>
        <v>ACME Corporation</v>
      </c>
      <c r="C257" s="5">
        <f t="shared" si="38"/>
        <v>256</v>
      </c>
      <c r="D257" s="6">
        <f t="shared" ca="1" si="39"/>
        <v>1</v>
      </c>
      <c r="E257" s="7">
        <f ca="1">IF($C257 = 1 + N("Presidente"),
    127,
    IF($C257 = 2 + N("Vice-Presidente"),
        72,
        IF($C257 = 3 + N("Secretária bilíngue"),
            13,
            RANDBETWEEN(5,COUNT(Name!$A:$A) + 1)
        )
    )
)</f>
        <v>238</v>
      </c>
      <c r="F257" s="7" t="str">
        <f ca="1" xml:space="preserve">
VLOOKUP(
  $E257,
  Name!$A:$B,
  2,
  FALSE
)
&amp; " " &amp;
IF($C257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Bicalho Andrade</v>
      </c>
      <c r="G257" s="7">
        <v>2</v>
      </c>
      <c r="H257" s="7" t="str">
        <f>VLOOKUP($G257,Countries!$A:$B,2,FALSE)</f>
        <v>Portugal</v>
      </c>
      <c r="I257" s="7" cm="1">
        <f t="array" aca="1" ref="I257" ca="1">INDEX(States!$B:$B,RANDBETWEEN(2,COUNTA(States!$A:$A)),1)</f>
        <v>3</v>
      </c>
      <c r="J257" s="7" t="str">
        <f ca="1">VLOOKUP($I257,States!$B:$C,2,FALSE)</f>
        <v>Porto</v>
      </c>
      <c r="K257" s="7" t="str">
        <f ca="1">VLOOKUP($E257,Name!$A:$C,3,FALSE)</f>
        <v>M</v>
      </c>
      <c r="L257" s="7" t="str">
        <f ca="1">VLOOKUP($K257,Genders!$B:$C,2,FALSE)</f>
        <v>Male</v>
      </c>
      <c r="M257" s="7" cm="1">
        <f t="array" aca="1" ref="M257" ca="1">INDEX('Marital status'!$A:$A,RANDBETWEEN(2,COUNTA('Marital status'!$A:$A)),1)</f>
        <v>4</v>
      </c>
      <c r="N257" s="7" t="str">
        <f ca="1">VLOOKUP($M257,'Marital status'!$A:$B,2,FALSE)</f>
        <v xml:space="preserve">Widowed </v>
      </c>
      <c r="O257" s="7">
        <f t="shared" ca="1" si="40"/>
        <v>2</v>
      </c>
      <c r="P257" s="7" t="str">
        <f ca="1">VLOOKUP($O257,Ethnicities!$A:$B,2,FALSE)</f>
        <v>White</v>
      </c>
      <c r="Q257" s="8">
        <f t="shared" ca="1" si="41"/>
        <v>37077</v>
      </c>
      <c r="R257" s="6">
        <f t="shared" ca="1" si="42"/>
        <v>5</v>
      </c>
      <c r="S257" s="6" t="str">
        <f ca="1">VLOOKUP($R257,'Background education'!$A:$B,2,FALSE)</f>
        <v>Graduate school</v>
      </c>
      <c r="T257" s="7">
        <f ca="1" xml:space="preserve">
  IF(OR($V257 = 2, $V257 = 3, $V257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57" s="7" t="str">
        <f ca="1">VLOOKUP($T257,Departments!$A:$B,2,FALSE)</f>
        <v>Administration</v>
      </c>
      <c r="V257" s="6">
        <f t="shared" ca="1" si="43"/>
        <v>8</v>
      </c>
      <c r="W257" s="6" t="str">
        <f ca="1">VLOOKUP($V257,Roles!$A:$B,2,FALSE)</f>
        <v>Analyst</v>
      </c>
      <c r="X257" s="6">
        <f t="shared" ca="1" si="44"/>
        <v>3</v>
      </c>
      <c r="Y257" s="6" t="str">
        <f ca="1">IF(ISNA($X257),NA(),VLOOKUP($X257,Levels!$A:$B,2,FALSE))</f>
        <v>Pleno</v>
      </c>
      <c r="Z257" s="8">
        <f t="shared" ca="1" si="36"/>
        <v>43476</v>
      </c>
      <c r="AA257" s="6">
        <f ca="1">RANDBETWEEN(2,COUNTA('Recruitment source'!$A:$A))</f>
        <v>11</v>
      </c>
      <c r="AB257" s="6" t="str">
        <f ca="1">VLOOKUP($AA257,'Recruitment source'!$A:$B,2,FALSE)</f>
        <v>LinkedIn</v>
      </c>
      <c r="AC257" s="8" t="e">
        <f t="shared" ca="1" si="45"/>
        <v>#N/A</v>
      </c>
      <c r="AD257" s="6" t="e">
        <f t="shared" ca="1" si="46"/>
        <v>#N/A</v>
      </c>
      <c r="AE257" s="6" t="e">
        <f ca="1">IF(ISNA(AD257),NA(),VLOOKUP($AD257,'Reasons for dismissal'!$A:$B,2,FALSE))</f>
        <v>#N/A</v>
      </c>
      <c r="AF257" s="6">
        <f t="shared" ca="1" si="47"/>
        <v>2</v>
      </c>
      <c r="AG257" s="1">
        <f t="shared" ca="1" si="37"/>
        <v>2000</v>
      </c>
    </row>
    <row r="258" spans="1:33" x14ac:dyDescent="0.25">
      <c r="A258" s="7" cm="1">
        <f t="array" aca="1" ref="A258" ca="1">INDEX(Companies!$A:$A,RANDBETWEEN(2,COUNTA(Companies!$A:$A)),1)</f>
        <v>2</v>
      </c>
      <c r="B258" s="7" t="str">
        <f ca="1">VLOOKUP($A258,Companies!$A:$B,2,FALSE)</f>
        <v>ACME Corporation</v>
      </c>
      <c r="C258" s="5">
        <f t="shared" si="38"/>
        <v>257</v>
      </c>
      <c r="D258" s="6">
        <f t="shared" ca="1" si="39"/>
        <v>1</v>
      </c>
      <c r="E258" s="7">
        <f ca="1">IF($C258 = 1 + N("Presidente"),
    127,
    IF($C258 = 2 + N("Vice-Presidente"),
        72,
        IF($C258 = 3 + N("Secretária bilíngue"),
            13,
            RANDBETWEEN(5,COUNT(Name!$A:$A) + 1)
        )
    )
)</f>
        <v>20</v>
      </c>
      <c r="F258" s="7" t="str">
        <f ca="1" xml:space="preserve">
VLOOKUP(
  $E258,
  Name!$A:$B,
  2,
  FALSE
)
&amp; " " &amp;
IF($C258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de Oliveira Camargo</v>
      </c>
      <c r="G258" s="7">
        <v>2</v>
      </c>
      <c r="H258" s="7" t="str">
        <f>VLOOKUP($G258,Countries!$A:$B,2,FALSE)</f>
        <v>Portugal</v>
      </c>
      <c r="I258" s="7" cm="1">
        <f t="array" aca="1" ref="I258" ca="1">INDEX(States!$B:$B,RANDBETWEEN(2,COUNTA(States!$A:$A)),1)</f>
        <v>10</v>
      </c>
      <c r="J258" s="7" t="str">
        <f ca="1">VLOOKUP($I258,States!$B:$C,2,FALSE)</f>
        <v>Coimbra</v>
      </c>
      <c r="K258" s="7" t="str">
        <f ca="1">VLOOKUP($E258,Name!$A:$C,3,FALSE)</f>
        <v>F</v>
      </c>
      <c r="L258" s="7" t="str">
        <f ca="1">VLOOKUP($K258,Genders!$B:$C,2,FALSE)</f>
        <v>Female</v>
      </c>
      <c r="M258" s="7" cm="1">
        <f t="array" aca="1" ref="M258" ca="1">INDEX('Marital status'!$A:$A,RANDBETWEEN(2,COUNTA('Marital status'!$A:$A)),1)</f>
        <v>3</v>
      </c>
      <c r="N258" s="7" t="str">
        <f ca="1">VLOOKUP($M258,'Marital status'!$A:$B,2,FALSE)</f>
        <v>Married</v>
      </c>
      <c r="O258" s="7">
        <f t="shared" ca="1" si="40"/>
        <v>2</v>
      </c>
      <c r="P258" s="7" t="str">
        <f ca="1">VLOOKUP($O258,Ethnicities!$A:$B,2,FALSE)</f>
        <v>White</v>
      </c>
      <c r="Q258" s="8">
        <f t="shared" ca="1" si="41"/>
        <v>30274</v>
      </c>
      <c r="R258" s="6">
        <f t="shared" ca="1" si="42"/>
        <v>4</v>
      </c>
      <c r="S258" s="6" t="str">
        <f ca="1">VLOOKUP($R258,'Background education'!$A:$B,2,FALSE)</f>
        <v>Undergraduate degree</v>
      </c>
      <c r="T258" s="7">
        <f ca="1" xml:space="preserve">
  IF(OR($V258 = 2, $V258 = 3, $V258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58" s="7" t="str">
        <f ca="1">VLOOKUP($T258,Departments!$A:$B,2,FALSE)</f>
        <v>Information Technology</v>
      </c>
      <c r="V258" s="6">
        <f t="shared" ca="1" si="43"/>
        <v>7</v>
      </c>
      <c r="W258" s="6" t="str">
        <f ca="1">VLOOKUP($V258,Roles!$A:$B,2,FALSE)</f>
        <v>Trainee</v>
      </c>
      <c r="X258" s="6" t="e">
        <f t="shared" ca="1" si="44"/>
        <v>#N/A</v>
      </c>
      <c r="Y258" s="6" t="e">
        <f ca="1">IF(ISNA($X258),NA(),VLOOKUP($X258,Levels!$A:$B,2,FALSE))</f>
        <v>#N/A</v>
      </c>
      <c r="Z258" s="8">
        <f t="shared" ref="Z258:Z321" ca="1" si="48" xml:space="preserve">
IF(
   $V258=2 + N("Presidente"),
   36161,
   IF(
       OR(
         $V258=3 + N("Vice-Presidente"),
         $V258=4 + N("Diretor"),
         $V258=5 + N("Secretária bilíngue")
       ),
       RANDBETWEEN(36161,36411),
       IF(
         ((TODAY() - $Q258) / 365) &lt; 19,
         TODAY(),
         RANDBETWEEN(36526,TODAY())
       )
   )
)</f>
        <v>42445</v>
      </c>
      <c r="AA258" s="6">
        <f ca="1">RANDBETWEEN(2,COUNTA('Recruitment source'!$A:$A))</f>
        <v>9</v>
      </c>
      <c r="AB258" s="6" t="str">
        <f ca="1">VLOOKUP($AA258,'Recruitment source'!$A:$B,2,FALSE)</f>
        <v xml:space="preserve"> recommendation of employee</v>
      </c>
      <c r="AC258" s="8" t="e">
        <f t="shared" ca="1" si="45"/>
        <v>#N/A</v>
      </c>
      <c r="AD258" s="6" t="e">
        <f t="shared" ca="1" si="46"/>
        <v>#N/A</v>
      </c>
      <c r="AE258" s="6" t="e">
        <f ca="1">IF(ISNA(AD258),NA(),VLOOKUP($AD258,'Reasons for dismissal'!$A:$B,2,FALSE))</f>
        <v>#N/A</v>
      </c>
      <c r="AF258" s="6">
        <f t="shared" ca="1" si="47"/>
        <v>3</v>
      </c>
      <c r="AG258" s="1">
        <f t="shared" ref="AG258:AG321" ca="1" si="49" xml:space="preserve">
IF($V258 = 2 + N("Presidente"),
    25000,
    IF($V258 = 3 + N("Vice-presidente"),
        23000,
        IF(OR($V258 = 5, $V258= 10, $V258 = 9) + N("Secretária bilíngue ou coordenador ou especialista"),
            8000,
            IF($V258 = 4 + N("Diretor"),
                15000,
                IF($V258 = 11 + N("Gerente"),
                    12000,
                    IF($V258 = 6 + N("Estagiário"),
                        805,
                        IF($V258 = 7 + N("Trainee"),
                            1005,
                            IF($V258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IF($R258 = 7,
  100,
  IF($R258 = 8,
    200,
    IF($R258 = 9,
      300,
      IF($R258 = 10,
        400,
        0
      )
    )
  )
)
+
N("Adicional no salário por área")
+
IF($T258 = 14 + N("Tecnologia da Informação"),
  120,
  IF($T258 = 16 + N("Vendas"),
    110,
    IF($T258 = 15 + N("Jurídico"),
      100,
      IF(OR($T258 = 8, $T258 = 9, $T258 = 11) + N("Recursos humanos ou comercial ou comunicação e marketing"),
        80,
        0
      )
    )
  )
)
+
N("Adicionando pegadinha")
+
IF(AND($T258 = 13, $V258 = 8) + N("Se for de vendas e analista"),
  IF($O258 = 2,
    50,
    0
  )
  +
  IF($K258 = "M",
    50,
    0
  ),
  0
)</f>
        <v>1085</v>
      </c>
    </row>
    <row r="259" spans="1:33" x14ac:dyDescent="0.25">
      <c r="A259" s="7" cm="1">
        <f t="array" aca="1" ref="A259" ca="1">INDEX(Companies!$A:$A,RANDBETWEEN(2,COUNTA(Companies!$A:$A)),1)</f>
        <v>2</v>
      </c>
      <c r="B259" s="7" t="str">
        <f ca="1">VLOOKUP($A259,Companies!$A:$B,2,FALSE)</f>
        <v>ACME Corporation</v>
      </c>
      <c r="C259" s="5">
        <f t="shared" ref="C259:C322" si="50">ROW() - 1</f>
        <v>258</v>
      </c>
      <c r="D259" s="6">
        <f t="shared" ref="D259:D322" ca="1" si="51">IF(ISNA($AC259),1,"FALSE")</f>
        <v>1</v>
      </c>
      <c r="E259" s="7">
        <f ca="1">IF($C259 = 1 + N("Presidente"),
    127,
    IF($C259 = 2 + N("Vice-Presidente"),
        72,
        IF($C259 = 3 + N("Secretária bilíngue"),
            13,
            RANDBETWEEN(5,COUNT(Name!$A:$A) + 1)
        )
    )
)</f>
        <v>111</v>
      </c>
      <c r="F259" s="7" t="str">
        <f ca="1" xml:space="preserve">
VLOOKUP(
  $E259,
  Name!$A:$B,
  2,
  FALSE
)
&amp; " " &amp;
IF($C259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Caruso Amor</v>
      </c>
      <c r="G259" s="7">
        <v>2</v>
      </c>
      <c r="H259" s="7" t="str">
        <f>VLOOKUP($G259,Countries!$A:$B,2,FALSE)</f>
        <v>Portugal</v>
      </c>
      <c r="I259" s="7" cm="1">
        <f t="array" aca="1" ref="I259" ca="1">INDEX(States!$B:$B,RANDBETWEEN(2,COUNTA(States!$A:$A)),1)</f>
        <v>9</v>
      </c>
      <c r="J259" s="7" t="str">
        <f ca="1">VLOOKUP($I259,States!$B:$C,2,FALSE)</f>
        <v>Leiria</v>
      </c>
      <c r="K259" s="7" t="str">
        <f ca="1">VLOOKUP($E259,Name!$A:$C,3,FALSE)</f>
        <v>F</v>
      </c>
      <c r="L259" s="7" t="str">
        <f ca="1">VLOOKUP($K259,Genders!$B:$C,2,FALSE)</f>
        <v>Female</v>
      </c>
      <c r="M259" s="7" cm="1">
        <f t="array" aca="1" ref="M259" ca="1">INDEX('Marital status'!$A:$A,RANDBETWEEN(2,COUNTA('Marital status'!$A:$A)),1)</f>
        <v>6</v>
      </c>
      <c r="N259" s="7" t="str">
        <f ca="1">VLOOKUP($M259,'Marital status'!$A:$B,2,FALSE)</f>
        <v>Divorced</v>
      </c>
      <c r="O259" s="7">
        <f t="shared" ref="O259:O322" ca="1" si="52" xml:space="preserve">
IF(AND($V259 &gt;= 2, $V259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3</v>
      </c>
      <c r="P259" s="7" t="str">
        <f ca="1">VLOOKUP($O259,Ethnicities!$A:$B,2,FALSE)</f>
        <v>Black or African American</v>
      </c>
      <c r="Q259" s="8">
        <f t="shared" ref="Q259:Q322" ca="1" si="53" xml:space="preserve">
IF($V259 = 5 + N("CEO"),
    TODAY() - 16340,
    IF($V259 = 8 + N("Secretary"),
        RANDBETWEEN(TODAY() - 12418.5, TODAY()-6574.5),
        IF(OR($V259 = 7, $V259 = 14),
            RANDBETWEEN(TODAY() - 16071, TODAY() - 8766),
            IF(OR($V259 = 13, $V259 = 12, $V259 = 11),
                RANDBETWEEN(TODAY() - 27393.75, TODAY() - 12783.75),
                RANDBETWEEN(TODAY() - 27393.75, TODAY()-10957.5)
            )
        )
    )
)</f>
        <v>36174</v>
      </c>
      <c r="R259" s="6">
        <f t="shared" ref="R259:R322" ca="1" si="54" xml:space="preserve">
IF(OR($V259 = 2, $V259 = 3) + N("Se for presidente ou vice-presidente"),
    7 + N("Doutor"),
    IF($V259 = 4 + N("Se for diretor"),
        RANDBETWEEN(5,7) + N("Graduate school or Master’s degree or Doctorate"),
        IF($V259 = 11 + N("Se for gerente"),
            RANDBETWEEN(4,6) + N("Undergraduate degree or Graduate school or Master’s degree"),
            IF(AND($V259 &gt;= 8, $V259 &lt;= 10) + N("If coordinator or specialist or analyst"),
                RANDBETWEEN(4,5),
                4
            )
        )
    )
)</f>
        <v>4</v>
      </c>
      <c r="S259" s="6" t="str">
        <f ca="1">VLOOKUP($R259,'Background education'!$A:$B,2,FALSE)</f>
        <v>Undergraduate degree</v>
      </c>
      <c r="T259" s="7">
        <f ca="1" xml:space="preserve">
  IF(OR($V259 = 2, $V259 = 3, $V259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59" s="7" t="str">
        <f ca="1">VLOOKUP($T259,Departments!$A:$B,2,FALSE)</f>
        <v xml:space="preserve"> Commercial</v>
      </c>
      <c r="V259" s="6">
        <f t="shared" ref="V259:V322" ca="1" si="55" xml:space="preserve">
IF($C259 = 1 + N("Se matrícula for 1"),
  2 + N("Presidente"),
  IF($C259 = 2 + N("Se matrícula for 2"),
    3 + N("Vice-presidente"),
    IF($C259 = 3 + N("Se matrícula for 3"),
      5 + N("Secretária bilíngue"),
      IF(AND($C259 &gt;= 4, $C259 &lt;=14),
        4 + N("Diretor"),
        IF(AND($C259 &gt;= 15, $C259 &lt;= 25),
          11 + N("Manager"),
          IF(AND($C259 &gt;= 26, $C259 &lt;= 36),
            10 + N("Coordinador"),
            IF(AND($C259 &gt;= 37, $C259 &lt;= 47),
              9 + N("Especialista"),
                IF(MOD($C259,2) = 0,
                  8 + N("Analista"),
                  RANDBETWEEN(6,7) + N("Estagiário ou Trainee")
                )
            )
          )
        )
      )
    )
  )
)</f>
        <v>8</v>
      </c>
      <c r="W259" s="6" t="str">
        <f ca="1">VLOOKUP($V259,Roles!$A:$B,2,FALSE)</f>
        <v>Analyst</v>
      </c>
      <c r="X259" s="6">
        <f t="shared" ref="X259:X322" ca="1" si="56" xml:space="preserve">
IF($V259 =8 + N("Analyst"),
    RANDBETWEEN(2, 4) + N("Jr, Pleno, Sr"),
    NA()
)</f>
        <v>3</v>
      </c>
      <c r="Y259" s="6" t="str">
        <f ca="1">IF(ISNA($X259),NA(),VLOOKUP($X259,Levels!$A:$B,2,FALSE))</f>
        <v>Pleno</v>
      </c>
      <c r="Z259" s="8">
        <f t="shared" ca="1" si="48"/>
        <v>44171</v>
      </c>
      <c r="AA259" s="6">
        <f ca="1">RANDBETWEEN(2,COUNTA('Recruitment source'!$A:$A))</f>
        <v>11</v>
      </c>
      <c r="AB259" s="6" t="str">
        <f ca="1">VLOOKUP($AA259,'Recruitment source'!$A:$B,2,FALSE)</f>
        <v>LinkedIn</v>
      </c>
      <c r="AC259" s="8" t="e">
        <f t="shared" ref="AC259:AC322" ca="1" si="57" xml:space="preserve">
IF(MOD(
     ROW(),111
   )=0,
   RANDBETWEEN($Z259 + 1,TODAY() - 1),NA()
)</f>
        <v>#N/A</v>
      </c>
      <c r="AD259" s="6" t="e">
        <f t="shared" ref="AD259:AD322" ca="1" si="58" xml:space="preserve">
IF(
  ISNA(AC259),
  NA(),
  RANDBETWEEN(2,IF($K259="F",10,9))
)</f>
        <v>#N/A</v>
      </c>
      <c r="AE259" s="6" t="e">
        <f ca="1">IF(ISNA(AD259),NA(),VLOOKUP($AD259,'Reasons for dismissal'!$A:$B,2,FALSE))</f>
        <v>#N/A</v>
      </c>
      <c r="AF259" s="6">
        <f t="shared" ref="AF259:AF322" ca="1" si="59" xml:space="preserve">
IF(
 ISNA($AC259),
 IF(
   $V259 = 2,
   5,
   IF(
     OR($V259=3,$V259=4,$V259=5),
     RANDBETWEEN(3,5),
     IF(
       $V259=11,
       RANDBETWEEN(3,4),
       RANDBETWEEN(2,4)
     )
   )
 ),
 RANDBETWEEN(1,2)
)</f>
        <v>4</v>
      </c>
      <c r="AG259" s="1">
        <f t="shared" ca="1" si="49"/>
        <v>2000</v>
      </c>
    </row>
    <row r="260" spans="1:33" x14ac:dyDescent="0.25">
      <c r="A260" s="7" cm="1">
        <f t="array" aca="1" ref="A260" ca="1">INDEX(Companies!$A:$A,RANDBETWEEN(2,COUNTA(Companies!$A:$A)),1)</f>
        <v>2</v>
      </c>
      <c r="B260" s="7" t="str">
        <f ca="1">VLOOKUP($A260,Companies!$A:$B,2,FALSE)</f>
        <v>ACME Corporation</v>
      </c>
      <c r="C260" s="5">
        <f t="shared" si="50"/>
        <v>259</v>
      </c>
      <c r="D260" s="6">
        <f t="shared" ca="1" si="51"/>
        <v>1</v>
      </c>
      <c r="E260" s="7">
        <f ca="1">IF($C260 = 1 + N("Presidente"),
    127,
    IF($C260 = 2 + N("Vice-Presidente"),
        72,
        IF($C260 = 3 + N("Secretária bilíngue"),
            13,
            RANDBETWEEN(5,COUNT(Name!$A:$A) + 1)
        )
    )
)</f>
        <v>100</v>
      </c>
      <c r="F260" s="7" t="str">
        <f ca="1" xml:space="preserve">
VLOOKUP(
  $E260,
  Name!$A:$B,
  2,
  FALSE
)
&amp; " " &amp;
IF($C260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Batista Sacramento</v>
      </c>
      <c r="G260" s="7">
        <v>2</v>
      </c>
      <c r="H260" s="7" t="str">
        <f>VLOOKUP($G260,Countries!$A:$B,2,FALSE)</f>
        <v>Portugal</v>
      </c>
      <c r="I260" s="7" cm="1">
        <f t="array" aca="1" ref="I260" ca="1">INDEX(States!$B:$B,RANDBETWEEN(2,COUNTA(States!$A:$A)),1)</f>
        <v>8</v>
      </c>
      <c r="J260" s="7" t="str">
        <f ca="1">VLOOKUP($I260,States!$B:$C,2,FALSE)</f>
        <v>Santarém</v>
      </c>
      <c r="K260" s="7" t="str">
        <f ca="1">VLOOKUP($E260,Name!$A:$C,3,FALSE)</f>
        <v>M</v>
      </c>
      <c r="L260" s="7" t="str">
        <f ca="1">VLOOKUP($K260,Genders!$B:$C,2,FALSE)</f>
        <v>Male</v>
      </c>
      <c r="M260" s="7" cm="1">
        <f t="array" aca="1" ref="M260" ca="1">INDEX('Marital status'!$A:$A,RANDBETWEEN(2,COUNTA('Marital status'!$A:$A)),1)</f>
        <v>3</v>
      </c>
      <c r="N260" s="7" t="str">
        <f ca="1">VLOOKUP($M260,'Marital status'!$A:$B,2,FALSE)</f>
        <v>Married</v>
      </c>
      <c r="O260" s="7">
        <f t="shared" ca="1" si="52"/>
        <v>2</v>
      </c>
      <c r="P260" s="7" t="str">
        <f ca="1">VLOOKUP($O260,Ethnicities!$A:$B,2,FALSE)</f>
        <v>White</v>
      </c>
      <c r="Q260" s="8">
        <f t="shared" ca="1" si="53"/>
        <v>21327</v>
      </c>
      <c r="R260" s="6">
        <f t="shared" ca="1" si="54"/>
        <v>4</v>
      </c>
      <c r="S260" s="6" t="str">
        <f ca="1">VLOOKUP($R260,'Background education'!$A:$B,2,FALSE)</f>
        <v>Undergraduate degree</v>
      </c>
      <c r="T260" s="7">
        <f ca="1" xml:space="preserve">
  IF(OR($V260 = 2, $V260 = 3, $V260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60" s="7" t="str">
        <f ca="1">VLOOKUP($T260,Departments!$A:$B,2,FALSE)</f>
        <v>Operations</v>
      </c>
      <c r="V260" s="6">
        <f t="shared" ca="1" si="55"/>
        <v>6</v>
      </c>
      <c r="W260" s="6" t="str">
        <f ca="1">VLOOKUP($V260,Roles!$A:$B,2,FALSE)</f>
        <v>Intern</v>
      </c>
      <c r="X260" s="6" t="e">
        <f t="shared" ca="1" si="56"/>
        <v>#N/A</v>
      </c>
      <c r="Y260" s="6" t="e">
        <f ca="1">IF(ISNA($X260),NA(),VLOOKUP($X260,Levels!$A:$B,2,FALSE))</f>
        <v>#N/A</v>
      </c>
      <c r="Z260" s="8">
        <f t="shared" ca="1" si="48"/>
        <v>39667</v>
      </c>
      <c r="AA260" s="6">
        <f ca="1">RANDBETWEEN(2,COUNTA('Recruitment source'!$A:$A))</f>
        <v>12</v>
      </c>
      <c r="AB260" s="6" t="str">
        <f ca="1">VLOOKUP($AA260,'Recruitment source'!$A:$B,2,FALSE)</f>
        <v>Website</v>
      </c>
      <c r="AC260" s="8" t="e">
        <f t="shared" ca="1" si="57"/>
        <v>#N/A</v>
      </c>
      <c r="AD260" s="6" t="e">
        <f t="shared" ca="1" si="58"/>
        <v>#N/A</v>
      </c>
      <c r="AE260" s="6" t="e">
        <f ca="1">IF(ISNA(AD260),NA(),VLOOKUP($AD260,'Reasons for dismissal'!$A:$B,2,FALSE))</f>
        <v>#N/A</v>
      </c>
      <c r="AF260" s="6">
        <f t="shared" ca="1" si="59"/>
        <v>3</v>
      </c>
      <c r="AG260" s="1">
        <f t="shared" ca="1" si="49"/>
        <v>805</v>
      </c>
    </row>
    <row r="261" spans="1:33" x14ac:dyDescent="0.25">
      <c r="A261" s="7" cm="1">
        <f t="array" aca="1" ref="A261" ca="1">INDEX(Companies!$A:$A,RANDBETWEEN(2,COUNTA(Companies!$A:$A)),1)</f>
        <v>2</v>
      </c>
      <c r="B261" s="7" t="str">
        <f ca="1">VLOOKUP($A261,Companies!$A:$B,2,FALSE)</f>
        <v>ACME Corporation</v>
      </c>
      <c r="C261" s="5">
        <f t="shared" si="50"/>
        <v>260</v>
      </c>
      <c r="D261" s="6">
        <f t="shared" ca="1" si="51"/>
        <v>1</v>
      </c>
      <c r="E261" s="7">
        <f ca="1">IF($C261 = 1 + N("Presidente"),
    127,
    IF($C261 = 2 + N("Vice-Presidente"),
        72,
        IF($C261 = 3 + N("Secretária bilíngue"),
            13,
            RANDBETWEEN(5,COUNT(Name!$A:$A) + 1)
        )
    )
)</f>
        <v>241</v>
      </c>
      <c r="F261" s="7" t="str">
        <f ca="1" xml:space="preserve">
VLOOKUP(
  $E261,
  Name!$A:$B,
  2,
  FALSE
)
&amp; " " &amp;
IF($C261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Rizzo Rizzo</v>
      </c>
      <c r="G261" s="7">
        <v>2</v>
      </c>
      <c r="H261" s="7" t="str">
        <f>VLOOKUP($G261,Countries!$A:$B,2,FALSE)</f>
        <v>Portugal</v>
      </c>
      <c r="I261" s="7" cm="1">
        <f t="array" aca="1" ref="I261" ca="1">INDEX(States!$B:$B,RANDBETWEEN(2,COUNTA(States!$A:$A)),1)</f>
        <v>20</v>
      </c>
      <c r="J261" s="7" t="str">
        <f ca="1">VLOOKUP($I261,States!$B:$C,2,FALSE)</f>
        <v>Viana do Castelo</v>
      </c>
      <c r="K261" s="7" t="str">
        <f ca="1">VLOOKUP($E261,Name!$A:$C,3,FALSE)</f>
        <v>M</v>
      </c>
      <c r="L261" s="7" t="str">
        <f ca="1">VLOOKUP($K261,Genders!$B:$C,2,FALSE)</f>
        <v>Male</v>
      </c>
      <c r="M261" s="7" cm="1">
        <f t="array" aca="1" ref="M261" ca="1">INDEX('Marital status'!$A:$A,RANDBETWEEN(2,COUNTA('Marital status'!$A:$A)),1)</f>
        <v>2</v>
      </c>
      <c r="N261" s="7" t="str">
        <f ca="1">VLOOKUP($M261,'Marital status'!$A:$B,2,FALSE)</f>
        <v>Single</v>
      </c>
      <c r="O261" s="7">
        <f t="shared" ca="1" si="52"/>
        <v>2</v>
      </c>
      <c r="P261" s="7" t="str">
        <f ca="1">VLOOKUP($O261,Ethnicities!$A:$B,2,FALSE)</f>
        <v>White</v>
      </c>
      <c r="Q261" s="8">
        <f t="shared" ca="1" si="53"/>
        <v>34090</v>
      </c>
      <c r="R261" s="6">
        <f t="shared" ca="1" si="54"/>
        <v>5</v>
      </c>
      <c r="S261" s="6" t="str">
        <f ca="1">VLOOKUP($R261,'Background education'!$A:$B,2,FALSE)</f>
        <v>Graduate school</v>
      </c>
      <c r="T261" s="7">
        <f ca="1" xml:space="preserve">
  IF(OR($V261 = 2, $V261 = 3, $V261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61" s="7" t="str">
        <f ca="1">VLOOKUP($T261,Departments!$A:$B,2,FALSE)</f>
        <v>Administration</v>
      </c>
      <c r="V261" s="6">
        <f t="shared" ca="1" si="55"/>
        <v>8</v>
      </c>
      <c r="W261" s="6" t="str">
        <f ca="1">VLOOKUP($V261,Roles!$A:$B,2,FALSE)</f>
        <v>Analyst</v>
      </c>
      <c r="X261" s="6">
        <f t="shared" ca="1" si="56"/>
        <v>4</v>
      </c>
      <c r="Y261" s="6" t="str">
        <f ca="1">IF(ISNA($X261),NA(),VLOOKUP($X261,Levels!$A:$B,2,FALSE))</f>
        <v>Senior</v>
      </c>
      <c r="Z261" s="8">
        <f t="shared" ca="1" si="48"/>
        <v>37381</v>
      </c>
      <c r="AA261" s="6">
        <f ca="1">RANDBETWEEN(2,COUNTA('Recruitment source'!$A:$A))</f>
        <v>5</v>
      </c>
      <c r="AB261" s="6" t="str">
        <f ca="1">VLOOKUP($AA261,'Recruitment source'!$A:$B,2,FALSE)</f>
        <v>Net Empregos</v>
      </c>
      <c r="AC261" s="8" t="e">
        <f t="shared" ca="1" si="57"/>
        <v>#N/A</v>
      </c>
      <c r="AD261" s="6" t="e">
        <f t="shared" ca="1" si="58"/>
        <v>#N/A</v>
      </c>
      <c r="AE261" s="6" t="e">
        <f ca="1">IF(ISNA(AD261),NA(),VLOOKUP($AD261,'Reasons for dismissal'!$A:$B,2,FALSE))</f>
        <v>#N/A</v>
      </c>
      <c r="AF261" s="6">
        <f t="shared" ca="1" si="59"/>
        <v>2</v>
      </c>
      <c r="AG261" s="1">
        <f t="shared" ca="1" si="49"/>
        <v>2000</v>
      </c>
    </row>
    <row r="262" spans="1:33" x14ac:dyDescent="0.25">
      <c r="A262" s="7" cm="1">
        <f t="array" aca="1" ref="A262" ca="1">INDEX(Companies!$A:$A,RANDBETWEEN(2,COUNTA(Companies!$A:$A)),1)</f>
        <v>2</v>
      </c>
      <c r="B262" s="7" t="str">
        <f ca="1">VLOOKUP($A262,Companies!$A:$B,2,FALSE)</f>
        <v>ACME Corporation</v>
      </c>
      <c r="C262" s="5">
        <f t="shared" si="50"/>
        <v>261</v>
      </c>
      <c r="D262" s="6">
        <f t="shared" ca="1" si="51"/>
        <v>1</v>
      </c>
      <c r="E262" s="7">
        <f ca="1">IF($C262 = 1 + N("Presidente"),
    127,
    IF($C262 = 2 + N("Vice-Presidente"),
        72,
        IF($C262 = 3 + N("Secretária bilíngue"),
            13,
            RANDBETWEEN(5,COUNT(Name!$A:$A) + 1)
        )
    )
)</f>
        <v>304</v>
      </c>
      <c r="F262" s="7" t="str">
        <f ca="1" xml:space="preserve">
VLOOKUP(
  $E262,
  Name!$A:$B,
  2,
  FALSE
)
&amp; " " &amp;
IF($C262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Costatini Farias</v>
      </c>
      <c r="G262" s="7">
        <v>2</v>
      </c>
      <c r="H262" s="7" t="str">
        <f>VLOOKUP($G262,Countries!$A:$B,2,FALSE)</f>
        <v>Portugal</v>
      </c>
      <c r="I262" s="7" cm="1">
        <f t="array" aca="1" ref="I262" ca="1">INDEX(States!$B:$B,RANDBETWEEN(2,COUNTA(States!$A:$A)),1)</f>
        <v>17</v>
      </c>
      <c r="J262" s="7" t="str">
        <f ca="1">VLOOKUP($I262,States!$B:$C,2,FALSE)</f>
        <v>Portalegre</v>
      </c>
      <c r="K262" s="7" t="str">
        <f ca="1">VLOOKUP($E262,Name!$A:$C,3,FALSE)</f>
        <v>M</v>
      </c>
      <c r="L262" s="7" t="str">
        <f ca="1">VLOOKUP($K262,Genders!$B:$C,2,FALSE)</f>
        <v>Male</v>
      </c>
      <c r="M262" s="7" cm="1">
        <f t="array" aca="1" ref="M262" ca="1">INDEX('Marital status'!$A:$A,RANDBETWEEN(2,COUNTA('Marital status'!$A:$A)),1)</f>
        <v>2</v>
      </c>
      <c r="N262" s="7" t="str">
        <f ca="1">VLOOKUP($M262,'Marital status'!$A:$B,2,FALSE)</f>
        <v>Single</v>
      </c>
      <c r="O262" s="7">
        <f t="shared" ca="1" si="52"/>
        <v>2</v>
      </c>
      <c r="P262" s="7" t="str">
        <f ca="1">VLOOKUP($O262,Ethnicities!$A:$B,2,FALSE)</f>
        <v>White</v>
      </c>
      <c r="Q262" s="8">
        <f t="shared" ca="1" si="53"/>
        <v>32706</v>
      </c>
      <c r="R262" s="6">
        <f t="shared" ca="1" si="54"/>
        <v>4</v>
      </c>
      <c r="S262" s="6" t="str">
        <f ca="1">VLOOKUP($R262,'Background education'!$A:$B,2,FALSE)</f>
        <v>Undergraduate degree</v>
      </c>
      <c r="T262" s="7">
        <f ca="1" xml:space="preserve">
  IF(OR($V262 = 2, $V262 = 3, $V262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62" s="7" t="str">
        <f ca="1">VLOOKUP($T262,Departments!$A:$B,2,FALSE)</f>
        <v xml:space="preserve"> Commercial</v>
      </c>
      <c r="V262" s="6">
        <f t="shared" ca="1" si="55"/>
        <v>6</v>
      </c>
      <c r="W262" s="6" t="str">
        <f ca="1">VLOOKUP($V262,Roles!$A:$B,2,FALSE)</f>
        <v>Intern</v>
      </c>
      <c r="X262" s="6" t="e">
        <f t="shared" ca="1" si="56"/>
        <v>#N/A</v>
      </c>
      <c r="Y262" s="6" t="e">
        <f ca="1">IF(ISNA($X262),NA(),VLOOKUP($X262,Levels!$A:$B,2,FALSE))</f>
        <v>#N/A</v>
      </c>
      <c r="Z262" s="8">
        <f t="shared" ca="1" si="48"/>
        <v>40372</v>
      </c>
      <c r="AA262" s="6">
        <f ca="1">RANDBETWEEN(2,COUNTA('Recruitment source'!$A:$A))</f>
        <v>12</v>
      </c>
      <c r="AB262" s="6" t="str">
        <f ca="1">VLOOKUP($AA262,'Recruitment source'!$A:$B,2,FALSE)</f>
        <v>Website</v>
      </c>
      <c r="AC262" s="8" t="e">
        <f t="shared" ca="1" si="57"/>
        <v>#N/A</v>
      </c>
      <c r="AD262" s="6" t="e">
        <f t="shared" ca="1" si="58"/>
        <v>#N/A</v>
      </c>
      <c r="AE262" s="6" t="e">
        <f ca="1">IF(ISNA(AD262),NA(),VLOOKUP($AD262,'Reasons for dismissal'!$A:$B,2,FALSE))</f>
        <v>#N/A</v>
      </c>
      <c r="AF262" s="6">
        <f t="shared" ca="1" si="59"/>
        <v>3</v>
      </c>
      <c r="AG262" s="1">
        <f t="shared" ca="1" si="49"/>
        <v>805</v>
      </c>
    </row>
    <row r="263" spans="1:33" x14ac:dyDescent="0.25">
      <c r="A263" s="7" cm="1">
        <f t="array" aca="1" ref="A263" ca="1">INDEX(Companies!$A:$A,RANDBETWEEN(2,COUNTA(Companies!$A:$A)),1)</f>
        <v>2</v>
      </c>
      <c r="B263" s="7" t="str">
        <f ca="1">VLOOKUP($A263,Companies!$A:$B,2,FALSE)</f>
        <v>ACME Corporation</v>
      </c>
      <c r="C263" s="5">
        <f t="shared" si="50"/>
        <v>262</v>
      </c>
      <c r="D263" s="6">
        <f t="shared" ca="1" si="51"/>
        <v>1</v>
      </c>
      <c r="E263" s="7">
        <f ca="1">IF($C263 = 1 + N("Presidente"),
    127,
    IF($C263 = 2 + N("Vice-Presidente"),
        72,
        IF($C263 = 3 + N("Secretária bilíngue"),
            13,
            RANDBETWEEN(5,COUNT(Name!$A:$A) + 1)
        )
    )
)</f>
        <v>305</v>
      </c>
      <c r="F263" s="7" t="str">
        <f ca="1" xml:space="preserve">
VLOOKUP(
  $E263,
  Name!$A:$B,
  2,
  FALSE
)
&amp; " " &amp;
IF($C263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Luz Mendes</v>
      </c>
      <c r="G263" s="7">
        <v>2</v>
      </c>
      <c r="H263" s="7" t="str">
        <f>VLOOKUP($G263,Countries!$A:$B,2,FALSE)</f>
        <v>Portugal</v>
      </c>
      <c r="I263" s="7" cm="1">
        <f t="array" aca="1" ref="I263" ca="1">INDEX(States!$B:$B,RANDBETWEEN(2,COUNTA(States!$A:$A)),1)</f>
        <v>8</v>
      </c>
      <c r="J263" s="7" t="str">
        <f ca="1">VLOOKUP($I263,States!$B:$C,2,FALSE)</f>
        <v>Santarém</v>
      </c>
      <c r="K263" s="7" t="str">
        <f ca="1">VLOOKUP($E263,Name!$A:$C,3,FALSE)</f>
        <v>M</v>
      </c>
      <c r="L263" s="7" t="str">
        <f ca="1">VLOOKUP($K263,Genders!$B:$C,2,FALSE)</f>
        <v>Male</v>
      </c>
      <c r="M263" s="7" cm="1">
        <f t="array" aca="1" ref="M263" ca="1">INDEX('Marital status'!$A:$A,RANDBETWEEN(2,COUNTA('Marital status'!$A:$A)),1)</f>
        <v>5</v>
      </c>
      <c r="N263" s="7" t="str">
        <f ca="1">VLOOKUP($M263,'Marital status'!$A:$B,2,FALSE)</f>
        <v xml:space="preserve">Separated </v>
      </c>
      <c r="O263" s="7">
        <f t="shared" ca="1" si="52"/>
        <v>2</v>
      </c>
      <c r="P263" s="7" t="str">
        <f ca="1">VLOOKUP($O263,Ethnicities!$A:$B,2,FALSE)</f>
        <v>White</v>
      </c>
      <c r="Q263" s="8">
        <f t="shared" ca="1" si="53"/>
        <v>32557</v>
      </c>
      <c r="R263" s="6">
        <f t="shared" ca="1" si="54"/>
        <v>4</v>
      </c>
      <c r="S263" s="6" t="str">
        <f ca="1">VLOOKUP($R263,'Background education'!$A:$B,2,FALSE)</f>
        <v>Undergraduate degree</v>
      </c>
      <c r="T263" s="7">
        <f ca="1" xml:space="preserve">
  IF(OR($V263 = 2, $V263 = 3, $V263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63" s="7" t="str">
        <f ca="1">VLOOKUP($T263,Departments!$A:$B,2,FALSE)</f>
        <v>Finance</v>
      </c>
      <c r="V263" s="6">
        <f t="shared" ca="1" si="55"/>
        <v>8</v>
      </c>
      <c r="W263" s="6" t="str">
        <f ca="1">VLOOKUP($V263,Roles!$A:$B,2,FALSE)</f>
        <v>Analyst</v>
      </c>
      <c r="X263" s="6">
        <f t="shared" ca="1" si="56"/>
        <v>4</v>
      </c>
      <c r="Y263" s="6" t="str">
        <f ca="1">IF(ISNA($X263),NA(),VLOOKUP($X263,Levels!$A:$B,2,FALSE))</f>
        <v>Senior</v>
      </c>
      <c r="Z263" s="8">
        <f t="shared" ca="1" si="48"/>
        <v>38341</v>
      </c>
      <c r="AA263" s="6">
        <f ca="1">RANDBETWEEN(2,COUNTA('Recruitment source'!$A:$A))</f>
        <v>2</v>
      </c>
      <c r="AB263" s="6" t="str">
        <f ca="1">VLOOKUP($AA263,'Recruitment source'!$A:$B,2,FALSE)</f>
        <v>Indeed</v>
      </c>
      <c r="AC263" s="8" t="e">
        <f t="shared" ca="1" si="57"/>
        <v>#N/A</v>
      </c>
      <c r="AD263" s="6" t="e">
        <f t="shared" ca="1" si="58"/>
        <v>#N/A</v>
      </c>
      <c r="AE263" s="6" t="e">
        <f ca="1">IF(ISNA(AD263),NA(),VLOOKUP($AD263,'Reasons for dismissal'!$A:$B,2,FALSE))</f>
        <v>#N/A</v>
      </c>
      <c r="AF263" s="6">
        <f t="shared" ca="1" si="59"/>
        <v>3</v>
      </c>
      <c r="AG263" s="1">
        <f t="shared" ca="1" si="49"/>
        <v>2000</v>
      </c>
    </row>
    <row r="264" spans="1:33" x14ac:dyDescent="0.25">
      <c r="A264" s="7" cm="1">
        <f t="array" aca="1" ref="A264" ca="1">INDEX(Companies!$A:$A,RANDBETWEEN(2,COUNTA(Companies!$A:$A)),1)</f>
        <v>2</v>
      </c>
      <c r="B264" s="7" t="str">
        <f ca="1">VLOOKUP($A264,Companies!$A:$B,2,FALSE)</f>
        <v>ACME Corporation</v>
      </c>
      <c r="C264" s="5">
        <f t="shared" si="50"/>
        <v>263</v>
      </c>
      <c r="D264" s="6">
        <f t="shared" ca="1" si="51"/>
        <v>1</v>
      </c>
      <c r="E264" s="7">
        <f ca="1">IF($C264 = 1 + N("Presidente"),
    127,
    IF($C264 = 2 + N("Vice-Presidente"),
        72,
        IF($C264 = 3 + N("Secretária bilíngue"),
            13,
            RANDBETWEEN(5,COUNT(Name!$A:$A) + 1)
        )
    )
)</f>
        <v>32</v>
      </c>
      <c r="F264" s="7" t="str">
        <f ca="1" xml:space="preserve">
VLOOKUP(
  $E264,
  Name!$A:$B,
  2,
  FALSE
)
&amp; " " &amp;
IF($C264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Anjos Costatini</v>
      </c>
      <c r="G264" s="7">
        <v>2</v>
      </c>
      <c r="H264" s="7" t="str">
        <f>VLOOKUP($G264,Countries!$A:$B,2,FALSE)</f>
        <v>Portugal</v>
      </c>
      <c r="I264" s="7" cm="1">
        <f t="array" aca="1" ref="I264" ca="1">INDEX(States!$B:$B,RANDBETWEEN(2,COUNTA(States!$A:$A)),1)</f>
        <v>3</v>
      </c>
      <c r="J264" s="7" t="str">
        <f ca="1">VLOOKUP($I264,States!$B:$C,2,FALSE)</f>
        <v>Porto</v>
      </c>
      <c r="K264" s="7" t="str">
        <f ca="1">VLOOKUP($E264,Name!$A:$C,3,FALSE)</f>
        <v>F</v>
      </c>
      <c r="L264" s="7" t="str">
        <f ca="1">VLOOKUP($K264,Genders!$B:$C,2,FALSE)</f>
        <v>Female</v>
      </c>
      <c r="M264" s="7" cm="1">
        <f t="array" aca="1" ref="M264" ca="1">INDEX('Marital status'!$A:$A,RANDBETWEEN(2,COUNTA('Marital status'!$A:$A)),1)</f>
        <v>2</v>
      </c>
      <c r="N264" s="7" t="str">
        <f ca="1">VLOOKUP($M264,'Marital status'!$A:$B,2,FALSE)</f>
        <v>Single</v>
      </c>
      <c r="O264" s="7">
        <f t="shared" ca="1" si="52"/>
        <v>4</v>
      </c>
      <c r="P264" s="7" t="str">
        <f ca="1">VLOOKUP($O264,Ethnicities!$A:$B,2,FALSE)</f>
        <v>Hispanic or Latino</v>
      </c>
      <c r="Q264" s="8">
        <f t="shared" ca="1" si="53"/>
        <v>22222</v>
      </c>
      <c r="R264" s="6">
        <f t="shared" ca="1" si="54"/>
        <v>4</v>
      </c>
      <c r="S264" s="6" t="str">
        <f ca="1">VLOOKUP($R264,'Background education'!$A:$B,2,FALSE)</f>
        <v>Undergraduate degree</v>
      </c>
      <c r="T264" s="7">
        <f ca="1" xml:space="preserve">
  IF(OR($V264 = 2, $V264 = 3, $V264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64" s="7" t="str">
        <f ca="1">VLOOKUP($T264,Departments!$A:$B,2,FALSE)</f>
        <v xml:space="preserve"> Commercial</v>
      </c>
      <c r="V264" s="6">
        <f t="shared" ca="1" si="55"/>
        <v>6</v>
      </c>
      <c r="W264" s="6" t="str">
        <f ca="1">VLOOKUP($V264,Roles!$A:$B,2,FALSE)</f>
        <v>Intern</v>
      </c>
      <c r="X264" s="6" t="e">
        <f t="shared" ca="1" si="56"/>
        <v>#N/A</v>
      </c>
      <c r="Y264" s="6" t="e">
        <f ca="1">IF(ISNA($X264),NA(),VLOOKUP($X264,Levels!$A:$B,2,FALSE))</f>
        <v>#N/A</v>
      </c>
      <c r="Z264" s="8">
        <f t="shared" ca="1" si="48"/>
        <v>43587</v>
      </c>
      <c r="AA264" s="6">
        <f ca="1">RANDBETWEEN(2,COUNTA('Recruitment source'!$A:$A))</f>
        <v>7</v>
      </c>
      <c r="AB264" s="6" t="str">
        <f ca="1">VLOOKUP($AA264,'Recruitment source'!$A:$B,2,FALSE)</f>
        <v>Jobs in Lisbon</v>
      </c>
      <c r="AC264" s="8" t="e">
        <f t="shared" ca="1" si="57"/>
        <v>#N/A</v>
      </c>
      <c r="AD264" s="6" t="e">
        <f t="shared" ca="1" si="58"/>
        <v>#N/A</v>
      </c>
      <c r="AE264" s="6" t="e">
        <f ca="1">IF(ISNA(AD264),NA(),VLOOKUP($AD264,'Reasons for dismissal'!$A:$B,2,FALSE))</f>
        <v>#N/A</v>
      </c>
      <c r="AF264" s="6">
        <f t="shared" ca="1" si="59"/>
        <v>4</v>
      </c>
      <c r="AG264" s="1">
        <f t="shared" ca="1" si="49"/>
        <v>805</v>
      </c>
    </row>
    <row r="265" spans="1:33" x14ac:dyDescent="0.25">
      <c r="A265" s="7" cm="1">
        <f t="array" aca="1" ref="A265" ca="1">INDEX(Companies!$A:$A,RANDBETWEEN(2,COUNTA(Companies!$A:$A)),1)</f>
        <v>2</v>
      </c>
      <c r="B265" s="7" t="str">
        <f ca="1">VLOOKUP($A265,Companies!$A:$B,2,FALSE)</f>
        <v>ACME Corporation</v>
      </c>
      <c r="C265" s="5">
        <f t="shared" si="50"/>
        <v>264</v>
      </c>
      <c r="D265" s="6">
        <f t="shared" ca="1" si="51"/>
        <v>1</v>
      </c>
      <c r="E265" s="7">
        <f ca="1">IF($C265 = 1 + N("Presidente"),
    127,
    IF($C265 = 2 + N("Vice-Presidente"),
        72,
        IF($C265 = 3 + N("Secretária bilíngue"),
            13,
            RANDBETWEEN(5,COUNT(Name!$A:$A) + 1)
        )
    )
)</f>
        <v>45</v>
      </c>
      <c r="F265" s="7" t="str">
        <f ca="1" xml:space="preserve">
VLOOKUP(
  $E265,
  Name!$A:$B,
  2,
  FALSE
)
&amp; " " &amp;
IF($C265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Mello Soares</v>
      </c>
      <c r="G265" s="7">
        <v>2</v>
      </c>
      <c r="H265" s="7" t="str">
        <f>VLOOKUP($G265,Countries!$A:$B,2,FALSE)</f>
        <v>Portugal</v>
      </c>
      <c r="I265" s="7" cm="1">
        <f t="array" aca="1" ref="I265" ca="1">INDEX(States!$B:$B,RANDBETWEEN(2,COUNTA(States!$A:$A)),1)</f>
        <v>20</v>
      </c>
      <c r="J265" s="7" t="str">
        <f ca="1">VLOOKUP($I265,States!$B:$C,2,FALSE)</f>
        <v>Viana do Castelo</v>
      </c>
      <c r="K265" s="7" t="str">
        <f ca="1">VLOOKUP($E265,Name!$A:$C,3,FALSE)</f>
        <v>F</v>
      </c>
      <c r="L265" s="7" t="str">
        <f ca="1">VLOOKUP($K265,Genders!$B:$C,2,FALSE)</f>
        <v>Female</v>
      </c>
      <c r="M265" s="7" cm="1">
        <f t="array" aca="1" ref="M265" ca="1">INDEX('Marital status'!$A:$A,RANDBETWEEN(2,COUNTA('Marital status'!$A:$A)),1)</f>
        <v>2</v>
      </c>
      <c r="N265" s="7" t="str">
        <f ca="1">VLOOKUP($M265,'Marital status'!$A:$B,2,FALSE)</f>
        <v>Single</v>
      </c>
      <c r="O265" s="7">
        <f t="shared" ca="1" si="52"/>
        <v>2</v>
      </c>
      <c r="P265" s="7" t="str">
        <f ca="1">VLOOKUP($O265,Ethnicities!$A:$B,2,FALSE)</f>
        <v>White</v>
      </c>
      <c r="Q265" s="8">
        <f t="shared" ca="1" si="53"/>
        <v>38148</v>
      </c>
      <c r="R265" s="6">
        <f t="shared" ca="1" si="54"/>
        <v>5</v>
      </c>
      <c r="S265" s="6" t="str">
        <f ca="1">VLOOKUP($R265,'Background education'!$A:$B,2,FALSE)</f>
        <v>Graduate school</v>
      </c>
      <c r="T265" s="7">
        <f ca="1" xml:space="preserve">
  IF(OR($V265 = 2, $V265 = 3, $V265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65" s="7" t="str">
        <f ca="1">VLOOKUP($T265,Departments!$A:$B,2,FALSE)</f>
        <v>Controlling</v>
      </c>
      <c r="V265" s="6">
        <f t="shared" ca="1" si="55"/>
        <v>8</v>
      </c>
      <c r="W265" s="6" t="str">
        <f ca="1">VLOOKUP($V265,Roles!$A:$B,2,FALSE)</f>
        <v>Analyst</v>
      </c>
      <c r="X265" s="6">
        <f t="shared" ca="1" si="56"/>
        <v>2</v>
      </c>
      <c r="Y265" s="6" t="str">
        <f ca="1">IF(ISNA($X265),NA(),VLOOKUP($X265,Levels!$A:$B,2,FALSE))</f>
        <v>Junior</v>
      </c>
      <c r="Z265" s="8">
        <f t="shared" ca="1" si="48"/>
        <v>44872</v>
      </c>
      <c r="AA265" s="6">
        <f ca="1">RANDBETWEEN(2,COUNTA('Recruitment source'!$A:$A))</f>
        <v>7</v>
      </c>
      <c r="AB265" s="6" t="str">
        <f ca="1">VLOOKUP($AA265,'Recruitment source'!$A:$B,2,FALSE)</f>
        <v>Jobs in Lisbon</v>
      </c>
      <c r="AC265" s="8" t="e">
        <f t="shared" ca="1" si="57"/>
        <v>#N/A</v>
      </c>
      <c r="AD265" s="6" t="e">
        <f t="shared" ca="1" si="58"/>
        <v>#N/A</v>
      </c>
      <c r="AE265" s="6" t="e">
        <f ca="1">IF(ISNA(AD265),NA(),VLOOKUP($AD265,'Reasons for dismissal'!$A:$B,2,FALSE))</f>
        <v>#N/A</v>
      </c>
      <c r="AF265" s="6">
        <f t="shared" ca="1" si="59"/>
        <v>3</v>
      </c>
      <c r="AG265" s="1">
        <f t="shared" ca="1" si="49"/>
        <v>2080</v>
      </c>
    </row>
    <row r="266" spans="1:33" x14ac:dyDescent="0.25">
      <c r="A266" s="7" cm="1">
        <f t="array" aca="1" ref="A266" ca="1">INDEX(Companies!$A:$A,RANDBETWEEN(2,COUNTA(Companies!$A:$A)),1)</f>
        <v>2</v>
      </c>
      <c r="B266" s="7" t="str">
        <f ca="1">VLOOKUP($A266,Companies!$A:$B,2,FALSE)</f>
        <v>ACME Corporation</v>
      </c>
      <c r="C266" s="5">
        <f t="shared" si="50"/>
        <v>265</v>
      </c>
      <c r="D266" s="6">
        <f t="shared" ca="1" si="51"/>
        <v>1</v>
      </c>
      <c r="E266" s="7">
        <f ca="1">IF($C266 = 1 + N("Presidente"),
    127,
    IF($C266 = 2 + N("Vice-Presidente"),
        72,
        IF($C266 = 3 + N("Secretária bilíngue"),
            13,
            RANDBETWEEN(5,COUNT(Name!$A:$A) + 1)
        )
    )
)</f>
        <v>299</v>
      </c>
      <c r="F266" s="7" t="str">
        <f ca="1" xml:space="preserve">
VLOOKUP(
  $E266,
  Name!$A:$B,
  2,
  FALSE
)
&amp; " " &amp;
IF($C266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Vieira Camacho</v>
      </c>
      <c r="G266" s="7">
        <v>2</v>
      </c>
      <c r="H266" s="7" t="str">
        <f>VLOOKUP($G266,Countries!$A:$B,2,FALSE)</f>
        <v>Portugal</v>
      </c>
      <c r="I266" s="7" cm="1">
        <f t="array" aca="1" ref="I266" ca="1">INDEX(States!$B:$B,RANDBETWEEN(2,COUNTA(States!$A:$A)),1)</f>
        <v>8</v>
      </c>
      <c r="J266" s="7" t="str">
        <f ca="1">VLOOKUP($I266,States!$B:$C,2,FALSE)</f>
        <v>Santarém</v>
      </c>
      <c r="K266" s="7" t="str">
        <f ca="1">VLOOKUP($E266,Name!$A:$C,3,FALSE)</f>
        <v>F</v>
      </c>
      <c r="L266" s="7" t="str">
        <f ca="1">VLOOKUP($K266,Genders!$B:$C,2,FALSE)</f>
        <v>Female</v>
      </c>
      <c r="M266" s="7" cm="1">
        <f t="array" aca="1" ref="M266" ca="1">INDEX('Marital status'!$A:$A,RANDBETWEEN(2,COUNTA('Marital status'!$A:$A)),1)</f>
        <v>6</v>
      </c>
      <c r="N266" s="7" t="str">
        <f ca="1">VLOOKUP($M266,'Marital status'!$A:$B,2,FALSE)</f>
        <v>Divorced</v>
      </c>
      <c r="O266" s="7">
        <f t="shared" ca="1" si="52"/>
        <v>5</v>
      </c>
      <c r="P266" s="7" t="str">
        <f ca="1">VLOOKUP($O266,Ethnicities!$A:$B,2,FALSE)</f>
        <v>Asian</v>
      </c>
      <c r="Q266" s="8">
        <f t="shared" ca="1" si="53"/>
        <v>29764</v>
      </c>
      <c r="R266" s="6">
        <f t="shared" ca="1" si="54"/>
        <v>4</v>
      </c>
      <c r="S266" s="6" t="str">
        <f ca="1">VLOOKUP($R266,'Background education'!$A:$B,2,FALSE)</f>
        <v>Undergraduate degree</v>
      </c>
      <c r="T266" s="7">
        <f ca="1" xml:space="preserve">
  IF(OR($V266 = 2, $V266 = 3, $V266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66" s="7" t="str">
        <f ca="1">VLOOKUP($T266,Departments!$A:$B,2,FALSE)</f>
        <v xml:space="preserve"> Commercial</v>
      </c>
      <c r="V266" s="6">
        <f t="shared" ca="1" si="55"/>
        <v>6</v>
      </c>
      <c r="W266" s="6" t="str">
        <f ca="1">VLOOKUP($V266,Roles!$A:$B,2,FALSE)</f>
        <v>Intern</v>
      </c>
      <c r="X266" s="6" t="e">
        <f t="shared" ca="1" si="56"/>
        <v>#N/A</v>
      </c>
      <c r="Y266" s="6" t="e">
        <f ca="1">IF(ISNA($X266),NA(),VLOOKUP($X266,Levels!$A:$B,2,FALSE))</f>
        <v>#N/A</v>
      </c>
      <c r="Z266" s="8">
        <f t="shared" ca="1" si="48"/>
        <v>36886</v>
      </c>
      <c r="AA266" s="6">
        <f ca="1">RANDBETWEEN(2,COUNTA('Recruitment source'!$A:$A))</f>
        <v>3</v>
      </c>
      <c r="AB266" s="6" t="str">
        <f ca="1">VLOOKUP($AA266,'Recruitment source'!$A:$B,2,FALSE)</f>
        <v>Learn4Good</v>
      </c>
      <c r="AC266" s="8" t="e">
        <f t="shared" ca="1" si="57"/>
        <v>#N/A</v>
      </c>
      <c r="AD266" s="6" t="e">
        <f t="shared" ca="1" si="58"/>
        <v>#N/A</v>
      </c>
      <c r="AE266" s="6" t="e">
        <f ca="1">IF(ISNA(AD266),NA(),VLOOKUP($AD266,'Reasons for dismissal'!$A:$B,2,FALSE))</f>
        <v>#N/A</v>
      </c>
      <c r="AF266" s="6">
        <f t="shared" ca="1" si="59"/>
        <v>4</v>
      </c>
      <c r="AG266" s="1">
        <f t="shared" ca="1" si="49"/>
        <v>805</v>
      </c>
    </row>
    <row r="267" spans="1:33" x14ac:dyDescent="0.25">
      <c r="A267" s="7" cm="1">
        <f t="array" aca="1" ref="A267" ca="1">INDEX(Companies!$A:$A,RANDBETWEEN(2,COUNTA(Companies!$A:$A)),1)</f>
        <v>2</v>
      </c>
      <c r="B267" s="7" t="str">
        <f ca="1">VLOOKUP($A267,Companies!$A:$B,2,FALSE)</f>
        <v>ACME Corporation</v>
      </c>
      <c r="C267" s="5">
        <f t="shared" si="50"/>
        <v>266</v>
      </c>
      <c r="D267" s="6">
        <f t="shared" ca="1" si="51"/>
        <v>1</v>
      </c>
      <c r="E267" s="7">
        <f ca="1">IF($C267 = 1 + N("Presidente"),
    127,
    IF($C267 = 2 + N("Vice-Presidente"),
        72,
        IF($C267 = 3 + N("Secretária bilíngue"),
            13,
            RANDBETWEEN(5,COUNT(Name!$A:$A) + 1)
        )
    )
)</f>
        <v>143</v>
      </c>
      <c r="F267" s="7" t="str">
        <f ca="1" xml:space="preserve">
VLOOKUP(
  $E267,
  Name!$A:$B,
  2,
  FALSE
)
&amp; " " &amp;
IF($C267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Frois Monti</v>
      </c>
      <c r="G267" s="7">
        <v>2</v>
      </c>
      <c r="H267" s="7" t="str">
        <f>VLOOKUP($G267,Countries!$A:$B,2,FALSE)</f>
        <v>Portugal</v>
      </c>
      <c r="I267" s="7" cm="1">
        <f t="array" aca="1" ref="I267" ca="1">INDEX(States!$B:$B,RANDBETWEEN(2,COUNTA(States!$A:$A)),1)</f>
        <v>10</v>
      </c>
      <c r="J267" s="7" t="str">
        <f ca="1">VLOOKUP($I267,States!$B:$C,2,FALSE)</f>
        <v>Coimbra</v>
      </c>
      <c r="K267" s="7" t="str">
        <f ca="1">VLOOKUP($E267,Name!$A:$C,3,FALSE)</f>
        <v>M</v>
      </c>
      <c r="L267" s="7" t="str">
        <f ca="1">VLOOKUP($K267,Genders!$B:$C,2,FALSE)</f>
        <v>Male</v>
      </c>
      <c r="M267" s="7" cm="1">
        <f t="array" aca="1" ref="M267" ca="1">INDEX('Marital status'!$A:$A,RANDBETWEEN(2,COUNTA('Marital status'!$A:$A)),1)</f>
        <v>3</v>
      </c>
      <c r="N267" s="7" t="str">
        <f ca="1">VLOOKUP($M267,'Marital status'!$A:$B,2,FALSE)</f>
        <v>Married</v>
      </c>
      <c r="O267" s="7">
        <f t="shared" ca="1" si="52"/>
        <v>2</v>
      </c>
      <c r="P267" s="7" t="str">
        <f ca="1">VLOOKUP($O267,Ethnicities!$A:$B,2,FALSE)</f>
        <v>White</v>
      </c>
      <c r="Q267" s="8">
        <f t="shared" ca="1" si="53"/>
        <v>34615</v>
      </c>
      <c r="R267" s="6">
        <f t="shared" ca="1" si="54"/>
        <v>5</v>
      </c>
      <c r="S267" s="6" t="str">
        <f ca="1">VLOOKUP($R267,'Background education'!$A:$B,2,FALSE)</f>
        <v>Graduate school</v>
      </c>
      <c r="T267" s="7">
        <f ca="1" xml:space="preserve">
  IF(OR($V267 = 2, $V267 = 3, $V267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67" s="7" t="str">
        <f ca="1">VLOOKUP($T267,Departments!$A:$B,2,FALSE)</f>
        <v>Finance</v>
      </c>
      <c r="V267" s="6">
        <f t="shared" ca="1" si="55"/>
        <v>8</v>
      </c>
      <c r="W267" s="6" t="str">
        <f ca="1">VLOOKUP($V267,Roles!$A:$B,2,FALSE)</f>
        <v>Analyst</v>
      </c>
      <c r="X267" s="6">
        <f t="shared" ca="1" si="56"/>
        <v>3</v>
      </c>
      <c r="Y267" s="6" t="str">
        <f ca="1">IF(ISNA($X267),NA(),VLOOKUP($X267,Levels!$A:$B,2,FALSE))</f>
        <v>Pleno</v>
      </c>
      <c r="Z267" s="8">
        <f t="shared" ca="1" si="48"/>
        <v>44627</v>
      </c>
      <c r="AA267" s="6">
        <f ca="1">RANDBETWEEN(2,COUNTA('Recruitment source'!$A:$A))</f>
        <v>9</v>
      </c>
      <c r="AB267" s="6" t="str">
        <f ca="1">VLOOKUP($AA267,'Recruitment source'!$A:$B,2,FALSE)</f>
        <v xml:space="preserve"> recommendation of employee</v>
      </c>
      <c r="AC267" s="8" t="e">
        <f t="shared" ca="1" si="57"/>
        <v>#N/A</v>
      </c>
      <c r="AD267" s="6" t="e">
        <f t="shared" ca="1" si="58"/>
        <v>#N/A</v>
      </c>
      <c r="AE267" s="6" t="e">
        <f ca="1">IF(ISNA(AD267),NA(),VLOOKUP($AD267,'Reasons for dismissal'!$A:$B,2,FALSE))</f>
        <v>#N/A</v>
      </c>
      <c r="AF267" s="6">
        <f t="shared" ca="1" si="59"/>
        <v>4</v>
      </c>
      <c r="AG267" s="1">
        <f t="shared" ca="1" si="49"/>
        <v>2000</v>
      </c>
    </row>
    <row r="268" spans="1:33" x14ac:dyDescent="0.25">
      <c r="A268" s="7" cm="1">
        <f t="array" aca="1" ref="A268" ca="1">INDEX(Companies!$A:$A,RANDBETWEEN(2,COUNTA(Companies!$A:$A)),1)</f>
        <v>2</v>
      </c>
      <c r="B268" s="7" t="str">
        <f ca="1">VLOOKUP($A268,Companies!$A:$B,2,FALSE)</f>
        <v>ACME Corporation</v>
      </c>
      <c r="C268" s="5">
        <f t="shared" si="50"/>
        <v>267</v>
      </c>
      <c r="D268" s="6">
        <f t="shared" ca="1" si="51"/>
        <v>1</v>
      </c>
      <c r="E268" s="7">
        <f ca="1">IF($C268 = 1 + N("Presidente"),
    127,
    IF($C268 = 2 + N("Vice-Presidente"),
        72,
        IF($C268 = 3 + N("Secretária bilíngue"),
            13,
            RANDBETWEEN(5,COUNT(Name!$A:$A) + 1)
        )
    )
)</f>
        <v>251</v>
      </c>
      <c r="F268" s="7" t="str">
        <f ca="1" xml:space="preserve">
VLOOKUP(
  $E268,
  Name!$A:$B,
  2,
  FALSE
)
&amp; " " &amp;
IF($C268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Moreira Ferreira</v>
      </c>
      <c r="G268" s="7">
        <v>2</v>
      </c>
      <c r="H268" s="7" t="str">
        <f>VLOOKUP($G268,Countries!$A:$B,2,FALSE)</f>
        <v>Portugal</v>
      </c>
      <c r="I268" s="7" cm="1">
        <f t="array" aca="1" ref="I268" ca="1">INDEX(States!$B:$B,RANDBETWEEN(2,COUNTA(States!$A:$A)),1)</f>
        <v>10</v>
      </c>
      <c r="J268" s="7" t="str">
        <f ca="1">VLOOKUP($I268,States!$B:$C,2,FALSE)</f>
        <v>Coimbra</v>
      </c>
      <c r="K268" s="7" t="str">
        <f ca="1">VLOOKUP($E268,Name!$A:$C,3,FALSE)</f>
        <v>F</v>
      </c>
      <c r="L268" s="7" t="str">
        <f ca="1">VLOOKUP($K268,Genders!$B:$C,2,FALSE)</f>
        <v>Female</v>
      </c>
      <c r="M268" s="7" cm="1">
        <f t="array" aca="1" ref="M268" ca="1">INDEX('Marital status'!$A:$A,RANDBETWEEN(2,COUNTA('Marital status'!$A:$A)),1)</f>
        <v>3</v>
      </c>
      <c r="N268" s="7" t="str">
        <f ca="1">VLOOKUP($M268,'Marital status'!$A:$B,2,FALSE)</f>
        <v>Married</v>
      </c>
      <c r="O268" s="7">
        <f t="shared" ca="1" si="52"/>
        <v>2</v>
      </c>
      <c r="P268" s="7" t="str">
        <f ca="1">VLOOKUP($O268,Ethnicities!$A:$B,2,FALSE)</f>
        <v>White</v>
      </c>
      <c r="Q268" s="8">
        <f t="shared" ca="1" si="53"/>
        <v>30373</v>
      </c>
      <c r="R268" s="6">
        <f t="shared" ca="1" si="54"/>
        <v>4</v>
      </c>
      <c r="S268" s="6" t="str">
        <f ca="1">VLOOKUP($R268,'Background education'!$A:$B,2,FALSE)</f>
        <v>Undergraduate degree</v>
      </c>
      <c r="T268" s="7">
        <f ca="1" xml:space="preserve">
  IF(OR($V268 = 2, $V268 = 3, $V268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268" s="7" t="str">
        <f ca="1">VLOOKUP($T268,Departments!$A:$B,2,FALSE)</f>
        <v>Human Resource</v>
      </c>
      <c r="V268" s="6">
        <f t="shared" ca="1" si="55"/>
        <v>7</v>
      </c>
      <c r="W268" s="6" t="str">
        <f ca="1">VLOOKUP($V268,Roles!$A:$B,2,FALSE)</f>
        <v>Trainee</v>
      </c>
      <c r="X268" s="6" t="e">
        <f t="shared" ca="1" si="56"/>
        <v>#N/A</v>
      </c>
      <c r="Y268" s="6" t="e">
        <f ca="1">IF(ISNA($X268),NA(),VLOOKUP($X268,Levels!$A:$B,2,FALSE))</f>
        <v>#N/A</v>
      </c>
      <c r="Z268" s="8">
        <f t="shared" ca="1" si="48"/>
        <v>39620</v>
      </c>
      <c r="AA268" s="6">
        <f ca="1">RANDBETWEEN(2,COUNTA('Recruitment source'!$A:$A))</f>
        <v>5</v>
      </c>
      <c r="AB268" s="6" t="str">
        <f ca="1">VLOOKUP($AA268,'Recruitment source'!$A:$B,2,FALSE)</f>
        <v>Net Empregos</v>
      </c>
      <c r="AC268" s="8" t="e">
        <f t="shared" ca="1" si="57"/>
        <v>#N/A</v>
      </c>
      <c r="AD268" s="6" t="e">
        <f t="shared" ca="1" si="58"/>
        <v>#N/A</v>
      </c>
      <c r="AE268" s="6" t="e">
        <f ca="1">IF(ISNA(AD268),NA(),VLOOKUP($AD268,'Reasons for dismissal'!$A:$B,2,FALSE))</f>
        <v>#N/A</v>
      </c>
      <c r="AF268" s="6">
        <f t="shared" ca="1" si="59"/>
        <v>4</v>
      </c>
      <c r="AG268" s="1">
        <f t="shared" ca="1" si="49"/>
        <v>1005</v>
      </c>
    </row>
    <row r="269" spans="1:33" x14ac:dyDescent="0.25">
      <c r="A269" s="7" cm="1">
        <f t="array" aca="1" ref="A269" ca="1">INDEX(Companies!$A:$A,RANDBETWEEN(2,COUNTA(Companies!$A:$A)),1)</f>
        <v>2</v>
      </c>
      <c r="B269" s="7" t="str">
        <f ca="1">VLOOKUP($A269,Companies!$A:$B,2,FALSE)</f>
        <v>ACME Corporation</v>
      </c>
      <c r="C269" s="5">
        <f t="shared" si="50"/>
        <v>268</v>
      </c>
      <c r="D269" s="6">
        <f t="shared" ca="1" si="51"/>
        <v>1</v>
      </c>
      <c r="E269" s="7">
        <f ca="1">IF($C269 = 1 + N("Presidente"),
    127,
    IF($C269 = 2 + N("Vice-Presidente"),
        72,
        IF($C269 = 3 + N("Secretária bilíngue"),
            13,
            RANDBETWEEN(5,COUNT(Name!$A:$A) + 1)
        )
    )
)</f>
        <v>64</v>
      </c>
      <c r="F269" s="7" t="str">
        <f ca="1" xml:space="preserve">
VLOOKUP(
  $E269,
  Name!$A:$B,
  2,
  FALSE
)
&amp; " " &amp;
IF($C269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Frois Mazza</v>
      </c>
      <c r="G269" s="7">
        <v>2</v>
      </c>
      <c r="H269" s="7" t="str">
        <f>VLOOKUP($G269,Countries!$A:$B,2,FALSE)</f>
        <v>Portugal</v>
      </c>
      <c r="I269" s="7" cm="1">
        <f t="array" aca="1" ref="I269" ca="1">INDEX(States!$B:$B,RANDBETWEEN(2,COUNTA(States!$A:$A)),1)</f>
        <v>19</v>
      </c>
      <c r="J269" s="7" t="str">
        <f ca="1">VLOOKUP($I269,States!$B:$C,2,FALSE)</f>
        <v>Vila Real</v>
      </c>
      <c r="K269" s="7" t="str">
        <f ca="1">VLOOKUP($E269,Name!$A:$C,3,FALSE)</f>
        <v>F</v>
      </c>
      <c r="L269" s="7" t="str">
        <f ca="1">VLOOKUP($K269,Genders!$B:$C,2,FALSE)</f>
        <v>Female</v>
      </c>
      <c r="M269" s="7" cm="1">
        <f t="array" aca="1" ref="M269" ca="1">INDEX('Marital status'!$A:$A,RANDBETWEEN(2,COUNTA('Marital status'!$A:$A)),1)</f>
        <v>3</v>
      </c>
      <c r="N269" s="7" t="str">
        <f ca="1">VLOOKUP($M269,'Marital status'!$A:$B,2,FALSE)</f>
        <v>Married</v>
      </c>
      <c r="O269" s="7">
        <f t="shared" ca="1" si="52"/>
        <v>2</v>
      </c>
      <c r="P269" s="7" t="str">
        <f ca="1">VLOOKUP($O269,Ethnicities!$A:$B,2,FALSE)</f>
        <v>White</v>
      </c>
      <c r="Q269" s="8">
        <f t="shared" ca="1" si="53"/>
        <v>35525</v>
      </c>
      <c r="R269" s="6">
        <f t="shared" ca="1" si="54"/>
        <v>5</v>
      </c>
      <c r="S269" s="6" t="str">
        <f ca="1">VLOOKUP($R269,'Background education'!$A:$B,2,FALSE)</f>
        <v>Graduate school</v>
      </c>
      <c r="T269" s="7">
        <f ca="1" xml:space="preserve">
  IF(OR($V269 = 2, $V269 = 3, $V269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69" s="7" t="str">
        <f ca="1">VLOOKUP($T269,Departments!$A:$B,2,FALSE)</f>
        <v xml:space="preserve"> Commercial</v>
      </c>
      <c r="V269" s="6">
        <f t="shared" ca="1" si="55"/>
        <v>8</v>
      </c>
      <c r="W269" s="6" t="str">
        <f ca="1">VLOOKUP($V269,Roles!$A:$B,2,FALSE)</f>
        <v>Analyst</v>
      </c>
      <c r="X269" s="6">
        <f t="shared" ca="1" si="56"/>
        <v>4</v>
      </c>
      <c r="Y269" s="6" t="str">
        <f ca="1">IF(ISNA($X269),NA(),VLOOKUP($X269,Levels!$A:$B,2,FALSE))</f>
        <v>Senior</v>
      </c>
      <c r="Z269" s="8">
        <f t="shared" ca="1" si="48"/>
        <v>44033</v>
      </c>
      <c r="AA269" s="6">
        <f ca="1">RANDBETWEEN(2,COUNTA('Recruitment source'!$A:$A))</f>
        <v>7</v>
      </c>
      <c r="AB269" s="6" t="str">
        <f ca="1">VLOOKUP($AA269,'Recruitment source'!$A:$B,2,FALSE)</f>
        <v>Jobs in Lisbon</v>
      </c>
      <c r="AC269" s="8" t="e">
        <f t="shared" ca="1" si="57"/>
        <v>#N/A</v>
      </c>
      <c r="AD269" s="6" t="e">
        <f t="shared" ca="1" si="58"/>
        <v>#N/A</v>
      </c>
      <c r="AE269" s="6" t="e">
        <f ca="1">IF(ISNA(AD269),NA(),VLOOKUP($AD269,'Reasons for dismissal'!$A:$B,2,FALSE))</f>
        <v>#N/A</v>
      </c>
      <c r="AF269" s="6">
        <f t="shared" ca="1" si="59"/>
        <v>4</v>
      </c>
      <c r="AG269" s="1">
        <f t="shared" ca="1" si="49"/>
        <v>2000</v>
      </c>
    </row>
    <row r="270" spans="1:33" x14ac:dyDescent="0.25">
      <c r="A270" s="7" cm="1">
        <f t="array" aca="1" ref="A270" ca="1">INDEX(Companies!$A:$A,RANDBETWEEN(2,COUNTA(Companies!$A:$A)),1)</f>
        <v>2</v>
      </c>
      <c r="B270" s="7" t="str">
        <f ca="1">VLOOKUP($A270,Companies!$A:$B,2,FALSE)</f>
        <v>ACME Corporation</v>
      </c>
      <c r="C270" s="5">
        <f t="shared" si="50"/>
        <v>269</v>
      </c>
      <c r="D270" s="6">
        <f t="shared" ca="1" si="51"/>
        <v>1</v>
      </c>
      <c r="E270" s="7">
        <f ca="1">IF($C270 = 1 + N("Presidente"),
    127,
    IF($C270 = 2 + N("Vice-Presidente"),
        72,
        IF($C270 = 3 + N("Secretária bilíngue"),
            13,
            RANDBETWEEN(5,COUNT(Name!$A:$A) + 1)
        )
    )
)</f>
        <v>264</v>
      </c>
      <c r="F270" s="7" t="str">
        <f ca="1" xml:space="preserve">
VLOOKUP(
  $E270,
  Name!$A:$B,
  2,
  FALSE
)
&amp; " " &amp;
IF($C270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Coelho Trindade</v>
      </c>
      <c r="G270" s="7">
        <v>2</v>
      </c>
      <c r="H270" s="7" t="str">
        <f>VLOOKUP($G270,Countries!$A:$B,2,FALSE)</f>
        <v>Portugal</v>
      </c>
      <c r="I270" s="7" cm="1">
        <f t="array" aca="1" ref="I270" ca="1">INDEX(States!$B:$B,RANDBETWEEN(2,COUNTA(States!$A:$A)),1)</f>
        <v>2</v>
      </c>
      <c r="J270" s="7" t="str">
        <f ca="1">VLOOKUP($I270,States!$B:$C,2,FALSE)</f>
        <v xml:space="preserve"> Lisboa</v>
      </c>
      <c r="K270" s="7" t="str">
        <f ca="1">VLOOKUP($E270,Name!$A:$C,3,FALSE)</f>
        <v>F</v>
      </c>
      <c r="L270" s="7" t="str">
        <f ca="1">VLOOKUP($K270,Genders!$B:$C,2,FALSE)</f>
        <v>Female</v>
      </c>
      <c r="M270" s="7" cm="1">
        <f t="array" aca="1" ref="M270" ca="1">INDEX('Marital status'!$A:$A,RANDBETWEEN(2,COUNTA('Marital status'!$A:$A)),1)</f>
        <v>5</v>
      </c>
      <c r="N270" s="7" t="str">
        <f ca="1">VLOOKUP($M270,'Marital status'!$A:$B,2,FALSE)</f>
        <v xml:space="preserve">Separated </v>
      </c>
      <c r="O270" s="7">
        <f t="shared" ca="1" si="52"/>
        <v>2</v>
      </c>
      <c r="P270" s="7" t="str">
        <f ca="1">VLOOKUP($O270,Ethnicities!$A:$B,2,FALSE)</f>
        <v>White</v>
      </c>
      <c r="Q270" s="8">
        <f t="shared" ca="1" si="53"/>
        <v>29119</v>
      </c>
      <c r="R270" s="6">
        <f t="shared" ca="1" si="54"/>
        <v>4</v>
      </c>
      <c r="S270" s="6" t="str">
        <f ca="1">VLOOKUP($R270,'Background education'!$A:$B,2,FALSE)</f>
        <v>Undergraduate degree</v>
      </c>
      <c r="T270" s="7">
        <f ca="1" xml:space="preserve">
  IF(OR($V270 = 2, $V270 = 3, $V270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70" s="7" t="str">
        <f ca="1">VLOOKUP($T270,Departments!$A:$B,2,FALSE)</f>
        <v>Audit</v>
      </c>
      <c r="V270" s="6">
        <f t="shared" ca="1" si="55"/>
        <v>7</v>
      </c>
      <c r="W270" s="6" t="str">
        <f ca="1">VLOOKUP($V270,Roles!$A:$B,2,FALSE)</f>
        <v>Trainee</v>
      </c>
      <c r="X270" s="6" t="e">
        <f t="shared" ca="1" si="56"/>
        <v>#N/A</v>
      </c>
      <c r="Y270" s="6" t="e">
        <f ca="1">IF(ISNA($X270),NA(),VLOOKUP($X270,Levels!$A:$B,2,FALSE))</f>
        <v>#N/A</v>
      </c>
      <c r="Z270" s="8">
        <f t="shared" ca="1" si="48"/>
        <v>37940</v>
      </c>
      <c r="AA270" s="6">
        <f ca="1">RANDBETWEEN(2,COUNTA('Recruitment source'!$A:$A))</f>
        <v>12</v>
      </c>
      <c r="AB270" s="6" t="str">
        <f ca="1">VLOOKUP($AA270,'Recruitment source'!$A:$B,2,FALSE)</f>
        <v>Website</v>
      </c>
      <c r="AC270" s="8" t="e">
        <f t="shared" ca="1" si="57"/>
        <v>#N/A</v>
      </c>
      <c r="AD270" s="6" t="e">
        <f t="shared" ca="1" si="58"/>
        <v>#N/A</v>
      </c>
      <c r="AE270" s="6" t="e">
        <f ca="1">IF(ISNA(AD270),NA(),VLOOKUP($AD270,'Reasons for dismissal'!$A:$B,2,FALSE))</f>
        <v>#N/A</v>
      </c>
      <c r="AF270" s="6">
        <f t="shared" ca="1" si="59"/>
        <v>3</v>
      </c>
      <c r="AG270" s="1">
        <f t="shared" ca="1" si="49"/>
        <v>1005</v>
      </c>
    </row>
    <row r="271" spans="1:33" x14ac:dyDescent="0.25">
      <c r="A271" s="7" cm="1">
        <f t="array" aca="1" ref="A271" ca="1">INDEX(Companies!$A:$A,RANDBETWEEN(2,COUNTA(Companies!$A:$A)),1)</f>
        <v>2</v>
      </c>
      <c r="B271" s="7" t="str">
        <f ca="1">VLOOKUP($A271,Companies!$A:$B,2,FALSE)</f>
        <v>ACME Corporation</v>
      </c>
      <c r="C271" s="5">
        <f t="shared" si="50"/>
        <v>270</v>
      </c>
      <c r="D271" s="6">
        <f t="shared" ca="1" si="51"/>
        <v>1</v>
      </c>
      <c r="E271" s="7">
        <f ca="1">IF($C271 = 1 + N("Presidente"),
    127,
    IF($C271 = 2 + N("Vice-Presidente"),
        72,
        IF($C271 = 3 + N("Secretária bilíngue"),
            13,
            RANDBETWEEN(5,COUNT(Name!$A:$A) + 1)
        )
    )
)</f>
        <v>134</v>
      </c>
      <c r="F271" s="7" t="str">
        <f ca="1" xml:space="preserve">
VLOOKUP(
  $E271,
  Name!$A:$B,
  2,
  FALSE
)
&amp; " " &amp;
IF($C271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Dias Anjos</v>
      </c>
      <c r="G271" s="7">
        <v>2</v>
      </c>
      <c r="H271" s="7" t="str">
        <f>VLOOKUP($G271,Countries!$A:$B,2,FALSE)</f>
        <v>Portugal</v>
      </c>
      <c r="I271" s="7" cm="1">
        <f t="array" aca="1" ref="I271" ca="1">INDEX(States!$B:$B,RANDBETWEEN(2,COUNTA(States!$A:$A)),1)</f>
        <v>9</v>
      </c>
      <c r="J271" s="7" t="str">
        <f ca="1">VLOOKUP($I271,States!$B:$C,2,FALSE)</f>
        <v>Leiria</v>
      </c>
      <c r="K271" s="7" t="str">
        <f ca="1">VLOOKUP($E271,Name!$A:$C,3,FALSE)</f>
        <v>F</v>
      </c>
      <c r="L271" s="7" t="str">
        <f ca="1">VLOOKUP($K271,Genders!$B:$C,2,FALSE)</f>
        <v>Female</v>
      </c>
      <c r="M271" s="7" cm="1">
        <f t="array" aca="1" ref="M271" ca="1">INDEX('Marital status'!$A:$A,RANDBETWEEN(2,COUNTA('Marital status'!$A:$A)),1)</f>
        <v>2</v>
      </c>
      <c r="N271" s="7" t="str">
        <f ca="1">VLOOKUP($M271,'Marital status'!$A:$B,2,FALSE)</f>
        <v>Single</v>
      </c>
      <c r="O271" s="7">
        <f t="shared" ca="1" si="52"/>
        <v>2</v>
      </c>
      <c r="P271" s="7" t="str">
        <f ca="1">VLOOKUP($O271,Ethnicities!$A:$B,2,FALSE)</f>
        <v>White</v>
      </c>
      <c r="Q271" s="8">
        <f t="shared" ca="1" si="53"/>
        <v>33182</v>
      </c>
      <c r="R271" s="6">
        <f t="shared" ca="1" si="54"/>
        <v>4</v>
      </c>
      <c r="S271" s="6" t="str">
        <f ca="1">VLOOKUP($R271,'Background education'!$A:$B,2,FALSE)</f>
        <v>Undergraduate degree</v>
      </c>
      <c r="T271" s="7">
        <f ca="1" xml:space="preserve">
  IF(OR($V271 = 2, $V271 = 3, $V271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71" s="7" t="str">
        <f ca="1">VLOOKUP($T271,Departments!$A:$B,2,FALSE)</f>
        <v>Sales</v>
      </c>
      <c r="V271" s="6">
        <f t="shared" ca="1" si="55"/>
        <v>8</v>
      </c>
      <c r="W271" s="6" t="str">
        <f ca="1">VLOOKUP($V271,Roles!$A:$B,2,FALSE)</f>
        <v>Analyst</v>
      </c>
      <c r="X271" s="6">
        <f t="shared" ca="1" si="56"/>
        <v>4</v>
      </c>
      <c r="Y271" s="6" t="str">
        <f ca="1">IF(ISNA($X271),NA(),VLOOKUP($X271,Levels!$A:$B,2,FALSE))</f>
        <v>Senior</v>
      </c>
      <c r="Z271" s="8">
        <f t="shared" ca="1" si="48"/>
        <v>38313</v>
      </c>
      <c r="AA271" s="6">
        <f ca="1">RANDBETWEEN(2,COUNTA('Recruitment source'!$A:$A))</f>
        <v>9</v>
      </c>
      <c r="AB271" s="6" t="str">
        <f ca="1">VLOOKUP($AA271,'Recruitment source'!$A:$B,2,FALSE)</f>
        <v xml:space="preserve"> recommendation of employee</v>
      </c>
      <c r="AC271" s="8" t="e">
        <f t="shared" ca="1" si="57"/>
        <v>#N/A</v>
      </c>
      <c r="AD271" s="6" t="e">
        <f t="shared" ca="1" si="58"/>
        <v>#N/A</v>
      </c>
      <c r="AE271" s="6" t="e">
        <f ca="1">IF(ISNA(AD271),NA(),VLOOKUP($AD271,'Reasons for dismissal'!$A:$B,2,FALSE))</f>
        <v>#N/A</v>
      </c>
      <c r="AF271" s="6">
        <f t="shared" ca="1" si="59"/>
        <v>4</v>
      </c>
      <c r="AG271" s="1">
        <f t="shared" ca="1" si="49"/>
        <v>2050</v>
      </c>
    </row>
    <row r="272" spans="1:33" x14ac:dyDescent="0.25">
      <c r="A272" s="7" cm="1">
        <f t="array" aca="1" ref="A272" ca="1">INDEX(Companies!$A:$A,RANDBETWEEN(2,COUNTA(Companies!$A:$A)),1)</f>
        <v>2</v>
      </c>
      <c r="B272" s="7" t="str">
        <f ca="1">VLOOKUP($A272,Companies!$A:$B,2,FALSE)</f>
        <v>ACME Corporation</v>
      </c>
      <c r="C272" s="5">
        <f t="shared" si="50"/>
        <v>271</v>
      </c>
      <c r="D272" s="6">
        <f t="shared" ca="1" si="51"/>
        <v>1</v>
      </c>
      <c r="E272" s="7">
        <f ca="1">IF($C272 = 1 + N("Presidente"),
    127,
    IF($C272 = 2 + N("Vice-Presidente"),
        72,
        IF($C272 = 3 + N("Secretária bilíngue"),
            13,
            RANDBETWEEN(5,COUNT(Name!$A:$A) + 1)
        )
    )
)</f>
        <v>273</v>
      </c>
      <c r="F272" s="7" t="str">
        <f ca="1" xml:space="preserve">
VLOOKUP(
  $E272,
  Name!$A:$B,
  2,
  FALSE
)
&amp; " " &amp;
IF($C272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Ricci Longo</v>
      </c>
      <c r="G272" s="7">
        <v>2</v>
      </c>
      <c r="H272" s="7" t="str">
        <f>VLOOKUP($G272,Countries!$A:$B,2,FALSE)</f>
        <v>Portugal</v>
      </c>
      <c r="I272" s="7" cm="1">
        <f t="array" aca="1" ref="I272" ca="1">INDEX(States!$B:$B,RANDBETWEEN(2,COUNTA(States!$A:$A)),1)</f>
        <v>19</v>
      </c>
      <c r="J272" s="7" t="str">
        <f ca="1">VLOOKUP($I272,States!$B:$C,2,FALSE)</f>
        <v>Vila Real</v>
      </c>
      <c r="K272" s="7" t="str">
        <f ca="1">VLOOKUP($E272,Name!$A:$C,3,FALSE)</f>
        <v>F</v>
      </c>
      <c r="L272" s="7" t="str">
        <f ca="1">VLOOKUP($K272,Genders!$B:$C,2,FALSE)</f>
        <v>Female</v>
      </c>
      <c r="M272" s="7" cm="1">
        <f t="array" aca="1" ref="M272" ca="1">INDEX('Marital status'!$A:$A,RANDBETWEEN(2,COUNTA('Marital status'!$A:$A)),1)</f>
        <v>2</v>
      </c>
      <c r="N272" s="7" t="str">
        <f ca="1">VLOOKUP($M272,'Marital status'!$A:$B,2,FALSE)</f>
        <v>Single</v>
      </c>
      <c r="O272" s="7">
        <f t="shared" ca="1" si="52"/>
        <v>2</v>
      </c>
      <c r="P272" s="7" t="str">
        <f ca="1">VLOOKUP($O272,Ethnicities!$A:$B,2,FALSE)</f>
        <v>White</v>
      </c>
      <c r="Q272" s="8">
        <f t="shared" ca="1" si="53"/>
        <v>35445</v>
      </c>
      <c r="R272" s="6">
        <f t="shared" ca="1" si="54"/>
        <v>4</v>
      </c>
      <c r="S272" s="6" t="str">
        <f ca="1">VLOOKUP($R272,'Background education'!$A:$B,2,FALSE)</f>
        <v>Undergraduate degree</v>
      </c>
      <c r="T272" s="7">
        <f ca="1" xml:space="preserve">
  IF(OR($V272 = 2, $V272 = 3, $V272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72" s="7" t="str">
        <f ca="1">VLOOKUP($T272,Departments!$A:$B,2,FALSE)</f>
        <v>Controlling</v>
      </c>
      <c r="V272" s="6">
        <f t="shared" ca="1" si="55"/>
        <v>7</v>
      </c>
      <c r="W272" s="6" t="str">
        <f ca="1">VLOOKUP($V272,Roles!$A:$B,2,FALSE)</f>
        <v>Trainee</v>
      </c>
      <c r="X272" s="6" t="e">
        <f t="shared" ca="1" si="56"/>
        <v>#N/A</v>
      </c>
      <c r="Y272" s="6" t="e">
        <f ca="1">IF(ISNA($X272),NA(),VLOOKUP($X272,Levels!$A:$B,2,FALSE))</f>
        <v>#N/A</v>
      </c>
      <c r="Z272" s="8">
        <f t="shared" ca="1" si="48"/>
        <v>37995</v>
      </c>
      <c r="AA272" s="6">
        <f ca="1">RANDBETWEEN(2,COUNTA('Recruitment source'!$A:$A))</f>
        <v>6</v>
      </c>
      <c r="AB272" s="6" t="str">
        <f ca="1">VLOOKUP($AA272,'Recruitment source'!$A:$B,2,FALSE)</f>
        <v>Empregos Online</v>
      </c>
      <c r="AC272" s="8" t="e">
        <f t="shared" ca="1" si="57"/>
        <v>#N/A</v>
      </c>
      <c r="AD272" s="6" t="e">
        <f t="shared" ca="1" si="58"/>
        <v>#N/A</v>
      </c>
      <c r="AE272" s="6" t="e">
        <f ca="1">IF(ISNA(AD272),NA(),VLOOKUP($AD272,'Reasons for dismissal'!$A:$B,2,FALSE))</f>
        <v>#N/A</v>
      </c>
      <c r="AF272" s="6">
        <f t="shared" ca="1" si="59"/>
        <v>2</v>
      </c>
      <c r="AG272" s="1">
        <f t="shared" ca="1" si="49"/>
        <v>1085</v>
      </c>
    </row>
    <row r="273" spans="1:33" x14ac:dyDescent="0.25">
      <c r="A273" s="7" cm="1">
        <f t="array" aca="1" ref="A273" ca="1">INDEX(Companies!$A:$A,RANDBETWEEN(2,COUNTA(Companies!$A:$A)),1)</f>
        <v>2</v>
      </c>
      <c r="B273" s="7" t="str">
        <f ca="1">VLOOKUP($A273,Companies!$A:$B,2,FALSE)</f>
        <v>ACME Corporation</v>
      </c>
      <c r="C273" s="5">
        <f t="shared" si="50"/>
        <v>272</v>
      </c>
      <c r="D273" s="6">
        <f t="shared" ca="1" si="51"/>
        <v>1</v>
      </c>
      <c r="E273" s="7">
        <f ca="1">IF($C273 = 1 + N("Presidente"),
    127,
    IF($C273 = 2 + N("Vice-Presidente"),
        72,
        IF($C273 = 3 + N("Secretária bilíngue"),
            13,
            RANDBETWEEN(5,COUNT(Name!$A:$A) + 1)
        )
    )
)</f>
        <v>47</v>
      </c>
      <c r="F273" s="7" t="str">
        <f ca="1" xml:space="preserve">
VLOOKUP(
  $E273,
  Name!$A:$B,
  2,
  FALSE
)
&amp; " " &amp;
IF($C273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Caruso Santacruz</v>
      </c>
      <c r="G273" s="7">
        <v>2</v>
      </c>
      <c r="H273" s="7" t="str">
        <f>VLOOKUP($G273,Countries!$A:$B,2,FALSE)</f>
        <v>Portugal</v>
      </c>
      <c r="I273" s="7" cm="1">
        <f t="array" aca="1" ref="I273" ca="1">INDEX(States!$B:$B,RANDBETWEEN(2,COUNTA(States!$A:$A)),1)</f>
        <v>11</v>
      </c>
      <c r="J273" s="7" t="str">
        <f ca="1">VLOOKUP($I273,States!$B:$C,2,FALSE)</f>
        <v>Madeira</v>
      </c>
      <c r="K273" s="7" t="str">
        <f ca="1">VLOOKUP($E273,Name!$A:$C,3,FALSE)</f>
        <v>F</v>
      </c>
      <c r="L273" s="7" t="str">
        <f ca="1">VLOOKUP($K273,Genders!$B:$C,2,FALSE)</f>
        <v>Female</v>
      </c>
      <c r="M273" s="7" cm="1">
        <f t="array" aca="1" ref="M273" ca="1">INDEX('Marital status'!$A:$A,RANDBETWEEN(2,COUNTA('Marital status'!$A:$A)),1)</f>
        <v>2</v>
      </c>
      <c r="N273" s="7" t="str">
        <f ca="1">VLOOKUP($M273,'Marital status'!$A:$B,2,FALSE)</f>
        <v>Single</v>
      </c>
      <c r="O273" s="7">
        <f t="shared" ca="1" si="52"/>
        <v>3</v>
      </c>
      <c r="P273" s="7" t="str">
        <f ca="1">VLOOKUP($O273,Ethnicities!$A:$B,2,FALSE)</f>
        <v>Black or African American</v>
      </c>
      <c r="Q273" s="8">
        <f t="shared" ca="1" si="53"/>
        <v>33367</v>
      </c>
      <c r="R273" s="6">
        <f t="shared" ca="1" si="54"/>
        <v>4</v>
      </c>
      <c r="S273" s="6" t="str">
        <f ca="1">VLOOKUP($R273,'Background education'!$A:$B,2,FALSE)</f>
        <v>Undergraduate degree</v>
      </c>
      <c r="T273" s="7">
        <f ca="1" xml:space="preserve">
  IF(OR($V273 = 2, $V273 = 3, $V273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273" s="7" t="str">
        <f ca="1">VLOOKUP($T273,Departments!$A:$B,2,FALSE)</f>
        <v>Communication &amp; Marketing</v>
      </c>
      <c r="V273" s="6">
        <f t="shared" ca="1" si="55"/>
        <v>8</v>
      </c>
      <c r="W273" s="6" t="str">
        <f ca="1">VLOOKUP($V273,Roles!$A:$B,2,FALSE)</f>
        <v>Analyst</v>
      </c>
      <c r="X273" s="6">
        <f t="shared" ca="1" si="56"/>
        <v>3</v>
      </c>
      <c r="Y273" s="6" t="str">
        <f ca="1">IF(ISNA($X273),NA(),VLOOKUP($X273,Levels!$A:$B,2,FALSE))</f>
        <v>Pleno</v>
      </c>
      <c r="Z273" s="8">
        <f t="shared" ca="1" si="48"/>
        <v>41499</v>
      </c>
      <c r="AA273" s="6">
        <f ca="1">RANDBETWEEN(2,COUNTA('Recruitment source'!$A:$A))</f>
        <v>4</v>
      </c>
      <c r="AB273" s="6" t="str">
        <f ca="1">VLOOKUP($AA273,'Recruitment source'!$A:$B,2,FALSE)</f>
        <v>SAPO Emprego</v>
      </c>
      <c r="AC273" s="8" t="e">
        <f t="shared" ca="1" si="57"/>
        <v>#N/A</v>
      </c>
      <c r="AD273" s="6" t="e">
        <f t="shared" ca="1" si="58"/>
        <v>#N/A</v>
      </c>
      <c r="AE273" s="6" t="e">
        <f ca="1">IF(ISNA(AD273),NA(),VLOOKUP($AD273,'Reasons for dismissal'!$A:$B,2,FALSE))</f>
        <v>#N/A</v>
      </c>
      <c r="AF273" s="6">
        <f t="shared" ca="1" si="59"/>
        <v>2</v>
      </c>
      <c r="AG273" s="1">
        <f t="shared" ca="1" si="49"/>
        <v>2080</v>
      </c>
    </row>
    <row r="274" spans="1:33" x14ac:dyDescent="0.25">
      <c r="A274" s="7" cm="1">
        <f t="array" aca="1" ref="A274" ca="1">INDEX(Companies!$A:$A,RANDBETWEEN(2,COUNTA(Companies!$A:$A)),1)</f>
        <v>2</v>
      </c>
      <c r="B274" s="7" t="str">
        <f ca="1">VLOOKUP($A274,Companies!$A:$B,2,FALSE)</f>
        <v>ACME Corporation</v>
      </c>
      <c r="C274" s="5">
        <f t="shared" si="50"/>
        <v>273</v>
      </c>
      <c r="D274" s="6">
        <f t="shared" ca="1" si="51"/>
        <v>1</v>
      </c>
      <c r="E274" s="7">
        <f ca="1">IF($C274 = 1 + N("Presidente"),
    127,
    IF($C274 = 2 + N("Vice-Presidente"),
        72,
        IF($C274 = 3 + N("Secretária bilíngue"),
            13,
            RANDBETWEEN(5,COUNT(Name!$A:$A) + 1)
        )
    )
)</f>
        <v>25</v>
      </c>
      <c r="F274" s="7" t="str">
        <f ca="1" xml:space="preserve">
VLOOKUP(
  $E274,
  Name!$A:$B,
  2,
  FALSE
)
&amp; " " &amp;
IF($C274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Cunha Pedrosa</v>
      </c>
      <c r="G274" s="7">
        <v>2</v>
      </c>
      <c r="H274" s="7" t="str">
        <f>VLOOKUP($G274,Countries!$A:$B,2,FALSE)</f>
        <v>Portugal</v>
      </c>
      <c r="I274" s="7" cm="1">
        <f t="array" aca="1" ref="I274" ca="1">INDEX(States!$B:$B,RANDBETWEEN(2,COUNTA(States!$A:$A)),1)</f>
        <v>18</v>
      </c>
      <c r="J274" s="7" t="str">
        <f ca="1">VLOOKUP($I274,States!$B:$C,2,FALSE)</f>
        <v>Guarda</v>
      </c>
      <c r="K274" s="7" t="str">
        <f ca="1">VLOOKUP($E274,Name!$A:$C,3,FALSE)</f>
        <v>F</v>
      </c>
      <c r="L274" s="7" t="str">
        <f ca="1">VLOOKUP($K274,Genders!$B:$C,2,FALSE)</f>
        <v>Female</v>
      </c>
      <c r="M274" s="7" cm="1">
        <f t="array" aca="1" ref="M274" ca="1">INDEX('Marital status'!$A:$A,RANDBETWEEN(2,COUNTA('Marital status'!$A:$A)),1)</f>
        <v>5</v>
      </c>
      <c r="N274" s="7" t="str">
        <f ca="1">VLOOKUP($M274,'Marital status'!$A:$B,2,FALSE)</f>
        <v xml:space="preserve">Separated </v>
      </c>
      <c r="O274" s="7">
        <f t="shared" ca="1" si="52"/>
        <v>2</v>
      </c>
      <c r="P274" s="7" t="str">
        <f ca="1">VLOOKUP($O274,Ethnicities!$A:$B,2,FALSE)</f>
        <v>White</v>
      </c>
      <c r="Q274" s="8">
        <f t="shared" ca="1" si="53"/>
        <v>21176</v>
      </c>
      <c r="R274" s="6">
        <f t="shared" ca="1" si="54"/>
        <v>4</v>
      </c>
      <c r="S274" s="6" t="str">
        <f ca="1">VLOOKUP($R274,'Background education'!$A:$B,2,FALSE)</f>
        <v>Undergraduate degree</v>
      </c>
      <c r="T274" s="7">
        <f ca="1" xml:space="preserve">
  IF(OR($V274 = 2, $V274 = 3, $V274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74" s="7" t="str">
        <f ca="1">VLOOKUP($T274,Departments!$A:$B,2,FALSE)</f>
        <v>Information Technology</v>
      </c>
      <c r="V274" s="6">
        <f t="shared" ca="1" si="55"/>
        <v>6</v>
      </c>
      <c r="W274" s="6" t="str">
        <f ca="1">VLOOKUP($V274,Roles!$A:$B,2,FALSE)</f>
        <v>Intern</v>
      </c>
      <c r="X274" s="6" t="e">
        <f t="shared" ca="1" si="56"/>
        <v>#N/A</v>
      </c>
      <c r="Y274" s="6" t="e">
        <f ca="1">IF(ISNA($X274),NA(),VLOOKUP($X274,Levels!$A:$B,2,FALSE))</f>
        <v>#N/A</v>
      </c>
      <c r="Z274" s="8">
        <f t="shared" ca="1" si="48"/>
        <v>37248</v>
      </c>
      <c r="AA274" s="6">
        <f ca="1">RANDBETWEEN(2,COUNTA('Recruitment source'!$A:$A))</f>
        <v>8</v>
      </c>
      <c r="AB274" s="6" t="str">
        <f ca="1">VLOOKUP($AA274,'Recruitment source'!$A:$B,2,FALSE)</f>
        <v>Next Station</v>
      </c>
      <c r="AC274" s="8" t="e">
        <f t="shared" ca="1" si="57"/>
        <v>#N/A</v>
      </c>
      <c r="AD274" s="6" t="e">
        <f t="shared" ca="1" si="58"/>
        <v>#N/A</v>
      </c>
      <c r="AE274" s="6" t="e">
        <f ca="1">IF(ISNA(AD274),NA(),VLOOKUP($AD274,'Reasons for dismissal'!$A:$B,2,FALSE))</f>
        <v>#N/A</v>
      </c>
      <c r="AF274" s="6">
        <f t="shared" ca="1" si="59"/>
        <v>3</v>
      </c>
      <c r="AG274" s="1">
        <f t="shared" ca="1" si="49"/>
        <v>885</v>
      </c>
    </row>
    <row r="275" spans="1:33" x14ac:dyDescent="0.25">
      <c r="A275" s="7" cm="1">
        <f t="array" aca="1" ref="A275" ca="1">INDEX(Companies!$A:$A,RANDBETWEEN(2,COUNTA(Companies!$A:$A)),1)</f>
        <v>2</v>
      </c>
      <c r="B275" s="7" t="str">
        <f ca="1">VLOOKUP($A275,Companies!$A:$B,2,FALSE)</f>
        <v>ACME Corporation</v>
      </c>
      <c r="C275" s="5">
        <f t="shared" si="50"/>
        <v>274</v>
      </c>
      <c r="D275" s="6">
        <f t="shared" ca="1" si="51"/>
        <v>1</v>
      </c>
      <c r="E275" s="7">
        <f ca="1">IF($C275 = 1 + N("Presidente"),
    127,
    IF($C275 = 2 + N("Vice-Presidente"),
        72,
        IF($C275 = 3 + N("Secretária bilíngue"),
            13,
            RANDBETWEEN(5,COUNT(Name!$A:$A) + 1)
        )
    )
)</f>
        <v>46</v>
      </c>
      <c r="F275" s="7" t="str">
        <f ca="1" xml:space="preserve">
VLOOKUP(
  $E275,
  Name!$A:$B,
  2,
  FALSE
)
&amp; " " &amp;
IF($C275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Figo Leitão</v>
      </c>
      <c r="G275" s="7">
        <v>2</v>
      </c>
      <c r="H275" s="7" t="str">
        <f>VLOOKUP($G275,Countries!$A:$B,2,FALSE)</f>
        <v>Portugal</v>
      </c>
      <c r="I275" s="7" cm="1">
        <f t="array" aca="1" ref="I275" ca="1">INDEX(States!$B:$B,RANDBETWEEN(2,COUNTA(States!$A:$A)),1)</f>
        <v>12</v>
      </c>
      <c r="J275" s="7" t="str">
        <f ca="1">VLOOKUP($I275,States!$B:$C,2,FALSE)</f>
        <v>Évora</v>
      </c>
      <c r="K275" s="7" t="str">
        <f ca="1">VLOOKUP($E275,Name!$A:$C,3,FALSE)</f>
        <v>F</v>
      </c>
      <c r="L275" s="7" t="str">
        <f ca="1">VLOOKUP($K275,Genders!$B:$C,2,FALSE)</f>
        <v>Female</v>
      </c>
      <c r="M275" s="7" cm="1">
        <f t="array" aca="1" ref="M275" ca="1">INDEX('Marital status'!$A:$A,RANDBETWEEN(2,COUNTA('Marital status'!$A:$A)),1)</f>
        <v>3</v>
      </c>
      <c r="N275" s="7" t="str">
        <f ca="1">VLOOKUP($M275,'Marital status'!$A:$B,2,FALSE)</f>
        <v>Married</v>
      </c>
      <c r="O275" s="7">
        <f t="shared" ca="1" si="52"/>
        <v>4</v>
      </c>
      <c r="P275" s="7" t="str">
        <f ca="1">VLOOKUP($O275,Ethnicities!$A:$B,2,FALSE)</f>
        <v>Hispanic or Latino</v>
      </c>
      <c r="Q275" s="8">
        <f t="shared" ca="1" si="53"/>
        <v>32704</v>
      </c>
      <c r="R275" s="6">
        <f t="shared" ca="1" si="54"/>
        <v>4</v>
      </c>
      <c r="S275" s="6" t="str">
        <f ca="1">VLOOKUP($R275,'Background education'!$A:$B,2,FALSE)</f>
        <v>Undergraduate degree</v>
      </c>
      <c r="T275" s="7">
        <f ca="1" xml:space="preserve">
  IF(OR($V275 = 2, $V275 = 3, $V275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75" s="7" t="str">
        <f ca="1">VLOOKUP($T275,Departments!$A:$B,2,FALSE)</f>
        <v>Information Technology</v>
      </c>
      <c r="V275" s="6">
        <f t="shared" ca="1" si="55"/>
        <v>8</v>
      </c>
      <c r="W275" s="6" t="str">
        <f ca="1">VLOOKUP($V275,Roles!$A:$B,2,FALSE)</f>
        <v>Analyst</v>
      </c>
      <c r="X275" s="6">
        <f t="shared" ca="1" si="56"/>
        <v>3</v>
      </c>
      <c r="Y275" s="6" t="str">
        <f ca="1">IF(ISNA($X275),NA(),VLOOKUP($X275,Levels!$A:$B,2,FALSE))</f>
        <v>Pleno</v>
      </c>
      <c r="Z275" s="8">
        <f t="shared" ca="1" si="48"/>
        <v>41642</v>
      </c>
      <c r="AA275" s="6">
        <f ca="1">RANDBETWEEN(2,COUNTA('Recruitment source'!$A:$A))</f>
        <v>3</v>
      </c>
      <c r="AB275" s="6" t="str">
        <f ca="1">VLOOKUP($AA275,'Recruitment source'!$A:$B,2,FALSE)</f>
        <v>Learn4Good</v>
      </c>
      <c r="AC275" s="8" t="e">
        <f t="shared" ca="1" si="57"/>
        <v>#N/A</v>
      </c>
      <c r="AD275" s="6" t="e">
        <f t="shared" ca="1" si="58"/>
        <v>#N/A</v>
      </c>
      <c r="AE275" s="6" t="e">
        <f ca="1">IF(ISNA(AD275),NA(),VLOOKUP($AD275,'Reasons for dismissal'!$A:$B,2,FALSE))</f>
        <v>#N/A</v>
      </c>
      <c r="AF275" s="6">
        <f t="shared" ca="1" si="59"/>
        <v>3</v>
      </c>
      <c r="AG275" s="1">
        <f t="shared" ca="1" si="49"/>
        <v>2080</v>
      </c>
    </row>
    <row r="276" spans="1:33" x14ac:dyDescent="0.25">
      <c r="A276" s="7" cm="1">
        <f t="array" aca="1" ref="A276" ca="1">INDEX(Companies!$A:$A,RANDBETWEEN(2,COUNTA(Companies!$A:$A)),1)</f>
        <v>2</v>
      </c>
      <c r="B276" s="7" t="str">
        <f ca="1">VLOOKUP($A276,Companies!$A:$B,2,FALSE)</f>
        <v>ACME Corporation</v>
      </c>
      <c r="C276" s="5">
        <f t="shared" si="50"/>
        <v>275</v>
      </c>
      <c r="D276" s="6">
        <f t="shared" ca="1" si="51"/>
        <v>1</v>
      </c>
      <c r="E276" s="7">
        <f ca="1">IF($C276 = 1 + N("Presidente"),
    127,
    IF($C276 = 2 + N("Vice-Presidente"),
        72,
        IF($C276 = 3 + N("Secretária bilíngue"),
            13,
            RANDBETWEEN(5,COUNT(Name!$A:$A) + 1)
        )
    )
)</f>
        <v>119</v>
      </c>
      <c r="F276" s="7" t="str">
        <f ca="1" xml:space="preserve">
VLOOKUP(
  $E276,
  Name!$A:$B,
  2,
  FALSE
)
&amp; " " &amp;
IF($C276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Dantas Pimentel</v>
      </c>
      <c r="G276" s="7">
        <v>2</v>
      </c>
      <c r="H276" s="7" t="str">
        <f>VLOOKUP($G276,Countries!$A:$B,2,FALSE)</f>
        <v>Portugal</v>
      </c>
      <c r="I276" s="7" cm="1">
        <f t="array" aca="1" ref="I276" ca="1">INDEX(States!$B:$B,RANDBETWEEN(2,COUNTA(States!$A:$A)),1)</f>
        <v>4</v>
      </c>
      <c r="J276" s="7" t="str">
        <f ca="1">VLOOKUP($I276,States!$B:$C,2,FALSE)</f>
        <v>Setúbal</v>
      </c>
      <c r="K276" s="7" t="str">
        <f ca="1">VLOOKUP($E276,Name!$A:$C,3,FALSE)</f>
        <v>F</v>
      </c>
      <c r="L276" s="7" t="str">
        <f ca="1">VLOOKUP($K276,Genders!$B:$C,2,FALSE)</f>
        <v>Female</v>
      </c>
      <c r="M276" s="7" cm="1">
        <f t="array" aca="1" ref="M276" ca="1">INDEX('Marital status'!$A:$A,RANDBETWEEN(2,COUNTA('Marital status'!$A:$A)),1)</f>
        <v>2</v>
      </c>
      <c r="N276" s="7" t="str">
        <f ca="1">VLOOKUP($M276,'Marital status'!$A:$B,2,FALSE)</f>
        <v>Single</v>
      </c>
      <c r="O276" s="7">
        <f t="shared" ca="1" si="52"/>
        <v>2</v>
      </c>
      <c r="P276" s="7" t="str">
        <f ca="1">VLOOKUP($O276,Ethnicities!$A:$B,2,FALSE)</f>
        <v>White</v>
      </c>
      <c r="Q276" s="8">
        <f t="shared" ca="1" si="53"/>
        <v>29244</v>
      </c>
      <c r="R276" s="6">
        <f t="shared" ca="1" si="54"/>
        <v>4</v>
      </c>
      <c r="S276" s="6" t="str">
        <f ca="1">VLOOKUP($R276,'Background education'!$A:$B,2,FALSE)</f>
        <v>Undergraduate degree</v>
      </c>
      <c r="T276" s="7">
        <f ca="1" xml:space="preserve">
  IF(OR($V276 = 2, $V276 = 3, $V276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76" s="7" t="str">
        <f ca="1">VLOOKUP($T276,Departments!$A:$B,2,FALSE)</f>
        <v>Administration</v>
      </c>
      <c r="V276" s="6">
        <f t="shared" ca="1" si="55"/>
        <v>7</v>
      </c>
      <c r="W276" s="6" t="str">
        <f ca="1">VLOOKUP($V276,Roles!$A:$B,2,FALSE)</f>
        <v>Trainee</v>
      </c>
      <c r="X276" s="6" t="e">
        <f t="shared" ca="1" si="56"/>
        <v>#N/A</v>
      </c>
      <c r="Y276" s="6" t="e">
        <f ca="1">IF(ISNA($X276),NA(),VLOOKUP($X276,Levels!$A:$B,2,FALSE))</f>
        <v>#N/A</v>
      </c>
      <c r="Z276" s="8">
        <f t="shared" ca="1" si="48"/>
        <v>38606</v>
      </c>
      <c r="AA276" s="6">
        <f ca="1">RANDBETWEEN(2,COUNTA('Recruitment source'!$A:$A))</f>
        <v>3</v>
      </c>
      <c r="AB276" s="6" t="str">
        <f ca="1">VLOOKUP($AA276,'Recruitment source'!$A:$B,2,FALSE)</f>
        <v>Learn4Good</v>
      </c>
      <c r="AC276" s="8" t="e">
        <f t="shared" ca="1" si="57"/>
        <v>#N/A</v>
      </c>
      <c r="AD276" s="6" t="e">
        <f t="shared" ca="1" si="58"/>
        <v>#N/A</v>
      </c>
      <c r="AE276" s="6" t="e">
        <f ca="1">IF(ISNA(AD276),NA(),VLOOKUP($AD276,'Reasons for dismissal'!$A:$B,2,FALSE))</f>
        <v>#N/A</v>
      </c>
      <c r="AF276" s="6">
        <f t="shared" ca="1" si="59"/>
        <v>3</v>
      </c>
      <c r="AG276" s="1">
        <f t="shared" ca="1" si="49"/>
        <v>1005</v>
      </c>
    </row>
    <row r="277" spans="1:33" x14ac:dyDescent="0.25">
      <c r="A277" s="7" cm="1">
        <f t="array" aca="1" ref="A277" ca="1">INDEX(Companies!$A:$A,RANDBETWEEN(2,COUNTA(Companies!$A:$A)),1)</f>
        <v>2</v>
      </c>
      <c r="B277" s="7" t="str">
        <f ca="1">VLOOKUP($A277,Companies!$A:$B,2,FALSE)</f>
        <v>ACME Corporation</v>
      </c>
      <c r="C277" s="5">
        <f t="shared" si="50"/>
        <v>276</v>
      </c>
      <c r="D277" s="6">
        <f t="shared" ca="1" si="51"/>
        <v>1</v>
      </c>
      <c r="E277" s="7">
        <f ca="1">IF($C277 = 1 + N("Presidente"),
    127,
    IF($C277 = 2 + N("Vice-Presidente"),
        72,
        IF($C277 = 3 + N("Secretária bilíngue"),
            13,
            RANDBETWEEN(5,COUNT(Name!$A:$A) + 1)
        )
    )
)</f>
        <v>348</v>
      </c>
      <c r="F277" s="7" t="str">
        <f ca="1" xml:space="preserve">
VLOOKUP(
  $E277,
  Name!$A:$B,
  2,
  FALSE
)
&amp; " " &amp;
IF($C277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Mancini Azeredo</v>
      </c>
      <c r="G277" s="7">
        <v>2</v>
      </c>
      <c r="H277" s="7" t="str">
        <f>VLOOKUP($G277,Countries!$A:$B,2,FALSE)</f>
        <v>Portugal</v>
      </c>
      <c r="I277" s="7" cm="1">
        <f t="array" aca="1" ref="I277" ca="1">INDEX(States!$B:$B,RANDBETWEEN(2,COUNTA(States!$A:$A)),1)</f>
        <v>7</v>
      </c>
      <c r="J277" s="7" t="str">
        <f ca="1">VLOOKUP($I277,States!$B:$C,2,FALSE)</f>
        <v>Faro</v>
      </c>
      <c r="K277" s="7" t="str">
        <f ca="1">VLOOKUP($E277,Name!$A:$C,3,FALSE)</f>
        <v>M</v>
      </c>
      <c r="L277" s="7" t="str">
        <f ca="1">VLOOKUP($K277,Genders!$B:$C,2,FALSE)</f>
        <v>Male</v>
      </c>
      <c r="M277" s="7" cm="1">
        <f t="array" aca="1" ref="M277" ca="1">INDEX('Marital status'!$A:$A,RANDBETWEEN(2,COUNTA('Marital status'!$A:$A)),1)</f>
        <v>3</v>
      </c>
      <c r="N277" s="7" t="str">
        <f ca="1">VLOOKUP($M277,'Marital status'!$A:$B,2,FALSE)</f>
        <v>Married</v>
      </c>
      <c r="O277" s="7">
        <f t="shared" ca="1" si="52"/>
        <v>2</v>
      </c>
      <c r="P277" s="7" t="str">
        <f ca="1">VLOOKUP($O277,Ethnicities!$A:$B,2,FALSE)</f>
        <v>White</v>
      </c>
      <c r="Q277" s="8">
        <f t="shared" ca="1" si="53"/>
        <v>32839</v>
      </c>
      <c r="R277" s="6">
        <f t="shared" ca="1" si="54"/>
        <v>4</v>
      </c>
      <c r="S277" s="6" t="str">
        <f ca="1">VLOOKUP($R277,'Background education'!$A:$B,2,FALSE)</f>
        <v>Undergraduate degree</v>
      </c>
      <c r="T277" s="7">
        <f ca="1" xml:space="preserve">
  IF(OR($V277 = 2, $V277 = 3, $V277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77" s="7" t="str">
        <f ca="1">VLOOKUP($T277,Departments!$A:$B,2,FALSE)</f>
        <v>Administration</v>
      </c>
      <c r="V277" s="6">
        <f t="shared" ca="1" si="55"/>
        <v>8</v>
      </c>
      <c r="W277" s="6" t="str">
        <f ca="1">VLOOKUP($V277,Roles!$A:$B,2,FALSE)</f>
        <v>Analyst</v>
      </c>
      <c r="X277" s="6">
        <f t="shared" ca="1" si="56"/>
        <v>2</v>
      </c>
      <c r="Y277" s="6" t="str">
        <f ca="1">IF(ISNA($X277),NA(),VLOOKUP($X277,Levels!$A:$B,2,FALSE))</f>
        <v>Junior</v>
      </c>
      <c r="Z277" s="8">
        <f t="shared" ca="1" si="48"/>
        <v>37857</v>
      </c>
      <c r="AA277" s="6">
        <f ca="1">RANDBETWEEN(2,COUNTA('Recruitment source'!$A:$A))</f>
        <v>10</v>
      </c>
      <c r="AB277" s="6" t="str">
        <f ca="1">VLOOKUP($AA277,'Recruitment source'!$A:$B,2,FALSE)</f>
        <v>Google</v>
      </c>
      <c r="AC277" s="8" t="e">
        <f t="shared" ca="1" si="57"/>
        <v>#N/A</v>
      </c>
      <c r="AD277" s="6" t="e">
        <f t="shared" ca="1" si="58"/>
        <v>#N/A</v>
      </c>
      <c r="AE277" s="6" t="e">
        <f ca="1">IF(ISNA(AD277),NA(),VLOOKUP($AD277,'Reasons for dismissal'!$A:$B,2,FALSE))</f>
        <v>#N/A</v>
      </c>
      <c r="AF277" s="6">
        <f t="shared" ca="1" si="59"/>
        <v>3</v>
      </c>
      <c r="AG277" s="1">
        <f t="shared" ca="1" si="49"/>
        <v>2000</v>
      </c>
    </row>
    <row r="278" spans="1:33" x14ac:dyDescent="0.25">
      <c r="A278" s="7" cm="1">
        <f t="array" aca="1" ref="A278" ca="1">INDEX(Companies!$A:$A,RANDBETWEEN(2,COUNTA(Companies!$A:$A)),1)</f>
        <v>2</v>
      </c>
      <c r="B278" s="7" t="str">
        <f ca="1">VLOOKUP($A278,Companies!$A:$B,2,FALSE)</f>
        <v>ACME Corporation</v>
      </c>
      <c r="C278" s="5">
        <f t="shared" si="50"/>
        <v>277</v>
      </c>
      <c r="D278" s="6">
        <f t="shared" ca="1" si="51"/>
        <v>1</v>
      </c>
      <c r="E278" s="7">
        <f ca="1">IF($C278 = 1 + N("Presidente"),
    127,
    IF($C278 = 2 + N("Vice-Presidente"),
        72,
        IF($C278 = 3 + N("Secretária bilíngue"),
            13,
            RANDBETWEEN(5,COUNT(Name!$A:$A) + 1)
        )
    )
)</f>
        <v>78</v>
      </c>
      <c r="F278" s="7" t="str">
        <f ca="1" xml:space="preserve">
VLOOKUP(
  $E278,
  Name!$A:$B,
  2,
  FALSE
)
&amp; " " &amp;
IF($C278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Longo Pasquim</v>
      </c>
      <c r="G278" s="7">
        <v>2</v>
      </c>
      <c r="H278" s="7" t="str">
        <f>VLOOKUP($G278,Countries!$A:$B,2,FALSE)</f>
        <v>Portugal</v>
      </c>
      <c r="I278" s="7" cm="1">
        <f t="array" aca="1" ref="I278" ca="1">INDEX(States!$B:$B,RANDBETWEEN(2,COUNTA(States!$A:$A)),1)</f>
        <v>16</v>
      </c>
      <c r="J278" s="7" t="str">
        <f ca="1">VLOOKUP($I278,States!$B:$C,2,FALSE)</f>
        <v>Beja</v>
      </c>
      <c r="K278" s="7" t="str">
        <f ca="1">VLOOKUP($E278,Name!$A:$C,3,FALSE)</f>
        <v>M</v>
      </c>
      <c r="L278" s="7" t="str">
        <f ca="1">VLOOKUP($K278,Genders!$B:$C,2,FALSE)</f>
        <v>Male</v>
      </c>
      <c r="M278" s="7" cm="1">
        <f t="array" aca="1" ref="M278" ca="1">INDEX('Marital status'!$A:$A,RANDBETWEEN(2,COUNTA('Marital status'!$A:$A)),1)</f>
        <v>5</v>
      </c>
      <c r="N278" s="7" t="str">
        <f ca="1">VLOOKUP($M278,'Marital status'!$A:$B,2,FALSE)</f>
        <v xml:space="preserve">Separated </v>
      </c>
      <c r="O278" s="7">
        <f t="shared" ca="1" si="52"/>
        <v>2</v>
      </c>
      <c r="P278" s="7" t="str">
        <f ca="1">VLOOKUP($O278,Ethnicities!$A:$B,2,FALSE)</f>
        <v>White</v>
      </c>
      <c r="Q278" s="8">
        <f t="shared" ca="1" si="53"/>
        <v>35059</v>
      </c>
      <c r="R278" s="6">
        <f t="shared" ca="1" si="54"/>
        <v>4</v>
      </c>
      <c r="S278" s="6" t="str">
        <f ca="1">VLOOKUP($R278,'Background education'!$A:$B,2,FALSE)</f>
        <v>Undergraduate degree</v>
      </c>
      <c r="T278" s="7">
        <f ca="1" xml:space="preserve">
  IF(OR($V278 = 2, $V278 = 3, $V278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78" s="7" t="str">
        <f ca="1">VLOOKUP($T278,Departments!$A:$B,2,FALSE)</f>
        <v>Finance</v>
      </c>
      <c r="V278" s="6">
        <f t="shared" ca="1" si="55"/>
        <v>7</v>
      </c>
      <c r="W278" s="6" t="str">
        <f ca="1">VLOOKUP($V278,Roles!$A:$B,2,FALSE)</f>
        <v>Trainee</v>
      </c>
      <c r="X278" s="6" t="e">
        <f t="shared" ca="1" si="56"/>
        <v>#N/A</v>
      </c>
      <c r="Y278" s="6" t="e">
        <f ca="1">IF(ISNA($X278),NA(),VLOOKUP($X278,Levels!$A:$B,2,FALSE))</f>
        <v>#N/A</v>
      </c>
      <c r="Z278" s="8">
        <f t="shared" ca="1" si="48"/>
        <v>39316</v>
      </c>
      <c r="AA278" s="6">
        <f ca="1">RANDBETWEEN(2,COUNTA('Recruitment source'!$A:$A))</f>
        <v>7</v>
      </c>
      <c r="AB278" s="6" t="str">
        <f ca="1">VLOOKUP($AA278,'Recruitment source'!$A:$B,2,FALSE)</f>
        <v>Jobs in Lisbon</v>
      </c>
      <c r="AC278" s="8" t="e">
        <f t="shared" ca="1" si="57"/>
        <v>#N/A</v>
      </c>
      <c r="AD278" s="6" t="e">
        <f t="shared" ca="1" si="58"/>
        <v>#N/A</v>
      </c>
      <c r="AE278" s="6" t="e">
        <f ca="1">IF(ISNA(AD278),NA(),VLOOKUP($AD278,'Reasons for dismissal'!$A:$B,2,FALSE))</f>
        <v>#N/A</v>
      </c>
      <c r="AF278" s="6">
        <f t="shared" ca="1" si="59"/>
        <v>2</v>
      </c>
      <c r="AG278" s="1">
        <f t="shared" ca="1" si="49"/>
        <v>1005</v>
      </c>
    </row>
    <row r="279" spans="1:33" x14ac:dyDescent="0.25">
      <c r="A279" s="7" cm="1">
        <f t="array" aca="1" ref="A279" ca="1">INDEX(Companies!$A:$A,RANDBETWEEN(2,COUNTA(Companies!$A:$A)),1)</f>
        <v>2</v>
      </c>
      <c r="B279" s="7" t="str">
        <f ca="1">VLOOKUP($A279,Companies!$A:$B,2,FALSE)</f>
        <v>ACME Corporation</v>
      </c>
      <c r="C279" s="5">
        <f t="shared" si="50"/>
        <v>278</v>
      </c>
      <c r="D279" s="6">
        <f t="shared" ca="1" si="51"/>
        <v>1</v>
      </c>
      <c r="E279" s="7">
        <f ca="1">IF($C279 = 1 + N("Presidente"),
    127,
    IF($C279 = 2 + N("Vice-Presidente"),
        72,
        IF($C279 = 3 + N("Secretária bilíngue"),
            13,
            RANDBETWEEN(5,COUNT(Name!$A:$A) + 1)
        )
    )
)</f>
        <v>84</v>
      </c>
      <c r="F279" s="7" t="str">
        <f ca="1" xml:space="preserve">
VLOOKUP(
  $E279,
  Name!$A:$B,
  2,
  FALSE
)
&amp; " " &amp;
IF($C279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Mazza Lopes</v>
      </c>
      <c r="G279" s="7">
        <v>2</v>
      </c>
      <c r="H279" s="7" t="str">
        <f>VLOOKUP($G279,Countries!$A:$B,2,FALSE)</f>
        <v>Portugal</v>
      </c>
      <c r="I279" s="7" cm="1">
        <f t="array" aca="1" ref="I279" ca="1">INDEX(States!$B:$B,RANDBETWEEN(2,COUNTA(States!$A:$A)),1)</f>
        <v>8</v>
      </c>
      <c r="J279" s="7" t="str">
        <f ca="1">VLOOKUP($I279,States!$B:$C,2,FALSE)</f>
        <v>Santarém</v>
      </c>
      <c r="K279" s="7" t="str">
        <f ca="1">VLOOKUP($E279,Name!$A:$C,3,FALSE)</f>
        <v>M</v>
      </c>
      <c r="L279" s="7" t="str">
        <f ca="1">VLOOKUP($K279,Genders!$B:$C,2,FALSE)</f>
        <v>Male</v>
      </c>
      <c r="M279" s="7" cm="1">
        <f t="array" aca="1" ref="M279" ca="1">INDEX('Marital status'!$A:$A,RANDBETWEEN(2,COUNTA('Marital status'!$A:$A)),1)</f>
        <v>4</v>
      </c>
      <c r="N279" s="7" t="str">
        <f ca="1">VLOOKUP($M279,'Marital status'!$A:$B,2,FALSE)</f>
        <v xml:space="preserve">Widowed </v>
      </c>
      <c r="O279" s="7">
        <f t="shared" ca="1" si="52"/>
        <v>2</v>
      </c>
      <c r="P279" s="7" t="str">
        <f ca="1">VLOOKUP($O279,Ethnicities!$A:$B,2,FALSE)</f>
        <v>White</v>
      </c>
      <c r="Q279" s="8">
        <f t="shared" ca="1" si="53"/>
        <v>34956</v>
      </c>
      <c r="R279" s="6">
        <f t="shared" ca="1" si="54"/>
        <v>5</v>
      </c>
      <c r="S279" s="6" t="str">
        <f ca="1">VLOOKUP($R279,'Background education'!$A:$B,2,FALSE)</f>
        <v>Graduate school</v>
      </c>
      <c r="T279" s="7">
        <f ca="1" xml:space="preserve">
  IF(OR($V279 = 2, $V279 = 3, $V279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79" s="7" t="str">
        <f ca="1">VLOOKUP($T279,Departments!$A:$B,2,FALSE)</f>
        <v>Operations</v>
      </c>
      <c r="V279" s="6">
        <f t="shared" ca="1" si="55"/>
        <v>8</v>
      </c>
      <c r="W279" s="6" t="str">
        <f ca="1">VLOOKUP($V279,Roles!$A:$B,2,FALSE)</f>
        <v>Analyst</v>
      </c>
      <c r="X279" s="6">
        <f t="shared" ca="1" si="56"/>
        <v>3</v>
      </c>
      <c r="Y279" s="6" t="str">
        <f ca="1">IF(ISNA($X279),NA(),VLOOKUP($X279,Levels!$A:$B,2,FALSE))</f>
        <v>Pleno</v>
      </c>
      <c r="Z279" s="8">
        <f t="shared" ca="1" si="48"/>
        <v>38901</v>
      </c>
      <c r="AA279" s="6">
        <f ca="1">RANDBETWEEN(2,COUNTA('Recruitment source'!$A:$A))</f>
        <v>6</v>
      </c>
      <c r="AB279" s="6" t="str">
        <f ca="1">VLOOKUP($AA279,'Recruitment source'!$A:$B,2,FALSE)</f>
        <v>Empregos Online</v>
      </c>
      <c r="AC279" s="8" t="e">
        <f t="shared" ca="1" si="57"/>
        <v>#N/A</v>
      </c>
      <c r="AD279" s="6" t="e">
        <f t="shared" ca="1" si="58"/>
        <v>#N/A</v>
      </c>
      <c r="AE279" s="6" t="e">
        <f ca="1">IF(ISNA(AD279),NA(),VLOOKUP($AD279,'Reasons for dismissal'!$A:$B,2,FALSE))</f>
        <v>#N/A</v>
      </c>
      <c r="AF279" s="6">
        <f t="shared" ca="1" si="59"/>
        <v>3</v>
      </c>
      <c r="AG279" s="1">
        <f t="shared" ca="1" si="49"/>
        <v>2000</v>
      </c>
    </row>
    <row r="280" spans="1:33" x14ac:dyDescent="0.25">
      <c r="A280" s="7" cm="1">
        <f t="array" aca="1" ref="A280" ca="1">INDEX(Companies!$A:$A,RANDBETWEEN(2,COUNTA(Companies!$A:$A)),1)</f>
        <v>2</v>
      </c>
      <c r="B280" s="7" t="str">
        <f ca="1">VLOOKUP($A280,Companies!$A:$B,2,FALSE)</f>
        <v>ACME Corporation</v>
      </c>
      <c r="C280" s="5">
        <f t="shared" si="50"/>
        <v>279</v>
      </c>
      <c r="D280" s="6">
        <f t="shared" ca="1" si="51"/>
        <v>1</v>
      </c>
      <c r="E280" s="7">
        <f ca="1">IF($C280 = 1 + N("Presidente"),
    127,
    IF($C280 = 2 + N("Vice-Presidente"),
        72,
        IF($C280 = 3 + N("Secretária bilíngue"),
            13,
            RANDBETWEEN(5,COUNT(Name!$A:$A) + 1)
        )
    )
)</f>
        <v>314</v>
      </c>
      <c r="F280" s="7" t="str">
        <f ca="1" xml:space="preserve">
VLOOKUP(
  $E280,
  Name!$A:$B,
  2,
  FALSE
)
&amp; " " &amp;
IF($C280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Padrão Reis</v>
      </c>
      <c r="G280" s="7">
        <v>2</v>
      </c>
      <c r="H280" s="7" t="str">
        <f>VLOOKUP($G280,Countries!$A:$B,2,FALSE)</f>
        <v>Portugal</v>
      </c>
      <c r="I280" s="7" cm="1">
        <f t="array" aca="1" ref="I280" ca="1">INDEX(States!$B:$B,RANDBETWEEN(2,COUNTA(States!$A:$A)),1)</f>
        <v>19</v>
      </c>
      <c r="J280" s="7" t="str">
        <f ca="1">VLOOKUP($I280,States!$B:$C,2,FALSE)</f>
        <v>Vila Real</v>
      </c>
      <c r="K280" s="7" t="str">
        <f ca="1">VLOOKUP($E280,Name!$A:$C,3,FALSE)</f>
        <v>F</v>
      </c>
      <c r="L280" s="7" t="str">
        <f ca="1">VLOOKUP($K280,Genders!$B:$C,2,FALSE)</f>
        <v>Female</v>
      </c>
      <c r="M280" s="7" cm="1">
        <f t="array" aca="1" ref="M280" ca="1">INDEX('Marital status'!$A:$A,RANDBETWEEN(2,COUNTA('Marital status'!$A:$A)),1)</f>
        <v>2</v>
      </c>
      <c r="N280" s="7" t="str">
        <f ca="1">VLOOKUP($M280,'Marital status'!$A:$B,2,FALSE)</f>
        <v>Single</v>
      </c>
      <c r="O280" s="7">
        <f t="shared" ca="1" si="52"/>
        <v>3</v>
      </c>
      <c r="P280" s="7" t="str">
        <f ca="1">VLOOKUP($O280,Ethnicities!$A:$B,2,FALSE)</f>
        <v>Black or African American</v>
      </c>
      <c r="Q280" s="8">
        <f t="shared" ca="1" si="53"/>
        <v>20166</v>
      </c>
      <c r="R280" s="6">
        <f t="shared" ca="1" si="54"/>
        <v>4</v>
      </c>
      <c r="S280" s="6" t="str">
        <f ca="1">VLOOKUP($R280,'Background education'!$A:$B,2,FALSE)</f>
        <v>Undergraduate degree</v>
      </c>
      <c r="T280" s="7">
        <f ca="1" xml:space="preserve">
  IF(OR($V280 = 2, $V280 = 3, $V280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80" s="7" t="str">
        <f ca="1">VLOOKUP($T280,Departments!$A:$B,2,FALSE)</f>
        <v>Information Technology</v>
      </c>
      <c r="V280" s="6">
        <f t="shared" ca="1" si="55"/>
        <v>6</v>
      </c>
      <c r="W280" s="6" t="str">
        <f ca="1">VLOOKUP($V280,Roles!$A:$B,2,FALSE)</f>
        <v>Intern</v>
      </c>
      <c r="X280" s="6" t="e">
        <f t="shared" ca="1" si="56"/>
        <v>#N/A</v>
      </c>
      <c r="Y280" s="6" t="e">
        <f ca="1">IF(ISNA($X280),NA(),VLOOKUP($X280,Levels!$A:$B,2,FALSE))</f>
        <v>#N/A</v>
      </c>
      <c r="Z280" s="8">
        <f t="shared" ca="1" si="48"/>
        <v>41061</v>
      </c>
      <c r="AA280" s="6">
        <f ca="1">RANDBETWEEN(2,COUNTA('Recruitment source'!$A:$A))</f>
        <v>3</v>
      </c>
      <c r="AB280" s="6" t="str">
        <f ca="1">VLOOKUP($AA280,'Recruitment source'!$A:$B,2,FALSE)</f>
        <v>Learn4Good</v>
      </c>
      <c r="AC280" s="8" t="e">
        <f t="shared" ca="1" si="57"/>
        <v>#N/A</v>
      </c>
      <c r="AD280" s="6" t="e">
        <f t="shared" ca="1" si="58"/>
        <v>#N/A</v>
      </c>
      <c r="AE280" s="6" t="e">
        <f ca="1">IF(ISNA(AD280),NA(),VLOOKUP($AD280,'Reasons for dismissal'!$A:$B,2,FALSE))</f>
        <v>#N/A</v>
      </c>
      <c r="AF280" s="6">
        <f t="shared" ca="1" si="59"/>
        <v>4</v>
      </c>
      <c r="AG280" s="1">
        <f t="shared" ca="1" si="49"/>
        <v>885</v>
      </c>
    </row>
    <row r="281" spans="1:33" x14ac:dyDescent="0.25">
      <c r="A281" s="7" cm="1">
        <f t="array" aca="1" ref="A281" ca="1">INDEX(Companies!$A:$A,RANDBETWEEN(2,COUNTA(Companies!$A:$A)),1)</f>
        <v>2</v>
      </c>
      <c r="B281" s="7" t="str">
        <f ca="1">VLOOKUP($A281,Companies!$A:$B,2,FALSE)</f>
        <v>ACME Corporation</v>
      </c>
      <c r="C281" s="5">
        <f t="shared" si="50"/>
        <v>280</v>
      </c>
      <c r="D281" s="6">
        <f t="shared" ca="1" si="51"/>
        <v>1</v>
      </c>
      <c r="E281" s="7">
        <f ca="1">IF($C281 = 1 + N("Presidente"),
    127,
    IF($C281 = 2 + N("Vice-Presidente"),
        72,
        IF($C281 = 3 + N("Secretária bilíngue"),
            13,
            RANDBETWEEN(5,COUNT(Name!$A:$A) + 1)
        )
    )
)</f>
        <v>197</v>
      </c>
      <c r="F281" s="7" t="str">
        <f ca="1" xml:space="preserve">
VLOOKUP(
  $E281,
  Name!$A:$B,
  2,
  FALSE
)
&amp; " " &amp;
IF($C281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Luz Ricci</v>
      </c>
      <c r="G281" s="7">
        <v>2</v>
      </c>
      <c r="H281" s="7" t="str">
        <f>VLOOKUP($G281,Countries!$A:$B,2,FALSE)</f>
        <v>Portugal</v>
      </c>
      <c r="I281" s="7" cm="1">
        <f t="array" aca="1" ref="I281" ca="1">INDEX(States!$B:$B,RANDBETWEEN(2,COUNTA(States!$A:$A)),1)</f>
        <v>11</v>
      </c>
      <c r="J281" s="7" t="str">
        <f ca="1">VLOOKUP($I281,States!$B:$C,2,FALSE)</f>
        <v>Madeira</v>
      </c>
      <c r="K281" s="7" t="str">
        <f ca="1">VLOOKUP($E281,Name!$A:$C,3,FALSE)</f>
        <v>M</v>
      </c>
      <c r="L281" s="7" t="str">
        <f ca="1">VLOOKUP($K281,Genders!$B:$C,2,FALSE)</f>
        <v>Male</v>
      </c>
      <c r="M281" s="7" cm="1">
        <f t="array" aca="1" ref="M281" ca="1">INDEX('Marital status'!$A:$A,RANDBETWEEN(2,COUNTA('Marital status'!$A:$A)),1)</f>
        <v>4</v>
      </c>
      <c r="N281" s="7" t="str">
        <f ca="1">VLOOKUP($M281,'Marital status'!$A:$B,2,FALSE)</f>
        <v xml:space="preserve">Widowed </v>
      </c>
      <c r="O281" s="7">
        <f t="shared" ca="1" si="52"/>
        <v>2</v>
      </c>
      <c r="P281" s="7" t="str">
        <f ca="1">VLOOKUP($O281,Ethnicities!$A:$B,2,FALSE)</f>
        <v>White</v>
      </c>
      <c r="Q281" s="8">
        <f t="shared" ca="1" si="53"/>
        <v>37568</v>
      </c>
      <c r="R281" s="6">
        <f t="shared" ca="1" si="54"/>
        <v>4</v>
      </c>
      <c r="S281" s="6" t="str">
        <f ca="1">VLOOKUP($R281,'Background education'!$A:$B,2,FALSE)</f>
        <v>Undergraduate degree</v>
      </c>
      <c r="T281" s="7">
        <f ca="1" xml:space="preserve">
  IF(OR($V281 = 2, $V281 = 3, $V281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281" s="7" t="str">
        <f ca="1">VLOOKUP($T281,Departments!$A:$B,2,FALSE)</f>
        <v>Human Resource</v>
      </c>
      <c r="V281" s="6">
        <f t="shared" ca="1" si="55"/>
        <v>8</v>
      </c>
      <c r="W281" s="6" t="str">
        <f ca="1">VLOOKUP($V281,Roles!$A:$B,2,FALSE)</f>
        <v>Analyst</v>
      </c>
      <c r="X281" s="6">
        <f t="shared" ca="1" si="56"/>
        <v>3</v>
      </c>
      <c r="Y281" s="6" t="str">
        <f ca="1">IF(ISNA($X281),NA(),VLOOKUP($X281,Levels!$A:$B,2,FALSE))</f>
        <v>Pleno</v>
      </c>
      <c r="Z281" s="8">
        <f t="shared" ca="1" si="48"/>
        <v>40245</v>
      </c>
      <c r="AA281" s="6">
        <f ca="1">RANDBETWEEN(2,COUNTA('Recruitment source'!$A:$A))</f>
        <v>4</v>
      </c>
      <c r="AB281" s="6" t="str">
        <f ca="1">VLOOKUP($AA281,'Recruitment source'!$A:$B,2,FALSE)</f>
        <v>SAPO Emprego</v>
      </c>
      <c r="AC281" s="8" t="e">
        <f t="shared" ca="1" si="57"/>
        <v>#N/A</v>
      </c>
      <c r="AD281" s="6" t="e">
        <f t="shared" ca="1" si="58"/>
        <v>#N/A</v>
      </c>
      <c r="AE281" s="6" t="e">
        <f ca="1">IF(ISNA(AD281),NA(),VLOOKUP($AD281,'Reasons for dismissal'!$A:$B,2,FALSE))</f>
        <v>#N/A</v>
      </c>
      <c r="AF281" s="6">
        <f t="shared" ca="1" si="59"/>
        <v>2</v>
      </c>
      <c r="AG281" s="1">
        <f t="shared" ca="1" si="49"/>
        <v>2000</v>
      </c>
    </row>
    <row r="282" spans="1:33" x14ac:dyDescent="0.25">
      <c r="A282" s="7" cm="1">
        <f t="array" aca="1" ref="A282" ca="1">INDEX(Companies!$A:$A,RANDBETWEEN(2,COUNTA(Companies!$A:$A)),1)</f>
        <v>2</v>
      </c>
      <c r="B282" s="7" t="str">
        <f ca="1">VLOOKUP($A282,Companies!$A:$B,2,FALSE)</f>
        <v>ACME Corporation</v>
      </c>
      <c r="C282" s="5">
        <f t="shared" si="50"/>
        <v>281</v>
      </c>
      <c r="D282" s="6">
        <f t="shared" ca="1" si="51"/>
        <v>1</v>
      </c>
      <c r="E282" s="7">
        <f ca="1">IF($C282 = 1 + N("Presidente"),
    127,
    IF($C282 = 2 + N("Vice-Presidente"),
        72,
        IF($C282 = 3 + N("Secretária bilíngue"),
            13,
            RANDBETWEEN(5,COUNT(Name!$A:$A) + 1)
        )
    )
)</f>
        <v>171</v>
      </c>
      <c r="F282" s="7" t="str">
        <f ca="1" xml:space="preserve">
VLOOKUP(
  $E282,
  Name!$A:$B,
  2,
  FALSE
)
&amp; " " &amp;
IF($C282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Braga Pinto</v>
      </c>
      <c r="G282" s="7">
        <v>2</v>
      </c>
      <c r="H282" s="7" t="str">
        <f>VLOOKUP($G282,Countries!$A:$B,2,FALSE)</f>
        <v>Portugal</v>
      </c>
      <c r="I282" s="7" cm="1">
        <f t="array" aca="1" ref="I282" ca="1">INDEX(States!$B:$B,RANDBETWEEN(2,COUNTA(States!$A:$A)),1)</f>
        <v>16</v>
      </c>
      <c r="J282" s="7" t="str">
        <f ca="1">VLOOKUP($I282,States!$B:$C,2,FALSE)</f>
        <v>Beja</v>
      </c>
      <c r="K282" s="7" t="str">
        <f ca="1">VLOOKUP($E282,Name!$A:$C,3,FALSE)</f>
        <v>F</v>
      </c>
      <c r="L282" s="7" t="str">
        <f ca="1">VLOOKUP($K282,Genders!$B:$C,2,FALSE)</f>
        <v>Female</v>
      </c>
      <c r="M282" s="7" cm="1">
        <f t="array" aca="1" ref="M282" ca="1">INDEX('Marital status'!$A:$A,RANDBETWEEN(2,COUNTA('Marital status'!$A:$A)),1)</f>
        <v>3</v>
      </c>
      <c r="N282" s="7" t="str">
        <f ca="1">VLOOKUP($M282,'Marital status'!$A:$B,2,FALSE)</f>
        <v>Married</v>
      </c>
      <c r="O282" s="7">
        <f t="shared" ca="1" si="52"/>
        <v>2</v>
      </c>
      <c r="P282" s="7" t="str">
        <f ca="1">VLOOKUP($O282,Ethnicities!$A:$B,2,FALSE)</f>
        <v>White</v>
      </c>
      <c r="Q282" s="8">
        <f t="shared" ca="1" si="53"/>
        <v>33225</v>
      </c>
      <c r="R282" s="6">
        <f t="shared" ca="1" si="54"/>
        <v>4</v>
      </c>
      <c r="S282" s="6" t="str">
        <f ca="1">VLOOKUP($R282,'Background education'!$A:$B,2,FALSE)</f>
        <v>Undergraduate degree</v>
      </c>
      <c r="T282" s="7">
        <f ca="1" xml:space="preserve">
  IF(OR($V282 = 2, $V282 = 3, $V282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82" s="7" t="str">
        <f ca="1">VLOOKUP($T282,Departments!$A:$B,2,FALSE)</f>
        <v>Administration</v>
      </c>
      <c r="V282" s="6">
        <f t="shared" ca="1" si="55"/>
        <v>6</v>
      </c>
      <c r="W282" s="6" t="str">
        <f ca="1">VLOOKUP($V282,Roles!$A:$B,2,FALSE)</f>
        <v>Intern</v>
      </c>
      <c r="X282" s="6" t="e">
        <f t="shared" ca="1" si="56"/>
        <v>#N/A</v>
      </c>
      <c r="Y282" s="6" t="e">
        <f ca="1">IF(ISNA($X282),NA(),VLOOKUP($X282,Levels!$A:$B,2,FALSE))</f>
        <v>#N/A</v>
      </c>
      <c r="Z282" s="8">
        <f t="shared" ca="1" si="48"/>
        <v>41571</v>
      </c>
      <c r="AA282" s="6">
        <f ca="1">RANDBETWEEN(2,COUNTA('Recruitment source'!$A:$A))</f>
        <v>5</v>
      </c>
      <c r="AB282" s="6" t="str">
        <f ca="1">VLOOKUP($AA282,'Recruitment source'!$A:$B,2,FALSE)</f>
        <v>Net Empregos</v>
      </c>
      <c r="AC282" s="8" t="e">
        <f t="shared" ca="1" si="57"/>
        <v>#N/A</v>
      </c>
      <c r="AD282" s="6" t="e">
        <f t="shared" ca="1" si="58"/>
        <v>#N/A</v>
      </c>
      <c r="AE282" s="6" t="e">
        <f ca="1">IF(ISNA(AD282),NA(),VLOOKUP($AD282,'Reasons for dismissal'!$A:$B,2,FALSE))</f>
        <v>#N/A</v>
      </c>
      <c r="AF282" s="6">
        <f t="shared" ca="1" si="59"/>
        <v>2</v>
      </c>
      <c r="AG282" s="1">
        <f t="shared" ca="1" si="49"/>
        <v>805</v>
      </c>
    </row>
    <row r="283" spans="1:33" x14ac:dyDescent="0.25">
      <c r="A283" s="7" cm="1">
        <f t="array" aca="1" ref="A283" ca="1">INDEX(Companies!$A:$A,RANDBETWEEN(2,COUNTA(Companies!$A:$A)),1)</f>
        <v>2</v>
      </c>
      <c r="B283" s="7" t="str">
        <f ca="1">VLOOKUP($A283,Companies!$A:$B,2,FALSE)</f>
        <v>ACME Corporation</v>
      </c>
      <c r="C283" s="5">
        <f t="shared" si="50"/>
        <v>282</v>
      </c>
      <c r="D283" s="6">
        <f t="shared" ca="1" si="51"/>
        <v>1</v>
      </c>
      <c r="E283" s="7">
        <f ca="1">IF($C283 = 1 + N("Presidente"),
    127,
    IF($C283 = 2 + N("Vice-Presidente"),
        72,
        IF($C283 = 3 + N("Secretária bilíngue"),
            13,
            RANDBETWEEN(5,COUNT(Name!$A:$A) + 1)
        )
    )
)</f>
        <v>98</v>
      </c>
      <c r="F283" s="7" t="str">
        <f ca="1" xml:space="preserve">
VLOOKUP(
  $E283,
  Name!$A:$B,
  2,
  FALSE
)
&amp; " " &amp;
IF($C283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Bermudes Negrão</v>
      </c>
      <c r="G283" s="7">
        <v>2</v>
      </c>
      <c r="H283" s="7" t="str">
        <f>VLOOKUP($G283,Countries!$A:$B,2,FALSE)</f>
        <v>Portugal</v>
      </c>
      <c r="I283" s="7" cm="1">
        <f t="array" aca="1" ref="I283" ca="1">INDEX(States!$B:$B,RANDBETWEEN(2,COUNTA(States!$A:$A)),1)</f>
        <v>4</v>
      </c>
      <c r="J283" s="7" t="str">
        <f ca="1">VLOOKUP($I283,States!$B:$C,2,FALSE)</f>
        <v>Setúbal</v>
      </c>
      <c r="K283" s="7" t="str">
        <f ca="1">VLOOKUP($E283,Name!$A:$C,3,FALSE)</f>
        <v>M</v>
      </c>
      <c r="L283" s="7" t="str">
        <f ca="1">VLOOKUP($K283,Genders!$B:$C,2,FALSE)</f>
        <v>Male</v>
      </c>
      <c r="M283" s="7" cm="1">
        <f t="array" aca="1" ref="M283" ca="1">INDEX('Marital status'!$A:$A,RANDBETWEEN(2,COUNTA('Marital status'!$A:$A)),1)</f>
        <v>4</v>
      </c>
      <c r="N283" s="7" t="str">
        <f ca="1">VLOOKUP($M283,'Marital status'!$A:$B,2,FALSE)</f>
        <v xml:space="preserve">Widowed </v>
      </c>
      <c r="O283" s="7">
        <f t="shared" ca="1" si="52"/>
        <v>2</v>
      </c>
      <c r="P283" s="7" t="str">
        <f ca="1">VLOOKUP($O283,Ethnicities!$A:$B,2,FALSE)</f>
        <v>White</v>
      </c>
      <c r="Q283" s="8">
        <f t="shared" ca="1" si="53"/>
        <v>36284</v>
      </c>
      <c r="R283" s="6">
        <f t="shared" ca="1" si="54"/>
        <v>4</v>
      </c>
      <c r="S283" s="6" t="str">
        <f ca="1">VLOOKUP($R283,'Background education'!$A:$B,2,FALSE)</f>
        <v>Undergraduate degree</v>
      </c>
      <c r="T283" s="7">
        <f ca="1" xml:space="preserve">
  IF(OR($V283 = 2, $V283 = 3, $V283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83" s="7" t="str">
        <f ca="1">VLOOKUP($T283,Departments!$A:$B,2,FALSE)</f>
        <v>Finance</v>
      </c>
      <c r="V283" s="6">
        <f t="shared" ca="1" si="55"/>
        <v>8</v>
      </c>
      <c r="W283" s="6" t="str">
        <f ca="1">VLOOKUP($V283,Roles!$A:$B,2,FALSE)</f>
        <v>Analyst</v>
      </c>
      <c r="X283" s="6">
        <f t="shared" ca="1" si="56"/>
        <v>2</v>
      </c>
      <c r="Y283" s="6" t="str">
        <f ca="1">IF(ISNA($X283),NA(),VLOOKUP($X283,Levels!$A:$B,2,FALSE))</f>
        <v>Junior</v>
      </c>
      <c r="Z283" s="8">
        <f t="shared" ca="1" si="48"/>
        <v>41841</v>
      </c>
      <c r="AA283" s="6">
        <f ca="1">RANDBETWEEN(2,COUNTA('Recruitment source'!$A:$A))</f>
        <v>11</v>
      </c>
      <c r="AB283" s="6" t="str">
        <f ca="1">VLOOKUP($AA283,'Recruitment source'!$A:$B,2,FALSE)</f>
        <v>LinkedIn</v>
      </c>
      <c r="AC283" s="8" t="e">
        <f t="shared" ca="1" si="57"/>
        <v>#N/A</v>
      </c>
      <c r="AD283" s="6" t="e">
        <f t="shared" ca="1" si="58"/>
        <v>#N/A</v>
      </c>
      <c r="AE283" s="6" t="e">
        <f ca="1">IF(ISNA(AD283),NA(),VLOOKUP($AD283,'Reasons for dismissal'!$A:$B,2,FALSE))</f>
        <v>#N/A</v>
      </c>
      <c r="AF283" s="6">
        <f t="shared" ca="1" si="59"/>
        <v>3</v>
      </c>
      <c r="AG283" s="1">
        <f t="shared" ca="1" si="49"/>
        <v>2000</v>
      </c>
    </row>
    <row r="284" spans="1:33" x14ac:dyDescent="0.25">
      <c r="A284" s="7" cm="1">
        <f t="array" aca="1" ref="A284" ca="1">INDEX(Companies!$A:$A,RANDBETWEEN(2,COUNTA(Companies!$A:$A)),1)</f>
        <v>2</v>
      </c>
      <c r="B284" s="7" t="str">
        <f ca="1">VLOOKUP($A284,Companies!$A:$B,2,FALSE)</f>
        <v>ACME Corporation</v>
      </c>
      <c r="C284" s="5">
        <f t="shared" si="50"/>
        <v>283</v>
      </c>
      <c r="D284" s="6">
        <f t="shared" ca="1" si="51"/>
        <v>1</v>
      </c>
      <c r="E284" s="7">
        <f ca="1">IF($C284 = 1 + N("Presidente"),
    127,
    IF($C284 = 2 + N("Vice-Presidente"),
        72,
        IF($C284 = 3 + N("Secretária bilíngue"),
            13,
            RANDBETWEEN(5,COUNT(Name!$A:$A) + 1)
        )
    )
)</f>
        <v>227</v>
      </c>
      <c r="F284" s="7" t="str">
        <f ca="1" xml:space="preserve">
VLOOKUP(
  $E284,
  Name!$A:$B,
  2,
  FALSE
)
&amp; " " &amp;
IF($C284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Gomes Conti</v>
      </c>
      <c r="G284" s="7">
        <v>2</v>
      </c>
      <c r="H284" s="7" t="str">
        <f>VLOOKUP($G284,Countries!$A:$B,2,FALSE)</f>
        <v>Portugal</v>
      </c>
      <c r="I284" s="7" cm="1">
        <f t="array" aca="1" ref="I284" ca="1">INDEX(States!$B:$B,RANDBETWEEN(2,COUNTA(States!$A:$A)),1)</f>
        <v>21</v>
      </c>
      <c r="J284" s="7" t="str">
        <f ca="1">VLOOKUP($I284,States!$B:$C,2,FALSE)</f>
        <v>Bragança</v>
      </c>
      <c r="K284" s="7" t="str">
        <f ca="1">VLOOKUP($E284,Name!$A:$C,3,FALSE)</f>
        <v>F</v>
      </c>
      <c r="L284" s="7" t="str">
        <f ca="1">VLOOKUP($K284,Genders!$B:$C,2,FALSE)</f>
        <v>Female</v>
      </c>
      <c r="M284" s="7" cm="1">
        <f t="array" aca="1" ref="M284" ca="1">INDEX('Marital status'!$A:$A,RANDBETWEEN(2,COUNTA('Marital status'!$A:$A)),1)</f>
        <v>6</v>
      </c>
      <c r="N284" s="7" t="str">
        <f ca="1">VLOOKUP($M284,'Marital status'!$A:$B,2,FALSE)</f>
        <v>Divorced</v>
      </c>
      <c r="O284" s="7">
        <f t="shared" ca="1" si="52"/>
        <v>2</v>
      </c>
      <c r="P284" s="7" t="str">
        <f ca="1">VLOOKUP($O284,Ethnicities!$A:$B,2,FALSE)</f>
        <v>White</v>
      </c>
      <c r="Q284" s="8">
        <f t="shared" ca="1" si="53"/>
        <v>35751</v>
      </c>
      <c r="R284" s="6">
        <f t="shared" ca="1" si="54"/>
        <v>4</v>
      </c>
      <c r="S284" s="6" t="str">
        <f ca="1">VLOOKUP($R284,'Background education'!$A:$B,2,FALSE)</f>
        <v>Undergraduate degree</v>
      </c>
      <c r="T284" s="7">
        <f ca="1" xml:space="preserve">
  IF(OR($V284 = 2, $V284 = 3, $V284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84" s="7" t="str">
        <f ca="1">VLOOKUP($T284,Departments!$A:$B,2,FALSE)</f>
        <v>Operations</v>
      </c>
      <c r="V284" s="6">
        <f t="shared" ca="1" si="55"/>
        <v>7</v>
      </c>
      <c r="W284" s="6" t="str">
        <f ca="1">VLOOKUP($V284,Roles!$A:$B,2,FALSE)</f>
        <v>Trainee</v>
      </c>
      <c r="X284" s="6" t="e">
        <f t="shared" ca="1" si="56"/>
        <v>#N/A</v>
      </c>
      <c r="Y284" s="6" t="e">
        <f ca="1">IF(ISNA($X284),NA(),VLOOKUP($X284,Levels!$A:$B,2,FALSE))</f>
        <v>#N/A</v>
      </c>
      <c r="Z284" s="8">
        <f t="shared" ca="1" si="48"/>
        <v>38739</v>
      </c>
      <c r="AA284" s="6">
        <f ca="1">RANDBETWEEN(2,COUNTA('Recruitment source'!$A:$A))</f>
        <v>11</v>
      </c>
      <c r="AB284" s="6" t="str">
        <f ca="1">VLOOKUP($AA284,'Recruitment source'!$A:$B,2,FALSE)</f>
        <v>LinkedIn</v>
      </c>
      <c r="AC284" s="8" t="e">
        <f t="shared" ca="1" si="57"/>
        <v>#N/A</v>
      </c>
      <c r="AD284" s="6" t="e">
        <f t="shared" ca="1" si="58"/>
        <v>#N/A</v>
      </c>
      <c r="AE284" s="6" t="e">
        <f ca="1">IF(ISNA(AD284),NA(),VLOOKUP($AD284,'Reasons for dismissal'!$A:$B,2,FALSE))</f>
        <v>#N/A</v>
      </c>
      <c r="AF284" s="6">
        <f t="shared" ca="1" si="59"/>
        <v>4</v>
      </c>
      <c r="AG284" s="1">
        <f t="shared" ca="1" si="49"/>
        <v>1005</v>
      </c>
    </row>
    <row r="285" spans="1:33" x14ac:dyDescent="0.25">
      <c r="A285" s="7" cm="1">
        <f t="array" aca="1" ref="A285" ca="1">INDEX(Companies!$A:$A,RANDBETWEEN(2,COUNTA(Companies!$A:$A)),1)</f>
        <v>2</v>
      </c>
      <c r="B285" s="7" t="str">
        <f ca="1">VLOOKUP($A285,Companies!$A:$B,2,FALSE)</f>
        <v>ACME Corporation</v>
      </c>
      <c r="C285" s="5">
        <f t="shared" si="50"/>
        <v>284</v>
      </c>
      <c r="D285" s="6">
        <f t="shared" ca="1" si="51"/>
        <v>1</v>
      </c>
      <c r="E285" s="7">
        <f ca="1">IF($C285 = 1 + N("Presidente"),
    127,
    IF($C285 = 2 + N("Vice-Presidente"),
        72,
        IF($C285 = 3 + N("Secretária bilíngue"),
            13,
            RANDBETWEEN(5,COUNT(Name!$A:$A) + 1)
        )
    )
)</f>
        <v>342</v>
      </c>
      <c r="F285" s="7" t="str">
        <f ca="1" xml:space="preserve">
VLOOKUP(
  $E285,
  Name!$A:$B,
  2,
  FALSE
)
&amp; " " &amp;
IF($C285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Mariani Santacruz</v>
      </c>
      <c r="G285" s="7">
        <v>2</v>
      </c>
      <c r="H285" s="7" t="str">
        <f>VLOOKUP($G285,Countries!$A:$B,2,FALSE)</f>
        <v>Portugal</v>
      </c>
      <c r="I285" s="7" cm="1">
        <f t="array" aca="1" ref="I285" ca="1">INDEX(States!$B:$B,RANDBETWEEN(2,COUNTA(States!$A:$A)),1)</f>
        <v>3</v>
      </c>
      <c r="J285" s="7" t="str">
        <f ca="1">VLOOKUP($I285,States!$B:$C,2,FALSE)</f>
        <v>Porto</v>
      </c>
      <c r="K285" s="7" t="str">
        <f ca="1">VLOOKUP($E285,Name!$A:$C,3,FALSE)</f>
        <v>M</v>
      </c>
      <c r="L285" s="7" t="str">
        <f ca="1">VLOOKUP($K285,Genders!$B:$C,2,FALSE)</f>
        <v>Male</v>
      </c>
      <c r="M285" s="7" cm="1">
        <f t="array" aca="1" ref="M285" ca="1">INDEX('Marital status'!$A:$A,RANDBETWEEN(2,COUNTA('Marital status'!$A:$A)),1)</f>
        <v>5</v>
      </c>
      <c r="N285" s="7" t="str">
        <f ca="1">VLOOKUP($M285,'Marital status'!$A:$B,2,FALSE)</f>
        <v xml:space="preserve">Separated </v>
      </c>
      <c r="O285" s="7">
        <f t="shared" ca="1" si="52"/>
        <v>5</v>
      </c>
      <c r="P285" s="7" t="str">
        <f ca="1">VLOOKUP($O285,Ethnicities!$A:$B,2,FALSE)</f>
        <v>Asian</v>
      </c>
      <c r="Q285" s="8">
        <f t="shared" ca="1" si="53"/>
        <v>32701</v>
      </c>
      <c r="R285" s="6">
        <f t="shared" ca="1" si="54"/>
        <v>5</v>
      </c>
      <c r="S285" s="6" t="str">
        <f ca="1">VLOOKUP($R285,'Background education'!$A:$B,2,FALSE)</f>
        <v>Graduate school</v>
      </c>
      <c r="T285" s="7">
        <f ca="1" xml:space="preserve">
  IF(OR($V285 = 2, $V285 = 3, $V285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85" s="7" t="str">
        <f ca="1">VLOOKUP($T285,Departments!$A:$B,2,FALSE)</f>
        <v>Information Technology</v>
      </c>
      <c r="V285" s="6">
        <f t="shared" ca="1" si="55"/>
        <v>8</v>
      </c>
      <c r="W285" s="6" t="str">
        <f ca="1">VLOOKUP($V285,Roles!$A:$B,2,FALSE)</f>
        <v>Analyst</v>
      </c>
      <c r="X285" s="6">
        <f t="shared" ca="1" si="56"/>
        <v>3</v>
      </c>
      <c r="Y285" s="6" t="str">
        <f ca="1">IF(ISNA($X285),NA(),VLOOKUP($X285,Levels!$A:$B,2,FALSE))</f>
        <v>Pleno</v>
      </c>
      <c r="Z285" s="8">
        <f t="shared" ca="1" si="48"/>
        <v>42275</v>
      </c>
      <c r="AA285" s="6">
        <f ca="1">RANDBETWEEN(2,COUNTA('Recruitment source'!$A:$A))</f>
        <v>5</v>
      </c>
      <c r="AB285" s="6" t="str">
        <f ca="1">VLOOKUP($AA285,'Recruitment source'!$A:$B,2,FALSE)</f>
        <v>Net Empregos</v>
      </c>
      <c r="AC285" s="8" t="e">
        <f t="shared" ca="1" si="57"/>
        <v>#N/A</v>
      </c>
      <c r="AD285" s="6" t="e">
        <f t="shared" ca="1" si="58"/>
        <v>#N/A</v>
      </c>
      <c r="AE285" s="6" t="e">
        <f ca="1">IF(ISNA(AD285),NA(),VLOOKUP($AD285,'Reasons for dismissal'!$A:$B,2,FALSE))</f>
        <v>#N/A</v>
      </c>
      <c r="AF285" s="6">
        <f t="shared" ca="1" si="59"/>
        <v>3</v>
      </c>
      <c r="AG285" s="1">
        <f t="shared" ca="1" si="49"/>
        <v>2080</v>
      </c>
    </row>
    <row r="286" spans="1:33" x14ac:dyDescent="0.25">
      <c r="A286" s="7" cm="1">
        <f t="array" aca="1" ref="A286" ca="1">INDEX(Companies!$A:$A,RANDBETWEEN(2,COUNTA(Companies!$A:$A)),1)</f>
        <v>2</v>
      </c>
      <c r="B286" s="7" t="str">
        <f ca="1">VLOOKUP($A286,Companies!$A:$B,2,FALSE)</f>
        <v>ACME Corporation</v>
      </c>
      <c r="C286" s="5">
        <f t="shared" si="50"/>
        <v>285</v>
      </c>
      <c r="D286" s="6">
        <f t="shared" ca="1" si="51"/>
        <v>1</v>
      </c>
      <c r="E286" s="7">
        <f ca="1">IF($C286 = 1 + N("Presidente"),
    127,
    IF($C286 = 2 + N("Vice-Presidente"),
        72,
        IF($C286 = 3 + N("Secretária bilíngue"),
            13,
            RANDBETWEEN(5,COUNT(Name!$A:$A) + 1)
        )
    )
)</f>
        <v>352</v>
      </c>
      <c r="F286" s="7" t="str">
        <f ca="1" xml:space="preserve">
VLOOKUP(
  $E286,
  Name!$A:$B,
  2,
  FALSE
)
&amp; " " &amp;
IF($C286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Ferrão Andrioli</v>
      </c>
      <c r="G286" s="7">
        <v>2</v>
      </c>
      <c r="H286" s="7" t="str">
        <f>VLOOKUP($G286,Countries!$A:$B,2,FALSE)</f>
        <v>Portugal</v>
      </c>
      <c r="I286" s="7" cm="1">
        <f t="array" aca="1" ref="I286" ca="1">INDEX(States!$B:$B,RANDBETWEEN(2,COUNTA(States!$A:$A)),1)</f>
        <v>2</v>
      </c>
      <c r="J286" s="7" t="str">
        <f ca="1">VLOOKUP($I286,States!$B:$C,2,FALSE)</f>
        <v xml:space="preserve"> Lisboa</v>
      </c>
      <c r="K286" s="7" t="str">
        <f ca="1">VLOOKUP($E286,Name!$A:$C,3,FALSE)</f>
        <v>M</v>
      </c>
      <c r="L286" s="7" t="str">
        <f ca="1">VLOOKUP($K286,Genders!$B:$C,2,FALSE)</f>
        <v>Male</v>
      </c>
      <c r="M286" s="7" cm="1">
        <f t="array" aca="1" ref="M286" ca="1">INDEX('Marital status'!$A:$A,RANDBETWEEN(2,COUNTA('Marital status'!$A:$A)),1)</f>
        <v>3</v>
      </c>
      <c r="N286" s="7" t="str">
        <f ca="1">VLOOKUP($M286,'Marital status'!$A:$B,2,FALSE)</f>
        <v>Married</v>
      </c>
      <c r="O286" s="7">
        <f t="shared" ca="1" si="52"/>
        <v>4</v>
      </c>
      <c r="P286" s="7" t="str">
        <f ca="1">VLOOKUP($O286,Ethnicities!$A:$B,2,FALSE)</f>
        <v>Hispanic or Latino</v>
      </c>
      <c r="Q286" s="8">
        <f t="shared" ca="1" si="53"/>
        <v>32102</v>
      </c>
      <c r="R286" s="6">
        <f t="shared" ca="1" si="54"/>
        <v>4</v>
      </c>
      <c r="S286" s="6" t="str">
        <f ca="1">VLOOKUP($R286,'Background education'!$A:$B,2,FALSE)</f>
        <v>Undergraduate degree</v>
      </c>
      <c r="T286" s="7">
        <f ca="1" xml:space="preserve">
  IF(OR($V286 = 2, $V286 = 3, $V286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86" s="7" t="str">
        <f ca="1">VLOOKUP($T286,Departments!$A:$B,2,FALSE)</f>
        <v>Operations</v>
      </c>
      <c r="V286" s="6">
        <f t="shared" ca="1" si="55"/>
        <v>7</v>
      </c>
      <c r="W286" s="6" t="str">
        <f ca="1">VLOOKUP($V286,Roles!$A:$B,2,FALSE)</f>
        <v>Trainee</v>
      </c>
      <c r="X286" s="6" t="e">
        <f t="shared" ca="1" si="56"/>
        <v>#N/A</v>
      </c>
      <c r="Y286" s="6" t="e">
        <f ca="1">IF(ISNA($X286),NA(),VLOOKUP($X286,Levels!$A:$B,2,FALSE))</f>
        <v>#N/A</v>
      </c>
      <c r="Z286" s="8">
        <f t="shared" ca="1" si="48"/>
        <v>39729</v>
      </c>
      <c r="AA286" s="6">
        <f ca="1">RANDBETWEEN(2,COUNTA('Recruitment source'!$A:$A))</f>
        <v>11</v>
      </c>
      <c r="AB286" s="6" t="str">
        <f ca="1">VLOOKUP($AA286,'Recruitment source'!$A:$B,2,FALSE)</f>
        <v>LinkedIn</v>
      </c>
      <c r="AC286" s="8" t="e">
        <f t="shared" ca="1" si="57"/>
        <v>#N/A</v>
      </c>
      <c r="AD286" s="6" t="e">
        <f t="shared" ca="1" si="58"/>
        <v>#N/A</v>
      </c>
      <c r="AE286" s="6" t="e">
        <f ca="1">IF(ISNA(AD286),NA(),VLOOKUP($AD286,'Reasons for dismissal'!$A:$B,2,FALSE))</f>
        <v>#N/A</v>
      </c>
      <c r="AF286" s="6">
        <f t="shared" ca="1" si="59"/>
        <v>4</v>
      </c>
      <c r="AG286" s="1">
        <f t="shared" ca="1" si="49"/>
        <v>1005</v>
      </c>
    </row>
    <row r="287" spans="1:33" x14ac:dyDescent="0.25">
      <c r="A287" s="7" cm="1">
        <f t="array" aca="1" ref="A287" ca="1">INDEX(Companies!$A:$A,RANDBETWEEN(2,COUNTA(Companies!$A:$A)),1)</f>
        <v>2</v>
      </c>
      <c r="B287" s="7" t="str">
        <f ca="1">VLOOKUP($A287,Companies!$A:$B,2,FALSE)</f>
        <v>ACME Corporation</v>
      </c>
      <c r="C287" s="5">
        <f t="shared" si="50"/>
        <v>286</v>
      </c>
      <c r="D287" s="6">
        <f t="shared" ca="1" si="51"/>
        <v>1</v>
      </c>
      <c r="E287" s="7">
        <f ca="1">IF($C287 = 1 + N("Presidente"),
    127,
    IF($C287 = 2 + N("Vice-Presidente"),
        72,
        IF($C287 = 3 + N("Secretária bilíngue"),
            13,
            RANDBETWEEN(5,COUNT(Name!$A:$A) + 1)
        )
    )
)</f>
        <v>31</v>
      </c>
      <c r="F287" s="7" t="str">
        <f ca="1" xml:space="preserve">
VLOOKUP(
  $E287,
  Name!$A:$B,
  2,
  FALSE
)
&amp; " " &amp;
IF($C287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Lopes Farina</v>
      </c>
      <c r="G287" s="7">
        <v>2</v>
      </c>
      <c r="H287" s="7" t="str">
        <f>VLOOKUP($G287,Countries!$A:$B,2,FALSE)</f>
        <v>Portugal</v>
      </c>
      <c r="I287" s="7" cm="1">
        <f t="array" aca="1" ref="I287" ca="1">INDEX(States!$B:$B,RANDBETWEEN(2,COUNTA(States!$A:$A)),1)</f>
        <v>15</v>
      </c>
      <c r="J287" s="7" t="str">
        <f ca="1">VLOOKUP($I287,States!$B:$C,2,FALSE)</f>
        <v>Castelo Branco</v>
      </c>
      <c r="K287" s="7" t="str">
        <f ca="1">VLOOKUP($E287,Name!$A:$C,3,FALSE)</f>
        <v>F</v>
      </c>
      <c r="L287" s="7" t="str">
        <f ca="1">VLOOKUP($K287,Genders!$B:$C,2,FALSE)</f>
        <v>Female</v>
      </c>
      <c r="M287" s="7" cm="1">
        <f t="array" aca="1" ref="M287" ca="1">INDEX('Marital status'!$A:$A,RANDBETWEEN(2,COUNTA('Marital status'!$A:$A)),1)</f>
        <v>2</v>
      </c>
      <c r="N287" s="7" t="str">
        <f ca="1">VLOOKUP($M287,'Marital status'!$A:$B,2,FALSE)</f>
        <v>Single</v>
      </c>
      <c r="O287" s="7">
        <f t="shared" ca="1" si="52"/>
        <v>3</v>
      </c>
      <c r="P287" s="7" t="str">
        <f ca="1">VLOOKUP($O287,Ethnicities!$A:$B,2,FALSE)</f>
        <v>Black or African American</v>
      </c>
      <c r="Q287" s="8">
        <f t="shared" ca="1" si="53"/>
        <v>33412</v>
      </c>
      <c r="R287" s="6">
        <f t="shared" ca="1" si="54"/>
        <v>5</v>
      </c>
      <c r="S287" s="6" t="str">
        <f ca="1">VLOOKUP($R287,'Background education'!$A:$B,2,FALSE)</f>
        <v>Graduate school</v>
      </c>
      <c r="T287" s="7">
        <f ca="1" xml:space="preserve">
  IF(OR($V287 = 2, $V287 = 3, $V287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87" s="7" t="str">
        <f ca="1">VLOOKUP($T287,Departments!$A:$B,2,FALSE)</f>
        <v>Audit</v>
      </c>
      <c r="V287" s="6">
        <f t="shared" ca="1" si="55"/>
        <v>8</v>
      </c>
      <c r="W287" s="6" t="str">
        <f ca="1">VLOOKUP($V287,Roles!$A:$B,2,FALSE)</f>
        <v>Analyst</v>
      </c>
      <c r="X287" s="6">
        <f t="shared" ca="1" si="56"/>
        <v>3</v>
      </c>
      <c r="Y287" s="6" t="str">
        <f ca="1">IF(ISNA($X287),NA(),VLOOKUP($X287,Levels!$A:$B,2,FALSE))</f>
        <v>Pleno</v>
      </c>
      <c r="Z287" s="8">
        <f t="shared" ca="1" si="48"/>
        <v>42964</v>
      </c>
      <c r="AA287" s="6">
        <f ca="1">RANDBETWEEN(2,COUNTA('Recruitment source'!$A:$A))</f>
        <v>3</v>
      </c>
      <c r="AB287" s="6" t="str">
        <f ca="1">VLOOKUP($AA287,'Recruitment source'!$A:$B,2,FALSE)</f>
        <v>Learn4Good</v>
      </c>
      <c r="AC287" s="8" t="e">
        <f t="shared" ca="1" si="57"/>
        <v>#N/A</v>
      </c>
      <c r="AD287" s="6" t="e">
        <f t="shared" ca="1" si="58"/>
        <v>#N/A</v>
      </c>
      <c r="AE287" s="6" t="e">
        <f ca="1">IF(ISNA(AD287),NA(),VLOOKUP($AD287,'Reasons for dismissal'!$A:$B,2,FALSE))</f>
        <v>#N/A</v>
      </c>
      <c r="AF287" s="6">
        <f t="shared" ca="1" si="59"/>
        <v>3</v>
      </c>
      <c r="AG287" s="1">
        <f t="shared" ca="1" si="49"/>
        <v>2000</v>
      </c>
    </row>
    <row r="288" spans="1:33" x14ac:dyDescent="0.25">
      <c r="A288" s="7" cm="1">
        <f t="array" aca="1" ref="A288" ca="1">INDEX(Companies!$A:$A,RANDBETWEEN(2,COUNTA(Companies!$A:$A)),1)</f>
        <v>2</v>
      </c>
      <c r="B288" s="7" t="str">
        <f ca="1">VLOOKUP($A288,Companies!$A:$B,2,FALSE)</f>
        <v>ACME Corporation</v>
      </c>
      <c r="C288" s="5">
        <f t="shared" si="50"/>
        <v>287</v>
      </c>
      <c r="D288" s="6">
        <f t="shared" ca="1" si="51"/>
        <v>1</v>
      </c>
      <c r="E288" s="7">
        <f ca="1">IF($C288 = 1 + N("Presidente"),
    127,
    IF($C288 = 2 + N("Vice-Presidente"),
        72,
        IF($C288 = 3 + N("Secretária bilíngue"),
            13,
            RANDBETWEEN(5,COUNT(Name!$A:$A) + 1)
        )
    )
)</f>
        <v>244</v>
      </c>
      <c r="F288" s="7" t="str">
        <f ca="1" xml:space="preserve">
VLOOKUP(
  $E288,
  Name!$A:$B,
  2,
  FALSE
)
&amp; " " &amp;
IF($C288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Oliveira Cândido</v>
      </c>
      <c r="G288" s="7">
        <v>2</v>
      </c>
      <c r="H288" s="7" t="str">
        <f>VLOOKUP($G288,Countries!$A:$B,2,FALSE)</f>
        <v>Portugal</v>
      </c>
      <c r="I288" s="7" cm="1">
        <f t="array" aca="1" ref="I288" ca="1">INDEX(States!$B:$B,RANDBETWEEN(2,COUNTA(States!$A:$A)),1)</f>
        <v>17</v>
      </c>
      <c r="J288" s="7" t="str">
        <f ca="1">VLOOKUP($I288,States!$B:$C,2,FALSE)</f>
        <v>Portalegre</v>
      </c>
      <c r="K288" s="7" t="str">
        <f ca="1">VLOOKUP($E288,Name!$A:$C,3,FALSE)</f>
        <v>M</v>
      </c>
      <c r="L288" s="7" t="str">
        <f ca="1">VLOOKUP($K288,Genders!$B:$C,2,FALSE)</f>
        <v>Male</v>
      </c>
      <c r="M288" s="7" cm="1">
        <f t="array" aca="1" ref="M288" ca="1">INDEX('Marital status'!$A:$A,RANDBETWEEN(2,COUNTA('Marital status'!$A:$A)),1)</f>
        <v>3</v>
      </c>
      <c r="N288" s="7" t="str">
        <f ca="1">VLOOKUP($M288,'Marital status'!$A:$B,2,FALSE)</f>
        <v>Married</v>
      </c>
      <c r="O288" s="7">
        <f t="shared" ca="1" si="52"/>
        <v>2</v>
      </c>
      <c r="P288" s="7" t="str">
        <f ca="1">VLOOKUP($O288,Ethnicities!$A:$B,2,FALSE)</f>
        <v>White</v>
      </c>
      <c r="Q288" s="8">
        <f t="shared" ca="1" si="53"/>
        <v>26040</v>
      </c>
      <c r="R288" s="6">
        <f t="shared" ca="1" si="54"/>
        <v>4</v>
      </c>
      <c r="S288" s="6" t="str">
        <f ca="1">VLOOKUP($R288,'Background education'!$A:$B,2,FALSE)</f>
        <v>Undergraduate degree</v>
      </c>
      <c r="T288" s="7">
        <f ca="1" xml:space="preserve">
  IF(OR($V288 = 2, $V288 = 3, $V288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88" s="7" t="str">
        <f ca="1">VLOOKUP($T288,Departments!$A:$B,2,FALSE)</f>
        <v>Operations</v>
      </c>
      <c r="V288" s="6">
        <f t="shared" ca="1" si="55"/>
        <v>6</v>
      </c>
      <c r="W288" s="6" t="str">
        <f ca="1">VLOOKUP($V288,Roles!$A:$B,2,FALSE)</f>
        <v>Intern</v>
      </c>
      <c r="X288" s="6" t="e">
        <f t="shared" ca="1" si="56"/>
        <v>#N/A</v>
      </c>
      <c r="Y288" s="6" t="e">
        <f ca="1">IF(ISNA($X288),NA(),VLOOKUP($X288,Levels!$A:$B,2,FALSE))</f>
        <v>#N/A</v>
      </c>
      <c r="Z288" s="8">
        <f t="shared" ca="1" si="48"/>
        <v>43272</v>
      </c>
      <c r="AA288" s="6">
        <f ca="1">RANDBETWEEN(2,COUNTA('Recruitment source'!$A:$A))</f>
        <v>5</v>
      </c>
      <c r="AB288" s="6" t="str">
        <f ca="1">VLOOKUP($AA288,'Recruitment source'!$A:$B,2,FALSE)</f>
        <v>Net Empregos</v>
      </c>
      <c r="AC288" s="8" t="e">
        <f t="shared" ca="1" si="57"/>
        <v>#N/A</v>
      </c>
      <c r="AD288" s="6" t="e">
        <f t="shared" ca="1" si="58"/>
        <v>#N/A</v>
      </c>
      <c r="AE288" s="6" t="e">
        <f ca="1">IF(ISNA(AD288),NA(),VLOOKUP($AD288,'Reasons for dismissal'!$A:$B,2,FALSE))</f>
        <v>#N/A</v>
      </c>
      <c r="AF288" s="6">
        <f t="shared" ca="1" si="59"/>
        <v>3</v>
      </c>
      <c r="AG288" s="1">
        <f t="shared" ca="1" si="49"/>
        <v>805</v>
      </c>
    </row>
    <row r="289" spans="1:33" x14ac:dyDescent="0.25">
      <c r="A289" s="7" cm="1">
        <f t="array" aca="1" ref="A289" ca="1">INDEX(Companies!$A:$A,RANDBETWEEN(2,COUNTA(Companies!$A:$A)),1)</f>
        <v>2</v>
      </c>
      <c r="B289" s="7" t="str">
        <f ca="1">VLOOKUP($A289,Companies!$A:$B,2,FALSE)</f>
        <v>ACME Corporation</v>
      </c>
      <c r="C289" s="5">
        <f t="shared" si="50"/>
        <v>288</v>
      </c>
      <c r="D289" s="6">
        <f t="shared" ca="1" si="51"/>
        <v>1</v>
      </c>
      <c r="E289" s="7">
        <f ca="1">IF($C289 = 1 + N("Presidente"),
    127,
    IF($C289 = 2 + N("Vice-Presidente"),
        72,
        IF($C289 = 3 + N("Secretária bilíngue"),
            13,
            RANDBETWEEN(5,COUNT(Name!$A:$A) + 1)
        )
    )
)</f>
        <v>80</v>
      </c>
      <c r="F289" s="7" t="str">
        <f ca="1" xml:space="preserve">
VLOOKUP(
  $E289,
  Name!$A:$B,
  2,
  FALSE
)
&amp; " " &amp;
IF($C289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Figo Anjos</v>
      </c>
      <c r="G289" s="7">
        <v>2</v>
      </c>
      <c r="H289" s="7" t="str">
        <f>VLOOKUP($G289,Countries!$A:$B,2,FALSE)</f>
        <v>Portugal</v>
      </c>
      <c r="I289" s="7" cm="1">
        <f t="array" aca="1" ref="I289" ca="1">INDEX(States!$B:$B,RANDBETWEEN(2,COUNTA(States!$A:$A)),1)</f>
        <v>5</v>
      </c>
      <c r="J289" s="7" t="str">
        <f ca="1">VLOOKUP($I289,States!$B:$C,2,FALSE)</f>
        <v>Aveiro</v>
      </c>
      <c r="K289" s="7" t="str">
        <f ca="1">VLOOKUP($E289,Name!$A:$C,3,FALSE)</f>
        <v>F</v>
      </c>
      <c r="L289" s="7" t="str">
        <f ca="1">VLOOKUP($K289,Genders!$B:$C,2,FALSE)</f>
        <v>Female</v>
      </c>
      <c r="M289" s="7" cm="1">
        <f t="array" aca="1" ref="M289" ca="1">INDEX('Marital status'!$A:$A,RANDBETWEEN(2,COUNTA('Marital status'!$A:$A)),1)</f>
        <v>4</v>
      </c>
      <c r="N289" s="7" t="str">
        <f ca="1">VLOOKUP($M289,'Marital status'!$A:$B,2,FALSE)</f>
        <v xml:space="preserve">Widowed </v>
      </c>
      <c r="O289" s="7">
        <f t="shared" ca="1" si="52"/>
        <v>2</v>
      </c>
      <c r="P289" s="7" t="str">
        <f ca="1">VLOOKUP($O289,Ethnicities!$A:$B,2,FALSE)</f>
        <v>White</v>
      </c>
      <c r="Q289" s="8">
        <f t="shared" ca="1" si="53"/>
        <v>36664</v>
      </c>
      <c r="R289" s="6">
        <f t="shared" ca="1" si="54"/>
        <v>4</v>
      </c>
      <c r="S289" s="6" t="str">
        <f ca="1">VLOOKUP($R289,'Background education'!$A:$B,2,FALSE)</f>
        <v>Undergraduate degree</v>
      </c>
      <c r="T289" s="7">
        <f ca="1" xml:space="preserve">
  IF(OR($V289 = 2, $V289 = 3, $V289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89" s="7" t="str">
        <f ca="1">VLOOKUP($T289,Departments!$A:$B,2,FALSE)</f>
        <v>Audit</v>
      </c>
      <c r="V289" s="6">
        <f t="shared" ca="1" si="55"/>
        <v>8</v>
      </c>
      <c r="W289" s="6" t="str">
        <f ca="1">VLOOKUP($V289,Roles!$A:$B,2,FALSE)</f>
        <v>Analyst</v>
      </c>
      <c r="X289" s="6">
        <f t="shared" ca="1" si="56"/>
        <v>3</v>
      </c>
      <c r="Y289" s="6" t="str">
        <f ca="1">IF(ISNA($X289),NA(),VLOOKUP($X289,Levels!$A:$B,2,FALSE))</f>
        <v>Pleno</v>
      </c>
      <c r="Z289" s="8">
        <f t="shared" ca="1" si="48"/>
        <v>42633</v>
      </c>
      <c r="AA289" s="6">
        <f ca="1">RANDBETWEEN(2,COUNTA('Recruitment source'!$A:$A))</f>
        <v>3</v>
      </c>
      <c r="AB289" s="6" t="str">
        <f ca="1">VLOOKUP($AA289,'Recruitment source'!$A:$B,2,FALSE)</f>
        <v>Learn4Good</v>
      </c>
      <c r="AC289" s="8" t="e">
        <f t="shared" ca="1" si="57"/>
        <v>#N/A</v>
      </c>
      <c r="AD289" s="6" t="e">
        <f t="shared" ca="1" si="58"/>
        <v>#N/A</v>
      </c>
      <c r="AE289" s="6" t="e">
        <f ca="1">IF(ISNA(AD289),NA(),VLOOKUP($AD289,'Reasons for dismissal'!$A:$B,2,FALSE))</f>
        <v>#N/A</v>
      </c>
      <c r="AF289" s="6">
        <f t="shared" ca="1" si="59"/>
        <v>4</v>
      </c>
      <c r="AG289" s="1">
        <f t="shared" ca="1" si="49"/>
        <v>2000</v>
      </c>
    </row>
    <row r="290" spans="1:33" x14ac:dyDescent="0.25">
      <c r="A290" s="7" cm="1">
        <f t="array" aca="1" ref="A290" ca="1">INDEX(Companies!$A:$A,RANDBETWEEN(2,COUNTA(Companies!$A:$A)),1)</f>
        <v>2</v>
      </c>
      <c r="B290" s="7" t="str">
        <f ca="1">VLOOKUP($A290,Companies!$A:$B,2,FALSE)</f>
        <v>ACME Corporation</v>
      </c>
      <c r="C290" s="5">
        <f t="shared" si="50"/>
        <v>289</v>
      </c>
      <c r="D290" s="6">
        <f t="shared" ca="1" si="51"/>
        <v>1</v>
      </c>
      <c r="E290" s="7">
        <f ca="1">IF($C290 = 1 + N("Presidente"),
    127,
    IF($C290 = 2 + N("Vice-Presidente"),
        72,
        IF($C290 = 3 + N("Secretária bilíngue"),
            13,
            RANDBETWEEN(5,COUNT(Name!$A:$A) + 1)
        )
    )
)</f>
        <v>192</v>
      </c>
      <c r="F290" s="7" t="str">
        <f ca="1" xml:space="preserve">
VLOOKUP(
  $E290,
  Name!$A:$B,
  2,
  FALSE
)
&amp; " " &amp;
IF($C290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Farias Martins</v>
      </c>
      <c r="G290" s="7">
        <v>2</v>
      </c>
      <c r="H290" s="7" t="str">
        <f>VLOOKUP($G290,Countries!$A:$B,2,FALSE)</f>
        <v>Portugal</v>
      </c>
      <c r="I290" s="7" cm="1">
        <f t="array" aca="1" ref="I290" ca="1">INDEX(States!$B:$B,RANDBETWEEN(2,COUNTA(States!$A:$A)),1)</f>
        <v>11</v>
      </c>
      <c r="J290" s="7" t="str">
        <f ca="1">VLOOKUP($I290,States!$B:$C,2,FALSE)</f>
        <v>Madeira</v>
      </c>
      <c r="K290" s="7" t="str">
        <f ca="1">VLOOKUP($E290,Name!$A:$C,3,FALSE)</f>
        <v>M</v>
      </c>
      <c r="L290" s="7" t="str">
        <f ca="1">VLOOKUP($K290,Genders!$B:$C,2,FALSE)</f>
        <v>Male</v>
      </c>
      <c r="M290" s="7" cm="1">
        <f t="array" aca="1" ref="M290" ca="1">INDEX('Marital status'!$A:$A,RANDBETWEEN(2,COUNTA('Marital status'!$A:$A)),1)</f>
        <v>3</v>
      </c>
      <c r="N290" s="7" t="str">
        <f ca="1">VLOOKUP($M290,'Marital status'!$A:$B,2,FALSE)</f>
        <v>Married</v>
      </c>
      <c r="O290" s="7">
        <f t="shared" ca="1" si="52"/>
        <v>2</v>
      </c>
      <c r="P290" s="7" t="str">
        <f ca="1">VLOOKUP($O290,Ethnicities!$A:$B,2,FALSE)</f>
        <v>White</v>
      </c>
      <c r="Q290" s="8">
        <f t="shared" ca="1" si="53"/>
        <v>33143</v>
      </c>
      <c r="R290" s="6">
        <f t="shared" ca="1" si="54"/>
        <v>4</v>
      </c>
      <c r="S290" s="6" t="str">
        <f ca="1">VLOOKUP($R290,'Background education'!$A:$B,2,FALSE)</f>
        <v>Undergraduate degree</v>
      </c>
      <c r="T290" s="7">
        <f ca="1" xml:space="preserve">
  IF(OR($V290 = 2, $V290 = 3, $V290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290" s="7" t="str">
        <f ca="1">VLOOKUP($T290,Departments!$A:$B,2,FALSE)</f>
        <v>Juridical</v>
      </c>
      <c r="V290" s="6">
        <f t="shared" ca="1" si="55"/>
        <v>7</v>
      </c>
      <c r="W290" s="6" t="str">
        <f ca="1">VLOOKUP($V290,Roles!$A:$B,2,FALSE)</f>
        <v>Trainee</v>
      </c>
      <c r="X290" s="6" t="e">
        <f t="shared" ca="1" si="56"/>
        <v>#N/A</v>
      </c>
      <c r="Y290" s="6" t="e">
        <f ca="1">IF(ISNA($X290),NA(),VLOOKUP($X290,Levels!$A:$B,2,FALSE))</f>
        <v>#N/A</v>
      </c>
      <c r="Z290" s="8">
        <f t="shared" ca="1" si="48"/>
        <v>44305</v>
      </c>
      <c r="AA290" s="6">
        <f ca="1">RANDBETWEEN(2,COUNTA('Recruitment source'!$A:$A))</f>
        <v>5</v>
      </c>
      <c r="AB290" s="6" t="str">
        <f ca="1">VLOOKUP($AA290,'Recruitment source'!$A:$B,2,FALSE)</f>
        <v>Net Empregos</v>
      </c>
      <c r="AC290" s="8" t="e">
        <f t="shared" ca="1" si="57"/>
        <v>#N/A</v>
      </c>
      <c r="AD290" s="6" t="e">
        <f t="shared" ca="1" si="58"/>
        <v>#N/A</v>
      </c>
      <c r="AE290" s="6" t="e">
        <f ca="1">IF(ISNA(AD290),NA(),VLOOKUP($AD290,'Reasons for dismissal'!$A:$B,2,FALSE))</f>
        <v>#N/A</v>
      </c>
      <c r="AF290" s="6">
        <f t="shared" ca="1" si="59"/>
        <v>3</v>
      </c>
      <c r="AG290" s="1">
        <f t="shared" ca="1" si="49"/>
        <v>1005</v>
      </c>
    </row>
    <row r="291" spans="1:33" x14ac:dyDescent="0.25">
      <c r="A291" s="7" cm="1">
        <f t="array" aca="1" ref="A291" ca="1">INDEX(Companies!$A:$A,RANDBETWEEN(2,COUNTA(Companies!$A:$A)),1)</f>
        <v>2</v>
      </c>
      <c r="B291" s="7" t="str">
        <f ca="1">VLOOKUP($A291,Companies!$A:$B,2,FALSE)</f>
        <v>ACME Corporation</v>
      </c>
      <c r="C291" s="5">
        <f t="shared" si="50"/>
        <v>290</v>
      </c>
      <c r="D291" s="6">
        <f t="shared" ca="1" si="51"/>
        <v>1</v>
      </c>
      <c r="E291" s="7">
        <f ca="1">IF($C291 = 1 + N("Presidente"),
    127,
    IF($C291 = 2 + N("Vice-Presidente"),
        72,
        IF($C291 = 3 + N("Secretária bilíngue"),
            13,
            RANDBETWEEN(5,COUNT(Name!$A:$A) + 1)
        )
    )
)</f>
        <v>186</v>
      </c>
      <c r="F291" s="7" t="str">
        <f ca="1" xml:space="preserve">
VLOOKUP(
  $E291,
  Name!$A:$B,
  2,
  FALSE
)
&amp; " " &amp;
IF($C291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Gonçalves Holanda</v>
      </c>
      <c r="G291" s="7">
        <v>2</v>
      </c>
      <c r="H291" s="7" t="str">
        <f>VLOOKUP($G291,Countries!$A:$B,2,FALSE)</f>
        <v>Portugal</v>
      </c>
      <c r="I291" s="7" cm="1">
        <f t="array" aca="1" ref="I291" ca="1">INDEX(States!$B:$B,RANDBETWEEN(2,COUNTA(States!$A:$A)),1)</f>
        <v>11</v>
      </c>
      <c r="J291" s="7" t="str">
        <f ca="1">VLOOKUP($I291,States!$B:$C,2,FALSE)</f>
        <v>Madeira</v>
      </c>
      <c r="K291" s="7" t="str">
        <f ca="1">VLOOKUP($E291,Name!$A:$C,3,FALSE)</f>
        <v>M</v>
      </c>
      <c r="L291" s="7" t="str">
        <f ca="1">VLOOKUP($K291,Genders!$B:$C,2,FALSE)</f>
        <v>Male</v>
      </c>
      <c r="M291" s="7" cm="1">
        <f t="array" aca="1" ref="M291" ca="1">INDEX('Marital status'!$A:$A,RANDBETWEEN(2,COUNTA('Marital status'!$A:$A)),1)</f>
        <v>2</v>
      </c>
      <c r="N291" s="7" t="str">
        <f ca="1">VLOOKUP($M291,'Marital status'!$A:$B,2,FALSE)</f>
        <v>Single</v>
      </c>
      <c r="O291" s="7">
        <f t="shared" ca="1" si="52"/>
        <v>2</v>
      </c>
      <c r="P291" s="7" t="str">
        <f ca="1">VLOOKUP($O291,Ethnicities!$A:$B,2,FALSE)</f>
        <v>White</v>
      </c>
      <c r="Q291" s="8">
        <f t="shared" ca="1" si="53"/>
        <v>32995</v>
      </c>
      <c r="R291" s="6">
        <f t="shared" ca="1" si="54"/>
        <v>4</v>
      </c>
      <c r="S291" s="6" t="str">
        <f ca="1">VLOOKUP($R291,'Background education'!$A:$B,2,FALSE)</f>
        <v>Undergraduate degree</v>
      </c>
      <c r="T291" s="7">
        <f ca="1" xml:space="preserve">
  IF(OR($V291 = 2, $V291 = 3, $V291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291" s="7" t="str">
        <f ca="1">VLOOKUP($T291,Departments!$A:$B,2,FALSE)</f>
        <v>Communication &amp; Marketing</v>
      </c>
      <c r="V291" s="6">
        <f t="shared" ca="1" si="55"/>
        <v>8</v>
      </c>
      <c r="W291" s="6" t="str">
        <f ca="1">VLOOKUP($V291,Roles!$A:$B,2,FALSE)</f>
        <v>Analyst</v>
      </c>
      <c r="X291" s="6">
        <f t="shared" ca="1" si="56"/>
        <v>4</v>
      </c>
      <c r="Y291" s="6" t="str">
        <f ca="1">IF(ISNA($X291),NA(),VLOOKUP($X291,Levels!$A:$B,2,FALSE))</f>
        <v>Senior</v>
      </c>
      <c r="Z291" s="8">
        <f t="shared" ca="1" si="48"/>
        <v>42514</v>
      </c>
      <c r="AA291" s="6">
        <f ca="1">RANDBETWEEN(2,COUNTA('Recruitment source'!$A:$A))</f>
        <v>9</v>
      </c>
      <c r="AB291" s="6" t="str">
        <f ca="1">VLOOKUP($AA291,'Recruitment source'!$A:$B,2,FALSE)</f>
        <v xml:space="preserve"> recommendation of employee</v>
      </c>
      <c r="AC291" s="8" t="e">
        <f t="shared" ca="1" si="57"/>
        <v>#N/A</v>
      </c>
      <c r="AD291" s="6" t="e">
        <f t="shared" ca="1" si="58"/>
        <v>#N/A</v>
      </c>
      <c r="AE291" s="6" t="e">
        <f ca="1">IF(ISNA(AD291),NA(),VLOOKUP($AD291,'Reasons for dismissal'!$A:$B,2,FALSE))</f>
        <v>#N/A</v>
      </c>
      <c r="AF291" s="6">
        <f t="shared" ca="1" si="59"/>
        <v>3</v>
      </c>
      <c r="AG291" s="1">
        <f t="shared" ca="1" si="49"/>
        <v>2080</v>
      </c>
    </row>
    <row r="292" spans="1:33" x14ac:dyDescent="0.25">
      <c r="A292" s="7" cm="1">
        <f t="array" aca="1" ref="A292" ca="1">INDEX(Companies!$A:$A,RANDBETWEEN(2,COUNTA(Companies!$A:$A)),1)</f>
        <v>2</v>
      </c>
      <c r="B292" s="7" t="str">
        <f ca="1">VLOOKUP($A292,Companies!$A:$B,2,FALSE)</f>
        <v>ACME Corporation</v>
      </c>
      <c r="C292" s="5">
        <f t="shared" si="50"/>
        <v>291</v>
      </c>
      <c r="D292" s="6">
        <f t="shared" ca="1" si="51"/>
        <v>1</v>
      </c>
      <c r="E292" s="7">
        <f ca="1">IF($C292 = 1 + N("Presidente"),
    127,
    IF($C292 = 2 + N("Vice-Presidente"),
        72,
        IF($C292 = 3 + N("Secretária bilíngue"),
            13,
            RANDBETWEEN(5,COUNT(Name!$A:$A) + 1)
        )
    )
)</f>
        <v>82</v>
      </c>
      <c r="F292" s="7" t="str">
        <f ca="1" xml:space="preserve">
VLOOKUP(
  $E292,
  Name!$A:$B,
  2,
  FALSE
)
&amp; " " &amp;
IF($C292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Cardoso Café</v>
      </c>
      <c r="G292" s="7">
        <v>2</v>
      </c>
      <c r="H292" s="7" t="str">
        <f>VLOOKUP($G292,Countries!$A:$B,2,FALSE)</f>
        <v>Portugal</v>
      </c>
      <c r="I292" s="7" cm="1">
        <f t="array" aca="1" ref="I292" ca="1">INDEX(States!$B:$B,RANDBETWEEN(2,COUNTA(States!$A:$A)),1)</f>
        <v>9</v>
      </c>
      <c r="J292" s="7" t="str">
        <f ca="1">VLOOKUP($I292,States!$B:$C,2,FALSE)</f>
        <v>Leiria</v>
      </c>
      <c r="K292" s="7" t="str">
        <f ca="1">VLOOKUP($E292,Name!$A:$C,3,FALSE)</f>
        <v>M</v>
      </c>
      <c r="L292" s="7" t="str">
        <f ca="1">VLOOKUP($K292,Genders!$B:$C,2,FALSE)</f>
        <v>Male</v>
      </c>
      <c r="M292" s="7" cm="1">
        <f t="array" aca="1" ref="M292" ca="1">INDEX('Marital status'!$A:$A,RANDBETWEEN(2,COUNTA('Marital status'!$A:$A)),1)</f>
        <v>4</v>
      </c>
      <c r="N292" s="7" t="str">
        <f ca="1">VLOOKUP($M292,'Marital status'!$A:$B,2,FALSE)</f>
        <v xml:space="preserve">Widowed </v>
      </c>
      <c r="O292" s="7">
        <f t="shared" ca="1" si="52"/>
        <v>2</v>
      </c>
      <c r="P292" s="7" t="str">
        <f ca="1">VLOOKUP($O292,Ethnicities!$A:$B,2,FALSE)</f>
        <v>White</v>
      </c>
      <c r="Q292" s="8">
        <f t="shared" ca="1" si="53"/>
        <v>34809</v>
      </c>
      <c r="R292" s="6">
        <f t="shared" ca="1" si="54"/>
        <v>4</v>
      </c>
      <c r="S292" s="6" t="str">
        <f ca="1">VLOOKUP($R292,'Background education'!$A:$B,2,FALSE)</f>
        <v>Undergraduate degree</v>
      </c>
      <c r="T292" s="7">
        <f ca="1" xml:space="preserve">
  IF(OR($V292 = 2, $V292 = 3, $V292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92" s="7" t="str">
        <f ca="1">VLOOKUP($T292,Departments!$A:$B,2,FALSE)</f>
        <v>Sales</v>
      </c>
      <c r="V292" s="6">
        <f t="shared" ca="1" si="55"/>
        <v>7</v>
      </c>
      <c r="W292" s="6" t="str">
        <f ca="1">VLOOKUP($V292,Roles!$A:$B,2,FALSE)</f>
        <v>Trainee</v>
      </c>
      <c r="X292" s="6" t="e">
        <f t="shared" ca="1" si="56"/>
        <v>#N/A</v>
      </c>
      <c r="Y292" s="6" t="e">
        <f ca="1">IF(ISNA($X292),NA(),VLOOKUP($X292,Levels!$A:$B,2,FALSE))</f>
        <v>#N/A</v>
      </c>
      <c r="Z292" s="8">
        <f t="shared" ca="1" si="48"/>
        <v>40362</v>
      </c>
      <c r="AA292" s="6">
        <f ca="1">RANDBETWEEN(2,COUNTA('Recruitment source'!$A:$A))</f>
        <v>11</v>
      </c>
      <c r="AB292" s="6" t="str">
        <f ca="1">VLOOKUP($AA292,'Recruitment source'!$A:$B,2,FALSE)</f>
        <v>LinkedIn</v>
      </c>
      <c r="AC292" s="8" t="e">
        <f t="shared" ca="1" si="57"/>
        <v>#N/A</v>
      </c>
      <c r="AD292" s="6" t="e">
        <f t="shared" ca="1" si="58"/>
        <v>#N/A</v>
      </c>
      <c r="AE292" s="6" t="e">
        <f ca="1">IF(ISNA(AD292),NA(),VLOOKUP($AD292,'Reasons for dismissal'!$A:$B,2,FALSE))</f>
        <v>#N/A</v>
      </c>
      <c r="AF292" s="6">
        <f t="shared" ca="1" si="59"/>
        <v>4</v>
      </c>
      <c r="AG292" s="1">
        <f t="shared" ca="1" si="49"/>
        <v>1005</v>
      </c>
    </row>
    <row r="293" spans="1:33" x14ac:dyDescent="0.25">
      <c r="A293" s="7" cm="1">
        <f t="array" aca="1" ref="A293" ca="1">INDEX(Companies!$A:$A,RANDBETWEEN(2,COUNTA(Companies!$A:$A)),1)</f>
        <v>2</v>
      </c>
      <c r="B293" s="7" t="str">
        <f ca="1">VLOOKUP($A293,Companies!$A:$B,2,FALSE)</f>
        <v>ACME Corporation</v>
      </c>
      <c r="C293" s="5">
        <f t="shared" si="50"/>
        <v>292</v>
      </c>
      <c r="D293" s="6">
        <f t="shared" ca="1" si="51"/>
        <v>1</v>
      </c>
      <c r="E293" s="7">
        <f ca="1">IF($C293 = 1 + N("Presidente"),
    127,
    IF($C293 = 2 + N("Vice-Presidente"),
        72,
        IF($C293 = 3 + N("Secretária bilíngue"),
            13,
            RANDBETWEEN(5,COUNT(Name!$A:$A) + 1)
        )
    )
)</f>
        <v>303</v>
      </c>
      <c r="F293" s="7" t="str">
        <f ca="1" xml:space="preserve">
VLOOKUP(
  $E293,
  Name!$A:$B,
  2,
  FALSE
)
&amp; " " &amp;
IF($C293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Camargo Cardoso</v>
      </c>
      <c r="G293" s="7">
        <v>2</v>
      </c>
      <c r="H293" s="7" t="str">
        <f>VLOOKUP($G293,Countries!$A:$B,2,FALSE)</f>
        <v>Portugal</v>
      </c>
      <c r="I293" s="7" cm="1">
        <f t="array" aca="1" ref="I293" ca="1">INDEX(States!$B:$B,RANDBETWEEN(2,COUNTA(States!$A:$A)),1)</f>
        <v>17</v>
      </c>
      <c r="J293" s="7" t="str">
        <f ca="1">VLOOKUP($I293,States!$B:$C,2,FALSE)</f>
        <v>Portalegre</v>
      </c>
      <c r="K293" s="7" t="str">
        <f ca="1">VLOOKUP($E293,Name!$A:$C,3,FALSE)</f>
        <v>F</v>
      </c>
      <c r="L293" s="7" t="str">
        <f ca="1">VLOOKUP($K293,Genders!$B:$C,2,FALSE)</f>
        <v>Female</v>
      </c>
      <c r="M293" s="7" cm="1">
        <f t="array" aca="1" ref="M293" ca="1">INDEX('Marital status'!$A:$A,RANDBETWEEN(2,COUNTA('Marital status'!$A:$A)),1)</f>
        <v>5</v>
      </c>
      <c r="N293" s="7" t="str">
        <f ca="1">VLOOKUP($M293,'Marital status'!$A:$B,2,FALSE)</f>
        <v xml:space="preserve">Separated </v>
      </c>
      <c r="O293" s="7">
        <f t="shared" ca="1" si="52"/>
        <v>2</v>
      </c>
      <c r="P293" s="7" t="str">
        <f ca="1">VLOOKUP($O293,Ethnicities!$A:$B,2,FALSE)</f>
        <v>White</v>
      </c>
      <c r="Q293" s="8">
        <f t="shared" ca="1" si="53"/>
        <v>34135</v>
      </c>
      <c r="R293" s="6">
        <f t="shared" ca="1" si="54"/>
        <v>4</v>
      </c>
      <c r="S293" s="6" t="str">
        <f ca="1">VLOOKUP($R293,'Background education'!$A:$B,2,FALSE)</f>
        <v>Undergraduate degree</v>
      </c>
      <c r="T293" s="7">
        <f ca="1" xml:space="preserve">
  IF(OR($V293 = 2, $V293 = 3, $V293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93" s="7" t="str">
        <f ca="1">VLOOKUP($T293,Departments!$A:$B,2,FALSE)</f>
        <v>Operations</v>
      </c>
      <c r="V293" s="6">
        <f t="shared" ca="1" si="55"/>
        <v>8</v>
      </c>
      <c r="W293" s="6" t="str">
        <f ca="1">VLOOKUP($V293,Roles!$A:$B,2,FALSE)</f>
        <v>Analyst</v>
      </c>
      <c r="X293" s="6">
        <f t="shared" ca="1" si="56"/>
        <v>2</v>
      </c>
      <c r="Y293" s="6" t="str">
        <f ca="1">IF(ISNA($X293),NA(),VLOOKUP($X293,Levels!$A:$B,2,FALSE))</f>
        <v>Junior</v>
      </c>
      <c r="Z293" s="8">
        <f t="shared" ca="1" si="48"/>
        <v>40049</v>
      </c>
      <c r="AA293" s="6">
        <f ca="1">RANDBETWEEN(2,COUNTA('Recruitment source'!$A:$A))</f>
        <v>6</v>
      </c>
      <c r="AB293" s="6" t="str">
        <f ca="1">VLOOKUP($AA293,'Recruitment source'!$A:$B,2,FALSE)</f>
        <v>Empregos Online</v>
      </c>
      <c r="AC293" s="8" t="e">
        <f t="shared" ca="1" si="57"/>
        <v>#N/A</v>
      </c>
      <c r="AD293" s="6" t="e">
        <f t="shared" ca="1" si="58"/>
        <v>#N/A</v>
      </c>
      <c r="AE293" s="6" t="e">
        <f ca="1">IF(ISNA(AD293),NA(),VLOOKUP($AD293,'Reasons for dismissal'!$A:$B,2,FALSE))</f>
        <v>#N/A</v>
      </c>
      <c r="AF293" s="6">
        <f t="shared" ca="1" si="59"/>
        <v>2</v>
      </c>
      <c r="AG293" s="1">
        <f t="shared" ca="1" si="49"/>
        <v>2000</v>
      </c>
    </row>
    <row r="294" spans="1:33" x14ac:dyDescent="0.25">
      <c r="A294" s="7" cm="1">
        <f t="array" aca="1" ref="A294" ca="1">INDEX(Companies!$A:$A,RANDBETWEEN(2,COUNTA(Companies!$A:$A)),1)</f>
        <v>2</v>
      </c>
      <c r="B294" s="7" t="str">
        <f ca="1">VLOOKUP($A294,Companies!$A:$B,2,FALSE)</f>
        <v>ACME Corporation</v>
      </c>
      <c r="C294" s="5">
        <f t="shared" si="50"/>
        <v>293</v>
      </c>
      <c r="D294" s="6">
        <f t="shared" ca="1" si="51"/>
        <v>1</v>
      </c>
      <c r="E294" s="7">
        <f ca="1">IF($C294 = 1 + N("Presidente"),
    127,
    IF($C294 = 2 + N("Vice-Presidente"),
        72,
        IF($C294 = 3 + N("Secretária bilíngue"),
            13,
            RANDBETWEEN(5,COUNT(Name!$A:$A) + 1)
        )
    )
)</f>
        <v>247</v>
      </c>
      <c r="F294" s="7" t="str">
        <f ca="1" xml:space="preserve">
VLOOKUP(
  $E294,
  Name!$A:$B,
  2,
  FALSE
)
&amp; " " &amp;
IF($C294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Santoro Dias</v>
      </c>
      <c r="G294" s="7">
        <v>2</v>
      </c>
      <c r="H294" s="7" t="str">
        <f>VLOOKUP($G294,Countries!$A:$B,2,FALSE)</f>
        <v>Portugal</v>
      </c>
      <c r="I294" s="7" cm="1">
        <f t="array" aca="1" ref="I294" ca="1">INDEX(States!$B:$B,RANDBETWEEN(2,COUNTA(States!$A:$A)),1)</f>
        <v>14</v>
      </c>
      <c r="J294" s="7" t="str">
        <f ca="1">VLOOKUP($I294,States!$B:$C,2,FALSE)</f>
        <v>Viseu</v>
      </c>
      <c r="K294" s="7" t="str">
        <f ca="1">VLOOKUP($E294,Name!$A:$C,3,FALSE)</f>
        <v>M</v>
      </c>
      <c r="L294" s="7" t="str">
        <f ca="1">VLOOKUP($K294,Genders!$B:$C,2,FALSE)</f>
        <v>Male</v>
      </c>
      <c r="M294" s="7" cm="1">
        <f t="array" aca="1" ref="M294" ca="1">INDEX('Marital status'!$A:$A,RANDBETWEEN(2,COUNTA('Marital status'!$A:$A)),1)</f>
        <v>2</v>
      </c>
      <c r="N294" s="7" t="str">
        <f ca="1">VLOOKUP($M294,'Marital status'!$A:$B,2,FALSE)</f>
        <v>Single</v>
      </c>
      <c r="O294" s="7">
        <f t="shared" ca="1" si="52"/>
        <v>3</v>
      </c>
      <c r="P294" s="7" t="str">
        <f ca="1">VLOOKUP($O294,Ethnicities!$A:$B,2,FALSE)</f>
        <v>Black or African American</v>
      </c>
      <c r="Q294" s="8">
        <f t="shared" ca="1" si="53"/>
        <v>20437</v>
      </c>
      <c r="R294" s="6">
        <f t="shared" ca="1" si="54"/>
        <v>4</v>
      </c>
      <c r="S294" s="6" t="str">
        <f ca="1">VLOOKUP($R294,'Background education'!$A:$B,2,FALSE)</f>
        <v>Undergraduate degree</v>
      </c>
      <c r="T294" s="7">
        <f ca="1" xml:space="preserve">
  IF(OR($V294 = 2, $V294 = 3, $V294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94" s="7" t="str">
        <f ca="1">VLOOKUP($T294,Departments!$A:$B,2,FALSE)</f>
        <v>Sales</v>
      </c>
      <c r="V294" s="6">
        <f t="shared" ca="1" si="55"/>
        <v>6</v>
      </c>
      <c r="W294" s="6" t="str">
        <f ca="1">VLOOKUP($V294,Roles!$A:$B,2,FALSE)</f>
        <v>Intern</v>
      </c>
      <c r="X294" s="6" t="e">
        <f t="shared" ca="1" si="56"/>
        <v>#N/A</v>
      </c>
      <c r="Y294" s="6" t="e">
        <f ca="1">IF(ISNA($X294),NA(),VLOOKUP($X294,Levels!$A:$B,2,FALSE))</f>
        <v>#N/A</v>
      </c>
      <c r="Z294" s="8">
        <f t="shared" ca="1" si="48"/>
        <v>43498</v>
      </c>
      <c r="AA294" s="6">
        <f ca="1">RANDBETWEEN(2,COUNTA('Recruitment source'!$A:$A))</f>
        <v>12</v>
      </c>
      <c r="AB294" s="6" t="str">
        <f ca="1">VLOOKUP($AA294,'Recruitment source'!$A:$B,2,FALSE)</f>
        <v>Website</v>
      </c>
      <c r="AC294" s="8" t="e">
        <f t="shared" ca="1" si="57"/>
        <v>#N/A</v>
      </c>
      <c r="AD294" s="6" t="e">
        <f t="shared" ca="1" si="58"/>
        <v>#N/A</v>
      </c>
      <c r="AE294" s="6" t="e">
        <f ca="1">IF(ISNA(AD294),NA(),VLOOKUP($AD294,'Reasons for dismissal'!$A:$B,2,FALSE))</f>
        <v>#N/A</v>
      </c>
      <c r="AF294" s="6">
        <f t="shared" ca="1" si="59"/>
        <v>3</v>
      </c>
      <c r="AG294" s="1">
        <f t="shared" ca="1" si="49"/>
        <v>805</v>
      </c>
    </row>
    <row r="295" spans="1:33" x14ac:dyDescent="0.25">
      <c r="A295" s="7" cm="1">
        <f t="array" aca="1" ref="A295" ca="1">INDEX(Companies!$A:$A,RANDBETWEEN(2,COUNTA(Companies!$A:$A)),1)</f>
        <v>2</v>
      </c>
      <c r="B295" s="7" t="str">
        <f ca="1">VLOOKUP($A295,Companies!$A:$B,2,FALSE)</f>
        <v>ACME Corporation</v>
      </c>
      <c r="C295" s="5">
        <f t="shared" si="50"/>
        <v>294</v>
      </c>
      <c r="D295" s="6">
        <f t="shared" ca="1" si="51"/>
        <v>1</v>
      </c>
      <c r="E295" s="7">
        <f ca="1">IF($C295 = 1 + N("Presidente"),
    127,
    IF($C295 = 2 + N("Vice-Presidente"),
        72,
        IF($C295 = 3 + N("Secretária bilíngue"),
            13,
            RANDBETWEEN(5,COUNT(Name!$A:$A) + 1)
        )
    )
)</f>
        <v>8</v>
      </c>
      <c r="F295" s="7" t="str">
        <f ca="1" xml:space="preserve">
VLOOKUP(
  $E295,
  Name!$A:$B,
  2,
  FALSE
)
&amp; " " &amp;
IF($C295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Castro Noronha</v>
      </c>
      <c r="G295" s="7">
        <v>2</v>
      </c>
      <c r="H295" s="7" t="str">
        <f>VLOOKUP($G295,Countries!$A:$B,2,FALSE)</f>
        <v>Portugal</v>
      </c>
      <c r="I295" s="7" cm="1">
        <f t="array" aca="1" ref="I295" ca="1">INDEX(States!$B:$B,RANDBETWEEN(2,COUNTA(States!$A:$A)),1)</f>
        <v>14</v>
      </c>
      <c r="J295" s="7" t="str">
        <f ca="1">VLOOKUP($I295,States!$B:$C,2,FALSE)</f>
        <v>Viseu</v>
      </c>
      <c r="K295" s="7" t="str">
        <f ca="1">VLOOKUP($E295,Name!$A:$C,3,FALSE)</f>
        <v>F</v>
      </c>
      <c r="L295" s="7" t="str">
        <f ca="1">VLOOKUP($K295,Genders!$B:$C,2,FALSE)</f>
        <v>Female</v>
      </c>
      <c r="M295" s="7" cm="1">
        <f t="array" aca="1" ref="M295" ca="1">INDEX('Marital status'!$A:$A,RANDBETWEEN(2,COUNTA('Marital status'!$A:$A)),1)</f>
        <v>6</v>
      </c>
      <c r="N295" s="7" t="str">
        <f ca="1">VLOOKUP($M295,'Marital status'!$A:$B,2,FALSE)</f>
        <v>Divorced</v>
      </c>
      <c r="O295" s="7">
        <f t="shared" ca="1" si="52"/>
        <v>2</v>
      </c>
      <c r="P295" s="7" t="str">
        <f ca="1">VLOOKUP($O295,Ethnicities!$A:$B,2,FALSE)</f>
        <v>White</v>
      </c>
      <c r="Q295" s="8">
        <f t="shared" ca="1" si="53"/>
        <v>32558</v>
      </c>
      <c r="R295" s="6">
        <f t="shared" ca="1" si="54"/>
        <v>4</v>
      </c>
      <c r="S295" s="6" t="str">
        <f ca="1">VLOOKUP($R295,'Background education'!$A:$B,2,FALSE)</f>
        <v>Undergraduate degree</v>
      </c>
      <c r="T295" s="7">
        <f ca="1" xml:space="preserve">
  IF(OR($V295 = 2, $V295 = 3, $V295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295" s="7" t="str">
        <f ca="1">VLOOKUP($T295,Departments!$A:$B,2,FALSE)</f>
        <v>Communication &amp; Marketing</v>
      </c>
      <c r="V295" s="6">
        <f t="shared" ca="1" si="55"/>
        <v>8</v>
      </c>
      <c r="W295" s="6" t="str">
        <f ca="1">VLOOKUP($V295,Roles!$A:$B,2,FALSE)</f>
        <v>Analyst</v>
      </c>
      <c r="X295" s="6">
        <f t="shared" ca="1" si="56"/>
        <v>3</v>
      </c>
      <c r="Y295" s="6" t="str">
        <f ca="1">IF(ISNA($X295),NA(),VLOOKUP($X295,Levels!$A:$B,2,FALSE))</f>
        <v>Pleno</v>
      </c>
      <c r="Z295" s="8">
        <f t="shared" ca="1" si="48"/>
        <v>42604</v>
      </c>
      <c r="AA295" s="6">
        <f ca="1">RANDBETWEEN(2,COUNTA('Recruitment source'!$A:$A))</f>
        <v>12</v>
      </c>
      <c r="AB295" s="6" t="str">
        <f ca="1">VLOOKUP($AA295,'Recruitment source'!$A:$B,2,FALSE)</f>
        <v>Website</v>
      </c>
      <c r="AC295" s="8" t="e">
        <f t="shared" ca="1" si="57"/>
        <v>#N/A</v>
      </c>
      <c r="AD295" s="6" t="e">
        <f t="shared" ca="1" si="58"/>
        <v>#N/A</v>
      </c>
      <c r="AE295" s="6" t="e">
        <f ca="1">IF(ISNA(AD295),NA(),VLOOKUP($AD295,'Reasons for dismissal'!$A:$B,2,FALSE))</f>
        <v>#N/A</v>
      </c>
      <c r="AF295" s="6">
        <f t="shared" ca="1" si="59"/>
        <v>4</v>
      </c>
      <c r="AG295" s="1">
        <f t="shared" ca="1" si="49"/>
        <v>2080</v>
      </c>
    </row>
    <row r="296" spans="1:33" x14ac:dyDescent="0.25">
      <c r="A296" s="7" cm="1">
        <f t="array" aca="1" ref="A296" ca="1">INDEX(Companies!$A:$A,RANDBETWEEN(2,COUNTA(Companies!$A:$A)),1)</f>
        <v>2</v>
      </c>
      <c r="B296" s="7" t="str">
        <f ca="1">VLOOKUP($A296,Companies!$A:$B,2,FALSE)</f>
        <v>ACME Corporation</v>
      </c>
      <c r="C296" s="5">
        <f t="shared" si="50"/>
        <v>295</v>
      </c>
      <c r="D296" s="6">
        <f t="shared" ca="1" si="51"/>
        <v>1</v>
      </c>
      <c r="E296" s="7">
        <f ca="1">IF($C296 = 1 + N("Presidente"),
    127,
    IF($C296 = 2 + N("Vice-Presidente"),
        72,
        IF($C296 = 3 + N("Secretária bilíngue"),
            13,
            RANDBETWEEN(5,COUNT(Name!$A:$A) + 1)
        )
    )
)</f>
        <v>28</v>
      </c>
      <c r="F296" s="7" t="str">
        <f ca="1" xml:space="preserve">
VLOOKUP(
  $E296,
  Name!$A:$B,
  2,
  FALSE
)
&amp; " " &amp;
IF($C296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Nunes sobrenome</v>
      </c>
      <c r="G296" s="7">
        <v>2</v>
      </c>
      <c r="H296" s="7" t="str">
        <f>VLOOKUP($G296,Countries!$A:$B,2,FALSE)</f>
        <v>Portugal</v>
      </c>
      <c r="I296" s="7" cm="1">
        <f t="array" aca="1" ref="I296" ca="1">INDEX(States!$B:$B,RANDBETWEEN(2,COUNTA(States!$A:$A)),1)</f>
        <v>7</v>
      </c>
      <c r="J296" s="7" t="str">
        <f ca="1">VLOOKUP($I296,States!$B:$C,2,FALSE)</f>
        <v>Faro</v>
      </c>
      <c r="K296" s="7" t="str">
        <f ca="1">VLOOKUP($E296,Name!$A:$C,3,FALSE)</f>
        <v>F</v>
      </c>
      <c r="L296" s="7" t="str">
        <f ca="1">VLOOKUP($K296,Genders!$B:$C,2,FALSE)</f>
        <v>Female</v>
      </c>
      <c r="M296" s="7" cm="1">
        <f t="array" aca="1" ref="M296" ca="1">INDEX('Marital status'!$A:$A,RANDBETWEEN(2,COUNTA('Marital status'!$A:$A)),1)</f>
        <v>3</v>
      </c>
      <c r="N296" s="7" t="str">
        <f ca="1">VLOOKUP($M296,'Marital status'!$A:$B,2,FALSE)</f>
        <v>Married</v>
      </c>
      <c r="O296" s="7">
        <f t="shared" ca="1" si="52"/>
        <v>2</v>
      </c>
      <c r="P296" s="7" t="str">
        <f ca="1">VLOOKUP($O296,Ethnicities!$A:$B,2,FALSE)</f>
        <v>White</v>
      </c>
      <c r="Q296" s="8">
        <f t="shared" ca="1" si="53"/>
        <v>29399</v>
      </c>
      <c r="R296" s="6">
        <f t="shared" ca="1" si="54"/>
        <v>4</v>
      </c>
      <c r="S296" s="6" t="str">
        <f ca="1">VLOOKUP($R296,'Background education'!$A:$B,2,FALSE)</f>
        <v>Undergraduate degree</v>
      </c>
      <c r="T296" s="7">
        <f ca="1" xml:space="preserve">
  IF(OR($V296 = 2, $V296 = 3, $V296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96" s="7" t="str">
        <f ca="1">VLOOKUP($T296,Departments!$A:$B,2,FALSE)</f>
        <v>Audit</v>
      </c>
      <c r="V296" s="6">
        <f t="shared" ca="1" si="55"/>
        <v>7</v>
      </c>
      <c r="W296" s="6" t="str">
        <f ca="1">VLOOKUP($V296,Roles!$A:$B,2,FALSE)</f>
        <v>Trainee</v>
      </c>
      <c r="X296" s="6" t="e">
        <f t="shared" ca="1" si="56"/>
        <v>#N/A</v>
      </c>
      <c r="Y296" s="6" t="e">
        <f ca="1">IF(ISNA($X296),NA(),VLOOKUP($X296,Levels!$A:$B,2,FALSE))</f>
        <v>#N/A</v>
      </c>
      <c r="Z296" s="8">
        <f t="shared" ca="1" si="48"/>
        <v>42580</v>
      </c>
      <c r="AA296" s="6">
        <f ca="1">RANDBETWEEN(2,COUNTA('Recruitment source'!$A:$A))</f>
        <v>11</v>
      </c>
      <c r="AB296" s="6" t="str">
        <f ca="1">VLOOKUP($AA296,'Recruitment source'!$A:$B,2,FALSE)</f>
        <v>LinkedIn</v>
      </c>
      <c r="AC296" s="8" t="e">
        <f t="shared" ca="1" si="57"/>
        <v>#N/A</v>
      </c>
      <c r="AD296" s="6" t="e">
        <f t="shared" ca="1" si="58"/>
        <v>#N/A</v>
      </c>
      <c r="AE296" s="6" t="e">
        <f ca="1">IF(ISNA(AD296),NA(),VLOOKUP($AD296,'Reasons for dismissal'!$A:$B,2,FALSE))</f>
        <v>#N/A</v>
      </c>
      <c r="AF296" s="6">
        <f t="shared" ca="1" si="59"/>
        <v>3</v>
      </c>
      <c r="AG296" s="1">
        <f t="shared" ca="1" si="49"/>
        <v>1005</v>
      </c>
    </row>
    <row r="297" spans="1:33" x14ac:dyDescent="0.25">
      <c r="A297" s="7" cm="1">
        <f t="array" aca="1" ref="A297" ca="1">INDEX(Companies!$A:$A,RANDBETWEEN(2,COUNTA(Companies!$A:$A)),1)</f>
        <v>2</v>
      </c>
      <c r="B297" s="7" t="str">
        <f ca="1">VLOOKUP($A297,Companies!$A:$B,2,FALSE)</f>
        <v>ACME Corporation</v>
      </c>
      <c r="C297" s="5">
        <f t="shared" si="50"/>
        <v>296</v>
      </c>
      <c r="D297" s="6">
        <f t="shared" ca="1" si="51"/>
        <v>1</v>
      </c>
      <c r="E297" s="7">
        <f ca="1">IF($C297 = 1 + N("Presidente"),
    127,
    IF($C297 = 2 + N("Vice-Presidente"),
        72,
        IF($C297 = 3 + N("Secretária bilíngue"),
            13,
            RANDBETWEEN(5,COUNT(Name!$A:$A) + 1)
        )
    )
)</f>
        <v>221</v>
      </c>
      <c r="F297" s="7" t="str">
        <f ca="1" xml:space="preserve">
VLOOKUP(
  $E297,
  Name!$A:$B,
  2,
  FALSE
)
&amp; " " &amp;
IF($C297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Moretti Battaglia</v>
      </c>
      <c r="G297" s="7">
        <v>2</v>
      </c>
      <c r="H297" s="7" t="str">
        <f>VLOOKUP($G297,Countries!$A:$B,2,FALSE)</f>
        <v>Portugal</v>
      </c>
      <c r="I297" s="7" cm="1">
        <f t="array" aca="1" ref="I297" ca="1">INDEX(States!$B:$B,RANDBETWEEN(2,COUNTA(States!$A:$A)),1)</f>
        <v>16</v>
      </c>
      <c r="J297" s="7" t="str">
        <f ca="1">VLOOKUP($I297,States!$B:$C,2,FALSE)</f>
        <v>Beja</v>
      </c>
      <c r="K297" s="7" t="str">
        <f ca="1">VLOOKUP($E297,Name!$A:$C,3,FALSE)</f>
        <v>F</v>
      </c>
      <c r="L297" s="7" t="str">
        <f ca="1">VLOOKUP($K297,Genders!$B:$C,2,FALSE)</f>
        <v>Female</v>
      </c>
      <c r="M297" s="7" cm="1">
        <f t="array" aca="1" ref="M297" ca="1">INDEX('Marital status'!$A:$A,RANDBETWEEN(2,COUNTA('Marital status'!$A:$A)),1)</f>
        <v>3</v>
      </c>
      <c r="N297" s="7" t="str">
        <f ca="1">VLOOKUP($M297,'Marital status'!$A:$B,2,FALSE)</f>
        <v>Married</v>
      </c>
      <c r="O297" s="7">
        <f t="shared" ca="1" si="52"/>
        <v>4</v>
      </c>
      <c r="P297" s="7" t="str">
        <f ca="1">VLOOKUP($O297,Ethnicities!$A:$B,2,FALSE)</f>
        <v>Hispanic or Latino</v>
      </c>
      <c r="Q297" s="8">
        <f t="shared" ca="1" si="53"/>
        <v>33636</v>
      </c>
      <c r="R297" s="6">
        <f t="shared" ca="1" si="54"/>
        <v>4</v>
      </c>
      <c r="S297" s="6" t="str">
        <f ca="1">VLOOKUP($R297,'Background education'!$A:$B,2,FALSE)</f>
        <v>Undergraduate degree</v>
      </c>
      <c r="T297" s="7">
        <f ca="1" xml:space="preserve">
  IF(OR($V297 = 2, $V297 = 3, $V297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297" s="7" t="str">
        <f ca="1">VLOOKUP($T297,Departments!$A:$B,2,FALSE)</f>
        <v>Communication &amp; Marketing</v>
      </c>
      <c r="V297" s="6">
        <f t="shared" ca="1" si="55"/>
        <v>8</v>
      </c>
      <c r="W297" s="6" t="str">
        <f ca="1">VLOOKUP($V297,Roles!$A:$B,2,FALSE)</f>
        <v>Analyst</v>
      </c>
      <c r="X297" s="6">
        <f t="shared" ca="1" si="56"/>
        <v>3</v>
      </c>
      <c r="Y297" s="6" t="str">
        <f ca="1">IF(ISNA($X297),NA(),VLOOKUP($X297,Levels!$A:$B,2,FALSE))</f>
        <v>Pleno</v>
      </c>
      <c r="Z297" s="8">
        <f t="shared" ca="1" si="48"/>
        <v>38829</v>
      </c>
      <c r="AA297" s="6">
        <f ca="1">RANDBETWEEN(2,COUNTA('Recruitment source'!$A:$A))</f>
        <v>7</v>
      </c>
      <c r="AB297" s="6" t="str">
        <f ca="1">VLOOKUP($AA297,'Recruitment source'!$A:$B,2,FALSE)</f>
        <v>Jobs in Lisbon</v>
      </c>
      <c r="AC297" s="8" t="e">
        <f t="shared" ca="1" si="57"/>
        <v>#N/A</v>
      </c>
      <c r="AD297" s="6" t="e">
        <f t="shared" ca="1" si="58"/>
        <v>#N/A</v>
      </c>
      <c r="AE297" s="6" t="e">
        <f ca="1">IF(ISNA(AD297),NA(),VLOOKUP($AD297,'Reasons for dismissal'!$A:$B,2,FALSE))</f>
        <v>#N/A</v>
      </c>
      <c r="AF297" s="6">
        <f t="shared" ca="1" si="59"/>
        <v>4</v>
      </c>
      <c r="AG297" s="1">
        <f t="shared" ca="1" si="49"/>
        <v>2080</v>
      </c>
    </row>
    <row r="298" spans="1:33" x14ac:dyDescent="0.25">
      <c r="A298" s="7" cm="1">
        <f t="array" aca="1" ref="A298" ca="1">INDEX(Companies!$A:$A,RANDBETWEEN(2,COUNTA(Companies!$A:$A)),1)</f>
        <v>2</v>
      </c>
      <c r="B298" s="7" t="str">
        <f ca="1">VLOOKUP($A298,Companies!$A:$B,2,FALSE)</f>
        <v>ACME Corporation</v>
      </c>
      <c r="C298" s="5">
        <f t="shared" si="50"/>
        <v>297</v>
      </c>
      <c r="D298" s="6">
        <f t="shared" ca="1" si="51"/>
        <v>1</v>
      </c>
      <c r="E298" s="7">
        <f ca="1">IF($C298 = 1 + N("Presidente"),
    127,
    IF($C298 = 2 + N("Vice-Presidente"),
        72,
        IF($C298 = 3 + N("Secretária bilíngue"),
            13,
            RANDBETWEEN(5,COUNT(Name!$A:$A) + 1)
        )
    )
)</f>
        <v>195</v>
      </c>
      <c r="F298" s="7" t="str">
        <f ca="1" xml:space="preserve">
VLOOKUP(
  $E298,
  Name!$A:$B,
  2,
  FALSE
)
&amp; " " &amp;
IF($C298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Aguiar dos Santos</v>
      </c>
      <c r="G298" s="7">
        <v>2</v>
      </c>
      <c r="H298" s="7" t="str">
        <f>VLOOKUP($G298,Countries!$A:$B,2,FALSE)</f>
        <v>Portugal</v>
      </c>
      <c r="I298" s="7" cm="1">
        <f t="array" aca="1" ref="I298" ca="1">INDEX(States!$B:$B,RANDBETWEEN(2,COUNTA(States!$A:$A)),1)</f>
        <v>19</v>
      </c>
      <c r="J298" s="7" t="str">
        <f ca="1">VLOOKUP($I298,States!$B:$C,2,FALSE)</f>
        <v>Vila Real</v>
      </c>
      <c r="K298" s="7" t="str">
        <f ca="1">VLOOKUP($E298,Name!$A:$C,3,FALSE)</f>
        <v>M</v>
      </c>
      <c r="L298" s="7" t="str">
        <f ca="1">VLOOKUP($K298,Genders!$B:$C,2,FALSE)</f>
        <v>Male</v>
      </c>
      <c r="M298" s="7" cm="1">
        <f t="array" aca="1" ref="M298" ca="1">INDEX('Marital status'!$A:$A,RANDBETWEEN(2,COUNTA('Marital status'!$A:$A)),1)</f>
        <v>3</v>
      </c>
      <c r="N298" s="7" t="str">
        <f ca="1">VLOOKUP($M298,'Marital status'!$A:$B,2,FALSE)</f>
        <v>Married</v>
      </c>
      <c r="O298" s="7">
        <f t="shared" ca="1" si="52"/>
        <v>2</v>
      </c>
      <c r="P298" s="7" t="str">
        <f ca="1">VLOOKUP($O298,Ethnicities!$A:$B,2,FALSE)</f>
        <v>White</v>
      </c>
      <c r="Q298" s="8">
        <f t="shared" ca="1" si="53"/>
        <v>28978</v>
      </c>
      <c r="R298" s="6">
        <f t="shared" ca="1" si="54"/>
        <v>4</v>
      </c>
      <c r="S298" s="6" t="str">
        <f ca="1">VLOOKUP($R298,'Background education'!$A:$B,2,FALSE)</f>
        <v>Undergraduate degree</v>
      </c>
      <c r="T298" s="7">
        <f ca="1" xml:space="preserve">
  IF(OR($V298 = 2, $V298 = 3, $V298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298" s="7" t="str">
        <f ca="1">VLOOKUP($T298,Departments!$A:$B,2,FALSE)</f>
        <v>Juridical</v>
      </c>
      <c r="V298" s="6">
        <f t="shared" ca="1" si="55"/>
        <v>7</v>
      </c>
      <c r="W298" s="6" t="str">
        <f ca="1">VLOOKUP($V298,Roles!$A:$B,2,FALSE)</f>
        <v>Trainee</v>
      </c>
      <c r="X298" s="6" t="e">
        <f t="shared" ca="1" si="56"/>
        <v>#N/A</v>
      </c>
      <c r="Y298" s="6" t="e">
        <f ca="1">IF(ISNA($X298),NA(),VLOOKUP($X298,Levels!$A:$B,2,FALSE))</f>
        <v>#N/A</v>
      </c>
      <c r="Z298" s="8">
        <f t="shared" ca="1" si="48"/>
        <v>41758</v>
      </c>
      <c r="AA298" s="6">
        <f ca="1">RANDBETWEEN(2,COUNTA('Recruitment source'!$A:$A))</f>
        <v>9</v>
      </c>
      <c r="AB298" s="6" t="str">
        <f ca="1">VLOOKUP($AA298,'Recruitment source'!$A:$B,2,FALSE)</f>
        <v xml:space="preserve"> recommendation of employee</v>
      </c>
      <c r="AC298" s="8" t="e">
        <f t="shared" ca="1" si="57"/>
        <v>#N/A</v>
      </c>
      <c r="AD298" s="6" t="e">
        <f t="shared" ca="1" si="58"/>
        <v>#N/A</v>
      </c>
      <c r="AE298" s="6" t="e">
        <f ca="1">IF(ISNA(AD298),NA(),VLOOKUP($AD298,'Reasons for dismissal'!$A:$B,2,FALSE))</f>
        <v>#N/A</v>
      </c>
      <c r="AF298" s="6">
        <f t="shared" ca="1" si="59"/>
        <v>4</v>
      </c>
      <c r="AG298" s="1">
        <f t="shared" ca="1" si="49"/>
        <v>1005</v>
      </c>
    </row>
    <row r="299" spans="1:33" x14ac:dyDescent="0.25">
      <c r="A299" s="7" cm="1">
        <f t="array" aca="1" ref="A299" ca="1">INDEX(Companies!$A:$A,RANDBETWEEN(2,COUNTA(Companies!$A:$A)),1)</f>
        <v>2</v>
      </c>
      <c r="B299" s="7" t="str">
        <f ca="1">VLOOKUP($A299,Companies!$A:$B,2,FALSE)</f>
        <v>ACME Corporation</v>
      </c>
      <c r="C299" s="5">
        <f t="shared" si="50"/>
        <v>298</v>
      </c>
      <c r="D299" s="6">
        <f t="shared" ca="1" si="51"/>
        <v>1</v>
      </c>
      <c r="E299" s="7">
        <f ca="1">IF($C299 = 1 + N("Presidente"),
    127,
    IF($C299 = 2 + N("Vice-Presidente"),
        72,
        IF($C299 = 3 + N("Secretária bilíngue"),
            13,
            RANDBETWEEN(5,COUNT(Name!$A:$A) + 1)
        )
    )
)</f>
        <v>331</v>
      </c>
      <c r="F299" s="7" t="str">
        <f ca="1" xml:space="preserve">
VLOOKUP(
  $E299,
  Name!$A:$B,
  2,
  FALSE
)
&amp; " " &amp;
IF($C299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Trindade Pasquim</v>
      </c>
      <c r="G299" s="7">
        <v>2</v>
      </c>
      <c r="H299" s="7" t="str">
        <f>VLOOKUP($G299,Countries!$A:$B,2,FALSE)</f>
        <v>Portugal</v>
      </c>
      <c r="I299" s="7" cm="1">
        <f t="array" aca="1" ref="I299" ca="1">INDEX(States!$B:$B,RANDBETWEEN(2,COUNTA(States!$A:$A)),1)</f>
        <v>20</v>
      </c>
      <c r="J299" s="7" t="str">
        <f ca="1">VLOOKUP($I299,States!$B:$C,2,FALSE)</f>
        <v>Viana do Castelo</v>
      </c>
      <c r="K299" s="7" t="str">
        <f ca="1">VLOOKUP($E299,Name!$A:$C,3,FALSE)</f>
        <v>M</v>
      </c>
      <c r="L299" s="7" t="str">
        <f ca="1">VLOOKUP($K299,Genders!$B:$C,2,FALSE)</f>
        <v>Male</v>
      </c>
      <c r="M299" s="7" cm="1">
        <f t="array" aca="1" ref="M299" ca="1">INDEX('Marital status'!$A:$A,RANDBETWEEN(2,COUNTA('Marital status'!$A:$A)),1)</f>
        <v>4</v>
      </c>
      <c r="N299" s="7" t="str">
        <f ca="1">VLOOKUP($M299,'Marital status'!$A:$B,2,FALSE)</f>
        <v xml:space="preserve">Widowed </v>
      </c>
      <c r="O299" s="7">
        <f t="shared" ca="1" si="52"/>
        <v>2</v>
      </c>
      <c r="P299" s="7" t="str">
        <f ca="1">VLOOKUP($O299,Ethnicities!$A:$B,2,FALSE)</f>
        <v>White</v>
      </c>
      <c r="Q299" s="8">
        <f t="shared" ca="1" si="53"/>
        <v>36587</v>
      </c>
      <c r="R299" s="6">
        <f t="shared" ca="1" si="54"/>
        <v>4</v>
      </c>
      <c r="S299" s="6" t="str">
        <f ca="1">VLOOKUP($R299,'Background education'!$A:$B,2,FALSE)</f>
        <v>Undergraduate degree</v>
      </c>
      <c r="T299" s="7">
        <f ca="1" xml:space="preserve">
  IF(OR($V299 = 2, $V299 = 3, $V299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99" s="7" t="str">
        <f ca="1">VLOOKUP($T299,Departments!$A:$B,2,FALSE)</f>
        <v>Information Technology</v>
      </c>
      <c r="V299" s="6">
        <f t="shared" ca="1" si="55"/>
        <v>8</v>
      </c>
      <c r="W299" s="6" t="str">
        <f ca="1">VLOOKUP($V299,Roles!$A:$B,2,FALSE)</f>
        <v>Analyst</v>
      </c>
      <c r="X299" s="6">
        <f t="shared" ca="1" si="56"/>
        <v>3</v>
      </c>
      <c r="Y299" s="6" t="str">
        <f ca="1">IF(ISNA($X299),NA(),VLOOKUP($X299,Levels!$A:$B,2,FALSE))</f>
        <v>Pleno</v>
      </c>
      <c r="Z299" s="8">
        <f t="shared" ca="1" si="48"/>
        <v>39722</v>
      </c>
      <c r="AA299" s="6">
        <f ca="1">RANDBETWEEN(2,COUNTA('Recruitment source'!$A:$A))</f>
        <v>3</v>
      </c>
      <c r="AB299" s="6" t="str">
        <f ca="1">VLOOKUP($AA299,'Recruitment source'!$A:$B,2,FALSE)</f>
        <v>Learn4Good</v>
      </c>
      <c r="AC299" s="8" t="e">
        <f t="shared" ca="1" si="57"/>
        <v>#N/A</v>
      </c>
      <c r="AD299" s="6" t="e">
        <f t="shared" ca="1" si="58"/>
        <v>#N/A</v>
      </c>
      <c r="AE299" s="6" t="e">
        <f ca="1">IF(ISNA(AD299),NA(),VLOOKUP($AD299,'Reasons for dismissal'!$A:$B,2,FALSE))</f>
        <v>#N/A</v>
      </c>
      <c r="AF299" s="6">
        <f t="shared" ca="1" si="59"/>
        <v>4</v>
      </c>
      <c r="AG299" s="1">
        <f t="shared" ca="1" si="49"/>
        <v>2080</v>
      </c>
    </row>
    <row r="300" spans="1:33" x14ac:dyDescent="0.25">
      <c r="A300" s="7" cm="1">
        <f t="array" aca="1" ref="A300" ca="1">INDEX(Companies!$A:$A,RANDBETWEEN(2,COUNTA(Companies!$A:$A)),1)</f>
        <v>2</v>
      </c>
      <c r="B300" s="7" t="str">
        <f ca="1">VLOOKUP($A300,Companies!$A:$B,2,FALSE)</f>
        <v>ACME Corporation</v>
      </c>
      <c r="C300" s="5">
        <f t="shared" si="50"/>
        <v>299</v>
      </c>
      <c r="D300" s="6">
        <f t="shared" ca="1" si="51"/>
        <v>1</v>
      </c>
      <c r="E300" s="7">
        <f ca="1">IF($C300 = 1 + N("Presidente"),
    127,
    IF($C300 = 2 + N("Vice-Presidente"),
        72,
        IF($C300 = 3 + N("Secretária bilíngue"),
            13,
            RANDBETWEEN(5,COUNT(Name!$A:$A) + 1)
        )
    )
)</f>
        <v>267</v>
      </c>
      <c r="F300" s="7" t="str">
        <f ca="1" xml:space="preserve">
VLOOKUP(
  $E300,
  Name!$A:$B,
  2,
  FALSE
)
&amp; " " &amp;
IF($C300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Pinto Sacramento</v>
      </c>
      <c r="G300" s="7">
        <v>2</v>
      </c>
      <c r="H300" s="7" t="str">
        <f>VLOOKUP($G300,Countries!$A:$B,2,FALSE)</f>
        <v>Portugal</v>
      </c>
      <c r="I300" s="7" cm="1">
        <f t="array" aca="1" ref="I300" ca="1">INDEX(States!$B:$B,RANDBETWEEN(2,COUNTA(States!$A:$A)),1)</f>
        <v>15</v>
      </c>
      <c r="J300" s="7" t="str">
        <f ca="1">VLOOKUP($I300,States!$B:$C,2,FALSE)</f>
        <v>Castelo Branco</v>
      </c>
      <c r="K300" s="7" t="str">
        <f ca="1">VLOOKUP($E300,Name!$A:$C,3,FALSE)</f>
        <v>F</v>
      </c>
      <c r="L300" s="7" t="str">
        <f ca="1">VLOOKUP($K300,Genders!$B:$C,2,FALSE)</f>
        <v>Female</v>
      </c>
      <c r="M300" s="7" cm="1">
        <f t="array" aca="1" ref="M300" ca="1">INDEX('Marital status'!$A:$A,RANDBETWEEN(2,COUNTA('Marital status'!$A:$A)),1)</f>
        <v>3</v>
      </c>
      <c r="N300" s="7" t="str">
        <f ca="1">VLOOKUP($M300,'Marital status'!$A:$B,2,FALSE)</f>
        <v>Married</v>
      </c>
      <c r="O300" s="7">
        <f t="shared" ca="1" si="52"/>
        <v>2</v>
      </c>
      <c r="P300" s="7" t="str">
        <f ca="1">VLOOKUP($O300,Ethnicities!$A:$B,2,FALSE)</f>
        <v>White</v>
      </c>
      <c r="Q300" s="8">
        <f t="shared" ca="1" si="53"/>
        <v>29879</v>
      </c>
      <c r="R300" s="6">
        <f t="shared" ca="1" si="54"/>
        <v>4</v>
      </c>
      <c r="S300" s="6" t="str">
        <f ca="1">VLOOKUP($R300,'Background education'!$A:$B,2,FALSE)</f>
        <v>Undergraduate degree</v>
      </c>
      <c r="T300" s="7">
        <f ca="1" xml:space="preserve">
  IF(OR($V300 = 2, $V300 = 3, $V300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300" s="7" t="str">
        <f ca="1">VLOOKUP($T300,Departments!$A:$B,2,FALSE)</f>
        <v>Controlling</v>
      </c>
      <c r="V300" s="6">
        <f t="shared" ca="1" si="55"/>
        <v>7</v>
      </c>
      <c r="W300" s="6" t="str">
        <f ca="1">VLOOKUP($V300,Roles!$A:$B,2,FALSE)</f>
        <v>Trainee</v>
      </c>
      <c r="X300" s="6" t="e">
        <f t="shared" ca="1" si="56"/>
        <v>#N/A</v>
      </c>
      <c r="Y300" s="6" t="e">
        <f ca="1">IF(ISNA($X300),NA(),VLOOKUP($X300,Levels!$A:$B,2,FALSE))</f>
        <v>#N/A</v>
      </c>
      <c r="Z300" s="8">
        <f t="shared" ca="1" si="48"/>
        <v>37101</v>
      </c>
      <c r="AA300" s="6">
        <f ca="1">RANDBETWEEN(2,COUNTA('Recruitment source'!$A:$A))</f>
        <v>12</v>
      </c>
      <c r="AB300" s="6" t="str">
        <f ca="1">VLOOKUP($AA300,'Recruitment source'!$A:$B,2,FALSE)</f>
        <v>Website</v>
      </c>
      <c r="AC300" s="8" t="e">
        <f t="shared" ca="1" si="57"/>
        <v>#N/A</v>
      </c>
      <c r="AD300" s="6" t="e">
        <f t="shared" ca="1" si="58"/>
        <v>#N/A</v>
      </c>
      <c r="AE300" s="6" t="e">
        <f ca="1">IF(ISNA(AD300),NA(),VLOOKUP($AD300,'Reasons for dismissal'!$A:$B,2,FALSE))</f>
        <v>#N/A</v>
      </c>
      <c r="AF300" s="6">
        <f t="shared" ca="1" si="59"/>
        <v>2</v>
      </c>
      <c r="AG300" s="1">
        <f t="shared" ca="1" si="49"/>
        <v>1085</v>
      </c>
    </row>
    <row r="301" spans="1:33" x14ac:dyDescent="0.25">
      <c r="A301" s="7" cm="1">
        <f t="array" aca="1" ref="A301" ca="1">INDEX(Companies!$A:$A,RANDBETWEEN(2,COUNTA(Companies!$A:$A)),1)</f>
        <v>2</v>
      </c>
      <c r="B301" s="7" t="str">
        <f ca="1">VLOOKUP($A301,Companies!$A:$B,2,FALSE)</f>
        <v>ACME Corporation</v>
      </c>
      <c r="C301" s="5">
        <f t="shared" si="50"/>
        <v>300</v>
      </c>
      <c r="D301" s="6">
        <f t="shared" ca="1" si="51"/>
        <v>1</v>
      </c>
      <c r="E301" s="7">
        <f ca="1">IF($C301 = 1 + N("Presidente"),
    127,
    IF($C301 = 2 + N("Vice-Presidente"),
        72,
        IF($C301 = 3 + N("Secretária bilíngue"),
            13,
            RANDBETWEEN(5,COUNT(Name!$A:$A) + 1)
        )
    )
)</f>
        <v>134</v>
      </c>
      <c r="F301" s="7" t="str">
        <f ca="1" xml:space="preserve">
VLOOKUP(
  $E301,
  Name!$A:$B,
  2,
  FALSE
)
&amp; " " &amp;
IF($C301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Alcantara Moura</v>
      </c>
      <c r="G301" s="7">
        <v>2</v>
      </c>
      <c r="H301" s="7" t="str">
        <f>VLOOKUP($G301,Countries!$A:$B,2,FALSE)</f>
        <v>Portugal</v>
      </c>
      <c r="I301" s="7" cm="1">
        <f t="array" aca="1" ref="I301" ca="1">INDEX(States!$B:$B,RANDBETWEEN(2,COUNTA(States!$A:$A)),1)</f>
        <v>9</v>
      </c>
      <c r="J301" s="7" t="str">
        <f ca="1">VLOOKUP($I301,States!$B:$C,2,FALSE)</f>
        <v>Leiria</v>
      </c>
      <c r="K301" s="7" t="str">
        <f ca="1">VLOOKUP($E301,Name!$A:$C,3,FALSE)</f>
        <v>F</v>
      </c>
      <c r="L301" s="7" t="str">
        <f ca="1">VLOOKUP($K301,Genders!$B:$C,2,FALSE)</f>
        <v>Female</v>
      </c>
      <c r="M301" s="7" cm="1">
        <f t="array" aca="1" ref="M301" ca="1">INDEX('Marital status'!$A:$A,RANDBETWEEN(2,COUNTA('Marital status'!$A:$A)),1)</f>
        <v>3</v>
      </c>
      <c r="N301" s="7" t="str">
        <f ca="1">VLOOKUP($M301,'Marital status'!$A:$B,2,FALSE)</f>
        <v>Married</v>
      </c>
      <c r="O301" s="7">
        <f t="shared" ca="1" si="52"/>
        <v>3</v>
      </c>
      <c r="P301" s="7" t="str">
        <f ca="1">VLOOKUP($O301,Ethnicities!$A:$B,2,FALSE)</f>
        <v>Black or African American</v>
      </c>
      <c r="Q301" s="8">
        <f t="shared" ca="1" si="53"/>
        <v>33502</v>
      </c>
      <c r="R301" s="6">
        <f t="shared" ca="1" si="54"/>
        <v>4</v>
      </c>
      <c r="S301" s="6" t="str">
        <f ca="1">VLOOKUP($R301,'Background education'!$A:$B,2,FALSE)</f>
        <v>Undergraduate degree</v>
      </c>
      <c r="T301" s="7">
        <f ca="1" xml:space="preserve">
  IF(OR($V301 = 2, $V301 = 3, $V301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301" s="7" t="str">
        <f ca="1">VLOOKUP($T301,Departments!$A:$B,2,FALSE)</f>
        <v>Juridical</v>
      </c>
      <c r="V301" s="6">
        <f t="shared" ca="1" si="55"/>
        <v>8</v>
      </c>
      <c r="W301" s="6" t="str">
        <f ca="1">VLOOKUP($V301,Roles!$A:$B,2,FALSE)</f>
        <v>Analyst</v>
      </c>
      <c r="X301" s="6">
        <f t="shared" ca="1" si="56"/>
        <v>4</v>
      </c>
      <c r="Y301" s="6" t="str">
        <f ca="1">IF(ISNA($X301),NA(),VLOOKUP($X301,Levels!$A:$B,2,FALSE))</f>
        <v>Senior</v>
      </c>
      <c r="Z301" s="8">
        <f t="shared" ca="1" si="48"/>
        <v>38264</v>
      </c>
      <c r="AA301" s="6">
        <f ca="1">RANDBETWEEN(2,COUNTA('Recruitment source'!$A:$A))</f>
        <v>9</v>
      </c>
      <c r="AB301" s="6" t="str">
        <f ca="1">VLOOKUP($AA301,'Recruitment source'!$A:$B,2,FALSE)</f>
        <v xml:space="preserve"> recommendation of employee</v>
      </c>
      <c r="AC301" s="8" t="e">
        <f t="shared" ca="1" si="57"/>
        <v>#N/A</v>
      </c>
      <c r="AD301" s="6" t="e">
        <f t="shared" ca="1" si="58"/>
        <v>#N/A</v>
      </c>
      <c r="AE301" s="6" t="e">
        <f ca="1">IF(ISNA(AD301),NA(),VLOOKUP($AD301,'Reasons for dismissal'!$A:$B,2,FALSE))</f>
        <v>#N/A</v>
      </c>
      <c r="AF301" s="6">
        <f t="shared" ca="1" si="59"/>
        <v>2</v>
      </c>
      <c r="AG301" s="1">
        <f t="shared" ca="1" si="49"/>
        <v>2000</v>
      </c>
    </row>
    <row r="302" spans="1:33" x14ac:dyDescent="0.25">
      <c r="A302" s="7" cm="1">
        <f t="array" aca="1" ref="A302" ca="1">INDEX(Companies!$A:$A,RANDBETWEEN(2,COUNTA(Companies!$A:$A)),1)</f>
        <v>2</v>
      </c>
      <c r="B302" s="7" t="str">
        <f ca="1">VLOOKUP($A302,Companies!$A:$B,2,FALSE)</f>
        <v>ACME Corporation</v>
      </c>
      <c r="C302" s="5">
        <f t="shared" si="50"/>
        <v>301</v>
      </c>
      <c r="D302" s="6">
        <f t="shared" ca="1" si="51"/>
        <v>1</v>
      </c>
      <c r="E302" s="7">
        <f ca="1">IF($C302 = 1 + N("Presidente"),
    127,
    IF($C302 = 2 + N("Vice-Presidente"),
        72,
        IF($C302 = 3 + N("Secretária bilíngue"),
            13,
            RANDBETWEEN(5,COUNT(Name!$A:$A) + 1)
        )
    )
)</f>
        <v>348</v>
      </c>
      <c r="F302" s="7" t="str">
        <f ca="1" xml:space="preserve">
VLOOKUP(
  $E302,
  Name!$A:$B,
  2,
  FALSE
)
&amp; " " &amp;
IF($C302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Andrioli Pedrosa</v>
      </c>
      <c r="G302" s="7">
        <v>2</v>
      </c>
      <c r="H302" s="7" t="str">
        <f>VLOOKUP($G302,Countries!$A:$B,2,FALSE)</f>
        <v>Portugal</v>
      </c>
      <c r="I302" s="7" cm="1">
        <f t="array" aca="1" ref="I302" ca="1">INDEX(States!$B:$B,RANDBETWEEN(2,COUNTA(States!$A:$A)),1)</f>
        <v>13</v>
      </c>
      <c r="J302" s="7" t="str">
        <f ca="1">VLOOKUP($I302,States!$B:$C,2,FALSE)</f>
        <v>Azores</v>
      </c>
      <c r="K302" s="7" t="str">
        <f ca="1">VLOOKUP($E302,Name!$A:$C,3,FALSE)</f>
        <v>M</v>
      </c>
      <c r="L302" s="7" t="str">
        <f ca="1">VLOOKUP($K302,Genders!$B:$C,2,FALSE)</f>
        <v>Male</v>
      </c>
      <c r="M302" s="7" cm="1">
        <f t="array" aca="1" ref="M302" ca="1">INDEX('Marital status'!$A:$A,RANDBETWEEN(2,COUNTA('Marital status'!$A:$A)),1)</f>
        <v>3</v>
      </c>
      <c r="N302" s="7" t="str">
        <f ca="1">VLOOKUP($M302,'Marital status'!$A:$B,2,FALSE)</f>
        <v>Married</v>
      </c>
      <c r="O302" s="7">
        <f t="shared" ca="1" si="52"/>
        <v>2</v>
      </c>
      <c r="P302" s="7" t="str">
        <f ca="1">VLOOKUP($O302,Ethnicities!$A:$B,2,FALSE)</f>
        <v>White</v>
      </c>
      <c r="Q302" s="8">
        <f t="shared" ca="1" si="53"/>
        <v>26974</v>
      </c>
      <c r="R302" s="6">
        <f t="shared" ca="1" si="54"/>
        <v>4</v>
      </c>
      <c r="S302" s="6" t="str">
        <f ca="1">VLOOKUP($R302,'Background education'!$A:$B,2,FALSE)</f>
        <v>Undergraduate degree</v>
      </c>
      <c r="T302" s="7">
        <f ca="1" xml:space="preserve">
  IF(OR($V302 = 2, $V302 = 3, $V302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302" s="7" t="str">
        <f ca="1">VLOOKUP($T302,Departments!$A:$B,2,FALSE)</f>
        <v>Finance</v>
      </c>
      <c r="V302" s="6">
        <f t="shared" ca="1" si="55"/>
        <v>6</v>
      </c>
      <c r="W302" s="6" t="str">
        <f ca="1">VLOOKUP($V302,Roles!$A:$B,2,FALSE)</f>
        <v>Intern</v>
      </c>
      <c r="X302" s="6" t="e">
        <f t="shared" ca="1" si="56"/>
        <v>#N/A</v>
      </c>
      <c r="Y302" s="6" t="e">
        <f ca="1">IF(ISNA($X302),NA(),VLOOKUP($X302,Levels!$A:$B,2,FALSE))</f>
        <v>#N/A</v>
      </c>
      <c r="Z302" s="8">
        <f t="shared" ca="1" si="48"/>
        <v>39799</v>
      </c>
      <c r="AA302" s="6">
        <f ca="1">RANDBETWEEN(2,COUNTA('Recruitment source'!$A:$A))</f>
        <v>5</v>
      </c>
      <c r="AB302" s="6" t="str">
        <f ca="1">VLOOKUP($AA302,'Recruitment source'!$A:$B,2,FALSE)</f>
        <v>Net Empregos</v>
      </c>
      <c r="AC302" s="8" t="e">
        <f t="shared" ca="1" si="57"/>
        <v>#N/A</v>
      </c>
      <c r="AD302" s="6" t="e">
        <f t="shared" ca="1" si="58"/>
        <v>#N/A</v>
      </c>
      <c r="AE302" s="6" t="e">
        <f ca="1">IF(ISNA(AD302),NA(),VLOOKUP($AD302,'Reasons for dismissal'!$A:$B,2,FALSE))</f>
        <v>#N/A</v>
      </c>
      <c r="AF302" s="6">
        <f t="shared" ca="1" si="59"/>
        <v>4</v>
      </c>
      <c r="AG302" s="1">
        <f t="shared" ca="1" si="49"/>
        <v>805</v>
      </c>
    </row>
    <row r="303" spans="1:33" x14ac:dyDescent="0.25">
      <c r="A303" s="7" cm="1">
        <f t="array" aca="1" ref="A303" ca="1">INDEX(Companies!$A:$A,RANDBETWEEN(2,COUNTA(Companies!$A:$A)),1)</f>
        <v>2</v>
      </c>
      <c r="B303" s="7" t="str">
        <f ca="1">VLOOKUP($A303,Companies!$A:$B,2,FALSE)</f>
        <v>ACME Corporation</v>
      </c>
      <c r="C303" s="5">
        <f t="shared" si="50"/>
        <v>302</v>
      </c>
      <c r="D303" s="6">
        <f t="shared" ca="1" si="51"/>
        <v>1</v>
      </c>
      <c r="E303" s="7">
        <f ca="1">IF($C303 = 1 + N("Presidente"),
    127,
    IF($C303 = 2 + N("Vice-Presidente"),
        72,
        IF($C303 = 3 + N("Secretária bilíngue"),
            13,
            RANDBETWEEN(5,COUNT(Name!$A:$A) + 1)
        )
    )
)</f>
        <v>68</v>
      </c>
      <c r="F303" s="7" t="str">
        <f ca="1" xml:space="preserve">
VLOOKUP(
  $E303,
  Name!$A:$B,
  2,
  FALSE
)
&amp; " " &amp;
IF($C303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Romano Sacramento</v>
      </c>
      <c r="G303" s="7">
        <v>2</v>
      </c>
      <c r="H303" s="7" t="str">
        <f>VLOOKUP($G303,Countries!$A:$B,2,FALSE)</f>
        <v>Portugal</v>
      </c>
      <c r="I303" s="7" cm="1">
        <f t="array" aca="1" ref="I303" ca="1">INDEX(States!$B:$B,RANDBETWEEN(2,COUNTA(States!$A:$A)),1)</f>
        <v>19</v>
      </c>
      <c r="J303" s="7" t="str">
        <f ca="1">VLOOKUP($I303,States!$B:$C,2,FALSE)</f>
        <v>Vila Real</v>
      </c>
      <c r="K303" s="7" t="str">
        <f ca="1">VLOOKUP($E303,Name!$A:$C,3,FALSE)</f>
        <v>M</v>
      </c>
      <c r="L303" s="7" t="str">
        <f ca="1">VLOOKUP($K303,Genders!$B:$C,2,FALSE)</f>
        <v>Male</v>
      </c>
      <c r="M303" s="7" cm="1">
        <f t="array" aca="1" ref="M303" ca="1">INDEX('Marital status'!$A:$A,RANDBETWEEN(2,COUNTA('Marital status'!$A:$A)),1)</f>
        <v>4</v>
      </c>
      <c r="N303" s="7" t="str">
        <f ca="1">VLOOKUP($M303,'Marital status'!$A:$B,2,FALSE)</f>
        <v xml:space="preserve">Widowed </v>
      </c>
      <c r="O303" s="7">
        <f t="shared" ca="1" si="52"/>
        <v>2</v>
      </c>
      <c r="P303" s="7" t="str">
        <f ca="1">VLOOKUP($O303,Ethnicities!$A:$B,2,FALSE)</f>
        <v>White</v>
      </c>
      <c r="Q303" s="8">
        <f t="shared" ca="1" si="53"/>
        <v>33592</v>
      </c>
      <c r="R303" s="6">
        <f t="shared" ca="1" si="54"/>
        <v>5</v>
      </c>
      <c r="S303" s="6" t="str">
        <f ca="1">VLOOKUP($R303,'Background education'!$A:$B,2,FALSE)</f>
        <v>Graduate school</v>
      </c>
      <c r="T303" s="7">
        <f ca="1" xml:space="preserve">
  IF(OR($V303 = 2, $V303 = 3, $V303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303" s="7" t="str">
        <f ca="1">VLOOKUP($T303,Departments!$A:$B,2,FALSE)</f>
        <v>Communication &amp; Marketing</v>
      </c>
      <c r="V303" s="6">
        <f t="shared" ca="1" si="55"/>
        <v>8</v>
      </c>
      <c r="W303" s="6" t="str">
        <f ca="1">VLOOKUP($V303,Roles!$A:$B,2,FALSE)</f>
        <v>Analyst</v>
      </c>
      <c r="X303" s="6">
        <f t="shared" ca="1" si="56"/>
        <v>4</v>
      </c>
      <c r="Y303" s="6" t="str">
        <f ca="1">IF(ISNA($X303),NA(),VLOOKUP($X303,Levels!$A:$B,2,FALSE))</f>
        <v>Senior</v>
      </c>
      <c r="Z303" s="8">
        <f t="shared" ca="1" si="48"/>
        <v>39663</v>
      </c>
      <c r="AA303" s="6">
        <f ca="1">RANDBETWEEN(2,COUNTA('Recruitment source'!$A:$A))</f>
        <v>9</v>
      </c>
      <c r="AB303" s="6" t="str">
        <f ca="1">VLOOKUP($AA303,'Recruitment source'!$A:$B,2,FALSE)</f>
        <v xml:space="preserve"> recommendation of employee</v>
      </c>
      <c r="AC303" s="8" t="e">
        <f t="shared" ca="1" si="57"/>
        <v>#N/A</v>
      </c>
      <c r="AD303" s="6" t="e">
        <f t="shared" ca="1" si="58"/>
        <v>#N/A</v>
      </c>
      <c r="AE303" s="6" t="e">
        <f ca="1">IF(ISNA(AD303),NA(),VLOOKUP($AD303,'Reasons for dismissal'!$A:$B,2,FALSE))</f>
        <v>#N/A</v>
      </c>
      <c r="AF303" s="6">
        <f t="shared" ca="1" si="59"/>
        <v>4</v>
      </c>
      <c r="AG303" s="1">
        <f t="shared" ca="1" si="49"/>
        <v>2080</v>
      </c>
    </row>
    <row r="304" spans="1:33" x14ac:dyDescent="0.25">
      <c r="A304" s="7" cm="1">
        <f t="array" aca="1" ref="A304" ca="1">INDEX(Companies!$A:$A,RANDBETWEEN(2,COUNTA(Companies!$A:$A)),1)</f>
        <v>2</v>
      </c>
      <c r="B304" s="7" t="str">
        <f ca="1">VLOOKUP($A304,Companies!$A:$B,2,FALSE)</f>
        <v>ACME Corporation</v>
      </c>
      <c r="C304" s="5">
        <f t="shared" si="50"/>
        <v>303</v>
      </c>
      <c r="D304" s="6">
        <f t="shared" ca="1" si="51"/>
        <v>1</v>
      </c>
      <c r="E304" s="7">
        <f ca="1">IF($C304 = 1 + N("Presidente"),
    127,
    IF($C304 = 2 + N("Vice-Presidente"),
        72,
        IF($C304 = 3 + N("Secretária bilíngue"),
            13,
            RANDBETWEEN(5,COUNT(Name!$A:$A) + 1)
        )
    )
)</f>
        <v>311</v>
      </c>
      <c r="F304" s="7" t="str">
        <f ca="1" xml:space="preserve">
VLOOKUP(
  $E304,
  Name!$A:$B,
  2,
  FALSE
)
&amp; " " &amp;
IF($C304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Carneiro Barbieri</v>
      </c>
      <c r="G304" s="7">
        <v>2</v>
      </c>
      <c r="H304" s="7" t="str">
        <f>VLOOKUP($G304,Countries!$A:$B,2,FALSE)</f>
        <v>Portugal</v>
      </c>
      <c r="I304" s="7" cm="1">
        <f t="array" aca="1" ref="I304" ca="1">INDEX(States!$B:$B,RANDBETWEEN(2,COUNTA(States!$A:$A)),1)</f>
        <v>13</v>
      </c>
      <c r="J304" s="7" t="str">
        <f ca="1">VLOOKUP($I304,States!$B:$C,2,FALSE)</f>
        <v>Azores</v>
      </c>
      <c r="K304" s="7" t="str">
        <f ca="1">VLOOKUP($E304,Name!$A:$C,3,FALSE)</f>
        <v>F</v>
      </c>
      <c r="L304" s="7" t="str">
        <f ca="1">VLOOKUP($K304,Genders!$B:$C,2,FALSE)</f>
        <v>Female</v>
      </c>
      <c r="M304" s="7" cm="1">
        <f t="array" aca="1" ref="M304" ca="1">INDEX('Marital status'!$A:$A,RANDBETWEEN(2,COUNTA('Marital status'!$A:$A)),1)</f>
        <v>6</v>
      </c>
      <c r="N304" s="7" t="str">
        <f ca="1">VLOOKUP($M304,'Marital status'!$A:$B,2,FALSE)</f>
        <v>Divorced</v>
      </c>
      <c r="O304" s="7">
        <f t="shared" ca="1" si="52"/>
        <v>5</v>
      </c>
      <c r="P304" s="7" t="str">
        <f ca="1">VLOOKUP($O304,Ethnicities!$A:$B,2,FALSE)</f>
        <v>Asian</v>
      </c>
      <c r="Q304" s="8">
        <f t="shared" ca="1" si="53"/>
        <v>19030</v>
      </c>
      <c r="R304" s="6">
        <f t="shared" ca="1" si="54"/>
        <v>4</v>
      </c>
      <c r="S304" s="6" t="str">
        <f ca="1">VLOOKUP($R304,'Background education'!$A:$B,2,FALSE)</f>
        <v>Undergraduate degree</v>
      </c>
      <c r="T304" s="7">
        <f ca="1" xml:space="preserve">
  IF(OR($V304 = 2, $V304 = 3, $V304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304" s="7" t="str">
        <f ca="1">VLOOKUP($T304,Departments!$A:$B,2,FALSE)</f>
        <v>Information Technology</v>
      </c>
      <c r="V304" s="6">
        <f t="shared" ca="1" si="55"/>
        <v>6</v>
      </c>
      <c r="W304" s="6" t="str">
        <f ca="1">VLOOKUP($V304,Roles!$A:$B,2,FALSE)</f>
        <v>Intern</v>
      </c>
      <c r="X304" s="6" t="e">
        <f t="shared" ca="1" si="56"/>
        <v>#N/A</v>
      </c>
      <c r="Y304" s="6" t="e">
        <f ca="1">IF(ISNA($X304),NA(),VLOOKUP($X304,Levels!$A:$B,2,FALSE))</f>
        <v>#N/A</v>
      </c>
      <c r="Z304" s="8">
        <f t="shared" ca="1" si="48"/>
        <v>38175</v>
      </c>
      <c r="AA304" s="6">
        <f ca="1">RANDBETWEEN(2,COUNTA('Recruitment source'!$A:$A))</f>
        <v>6</v>
      </c>
      <c r="AB304" s="6" t="str">
        <f ca="1">VLOOKUP($AA304,'Recruitment source'!$A:$B,2,FALSE)</f>
        <v>Empregos Online</v>
      </c>
      <c r="AC304" s="8" t="e">
        <f t="shared" ca="1" si="57"/>
        <v>#N/A</v>
      </c>
      <c r="AD304" s="6" t="e">
        <f t="shared" ca="1" si="58"/>
        <v>#N/A</v>
      </c>
      <c r="AE304" s="6" t="e">
        <f ca="1">IF(ISNA(AD304),NA(),VLOOKUP($AD304,'Reasons for dismissal'!$A:$B,2,FALSE))</f>
        <v>#N/A</v>
      </c>
      <c r="AF304" s="6">
        <f t="shared" ca="1" si="59"/>
        <v>3</v>
      </c>
      <c r="AG304" s="1">
        <f t="shared" ca="1" si="49"/>
        <v>885</v>
      </c>
    </row>
    <row r="305" spans="1:33" x14ac:dyDescent="0.25">
      <c r="A305" s="7" cm="1">
        <f t="array" aca="1" ref="A305" ca="1">INDEX(Companies!$A:$A,RANDBETWEEN(2,COUNTA(Companies!$A:$A)),1)</f>
        <v>2</v>
      </c>
      <c r="B305" s="7" t="str">
        <f ca="1">VLOOKUP($A305,Companies!$A:$B,2,FALSE)</f>
        <v>ACME Corporation</v>
      </c>
      <c r="C305" s="5">
        <f t="shared" si="50"/>
        <v>304</v>
      </c>
      <c r="D305" s="6">
        <f t="shared" ca="1" si="51"/>
        <v>1</v>
      </c>
      <c r="E305" s="7">
        <f ca="1">IF($C305 = 1 + N("Presidente"),
    127,
    IF($C305 = 2 + N("Vice-Presidente"),
        72,
        IF($C305 = 3 + N("Secretária bilíngue"),
            13,
            RANDBETWEEN(5,COUNT(Name!$A:$A) + 1)
        )
    )
)</f>
        <v>317</v>
      </c>
      <c r="F305" s="7" t="str">
        <f ca="1" xml:space="preserve">
VLOOKUP(
  $E305,
  Name!$A:$B,
  2,
  FALSE
)
&amp; " " &amp;
IF($C305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Noronha Carneiro</v>
      </c>
      <c r="G305" s="7">
        <v>2</v>
      </c>
      <c r="H305" s="7" t="str">
        <f>VLOOKUP($G305,Countries!$A:$B,2,FALSE)</f>
        <v>Portugal</v>
      </c>
      <c r="I305" s="7" cm="1">
        <f t="array" aca="1" ref="I305" ca="1">INDEX(States!$B:$B,RANDBETWEEN(2,COUNTA(States!$A:$A)),1)</f>
        <v>2</v>
      </c>
      <c r="J305" s="7" t="str">
        <f ca="1">VLOOKUP($I305,States!$B:$C,2,FALSE)</f>
        <v xml:space="preserve"> Lisboa</v>
      </c>
      <c r="K305" s="7" t="str">
        <f ca="1">VLOOKUP($E305,Name!$A:$C,3,FALSE)</f>
        <v>M</v>
      </c>
      <c r="L305" s="7" t="str">
        <f ca="1">VLOOKUP($K305,Genders!$B:$C,2,FALSE)</f>
        <v>Male</v>
      </c>
      <c r="M305" s="7" cm="1">
        <f t="array" aca="1" ref="M305" ca="1">INDEX('Marital status'!$A:$A,RANDBETWEEN(2,COUNTA('Marital status'!$A:$A)),1)</f>
        <v>3</v>
      </c>
      <c r="N305" s="7" t="str">
        <f ca="1">VLOOKUP($M305,'Marital status'!$A:$B,2,FALSE)</f>
        <v>Married</v>
      </c>
      <c r="O305" s="7">
        <f t="shared" ca="1" si="52"/>
        <v>2</v>
      </c>
      <c r="P305" s="7" t="str">
        <f ca="1">VLOOKUP($O305,Ethnicities!$A:$B,2,FALSE)</f>
        <v>White</v>
      </c>
      <c r="Q305" s="8">
        <f t="shared" ca="1" si="53"/>
        <v>37369</v>
      </c>
      <c r="R305" s="6">
        <f t="shared" ca="1" si="54"/>
        <v>5</v>
      </c>
      <c r="S305" s="6" t="str">
        <f ca="1">VLOOKUP($R305,'Background education'!$A:$B,2,FALSE)</f>
        <v>Graduate school</v>
      </c>
      <c r="T305" s="7">
        <f ca="1" xml:space="preserve">
  IF(OR($V305 = 2, $V305 = 3, $V305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305" s="7" t="str">
        <f ca="1">VLOOKUP($T305,Departments!$A:$B,2,FALSE)</f>
        <v>Controlling</v>
      </c>
      <c r="V305" s="6">
        <f t="shared" ca="1" si="55"/>
        <v>8</v>
      </c>
      <c r="W305" s="6" t="str">
        <f ca="1">VLOOKUP($V305,Roles!$A:$B,2,FALSE)</f>
        <v>Analyst</v>
      </c>
      <c r="X305" s="6">
        <f t="shared" ca="1" si="56"/>
        <v>2</v>
      </c>
      <c r="Y305" s="6" t="str">
        <f ca="1">IF(ISNA($X305),NA(),VLOOKUP($X305,Levels!$A:$B,2,FALSE))</f>
        <v>Junior</v>
      </c>
      <c r="Z305" s="8">
        <f t="shared" ca="1" si="48"/>
        <v>40855</v>
      </c>
      <c r="AA305" s="6">
        <f ca="1">RANDBETWEEN(2,COUNTA('Recruitment source'!$A:$A))</f>
        <v>6</v>
      </c>
      <c r="AB305" s="6" t="str">
        <f ca="1">VLOOKUP($AA305,'Recruitment source'!$A:$B,2,FALSE)</f>
        <v>Empregos Online</v>
      </c>
      <c r="AC305" s="8" t="e">
        <f t="shared" ca="1" si="57"/>
        <v>#N/A</v>
      </c>
      <c r="AD305" s="6" t="e">
        <f t="shared" ca="1" si="58"/>
        <v>#N/A</v>
      </c>
      <c r="AE305" s="6" t="e">
        <f ca="1">IF(ISNA(AD305),NA(),VLOOKUP($AD305,'Reasons for dismissal'!$A:$B,2,FALSE))</f>
        <v>#N/A</v>
      </c>
      <c r="AF305" s="6">
        <f t="shared" ca="1" si="59"/>
        <v>4</v>
      </c>
      <c r="AG305" s="1">
        <f t="shared" ca="1" si="49"/>
        <v>2080</v>
      </c>
    </row>
    <row r="306" spans="1:33" x14ac:dyDescent="0.25">
      <c r="A306" s="7" cm="1">
        <f t="array" aca="1" ref="A306" ca="1">INDEX(Companies!$A:$A,RANDBETWEEN(2,COUNTA(Companies!$A:$A)),1)</f>
        <v>2</v>
      </c>
      <c r="B306" s="7" t="str">
        <f ca="1">VLOOKUP($A306,Companies!$A:$B,2,FALSE)</f>
        <v>ACME Corporation</v>
      </c>
      <c r="C306" s="5">
        <f t="shared" si="50"/>
        <v>305</v>
      </c>
      <c r="D306" s="6">
        <f t="shared" ca="1" si="51"/>
        <v>1</v>
      </c>
      <c r="E306" s="7">
        <f ca="1">IF($C306 = 1 + N("Presidente"),
    127,
    IF($C306 = 2 + N("Vice-Presidente"),
        72,
        IF($C306 = 3 + N("Secretária bilíngue"),
            13,
            RANDBETWEEN(5,COUNT(Name!$A:$A) + 1)
        )
    )
)</f>
        <v>44</v>
      </c>
      <c r="F306" s="7" t="str">
        <f ca="1" xml:space="preserve">
VLOOKUP(
  $E306,
  Name!$A:$B,
  2,
  FALSE
)
&amp; " " &amp;
IF($C306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Camões dos Santos</v>
      </c>
      <c r="G306" s="7">
        <v>2</v>
      </c>
      <c r="H306" s="7" t="str">
        <f>VLOOKUP($G306,Countries!$A:$B,2,FALSE)</f>
        <v>Portugal</v>
      </c>
      <c r="I306" s="7" cm="1">
        <f t="array" aca="1" ref="I306" ca="1">INDEX(States!$B:$B,RANDBETWEEN(2,COUNTA(States!$A:$A)),1)</f>
        <v>13</v>
      </c>
      <c r="J306" s="7" t="str">
        <f ca="1">VLOOKUP($I306,States!$B:$C,2,FALSE)</f>
        <v>Azores</v>
      </c>
      <c r="K306" s="7" t="str">
        <f ca="1">VLOOKUP($E306,Name!$A:$C,3,FALSE)</f>
        <v>F</v>
      </c>
      <c r="L306" s="7" t="str">
        <f ca="1">VLOOKUP($K306,Genders!$B:$C,2,FALSE)</f>
        <v>Female</v>
      </c>
      <c r="M306" s="7" cm="1">
        <f t="array" aca="1" ref="M306" ca="1">INDEX('Marital status'!$A:$A,RANDBETWEEN(2,COUNTA('Marital status'!$A:$A)),1)</f>
        <v>2</v>
      </c>
      <c r="N306" s="7" t="str">
        <f ca="1">VLOOKUP($M306,'Marital status'!$A:$B,2,FALSE)</f>
        <v>Single</v>
      </c>
      <c r="O306" s="7">
        <f t="shared" ca="1" si="52"/>
        <v>2</v>
      </c>
      <c r="P306" s="7" t="str">
        <f ca="1">VLOOKUP($O306,Ethnicities!$A:$B,2,FALSE)</f>
        <v>White</v>
      </c>
      <c r="Q306" s="8">
        <f t="shared" ca="1" si="53"/>
        <v>29325</v>
      </c>
      <c r="R306" s="6">
        <f t="shared" ca="1" si="54"/>
        <v>4</v>
      </c>
      <c r="S306" s="6" t="str">
        <f ca="1">VLOOKUP($R306,'Background education'!$A:$B,2,FALSE)</f>
        <v>Undergraduate degree</v>
      </c>
      <c r="T306" s="7">
        <f ca="1" xml:space="preserve">
  IF(OR($V306 = 2, $V306 = 3, $V306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306" s="7" t="str">
        <f ca="1">VLOOKUP($T306,Departments!$A:$B,2,FALSE)</f>
        <v>Controlling</v>
      </c>
      <c r="V306" s="6">
        <f t="shared" ca="1" si="55"/>
        <v>6</v>
      </c>
      <c r="W306" s="6" t="str">
        <f ca="1">VLOOKUP($V306,Roles!$A:$B,2,FALSE)</f>
        <v>Intern</v>
      </c>
      <c r="X306" s="6" t="e">
        <f t="shared" ca="1" si="56"/>
        <v>#N/A</v>
      </c>
      <c r="Y306" s="6" t="e">
        <f ca="1">IF(ISNA($X306),NA(),VLOOKUP($X306,Levels!$A:$B,2,FALSE))</f>
        <v>#N/A</v>
      </c>
      <c r="Z306" s="8">
        <f t="shared" ca="1" si="48"/>
        <v>41903</v>
      </c>
      <c r="AA306" s="6">
        <f ca="1">RANDBETWEEN(2,COUNTA('Recruitment source'!$A:$A))</f>
        <v>12</v>
      </c>
      <c r="AB306" s="6" t="str">
        <f ca="1">VLOOKUP($AA306,'Recruitment source'!$A:$B,2,FALSE)</f>
        <v>Website</v>
      </c>
      <c r="AC306" s="8" t="e">
        <f t="shared" ca="1" si="57"/>
        <v>#N/A</v>
      </c>
      <c r="AD306" s="6" t="e">
        <f t="shared" ca="1" si="58"/>
        <v>#N/A</v>
      </c>
      <c r="AE306" s="6" t="e">
        <f ca="1">IF(ISNA(AD306),NA(),VLOOKUP($AD306,'Reasons for dismissal'!$A:$B,2,FALSE))</f>
        <v>#N/A</v>
      </c>
      <c r="AF306" s="6">
        <f t="shared" ca="1" si="59"/>
        <v>3</v>
      </c>
      <c r="AG306" s="1">
        <f t="shared" ca="1" si="49"/>
        <v>885</v>
      </c>
    </row>
    <row r="307" spans="1:33" x14ac:dyDescent="0.25">
      <c r="A307" s="7" cm="1">
        <f t="array" aca="1" ref="A307" ca="1">INDEX(Companies!$A:$A,RANDBETWEEN(2,COUNTA(Companies!$A:$A)),1)</f>
        <v>2</v>
      </c>
      <c r="B307" s="7" t="str">
        <f ca="1">VLOOKUP($A307,Companies!$A:$B,2,FALSE)</f>
        <v>ACME Corporation</v>
      </c>
      <c r="C307" s="5">
        <f t="shared" si="50"/>
        <v>306</v>
      </c>
      <c r="D307" s="6">
        <f t="shared" ca="1" si="51"/>
        <v>1</v>
      </c>
      <c r="E307" s="7">
        <f ca="1">IF($C307 = 1 + N("Presidente"),
    127,
    IF($C307 = 2 + N("Vice-Presidente"),
        72,
        IF($C307 = 3 + N("Secretária bilíngue"),
            13,
            RANDBETWEEN(5,COUNT(Name!$A:$A) + 1)
        )
    )
)</f>
        <v>193</v>
      </c>
      <c r="F307" s="7" t="str">
        <f ca="1" xml:space="preserve">
VLOOKUP(
  $E307,
  Name!$A:$B,
  2,
  FALSE
)
&amp; " " &amp;
IF($C307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Victor Santoro Furtado</v>
      </c>
      <c r="G307" s="7">
        <v>2</v>
      </c>
      <c r="H307" s="7" t="str">
        <f>VLOOKUP($G307,Countries!$A:$B,2,FALSE)</f>
        <v>Portugal</v>
      </c>
      <c r="I307" s="7" cm="1">
        <f t="array" aca="1" ref="I307" ca="1">INDEX(States!$B:$B,RANDBETWEEN(2,COUNTA(States!$A:$A)),1)</f>
        <v>13</v>
      </c>
      <c r="J307" s="7" t="str">
        <f ca="1">VLOOKUP($I307,States!$B:$C,2,FALSE)</f>
        <v>Azores</v>
      </c>
      <c r="K307" s="7" t="str">
        <f ca="1">VLOOKUP($E307,Name!$A:$C,3,FALSE)</f>
        <v>M</v>
      </c>
      <c r="L307" s="7" t="str">
        <f ca="1">VLOOKUP($K307,Genders!$B:$C,2,FALSE)</f>
        <v>Male</v>
      </c>
      <c r="M307" s="7" cm="1">
        <f t="array" aca="1" ref="M307" ca="1">INDEX('Marital status'!$A:$A,RANDBETWEEN(2,COUNTA('Marital status'!$A:$A)),1)</f>
        <v>5</v>
      </c>
      <c r="N307" s="7" t="str">
        <f ca="1">VLOOKUP($M307,'Marital status'!$A:$B,2,FALSE)</f>
        <v xml:space="preserve">Separated </v>
      </c>
      <c r="O307" s="7">
        <f t="shared" ca="1" si="52"/>
        <v>2</v>
      </c>
      <c r="P307" s="7" t="str">
        <f ca="1">VLOOKUP($O307,Ethnicities!$A:$B,2,FALSE)</f>
        <v>White</v>
      </c>
      <c r="Q307" s="8">
        <f t="shared" ca="1" si="53"/>
        <v>34749</v>
      </c>
      <c r="R307" s="6">
        <f t="shared" ca="1" si="54"/>
        <v>4</v>
      </c>
      <c r="S307" s="6" t="str">
        <f ca="1">VLOOKUP($R307,'Background education'!$A:$B,2,FALSE)</f>
        <v>Undergraduate degree</v>
      </c>
      <c r="T307" s="7">
        <f ca="1" xml:space="preserve">
  IF(OR($V307 = 2, $V307 = 3, $V307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307" s="7" t="str">
        <f ca="1">VLOOKUP($T307,Departments!$A:$B,2,FALSE)</f>
        <v>Audit</v>
      </c>
      <c r="V307" s="6">
        <f t="shared" ca="1" si="55"/>
        <v>8</v>
      </c>
      <c r="W307" s="6" t="str">
        <f ca="1">VLOOKUP($V307,Roles!$A:$B,2,FALSE)</f>
        <v>Analyst</v>
      </c>
      <c r="X307" s="6">
        <f t="shared" ca="1" si="56"/>
        <v>4</v>
      </c>
      <c r="Y307" s="6" t="str">
        <f ca="1">IF(ISNA($X307),NA(),VLOOKUP($X307,Levels!$A:$B,2,FALSE))</f>
        <v>Senior</v>
      </c>
      <c r="Z307" s="8">
        <f t="shared" ca="1" si="48"/>
        <v>38892</v>
      </c>
      <c r="AA307" s="6">
        <f ca="1">RANDBETWEEN(2,COUNTA('Recruitment source'!$A:$A))</f>
        <v>9</v>
      </c>
      <c r="AB307" s="6" t="str">
        <f ca="1">VLOOKUP($AA307,'Recruitment source'!$A:$B,2,FALSE)</f>
        <v xml:space="preserve"> recommendation of employee</v>
      </c>
      <c r="AC307" s="8" t="e">
        <f t="shared" ca="1" si="57"/>
        <v>#N/A</v>
      </c>
      <c r="AD307" s="6" t="e">
        <f t="shared" ca="1" si="58"/>
        <v>#N/A</v>
      </c>
      <c r="AE307" s="6" t="e">
        <f ca="1">IF(ISNA(AD307),NA(),VLOOKUP($AD307,'Reasons for dismissal'!$A:$B,2,FALSE))</f>
        <v>#N/A</v>
      </c>
      <c r="AF307" s="6">
        <f t="shared" ca="1" si="59"/>
        <v>4</v>
      </c>
      <c r="AG307" s="1">
        <f t="shared" ca="1" si="49"/>
        <v>2000</v>
      </c>
    </row>
    <row r="308" spans="1:33" x14ac:dyDescent="0.25">
      <c r="A308" s="7" cm="1">
        <f t="array" aca="1" ref="A308" ca="1">INDEX(Companies!$A:$A,RANDBETWEEN(2,COUNTA(Companies!$A:$A)),1)</f>
        <v>2</v>
      </c>
      <c r="B308" s="7" t="str">
        <f ca="1">VLOOKUP($A308,Companies!$A:$B,2,FALSE)</f>
        <v>ACME Corporation</v>
      </c>
      <c r="C308" s="5">
        <f t="shared" si="50"/>
        <v>307</v>
      </c>
      <c r="D308" s="6">
        <f t="shared" ca="1" si="51"/>
        <v>1</v>
      </c>
      <c r="E308" s="7">
        <f ca="1">IF($C308 = 1 + N("Presidente"),
    127,
    IF($C308 = 2 + N("Vice-Presidente"),
        72,
        IF($C308 = 3 + N("Secretária bilíngue"),
            13,
            RANDBETWEEN(5,COUNT(Name!$A:$A) + 1)
        )
    )
)</f>
        <v>129</v>
      </c>
      <c r="F308" s="7" t="str">
        <f ca="1" xml:space="preserve">
VLOOKUP(
  $E308,
  Name!$A:$B,
  2,
  FALSE
)
&amp; " " &amp;
IF($C308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Soares Batista</v>
      </c>
      <c r="G308" s="7">
        <v>2</v>
      </c>
      <c r="H308" s="7" t="str">
        <f>VLOOKUP($G308,Countries!$A:$B,2,FALSE)</f>
        <v>Portugal</v>
      </c>
      <c r="I308" s="7" cm="1">
        <f t="array" aca="1" ref="I308" ca="1">INDEX(States!$B:$B,RANDBETWEEN(2,COUNTA(States!$A:$A)),1)</f>
        <v>4</v>
      </c>
      <c r="J308" s="7" t="str">
        <f ca="1">VLOOKUP($I308,States!$B:$C,2,FALSE)</f>
        <v>Setúbal</v>
      </c>
      <c r="K308" s="7" t="str">
        <f ca="1">VLOOKUP($E308,Name!$A:$C,3,FALSE)</f>
        <v>M</v>
      </c>
      <c r="L308" s="7" t="str">
        <f ca="1">VLOOKUP($K308,Genders!$B:$C,2,FALSE)</f>
        <v>Male</v>
      </c>
      <c r="M308" s="7" cm="1">
        <f t="array" aca="1" ref="M308" ca="1">INDEX('Marital status'!$A:$A,RANDBETWEEN(2,COUNTA('Marital status'!$A:$A)),1)</f>
        <v>6</v>
      </c>
      <c r="N308" s="7" t="str">
        <f ca="1">VLOOKUP($M308,'Marital status'!$A:$B,2,FALSE)</f>
        <v>Divorced</v>
      </c>
      <c r="O308" s="7">
        <f t="shared" ca="1" si="52"/>
        <v>4</v>
      </c>
      <c r="P308" s="7" t="str">
        <f ca="1">VLOOKUP($O308,Ethnicities!$A:$B,2,FALSE)</f>
        <v>Hispanic or Latino</v>
      </c>
      <c r="Q308" s="8">
        <f t="shared" ca="1" si="53"/>
        <v>29600</v>
      </c>
      <c r="R308" s="6">
        <f t="shared" ca="1" si="54"/>
        <v>4</v>
      </c>
      <c r="S308" s="6" t="str">
        <f ca="1">VLOOKUP($R308,'Background education'!$A:$B,2,FALSE)</f>
        <v>Undergraduate degree</v>
      </c>
      <c r="T308" s="7">
        <f ca="1" xml:space="preserve">
  IF(OR($V308 = 2, $V308 = 3, $V308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308" s="7" t="str">
        <f ca="1">VLOOKUP($T308,Departments!$A:$B,2,FALSE)</f>
        <v>Finance</v>
      </c>
      <c r="V308" s="6">
        <f t="shared" ca="1" si="55"/>
        <v>7</v>
      </c>
      <c r="W308" s="6" t="str">
        <f ca="1">VLOOKUP($V308,Roles!$A:$B,2,FALSE)</f>
        <v>Trainee</v>
      </c>
      <c r="X308" s="6" t="e">
        <f t="shared" ca="1" si="56"/>
        <v>#N/A</v>
      </c>
      <c r="Y308" s="6" t="e">
        <f ca="1">IF(ISNA($X308),NA(),VLOOKUP($X308,Levels!$A:$B,2,FALSE))</f>
        <v>#N/A</v>
      </c>
      <c r="Z308" s="8">
        <f t="shared" ca="1" si="48"/>
        <v>43864</v>
      </c>
      <c r="AA308" s="6">
        <f ca="1">RANDBETWEEN(2,COUNTA('Recruitment source'!$A:$A))</f>
        <v>8</v>
      </c>
      <c r="AB308" s="6" t="str">
        <f ca="1">VLOOKUP($AA308,'Recruitment source'!$A:$B,2,FALSE)</f>
        <v>Next Station</v>
      </c>
      <c r="AC308" s="8" t="e">
        <f t="shared" ca="1" si="57"/>
        <v>#N/A</v>
      </c>
      <c r="AD308" s="6" t="e">
        <f t="shared" ca="1" si="58"/>
        <v>#N/A</v>
      </c>
      <c r="AE308" s="6" t="e">
        <f ca="1">IF(ISNA(AD308),NA(),VLOOKUP($AD308,'Reasons for dismissal'!$A:$B,2,FALSE))</f>
        <v>#N/A</v>
      </c>
      <c r="AF308" s="6">
        <f t="shared" ca="1" si="59"/>
        <v>4</v>
      </c>
      <c r="AG308" s="1">
        <f t="shared" ca="1" si="49"/>
        <v>1005</v>
      </c>
    </row>
    <row r="309" spans="1:33" x14ac:dyDescent="0.25">
      <c r="A309" s="7" cm="1">
        <f t="array" aca="1" ref="A309" ca="1">INDEX(Companies!$A:$A,RANDBETWEEN(2,COUNTA(Companies!$A:$A)),1)</f>
        <v>2</v>
      </c>
      <c r="B309" s="7" t="str">
        <f ca="1">VLOOKUP($A309,Companies!$A:$B,2,FALSE)</f>
        <v>ACME Corporation</v>
      </c>
      <c r="C309" s="5">
        <f t="shared" si="50"/>
        <v>308</v>
      </c>
      <c r="D309" s="6">
        <f t="shared" ca="1" si="51"/>
        <v>1</v>
      </c>
      <c r="E309" s="7">
        <f ca="1">IF($C309 = 1 + N("Presidente"),
    127,
    IF($C309 = 2 + N("Vice-Presidente"),
        72,
        IF($C309 = 3 + N("Secretária bilíngue"),
            13,
            RANDBETWEEN(5,COUNT(Name!$A:$A) + 1)
        )
    )
)</f>
        <v>69</v>
      </c>
      <c r="F309" s="7" t="str">
        <f ca="1" xml:space="preserve">
VLOOKUP(
  $E309,
  Name!$A:$B,
  2,
  FALSE
)
&amp; " " &amp;
IF($C309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Rossi Santana</v>
      </c>
      <c r="G309" s="7">
        <v>2</v>
      </c>
      <c r="H309" s="7" t="str">
        <f>VLOOKUP($G309,Countries!$A:$B,2,FALSE)</f>
        <v>Portugal</v>
      </c>
      <c r="I309" s="7" cm="1">
        <f t="array" aca="1" ref="I309" ca="1">INDEX(States!$B:$B,RANDBETWEEN(2,COUNTA(States!$A:$A)),1)</f>
        <v>5</v>
      </c>
      <c r="J309" s="7" t="str">
        <f ca="1">VLOOKUP($I309,States!$B:$C,2,FALSE)</f>
        <v>Aveiro</v>
      </c>
      <c r="K309" s="7" t="str">
        <f ca="1">VLOOKUP($E309,Name!$A:$C,3,FALSE)</f>
        <v>M</v>
      </c>
      <c r="L309" s="7" t="str">
        <f ca="1">VLOOKUP($K309,Genders!$B:$C,2,FALSE)</f>
        <v>Male</v>
      </c>
      <c r="M309" s="7" cm="1">
        <f t="array" aca="1" ref="M309" ca="1">INDEX('Marital status'!$A:$A,RANDBETWEEN(2,COUNTA('Marital status'!$A:$A)),1)</f>
        <v>6</v>
      </c>
      <c r="N309" s="7" t="str">
        <f ca="1">VLOOKUP($M309,'Marital status'!$A:$B,2,FALSE)</f>
        <v>Divorced</v>
      </c>
      <c r="O309" s="7">
        <f t="shared" ca="1" si="52"/>
        <v>2</v>
      </c>
      <c r="P309" s="7" t="str">
        <f ca="1">VLOOKUP($O309,Ethnicities!$A:$B,2,FALSE)</f>
        <v>White</v>
      </c>
      <c r="Q309" s="8">
        <f t="shared" ca="1" si="53"/>
        <v>36486</v>
      </c>
      <c r="R309" s="6">
        <f t="shared" ca="1" si="54"/>
        <v>5</v>
      </c>
      <c r="S309" s="6" t="str">
        <f ca="1">VLOOKUP($R309,'Background education'!$A:$B,2,FALSE)</f>
        <v>Graduate school</v>
      </c>
      <c r="T309" s="7">
        <f ca="1" xml:space="preserve">
  IF(OR($V309 = 2, $V309 = 3, $V309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309" s="7" t="str">
        <f ca="1">VLOOKUP($T309,Departments!$A:$B,2,FALSE)</f>
        <v>Sales</v>
      </c>
      <c r="V309" s="6">
        <f t="shared" ca="1" si="55"/>
        <v>8</v>
      </c>
      <c r="W309" s="6" t="str">
        <f ca="1">VLOOKUP($V309,Roles!$A:$B,2,FALSE)</f>
        <v>Analyst</v>
      </c>
      <c r="X309" s="6">
        <f t="shared" ca="1" si="56"/>
        <v>4</v>
      </c>
      <c r="Y309" s="6" t="str">
        <f ca="1">IF(ISNA($X309),NA(),VLOOKUP($X309,Levels!$A:$B,2,FALSE))</f>
        <v>Senior</v>
      </c>
      <c r="Z309" s="8">
        <f t="shared" ca="1" si="48"/>
        <v>36889</v>
      </c>
      <c r="AA309" s="6">
        <f ca="1">RANDBETWEEN(2,COUNTA('Recruitment source'!$A:$A))</f>
        <v>8</v>
      </c>
      <c r="AB309" s="6" t="str">
        <f ca="1">VLOOKUP($AA309,'Recruitment source'!$A:$B,2,FALSE)</f>
        <v>Next Station</v>
      </c>
      <c r="AC309" s="8" t="e">
        <f t="shared" ca="1" si="57"/>
        <v>#N/A</v>
      </c>
      <c r="AD309" s="6" t="e">
        <f t="shared" ca="1" si="58"/>
        <v>#N/A</v>
      </c>
      <c r="AE309" s="6" t="e">
        <f ca="1">IF(ISNA(AD309),NA(),VLOOKUP($AD309,'Reasons for dismissal'!$A:$B,2,FALSE))</f>
        <v>#N/A</v>
      </c>
      <c r="AF309" s="6">
        <f t="shared" ca="1" si="59"/>
        <v>2</v>
      </c>
      <c r="AG309" s="1">
        <f t="shared" ca="1" si="49"/>
        <v>2100</v>
      </c>
    </row>
    <row r="310" spans="1:33" x14ac:dyDescent="0.25">
      <c r="A310" s="7" cm="1">
        <f t="array" aca="1" ref="A310" ca="1">INDEX(Companies!$A:$A,RANDBETWEEN(2,COUNTA(Companies!$A:$A)),1)</f>
        <v>2</v>
      </c>
      <c r="B310" s="7" t="str">
        <f ca="1">VLOOKUP($A310,Companies!$A:$B,2,FALSE)</f>
        <v>ACME Corporation</v>
      </c>
      <c r="C310" s="5">
        <f t="shared" si="50"/>
        <v>309</v>
      </c>
      <c r="D310" s="6">
        <f t="shared" ca="1" si="51"/>
        <v>1</v>
      </c>
      <c r="E310" s="7">
        <f ca="1">IF($C310 = 1 + N("Presidente"),
    127,
    IF($C310 = 2 + N("Vice-Presidente"),
        72,
        IF($C310 = 3 + N("Secretária bilíngue"),
            13,
            RANDBETWEEN(5,COUNT(Name!$A:$A) + 1)
        )
    )
)</f>
        <v>70</v>
      </c>
      <c r="F310" s="7" t="str">
        <f ca="1" xml:space="preserve">
VLOOKUP(
  $E310,
  Name!$A:$B,
  2,
  FALSE
)
&amp; " " &amp;
IF($C310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Pereira Leitão</v>
      </c>
      <c r="G310" s="7">
        <v>2</v>
      </c>
      <c r="H310" s="7" t="str">
        <f>VLOOKUP($G310,Countries!$A:$B,2,FALSE)</f>
        <v>Portugal</v>
      </c>
      <c r="I310" s="7" cm="1">
        <f t="array" aca="1" ref="I310" ca="1">INDEX(States!$B:$B,RANDBETWEEN(2,COUNTA(States!$A:$A)),1)</f>
        <v>15</v>
      </c>
      <c r="J310" s="7" t="str">
        <f ca="1">VLOOKUP($I310,States!$B:$C,2,FALSE)</f>
        <v>Castelo Branco</v>
      </c>
      <c r="K310" s="7" t="str">
        <f ca="1">VLOOKUP($E310,Name!$A:$C,3,FALSE)</f>
        <v>M</v>
      </c>
      <c r="L310" s="7" t="str">
        <f ca="1">VLOOKUP($K310,Genders!$B:$C,2,FALSE)</f>
        <v>Male</v>
      </c>
      <c r="M310" s="7" cm="1">
        <f t="array" aca="1" ref="M310" ca="1">INDEX('Marital status'!$A:$A,RANDBETWEEN(2,COUNTA('Marital status'!$A:$A)),1)</f>
        <v>4</v>
      </c>
      <c r="N310" s="7" t="str">
        <f ca="1">VLOOKUP($M310,'Marital status'!$A:$B,2,FALSE)</f>
        <v xml:space="preserve">Widowed </v>
      </c>
      <c r="O310" s="7">
        <f t="shared" ca="1" si="52"/>
        <v>2</v>
      </c>
      <c r="P310" s="7" t="str">
        <f ca="1">VLOOKUP($O310,Ethnicities!$A:$B,2,FALSE)</f>
        <v>White</v>
      </c>
      <c r="Q310" s="8">
        <f t="shared" ca="1" si="53"/>
        <v>27739</v>
      </c>
      <c r="R310" s="6">
        <f t="shared" ca="1" si="54"/>
        <v>4</v>
      </c>
      <c r="S310" s="6" t="str">
        <f ca="1">VLOOKUP($R310,'Background education'!$A:$B,2,FALSE)</f>
        <v>Undergraduate degree</v>
      </c>
      <c r="T310" s="7">
        <f ca="1" xml:space="preserve">
  IF(OR($V310 = 2, $V310 = 3, $V310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310" s="7" t="str">
        <f ca="1">VLOOKUP($T310,Departments!$A:$B,2,FALSE)</f>
        <v>Audit</v>
      </c>
      <c r="V310" s="6">
        <f t="shared" ca="1" si="55"/>
        <v>6</v>
      </c>
      <c r="W310" s="6" t="str">
        <f ca="1">VLOOKUP($V310,Roles!$A:$B,2,FALSE)</f>
        <v>Intern</v>
      </c>
      <c r="X310" s="6" t="e">
        <f t="shared" ca="1" si="56"/>
        <v>#N/A</v>
      </c>
      <c r="Y310" s="6" t="e">
        <f ca="1">IF(ISNA($X310),NA(),VLOOKUP($X310,Levels!$A:$B,2,FALSE))</f>
        <v>#N/A</v>
      </c>
      <c r="Z310" s="8">
        <f t="shared" ca="1" si="48"/>
        <v>39713</v>
      </c>
      <c r="AA310" s="6">
        <f ca="1">RANDBETWEEN(2,COUNTA('Recruitment source'!$A:$A))</f>
        <v>4</v>
      </c>
      <c r="AB310" s="6" t="str">
        <f ca="1">VLOOKUP($AA310,'Recruitment source'!$A:$B,2,FALSE)</f>
        <v>SAPO Emprego</v>
      </c>
      <c r="AC310" s="8" t="e">
        <f t="shared" ca="1" si="57"/>
        <v>#N/A</v>
      </c>
      <c r="AD310" s="6" t="e">
        <f t="shared" ca="1" si="58"/>
        <v>#N/A</v>
      </c>
      <c r="AE310" s="6" t="e">
        <f ca="1">IF(ISNA(AD310),NA(),VLOOKUP($AD310,'Reasons for dismissal'!$A:$B,2,FALSE))</f>
        <v>#N/A</v>
      </c>
      <c r="AF310" s="6">
        <f t="shared" ca="1" si="59"/>
        <v>2</v>
      </c>
      <c r="AG310" s="1">
        <f t="shared" ca="1" si="49"/>
        <v>805</v>
      </c>
    </row>
    <row r="311" spans="1:33" x14ac:dyDescent="0.25">
      <c r="A311" s="7" cm="1">
        <f t="array" aca="1" ref="A311" ca="1">INDEX(Companies!$A:$A,RANDBETWEEN(2,COUNTA(Companies!$A:$A)),1)</f>
        <v>2</v>
      </c>
      <c r="B311" s="7" t="str">
        <f ca="1">VLOOKUP($A311,Companies!$A:$B,2,FALSE)</f>
        <v>ACME Corporation</v>
      </c>
      <c r="C311" s="5">
        <f t="shared" si="50"/>
        <v>310</v>
      </c>
      <c r="D311" s="6">
        <f t="shared" ca="1" si="51"/>
        <v>1</v>
      </c>
      <c r="E311" s="7">
        <f ca="1">IF($C311 = 1 + N("Presidente"),
    127,
    IF($C311 = 2 + N("Vice-Presidente"),
        72,
        IF($C311 = 3 + N("Secretária bilíngue"),
            13,
            RANDBETWEEN(5,COUNT(Name!$A:$A) + 1)
        )
    )
)</f>
        <v>90</v>
      </c>
      <c r="F311" s="7" t="str">
        <f ca="1" xml:space="preserve">
VLOOKUP(
  $E311,
  Name!$A:$B,
  2,
  FALSE
)
&amp; " " &amp;
IF($C311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Rocha dos Santos</v>
      </c>
      <c r="G311" s="7">
        <v>2</v>
      </c>
      <c r="H311" s="7" t="str">
        <f>VLOOKUP($G311,Countries!$A:$B,2,FALSE)</f>
        <v>Portugal</v>
      </c>
      <c r="I311" s="7" cm="1">
        <f t="array" aca="1" ref="I311" ca="1">INDEX(States!$B:$B,RANDBETWEEN(2,COUNTA(States!$A:$A)),1)</f>
        <v>15</v>
      </c>
      <c r="J311" s="7" t="str">
        <f ca="1">VLOOKUP($I311,States!$B:$C,2,FALSE)</f>
        <v>Castelo Branco</v>
      </c>
      <c r="K311" s="7" t="str">
        <f ca="1">VLOOKUP($E311,Name!$A:$C,3,FALSE)</f>
        <v>M</v>
      </c>
      <c r="L311" s="7" t="str">
        <f ca="1">VLOOKUP($K311,Genders!$B:$C,2,FALSE)</f>
        <v>Male</v>
      </c>
      <c r="M311" s="7" cm="1">
        <f t="array" aca="1" ref="M311" ca="1">INDEX('Marital status'!$A:$A,RANDBETWEEN(2,COUNTA('Marital status'!$A:$A)),1)</f>
        <v>2</v>
      </c>
      <c r="N311" s="7" t="str">
        <f ca="1">VLOOKUP($M311,'Marital status'!$A:$B,2,FALSE)</f>
        <v>Single</v>
      </c>
      <c r="O311" s="7">
        <f t="shared" ca="1" si="52"/>
        <v>2</v>
      </c>
      <c r="P311" s="7" t="str">
        <f ca="1">VLOOKUP($O311,Ethnicities!$A:$B,2,FALSE)</f>
        <v>White</v>
      </c>
      <c r="Q311" s="8">
        <f t="shared" ca="1" si="53"/>
        <v>37781</v>
      </c>
      <c r="R311" s="6">
        <f t="shared" ca="1" si="54"/>
        <v>4</v>
      </c>
      <c r="S311" s="6" t="str">
        <f ca="1">VLOOKUP($R311,'Background education'!$A:$B,2,FALSE)</f>
        <v>Undergraduate degree</v>
      </c>
      <c r="T311" s="7">
        <f ca="1" xml:space="preserve">
  IF(OR($V311 = 2, $V311 = 3, $V311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311" s="7" t="str">
        <f ca="1">VLOOKUP($T311,Departments!$A:$B,2,FALSE)</f>
        <v>Administration</v>
      </c>
      <c r="V311" s="6">
        <f t="shared" ca="1" si="55"/>
        <v>8</v>
      </c>
      <c r="W311" s="6" t="str">
        <f ca="1">VLOOKUP($V311,Roles!$A:$B,2,FALSE)</f>
        <v>Analyst</v>
      </c>
      <c r="X311" s="6">
        <f t="shared" ca="1" si="56"/>
        <v>2</v>
      </c>
      <c r="Y311" s="6" t="str">
        <f ca="1">IF(ISNA($X311),NA(),VLOOKUP($X311,Levels!$A:$B,2,FALSE))</f>
        <v>Junior</v>
      </c>
      <c r="Z311" s="8">
        <f t="shared" ca="1" si="48"/>
        <v>44002</v>
      </c>
      <c r="AA311" s="6">
        <f ca="1">RANDBETWEEN(2,COUNTA('Recruitment source'!$A:$A))</f>
        <v>5</v>
      </c>
      <c r="AB311" s="6" t="str">
        <f ca="1">VLOOKUP($AA311,'Recruitment source'!$A:$B,2,FALSE)</f>
        <v>Net Empregos</v>
      </c>
      <c r="AC311" s="8" t="e">
        <f t="shared" ca="1" si="57"/>
        <v>#N/A</v>
      </c>
      <c r="AD311" s="6" t="e">
        <f t="shared" ca="1" si="58"/>
        <v>#N/A</v>
      </c>
      <c r="AE311" s="6" t="e">
        <f ca="1">IF(ISNA(AD311),NA(),VLOOKUP($AD311,'Reasons for dismissal'!$A:$B,2,FALSE))</f>
        <v>#N/A</v>
      </c>
      <c r="AF311" s="6">
        <f t="shared" ca="1" si="59"/>
        <v>4</v>
      </c>
      <c r="AG311" s="1">
        <f t="shared" ca="1" si="49"/>
        <v>2000</v>
      </c>
    </row>
    <row r="312" spans="1:33" x14ac:dyDescent="0.25">
      <c r="A312" s="7" cm="1">
        <f t="array" aca="1" ref="A312" ca="1">INDEX(Companies!$A:$A,RANDBETWEEN(2,COUNTA(Companies!$A:$A)),1)</f>
        <v>2</v>
      </c>
      <c r="B312" s="7" t="str">
        <f ca="1">VLOOKUP($A312,Companies!$A:$B,2,FALSE)</f>
        <v>ACME Corporation</v>
      </c>
      <c r="C312" s="5">
        <f t="shared" si="50"/>
        <v>311</v>
      </c>
      <c r="D312" s="6">
        <f t="shared" ca="1" si="51"/>
        <v>1</v>
      </c>
      <c r="E312" s="7">
        <f ca="1">IF($C312 = 1 + N("Presidente"),
    127,
    IF($C312 = 2 + N("Vice-Presidente"),
        72,
        IF($C312 = 3 + N("Secretária bilíngue"),
            13,
            RANDBETWEEN(5,COUNT(Name!$A:$A) + 1)
        )
    )
)</f>
        <v>48</v>
      </c>
      <c r="F312" s="7" t="str">
        <f ca="1" xml:space="preserve">
VLOOKUP(
  $E312,
  Name!$A:$B,
  2,
  FALSE
)
&amp; " " &amp;
IF($C312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Figo Longo</v>
      </c>
      <c r="G312" s="7">
        <v>2</v>
      </c>
      <c r="H312" s="7" t="str">
        <f>VLOOKUP($G312,Countries!$A:$B,2,FALSE)</f>
        <v>Portugal</v>
      </c>
      <c r="I312" s="7" cm="1">
        <f t="array" aca="1" ref="I312" ca="1">INDEX(States!$B:$B,RANDBETWEEN(2,COUNTA(States!$A:$A)),1)</f>
        <v>2</v>
      </c>
      <c r="J312" s="7" t="str">
        <f ca="1">VLOOKUP($I312,States!$B:$C,2,FALSE)</f>
        <v xml:space="preserve"> Lisboa</v>
      </c>
      <c r="K312" s="7" t="str">
        <f ca="1">VLOOKUP($E312,Name!$A:$C,3,FALSE)</f>
        <v>M</v>
      </c>
      <c r="L312" s="7" t="str">
        <f ca="1">VLOOKUP($K312,Genders!$B:$C,2,FALSE)</f>
        <v>Male</v>
      </c>
      <c r="M312" s="7" cm="1">
        <f t="array" aca="1" ref="M312" ca="1">INDEX('Marital status'!$A:$A,RANDBETWEEN(2,COUNTA('Marital status'!$A:$A)),1)</f>
        <v>2</v>
      </c>
      <c r="N312" s="7" t="str">
        <f ca="1">VLOOKUP($M312,'Marital status'!$A:$B,2,FALSE)</f>
        <v>Single</v>
      </c>
      <c r="O312" s="7">
        <f t="shared" ca="1" si="52"/>
        <v>2</v>
      </c>
      <c r="P312" s="7" t="str">
        <f ca="1">VLOOKUP($O312,Ethnicities!$A:$B,2,FALSE)</f>
        <v>White</v>
      </c>
      <c r="Q312" s="8">
        <f t="shared" ca="1" si="53"/>
        <v>22652</v>
      </c>
      <c r="R312" s="6">
        <f t="shared" ca="1" si="54"/>
        <v>4</v>
      </c>
      <c r="S312" s="6" t="str">
        <f ca="1">VLOOKUP($R312,'Background education'!$A:$B,2,FALSE)</f>
        <v>Undergraduate degree</v>
      </c>
      <c r="T312" s="7">
        <f ca="1" xml:space="preserve">
  IF(OR($V312 = 2, $V312 = 3, $V312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312" s="7" t="str">
        <f ca="1">VLOOKUP($T312,Departments!$A:$B,2,FALSE)</f>
        <v>Communication &amp; Marketing</v>
      </c>
      <c r="V312" s="6">
        <f t="shared" ca="1" si="55"/>
        <v>6</v>
      </c>
      <c r="W312" s="6" t="str">
        <f ca="1">VLOOKUP($V312,Roles!$A:$B,2,FALSE)</f>
        <v>Intern</v>
      </c>
      <c r="X312" s="6" t="e">
        <f t="shared" ca="1" si="56"/>
        <v>#N/A</v>
      </c>
      <c r="Y312" s="6" t="e">
        <f ca="1">IF(ISNA($X312),NA(),VLOOKUP($X312,Levels!$A:$B,2,FALSE))</f>
        <v>#N/A</v>
      </c>
      <c r="Z312" s="8">
        <f t="shared" ca="1" si="48"/>
        <v>36841</v>
      </c>
      <c r="AA312" s="6">
        <f ca="1">RANDBETWEEN(2,COUNTA('Recruitment source'!$A:$A))</f>
        <v>3</v>
      </c>
      <c r="AB312" s="6" t="str">
        <f ca="1">VLOOKUP($AA312,'Recruitment source'!$A:$B,2,FALSE)</f>
        <v>Learn4Good</v>
      </c>
      <c r="AC312" s="8" t="e">
        <f t="shared" ca="1" si="57"/>
        <v>#N/A</v>
      </c>
      <c r="AD312" s="6" t="e">
        <f t="shared" ca="1" si="58"/>
        <v>#N/A</v>
      </c>
      <c r="AE312" s="6" t="e">
        <f ca="1">IF(ISNA(AD312),NA(),VLOOKUP($AD312,'Reasons for dismissal'!$A:$B,2,FALSE))</f>
        <v>#N/A</v>
      </c>
      <c r="AF312" s="6">
        <f t="shared" ca="1" si="59"/>
        <v>4</v>
      </c>
      <c r="AG312" s="1">
        <f t="shared" ca="1" si="49"/>
        <v>885</v>
      </c>
    </row>
    <row r="313" spans="1:33" x14ac:dyDescent="0.25">
      <c r="A313" s="7" cm="1">
        <f t="array" aca="1" ref="A313" ca="1">INDEX(Companies!$A:$A,RANDBETWEEN(2,COUNTA(Companies!$A:$A)),1)</f>
        <v>2</v>
      </c>
      <c r="B313" s="7" t="str">
        <f ca="1">VLOOKUP($A313,Companies!$A:$B,2,FALSE)</f>
        <v>ACME Corporation</v>
      </c>
      <c r="C313" s="5">
        <f t="shared" si="50"/>
        <v>312</v>
      </c>
      <c r="D313" s="6">
        <f t="shared" ca="1" si="51"/>
        <v>1</v>
      </c>
      <c r="E313" s="7">
        <f ca="1">IF($C313 = 1 + N("Presidente"),
    127,
    IF($C313 = 2 + N("Vice-Presidente"),
        72,
        IF($C313 = 3 + N("Secretária bilíngue"),
            13,
            RANDBETWEEN(5,COUNT(Name!$A:$A) + 1)
        )
    )
)</f>
        <v>157</v>
      </c>
      <c r="F313" s="7" t="str">
        <f ca="1" xml:space="preserve">
VLOOKUP(
  $E313,
  Name!$A:$B,
  2,
  FALSE
)
&amp; " " &amp;
IF($C313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Colombo Alcantara</v>
      </c>
      <c r="G313" s="7">
        <v>2</v>
      </c>
      <c r="H313" s="7" t="str">
        <f>VLOOKUP($G313,Countries!$A:$B,2,FALSE)</f>
        <v>Portugal</v>
      </c>
      <c r="I313" s="7" cm="1">
        <f t="array" aca="1" ref="I313" ca="1">INDEX(States!$B:$B,RANDBETWEEN(2,COUNTA(States!$A:$A)),1)</f>
        <v>4</v>
      </c>
      <c r="J313" s="7" t="str">
        <f ca="1">VLOOKUP($I313,States!$B:$C,2,FALSE)</f>
        <v>Setúbal</v>
      </c>
      <c r="K313" s="7" t="str">
        <f ca="1">VLOOKUP($E313,Name!$A:$C,3,FALSE)</f>
        <v>M</v>
      </c>
      <c r="L313" s="7" t="str">
        <f ca="1">VLOOKUP($K313,Genders!$B:$C,2,FALSE)</f>
        <v>Male</v>
      </c>
      <c r="M313" s="7" cm="1">
        <f t="array" aca="1" ref="M313" ca="1">INDEX('Marital status'!$A:$A,RANDBETWEEN(2,COUNTA('Marital status'!$A:$A)),1)</f>
        <v>3</v>
      </c>
      <c r="N313" s="7" t="str">
        <f ca="1">VLOOKUP($M313,'Marital status'!$A:$B,2,FALSE)</f>
        <v>Married</v>
      </c>
      <c r="O313" s="7">
        <f t="shared" ca="1" si="52"/>
        <v>2</v>
      </c>
      <c r="P313" s="7" t="str">
        <f ca="1">VLOOKUP($O313,Ethnicities!$A:$B,2,FALSE)</f>
        <v>White</v>
      </c>
      <c r="Q313" s="8">
        <f t="shared" ca="1" si="53"/>
        <v>34868</v>
      </c>
      <c r="R313" s="6">
        <f t="shared" ca="1" si="54"/>
        <v>4</v>
      </c>
      <c r="S313" s="6" t="str">
        <f ca="1">VLOOKUP($R313,'Background education'!$A:$B,2,FALSE)</f>
        <v>Undergraduate degree</v>
      </c>
      <c r="T313" s="7">
        <f ca="1" xml:space="preserve">
  IF(OR($V313 = 2, $V313 = 3, $V313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313" s="7" t="str">
        <f ca="1">VLOOKUP($T313,Departments!$A:$B,2,FALSE)</f>
        <v>Juridical</v>
      </c>
      <c r="V313" s="6">
        <f t="shared" ca="1" si="55"/>
        <v>8</v>
      </c>
      <c r="W313" s="6" t="str">
        <f ca="1">VLOOKUP($V313,Roles!$A:$B,2,FALSE)</f>
        <v>Analyst</v>
      </c>
      <c r="X313" s="6">
        <f t="shared" ca="1" si="56"/>
        <v>4</v>
      </c>
      <c r="Y313" s="6" t="str">
        <f ca="1">IF(ISNA($X313),NA(),VLOOKUP($X313,Levels!$A:$B,2,FALSE))</f>
        <v>Senior</v>
      </c>
      <c r="Z313" s="8">
        <f t="shared" ca="1" si="48"/>
        <v>38492</v>
      </c>
      <c r="AA313" s="6">
        <f ca="1">RANDBETWEEN(2,COUNTA('Recruitment source'!$A:$A))</f>
        <v>10</v>
      </c>
      <c r="AB313" s="6" t="str">
        <f ca="1">VLOOKUP($AA313,'Recruitment source'!$A:$B,2,FALSE)</f>
        <v>Google</v>
      </c>
      <c r="AC313" s="8" t="e">
        <f t="shared" ca="1" si="57"/>
        <v>#N/A</v>
      </c>
      <c r="AD313" s="6" t="e">
        <f t="shared" ca="1" si="58"/>
        <v>#N/A</v>
      </c>
      <c r="AE313" s="6" t="e">
        <f ca="1">IF(ISNA(AD313),NA(),VLOOKUP($AD313,'Reasons for dismissal'!$A:$B,2,FALSE))</f>
        <v>#N/A</v>
      </c>
      <c r="AF313" s="6">
        <f t="shared" ca="1" si="59"/>
        <v>3</v>
      </c>
      <c r="AG313" s="1">
        <f t="shared" ca="1" si="49"/>
        <v>2000</v>
      </c>
    </row>
    <row r="314" spans="1:33" x14ac:dyDescent="0.25">
      <c r="A314" s="7" cm="1">
        <f t="array" aca="1" ref="A314" ca="1">INDEX(Companies!$A:$A,RANDBETWEEN(2,COUNTA(Companies!$A:$A)),1)</f>
        <v>2</v>
      </c>
      <c r="B314" s="7" t="str">
        <f ca="1">VLOOKUP($A314,Companies!$A:$B,2,FALSE)</f>
        <v>ACME Corporation</v>
      </c>
      <c r="C314" s="5">
        <f t="shared" si="50"/>
        <v>313</v>
      </c>
      <c r="D314" s="6">
        <f t="shared" ca="1" si="51"/>
        <v>1</v>
      </c>
      <c r="E314" s="7">
        <f ca="1">IF($C314 = 1 + N("Presidente"),
    127,
    IF($C314 = 2 + N("Vice-Presidente"),
        72,
        IF($C314 = 3 + N("Secretária bilíngue"),
            13,
            RANDBETWEEN(5,COUNT(Name!$A:$A) + 1)
        )
    )
)</f>
        <v>164</v>
      </c>
      <c r="F314" s="7" t="str">
        <f ca="1" xml:space="preserve">
VLOOKUP(
  $E314,
  Name!$A:$B,
  2,
  FALSE
)
&amp; " " &amp;
IF($C314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Madureira Pereira</v>
      </c>
      <c r="G314" s="7">
        <v>2</v>
      </c>
      <c r="H314" s="7" t="str">
        <f>VLOOKUP($G314,Countries!$A:$B,2,FALSE)</f>
        <v>Portugal</v>
      </c>
      <c r="I314" s="7" cm="1">
        <f t="array" aca="1" ref="I314" ca="1">INDEX(States!$B:$B,RANDBETWEEN(2,COUNTA(States!$A:$A)),1)</f>
        <v>14</v>
      </c>
      <c r="J314" s="7" t="str">
        <f ca="1">VLOOKUP($I314,States!$B:$C,2,FALSE)</f>
        <v>Viseu</v>
      </c>
      <c r="K314" s="7" t="str">
        <f ca="1">VLOOKUP($E314,Name!$A:$C,3,FALSE)</f>
        <v>F</v>
      </c>
      <c r="L314" s="7" t="str">
        <f ca="1">VLOOKUP($K314,Genders!$B:$C,2,FALSE)</f>
        <v>Female</v>
      </c>
      <c r="M314" s="7" cm="1">
        <f t="array" aca="1" ref="M314" ca="1">INDEX('Marital status'!$A:$A,RANDBETWEEN(2,COUNTA('Marital status'!$A:$A)),1)</f>
        <v>5</v>
      </c>
      <c r="N314" s="7" t="str">
        <f ca="1">VLOOKUP($M314,'Marital status'!$A:$B,2,FALSE)</f>
        <v xml:space="preserve">Separated </v>
      </c>
      <c r="O314" s="7">
        <f t="shared" ca="1" si="52"/>
        <v>2</v>
      </c>
      <c r="P314" s="7" t="str">
        <f ca="1">VLOOKUP($O314,Ethnicities!$A:$B,2,FALSE)</f>
        <v>White</v>
      </c>
      <c r="Q314" s="8">
        <f t="shared" ca="1" si="53"/>
        <v>34560</v>
      </c>
      <c r="R314" s="6">
        <f t="shared" ca="1" si="54"/>
        <v>4</v>
      </c>
      <c r="S314" s="6" t="str">
        <f ca="1">VLOOKUP($R314,'Background education'!$A:$B,2,FALSE)</f>
        <v>Undergraduate degree</v>
      </c>
      <c r="T314" s="7">
        <f ca="1" xml:space="preserve">
  IF(OR($V314 = 2, $V314 = 3, $V314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314" s="7" t="str">
        <f ca="1">VLOOKUP($T314,Departments!$A:$B,2,FALSE)</f>
        <v>Human Resource</v>
      </c>
      <c r="V314" s="6">
        <f t="shared" ca="1" si="55"/>
        <v>7</v>
      </c>
      <c r="W314" s="6" t="str">
        <f ca="1">VLOOKUP($V314,Roles!$A:$B,2,FALSE)</f>
        <v>Trainee</v>
      </c>
      <c r="X314" s="6" t="e">
        <f t="shared" ca="1" si="56"/>
        <v>#N/A</v>
      </c>
      <c r="Y314" s="6" t="e">
        <f ca="1">IF(ISNA($X314),NA(),VLOOKUP($X314,Levels!$A:$B,2,FALSE))</f>
        <v>#N/A</v>
      </c>
      <c r="Z314" s="8">
        <f t="shared" ca="1" si="48"/>
        <v>36614</v>
      </c>
      <c r="AA314" s="6">
        <f ca="1">RANDBETWEEN(2,COUNTA('Recruitment source'!$A:$A))</f>
        <v>7</v>
      </c>
      <c r="AB314" s="6" t="str">
        <f ca="1">VLOOKUP($AA314,'Recruitment source'!$A:$B,2,FALSE)</f>
        <v>Jobs in Lisbon</v>
      </c>
      <c r="AC314" s="8" t="e">
        <f t="shared" ca="1" si="57"/>
        <v>#N/A</v>
      </c>
      <c r="AD314" s="6" t="e">
        <f t="shared" ca="1" si="58"/>
        <v>#N/A</v>
      </c>
      <c r="AE314" s="6" t="e">
        <f ca="1">IF(ISNA(AD314),NA(),VLOOKUP($AD314,'Reasons for dismissal'!$A:$B,2,FALSE))</f>
        <v>#N/A</v>
      </c>
      <c r="AF314" s="6">
        <f t="shared" ca="1" si="59"/>
        <v>4</v>
      </c>
      <c r="AG314" s="1">
        <f t="shared" ca="1" si="49"/>
        <v>1005</v>
      </c>
    </row>
    <row r="315" spans="1:33" x14ac:dyDescent="0.25">
      <c r="A315" s="7" cm="1">
        <f t="array" aca="1" ref="A315" ca="1">INDEX(Companies!$A:$A,RANDBETWEEN(2,COUNTA(Companies!$A:$A)),1)</f>
        <v>2</v>
      </c>
      <c r="B315" s="7" t="str">
        <f ca="1">VLOOKUP($A315,Companies!$A:$B,2,FALSE)</f>
        <v>ACME Corporation</v>
      </c>
      <c r="C315" s="5">
        <f t="shared" si="50"/>
        <v>314</v>
      </c>
      <c r="D315" s="6">
        <f t="shared" ca="1" si="51"/>
        <v>1</v>
      </c>
      <c r="E315" s="7">
        <f ca="1">IF($C315 = 1 + N("Presidente"),
    127,
    IF($C315 = 2 + N("Vice-Presidente"),
        72,
        IF($C315 = 3 + N("Secretária bilíngue"),
            13,
            RANDBETWEEN(5,COUNT(Name!$A:$A) + 1)
        )
    )
)</f>
        <v>242</v>
      </c>
      <c r="F315" s="7" t="str">
        <f ca="1" xml:space="preserve">
VLOOKUP(
  $E315,
  Name!$A:$B,
  2,
  FALSE
)
&amp; " " &amp;
IF($C315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Rossi Andrade</v>
      </c>
      <c r="G315" s="7">
        <v>2</v>
      </c>
      <c r="H315" s="7" t="str">
        <f>VLOOKUP($G315,Countries!$A:$B,2,FALSE)</f>
        <v>Portugal</v>
      </c>
      <c r="I315" s="7" cm="1">
        <f t="array" aca="1" ref="I315" ca="1">INDEX(States!$B:$B,RANDBETWEEN(2,COUNTA(States!$A:$A)),1)</f>
        <v>16</v>
      </c>
      <c r="J315" s="7" t="str">
        <f ca="1">VLOOKUP($I315,States!$B:$C,2,FALSE)</f>
        <v>Beja</v>
      </c>
      <c r="K315" s="7" t="str">
        <f ca="1">VLOOKUP($E315,Name!$A:$C,3,FALSE)</f>
        <v>F</v>
      </c>
      <c r="L315" s="7" t="str">
        <f ca="1">VLOOKUP($K315,Genders!$B:$C,2,FALSE)</f>
        <v>Female</v>
      </c>
      <c r="M315" s="7" cm="1">
        <f t="array" aca="1" ref="M315" ca="1">INDEX('Marital status'!$A:$A,RANDBETWEEN(2,COUNTA('Marital status'!$A:$A)),1)</f>
        <v>6</v>
      </c>
      <c r="N315" s="7" t="str">
        <f ca="1">VLOOKUP($M315,'Marital status'!$A:$B,2,FALSE)</f>
        <v>Divorced</v>
      </c>
      <c r="O315" s="7">
        <f t="shared" ca="1" si="52"/>
        <v>3</v>
      </c>
      <c r="P315" s="7" t="str">
        <f ca="1">VLOOKUP($O315,Ethnicities!$A:$B,2,FALSE)</f>
        <v>Black or African American</v>
      </c>
      <c r="Q315" s="8">
        <f t="shared" ca="1" si="53"/>
        <v>37607</v>
      </c>
      <c r="R315" s="6">
        <f t="shared" ca="1" si="54"/>
        <v>4</v>
      </c>
      <c r="S315" s="6" t="str">
        <f ca="1">VLOOKUP($R315,'Background education'!$A:$B,2,FALSE)</f>
        <v>Undergraduate degree</v>
      </c>
      <c r="T315" s="7">
        <f ca="1" xml:space="preserve">
  IF(OR($V315 = 2, $V315 = 3, $V315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315" s="7" t="str">
        <f ca="1">VLOOKUP($T315,Departments!$A:$B,2,FALSE)</f>
        <v>Administration</v>
      </c>
      <c r="V315" s="6">
        <f t="shared" ca="1" si="55"/>
        <v>8</v>
      </c>
      <c r="W315" s="6" t="str">
        <f ca="1">VLOOKUP($V315,Roles!$A:$B,2,FALSE)</f>
        <v>Analyst</v>
      </c>
      <c r="X315" s="6">
        <f t="shared" ca="1" si="56"/>
        <v>3</v>
      </c>
      <c r="Y315" s="6" t="str">
        <f ca="1">IF(ISNA($X315),NA(),VLOOKUP($X315,Levels!$A:$B,2,FALSE))</f>
        <v>Pleno</v>
      </c>
      <c r="Z315" s="8">
        <f t="shared" ca="1" si="48"/>
        <v>44565</v>
      </c>
      <c r="AA315" s="6">
        <f ca="1">RANDBETWEEN(2,COUNTA('Recruitment source'!$A:$A))</f>
        <v>10</v>
      </c>
      <c r="AB315" s="6" t="str">
        <f ca="1">VLOOKUP($AA315,'Recruitment source'!$A:$B,2,FALSE)</f>
        <v>Google</v>
      </c>
      <c r="AC315" s="8" t="e">
        <f t="shared" ca="1" si="57"/>
        <v>#N/A</v>
      </c>
      <c r="AD315" s="6" t="e">
        <f t="shared" ca="1" si="58"/>
        <v>#N/A</v>
      </c>
      <c r="AE315" s="6" t="e">
        <f ca="1">IF(ISNA(AD315),NA(),VLOOKUP($AD315,'Reasons for dismissal'!$A:$B,2,FALSE))</f>
        <v>#N/A</v>
      </c>
      <c r="AF315" s="6">
        <f t="shared" ca="1" si="59"/>
        <v>3</v>
      </c>
      <c r="AG315" s="1">
        <f t="shared" ca="1" si="49"/>
        <v>2000</v>
      </c>
    </row>
    <row r="316" spans="1:33" x14ac:dyDescent="0.25">
      <c r="A316" s="7" cm="1">
        <f t="array" aca="1" ref="A316" ca="1">INDEX(Companies!$A:$A,RANDBETWEEN(2,COUNTA(Companies!$A:$A)),1)</f>
        <v>2</v>
      </c>
      <c r="B316" s="7" t="str">
        <f ca="1">VLOOKUP($A316,Companies!$A:$B,2,FALSE)</f>
        <v>ACME Corporation</v>
      </c>
      <c r="C316" s="5">
        <f t="shared" si="50"/>
        <v>315</v>
      </c>
      <c r="D316" s="6">
        <f t="shared" ca="1" si="51"/>
        <v>1</v>
      </c>
      <c r="E316" s="7">
        <f ca="1">IF($C316 = 1 + N("Presidente"),
    127,
    IF($C316 = 2 + N("Vice-Presidente"),
        72,
        IF($C316 = 3 + N("Secretária bilíngue"),
            13,
            RANDBETWEEN(5,COUNT(Name!$A:$A) + 1)
        )
    )
)</f>
        <v>115</v>
      </c>
      <c r="F316" s="7" t="str">
        <f ca="1" xml:space="preserve">
VLOOKUP(
  $E316,
  Name!$A:$B,
  2,
  FALSE
)
&amp; " " &amp;
IF($C316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Dulce Campos Mendes</v>
      </c>
      <c r="G316" s="7">
        <v>2</v>
      </c>
      <c r="H316" s="7" t="str">
        <f>VLOOKUP($G316,Countries!$A:$B,2,FALSE)</f>
        <v>Portugal</v>
      </c>
      <c r="I316" s="7" cm="1">
        <f t="array" aca="1" ref="I316" ca="1">INDEX(States!$B:$B,RANDBETWEEN(2,COUNTA(States!$A:$A)),1)</f>
        <v>4</v>
      </c>
      <c r="J316" s="7" t="str">
        <f ca="1">VLOOKUP($I316,States!$B:$C,2,FALSE)</f>
        <v>Setúbal</v>
      </c>
      <c r="K316" s="7" t="str">
        <f ca="1">VLOOKUP($E316,Name!$A:$C,3,FALSE)</f>
        <v>F</v>
      </c>
      <c r="L316" s="7" t="str">
        <f ca="1">VLOOKUP($K316,Genders!$B:$C,2,FALSE)</f>
        <v>Female</v>
      </c>
      <c r="M316" s="7" cm="1">
        <f t="array" aca="1" ref="M316" ca="1">INDEX('Marital status'!$A:$A,RANDBETWEEN(2,COUNTA('Marital status'!$A:$A)),1)</f>
        <v>5</v>
      </c>
      <c r="N316" s="7" t="str">
        <f ca="1">VLOOKUP($M316,'Marital status'!$A:$B,2,FALSE)</f>
        <v xml:space="preserve">Separated </v>
      </c>
      <c r="O316" s="7">
        <f t="shared" ca="1" si="52"/>
        <v>2</v>
      </c>
      <c r="P316" s="7" t="str">
        <f ca="1">VLOOKUP($O316,Ethnicities!$A:$B,2,FALSE)</f>
        <v>White</v>
      </c>
      <c r="Q316" s="8">
        <f t="shared" ca="1" si="53"/>
        <v>28932</v>
      </c>
      <c r="R316" s="6">
        <f t="shared" ca="1" si="54"/>
        <v>4</v>
      </c>
      <c r="S316" s="6" t="str">
        <f ca="1">VLOOKUP($R316,'Background education'!$A:$B,2,FALSE)</f>
        <v>Undergraduate degree</v>
      </c>
      <c r="T316" s="7">
        <f ca="1" xml:space="preserve">
  IF(OR($V316 = 2, $V316 = 3, $V316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316" s="7" t="str">
        <f ca="1">VLOOKUP($T316,Departments!$A:$B,2,FALSE)</f>
        <v>Human Resource</v>
      </c>
      <c r="V316" s="6">
        <f t="shared" ca="1" si="55"/>
        <v>7</v>
      </c>
      <c r="W316" s="6" t="str">
        <f ca="1">VLOOKUP($V316,Roles!$A:$B,2,FALSE)</f>
        <v>Trainee</v>
      </c>
      <c r="X316" s="6" t="e">
        <f t="shared" ca="1" si="56"/>
        <v>#N/A</v>
      </c>
      <c r="Y316" s="6" t="e">
        <f ca="1">IF(ISNA($X316),NA(),VLOOKUP($X316,Levels!$A:$B,2,FALSE))</f>
        <v>#N/A</v>
      </c>
      <c r="Z316" s="8">
        <f t="shared" ca="1" si="48"/>
        <v>42973</v>
      </c>
      <c r="AA316" s="6">
        <f ca="1">RANDBETWEEN(2,COUNTA('Recruitment source'!$A:$A))</f>
        <v>12</v>
      </c>
      <c r="AB316" s="6" t="str">
        <f ca="1">VLOOKUP($AA316,'Recruitment source'!$A:$B,2,FALSE)</f>
        <v>Website</v>
      </c>
      <c r="AC316" s="8" t="e">
        <f t="shared" ca="1" si="57"/>
        <v>#N/A</v>
      </c>
      <c r="AD316" s="6" t="e">
        <f t="shared" ca="1" si="58"/>
        <v>#N/A</v>
      </c>
      <c r="AE316" s="6" t="e">
        <f ca="1">IF(ISNA(AD316),NA(),VLOOKUP($AD316,'Reasons for dismissal'!$A:$B,2,FALSE))</f>
        <v>#N/A</v>
      </c>
      <c r="AF316" s="6">
        <f t="shared" ca="1" si="59"/>
        <v>4</v>
      </c>
      <c r="AG316" s="1">
        <f t="shared" ca="1" si="49"/>
        <v>1005</v>
      </c>
    </row>
    <row r="317" spans="1:33" x14ac:dyDescent="0.25">
      <c r="A317" s="7" cm="1">
        <f t="array" aca="1" ref="A317" ca="1">INDEX(Companies!$A:$A,RANDBETWEEN(2,COUNTA(Companies!$A:$A)),1)</f>
        <v>2</v>
      </c>
      <c r="B317" s="7" t="str">
        <f ca="1">VLOOKUP($A317,Companies!$A:$B,2,FALSE)</f>
        <v>ACME Corporation</v>
      </c>
      <c r="C317" s="5">
        <f t="shared" si="50"/>
        <v>316</v>
      </c>
      <c r="D317" s="6">
        <f t="shared" ca="1" si="51"/>
        <v>1</v>
      </c>
      <c r="E317" s="7">
        <f ca="1">IF($C317 = 1 + N("Presidente"),
    127,
    IF($C317 = 2 + N("Vice-Presidente"),
        72,
        IF($C317 = 3 + N("Secretária bilíngue"),
            13,
            RANDBETWEEN(5,COUNT(Name!$A:$A) + 1)
        )
    )
)</f>
        <v>62</v>
      </c>
      <c r="F317" s="7" t="str">
        <f ca="1" xml:space="preserve">
VLOOKUP(
  $E317,
  Name!$A:$B,
  2,
  FALSE
)
&amp; " " &amp;
IF($C317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Romano Ramos</v>
      </c>
      <c r="G317" s="7">
        <v>2</v>
      </c>
      <c r="H317" s="7" t="str">
        <f>VLOOKUP($G317,Countries!$A:$B,2,FALSE)</f>
        <v>Portugal</v>
      </c>
      <c r="I317" s="7" cm="1">
        <f t="array" aca="1" ref="I317" ca="1">INDEX(States!$B:$B,RANDBETWEEN(2,COUNTA(States!$A:$A)),1)</f>
        <v>16</v>
      </c>
      <c r="J317" s="7" t="str">
        <f ca="1">VLOOKUP($I317,States!$B:$C,2,FALSE)</f>
        <v>Beja</v>
      </c>
      <c r="K317" s="7" t="str">
        <f ca="1">VLOOKUP($E317,Name!$A:$C,3,FALSE)</f>
        <v>F</v>
      </c>
      <c r="L317" s="7" t="str">
        <f ca="1">VLOOKUP($K317,Genders!$B:$C,2,FALSE)</f>
        <v>Female</v>
      </c>
      <c r="M317" s="7" cm="1">
        <f t="array" aca="1" ref="M317" ca="1">INDEX('Marital status'!$A:$A,RANDBETWEEN(2,COUNTA('Marital status'!$A:$A)),1)</f>
        <v>6</v>
      </c>
      <c r="N317" s="7" t="str">
        <f ca="1">VLOOKUP($M317,'Marital status'!$A:$B,2,FALSE)</f>
        <v>Divorced</v>
      </c>
      <c r="O317" s="7">
        <f t="shared" ca="1" si="52"/>
        <v>2</v>
      </c>
      <c r="P317" s="7" t="str">
        <f ca="1">VLOOKUP($O317,Ethnicities!$A:$B,2,FALSE)</f>
        <v>White</v>
      </c>
      <c r="Q317" s="8">
        <f t="shared" ca="1" si="53"/>
        <v>32930</v>
      </c>
      <c r="R317" s="6">
        <f t="shared" ca="1" si="54"/>
        <v>4</v>
      </c>
      <c r="S317" s="6" t="str">
        <f ca="1">VLOOKUP($R317,'Background education'!$A:$B,2,FALSE)</f>
        <v>Undergraduate degree</v>
      </c>
      <c r="T317" s="7">
        <f ca="1" xml:space="preserve">
  IF(OR($V317 = 2, $V317 = 3, $V317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317" s="7" t="str">
        <f ca="1">VLOOKUP($T317,Departments!$A:$B,2,FALSE)</f>
        <v>Communication &amp; Marketing</v>
      </c>
      <c r="V317" s="6">
        <f t="shared" ca="1" si="55"/>
        <v>8</v>
      </c>
      <c r="W317" s="6" t="str">
        <f ca="1">VLOOKUP($V317,Roles!$A:$B,2,FALSE)</f>
        <v>Analyst</v>
      </c>
      <c r="X317" s="6">
        <f t="shared" ca="1" si="56"/>
        <v>2</v>
      </c>
      <c r="Y317" s="6" t="str">
        <f ca="1">IF(ISNA($X317),NA(),VLOOKUP($X317,Levels!$A:$B,2,FALSE))</f>
        <v>Junior</v>
      </c>
      <c r="Z317" s="8">
        <f t="shared" ca="1" si="48"/>
        <v>37878</v>
      </c>
      <c r="AA317" s="6">
        <f ca="1">RANDBETWEEN(2,COUNTA('Recruitment source'!$A:$A))</f>
        <v>2</v>
      </c>
      <c r="AB317" s="6" t="str">
        <f ca="1">VLOOKUP($AA317,'Recruitment source'!$A:$B,2,FALSE)</f>
        <v>Indeed</v>
      </c>
      <c r="AC317" s="8" t="e">
        <f t="shared" ca="1" si="57"/>
        <v>#N/A</v>
      </c>
      <c r="AD317" s="6" t="e">
        <f t="shared" ca="1" si="58"/>
        <v>#N/A</v>
      </c>
      <c r="AE317" s="6" t="e">
        <f ca="1">IF(ISNA(AD317),NA(),VLOOKUP($AD317,'Reasons for dismissal'!$A:$B,2,FALSE))</f>
        <v>#N/A</v>
      </c>
      <c r="AF317" s="6">
        <f t="shared" ca="1" si="59"/>
        <v>3</v>
      </c>
      <c r="AG317" s="1">
        <f t="shared" ca="1" si="49"/>
        <v>2080</v>
      </c>
    </row>
    <row r="318" spans="1:33" x14ac:dyDescent="0.25">
      <c r="A318" s="7" cm="1">
        <f t="array" aca="1" ref="A318" ca="1">INDEX(Companies!$A:$A,RANDBETWEEN(2,COUNTA(Companies!$A:$A)),1)</f>
        <v>2</v>
      </c>
      <c r="B318" s="7" t="str">
        <f ca="1">VLOOKUP($A318,Companies!$A:$B,2,FALSE)</f>
        <v>ACME Corporation</v>
      </c>
      <c r="C318" s="5">
        <f t="shared" si="50"/>
        <v>317</v>
      </c>
      <c r="D318" s="6">
        <f t="shared" ca="1" si="51"/>
        <v>1</v>
      </c>
      <c r="E318" s="7">
        <f ca="1">IF($C318 = 1 + N("Presidente"),
    127,
    IF($C318 = 2 + N("Vice-Presidente"),
        72,
        IF($C318 = 3 + N("Secretária bilíngue"),
            13,
            RANDBETWEEN(5,COUNT(Name!$A:$A) + 1)
        )
    )
)</f>
        <v>257</v>
      </c>
      <c r="F318" s="7" t="str">
        <f ca="1" xml:space="preserve">
VLOOKUP(
  $E318,
  Name!$A:$B,
  2,
  FALSE
)
&amp; " " &amp;
IF($C318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Cunha Oliveira</v>
      </c>
      <c r="G318" s="7">
        <v>2</v>
      </c>
      <c r="H318" s="7" t="str">
        <f>VLOOKUP($G318,Countries!$A:$B,2,FALSE)</f>
        <v>Portugal</v>
      </c>
      <c r="I318" s="7" cm="1">
        <f t="array" aca="1" ref="I318" ca="1">INDEX(States!$B:$B,RANDBETWEEN(2,COUNTA(States!$A:$A)),1)</f>
        <v>17</v>
      </c>
      <c r="J318" s="7" t="str">
        <f ca="1">VLOOKUP($I318,States!$B:$C,2,FALSE)</f>
        <v>Portalegre</v>
      </c>
      <c r="K318" s="7" t="str">
        <f ca="1">VLOOKUP($E318,Name!$A:$C,3,FALSE)</f>
        <v>F</v>
      </c>
      <c r="L318" s="7" t="str">
        <f ca="1">VLOOKUP($K318,Genders!$B:$C,2,FALSE)</f>
        <v>Female</v>
      </c>
      <c r="M318" s="7" cm="1">
        <f t="array" aca="1" ref="M318" ca="1">INDEX('Marital status'!$A:$A,RANDBETWEEN(2,COUNTA('Marital status'!$A:$A)),1)</f>
        <v>3</v>
      </c>
      <c r="N318" s="7" t="str">
        <f ca="1">VLOOKUP($M318,'Marital status'!$A:$B,2,FALSE)</f>
        <v>Married</v>
      </c>
      <c r="O318" s="7">
        <f t="shared" ca="1" si="52"/>
        <v>2</v>
      </c>
      <c r="P318" s="7" t="str">
        <f ca="1">VLOOKUP($O318,Ethnicities!$A:$B,2,FALSE)</f>
        <v>White</v>
      </c>
      <c r="Q318" s="8">
        <f t="shared" ca="1" si="53"/>
        <v>30178</v>
      </c>
      <c r="R318" s="6">
        <f t="shared" ca="1" si="54"/>
        <v>4</v>
      </c>
      <c r="S318" s="6" t="str">
        <f ca="1">VLOOKUP($R318,'Background education'!$A:$B,2,FALSE)</f>
        <v>Undergraduate degree</v>
      </c>
      <c r="T318" s="7">
        <f ca="1" xml:space="preserve">
  IF(OR($V318 = 2, $V318 = 3, $V318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18" s="7" t="str">
        <f ca="1">VLOOKUP($T318,Departments!$A:$B,2,FALSE)</f>
        <v>Operations</v>
      </c>
      <c r="V318" s="6">
        <f t="shared" ca="1" si="55"/>
        <v>7</v>
      </c>
      <c r="W318" s="6" t="str">
        <f ca="1">VLOOKUP($V318,Roles!$A:$B,2,FALSE)</f>
        <v>Trainee</v>
      </c>
      <c r="X318" s="6" t="e">
        <f t="shared" ca="1" si="56"/>
        <v>#N/A</v>
      </c>
      <c r="Y318" s="6" t="e">
        <f ca="1">IF(ISNA($X318),NA(),VLOOKUP($X318,Levels!$A:$B,2,FALSE))</f>
        <v>#N/A</v>
      </c>
      <c r="Z318" s="8">
        <f t="shared" ca="1" si="48"/>
        <v>43582</v>
      </c>
      <c r="AA318" s="6">
        <f ca="1">RANDBETWEEN(2,COUNTA('Recruitment source'!$A:$A))</f>
        <v>12</v>
      </c>
      <c r="AB318" s="6" t="str">
        <f ca="1">VLOOKUP($AA318,'Recruitment source'!$A:$B,2,FALSE)</f>
        <v>Website</v>
      </c>
      <c r="AC318" s="8" t="e">
        <f t="shared" ca="1" si="57"/>
        <v>#N/A</v>
      </c>
      <c r="AD318" s="6" t="e">
        <f t="shared" ca="1" si="58"/>
        <v>#N/A</v>
      </c>
      <c r="AE318" s="6" t="e">
        <f ca="1">IF(ISNA(AD318),NA(),VLOOKUP($AD318,'Reasons for dismissal'!$A:$B,2,FALSE))</f>
        <v>#N/A</v>
      </c>
      <c r="AF318" s="6">
        <f t="shared" ca="1" si="59"/>
        <v>4</v>
      </c>
      <c r="AG318" s="1">
        <f t="shared" ca="1" si="49"/>
        <v>1005</v>
      </c>
    </row>
    <row r="319" spans="1:33" x14ac:dyDescent="0.25">
      <c r="A319" s="7" cm="1">
        <f t="array" aca="1" ref="A319" ca="1">INDEX(Companies!$A:$A,RANDBETWEEN(2,COUNTA(Companies!$A:$A)),1)</f>
        <v>2</v>
      </c>
      <c r="B319" s="7" t="str">
        <f ca="1">VLOOKUP($A319,Companies!$A:$B,2,FALSE)</f>
        <v>ACME Corporation</v>
      </c>
      <c r="C319" s="5">
        <f t="shared" si="50"/>
        <v>318</v>
      </c>
      <c r="D319" s="6">
        <f t="shared" ca="1" si="51"/>
        <v>1</v>
      </c>
      <c r="E319" s="7">
        <f ca="1">IF($C319 = 1 + N("Presidente"),
    127,
    IF($C319 = 2 + N("Vice-Presidente"),
        72,
        IF($C319 = 3 + N("Secretária bilíngue"),
            13,
            RANDBETWEEN(5,COUNT(Name!$A:$A) + 1)
        )
    )
)</f>
        <v>9</v>
      </c>
      <c r="F319" s="7" t="str">
        <f ca="1" xml:space="preserve">
VLOOKUP(
  $E319,
  Name!$A:$B,
  2,
  FALSE
)
&amp; " " &amp;
IF($C319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Coelho Pimenta</v>
      </c>
      <c r="G319" s="7">
        <v>2</v>
      </c>
      <c r="H319" s="7" t="str">
        <f>VLOOKUP($G319,Countries!$A:$B,2,FALSE)</f>
        <v>Portugal</v>
      </c>
      <c r="I319" s="7" cm="1">
        <f t="array" aca="1" ref="I319" ca="1">INDEX(States!$B:$B,RANDBETWEEN(2,COUNTA(States!$A:$A)),1)</f>
        <v>14</v>
      </c>
      <c r="J319" s="7" t="str">
        <f ca="1">VLOOKUP($I319,States!$B:$C,2,FALSE)</f>
        <v>Viseu</v>
      </c>
      <c r="K319" s="7" t="str">
        <f ca="1">VLOOKUP($E319,Name!$A:$C,3,FALSE)</f>
        <v>M</v>
      </c>
      <c r="L319" s="7" t="str">
        <f ca="1">VLOOKUP($K319,Genders!$B:$C,2,FALSE)</f>
        <v>Male</v>
      </c>
      <c r="M319" s="7" cm="1">
        <f t="array" aca="1" ref="M319" ca="1">INDEX('Marital status'!$A:$A,RANDBETWEEN(2,COUNTA('Marital status'!$A:$A)),1)</f>
        <v>2</v>
      </c>
      <c r="N319" s="7" t="str">
        <f ca="1">VLOOKUP($M319,'Marital status'!$A:$B,2,FALSE)</f>
        <v>Single</v>
      </c>
      <c r="O319" s="7">
        <f t="shared" ca="1" si="52"/>
        <v>4</v>
      </c>
      <c r="P319" s="7" t="str">
        <f ca="1">VLOOKUP($O319,Ethnicities!$A:$B,2,FALSE)</f>
        <v>Hispanic or Latino</v>
      </c>
      <c r="Q319" s="8">
        <f t="shared" ca="1" si="53"/>
        <v>32891</v>
      </c>
      <c r="R319" s="6">
        <f t="shared" ca="1" si="54"/>
        <v>4</v>
      </c>
      <c r="S319" s="6" t="str">
        <f ca="1">VLOOKUP($R319,'Background education'!$A:$B,2,FALSE)</f>
        <v>Undergraduate degree</v>
      </c>
      <c r="T319" s="7">
        <f ca="1" xml:space="preserve">
  IF(OR($V319 = 2, $V319 = 3, $V319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19" s="7" t="str">
        <f ca="1">VLOOKUP($T319,Departments!$A:$B,2,FALSE)</f>
        <v>Operations</v>
      </c>
      <c r="V319" s="6">
        <f t="shared" ca="1" si="55"/>
        <v>8</v>
      </c>
      <c r="W319" s="6" t="str">
        <f ca="1">VLOOKUP($V319,Roles!$A:$B,2,FALSE)</f>
        <v>Analyst</v>
      </c>
      <c r="X319" s="6">
        <f t="shared" ca="1" si="56"/>
        <v>4</v>
      </c>
      <c r="Y319" s="6" t="str">
        <f ca="1">IF(ISNA($X319),NA(),VLOOKUP($X319,Levels!$A:$B,2,FALSE))</f>
        <v>Senior</v>
      </c>
      <c r="Z319" s="8">
        <f t="shared" ca="1" si="48"/>
        <v>43438</v>
      </c>
      <c r="AA319" s="6">
        <f ca="1">RANDBETWEEN(2,COUNTA('Recruitment source'!$A:$A))</f>
        <v>7</v>
      </c>
      <c r="AB319" s="6" t="str">
        <f ca="1">VLOOKUP($AA319,'Recruitment source'!$A:$B,2,FALSE)</f>
        <v>Jobs in Lisbon</v>
      </c>
      <c r="AC319" s="8" t="e">
        <f t="shared" ca="1" si="57"/>
        <v>#N/A</v>
      </c>
      <c r="AD319" s="6" t="e">
        <f t="shared" ca="1" si="58"/>
        <v>#N/A</v>
      </c>
      <c r="AE319" s="6" t="e">
        <f ca="1">IF(ISNA(AD319),NA(),VLOOKUP($AD319,'Reasons for dismissal'!$A:$B,2,FALSE))</f>
        <v>#N/A</v>
      </c>
      <c r="AF319" s="6">
        <f t="shared" ca="1" si="59"/>
        <v>3</v>
      </c>
      <c r="AG319" s="1">
        <f t="shared" ca="1" si="49"/>
        <v>2000</v>
      </c>
    </row>
    <row r="320" spans="1:33" x14ac:dyDescent="0.25">
      <c r="A320" s="7" cm="1">
        <f t="array" aca="1" ref="A320" ca="1">INDEX(Companies!$A:$A,RANDBETWEEN(2,COUNTA(Companies!$A:$A)),1)</f>
        <v>2</v>
      </c>
      <c r="B320" s="7" t="str">
        <f ca="1">VLOOKUP($A320,Companies!$A:$B,2,FALSE)</f>
        <v>ACME Corporation</v>
      </c>
      <c r="C320" s="5">
        <f t="shared" si="50"/>
        <v>319</v>
      </c>
      <c r="D320" s="6">
        <f t="shared" ca="1" si="51"/>
        <v>1</v>
      </c>
      <c r="E320" s="7">
        <f ca="1">IF($C320 = 1 + N("Presidente"),
    127,
    IF($C320 = 2 + N("Vice-Presidente"),
        72,
        IF($C320 = 3 + N("Secretária bilíngue"),
            13,
            RANDBETWEEN(5,COUNT(Name!$A:$A) + 1)
        )
    )
)</f>
        <v>303</v>
      </c>
      <c r="F320" s="7" t="str">
        <f ca="1" xml:space="preserve">
VLOOKUP(
  $E320,
  Name!$A:$B,
  2,
  FALSE
)
&amp; " " &amp;
IF($C320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Rocha Rizzo</v>
      </c>
      <c r="G320" s="7">
        <v>2</v>
      </c>
      <c r="H320" s="7" t="str">
        <f>VLOOKUP($G320,Countries!$A:$B,2,FALSE)</f>
        <v>Portugal</v>
      </c>
      <c r="I320" s="7" cm="1">
        <f t="array" aca="1" ref="I320" ca="1">INDEX(States!$B:$B,RANDBETWEEN(2,COUNTA(States!$A:$A)),1)</f>
        <v>16</v>
      </c>
      <c r="J320" s="7" t="str">
        <f ca="1">VLOOKUP($I320,States!$B:$C,2,FALSE)</f>
        <v>Beja</v>
      </c>
      <c r="K320" s="7" t="str">
        <f ca="1">VLOOKUP($E320,Name!$A:$C,3,FALSE)</f>
        <v>F</v>
      </c>
      <c r="L320" s="7" t="str">
        <f ca="1">VLOOKUP($K320,Genders!$B:$C,2,FALSE)</f>
        <v>Female</v>
      </c>
      <c r="M320" s="7" cm="1">
        <f t="array" aca="1" ref="M320" ca="1">INDEX('Marital status'!$A:$A,RANDBETWEEN(2,COUNTA('Marital status'!$A:$A)),1)</f>
        <v>4</v>
      </c>
      <c r="N320" s="7" t="str">
        <f ca="1">VLOOKUP($M320,'Marital status'!$A:$B,2,FALSE)</f>
        <v xml:space="preserve">Widowed </v>
      </c>
      <c r="O320" s="7">
        <f t="shared" ca="1" si="52"/>
        <v>2</v>
      </c>
      <c r="P320" s="7" t="str">
        <f ca="1">VLOOKUP($O320,Ethnicities!$A:$B,2,FALSE)</f>
        <v>White</v>
      </c>
      <c r="Q320" s="8">
        <f t="shared" ca="1" si="53"/>
        <v>25316</v>
      </c>
      <c r="R320" s="6">
        <f t="shared" ca="1" si="54"/>
        <v>4</v>
      </c>
      <c r="S320" s="6" t="str">
        <f ca="1">VLOOKUP($R320,'Background education'!$A:$B,2,FALSE)</f>
        <v>Undergraduate degree</v>
      </c>
      <c r="T320" s="7">
        <f ca="1" xml:space="preserve">
  IF(OR($V320 = 2, $V320 = 3, $V320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320" s="7" t="str">
        <f ca="1">VLOOKUP($T320,Departments!$A:$B,2,FALSE)</f>
        <v xml:space="preserve"> Commercial</v>
      </c>
      <c r="V320" s="6">
        <f t="shared" ca="1" si="55"/>
        <v>6</v>
      </c>
      <c r="W320" s="6" t="str">
        <f ca="1">VLOOKUP($V320,Roles!$A:$B,2,FALSE)</f>
        <v>Intern</v>
      </c>
      <c r="X320" s="6" t="e">
        <f t="shared" ca="1" si="56"/>
        <v>#N/A</v>
      </c>
      <c r="Y320" s="6" t="e">
        <f ca="1">IF(ISNA($X320),NA(),VLOOKUP($X320,Levels!$A:$B,2,FALSE))</f>
        <v>#N/A</v>
      </c>
      <c r="Z320" s="8">
        <f t="shared" ca="1" si="48"/>
        <v>41366</v>
      </c>
      <c r="AA320" s="6">
        <f ca="1">RANDBETWEEN(2,COUNTA('Recruitment source'!$A:$A))</f>
        <v>12</v>
      </c>
      <c r="AB320" s="6" t="str">
        <f ca="1">VLOOKUP($AA320,'Recruitment source'!$A:$B,2,FALSE)</f>
        <v>Website</v>
      </c>
      <c r="AC320" s="8" t="e">
        <f t="shared" ca="1" si="57"/>
        <v>#N/A</v>
      </c>
      <c r="AD320" s="6" t="e">
        <f t="shared" ca="1" si="58"/>
        <v>#N/A</v>
      </c>
      <c r="AE320" s="6" t="e">
        <f ca="1">IF(ISNA(AD320),NA(),VLOOKUP($AD320,'Reasons for dismissal'!$A:$B,2,FALSE))</f>
        <v>#N/A</v>
      </c>
      <c r="AF320" s="6">
        <f t="shared" ca="1" si="59"/>
        <v>3</v>
      </c>
      <c r="AG320" s="1">
        <f t="shared" ca="1" si="49"/>
        <v>805</v>
      </c>
    </row>
    <row r="321" spans="1:33" x14ac:dyDescent="0.25">
      <c r="A321" s="7" cm="1">
        <f t="array" aca="1" ref="A321" ca="1">INDEX(Companies!$A:$A,RANDBETWEEN(2,COUNTA(Companies!$A:$A)),1)</f>
        <v>2</v>
      </c>
      <c r="B321" s="7" t="str">
        <f ca="1">VLOOKUP($A321,Companies!$A:$B,2,FALSE)</f>
        <v>ACME Corporation</v>
      </c>
      <c r="C321" s="5">
        <f t="shared" si="50"/>
        <v>320</v>
      </c>
      <c r="D321" s="6">
        <f t="shared" ca="1" si="51"/>
        <v>1</v>
      </c>
      <c r="E321" s="7">
        <f ca="1">IF($C321 = 1 + N("Presidente"),
    127,
    IF($C321 = 2 + N("Vice-Presidente"),
        72,
        IF($C321 = 3 + N("Secretária bilíngue"),
            13,
            RANDBETWEEN(5,COUNT(Name!$A:$A) + 1)
        )
    )
)</f>
        <v>139</v>
      </c>
      <c r="F321" s="7" t="str">
        <f ca="1" xml:space="preserve">
VLOOKUP(
  $E321,
  Name!$A:$B,
  2,
  FALSE
)
&amp; " " &amp;
IF($C321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Marques Silva</v>
      </c>
      <c r="G321" s="7">
        <v>2</v>
      </c>
      <c r="H321" s="7" t="str">
        <f>VLOOKUP($G321,Countries!$A:$B,2,FALSE)</f>
        <v>Portugal</v>
      </c>
      <c r="I321" s="7" cm="1">
        <f t="array" aca="1" ref="I321" ca="1">INDEX(States!$B:$B,RANDBETWEEN(2,COUNTA(States!$A:$A)),1)</f>
        <v>4</v>
      </c>
      <c r="J321" s="7" t="str">
        <f ca="1">VLOOKUP($I321,States!$B:$C,2,FALSE)</f>
        <v>Setúbal</v>
      </c>
      <c r="K321" s="7" t="str">
        <f ca="1">VLOOKUP($E321,Name!$A:$C,3,FALSE)</f>
        <v>M</v>
      </c>
      <c r="L321" s="7" t="str">
        <f ca="1">VLOOKUP($K321,Genders!$B:$C,2,FALSE)</f>
        <v>Male</v>
      </c>
      <c r="M321" s="7" cm="1">
        <f t="array" aca="1" ref="M321" ca="1">INDEX('Marital status'!$A:$A,RANDBETWEEN(2,COUNTA('Marital status'!$A:$A)),1)</f>
        <v>3</v>
      </c>
      <c r="N321" s="7" t="str">
        <f ca="1">VLOOKUP($M321,'Marital status'!$A:$B,2,FALSE)</f>
        <v>Married</v>
      </c>
      <c r="O321" s="7">
        <f t="shared" ca="1" si="52"/>
        <v>2</v>
      </c>
      <c r="P321" s="7" t="str">
        <f ca="1">VLOOKUP($O321,Ethnicities!$A:$B,2,FALSE)</f>
        <v>White</v>
      </c>
      <c r="Q321" s="8">
        <f t="shared" ca="1" si="53"/>
        <v>33137</v>
      </c>
      <c r="R321" s="6">
        <f t="shared" ca="1" si="54"/>
        <v>5</v>
      </c>
      <c r="S321" s="6" t="str">
        <f ca="1">VLOOKUP($R321,'Background education'!$A:$B,2,FALSE)</f>
        <v>Graduate school</v>
      </c>
      <c r="T321" s="7">
        <f ca="1" xml:space="preserve">
  IF(OR($V321 = 2, $V321 = 3, $V321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321" s="7" t="str">
        <f ca="1">VLOOKUP($T321,Departments!$A:$B,2,FALSE)</f>
        <v>Sales</v>
      </c>
      <c r="V321" s="6">
        <f t="shared" ca="1" si="55"/>
        <v>8</v>
      </c>
      <c r="W321" s="6" t="str">
        <f ca="1">VLOOKUP($V321,Roles!$A:$B,2,FALSE)</f>
        <v>Analyst</v>
      </c>
      <c r="X321" s="6">
        <f t="shared" ca="1" si="56"/>
        <v>4</v>
      </c>
      <c r="Y321" s="6" t="str">
        <f ca="1">IF(ISNA($X321),NA(),VLOOKUP($X321,Levels!$A:$B,2,FALSE))</f>
        <v>Senior</v>
      </c>
      <c r="Z321" s="8">
        <f t="shared" ca="1" si="48"/>
        <v>38749</v>
      </c>
      <c r="AA321" s="6">
        <f ca="1">RANDBETWEEN(2,COUNTA('Recruitment source'!$A:$A))</f>
        <v>10</v>
      </c>
      <c r="AB321" s="6" t="str">
        <f ca="1">VLOOKUP($AA321,'Recruitment source'!$A:$B,2,FALSE)</f>
        <v>Google</v>
      </c>
      <c r="AC321" s="8" t="e">
        <f t="shared" ca="1" si="57"/>
        <v>#N/A</v>
      </c>
      <c r="AD321" s="6" t="e">
        <f t="shared" ca="1" si="58"/>
        <v>#N/A</v>
      </c>
      <c r="AE321" s="6" t="e">
        <f ca="1">IF(ISNA(AD321),NA(),VLOOKUP($AD321,'Reasons for dismissal'!$A:$B,2,FALSE))</f>
        <v>#N/A</v>
      </c>
      <c r="AF321" s="6">
        <f t="shared" ca="1" si="59"/>
        <v>4</v>
      </c>
      <c r="AG321" s="1">
        <f t="shared" ca="1" si="49"/>
        <v>2100</v>
      </c>
    </row>
    <row r="322" spans="1:33" x14ac:dyDescent="0.25">
      <c r="A322" s="7" cm="1">
        <f t="array" aca="1" ref="A322" ca="1">INDEX(Companies!$A:$A,RANDBETWEEN(2,COUNTA(Companies!$A:$A)),1)</f>
        <v>2</v>
      </c>
      <c r="B322" s="7" t="str">
        <f ca="1">VLOOKUP($A322,Companies!$A:$B,2,FALSE)</f>
        <v>ACME Corporation</v>
      </c>
      <c r="C322" s="5">
        <f t="shared" si="50"/>
        <v>321</v>
      </c>
      <c r="D322" s="6">
        <f t="shared" ca="1" si="51"/>
        <v>1</v>
      </c>
      <c r="E322" s="7">
        <f ca="1">IF($C322 = 1 + N("Presidente"),
    127,
    IF($C322 = 2 + N("Vice-Presidente"),
        72,
        IF($C322 = 3 + N("Secretária bilíngue"),
            13,
            RANDBETWEEN(5,COUNT(Name!$A:$A) + 1)
        )
    )
)</f>
        <v>25</v>
      </c>
      <c r="F322" s="7" t="str">
        <f ca="1" xml:space="preserve">
VLOOKUP(
  $E322,
  Name!$A:$B,
  2,
  FALSE
)
&amp; " " &amp;
IF($C322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Alcantara Colombo</v>
      </c>
      <c r="G322" s="7">
        <v>2</v>
      </c>
      <c r="H322" s="7" t="str">
        <f>VLOOKUP($G322,Countries!$A:$B,2,FALSE)</f>
        <v>Portugal</v>
      </c>
      <c r="I322" s="7" cm="1">
        <f t="array" aca="1" ref="I322" ca="1">INDEX(States!$B:$B,RANDBETWEEN(2,COUNTA(States!$A:$A)),1)</f>
        <v>4</v>
      </c>
      <c r="J322" s="7" t="str">
        <f ca="1">VLOOKUP($I322,States!$B:$C,2,FALSE)</f>
        <v>Setúbal</v>
      </c>
      <c r="K322" s="7" t="str">
        <f ca="1">VLOOKUP($E322,Name!$A:$C,3,FALSE)</f>
        <v>F</v>
      </c>
      <c r="L322" s="7" t="str">
        <f ca="1">VLOOKUP($K322,Genders!$B:$C,2,FALSE)</f>
        <v>Female</v>
      </c>
      <c r="M322" s="7" cm="1">
        <f t="array" aca="1" ref="M322" ca="1">INDEX('Marital status'!$A:$A,RANDBETWEEN(2,COUNTA('Marital status'!$A:$A)),1)</f>
        <v>5</v>
      </c>
      <c r="N322" s="7" t="str">
        <f ca="1">VLOOKUP($M322,'Marital status'!$A:$B,2,FALSE)</f>
        <v xml:space="preserve">Separated </v>
      </c>
      <c r="O322" s="7">
        <f t="shared" ca="1" si="52"/>
        <v>3</v>
      </c>
      <c r="P322" s="7" t="str">
        <f ca="1">VLOOKUP($O322,Ethnicities!$A:$B,2,FALSE)</f>
        <v>Black or African American</v>
      </c>
      <c r="Q322" s="8">
        <f t="shared" ca="1" si="53"/>
        <v>30669</v>
      </c>
      <c r="R322" s="6">
        <f t="shared" ca="1" si="54"/>
        <v>4</v>
      </c>
      <c r="S322" s="6" t="str">
        <f ca="1">VLOOKUP($R322,'Background education'!$A:$B,2,FALSE)</f>
        <v>Undergraduate degree</v>
      </c>
      <c r="T322" s="7">
        <f ca="1" xml:space="preserve">
  IF(OR($V322 = 2, $V322 = 3, $V322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322" s="7" t="str">
        <f ca="1">VLOOKUP($T322,Departments!$A:$B,2,FALSE)</f>
        <v>Finance</v>
      </c>
      <c r="V322" s="6">
        <f t="shared" ca="1" si="55"/>
        <v>7</v>
      </c>
      <c r="W322" s="6" t="str">
        <f ca="1">VLOOKUP($V322,Roles!$A:$B,2,FALSE)</f>
        <v>Trainee</v>
      </c>
      <c r="X322" s="6" t="e">
        <f t="shared" ca="1" si="56"/>
        <v>#N/A</v>
      </c>
      <c r="Y322" s="6" t="e">
        <f ca="1">IF(ISNA($X322),NA(),VLOOKUP($X322,Levels!$A:$B,2,FALSE))</f>
        <v>#N/A</v>
      </c>
      <c r="Z322" s="8">
        <f t="shared" ref="Z322:Z385" ca="1" si="60" xml:space="preserve">
IF(
   $V322=2 + N("Presidente"),
   36161,
   IF(
       OR(
         $V322=3 + N("Vice-Presidente"),
         $V322=4 + N("Diretor"),
         $V322=5 + N("Secretária bilíngue")
       ),
       RANDBETWEEN(36161,36411),
       IF(
         ((TODAY() - $Q322) / 365) &lt; 19,
         TODAY(),
         RANDBETWEEN(36526,TODAY())
       )
   )
)</f>
        <v>41303</v>
      </c>
      <c r="AA322" s="6">
        <f ca="1">RANDBETWEEN(2,COUNTA('Recruitment source'!$A:$A))</f>
        <v>8</v>
      </c>
      <c r="AB322" s="6" t="str">
        <f ca="1">VLOOKUP($AA322,'Recruitment source'!$A:$B,2,FALSE)</f>
        <v>Next Station</v>
      </c>
      <c r="AC322" s="8" t="e">
        <f t="shared" ca="1" si="57"/>
        <v>#N/A</v>
      </c>
      <c r="AD322" s="6" t="e">
        <f t="shared" ca="1" si="58"/>
        <v>#N/A</v>
      </c>
      <c r="AE322" s="6" t="e">
        <f ca="1">IF(ISNA(AD322),NA(),VLOOKUP($AD322,'Reasons for dismissal'!$A:$B,2,FALSE))</f>
        <v>#N/A</v>
      </c>
      <c r="AF322" s="6">
        <f t="shared" ca="1" si="59"/>
        <v>3</v>
      </c>
      <c r="AG322" s="1">
        <f t="shared" ref="AG322:AG385" ca="1" si="61" xml:space="preserve">
IF($V322 = 2 + N("Presidente"),
    25000,
    IF($V322 = 3 + N("Vice-presidente"),
        23000,
        IF(OR($V322 = 5, $V322= 10, $V322 = 9) + N("Secretária bilíngue ou coordenador ou especialista"),
            8000,
            IF($V322 = 4 + N("Diretor"),
                15000,
                IF($V322 = 11 + N("Gerente"),
                    12000,
                    IF($V322 = 6 + N("Estagiário"),
                        805,
                        IF($V322 = 7 + N("Trainee"),
                            1005,
                            IF($V322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IF($R322 = 7,
  100,
  IF($R322 = 8,
    200,
    IF($R322 = 9,
      300,
      IF($R322 = 10,
        400,
        0
      )
    )
  )
)
+
N("Adicional no salário por área")
+
IF($T322 = 14 + N("Tecnologia da Informação"),
  120,
  IF($T322 = 16 + N("Vendas"),
    110,
    IF($T322 = 15 + N("Jurídico"),
      100,
      IF(OR($T322 = 8, $T322 = 9, $T322 = 11) + N("Recursos humanos ou comercial ou comunicação e marketing"),
        80,
        0
      )
    )
  )
)
+
N("Adicionando pegadinha")
+
IF(AND($T322 = 13, $V322 = 8) + N("Se for de vendas e analista"),
  IF($O322 = 2,
    50,
    0
  )
  +
  IF($K322 = "M",
    50,
    0
  ),
  0
)</f>
        <v>1005</v>
      </c>
    </row>
    <row r="323" spans="1:33" x14ac:dyDescent="0.25">
      <c r="A323" s="7" cm="1">
        <f t="array" aca="1" ref="A323" ca="1">INDEX(Companies!$A:$A,RANDBETWEEN(2,COUNTA(Companies!$A:$A)),1)</f>
        <v>2</v>
      </c>
      <c r="B323" s="7" t="str">
        <f ca="1">VLOOKUP($A323,Companies!$A:$B,2,FALSE)</f>
        <v>ACME Corporation</v>
      </c>
      <c r="C323" s="5">
        <f t="shared" ref="C323:C386" si="62">ROW() - 1</f>
        <v>322</v>
      </c>
      <c r="D323" s="6">
        <f t="shared" ref="D323:D386" ca="1" si="63">IF(ISNA($AC323),1,"FALSE")</f>
        <v>1</v>
      </c>
      <c r="E323" s="7">
        <f ca="1">IF($C323 = 1 + N("Presidente"),
    127,
    IF($C323 = 2 + N("Vice-Presidente"),
        72,
        IF($C323 = 3 + N("Secretária bilíngue"),
            13,
            RANDBETWEEN(5,COUNT(Name!$A:$A) + 1)
        )
    )
)</f>
        <v>165</v>
      </c>
      <c r="F323" s="7" t="str">
        <f ca="1" xml:space="preserve">
VLOOKUP(
  $E323,
  Name!$A:$B,
  2,
  FALSE
)
&amp; " " &amp;
IF($C323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Leone Padrão</v>
      </c>
      <c r="G323" s="7">
        <v>2</v>
      </c>
      <c r="H323" s="7" t="str">
        <f>VLOOKUP($G323,Countries!$A:$B,2,FALSE)</f>
        <v>Portugal</v>
      </c>
      <c r="I323" s="7" cm="1">
        <f t="array" aca="1" ref="I323" ca="1">INDEX(States!$B:$B,RANDBETWEEN(2,COUNTA(States!$A:$A)),1)</f>
        <v>16</v>
      </c>
      <c r="J323" s="7" t="str">
        <f ca="1">VLOOKUP($I323,States!$B:$C,2,FALSE)</f>
        <v>Beja</v>
      </c>
      <c r="K323" s="7" t="str">
        <f ca="1">VLOOKUP($E323,Name!$A:$C,3,FALSE)</f>
        <v>F</v>
      </c>
      <c r="L323" s="7" t="str">
        <f ca="1">VLOOKUP($K323,Genders!$B:$C,2,FALSE)</f>
        <v>Female</v>
      </c>
      <c r="M323" s="7" cm="1">
        <f t="array" aca="1" ref="M323" ca="1">INDEX('Marital status'!$A:$A,RANDBETWEEN(2,COUNTA('Marital status'!$A:$A)),1)</f>
        <v>3</v>
      </c>
      <c r="N323" s="7" t="str">
        <f ca="1">VLOOKUP($M323,'Marital status'!$A:$B,2,FALSE)</f>
        <v>Married</v>
      </c>
      <c r="O323" s="7">
        <f t="shared" ref="O323:O386" ca="1" si="64" xml:space="preserve">
IF(AND($V323 &gt;= 2, $V323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5</v>
      </c>
      <c r="P323" s="7" t="str">
        <f ca="1">VLOOKUP($O323,Ethnicities!$A:$B,2,FALSE)</f>
        <v>Asian</v>
      </c>
      <c r="Q323" s="8">
        <f t="shared" ref="Q323:Q386" ca="1" si="65" xml:space="preserve">
IF($V323 = 5 + N("CEO"),
    TODAY() - 16340,
    IF($V323 = 8 + N("Secretary"),
        RANDBETWEEN(TODAY() - 12418.5, TODAY()-6574.5),
        IF(OR($V323 = 7, $V323 = 14),
            RANDBETWEEN(TODAY() - 16071, TODAY() - 8766),
            IF(OR($V323 = 13, $V323 = 12, $V323 = 11),
                RANDBETWEEN(TODAY() - 27393.75, TODAY() - 12783.75),
                RANDBETWEEN(TODAY() - 27393.75, TODAY()-10957.5)
            )
        )
    )
)</f>
        <v>34198</v>
      </c>
      <c r="R323" s="6">
        <f t="shared" ref="R323:R386" ca="1" si="66" xml:space="preserve">
IF(OR($V323 = 2, $V323 = 3) + N("Se for presidente ou vice-presidente"),
    7 + N("Doutor"),
    IF($V323 = 4 + N("Se for diretor"),
        RANDBETWEEN(5,7) + N("Graduate school or Master’s degree or Doctorate"),
        IF($V323 = 11 + N("Se for gerente"),
            RANDBETWEEN(4,6) + N("Undergraduate degree or Graduate school or Master’s degree"),
            IF(AND($V323 &gt;= 8, $V323 &lt;= 10) + N("If coordinator or specialist or analyst"),
                RANDBETWEEN(4,5),
                4
            )
        )
    )
)</f>
        <v>5</v>
      </c>
      <c r="S323" s="6" t="str">
        <f ca="1">VLOOKUP($R323,'Background education'!$A:$B,2,FALSE)</f>
        <v>Graduate school</v>
      </c>
      <c r="T323" s="7">
        <f ca="1" xml:space="preserve">
  IF(OR($V323 = 2, $V323 = 3, $V323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323" s="7" t="str">
        <f ca="1">VLOOKUP($T323,Departments!$A:$B,2,FALSE)</f>
        <v>Controlling</v>
      </c>
      <c r="V323" s="6">
        <f t="shared" ref="V323:V386" ca="1" si="67" xml:space="preserve">
IF($C323 = 1 + N("Se matrícula for 1"),
  2 + N("Presidente"),
  IF($C323 = 2 + N("Se matrícula for 2"),
    3 + N("Vice-presidente"),
    IF($C323 = 3 + N("Se matrícula for 3"),
      5 + N("Secretária bilíngue"),
      IF(AND($C323 &gt;= 4, $C323 &lt;=14),
        4 + N("Diretor"),
        IF(AND($C323 &gt;= 15, $C323 &lt;= 25),
          11 + N("Manager"),
          IF(AND($C323 &gt;= 26, $C323 &lt;= 36),
            10 + N("Coordinador"),
            IF(AND($C323 &gt;= 37, $C323 &lt;= 47),
              9 + N("Especialista"),
                IF(MOD($C323,2) = 0,
                  8 + N("Analista"),
                  RANDBETWEEN(6,7) + N("Estagiário ou Trainee")
                )
            )
          )
        )
      )
    )
  )
)</f>
        <v>8</v>
      </c>
      <c r="W323" s="6" t="str">
        <f ca="1">VLOOKUP($V323,Roles!$A:$B,2,FALSE)</f>
        <v>Analyst</v>
      </c>
      <c r="X323" s="6">
        <f t="shared" ref="X323:X386" ca="1" si="68" xml:space="preserve">
IF($V323 =8 + N("Analyst"),
    RANDBETWEEN(2, 4) + N("Jr, Pleno, Sr"),
    NA()
)</f>
        <v>3</v>
      </c>
      <c r="Y323" s="6" t="str">
        <f ca="1">IF(ISNA($X323),NA(),VLOOKUP($X323,Levels!$A:$B,2,FALSE))</f>
        <v>Pleno</v>
      </c>
      <c r="Z323" s="8">
        <f t="shared" ca="1" si="60"/>
        <v>44583</v>
      </c>
      <c r="AA323" s="6">
        <f ca="1">RANDBETWEEN(2,COUNTA('Recruitment source'!$A:$A))</f>
        <v>12</v>
      </c>
      <c r="AB323" s="6" t="str">
        <f ca="1">VLOOKUP($AA323,'Recruitment source'!$A:$B,2,FALSE)</f>
        <v>Website</v>
      </c>
      <c r="AC323" s="8" t="e">
        <f t="shared" ref="AC323:AC386" ca="1" si="69" xml:space="preserve">
IF(MOD(
     ROW(),111
   )=0,
   RANDBETWEEN($Z323 + 1,TODAY() - 1),NA()
)</f>
        <v>#N/A</v>
      </c>
      <c r="AD323" s="6" t="e">
        <f t="shared" ref="AD323:AD386" ca="1" si="70" xml:space="preserve">
IF(
  ISNA(AC323),
  NA(),
  RANDBETWEEN(2,IF($K323="F",10,9))
)</f>
        <v>#N/A</v>
      </c>
      <c r="AE323" s="6" t="e">
        <f ca="1">IF(ISNA(AD323),NA(),VLOOKUP($AD323,'Reasons for dismissal'!$A:$B,2,FALSE))</f>
        <v>#N/A</v>
      </c>
      <c r="AF323" s="6">
        <f t="shared" ref="AF323:AF386" ca="1" si="71" xml:space="preserve">
IF(
 ISNA($AC323),
 IF(
   $V323 = 2,
   5,
   IF(
     OR($V323=3,$V323=4,$V323=5),
     RANDBETWEEN(3,5),
     IF(
       $V323=11,
       RANDBETWEEN(3,4),
       RANDBETWEEN(2,4)
     )
   )
 ),
 RANDBETWEEN(1,2)
)</f>
        <v>2</v>
      </c>
      <c r="AG323" s="1">
        <f t="shared" ca="1" si="61"/>
        <v>2080</v>
      </c>
    </row>
    <row r="324" spans="1:33" x14ac:dyDescent="0.25">
      <c r="A324" s="7" cm="1">
        <f t="array" aca="1" ref="A324" ca="1">INDEX(Companies!$A:$A,RANDBETWEEN(2,COUNTA(Companies!$A:$A)),1)</f>
        <v>2</v>
      </c>
      <c r="B324" s="7" t="str">
        <f ca="1">VLOOKUP($A324,Companies!$A:$B,2,FALSE)</f>
        <v>ACME Corporation</v>
      </c>
      <c r="C324" s="5">
        <f t="shared" si="62"/>
        <v>323</v>
      </c>
      <c r="D324" s="6">
        <f t="shared" ca="1" si="63"/>
        <v>1</v>
      </c>
      <c r="E324" s="7">
        <f ca="1">IF($C324 = 1 + N("Presidente"),
    127,
    IF($C324 = 2 + N("Vice-Presidente"),
        72,
        IF($C324 = 3 + N("Secretária bilíngue"),
            13,
            RANDBETWEEN(5,COUNT(Name!$A:$A) + 1)
        )
    )
)</f>
        <v>277</v>
      </c>
      <c r="F324" s="7" t="str">
        <f ca="1" xml:space="preserve">
VLOOKUP(
  $E324,
  Name!$A:$B,
  2,
  FALSE
)
&amp; " " &amp;
IF($C324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Alvim Mancini</v>
      </c>
      <c r="G324" s="7">
        <v>2</v>
      </c>
      <c r="H324" s="7" t="str">
        <f>VLOOKUP($G324,Countries!$A:$B,2,FALSE)</f>
        <v>Portugal</v>
      </c>
      <c r="I324" s="7" cm="1">
        <f t="array" aca="1" ref="I324" ca="1">INDEX(States!$B:$B,RANDBETWEEN(2,COUNTA(States!$A:$A)),1)</f>
        <v>21</v>
      </c>
      <c r="J324" s="7" t="str">
        <f ca="1">VLOOKUP($I324,States!$B:$C,2,FALSE)</f>
        <v>Bragança</v>
      </c>
      <c r="K324" s="7" t="str">
        <f ca="1">VLOOKUP($E324,Name!$A:$C,3,FALSE)</f>
        <v>F</v>
      </c>
      <c r="L324" s="7" t="str">
        <f ca="1">VLOOKUP($K324,Genders!$B:$C,2,FALSE)</f>
        <v>Female</v>
      </c>
      <c r="M324" s="7" cm="1">
        <f t="array" aca="1" ref="M324" ca="1">INDEX('Marital status'!$A:$A,RANDBETWEEN(2,COUNTA('Marital status'!$A:$A)),1)</f>
        <v>2</v>
      </c>
      <c r="N324" s="7" t="str">
        <f ca="1">VLOOKUP($M324,'Marital status'!$A:$B,2,FALSE)</f>
        <v>Single</v>
      </c>
      <c r="O324" s="7">
        <f t="shared" ca="1" si="64"/>
        <v>2</v>
      </c>
      <c r="P324" s="7" t="str">
        <f ca="1">VLOOKUP($O324,Ethnicities!$A:$B,2,FALSE)</f>
        <v>White</v>
      </c>
      <c r="Q324" s="8">
        <f t="shared" ca="1" si="65"/>
        <v>32788</v>
      </c>
      <c r="R324" s="6">
        <f t="shared" ca="1" si="66"/>
        <v>4</v>
      </c>
      <c r="S324" s="6" t="str">
        <f ca="1">VLOOKUP($R324,'Background education'!$A:$B,2,FALSE)</f>
        <v>Undergraduate degree</v>
      </c>
      <c r="T324" s="7">
        <f ca="1" xml:space="preserve">
  IF(OR($V324 = 2, $V324 = 3, $V324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324" s="7" t="str">
        <f ca="1">VLOOKUP($T324,Departments!$A:$B,2,FALSE)</f>
        <v xml:space="preserve"> Commercial</v>
      </c>
      <c r="V324" s="6">
        <f t="shared" ca="1" si="67"/>
        <v>7</v>
      </c>
      <c r="W324" s="6" t="str">
        <f ca="1">VLOOKUP($V324,Roles!$A:$B,2,FALSE)</f>
        <v>Trainee</v>
      </c>
      <c r="X324" s="6" t="e">
        <f t="shared" ca="1" si="68"/>
        <v>#N/A</v>
      </c>
      <c r="Y324" s="6" t="e">
        <f ca="1">IF(ISNA($X324),NA(),VLOOKUP($X324,Levels!$A:$B,2,FALSE))</f>
        <v>#N/A</v>
      </c>
      <c r="Z324" s="8">
        <f t="shared" ca="1" si="60"/>
        <v>36903</v>
      </c>
      <c r="AA324" s="6">
        <f ca="1">RANDBETWEEN(2,COUNTA('Recruitment source'!$A:$A))</f>
        <v>6</v>
      </c>
      <c r="AB324" s="6" t="str">
        <f ca="1">VLOOKUP($AA324,'Recruitment source'!$A:$B,2,FALSE)</f>
        <v>Empregos Online</v>
      </c>
      <c r="AC324" s="8" t="e">
        <f t="shared" ca="1" si="69"/>
        <v>#N/A</v>
      </c>
      <c r="AD324" s="6" t="e">
        <f t="shared" ca="1" si="70"/>
        <v>#N/A</v>
      </c>
      <c r="AE324" s="6" t="e">
        <f ca="1">IF(ISNA(AD324),NA(),VLOOKUP($AD324,'Reasons for dismissal'!$A:$B,2,FALSE))</f>
        <v>#N/A</v>
      </c>
      <c r="AF324" s="6">
        <f t="shared" ca="1" si="71"/>
        <v>4</v>
      </c>
      <c r="AG324" s="1">
        <f t="shared" ca="1" si="61"/>
        <v>1005</v>
      </c>
    </row>
    <row r="325" spans="1:33" x14ac:dyDescent="0.25">
      <c r="A325" s="7" cm="1">
        <f t="array" aca="1" ref="A325" ca="1">INDEX(Companies!$A:$A,RANDBETWEEN(2,COUNTA(Companies!$A:$A)),1)</f>
        <v>2</v>
      </c>
      <c r="B325" s="7" t="str">
        <f ca="1">VLOOKUP($A325,Companies!$A:$B,2,FALSE)</f>
        <v>ACME Corporation</v>
      </c>
      <c r="C325" s="5">
        <f t="shared" si="62"/>
        <v>324</v>
      </c>
      <c r="D325" s="6">
        <f t="shared" ca="1" si="63"/>
        <v>1</v>
      </c>
      <c r="E325" s="7">
        <f ca="1">IF($C325 = 1 + N("Presidente"),
    127,
    IF($C325 = 2 + N("Vice-Presidente"),
        72,
        IF($C325 = 3 + N("Secretária bilíngue"),
            13,
            RANDBETWEEN(5,COUNT(Name!$A:$A) + 1)
        )
    )
)</f>
        <v>36</v>
      </c>
      <c r="F325" s="7" t="str">
        <f ca="1" xml:space="preserve">
VLOOKUP(
  $E325,
  Name!$A:$B,
  2,
  FALSE
)
&amp; " " &amp;
IF($C325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Garcia Bermudes</v>
      </c>
      <c r="G325" s="7">
        <v>2</v>
      </c>
      <c r="H325" s="7" t="str">
        <f>VLOOKUP($G325,Countries!$A:$B,2,FALSE)</f>
        <v>Portugal</v>
      </c>
      <c r="I325" s="7" cm="1">
        <f t="array" aca="1" ref="I325" ca="1">INDEX(States!$B:$B,RANDBETWEEN(2,COUNTA(States!$A:$A)),1)</f>
        <v>9</v>
      </c>
      <c r="J325" s="7" t="str">
        <f ca="1">VLOOKUP($I325,States!$B:$C,2,FALSE)</f>
        <v>Leiria</v>
      </c>
      <c r="K325" s="7" t="str">
        <f ca="1">VLOOKUP($E325,Name!$A:$C,3,FALSE)</f>
        <v>F</v>
      </c>
      <c r="L325" s="7" t="str">
        <f ca="1">VLOOKUP($K325,Genders!$B:$C,2,FALSE)</f>
        <v>Female</v>
      </c>
      <c r="M325" s="7" cm="1">
        <f t="array" aca="1" ref="M325" ca="1">INDEX('Marital status'!$A:$A,RANDBETWEEN(2,COUNTA('Marital status'!$A:$A)),1)</f>
        <v>4</v>
      </c>
      <c r="N325" s="7" t="str">
        <f ca="1">VLOOKUP($M325,'Marital status'!$A:$B,2,FALSE)</f>
        <v xml:space="preserve">Widowed </v>
      </c>
      <c r="O325" s="7">
        <f t="shared" ca="1" si="64"/>
        <v>2</v>
      </c>
      <c r="P325" s="7" t="str">
        <f ca="1">VLOOKUP($O325,Ethnicities!$A:$B,2,FALSE)</f>
        <v>White</v>
      </c>
      <c r="Q325" s="8">
        <f t="shared" ca="1" si="65"/>
        <v>32471</v>
      </c>
      <c r="R325" s="6">
        <f t="shared" ca="1" si="66"/>
        <v>4</v>
      </c>
      <c r="S325" s="6" t="str">
        <f ca="1">VLOOKUP($R325,'Background education'!$A:$B,2,FALSE)</f>
        <v>Undergraduate degree</v>
      </c>
      <c r="T325" s="7">
        <f ca="1" xml:space="preserve">
  IF(OR($V325 = 2, $V325 = 3, $V325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325" s="7" t="str">
        <f ca="1">VLOOKUP($T325,Departments!$A:$B,2,FALSE)</f>
        <v>Controlling</v>
      </c>
      <c r="V325" s="6">
        <f t="shared" ca="1" si="67"/>
        <v>8</v>
      </c>
      <c r="W325" s="6" t="str">
        <f ca="1">VLOOKUP($V325,Roles!$A:$B,2,FALSE)</f>
        <v>Analyst</v>
      </c>
      <c r="X325" s="6">
        <f t="shared" ca="1" si="68"/>
        <v>3</v>
      </c>
      <c r="Y325" s="6" t="str">
        <f ca="1">IF(ISNA($X325),NA(),VLOOKUP($X325,Levels!$A:$B,2,FALSE))</f>
        <v>Pleno</v>
      </c>
      <c r="Z325" s="8">
        <f t="shared" ca="1" si="60"/>
        <v>42551</v>
      </c>
      <c r="AA325" s="6">
        <f ca="1">RANDBETWEEN(2,COUNTA('Recruitment source'!$A:$A))</f>
        <v>12</v>
      </c>
      <c r="AB325" s="6" t="str">
        <f ca="1">VLOOKUP($AA325,'Recruitment source'!$A:$B,2,FALSE)</f>
        <v>Website</v>
      </c>
      <c r="AC325" s="8" t="e">
        <f t="shared" ca="1" si="69"/>
        <v>#N/A</v>
      </c>
      <c r="AD325" s="6" t="e">
        <f t="shared" ca="1" si="70"/>
        <v>#N/A</v>
      </c>
      <c r="AE325" s="6" t="e">
        <f ca="1">IF(ISNA(AD325),NA(),VLOOKUP($AD325,'Reasons for dismissal'!$A:$B,2,FALSE))</f>
        <v>#N/A</v>
      </c>
      <c r="AF325" s="6">
        <f t="shared" ca="1" si="71"/>
        <v>3</v>
      </c>
      <c r="AG325" s="1">
        <f t="shared" ca="1" si="61"/>
        <v>2080</v>
      </c>
    </row>
    <row r="326" spans="1:33" x14ac:dyDescent="0.25">
      <c r="A326" s="7" cm="1">
        <f t="array" aca="1" ref="A326" ca="1">INDEX(Companies!$A:$A,RANDBETWEEN(2,COUNTA(Companies!$A:$A)),1)</f>
        <v>2</v>
      </c>
      <c r="B326" s="7" t="str">
        <f ca="1">VLOOKUP($A326,Companies!$A:$B,2,FALSE)</f>
        <v>ACME Corporation</v>
      </c>
      <c r="C326" s="5">
        <f t="shared" si="62"/>
        <v>325</v>
      </c>
      <c r="D326" s="6">
        <f t="shared" ca="1" si="63"/>
        <v>1</v>
      </c>
      <c r="E326" s="7">
        <f ca="1">IF($C326 = 1 + N("Presidente"),
    127,
    IF($C326 = 2 + N("Vice-Presidente"),
        72,
        IF($C326 = 3 + N("Secretária bilíngue"),
            13,
            RANDBETWEEN(5,COUNT(Name!$A:$A) + 1)
        )
    )
)</f>
        <v>325</v>
      </c>
      <c r="F326" s="7" t="str">
        <f ca="1" xml:space="preserve">
VLOOKUP(
  $E326,
  Name!$A:$B,
  2,
  FALSE
)
&amp; " " &amp;
IF($C326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Medeiros Chaves</v>
      </c>
      <c r="G326" s="7">
        <v>2</v>
      </c>
      <c r="H326" s="7" t="str">
        <f>VLOOKUP($G326,Countries!$A:$B,2,FALSE)</f>
        <v>Portugal</v>
      </c>
      <c r="I326" s="7" cm="1">
        <f t="array" aca="1" ref="I326" ca="1">INDEX(States!$B:$B,RANDBETWEEN(2,COUNTA(States!$A:$A)),1)</f>
        <v>5</v>
      </c>
      <c r="J326" s="7" t="str">
        <f ca="1">VLOOKUP($I326,States!$B:$C,2,FALSE)</f>
        <v>Aveiro</v>
      </c>
      <c r="K326" s="7" t="str">
        <f ca="1">VLOOKUP($E326,Name!$A:$C,3,FALSE)</f>
        <v>F</v>
      </c>
      <c r="L326" s="7" t="str">
        <f ca="1">VLOOKUP($K326,Genders!$B:$C,2,FALSE)</f>
        <v>Female</v>
      </c>
      <c r="M326" s="7" cm="1">
        <f t="array" aca="1" ref="M326" ca="1">INDEX('Marital status'!$A:$A,RANDBETWEEN(2,COUNTA('Marital status'!$A:$A)),1)</f>
        <v>3</v>
      </c>
      <c r="N326" s="7" t="str">
        <f ca="1">VLOOKUP($M326,'Marital status'!$A:$B,2,FALSE)</f>
        <v>Married</v>
      </c>
      <c r="O326" s="7">
        <f t="shared" ca="1" si="64"/>
        <v>2</v>
      </c>
      <c r="P326" s="7" t="str">
        <f ca="1">VLOOKUP($O326,Ethnicities!$A:$B,2,FALSE)</f>
        <v>White</v>
      </c>
      <c r="Q326" s="8">
        <f t="shared" ca="1" si="65"/>
        <v>30801</v>
      </c>
      <c r="R326" s="6">
        <f t="shared" ca="1" si="66"/>
        <v>4</v>
      </c>
      <c r="S326" s="6" t="str">
        <f ca="1">VLOOKUP($R326,'Background education'!$A:$B,2,FALSE)</f>
        <v>Undergraduate degree</v>
      </c>
      <c r="T326" s="7">
        <f ca="1" xml:space="preserve">
  IF(OR($V326 = 2, $V326 = 3, $V326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326" s="7" t="str">
        <f ca="1">VLOOKUP($T326,Departments!$A:$B,2,FALSE)</f>
        <v>Human Resource</v>
      </c>
      <c r="V326" s="6">
        <f t="shared" ca="1" si="67"/>
        <v>7</v>
      </c>
      <c r="W326" s="6" t="str">
        <f ca="1">VLOOKUP($V326,Roles!$A:$B,2,FALSE)</f>
        <v>Trainee</v>
      </c>
      <c r="X326" s="6" t="e">
        <f t="shared" ca="1" si="68"/>
        <v>#N/A</v>
      </c>
      <c r="Y326" s="6" t="e">
        <f ca="1">IF(ISNA($X326),NA(),VLOOKUP($X326,Levels!$A:$B,2,FALSE))</f>
        <v>#N/A</v>
      </c>
      <c r="Z326" s="8">
        <f t="shared" ca="1" si="60"/>
        <v>36865</v>
      </c>
      <c r="AA326" s="6">
        <f ca="1">RANDBETWEEN(2,COUNTA('Recruitment source'!$A:$A))</f>
        <v>8</v>
      </c>
      <c r="AB326" s="6" t="str">
        <f ca="1">VLOOKUP($AA326,'Recruitment source'!$A:$B,2,FALSE)</f>
        <v>Next Station</v>
      </c>
      <c r="AC326" s="8" t="e">
        <f t="shared" ca="1" si="69"/>
        <v>#N/A</v>
      </c>
      <c r="AD326" s="6" t="e">
        <f t="shared" ca="1" si="70"/>
        <v>#N/A</v>
      </c>
      <c r="AE326" s="6" t="e">
        <f ca="1">IF(ISNA(AD326),NA(),VLOOKUP($AD326,'Reasons for dismissal'!$A:$B,2,FALSE))</f>
        <v>#N/A</v>
      </c>
      <c r="AF326" s="6">
        <f t="shared" ca="1" si="71"/>
        <v>4</v>
      </c>
      <c r="AG326" s="1">
        <f t="shared" ca="1" si="61"/>
        <v>1005</v>
      </c>
    </row>
    <row r="327" spans="1:33" x14ac:dyDescent="0.25">
      <c r="A327" s="7" cm="1">
        <f t="array" aca="1" ref="A327" ca="1">INDEX(Companies!$A:$A,RANDBETWEEN(2,COUNTA(Companies!$A:$A)),1)</f>
        <v>2</v>
      </c>
      <c r="B327" s="7" t="str">
        <f ca="1">VLOOKUP($A327,Companies!$A:$B,2,FALSE)</f>
        <v>ACME Corporation</v>
      </c>
      <c r="C327" s="5">
        <f t="shared" si="62"/>
        <v>326</v>
      </c>
      <c r="D327" s="6">
        <f t="shared" ca="1" si="63"/>
        <v>1</v>
      </c>
      <c r="E327" s="7">
        <f ca="1">IF($C327 = 1 + N("Presidente"),
    127,
    IF($C327 = 2 + N("Vice-Presidente"),
        72,
        IF($C327 = 3 + N("Secretária bilíngue"),
            13,
            RANDBETWEEN(5,COUNT(Name!$A:$A) + 1)
        )
    )
)</f>
        <v>24</v>
      </c>
      <c r="F327" s="7" t="str">
        <f ca="1" xml:space="preserve">
VLOOKUP(
  $E327,
  Name!$A:$B,
  2,
  FALSE
)
&amp; " " &amp;
IF($C327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Brito Barros</v>
      </c>
      <c r="G327" s="7">
        <v>2</v>
      </c>
      <c r="H327" s="7" t="str">
        <f>VLOOKUP($G327,Countries!$A:$B,2,FALSE)</f>
        <v>Portugal</v>
      </c>
      <c r="I327" s="7" cm="1">
        <f t="array" aca="1" ref="I327" ca="1">INDEX(States!$B:$B,RANDBETWEEN(2,COUNTA(States!$A:$A)),1)</f>
        <v>16</v>
      </c>
      <c r="J327" s="7" t="str">
        <f ca="1">VLOOKUP($I327,States!$B:$C,2,FALSE)</f>
        <v>Beja</v>
      </c>
      <c r="K327" s="7" t="str">
        <f ca="1">VLOOKUP($E327,Name!$A:$C,3,FALSE)</f>
        <v>F</v>
      </c>
      <c r="L327" s="7" t="str">
        <f ca="1">VLOOKUP($K327,Genders!$B:$C,2,FALSE)</f>
        <v>Female</v>
      </c>
      <c r="M327" s="7" cm="1">
        <f t="array" aca="1" ref="M327" ca="1">INDEX('Marital status'!$A:$A,RANDBETWEEN(2,COUNTA('Marital status'!$A:$A)),1)</f>
        <v>3</v>
      </c>
      <c r="N327" s="7" t="str">
        <f ca="1">VLOOKUP($M327,'Marital status'!$A:$B,2,FALSE)</f>
        <v>Married</v>
      </c>
      <c r="O327" s="7">
        <f t="shared" ca="1" si="64"/>
        <v>2</v>
      </c>
      <c r="P327" s="7" t="str">
        <f ca="1">VLOOKUP($O327,Ethnicities!$A:$B,2,FALSE)</f>
        <v>White</v>
      </c>
      <c r="Q327" s="8">
        <f t="shared" ca="1" si="65"/>
        <v>33390</v>
      </c>
      <c r="R327" s="6">
        <f t="shared" ca="1" si="66"/>
        <v>5</v>
      </c>
      <c r="S327" s="6" t="str">
        <f ca="1">VLOOKUP($R327,'Background education'!$A:$B,2,FALSE)</f>
        <v>Graduate school</v>
      </c>
      <c r="T327" s="7">
        <f ca="1" xml:space="preserve">
  IF(OR($V327 = 2, $V327 = 3, $V327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327" s="7" t="str">
        <f ca="1">VLOOKUP($T327,Departments!$A:$B,2,FALSE)</f>
        <v>Sales</v>
      </c>
      <c r="V327" s="6">
        <f t="shared" ca="1" si="67"/>
        <v>8</v>
      </c>
      <c r="W327" s="6" t="str">
        <f ca="1">VLOOKUP($V327,Roles!$A:$B,2,FALSE)</f>
        <v>Analyst</v>
      </c>
      <c r="X327" s="6">
        <f t="shared" ca="1" si="68"/>
        <v>3</v>
      </c>
      <c r="Y327" s="6" t="str">
        <f ca="1">IF(ISNA($X327),NA(),VLOOKUP($X327,Levels!$A:$B,2,FALSE))</f>
        <v>Pleno</v>
      </c>
      <c r="Z327" s="8">
        <f t="shared" ca="1" si="60"/>
        <v>39941</v>
      </c>
      <c r="AA327" s="6">
        <f ca="1">RANDBETWEEN(2,COUNTA('Recruitment source'!$A:$A))</f>
        <v>2</v>
      </c>
      <c r="AB327" s="6" t="str">
        <f ca="1">VLOOKUP($AA327,'Recruitment source'!$A:$B,2,FALSE)</f>
        <v>Indeed</v>
      </c>
      <c r="AC327" s="8" t="e">
        <f t="shared" ca="1" si="69"/>
        <v>#N/A</v>
      </c>
      <c r="AD327" s="6" t="e">
        <f t="shared" ca="1" si="70"/>
        <v>#N/A</v>
      </c>
      <c r="AE327" s="6" t="e">
        <f ca="1">IF(ISNA(AD327),NA(),VLOOKUP($AD327,'Reasons for dismissal'!$A:$B,2,FALSE))</f>
        <v>#N/A</v>
      </c>
      <c r="AF327" s="6">
        <f t="shared" ca="1" si="71"/>
        <v>2</v>
      </c>
      <c r="AG327" s="1">
        <f t="shared" ca="1" si="61"/>
        <v>2050</v>
      </c>
    </row>
    <row r="328" spans="1:33" x14ac:dyDescent="0.25">
      <c r="A328" s="7" cm="1">
        <f t="array" aca="1" ref="A328" ca="1">INDEX(Companies!$A:$A,RANDBETWEEN(2,COUNTA(Companies!$A:$A)),1)</f>
        <v>2</v>
      </c>
      <c r="B328" s="7" t="str">
        <f ca="1">VLOOKUP($A328,Companies!$A:$B,2,FALSE)</f>
        <v>ACME Corporation</v>
      </c>
      <c r="C328" s="5">
        <f t="shared" si="62"/>
        <v>327</v>
      </c>
      <c r="D328" s="6">
        <f t="shared" ca="1" si="63"/>
        <v>1</v>
      </c>
      <c r="E328" s="7">
        <f ca="1">IF($C328 = 1 + N("Presidente"),
    127,
    IF($C328 = 2 + N("Vice-Presidente"),
        72,
        IF($C328 = 3 + N("Secretária bilíngue"),
            13,
            RANDBETWEEN(5,COUNT(Name!$A:$A) + 1)
        )
    )
)</f>
        <v>354</v>
      </c>
      <c r="F328" s="7" t="str">
        <f ca="1" xml:space="preserve">
VLOOKUP(
  $E328,
  Name!$A:$B,
  2,
  FALSE
)
&amp; " " &amp;
IF($C328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Melo Faria</v>
      </c>
      <c r="G328" s="7">
        <v>2</v>
      </c>
      <c r="H328" s="7" t="str">
        <f>VLOOKUP($G328,Countries!$A:$B,2,FALSE)</f>
        <v>Portugal</v>
      </c>
      <c r="I328" s="7" cm="1">
        <f t="array" aca="1" ref="I328" ca="1">INDEX(States!$B:$B,RANDBETWEEN(2,COUNTA(States!$A:$A)),1)</f>
        <v>11</v>
      </c>
      <c r="J328" s="7" t="str">
        <f ca="1">VLOOKUP($I328,States!$B:$C,2,FALSE)</f>
        <v>Madeira</v>
      </c>
      <c r="K328" s="7" t="str">
        <f ca="1">VLOOKUP($E328,Name!$A:$C,3,FALSE)</f>
        <v>M</v>
      </c>
      <c r="L328" s="7" t="str">
        <f ca="1">VLOOKUP($K328,Genders!$B:$C,2,FALSE)</f>
        <v>Male</v>
      </c>
      <c r="M328" s="7" cm="1">
        <f t="array" aca="1" ref="M328" ca="1">INDEX('Marital status'!$A:$A,RANDBETWEEN(2,COUNTA('Marital status'!$A:$A)),1)</f>
        <v>4</v>
      </c>
      <c r="N328" s="7" t="str">
        <f ca="1">VLOOKUP($M328,'Marital status'!$A:$B,2,FALSE)</f>
        <v xml:space="preserve">Widowed </v>
      </c>
      <c r="O328" s="7">
        <f t="shared" ca="1" si="64"/>
        <v>2</v>
      </c>
      <c r="P328" s="7" t="str">
        <f ca="1">VLOOKUP($O328,Ethnicities!$A:$B,2,FALSE)</f>
        <v>White</v>
      </c>
      <c r="Q328" s="8">
        <f t="shared" ca="1" si="65"/>
        <v>31856</v>
      </c>
      <c r="R328" s="6">
        <f t="shared" ca="1" si="66"/>
        <v>4</v>
      </c>
      <c r="S328" s="6" t="str">
        <f ca="1">VLOOKUP($R328,'Background education'!$A:$B,2,FALSE)</f>
        <v>Undergraduate degree</v>
      </c>
      <c r="T328" s="7">
        <f ca="1" xml:space="preserve">
  IF(OR($V328 = 2, $V328 = 3, $V328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328" s="7" t="str">
        <f ca="1">VLOOKUP($T328,Departments!$A:$B,2,FALSE)</f>
        <v>Controlling</v>
      </c>
      <c r="V328" s="6">
        <f t="shared" ca="1" si="67"/>
        <v>7</v>
      </c>
      <c r="W328" s="6" t="str">
        <f ca="1">VLOOKUP($V328,Roles!$A:$B,2,FALSE)</f>
        <v>Trainee</v>
      </c>
      <c r="X328" s="6" t="e">
        <f t="shared" ca="1" si="68"/>
        <v>#N/A</v>
      </c>
      <c r="Y328" s="6" t="e">
        <f ca="1">IF(ISNA($X328),NA(),VLOOKUP($X328,Levels!$A:$B,2,FALSE))</f>
        <v>#N/A</v>
      </c>
      <c r="Z328" s="8">
        <f t="shared" ca="1" si="60"/>
        <v>37011</v>
      </c>
      <c r="AA328" s="6">
        <f ca="1">RANDBETWEEN(2,COUNTA('Recruitment source'!$A:$A))</f>
        <v>6</v>
      </c>
      <c r="AB328" s="6" t="str">
        <f ca="1">VLOOKUP($AA328,'Recruitment source'!$A:$B,2,FALSE)</f>
        <v>Empregos Online</v>
      </c>
      <c r="AC328" s="8" t="e">
        <f t="shared" ca="1" si="69"/>
        <v>#N/A</v>
      </c>
      <c r="AD328" s="6" t="e">
        <f t="shared" ca="1" si="70"/>
        <v>#N/A</v>
      </c>
      <c r="AE328" s="6" t="e">
        <f ca="1">IF(ISNA(AD328),NA(),VLOOKUP($AD328,'Reasons for dismissal'!$A:$B,2,FALSE))</f>
        <v>#N/A</v>
      </c>
      <c r="AF328" s="6">
        <f t="shared" ca="1" si="71"/>
        <v>3</v>
      </c>
      <c r="AG328" s="1">
        <f t="shared" ca="1" si="61"/>
        <v>1085</v>
      </c>
    </row>
    <row r="329" spans="1:33" x14ac:dyDescent="0.25">
      <c r="A329" s="7" cm="1">
        <f t="array" aca="1" ref="A329" ca="1">INDEX(Companies!$A:$A,RANDBETWEEN(2,COUNTA(Companies!$A:$A)),1)</f>
        <v>2</v>
      </c>
      <c r="B329" s="7" t="str">
        <f ca="1">VLOOKUP($A329,Companies!$A:$B,2,FALSE)</f>
        <v>ACME Corporation</v>
      </c>
      <c r="C329" s="5">
        <f t="shared" si="62"/>
        <v>328</v>
      </c>
      <c r="D329" s="6">
        <f t="shared" ca="1" si="63"/>
        <v>1</v>
      </c>
      <c r="E329" s="7">
        <f ca="1">IF($C329 = 1 + N("Presidente"),
    127,
    IF($C329 = 2 + N("Vice-Presidente"),
        72,
        IF($C329 = 3 + N("Secretária bilíngue"),
            13,
            RANDBETWEEN(5,COUNT(Name!$A:$A) + 1)
        )
    )
)</f>
        <v>311</v>
      </c>
      <c r="F329" s="7" t="str">
        <f ca="1" xml:space="preserve">
VLOOKUP(
  $E329,
  Name!$A:$B,
  2,
  FALSE
)
&amp; " " &amp;
IF($C329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dos Santos Pimentel</v>
      </c>
      <c r="G329" s="7">
        <v>2</v>
      </c>
      <c r="H329" s="7" t="str">
        <f>VLOOKUP($G329,Countries!$A:$B,2,FALSE)</f>
        <v>Portugal</v>
      </c>
      <c r="I329" s="7" cm="1">
        <f t="array" aca="1" ref="I329" ca="1">INDEX(States!$B:$B,RANDBETWEEN(2,COUNTA(States!$A:$A)),1)</f>
        <v>19</v>
      </c>
      <c r="J329" s="7" t="str">
        <f ca="1">VLOOKUP($I329,States!$B:$C,2,FALSE)</f>
        <v>Vila Real</v>
      </c>
      <c r="K329" s="7" t="str">
        <f ca="1">VLOOKUP($E329,Name!$A:$C,3,FALSE)</f>
        <v>F</v>
      </c>
      <c r="L329" s="7" t="str">
        <f ca="1">VLOOKUP($K329,Genders!$B:$C,2,FALSE)</f>
        <v>Female</v>
      </c>
      <c r="M329" s="7" cm="1">
        <f t="array" aca="1" ref="M329" ca="1">INDEX('Marital status'!$A:$A,RANDBETWEEN(2,COUNTA('Marital status'!$A:$A)),1)</f>
        <v>2</v>
      </c>
      <c r="N329" s="7" t="str">
        <f ca="1">VLOOKUP($M329,'Marital status'!$A:$B,2,FALSE)</f>
        <v>Single</v>
      </c>
      <c r="O329" s="7">
        <f t="shared" ca="1" si="64"/>
        <v>3</v>
      </c>
      <c r="P329" s="7" t="str">
        <f ca="1">VLOOKUP($O329,Ethnicities!$A:$B,2,FALSE)</f>
        <v>Black or African American</v>
      </c>
      <c r="Q329" s="8">
        <f t="shared" ca="1" si="65"/>
        <v>36193</v>
      </c>
      <c r="R329" s="6">
        <f t="shared" ca="1" si="66"/>
        <v>4</v>
      </c>
      <c r="S329" s="6" t="str">
        <f ca="1">VLOOKUP($R329,'Background education'!$A:$B,2,FALSE)</f>
        <v>Undergraduate degree</v>
      </c>
      <c r="T329" s="7">
        <f ca="1" xml:space="preserve">
  IF(OR($V329 = 2, $V329 = 3, $V329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329" s="7" t="str">
        <f ca="1">VLOOKUP($T329,Departments!$A:$B,2,FALSE)</f>
        <v>Finance</v>
      </c>
      <c r="V329" s="6">
        <f t="shared" ca="1" si="67"/>
        <v>8</v>
      </c>
      <c r="W329" s="6" t="str">
        <f ca="1">VLOOKUP($V329,Roles!$A:$B,2,FALSE)</f>
        <v>Analyst</v>
      </c>
      <c r="X329" s="6">
        <f t="shared" ca="1" si="68"/>
        <v>3</v>
      </c>
      <c r="Y329" s="6" t="str">
        <f ca="1">IF(ISNA($X329),NA(),VLOOKUP($X329,Levels!$A:$B,2,FALSE))</f>
        <v>Pleno</v>
      </c>
      <c r="Z329" s="8">
        <f t="shared" ca="1" si="60"/>
        <v>43640</v>
      </c>
      <c r="AA329" s="6">
        <f ca="1">RANDBETWEEN(2,COUNTA('Recruitment source'!$A:$A))</f>
        <v>9</v>
      </c>
      <c r="AB329" s="6" t="str">
        <f ca="1">VLOOKUP($AA329,'Recruitment source'!$A:$B,2,FALSE)</f>
        <v xml:space="preserve"> recommendation of employee</v>
      </c>
      <c r="AC329" s="8" t="e">
        <f t="shared" ca="1" si="69"/>
        <v>#N/A</v>
      </c>
      <c r="AD329" s="6" t="e">
        <f t="shared" ca="1" si="70"/>
        <v>#N/A</v>
      </c>
      <c r="AE329" s="6" t="e">
        <f ca="1">IF(ISNA(AD329),NA(),VLOOKUP($AD329,'Reasons for dismissal'!$A:$B,2,FALSE))</f>
        <v>#N/A</v>
      </c>
      <c r="AF329" s="6">
        <f t="shared" ca="1" si="71"/>
        <v>3</v>
      </c>
      <c r="AG329" s="1">
        <f t="shared" ca="1" si="61"/>
        <v>2000</v>
      </c>
    </row>
    <row r="330" spans="1:33" x14ac:dyDescent="0.25">
      <c r="A330" s="7" cm="1">
        <f t="array" aca="1" ref="A330" ca="1">INDEX(Companies!$A:$A,RANDBETWEEN(2,COUNTA(Companies!$A:$A)),1)</f>
        <v>2</v>
      </c>
      <c r="B330" s="7" t="str">
        <f ca="1">VLOOKUP($A330,Companies!$A:$B,2,FALSE)</f>
        <v>ACME Corporation</v>
      </c>
      <c r="C330" s="5">
        <f t="shared" si="62"/>
        <v>329</v>
      </c>
      <c r="D330" s="6">
        <f t="shared" ca="1" si="63"/>
        <v>1</v>
      </c>
      <c r="E330" s="7">
        <f ca="1">IF($C330 = 1 + N("Presidente"),
    127,
    IF($C330 = 2 + N("Vice-Presidente"),
        72,
        IF($C330 = 3 + N("Secretária bilíngue"),
            13,
            RANDBETWEEN(5,COUNT(Name!$A:$A) + 1)
        )
    )
)</f>
        <v>170</v>
      </c>
      <c r="F330" s="7" t="str">
        <f ca="1" xml:space="preserve">
VLOOKUP(
  $E330,
  Name!$A:$B,
  2,
  FALSE
)
&amp; " " &amp;
IF($C330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Brasil Farias</v>
      </c>
      <c r="G330" s="7">
        <v>2</v>
      </c>
      <c r="H330" s="7" t="str">
        <f>VLOOKUP($G330,Countries!$A:$B,2,FALSE)</f>
        <v>Portugal</v>
      </c>
      <c r="I330" s="7" cm="1">
        <f t="array" aca="1" ref="I330" ca="1">INDEX(States!$B:$B,RANDBETWEEN(2,COUNTA(States!$A:$A)),1)</f>
        <v>19</v>
      </c>
      <c r="J330" s="7" t="str">
        <f ca="1">VLOOKUP($I330,States!$B:$C,2,FALSE)</f>
        <v>Vila Real</v>
      </c>
      <c r="K330" s="7" t="str">
        <f ca="1">VLOOKUP($E330,Name!$A:$C,3,FALSE)</f>
        <v>F</v>
      </c>
      <c r="L330" s="7" t="str">
        <f ca="1">VLOOKUP($K330,Genders!$B:$C,2,FALSE)</f>
        <v>Female</v>
      </c>
      <c r="M330" s="7" cm="1">
        <f t="array" aca="1" ref="M330" ca="1">INDEX('Marital status'!$A:$A,RANDBETWEEN(2,COUNTA('Marital status'!$A:$A)),1)</f>
        <v>5</v>
      </c>
      <c r="N330" s="7" t="str">
        <f ca="1">VLOOKUP($M330,'Marital status'!$A:$B,2,FALSE)</f>
        <v xml:space="preserve">Separated </v>
      </c>
      <c r="O330" s="7">
        <f t="shared" ca="1" si="64"/>
        <v>4</v>
      </c>
      <c r="P330" s="7" t="str">
        <f ca="1">VLOOKUP($O330,Ethnicities!$A:$B,2,FALSE)</f>
        <v>Hispanic or Latino</v>
      </c>
      <c r="Q330" s="8">
        <f t="shared" ca="1" si="65"/>
        <v>24188</v>
      </c>
      <c r="R330" s="6">
        <f t="shared" ca="1" si="66"/>
        <v>4</v>
      </c>
      <c r="S330" s="6" t="str">
        <f ca="1">VLOOKUP($R330,'Background education'!$A:$B,2,FALSE)</f>
        <v>Undergraduate degree</v>
      </c>
      <c r="T330" s="7">
        <f ca="1" xml:space="preserve">
  IF(OR($V330 = 2, $V330 = 3, $V330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330" s="7" t="str">
        <f ca="1">VLOOKUP($T330,Departments!$A:$B,2,FALSE)</f>
        <v xml:space="preserve"> Commercial</v>
      </c>
      <c r="V330" s="6">
        <f t="shared" ca="1" si="67"/>
        <v>6</v>
      </c>
      <c r="W330" s="6" t="str">
        <f ca="1">VLOOKUP($V330,Roles!$A:$B,2,FALSE)</f>
        <v>Intern</v>
      </c>
      <c r="X330" s="6" t="e">
        <f t="shared" ca="1" si="68"/>
        <v>#N/A</v>
      </c>
      <c r="Y330" s="6" t="e">
        <f ca="1">IF(ISNA($X330),NA(),VLOOKUP($X330,Levels!$A:$B,2,FALSE))</f>
        <v>#N/A</v>
      </c>
      <c r="Z330" s="8">
        <f t="shared" ca="1" si="60"/>
        <v>39532</v>
      </c>
      <c r="AA330" s="6">
        <f ca="1">RANDBETWEEN(2,COUNTA('Recruitment source'!$A:$A))</f>
        <v>9</v>
      </c>
      <c r="AB330" s="6" t="str">
        <f ca="1">VLOOKUP($AA330,'Recruitment source'!$A:$B,2,FALSE)</f>
        <v xml:space="preserve"> recommendation of employee</v>
      </c>
      <c r="AC330" s="8" t="e">
        <f t="shared" ca="1" si="69"/>
        <v>#N/A</v>
      </c>
      <c r="AD330" s="6" t="e">
        <f t="shared" ca="1" si="70"/>
        <v>#N/A</v>
      </c>
      <c r="AE330" s="6" t="e">
        <f ca="1">IF(ISNA(AD330),NA(),VLOOKUP($AD330,'Reasons for dismissal'!$A:$B,2,FALSE))</f>
        <v>#N/A</v>
      </c>
      <c r="AF330" s="6">
        <f t="shared" ca="1" si="71"/>
        <v>2</v>
      </c>
      <c r="AG330" s="1">
        <f t="shared" ca="1" si="61"/>
        <v>805</v>
      </c>
    </row>
    <row r="331" spans="1:33" x14ac:dyDescent="0.25">
      <c r="A331" s="7" cm="1">
        <f t="array" aca="1" ref="A331" ca="1">INDEX(Companies!$A:$A,RANDBETWEEN(2,COUNTA(Companies!$A:$A)),1)</f>
        <v>2</v>
      </c>
      <c r="B331" s="7" t="str">
        <f ca="1">VLOOKUP($A331,Companies!$A:$B,2,FALSE)</f>
        <v>ACME Corporation</v>
      </c>
      <c r="C331" s="5">
        <f t="shared" si="62"/>
        <v>330</v>
      </c>
      <c r="D331" s="6">
        <f t="shared" ca="1" si="63"/>
        <v>1</v>
      </c>
      <c r="E331" s="7">
        <f ca="1">IF($C331 = 1 + N("Presidente"),
    127,
    IF($C331 = 2 + N("Vice-Presidente"),
        72,
        IF($C331 = 3 + N("Secretária bilíngue"),
            13,
            RANDBETWEEN(5,COUNT(Name!$A:$A) + 1)
        )
    )
)</f>
        <v>25</v>
      </c>
      <c r="F331" s="7" t="str">
        <f ca="1" xml:space="preserve">
VLOOKUP(
  $E331,
  Name!$A:$B,
  2,
  FALSE
)
&amp; " " &amp;
IF($C331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Resende Garcia</v>
      </c>
      <c r="G331" s="7">
        <v>2</v>
      </c>
      <c r="H331" s="7" t="str">
        <f>VLOOKUP($G331,Countries!$A:$B,2,FALSE)</f>
        <v>Portugal</v>
      </c>
      <c r="I331" s="7" cm="1">
        <f t="array" aca="1" ref="I331" ca="1">INDEX(States!$B:$B,RANDBETWEEN(2,COUNTA(States!$A:$A)),1)</f>
        <v>17</v>
      </c>
      <c r="J331" s="7" t="str">
        <f ca="1">VLOOKUP($I331,States!$B:$C,2,FALSE)</f>
        <v>Portalegre</v>
      </c>
      <c r="K331" s="7" t="str">
        <f ca="1">VLOOKUP($E331,Name!$A:$C,3,FALSE)</f>
        <v>F</v>
      </c>
      <c r="L331" s="7" t="str">
        <f ca="1">VLOOKUP($K331,Genders!$B:$C,2,FALSE)</f>
        <v>Female</v>
      </c>
      <c r="M331" s="7" cm="1">
        <f t="array" aca="1" ref="M331" ca="1">INDEX('Marital status'!$A:$A,RANDBETWEEN(2,COUNTA('Marital status'!$A:$A)),1)</f>
        <v>5</v>
      </c>
      <c r="N331" s="7" t="str">
        <f ca="1">VLOOKUP($M331,'Marital status'!$A:$B,2,FALSE)</f>
        <v xml:space="preserve">Separated </v>
      </c>
      <c r="O331" s="7">
        <f t="shared" ca="1" si="64"/>
        <v>2</v>
      </c>
      <c r="P331" s="7" t="str">
        <f ca="1">VLOOKUP($O331,Ethnicities!$A:$B,2,FALSE)</f>
        <v>White</v>
      </c>
      <c r="Q331" s="8">
        <f t="shared" ca="1" si="65"/>
        <v>33000</v>
      </c>
      <c r="R331" s="6">
        <f t="shared" ca="1" si="66"/>
        <v>5</v>
      </c>
      <c r="S331" s="6" t="str">
        <f ca="1">VLOOKUP($R331,'Background education'!$A:$B,2,FALSE)</f>
        <v>Graduate school</v>
      </c>
      <c r="T331" s="7">
        <f ca="1" xml:space="preserve">
  IF(OR($V331 = 2, $V331 = 3, $V331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331" s="7" t="str">
        <f ca="1">VLOOKUP($T331,Departments!$A:$B,2,FALSE)</f>
        <v>Sales</v>
      </c>
      <c r="V331" s="6">
        <f t="shared" ca="1" si="67"/>
        <v>8</v>
      </c>
      <c r="W331" s="6" t="str">
        <f ca="1">VLOOKUP($V331,Roles!$A:$B,2,FALSE)</f>
        <v>Analyst</v>
      </c>
      <c r="X331" s="6">
        <f t="shared" ca="1" si="68"/>
        <v>3</v>
      </c>
      <c r="Y331" s="6" t="str">
        <f ca="1">IF(ISNA($X331),NA(),VLOOKUP($X331,Levels!$A:$B,2,FALSE))</f>
        <v>Pleno</v>
      </c>
      <c r="Z331" s="8">
        <f t="shared" ca="1" si="60"/>
        <v>42562</v>
      </c>
      <c r="AA331" s="6">
        <f ca="1">RANDBETWEEN(2,COUNTA('Recruitment source'!$A:$A))</f>
        <v>9</v>
      </c>
      <c r="AB331" s="6" t="str">
        <f ca="1">VLOOKUP($AA331,'Recruitment source'!$A:$B,2,FALSE)</f>
        <v xml:space="preserve"> recommendation of employee</v>
      </c>
      <c r="AC331" s="8" t="e">
        <f t="shared" ca="1" si="69"/>
        <v>#N/A</v>
      </c>
      <c r="AD331" s="6" t="e">
        <f t="shared" ca="1" si="70"/>
        <v>#N/A</v>
      </c>
      <c r="AE331" s="6" t="e">
        <f ca="1">IF(ISNA(AD331),NA(),VLOOKUP($AD331,'Reasons for dismissal'!$A:$B,2,FALSE))</f>
        <v>#N/A</v>
      </c>
      <c r="AF331" s="6">
        <f t="shared" ca="1" si="71"/>
        <v>2</v>
      </c>
      <c r="AG331" s="1">
        <f t="shared" ca="1" si="61"/>
        <v>2050</v>
      </c>
    </row>
    <row r="332" spans="1:33" x14ac:dyDescent="0.25">
      <c r="A332" s="7" cm="1">
        <f t="array" aca="1" ref="A332" ca="1">INDEX(Companies!$A:$A,RANDBETWEEN(2,COUNTA(Companies!$A:$A)),1)</f>
        <v>2</v>
      </c>
      <c r="B332" s="7" t="str">
        <f ca="1">VLOOKUP($A332,Companies!$A:$B,2,FALSE)</f>
        <v>ACME Corporation</v>
      </c>
      <c r="C332" s="5">
        <f t="shared" si="62"/>
        <v>331</v>
      </c>
      <c r="D332" s="6">
        <f t="shared" ca="1" si="63"/>
        <v>1</v>
      </c>
      <c r="E332" s="7">
        <f ca="1">IF($C332 = 1 + N("Presidente"),
    127,
    IF($C332 = 2 + N("Vice-Presidente"),
        72,
        IF($C332 = 3 + N("Secretária bilíngue"),
            13,
            RANDBETWEEN(5,COUNT(Name!$A:$A) + 1)
        )
    )
)</f>
        <v>191</v>
      </c>
      <c r="F332" s="7" t="str">
        <f ca="1" xml:space="preserve">
VLOOKUP(
  $E332,
  Name!$A:$B,
  2,
  FALSE
)
&amp; " " &amp;
IF($C332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Martinelli Mazza</v>
      </c>
      <c r="G332" s="7">
        <v>2</v>
      </c>
      <c r="H332" s="7" t="str">
        <f>VLOOKUP($G332,Countries!$A:$B,2,FALSE)</f>
        <v>Portugal</v>
      </c>
      <c r="I332" s="7" cm="1">
        <f t="array" aca="1" ref="I332" ca="1">INDEX(States!$B:$B,RANDBETWEEN(2,COUNTA(States!$A:$A)),1)</f>
        <v>4</v>
      </c>
      <c r="J332" s="7" t="str">
        <f ca="1">VLOOKUP($I332,States!$B:$C,2,FALSE)</f>
        <v>Setúbal</v>
      </c>
      <c r="K332" s="7" t="str">
        <f ca="1">VLOOKUP($E332,Name!$A:$C,3,FALSE)</f>
        <v>M</v>
      </c>
      <c r="L332" s="7" t="str">
        <f ca="1">VLOOKUP($K332,Genders!$B:$C,2,FALSE)</f>
        <v>Male</v>
      </c>
      <c r="M332" s="7" cm="1">
        <f t="array" aca="1" ref="M332" ca="1">INDEX('Marital status'!$A:$A,RANDBETWEEN(2,COUNTA('Marital status'!$A:$A)),1)</f>
        <v>3</v>
      </c>
      <c r="N332" s="7" t="str">
        <f ca="1">VLOOKUP($M332,'Marital status'!$A:$B,2,FALSE)</f>
        <v>Married</v>
      </c>
      <c r="O332" s="7">
        <f t="shared" ca="1" si="64"/>
        <v>2</v>
      </c>
      <c r="P332" s="7" t="str">
        <f ca="1">VLOOKUP($O332,Ethnicities!$A:$B,2,FALSE)</f>
        <v>White</v>
      </c>
      <c r="Q332" s="8">
        <f t="shared" ca="1" si="65"/>
        <v>35825</v>
      </c>
      <c r="R332" s="6">
        <f t="shared" ca="1" si="66"/>
        <v>4</v>
      </c>
      <c r="S332" s="6" t="str">
        <f ca="1">VLOOKUP($R332,'Background education'!$A:$B,2,FALSE)</f>
        <v>Undergraduate degree</v>
      </c>
      <c r="T332" s="7">
        <f ca="1" xml:space="preserve">
  IF(OR($V332 = 2, $V332 = 3, $V332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332" s="7" t="str">
        <f ca="1">VLOOKUP($T332,Departments!$A:$B,2,FALSE)</f>
        <v>Controlling</v>
      </c>
      <c r="V332" s="6">
        <f t="shared" ca="1" si="67"/>
        <v>7</v>
      </c>
      <c r="W332" s="6" t="str">
        <f ca="1">VLOOKUP($V332,Roles!$A:$B,2,FALSE)</f>
        <v>Trainee</v>
      </c>
      <c r="X332" s="6" t="e">
        <f t="shared" ca="1" si="68"/>
        <v>#N/A</v>
      </c>
      <c r="Y332" s="6" t="e">
        <f ca="1">IF(ISNA($X332),NA(),VLOOKUP($X332,Levels!$A:$B,2,FALSE))</f>
        <v>#N/A</v>
      </c>
      <c r="Z332" s="8">
        <f t="shared" ca="1" si="60"/>
        <v>43540</v>
      </c>
      <c r="AA332" s="6">
        <f ca="1">RANDBETWEEN(2,COUNTA('Recruitment source'!$A:$A))</f>
        <v>8</v>
      </c>
      <c r="AB332" s="6" t="str">
        <f ca="1">VLOOKUP($AA332,'Recruitment source'!$A:$B,2,FALSE)</f>
        <v>Next Station</v>
      </c>
      <c r="AC332" s="8" t="e">
        <f t="shared" ca="1" si="69"/>
        <v>#N/A</v>
      </c>
      <c r="AD332" s="6" t="e">
        <f t="shared" ca="1" si="70"/>
        <v>#N/A</v>
      </c>
      <c r="AE332" s="6" t="e">
        <f ca="1">IF(ISNA(AD332),NA(),VLOOKUP($AD332,'Reasons for dismissal'!$A:$B,2,FALSE))</f>
        <v>#N/A</v>
      </c>
      <c r="AF332" s="6">
        <f t="shared" ca="1" si="71"/>
        <v>4</v>
      </c>
      <c r="AG332" s="1">
        <f t="shared" ca="1" si="61"/>
        <v>1085</v>
      </c>
    </row>
    <row r="333" spans="1:33" x14ac:dyDescent="0.25">
      <c r="A333" s="7" cm="1">
        <f t="array" aca="1" ref="A333" ca="1">INDEX(Companies!$A:$A,RANDBETWEEN(2,COUNTA(Companies!$A:$A)),1)</f>
        <v>2</v>
      </c>
      <c r="B333" s="7" t="str">
        <f ca="1">VLOOKUP($A333,Companies!$A:$B,2,FALSE)</f>
        <v>ACME Corporation</v>
      </c>
      <c r="C333" s="5">
        <f t="shared" si="62"/>
        <v>332</v>
      </c>
      <c r="D333" s="6" t="str">
        <f t="shared" ca="1" si="63"/>
        <v>FALSE</v>
      </c>
      <c r="E333" s="7">
        <f ca="1">IF($C333 = 1 + N("Presidente"),
    127,
    IF($C333 = 2 + N("Vice-Presidente"),
        72,
        IF($C333 = 3 + N("Secretária bilíngue"),
            13,
            RANDBETWEEN(5,COUNT(Name!$A:$A) + 1)
        )
    )
)</f>
        <v>16</v>
      </c>
      <c r="F333" s="7" t="str">
        <f ca="1" xml:space="preserve">
VLOOKUP(
  $E333,
  Name!$A:$B,
  2,
  FALSE
)
&amp; " " &amp;
IF($C333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Simões Almeida</v>
      </c>
      <c r="G333" s="7">
        <v>2</v>
      </c>
      <c r="H333" s="7" t="str">
        <f>VLOOKUP($G333,Countries!$A:$B,2,FALSE)</f>
        <v>Portugal</v>
      </c>
      <c r="I333" s="7" cm="1">
        <f t="array" aca="1" ref="I333" ca="1">INDEX(States!$B:$B,RANDBETWEEN(2,COUNTA(States!$A:$A)),1)</f>
        <v>21</v>
      </c>
      <c r="J333" s="7" t="str">
        <f ca="1">VLOOKUP($I333,States!$B:$C,2,FALSE)</f>
        <v>Bragança</v>
      </c>
      <c r="K333" s="7" t="str">
        <f ca="1">VLOOKUP($E333,Name!$A:$C,3,FALSE)</f>
        <v>F</v>
      </c>
      <c r="L333" s="7" t="str">
        <f ca="1">VLOOKUP($K333,Genders!$B:$C,2,FALSE)</f>
        <v>Female</v>
      </c>
      <c r="M333" s="7" cm="1">
        <f t="array" aca="1" ref="M333" ca="1">INDEX('Marital status'!$A:$A,RANDBETWEEN(2,COUNTA('Marital status'!$A:$A)),1)</f>
        <v>5</v>
      </c>
      <c r="N333" s="7" t="str">
        <f ca="1">VLOOKUP($M333,'Marital status'!$A:$B,2,FALSE)</f>
        <v xml:space="preserve">Separated </v>
      </c>
      <c r="O333" s="7">
        <f t="shared" ca="1" si="64"/>
        <v>2</v>
      </c>
      <c r="P333" s="7" t="str">
        <f ca="1">VLOOKUP($O333,Ethnicities!$A:$B,2,FALSE)</f>
        <v>White</v>
      </c>
      <c r="Q333" s="8">
        <f t="shared" ca="1" si="65"/>
        <v>33267</v>
      </c>
      <c r="R333" s="6">
        <f t="shared" ca="1" si="66"/>
        <v>4</v>
      </c>
      <c r="S333" s="6" t="str">
        <f ca="1">VLOOKUP($R333,'Background education'!$A:$B,2,FALSE)</f>
        <v>Undergraduate degree</v>
      </c>
      <c r="T333" s="7">
        <f ca="1" xml:space="preserve">
  IF(OR($V333 = 2, $V333 = 3, $V333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33" s="7" t="str">
        <f ca="1">VLOOKUP($T333,Departments!$A:$B,2,FALSE)</f>
        <v>Operations</v>
      </c>
      <c r="V333" s="6">
        <f t="shared" ca="1" si="67"/>
        <v>8</v>
      </c>
      <c r="W333" s="6" t="str">
        <f ca="1">VLOOKUP($V333,Roles!$A:$B,2,FALSE)</f>
        <v>Analyst</v>
      </c>
      <c r="X333" s="6">
        <f t="shared" ca="1" si="68"/>
        <v>4</v>
      </c>
      <c r="Y333" s="6" t="str">
        <f ca="1">IF(ISNA($X333),NA(),VLOOKUP($X333,Levels!$A:$B,2,FALSE))</f>
        <v>Senior</v>
      </c>
      <c r="Z333" s="8">
        <f t="shared" ca="1" si="60"/>
        <v>39075</v>
      </c>
      <c r="AA333" s="6">
        <f ca="1">RANDBETWEEN(2,COUNTA('Recruitment source'!$A:$A))</f>
        <v>9</v>
      </c>
      <c r="AB333" s="6" t="str">
        <f ca="1">VLOOKUP($AA333,'Recruitment source'!$A:$B,2,FALSE)</f>
        <v xml:space="preserve"> recommendation of employee</v>
      </c>
      <c r="AC333" s="8">
        <f t="shared" ca="1" si="69"/>
        <v>44822</v>
      </c>
      <c r="AD333" s="6">
        <f t="shared" ca="1" si="70"/>
        <v>8</v>
      </c>
      <c r="AE333" s="6" t="str">
        <f ca="1">IF(ISNA(AD333),NA(),VLOOKUP($AD333,'Reasons for dismissal'!$A:$B,2,FALSE))</f>
        <v>Gross misconduct</v>
      </c>
      <c r="AF333" s="6">
        <f t="shared" ca="1" si="71"/>
        <v>1</v>
      </c>
      <c r="AG333" s="1">
        <f t="shared" ca="1" si="61"/>
        <v>2000</v>
      </c>
    </row>
    <row r="334" spans="1:33" x14ac:dyDescent="0.25">
      <c r="A334" s="7" cm="1">
        <f t="array" aca="1" ref="A334" ca="1">INDEX(Companies!$A:$A,RANDBETWEEN(2,COUNTA(Companies!$A:$A)),1)</f>
        <v>2</v>
      </c>
      <c r="B334" s="7" t="str">
        <f ca="1">VLOOKUP($A334,Companies!$A:$B,2,FALSE)</f>
        <v>ACME Corporation</v>
      </c>
      <c r="C334" s="5">
        <f t="shared" si="62"/>
        <v>333</v>
      </c>
      <c r="D334" s="6">
        <f t="shared" ca="1" si="63"/>
        <v>1</v>
      </c>
      <c r="E334" s="7">
        <f ca="1">IF($C334 = 1 + N("Presidente"),
    127,
    IF($C334 = 2 + N("Vice-Presidente"),
        72,
        IF($C334 = 3 + N("Secretária bilíngue"),
            13,
            RANDBETWEEN(5,COUNT(Name!$A:$A) + 1)
        )
    )
)</f>
        <v>344</v>
      </c>
      <c r="F334" s="7" t="str">
        <f ca="1" xml:space="preserve">
VLOOKUP(
  $E334,
  Name!$A:$B,
  2,
  FALSE
)
&amp; " " &amp;
IF($C334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Resende Zil</v>
      </c>
      <c r="G334" s="7">
        <v>2</v>
      </c>
      <c r="H334" s="7" t="str">
        <f>VLOOKUP($G334,Countries!$A:$B,2,FALSE)</f>
        <v>Portugal</v>
      </c>
      <c r="I334" s="7" cm="1">
        <f t="array" aca="1" ref="I334" ca="1">INDEX(States!$B:$B,RANDBETWEEN(2,COUNTA(States!$A:$A)),1)</f>
        <v>19</v>
      </c>
      <c r="J334" s="7" t="str">
        <f ca="1">VLOOKUP($I334,States!$B:$C,2,FALSE)</f>
        <v>Vila Real</v>
      </c>
      <c r="K334" s="7" t="str">
        <f ca="1">VLOOKUP($E334,Name!$A:$C,3,FALSE)</f>
        <v>M</v>
      </c>
      <c r="L334" s="7" t="str">
        <f ca="1">VLOOKUP($K334,Genders!$B:$C,2,FALSE)</f>
        <v>Male</v>
      </c>
      <c r="M334" s="7" cm="1">
        <f t="array" aca="1" ref="M334" ca="1">INDEX('Marital status'!$A:$A,RANDBETWEEN(2,COUNTA('Marital status'!$A:$A)),1)</f>
        <v>2</v>
      </c>
      <c r="N334" s="7" t="str">
        <f ca="1">VLOOKUP($M334,'Marital status'!$A:$B,2,FALSE)</f>
        <v>Single</v>
      </c>
      <c r="O334" s="7">
        <f t="shared" ca="1" si="64"/>
        <v>2</v>
      </c>
      <c r="P334" s="7" t="str">
        <f ca="1">VLOOKUP($O334,Ethnicities!$A:$B,2,FALSE)</f>
        <v>White</v>
      </c>
      <c r="Q334" s="8">
        <f t="shared" ca="1" si="65"/>
        <v>33590</v>
      </c>
      <c r="R334" s="6">
        <f t="shared" ca="1" si="66"/>
        <v>4</v>
      </c>
      <c r="S334" s="6" t="str">
        <f ca="1">VLOOKUP($R334,'Background education'!$A:$B,2,FALSE)</f>
        <v>Undergraduate degree</v>
      </c>
      <c r="T334" s="7">
        <f ca="1" xml:space="preserve">
  IF(OR($V334 = 2, $V334 = 3, $V334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334" s="7" t="str">
        <f ca="1">VLOOKUP($T334,Departments!$A:$B,2,FALSE)</f>
        <v>Finance</v>
      </c>
      <c r="V334" s="6">
        <f t="shared" ca="1" si="67"/>
        <v>7</v>
      </c>
      <c r="W334" s="6" t="str">
        <f ca="1">VLOOKUP($V334,Roles!$A:$B,2,FALSE)</f>
        <v>Trainee</v>
      </c>
      <c r="X334" s="6" t="e">
        <f t="shared" ca="1" si="68"/>
        <v>#N/A</v>
      </c>
      <c r="Y334" s="6" t="e">
        <f ca="1">IF(ISNA($X334),NA(),VLOOKUP($X334,Levels!$A:$B,2,FALSE))</f>
        <v>#N/A</v>
      </c>
      <c r="Z334" s="8">
        <f t="shared" ca="1" si="60"/>
        <v>40324</v>
      </c>
      <c r="AA334" s="6">
        <f ca="1">RANDBETWEEN(2,COUNTA('Recruitment source'!$A:$A))</f>
        <v>7</v>
      </c>
      <c r="AB334" s="6" t="str">
        <f ca="1">VLOOKUP($AA334,'Recruitment source'!$A:$B,2,FALSE)</f>
        <v>Jobs in Lisbon</v>
      </c>
      <c r="AC334" s="8" t="e">
        <f t="shared" ca="1" si="69"/>
        <v>#N/A</v>
      </c>
      <c r="AD334" s="6" t="e">
        <f t="shared" ca="1" si="70"/>
        <v>#N/A</v>
      </c>
      <c r="AE334" s="6" t="e">
        <f ca="1">IF(ISNA(AD334),NA(),VLOOKUP($AD334,'Reasons for dismissal'!$A:$B,2,FALSE))</f>
        <v>#N/A</v>
      </c>
      <c r="AF334" s="6">
        <f t="shared" ca="1" si="71"/>
        <v>4</v>
      </c>
      <c r="AG334" s="1">
        <f t="shared" ca="1" si="61"/>
        <v>1005</v>
      </c>
    </row>
    <row r="335" spans="1:33" x14ac:dyDescent="0.25">
      <c r="A335" s="7" cm="1">
        <f t="array" aca="1" ref="A335" ca="1">INDEX(Companies!$A:$A,RANDBETWEEN(2,COUNTA(Companies!$A:$A)),1)</f>
        <v>2</v>
      </c>
      <c r="B335" s="7" t="str">
        <f ca="1">VLOOKUP($A335,Companies!$A:$B,2,FALSE)</f>
        <v>ACME Corporation</v>
      </c>
      <c r="C335" s="5">
        <f t="shared" si="62"/>
        <v>334</v>
      </c>
      <c r="D335" s="6">
        <f t="shared" ca="1" si="63"/>
        <v>1</v>
      </c>
      <c r="E335" s="7">
        <f ca="1">IF($C335 = 1 + N("Presidente"),
    127,
    IF($C335 = 2 + N("Vice-Presidente"),
        72,
        IF($C335 = 3 + N("Secretária bilíngue"),
            13,
            RANDBETWEEN(5,COUNT(Name!$A:$A) + 1)
        )
    )
)</f>
        <v>364</v>
      </c>
      <c r="F335" s="7" t="str">
        <f ca="1" xml:space="preserve">
VLOOKUP(
  $E335,
  Name!$A:$B,
  2,
  FALSE
)
&amp; " " &amp;
IF($C335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Mello Coelho</v>
      </c>
      <c r="G335" s="7">
        <v>2</v>
      </c>
      <c r="H335" s="7" t="str">
        <f>VLOOKUP($G335,Countries!$A:$B,2,FALSE)</f>
        <v>Portugal</v>
      </c>
      <c r="I335" s="7" cm="1">
        <f t="array" aca="1" ref="I335" ca="1">INDEX(States!$B:$B,RANDBETWEEN(2,COUNTA(States!$A:$A)),1)</f>
        <v>18</v>
      </c>
      <c r="J335" s="7" t="str">
        <f ca="1">VLOOKUP($I335,States!$B:$C,2,FALSE)</f>
        <v>Guarda</v>
      </c>
      <c r="K335" s="7" t="str">
        <f ca="1">VLOOKUP($E335,Name!$A:$C,3,FALSE)</f>
        <v>F</v>
      </c>
      <c r="L335" s="7" t="str">
        <f ca="1">VLOOKUP($K335,Genders!$B:$C,2,FALSE)</f>
        <v>Female</v>
      </c>
      <c r="M335" s="7" cm="1">
        <f t="array" aca="1" ref="M335" ca="1">INDEX('Marital status'!$A:$A,RANDBETWEEN(2,COUNTA('Marital status'!$A:$A)),1)</f>
        <v>5</v>
      </c>
      <c r="N335" s="7" t="str">
        <f ca="1">VLOOKUP($M335,'Marital status'!$A:$B,2,FALSE)</f>
        <v xml:space="preserve">Separated </v>
      </c>
      <c r="O335" s="7">
        <f t="shared" ca="1" si="64"/>
        <v>2</v>
      </c>
      <c r="P335" s="7" t="str">
        <f ca="1">VLOOKUP($O335,Ethnicities!$A:$B,2,FALSE)</f>
        <v>White</v>
      </c>
      <c r="Q335" s="8">
        <f t="shared" ca="1" si="65"/>
        <v>37066</v>
      </c>
      <c r="R335" s="6">
        <f t="shared" ca="1" si="66"/>
        <v>4</v>
      </c>
      <c r="S335" s="6" t="str">
        <f ca="1">VLOOKUP($R335,'Background education'!$A:$B,2,FALSE)</f>
        <v>Undergraduate degree</v>
      </c>
      <c r="T335" s="7">
        <f ca="1" xml:space="preserve">
  IF(OR($V335 = 2, $V335 = 3, $V335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335" s="7" t="str">
        <f ca="1">VLOOKUP($T335,Departments!$A:$B,2,FALSE)</f>
        <v>Human Resource</v>
      </c>
      <c r="V335" s="6">
        <f t="shared" ca="1" si="67"/>
        <v>8</v>
      </c>
      <c r="W335" s="6" t="str">
        <f ca="1">VLOOKUP($V335,Roles!$A:$B,2,FALSE)</f>
        <v>Analyst</v>
      </c>
      <c r="X335" s="6">
        <f t="shared" ca="1" si="68"/>
        <v>2</v>
      </c>
      <c r="Y335" s="6" t="str">
        <f ca="1">IF(ISNA($X335),NA(),VLOOKUP($X335,Levels!$A:$B,2,FALSE))</f>
        <v>Junior</v>
      </c>
      <c r="Z335" s="8">
        <f t="shared" ca="1" si="60"/>
        <v>41942</v>
      </c>
      <c r="AA335" s="6">
        <f ca="1">RANDBETWEEN(2,COUNTA('Recruitment source'!$A:$A))</f>
        <v>3</v>
      </c>
      <c r="AB335" s="6" t="str">
        <f ca="1">VLOOKUP($AA335,'Recruitment source'!$A:$B,2,FALSE)</f>
        <v>Learn4Good</v>
      </c>
      <c r="AC335" s="8" t="e">
        <f t="shared" ca="1" si="69"/>
        <v>#N/A</v>
      </c>
      <c r="AD335" s="6" t="e">
        <f t="shared" ca="1" si="70"/>
        <v>#N/A</v>
      </c>
      <c r="AE335" s="6" t="e">
        <f ca="1">IF(ISNA(AD335),NA(),VLOOKUP($AD335,'Reasons for dismissal'!$A:$B,2,FALSE))</f>
        <v>#N/A</v>
      </c>
      <c r="AF335" s="6">
        <f t="shared" ca="1" si="71"/>
        <v>3</v>
      </c>
      <c r="AG335" s="1">
        <f t="shared" ca="1" si="61"/>
        <v>2000</v>
      </c>
    </row>
    <row r="336" spans="1:33" x14ac:dyDescent="0.25">
      <c r="A336" s="7" cm="1">
        <f t="array" aca="1" ref="A336" ca="1">INDEX(Companies!$A:$A,RANDBETWEEN(2,COUNTA(Companies!$A:$A)),1)</f>
        <v>2</v>
      </c>
      <c r="B336" s="7" t="str">
        <f ca="1">VLOOKUP($A336,Companies!$A:$B,2,FALSE)</f>
        <v>ACME Corporation</v>
      </c>
      <c r="C336" s="5">
        <f t="shared" si="62"/>
        <v>335</v>
      </c>
      <c r="D336" s="6">
        <f t="shared" ca="1" si="63"/>
        <v>1</v>
      </c>
      <c r="E336" s="7">
        <f ca="1">IF($C336 = 1 + N("Presidente"),
    127,
    IF($C336 = 2 + N("Vice-Presidente"),
        72,
        IF($C336 = 3 + N("Secretária bilíngue"),
            13,
            RANDBETWEEN(5,COUNT(Name!$A:$A) + 1)
        )
    )
)</f>
        <v>136</v>
      </c>
      <c r="F336" s="7" t="str">
        <f ca="1" xml:space="preserve">
VLOOKUP(
  $E336,
  Name!$A:$B,
  2,
  FALSE
)
&amp; " " &amp;
IF($C336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Amor Brito</v>
      </c>
      <c r="G336" s="7">
        <v>2</v>
      </c>
      <c r="H336" s="7" t="str">
        <f>VLOOKUP($G336,Countries!$A:$B,2,FALSE)</f>
        <v>Portugal</v>
      </c>
      <c r="I336" s="7" cm="1">
        <f t="array" aca="1" ref="I336" ca="1">INDEX(States!$B:$B,RANDBETWEEN(2,COUNTA(States!$A:$A)),1)</f>
        <v>8</v>
      </c>
      <c r="J336" s="7" t="str">
        <f ca="1">VLOOKUP($I336,States!$B:$C,2,FALSE)</f>
        <v>Santarém</v>
      </c>
      <c r="K336" s="7" t="str">
        <f ca="1">VLOOKUP($E336,Name!$A:$C,3,FALSE)</f>
        <v>M</v>
      </c>
      <c r="L336" s="7" t="str">
        <f ca="1">VLOOKUP($K336,Genders!$B:$C,2,FALSE)</f>
        <v>Male</v>
      </c>
      <c r="M336" s="7" cm="1">
        <f t="array" aca="1" ref="M336" ca="1">INDEX('Marital status'!$A:$A,RANDBETWEEN(2,COUNTA('Marital status'!$A:$A)),1)</f>
        <v>2</v>
      </c>
      <c r="N336" s="7" t="str">
        <f ca="1">VLOOKUP($M336,'Marital status'!$A:$B,2,FALSE)</f>
        <v>Single</v>
      </c>
      <c r="O336" s="7">
        <f t="shared" ca="1" si="64"/>
        <v>3</v>
      </c>
      <c r="P336" s="7" t="str">
        <f ca="1">VLOOKUP($O336,Ethnicities!$A:$B,2,FALSE)</f>
        <v>Black or African American</v>
      </c>
      <c r="Q336" s="8">
        <f t="shared" ca="1" si="65"/>
        <v>35716</v>
      </c>
      <c r="R336" s="6">
        <f t="shared" ca="1" si="66"/>
        <v>4</v>
      </c>
      <c r="S336" s="6" t="str">
        <f ca="1">VLOOKUP($R336,'Background education'!$A:$B,2,FALSE)</f>
        <v>Undergraduate degree</v>
      </c>
      <c r="T336" s="7">
        <f ca="1" xml:space="preserve">
  IF(OR($V336 = 2, $V336 = 3, $V336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336" s="7" t="str">
        <f ca="1">VLOOKUP($T336,Departments!$A:$B,2,FALSE)</f>
        <v>Administration</v>
      </c>
      <c r="V336" s="6">
        <f t="shared" ca="1" si="67"/>
        <v>7</v>
      </c>
      <c r="W336" s="6" t="str">
        <f ca="1">VLOOKUP($V336,Roles!$A:$B,2,FALSE)</f>
        <v>Trainee</v>
      </c>
      <c r="X336" s="6" t="e">
        <f t="shared" ca="1" si="68"/>
        <v>#N/A</v>
      </c>
      <c r="Y336" s="6" t="e">
        <f ca="1">IF(ISNA($X336),NA(),VLOOKUP($X336,Levels!$A:$B,2,FALSE))</f>
        <v>#N/A</v>
      </c>
      <c r="Z336" s="8">
        <f t="shared" ca="1" si="60"/>
        <v>39727</v>
      </c>
      <c r="AA336" s="6">
        <f ca="1">RANDBETWEEN(2,COUNTA('Recruitment source'!$A:$A))</f>
        <v>7</v>
      </c>
      <c r="AB336" s="6" t="str">
        <f ca="1">VLOOKUP($AA336,'Recruitment source'!$A:$B,2,FALSE)</f>
        <v>Jobs in Lisbon</v>
      </c>
      <c r="AC336" s="8" t="e">
        <f t="shared" ca="1" si="69"/>
        <v>#N/A</v>
      </c>
      <c r="AD336" s="6" t="e">
        <f t="shared" ca="1" si="70"/>
        <v>#N/A</v>
      </c>
      <c r="AE336" s="6" t="e">
        <f ca="1">IF(ISNA(AD336),NA(),VLOOKUP($AD336,'Reasons for dismissal'!$A:$B,2,FALSE))</f>
        <v>#N/A</v>
      </c>
      <c r="AF336" s="6">
        <f t="shared" ca="1" si="71"/>
        <v>2</v>
      </c>
      <c r="AG336" s="1">
        <f t="shared" ca="1" si="61"/>
        <v>1005</v>
      </c>
    </row>
    <row r="337" spans="1:33" x14ac:dyDescent="0.25">
      <c r="A337" s="7" cm="1">
        <f t="array" aca="1" ref="A337" ca="1">INDEX(Companies!$A:$A,RANDBETWEEN(2,COUNTA(Companies!$A:$A)),1)</f>
        <v>2</v>
      </c>
      <c r="B337" s="7" t="str">
        <f ca="1">VLOOKUP($A337,Companies!$A:$B,2,FALSE)</f>
        <v>ACME Corporation</v>
      </c>
      <c r="C337" s="5">
        <f t="shared" si="62"/>
        <v>336</v>
      </c>
      <c r="D337" s="6">
        <f t="shared" ca="1" si="63"/>
        <v>1</v>
      </c>
      <c r="E337" s="7">
        <f ca="1">IF($C337 = 1 + N("Presidente"),
    127,
    IF($C337 = 2 + N("Vice-Presidente"),
        72,
        IF($C337 = 3 + N("Secretária bilíngue"),
            13,
            RANDBETWEEN(5,COUNT(Name!$A:$A) + 1)
        )
    )
)</f>
        <v>80</v>
      </c>
      <c r="F337" s="7" t="str">
        <f ca="1" xml:space="preserve">
VLOOKUP(
  $E337,
  Name!$A:$B,
  2,
  FALSE
)
&amp; " " &amp;
IF($C337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Moretti Bandeira</v>
      </c>
      <c r="G337" s="7">
        <v>2</v>
      </c>
      <c r="H337" s="7" t="str">
        <f>VLOOKUP($G337,Countries!$A:$B,2,FALSE)</f>
        <v>Portugal</v>
      </c>
      <c r="I337" s="7" cm="1">
        <f t="array" aca="1" ref="I337" ca="1">INDEX(States!$B:$B,RANDBETWEEN(2,COUNTA(States!$A:$A)),1)</f>
        <v>15</v>
      </c>
      <c r="J337" s="7" t="str">
        <f ca="1">VLOOKUP($I337,States!$B:$C,2,FALSE)</f>
        <v>Castelo Branco</v>
      </c>
      <c r="K337" s="7" t="str">
        <f ca="1">VLOOKUP($E337,Name!$A:$C,3,FALSE)</f>
        <v>F</v>
      </c>
      <c r="L337" s="7" t="str">
        <f ca="1">VLOOKUP($K337,Genders!$B:$C,2,FALSE)</f>
        <v>Female</v>
      </c>
      <c r="M337" s="7" cm="1">
        <f t="array" aca="1" ref="M337" ca="1">INDEX('Marital status'!$A:$A,RANDBETWEEN(2,COUNTA('Marital status'!$A:$A)),1)</f>
        <v>6</v>
      </c>
      <c r="N337" s="7" t="str">
        <f ca="1">VLOOKUP($M337,'Marital status'!$A:$B,2,FALSE)</f>
        <v>Divorced</v>
      </c>
      <c r="O337" s="7">
        <f t="shared" ca="1" si="64"/>
        <v>2</v>
      </c>
      <c r="P337" s="7" t="str">
        <f ca="1">VLOOKUP($O337,Ethnicities!$A:$B,2,FALSE)</f>
        <v>White</v>
      </c>
      <c r="Q337" s="8">
        <f t="shared" ca="1" si="65"/>
        <v>33822</v>
      </c>
      <c r="R337" s="6">
        <f t="shared" ca="1" si="66"/>
        <v>4</v>
      </c>
      <c r="S337" s="6" t="str">
        <f ca="1">VLOOKUP($R337,'Background education'!$A:$B,2,FALSE)</f>
        <v>Undergraduate degree</v>
      </c>
      <c r="T337" s="7">
        <f ca="1" xml:space="preserve">
  IF(OR($V337 = 2, $V337 = 3, $V337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337" s="7" t="str">
        <f ca="1">VLOOKUP($T337,Departments!$A:$B,2,FALSE)</f>
        <v>Juridical</v>
      </c>
      <c r="V337" s="6">
        <f t="shared" ca="1" si="67"/>
        <v>8</v>
      </c>
      <c r="W337" s="6" t="str">
        <f ca="1">VLOOKUP($V337,Roles!$A:$B,2,FALSE)</f>
        <v>Analyst</v>
      </c>
      <c r="X337" s="6">
        <f t="shared" ca="1" si="68"/>
        <v>4</v>
      </c>
      <c r="Y337" s="6" t="str">
        <f ca="1">IF(ISNA($X337),NA(),VLOOKUP($X337,Levels!$A:$B,2,FALSE))</f>
        <v>Senior</v>
      </c>
      <c r="Z337" s="8">
        <f t="shared" ca="1" si="60"/>
        <v>44428</v>
      </c>
      <c r="AA337" s="6">
        <f ca="1">RANDBETWEEN(2,COUNTA('Recruitment source'!$A:$A))</f>
        <v>11</v>
      </c>
      <c r="AB337" s="6" t="str">
        <f ca="1">VLOOKUP($AA337,'Recruitment source'!$A:$B,2,FALSE)</f>
        <v>LinkedIn</v>
      </c>
      <c r="AC337" s="8" t="e">
        <f t="shared" ca="1" si="69"/>
        <v>#N/A</v>
      </c>
      <c r="AD337" s="6" t="e">
        <f t="shared" ca="1" si="70"/>
        <v>#N/A</v>
      </c>
      <c r="AE337" s="6" t="e">
        <f ca="1">IF(ISNA(AD337),NA(),VLOOKUP($AD337,'Reasons for dismissal'!$A:$B,2,FALSE))</f>
        <v>#N/A</v>
      </c>
      <c r="AF337" s="6">
        <f t="shared" ca="1" si="71"/>
        <v>2</v>
      </c>
      <c r="AG337" s="1">
        <f t="shared" ca="1" si="61"/>
        <v>2000</v>
      </c>
    </row>
    <row r="338" spans="1:33" x14ac:dyDescent="0.25">
      <c r="A338" s="7" cm="1">
        <f t="array" aca="1" ref="A338" ca="1">INDEX(Companies!$A:$A,RANDBETWEEN(2,COUNTA(Companies!$A:$A)),1)</f>
        <v>2</v>
      </c>
      <c r="B338" s="7" t="str">
        <f ca="1">VLOOKUP($A338,Companies!$A:$B,2,FALSE)</f>
        <v>ACME Corporation</v>
      </c>
      <c r="C338" s="5">
        <f t="shared" si="62"/>
        <v>337</v>
      </c>
      <c r="D338" s="6">
        <f t="shared" ca="1" si="63"/>
        <v>1</v>
      </c>
      <c r="E338" s="7">
        <f ca="1">IF($C338 = 1 + N("Presidente"),
    127,
    IF($C338 = 2 + N("Vice-Presidente"),
        72,
        IF($C338 = 3 + N("Secretária bilíngue"),
            13,
            RANDBETWEEN(5,COUNT(Name!$A:$A) + 1)
        )
    )
)</f>
        <v>350</v>
      </c>
      <c r="F338" s="7" t="str">
        <f ca="1" xml:space="preserve">
VLOOKUP(
  $E338,
  Name!$A:$B,
  2,
  FALSE
)
&amp; " " &amp;
IF($C338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Barbieri Farias</v>
      </c>
      <c r="G338" s="7">
        <v>2</v>
      </c>
      <c r="H338" s="7" t="str">
        <f>VLOOKUP($G338,Countries!$A:$B,2,FALSE)</f>
        <v>Portugal</v>
      </c>
      <c r="I338" s="7" cm="1">
        <f t="array" aca="1" ref="I338" ca="1">INDEX(States!$B:$B,RANDBETWEEN(2,COUNTA(States!$A:$A)),1)</f>
        <v>19</v>
      </c>
      <c r="J338" s="7" t="str">
        <f ca="1">VLOOKUP($I338,States!$B:$C,2,FALSE)</f>
        <v>Vila Real</v>
      </c>
      <c r="K338" s="7" t="str">
        <f ca="1">VLOOKUP($E338,Name!$A:$C,3,FALSE)</f>
        <v>F</v>
      </c>
      <c r="L338" s="7" t="str">
        <f ca="1">VLOOKUP($K338,Genders!$B:$C,2,FALSE)</f>
        <v>Female</v>
      </c>
      <c r="M338" s="7" cm="1">
        <f t="array" aca="1" ref="M338" ca="1">INDEX('Marital status'!$A:$A,RANDBETWEEN(2,COUNTA('Marital status'!$A:$A)),1)</f>
        <v>6</v>
      </c>
      <c r="N338" s="7" t="str">
        <f ca="1">VLOOKUP($M338,'Marital status'!$A:$B,2,FALSE)</f>
        <v>Divorced</v>
      </c>
      <c r="O338" s="7">
        <f t="shared" ca="1" si="64"/>
        <v>2</v>
      </c>
      <c r="P338" s="7" t="str">
        <f ca="1">VLOOKUP($O338,Ethnicities!$A:$B,2,FALSE)</f>
        <v>White</v>
      </c>
      <c r="Q338" s="8">
        <f t="shared" ca="1" si="65"/>
        <v>34536</v>
      </c>
      <c r="R338" s="6">
        <f t="shared" ca="1" si="66"/>
        <v>4</v>
      </c>
      <c r="S338" s="6" t="str">
        <f ca="1">VLOOKUP($R338,'Background education'!$A:$B,2,FALSE)</f>
        <v>Undergraduate degree</v>
      </c>
      <c r="T338" s="7">
        <f ca="1" xml:space="preserve">
  IF(OR($V338 = 2, $V338 = 3, $V338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338" s="7" t="str">
        <f ca="1">VLOOKUP($T338,Departments!$A:$B,2,FALSE)</f>
        <v xml:space="preserve"> Commercial</v>
      </c>
      <c r="V338" s="6">
        <f t="shared" ca="1" si="67"/>
        <v>7</v>
      </c>
      <c r="W338" s="6" t="str">
        <f ca="1">VLOOKUP($V338,Roles!$A:$B,2,FALSE)</f>
        <v>Trainee</v>
      </c>
      <c r="X338" s="6" t="e">
        <f t="shared" ca="1" si="68"/>
        <v>#N/A</v>
      </c>
      <c r="Y338" s="6" t="e">
        <f ca="1">IF(ISNA($X338),NA(),VLOOKUP($X338,Levels!$A:$B,2,FALSE))</f>
        <v>#N/A</v>
      </c>
      <c r="Z338" s="8">
        <f t="shared" ca="1" si="60"/>
        <v>40511</v>
      </c>
      <c r="AA338" s="6">
        <f ca="1">RANDBETWEEN(2,COUNTA('Recruitment source'!$A:$A))</f>
        <v>3</v>
      </c>
      <c r="AB338" s="6" t="str">
        <f ca="1">VLOOKUP($AA338,'Recruitment source'!$A:$B,2,FALSE)</f>
        <v>Learn4Good</v>
      </c>
      <c r="AC338" s="8" t="e">
        <f t="shared" ca="1" si="69"/>
        <v>#N/A</v>
      </c>
      <c r="AD338" s="6" t="e">
        <f t="shared" ca="1" si="70"/>
        <v>#N/A</v>
      </c>
      <c r="AE338" s="6" t="e">
        <f ca="1">IF(ISNA(AD338),NA(),VLOOKUP($AD338,'Reasons for dismissal'!$A:$B,2,FALSE))</f>
        <v>#N/A</v>
      </c>
      <c r="AF338" s="6">
        <f t="shared" ca="1" si="71"/>
        <v>3</v>
      </c>
      <c r="AG338" s="1">
        <f t="shared" ca="1" si="61"/>
        <v>1005</v>
      </c>
    </row>
    <row r="339" spans="1:33" x14ac:dyDescent="0.25">
      <c r="A339" s="7" cm="1">
        <f t="array" aca="1" ref="A339" ca="1">INDEX(Companies!$A:$A,RANDBETWEEN(2,COUNTA(Companies!$A:$A)),1)</f>
        <v>2</v>
      </c>
      <c r="B339" s="7" t="str">
        <f ca="1">VLOOKUP($A339,Companies!$A:$B,2,FALSE)</f>
        <v>ACME Corporation</v>
      </c>
      <c r="C339" s="5">
        <f t="shared" si="62"/>
        <v>338</v>
      </c>
      <c r="D339" s="6">
        <f t="shared" ca="1" si="63"/>
        <v>1</v>
      </c>
      <c r="E339" s="7">
        <f ca="1">IF($C339 = 1 + N("Presidente"),
    127,
    IF($C339 = 2 + N("Vice-Presidente"),
        72,
        IF($C339 = 3 + N("Secretária bilíngue"),
            13,
            RANDBETWEEN(5,COUNT(Name!$A:$A) + 1)
        )
    )
)</f>
        <v>33</v>
      </c>
      <c r="F339" s="7" t="str">
        <f ca="1" xml:space="preserve">
VLOOKUP(
  $E339,
  Name!$A:$B,
  2,
  FALSE
)
&amp; " " &amp;
IF($C339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Fernandes Camacho</v>
      </c>
      <c r="G339" s="7">
        <v>2</v>
      </c>
      <c r="H339" s="7" t="str">
        <f>VLOOKUP($G339,Countries!$A:$B,2,FALSE)</f>
        <v>Portugal</v>
      </c>
      <c r="I339" s="7" cm="1">
        <f t="array" aca="1" ref="I339" ca="1">INDEX(States!$B:$B,RANDBETWEEN(2,COUNTA(States!$A:$A)),1)</f>
        <v>18</v>
      </c>
      <c r="J339" s="7" t="str">
        <f ca="1">VLOOKUP($I339,States!$B:$C,2,FALSE)</f>
        <v>Guarda</v>
      </c>
      <c r="K339" s="7" t="str">
        <f ca="1">VLOOKUP($E339,Name!$A:$C,3,FALSE)</f>
        <v>F</v>
      </c>
      <c r="L339" s="7" t="str">
        <f ca="1">VLOOKUP($K339,Genders!$B:$C,2,FALSE)</f>
        <v>Female</v>
      </c>
      <c r="M339" s="7" cm="1">
        <f t="array" aca="1" ref="M339" ca="1">INDEX('Marital status'!$A:$A,RANDBETWEEN(2,COUNTA('Marital status'!$A:$A)),1)</f>
        <v>3</v>
      </c>
      <c r="N339" s="7" t="str">
        <f ca="1">VLOOKUP($M339,'Marital status'!$A:$B,2,FALSE)</f>
        <v>Married</v>
      </c>
      <c r="O339" s="7">
        <f t="shared" ca="1" si="64"/>
        <v>2</v>
      </c>
      <c r="P339" s="7" t="str">
        <f ca="1">VLOOKUP($O339,Ethnicities!$A:$B,2,FALSE)</f>
        <v>White</v>
      </c>
      <c r="Q339" s="8">
        <f t="shared" ca="1" si="65"/>
        <v>36692</v>
      </c>
      <c r="R339" s="6">
        <f t="shared" ca="1" si="66"/>
        <v>4</v>
      </c>
      <c r="S339" s="6" t="str">
        <f ca="1">VLOOKUP($R339,'Background education'!$A:$B,2,FALSE)</f>
        <v>Undergraduate degree</v>
      </c>
      <c r="T339" s="7">
        <f ca="1" xml:space="preserve">
  IF(OR($V339 = 2, $V339 = 3, $V339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339" s="7" t="str">
        <f ca="1">VLOOKUP($T339,Departments!$A:$B,2,FALSE)</f>
        <v>Communication &amp; Marketing</v>
      </c>
      <c r="V339" s="6">
        <f t="shared" ca="1" si="67"/>
        <v>8</v>
      </c>
      <c r="W339" s="6" t="str">
        <f ca="1">VLOOKUP($V339,Roles!$A:$B,2,FALSE)</f>
        <v>Analyst</v>
      </c>
      <c r="X339" s="6">
        <f t="shared" ca="1" si="68"/>
        <v>2</v>
      </c>
      <c r="Y339" s="6" t="str">
        <f ca="1">IF(ISNA($X339),NA(),VLOOKUP($X339,Levels!$A:$B,2,FALSE))</f>
        <v>Junior</v>
      </c>
      <c r="Z339" s="8">
        <f t="shared" ca="1" si="60"/>
        <v>41555</v>
      </c>
      <c r="AA339" s="6">
        <f ca="1">RANDBETWEEN(2,COUNTA('Recruitment source'!$A:$A))</f>
        <v>7</v>
      </c>
      <c r="AB339" s="6" t="str">
        <f ca="1">VLOOKUP($AA339,'Recruitment source'!$A:$B,2,FALSE)</f>
        <v>Jobs in Lisbon</v>
      </c>
      <c r="AC339" s="8" t="e">
        <f t="shared" ca="1" si="69"/>
        <v>#N/A</v>
      </c>
      <c r="AD339" s="6" t="e">
        <f t="shared" ca="1" si="70"/>
        <v>#N/A</v>
      </c>
      <c r="AE339" s="6" t="e">
        <f ca="1">IF(ISNA(AD339),NA(),VLOOKUP($AD339,'Reasons for dismissal'!$A:$B,2,FALSE))</f>
        <v>#N/A</v>
      </c>
      <c r="AF339" s="6">
        <f t="shared" ca="1" si="71"/>
        <v>4</v>
      </c>
      <c r="AG339" s="1">
        <f t="shared" ca="1" si="61"/>
        <v>2080</v>
      </c>
    </row>
    <row r="340" spans="1:33" x14ac:dyDescent="0.25">
      <c r="A340" s="7" cm="1">
        <f t="array" aca="1" ref="A340" ca="1">INDEX(Companies!$A:$A,RANDBETWEEN(2,COUNTA(Companies!$A:$A)),1)</f>
        <v>2</v>
      </c>
      <c r="B340" s="7" t="str">
        <f ca="1">VLOOKUP($A340,Companies!$A:$B,2,FALSE)</f>
        <v>ACME Corporation</v>
      </c>
      <c r="C340" s="5">
        <f t="shared" si="62"/>
        <v>339</v>
      </c>
      <c r="D340" s="6">
        <f t="shared" ca="1" si="63"/>
        <v>1</v>
      </c>
      <c r="E340" s="7">
        <f ca="1">IF($C340 = 1 + N("Presidente"),
    127,
    IF($C340 = 2 + N("Vice-Presidente"),
        72,
        IF($C340 = 3 + N("Secretária bilíngue"),
            13,
            RANDBETWEEN(5,COUNT(Name!$A:$A) + 1)
        )
    )
)</f>
        <v>65</v>
      </c>
      <c r="F340" s="7" t="str">
        <f ca="1" xml:space="preserve">
VLOOKUP(
  $E340,
  Name!$A:$B,
  2,
  FALSE
)
&amp; " " &amp;
IF($C340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Barbieri Padrão</v>
      </c>
      <c r="G340" s="7">
        <v>2</v>
      </c>
      <c r="H340" s="7" t="str">
        <f>VLOOKUP($G340,Countries!$A:$B,2,FALSE)</f>
        <v>Portugal</v>
      </c>
      <c r="I340" s="7" cm="1">
        <f t="array" aca="1" ref="I340" ca="1">INDEX(States!$B:$B,RANDBETWEEN(2,COUNTA(States!$A:$A)),1)</f>
        <v>21</v>
      </c>
      <c r="J340" s="7" t="str">
        <f ca="1">VLOOKUP($I340,States!$B:$C,2,FALSE)</f>
        <v>Bragança</v>
      </c>
      <c r="K340" s="7" t="str">
        <f ca="1">VLOOKUP($E340,Name!$A:$C,3,FALSE)</f>
        <v>F</v>
      </c>
      <c r="L340" s="7" t="str">
        <f ca="1">VLOOKUP($K340,Genders!$B:$C,2,FALSE)</f>
        <v>Female</v>
      </c>
      <c r="M340" s="7" cm="1">
        <f t="array" aca="1" ref="M340" ca="1">INDEX('Marital status'!$A:$A,RANDBETWEEN(2,COUNTA('Marital status'!$A:$A)),1)</f>
        <v>4</v>
      </c>
      <c r="N340" s="7" t="str">
        <f ca="1">VLOOKUP($M340,'Marital status'!$A:$B,2,FALSE)</f>
        <v xml:space="preserve">Widowed </v>
      </c>
      <c r="O340" s="7">
        <f t="shared" ca="1" si="64"/>
        <v>2</v>
      </c>
      <c r="P340" s="7" t="str">
        <f ca="1">VLOOKUP($O340,Ethnicities!$A:$B,2,FALSE)</f>
        <v>White</v>
      </c>
      <c r="Q340" s="8">
        <f t="shared" ca="1" si="65"/>
        <v>20833</v>
      </c>
      <c r="R340" s="6">
        <f t="shared" ca="1" si="66"/>
        <v>4</v>
      </c>
      <c r="S340" s="6" t="str">
        <f ca="1">VLOOKUP($R340,'Background education'!$A:$B,2,FALSE)</f>
        <v>Undergraduate degree</v>
      </c>
      <c r="T340" s="7">
        <f ca="1" xml:space="preserve">
  IF(OR($V340 = 2, $V340 = 3, $V340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340" s="7" t="str">
        <f ca="1">VLOOKUP($T340,Departments!$A:$B,2,FALSE)</f>
        <v>Juridical</v>
      </c>
      <c r="V340" s="6">
        <f t="shared" ca="1" si="67"/>
        <v>6</v>
      </c>
      <c r="W340" s="6" t="str">
        <f ca="1">VLOOKUP($V340,Roles!$A:$B,2,FALSE)</f>
        <v>Intern</v>
      </c>
      <c r="X340" s="6" t="e">
        <f t="shared" ca="1" si="68"/>
        <v>#N/A</v>
      </c>
      <c r="Y340" s="6" t="e">
        <f ca="1">IF(ISNA($X340),NA(),VLOOKUP($X340,Levels!$A:$B,2,FALSE))</f>
        <v>#N/A</v>
      </c>
      <c r="Z340" s="8">
        <f t="shared" ca="1" si="60"/>
        <v>41605</v>
      </c>
      <c r="AA340" s="6">
        <f ca="1">RANDBETWEEN(2,COUNTA('Recruitment source'!$A:$A))</f>
        <v>6</v>
      </c>
      <c r="AB340" s="6" t="str">
        <f ca="1">VLOOKUP($AA340,'Recruitment source'!$A:$B,2,FALSE)</f>
        <v>Empregos Online</v>
      </c>
      <c r="AC340" s="8" t="e">
        <f t="shared" ca="1" si="69"/>
        <v>#N/A</v>
      </c>
      <c r="AD340" s="6" t="e">
        <f t="shared" ca="1" si="70"/>
        <v>#N/A</v>
      </c>
      <c r="AE340" s="6" t="e">
        <f ca="1">IF(ISNA(AD340),NA(),VLOOKUP($AD340,'Reasons for dismissal'!$A:$B,2,FALSE))</f>
        <v>#N/A</v>
      </c>
      <c r="AF340" s="6">
        <f t="shared" ca="1" si="71"/>
        <v>2</v>
      </c>
      <c r="AG340" s="1">
        <f t="shared" ca="1" si="61"/>
        <v>805</v>
      </c>
    </row>
    <row r="341" spans="1:33" x14ac:dyDescent="0.25">
      <c r="A341" s="7" cm="1">
        <f t="array" aca="1" ref="A341" ca="1">INDEX(Companies!$A:$A,RANDBETWEEN(2,COUNTA(Companies!$A:$A)),1)</f>
        <v>2</v>
      </c>
      <c r="B341" s="7" t="str">
        <f ca="1">VLOOKUP($A341,Companies!$A:$B,2,FALSE)</f>
        <v>ACME Corporation</v>
      </c>
      <c r="C341" s="5">
        <f t="shared" si="62"/>
        <v>340</v>
      </c>
      <c r="D341" s="6">
        <f t="shared" ca="1" si="63"/>
        <v>1</v>
      </c>
      <c r="E341" s="7">
        <f ca="1">IF($C341 = 1 + N("Presidente"),
    127,
    IF($C341 = 2 + N("Vice-Presidente"),
        72,
        IF($C341 = 3 + N("Secretária bilíngue"),
            13,
            RANDBETWEEN(5,COUNT(Name!$A:$A) + 1)
        )
    )
)</f>
        <v>299</v>
      </c>
      <c r="F341" s="7" t="str">
        <f ca="1" xml:space="preserve">
VLOOKUP(
  $E341,
  Name!$A:$B,
  2,
  FALSE
)
&amp; " " &amp;
IF($C341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Aragão Nascimento</v>
      </c>
      <c r="G341" s="7">
        <v>2</v>
      </c>
      <c r="H341" s="7" t="str">
        <f>VLOOKUP($G341,Countries!$A:$B,2,FALSE)</f>
        <v>Portugal</v>
      </c>
      <c r="I341" s="7" cm="1">
        <f t="array" aca="1" ref="I341" ca="1">INDEX(States!$B:$B,RANDBETWEEN(2,COUNTA(States!$A:$A)),1)</f>
        <v>4</v>
      </c>
      <c r="J341" s="7" t="str">
        <f ca="1">VLOOKUP($I341,States!$B:$C,2,FALSE)</f>
        <v>Setúbal</v>
      </c>
      <c r="K341" s="7" t="str">
        <f ca="1">VLOOKUP($E341,Name!$A:$C,3,FALSE)</f>
        <v>F</v>
      </c>
      <c r="L341" s="7" t="str">
        <f ca="1">VLOOKUP($K341,Genders!$B:$C,2,FALSE)</f>
        <v>Female</v>
      </c>
      <c r="M341" s="7" cm="1">
        <f t="array" aca="1" ref="M341" ca="1">INDEX('Marital status'!$A:$A,RANDBETWEEN(2,COUNTA('Marital status'!$A:$A)),1)</f>
        <v>2</v>
      </c>
      <c r="N341" s="7" t="str">
        <f ca="1">VLOOKUP($M341,'Marital status'!$A:$B,2,FALSE)</f>
        <v>Single</v>
      </c>
      <c r="O341" s="7">
        <f t="shared" ca="1" si="64"/>
        <v>4</v>
      </c>
      <c r="P341" s="7" t="str">
        <f ca="1">VLOOKUP($O341,Ethnicities!$A:$B,2,FALSE)</f>
        <v>Hispanic or Latino</v>
      </c>
      <c r="Q341" s="8">
        <f t="shared" ca="1" si="65"/>
        <v>35105</v>
      </c>
      <c r="R341" s="6">
        <f t="shared" ca="1" si="66"/>
        <v>4</v>
      </c>
      <c r="S341" s="6" t="str">
        <f ca="1">VLOOKUP($R341,'Background education'!$A:$B,2,FALSE)</f>
        <v>Undergraduate degree</v>
      </c>
      <c r="T341" s="7">
        <f ca="1" xml:space="preserve">
  IF(OR($V341 = 2, $V341 = 3, $V341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41" s="7" t="str">
        <f ca="1">VLOOKUP($T341,Departments!$A:$B,2,FALSE)</f>
        <v>Operations</v>
      </c>
      <c r="V341" s="6">
        <f t="shared" ca="1" si="67"/>
        <v>8</v>
      </c>
      <c r="W341" s="6" t="str">
        <f ca="1">VLOOKUP($V341,Roles!$A:$B,2,FALSE)</f>
        <v>Analyst</v>
      </c>
      <c r="X341" s="6">
        <f t="shared" ca="1" si="68"/>
        <v>3</v>
      </c>
      <c r="Y341" s="6" t="str">
        <f ca="1">IF(ISNA($X341),NA(),VLOOKUP($X341,Levels!$A:$B,2,FALSE))</f>
        <v>Pleno</v>
      </c>
      <c r="Z341" s="8">
        <f t="shared" ca="1" si="60"/>
        <v>43554</v>
      </c>
      <c r="AA341" s="6">
        <f ca="1">RANDBETWEEN(2,COUNTA('Recruitment source'!$A:$A))</f>
        <v>12</v>
      </c>
      <c r="AB341" s="6" t="str">
        <f ca="1">VLOOKUP($AA341,'Recruitment source'!$A:$B,2,FALSE)</f>
        <v>Website</v>
      </c>
      <c r="AC341" s="8" t="e">
        <f t="shared" ca="1" si="69"/>
        <v>#N/A</v>
      </c>
      <c r="AD341" s="6" t="e">
        <f t="shared" ca="1" si="70"/>
        <v>#N/A</v>
      </c>
      <c r="AE341" s="6" t="e">
        <f ca="1">IF(ISNA(AD341),NA(),VLOOKUP($AD341,'Reasons for dismissal'!$A:$B,2,FALSE))</f>
        <v>#N/A</v>
      </c>
      <c r="AF341" s="6">
        <f t="shared" ca="1" si="71"/>
        <v>3</v>
      </c>
      <c r="AG341" s="1">
        <f t="shared" ca="1" si="61"/>
        <v>2000</v>
      </c>
    </row>
    <row r="342" spans="1:33" x14ac:dyDescent="0.25">
      <c r="A342" s="7" cm="1">
        <f t="array" aca="1" ref="A342" ca="1">INDEX(Companies!$A:$A,RANDBETWEEN(2,COUNTA(Companies!$A:$A)),1)</f>
        <v>2</v>
      </c>
      <c r="B342" s="7" t="str">
        <f ca="1">VLOOKUP($A342,Companies!$A:$B,2,FALSE)</f>
        <v>ACME Corporation</v>
      </c>
      <c r="C342" s="5">
        <f t="shared" si="62"/>
        <v>341</v>
      </c>
      <c r="D342" s="6">
        <f t="shared" ca="1" si="63"/>
        <v>1</v>
      </c>
      <c r="E342" s="7">
        <f ca="1">IF($C342 = 1 + N("Presidente"),
    127,
    IF($C342 = 2 + N("Vice-Presidente"),
        72,
        IF($C342 = 3 + N("Secretária bilíngue"),
            13,
            RANDBETWEEN(5,COUNT(Name!$A:$A) + 1)
        )
    )
)</f>
        <v>205</v>
      </c>
      <c r="F342" s="7" t="str">
        <f ca="1" xml:space="preserve">
VLOOKUP(
  $E342,
  Name!$A:$B,
  2,
  FALSE
)
&amp; " " &amp;
IF($C342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Gonçalves Chaves</v>
      </c>
      <c r="G342" s="7">
        <v>2</v>
      </c>
      <c r="H342" s="7" t="str">
        <f>VLOOKUP($G342,Countries!$A:$B,2,FALSE)</f>
        <v>Portugal</v>
      </c>
      <c r="I342" s="7" cm="1">
        <f t="array" aca="1" ref="I342" ca="1">INDEX(States!$B:$B,RANDBETWEEN(2,COUNTA(States!$A:$A)),1)</f>
        <v>13</v>
      </c>
      <c r="J342" s="7" t="str">
        <f ca="1">VLOOKUP($I342,States!$B:$C,2,FALSE)</f>
        <v>Azores</v>
      </c>
      <c r="K342" s="7" t="str">
        <f ca="1">VLOOKUP($E342,Name!$A:$C,3,FALSE)</f>
        <v>M</v>
      </c>
      <c r="L342" s="7" t="str">
        <f ca="1">VLOOKUP($K342,Genders!$B:$C,2,FALSE)</f>
        <v>Male</v>
      </c>
      <c r="M342" s="7" cm="1">
        <f t="array" aca="1" ref="M342" ca="1">INDEX('Marital status'!$A:$A,RANDBETWEEN(2,COUNTA('Marital status'!$A:$A)),1)</f>
        <v>6</v>
      </c>
      <c r="N342" s="7" t="str">
        <f ca="1">VLOOKUP($M342,'Marital status'!$A:$B,2,FALSE)</f>
        <v>Divorced</v>
      </c>
      <c r="O342" s="7">
        <f t="shared" ca="1" si="64"/>
        <v>5</v>
      </c>
      <c r="P342" s="7" t="str">
        <f ca="1">VLOOKUP($O342,Ethnicities!$A:$B,2,FALSE)</f>
        <v>Asian</v>
      </c>
      <c r="Q342" s="8">
        <f t="shared" ca="1" si="65"/>
        <v>31428</v>
      </c>
      <c r="R342" s="6">
        <f t="shared" ca="1" si="66"/>
        <v>4</v>
      </c>
      <c r="S342" s="6" t="str">
        <f ca="1">VLOOKUP($R342,'Background education'!$A:$B,2,FALSE)</f>
        <v>Undergraduate degree</v>
      </c>
      <c r="T342" s="7">
        <f ca="1" xml:space="preserve">
  IF(OR($V342 = 2, $V342 = 3, $V342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42" s="7" t="str">
        <f ca="1">VLOOKUP($T342,Departments!$A:$B,2,FALSE)</f>
        <v>Operations</v>
      </c>
      <c r="V342" s="6">
        <f t="shared" ca="1" si="67"/>
        <v>7</v>
      </c>
      <c r="W342" s="6" t="str">
        <f ca="1">VLOOKUP($V342,Roles!$A:$B,2,FALSE)</f>
        <v>Trainee</v>
      </c>
      <c r="X342" s="6" t="e">
        <f t="shared" ca="1" si="68"/>
        <v>#N/A</v>
      </c>
      <c r="Y342" s="6" t="e">
        <f ca="1">IF(ISNA($X342),NA(),VLOOKUP($X342,Levels!$A:$B,2,FALSE))</f>
        <v>#N/A</v>
      </c>
      <c r="Z342" s="8">
        <f t="shared" ca="1" si="60"/>
        <v>38157</v>
      </c>
      <c r="AA342" s="6">
        <f ca="1">RANDBETWEEN(2,COUNTA('Recruitment source'!$A:$A))</f>
        <v>6</v>
      </c>
      <c r="AB342" s="6" t="str">
        <f ca="1">VLOOKUP($AA342,'Recruitment source'!$A:$B,2,FALSE)</f>
        <v>Empregos Online</v>
      </c>
      <c r="AC342" s="8" t="e">
        <f t="shared" ca="1" si="69"/>
        <v>#N/A</v>
      </c>
      <c r="AD342" s="6" t="e">
        <f t="shared" ca="1" si="70"/>
        <v>#N/A</v>
      </c>
      <c r="AE342" s="6" t="e">
        <f ca="1">IF(ISNA(AD342),NA(),VLOOKUP($AD342,'Reasons for dismissal'!$A:$B,2,FALSE))</f>
        <v>#N/A</v>
      </c>
      <c r="AF342" s="6">
        <f t="shared" ca="1" si="71"/>
        <v>3</v>
      </c>
      <c r="AG342" s="1">
        <f t="shared" ca="1" si="61"/>
        <v>1005</v>
      </c>
    </row>
    <row r="343" spans="1:33" x14ac:dyDescent="0.25">
      <c r="A343" s="7" cm="1">
        <f t="array" aca="1" ref="A343" ca="1">INDEX(Companies!$A:$A,RANDBETWEEN(2,COUNTA(Companies!$A:$A)),1)</f>
        <v>2</v>
      </c>
      <c r="B343" s="7" t="str">
        <f ca="1">VLOOKUP($A343,Companies!$A:$B,2,FALSE)</f>
        <v>ACME Corporation</v>
      </c>
      <c r="C343" s="5">
        <f t="shared" si="62"/>
        <v>342</v>
      </c>
      <c r="D343" s="6">
        <f t="shared" ca="1" si="63"/>
        <v>1</v>
      </c>
      <c r="E343" s="7">
        <f ca="1">IF($C343 = 1 + N("Presidente"),
    127,
    IF($C343 = 2 + N("Vice-Presidente"),
        72,
        IF($C343 = 3 + N("Secretária bilíngue"),
            13,
            RANDBETWEEN(5,COUNT(Name!$A:$A) + 1)
        )
    )
)</f>
        <v>237</v>
      </c>
      <c r="F343" s="7" t="str">
        <f ca="1" xml:space="preserve">
VLOOKUP(
  $E343,
  Name!$A:$B,
  2,
  FALSE
)
&amp; " " &amp;
IF($C343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Cabral Cunha</v>
      </c>
      <c r="G343" s="7">
        <v>2</v>
      </c>
      <c r="H343" s="7" t="str">
        <f>VLOOKUP($G343,Countries!$A:$B,2,FALSE)</f>
        <v>Portugal</v>
      </c>
      <c r="I343" s="7" cm="1">
        <f t="array" aca="1" ref="I343" ca="1">INDEX(States!$B:$B,RANDBETWEEN(2,COUNTA(States!$A:$A)),1)</f>
        <v>13</v>
      </c>
      <c r="J343" s="7" t="str">
        <f ca="1">VLOOKUP($I343,States!$B:$C,2,FALSE)</f>
        <v>Azores</v>
      </c>
      <c r="K343" s="7" t="str">
        <f ca="1">VLOOKUP($E343,Name!$A:$C,3,FALSE)</f>
        <v>F</v>
      </c>
      <c r="L343" s="7" t="str">
        <f ca="1">VLOOKUP($K343,Genders!$B:$C,2,FALSE)</f>
        <v>Female</v>
      </c>
      <c r="M343" s="7" cm="1">
        <f t="array" aca="1" ref="M343" ca="1">INDEX('Marital status'!$A:$A,RANDBETWEEN(2,COUNTA('Marital status'!$A:$A)),1)</f>
        <v>5</v>
      </c>
      <c r="N343" s="7" t="str">
        <f ca="1">VLOOKUP($M343,'Marital status'!$A:$B,2,FALSE)</f>
        <v xml:space="preserve">Separated </v>
      </c>
      <c r="O343" s="7">
        <f t="shared" ca="1" si="64"/>
        <v>3</v>
      </c>
      <c r="P343" s="7" t="str">
        <f ca="1">VLOOKUP($O343,Ethnicities!$A:$B,2,FALSE)</f>
        <v>Black or African American</v>
      </c>
      <c r="Q343" s="8">
        <f t="shared" ca="1" si="65"/>
        <v>37886</v>
      </c>
      <c r="R343" s="6">
        <f t="shared" ca="1" si="66"/>
        <v>5</v>
      </c>
      <c r="S343" s="6" t="str">
        <f ca="1">VLOOKUP($R343,'Background education'!$A:$B,2,FALSE)</f>
        <v>Graduate school</v>
      </c>
      <c r="T343" s="7">
        <f ca="1" xml:space="preserve">
  IF(OR($V343 = 2, $V343 = 3, $V343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343" s="7" t="str">
        <f ca="1">VLOOKUP($T343,Departments!$A:$B,2,FALSE)</f>
        <v>Human Resource</v>
      </c>
      <c r="V343" s="6">
        <f t="shared" ca="1" si="67"/>
        <v>8</v>
      </c>
      <c r="W343" s="6" t="str">
        <f ca="1">VLOOKUP($V343,Roles!$A:$B,2,FALSE)</f>
        <v>Analyst</v>
      </c>
      <c r="X343" s="6">
        <f t="shared" ca="1" si="68"/>
        <v>3</v>
      </c>
      <c r="Y343" s="6" t="str">
        <f ca="1">IF(ISNA($X343),NA(),VLOOKUP($X343,Levels!$A:$B,2,FALSE))</f>
        <v>Pleno</v>
      </c>
      <c r="Z343" s="8">
        <f t="shared" ca="1" si="60"/>
        <v>41125</v>
      </c>
      <c r="AA343" s="6">
        <f ca="1">RANDBETWEEN(2,COUNTA('Recruitment source'!$A:$A))</f>
        <v>12</v>
      </c>
      <c r="AB343" s="6" t="str">
        <f ca="1">VLOOKUP($AA343,'Recruitment source'!$A:$B,2,FALSE)</f>
        <v>Website</v>
      </c>
      <c r="AC343" s="8" t="e">
        <f t="shared" ca="1" si="69"/>
        <v>#N/A</v>
      </c>
      <c r="AD343" s="6" t="e">
        <f t="shared" ca="1" si="70"/>
        <v>#N/A</v>
      </c>
      <c r="AE343" s="6" t="e">
        <f ca="1">IF(ISNA(AD343),NA(),VLOOKUP($AD343,'Reasons for dismissal'!$A:$B,2,FALSE))</f>
        <v>#N/A</v>
      </c>
      <c r="AF343" s="6">
        <f t="shared" ca="1" si="71"/>
        <v>4</v>
      </c>
      <c r="AG343" s="1">
        <f t="shared" ca="1" si="61"/>
        <v>2000</v>
      </c>
    </row>
    <row r="344" spans="1:33" x14ac:dyDescent="0.25">
      <c r="A344" s="7" cm="1">
        <f t="array" aca="1" ref="A344" ca="1">INDEX(Companies!$A:$A,RANDBETWEEN(2,COUNTA(Companies!$A:$A)),1)</f>
        <v>2</v>
      </c>
      <c r="B344" s="7" t="str">
        <f ca="1">VLOOKUP($A344,Companies!$A:$B,2,FALSE)</f>
        <v>ACME Corporation</v>
      </c>
      <c r="C344" s="5">
        <f t="shared" si="62"/>
        <v>343</v>
      </c>
      <c r="D344" s="6">
        <f t="shared" ca="1" si="63"/>
        <v>1</v>
      </c>
      <c r="E344" s="7">
        <f ca="1">IF($C344 = 1 + N("Presidente"),
    127,
    IF($C344 = 2 + N("Vice-Presidente"),
        72,
        IF($C344 = 3 + N("Secretária bilíngue"),
            13,
            RANDBETWEEN(5,COUNT(Name!$A:$A) + 1)
        )
    )
)</f>
        <v>318</v>
      </c>
      <c r="F344" s="7" t="str">
        <f ca="1" xml:space="preserve">
VLOOKUP(
  $E344,
  Name!$A:$B,
  2,
  FALSE
)
&amp; " " &amp;
IF($C344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Battaglia Ramos</v>
      </c>
      <c r="G344" s="7">
        <v>2</v>
      </c>
      <c r="H344" s="7" t="str">
        <f>VLOOKUP($G344,Countries!$A:$B,2,FALSE)</f>
        <v>Portugal</v>
      </c>
      <c r="I344" s="7" cm="1">
        <f t="array" aca="1" ref="I344" ca="1">INDEX(States!$B:$B,RANDBETWEEN(2,COUNTA(States!$A:$A)),1)</f>
        <v>6</v>
      </c>
      <c r="J344" s="7" t="str">
        <f ca="1">VLOOKUP($I344,States!$B:$C,2,FALSE)</f>
        <v>Braga</v>
      </c>
      <c r="K344" s="7" t="str">
        <f ca="1">VLOOKUP($E344,Name!$A:$C,3,FALSE)</f>
        <v>M</v>
      </c>
      <c r="L344" s="7" t="str">
        <f ca="1">VLOOKUP($K344,Genders!$B:$C,2,FALSE)</f>
        <v>Male</v>
      </c>
      <c r="M344" s="7" cm="1">
        <f t="array" aca="1" ref="M344" ca="1">INDEX('Marital status'!$A:$A,RANDBETWEEN(2,COUNTA('Marital status'!$A:$A)),1)</f>
        <v>6</v>
      </c>
      <c r="N344" s="7" t="str">
        <f ca="1">VLOOKUP($M344,'Marital status'!$A:$B,2,FALSE)</f>
        <v>Divorced</v>
      </c>
      <c r="O344" s="7">
        <f t="shared" ca="1" si="64"/>
        <v>2</v>
      </c>
      <c r="P344" s="7" t="str">
        <f ca="1">VLOOKUP($O344,Ethnicities!$A:$B,2,FALSE)</f>
        <v>White</v>
      </c>
      <c r="Q344" s="8">
        <f t="shared" ca="1" si="65"/>
        <v>30386</v>
      </c>
      <c r="R344" s="6">
        <f t="shared" ca="1" si="66"/>
        <v>4</v>
      </c>
      <c r="S344" s="6" t="str">
        <f ca="1">VLOOKUP($R344,'Background education'!$A:$B,2,FALSE)</f>
        <v>Undergraduate degree</v>
      </c>
      <c r="T344" s="7">
        <f ca="1" xml:space="preserve">
  IF(OR($V344 = 2, $V344 = 3, $V344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344" s="7" t="str">
        <f ca="1">VLOOKUP($T344,Departments!$A:$B,2,FALSE)</f>
        <v>Finance</v>
      </c>
      <c r="V344" s="6">
        <f t="shared" ca="1" si="67"/>
        <v>7</v>
      </c>
      <c r="W344" s="6" t="str">
        <f ca="1">VLOOKUP($V344,Roles!$A:$B,2,FALSE)</f>
        <v>Trainee</v>
      </c>
      <c r="X344" s="6" t="e">
        <f t="shared" ca="1" si="68"/>
        <v>#N/A</v>
      </c>
      <c r="Y344" s="6" t="e">
        <f ca="1">IF(ISNA($X344),NA(),VLOOKUP($X344,Levels!$A:$B,2,FALSE))</f>
        <v>#N/A</v>
      </c>
      <c r="Z344" s="8">
        <f t="shared" ca="1" si="60"/>
        <v>40280</v>
      </c>
      <c r="AA344" s="6">
        <f ca="1">RANDBETWEEN(2,COUNTA('Recruitment source'!$A:$A))</f>
        <v>7</v>
      </c>
      <c r="AB344" s="6" t="str">
        <f ca="1">VLOOKUP($AA344,'Recruitment source'!$A:$B,2,FALSE)</f>
        <v>Jobs in Lisbon</v>
      </c>
      <c r="AC344" s="8" t="e">
        <f t="shared" ca="1" si="69"/>
        <v>#N/A</v>
      </c>
      <c r="AD344" s="6" t="e">
        <f t="shared" ca="1" si="70"/>
        <v>#N/A</v>
      </c>
      <c r="AE344" s="6" t="e">
        <f ca="1">IF(ISNA(AD344),NA(),VLOOKUP($AD344,'Reasons for dismissal'!$A:$B,2,FALSE))</f>
        <v>#N/A</v>
      </c>
      <c r="AF344" s="6">
        <f t="shared" ca="1" si="71"/>
        <v>3</v>
      </c>
      <c r="AG344" s="1">
        <f t="shared" ca="1" si="61"/>
        <v>1005</v>
      </c>
    </row>
    <row r="345" spans="1:33" x14ac:dyDescent="0.25">
      <c r="A345" s="7" cm="1">
        <f t="array" aca="1" ref="A345" ca="1">INDEX(Companies!$A:$A,RANDBETWEEN(2,COUNTA(Companies!$A:$A)),1)</f>
        <v>2</v>
      </c>
      <c r="B345" s="7" t="str">
        <f ca="1">VLOOKUP($A345,Companies!$A:$B,2,FALSE)</f>
        <v>ACME Corporation</v>
      </c>
      <c r="C345" s="5">
        <f t="shared" si="62"/>
        <v>344</v>
      </c>
      <c r="D345" s="6">
        <f t="shared" ca="1" si="63"/>
        <v>1</v>
      </c>
      <c r="E345" s="7">
        <f ca="1">IF($C345 = 1 + N("Presidente"),
    127,
    IF($C345 = 2 + N("Vice-Presidente"),
        72,
        IF($C345 = 3 + N("Secretária bilíngue"),
            13,
            RANDBETWEEN(5,COUNT(Name!$A:$A) + 1)
        )
    )
)</f>
        <v>282</v>
      </c>
      <c r="F345" s="7" t="str">
        <f ca="1" xml:space="preserve">
VLOOKUP(
  $E345,
  Name!$A:$B,
  2,
  FALSE
)
&amp; " " &amp;
IF($C345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Rizzo Padrão</v>
      </c>
      <c r="G345" s="7">
        <v>2</v>
      </c>
      <c r="H345" s="7" t="str">
        <f>VLOOKUP($G345,Countries!$A:$B,2,FALSE)</f>
        <v>Portugal</v>
      </c>
      <c r="I345" s="7" cm="1">
        <f t="array" aca="1" ref="I345" ca="1">INDEX(States!$B:$B,RANDBETWEEN(2,COUNTA(States!$A:$A)),1)</f>
        <v>2</v>
      </c>
      <c r="J345" s="7" t="str">
        <f ca="1">VLOOKUP($I345,States!$B:$C,2,FALSE)</f>
        <v xml:space="preserve"> Lisboa</v>
      </c>
      <c r="K345" s="7" t="str">
        <f ca="1">VLOOKUP($E345,Name!$A:$C,3,FALSE)</f>
        <v>F</v>
      </c>
      <c r="L345" s="7" t="str">
        <f ca="1">VLOOKUP($K345,Genders!$B:$C,2,FALSE)</f>
        <v>Female</v>
      </c>
      <c r="M345" s="7" cm="1">
        <f t="array" aca="1" ref="M345" ca="1">INDEX('Marital status'!$A:$A,RANDBETWEEN(2,COUNTA('Marital status'!$A:$A)),1)</f>
        <v>3</v>
      </c>
      <c r="N345" s="7" t="str">
        <f ca="1">VLOOKUP($M345,'Marital status'!$A:$B,2,FALSE)</f>
        <v>Married</v>
      </c>
      <c r="O345" s="7">
        <f t="shared" ca="1" si="64"/>
        <v>2</v>
      </c>
      <c r="P345" s="7" t="str">
        <f ca="1">VLOOKUP($O345,Ethnicities!$A:$B,2,FALSE)</f>
        <v>White</v>
      </c>
      <c r="Q345" s="8">
        <f t="shared" ca="1" si="65"/>
        <v>34084</v>
      </c>
      <c r="R345" s="6">
        <f t="shared" ca="1" si="66"/>
        <v>5</v>
      </c>
      <c r="S345" s="6" t="str">
        <f ca="1">VLOOKUP($R345,'Background education'!$A:$B,2,FALSE)</f>
        <v>Graduate school</v>
      </c>
      <c r="T345" s="7">
        <f ca="1" xml:space="preserve">
  IF(OR($V345 = 2, $V345 = 3, $V345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345" s="7" t="str">
        <f ca="1">VLOOKUP($T345,Departments!$A:$B,2,FALSE)</f>
        <v xml:space="preserve"> Commercial</v>
      </c>
      <c r="V345" s="6">
        <f t="shared" ca="1" si="67"/>
        <v>8</v>
      </c>
      <c r="W345" s="6" t="str">
        <f ca="1">VLOOKUP($V345,Roles!$A:$B,2,FALSE)</f>
        <v>Analyst</v>
      </c>
      <c r="X345" s="6">
        <f t="shared" ca="1" si="68"/>
        <v>4</v>
      </c>
      <c r="Y345" s="6" t="str">
        <f ca="1">IF(ISNA($X345),NA(),VLOOKUP($X345,Levels!$A:$B,2,FALSE))</f>
        <v>Senior</v>
      </c>
      <c r="Z345" s="8">
        <f t="shared" ca="1" si="60"/>
        <v>39505</v>
      </c>
      <c r="AA345" s="6">
        <f ca="1">RANDBETWEEN(2,COUNTA('Recruitment source'!$A:$A))</f>
        <v>12</v>
      </c>
      <c r="AB345" s="6" t="str">
        <f ca="1">VLOOKUP($AA345,'Recruitment source'!$A:$B,2,FALSE)</f>
        <v>Website</v>
      </c>
      <c r="AC345" s="8" t="e">
        <f t="shared" ca="1" si="69"/>
        <v>#N/A</v>
      </c>
      <c r="AD345" s="6" t="e">
        <f t="shared" ca="1" si="70"/>
        <v>#N/A</v>
      </c>
      <c r="AE345" s="6" t="e">
        <f ca="1">IF(ISNA(AD345),NA(),VLOOKUP($AD345,'Reasons for dismissal'!$A:$B,2,FALSE))</f>
        <v>#N/A</v>
      </c>
      <c r="AF345" s="6">
        <f t="shared" ca="1" si="71"/>
        <v>2</v>
      </c>
      <c r="AG345" s="1">
        <f t="shared" ca="1" si="61"/>
        <v>2000</v>
      </c>
    </row>
    <row r="346" spans="1:33" x14ac:dyDescent="0.25">
      <c r="A346" s="7" cm="1">
        <f t="array" aca="1" ref="A346" ca="1">INDEX(Companies!$A:$A,RANDBETWEEN(2,COUNTA(Companies!$A:$A)),1)</f>
        <v>2</v>
      </c>
      <c r="B346" s="7" t="str">
        <f ca="1">VLOOKUP($A346,Companies!$A:$B,2,FALSE)</f>
        <v>ACME Corporation</v>
      </c>
      <c r="C346" s="5">
        <f t="shared" si="62"/>
        <v>345</v>
      </c>
      <c r="D346" s="6">
        <f t="shared" ca="1" si="63"/>
        <v>1</v>
      </c>
      <c r="E346" s="7">
        <f ca="1">IF($C346 = 1 + N("Presidente"),
    127,
    IF($C346 = 2 + N("Vice-Presidente"),
        72,
        IF($C346 = 3 + N("Secretária bilíngue"),
            13,
            RANDBETWEEN(5,COUNT(Name!$A:$A) + 1)
        )
    )
)</f>
        <v>208</v>
      </c>
      <c r="F346" s="7" t="str">
        <f ca="1" xml:space="preserve">
VLOOKUP(
  $E346,
  Name!$A:$B,
  2,
  FALSE
)
&amp; " " &amp;
IF($C346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Moretti Seixas</v>
      </c>
      <c r="G346" s="7">
        <v>2</v>
      </c>
      <c r="H346" s="7" t="str">
        <f>VLOOKUP($G346,Countries!$A:$B,2,FALSE)</f>
        <v>Portugal</v>
      </c>
      <c r="I346" s="7" cm="1">
        <f t="array" aca="1" ref="I346" ca="1">INDEX(States!$B:$B,RANDBETWEEN(2,COUNTA(States!$A:$A)),1)</f>
        <v>16</v>
      </c>
      <c r="J346" s="7" t="str">
        <f ca="1">VLOOKUP($I346,States!$B:$C,2,FALSE)</f>
        <v>Beja</v>
      </c>
      <c r="K346" s="7" t="str">
        <f ca="1">VLOOKUP($E346,Name!$A:$C,3,FALSE)</f>
        <v>F</v>
      </c>
      <c r="L346" s="7" t="str">
        <f ca="1">VLOOKUP($K346,Genders!$B:$C,2,FALSE)</f>
        <v>Female</v>
      </c>
      <c r="M346" s="7" cm="1">
        <f t="array" aca="1" ref="M346" ca="1">INDEX('Marital status'!$A:$A,RANDBETWEEN(2,COUNTA('Marital status'!$A:$A)),1)</f>
        <v>6</v>
      </c>
      <c r="N346" s="7" t="str">
        <f ca="1">VLOOKUP($M346,'Marital status'!$A:$B,2,FALSE)</f>
        <v>Divorced</v>
      </c>
      <c r="O346" s="7">
        <f t="shared" ca="1" si="64"/>
        <v>2</v>
      </c>
      <c r="P346" s="7" t="str">
        <f ca="1">VLOOKUP($O346,Ethnicities!$A:$B,2,FALSE)</f>
        <v>White</v>
      </c>
      <c r="Q346" s="8">
        <f t="shared" ca="1" si="65"/>
        <v>24273</v>
      </c>
      <c r="R346" s="6">
        <f t="shared" ca="1" si="66"/>
        <v>4</v>
      </c>
      <c r="S346" s="6" t="str">
        <f ca="1">VLOOKUP($R346,'Background education'!$A:$B,2,FALSE)</f>
        <v>Undergraduate degree</v>
      </c>
      <c r="T346" s="7">
        <f ca="1" xml:space="preserve">
  IF(OR($V346 = 2, $V346 = 3, $V346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346" s="7" t="str">
        <f ca="1">VLOOKUP($T346,Departments!$A:$B,2,FALSE)</f>
        <v>Sales</v>
      </c>
      <c r="V346" s="6">
        <f t="shared" ca="1" si="67"/>
        <v>6</v>
      </c>
      <c r="W346" s="6" t="str">
        <f ca="1">VLOOKUP($V346,Roles!$A:$B,2,FALSE)</f>
        <v>Intern</v>
      </c>
      <c r="X346" s="6" t="e">
        <f t="shared" ca="1" si="68"/>
        <v>#N/A</v>
      </c>
      <c r="Y346" s="6" t="e">
        <f ca="1">IF(ISNA($X346),NA(),VLOOKUP($X346,Levels!$A:$B,2,FALSE))</f>
        <v>#N/A</v>
      </c>
      <c r="Z346" s="8">
        <f t="shared" ca="1" si="60"/>
        <v>42786</v>
      </c>
      <c r="AA346" s="6">
        <f ca="1">RANDBETWEEN(2,COUNTA('Recruitment source'!$A:$A))</f>
        <v>4</v>
      </c>
      <c r="AB346" s="6" t="str">
        <f ca="1">VLOOKUP($AA346,'Recruitment source'!$A:$B,2,FALSE)</f>
        <v>SAPO Emprego</v>
      </c>
      <c r="AC346" s="8" t="e">
        <f t="shared" ca="1" si="69"/>
        <v>#N/A</v>
      </c>
      <c r="AD346" s="6" t="e">
        <f t="shared" ca="1" si="70"/>
        <v>#N/A</v>
      </c>
      <c r="AE346" s="6" t="e">
        <f ca="1">IF(ISNA(AD346),NA(),VLOOKUP($AD346,'Reasons for dismissal'!$A:$B,2,FALSE))</f>
        <v>#N/A</v>
      </c>
      <c r="AF346" s="6">
        <f t="shared" ca="1" si="71"/>
        <v>3</v>
      </c>
      <c r="AG346" s="1">
        <f t="shared" ca="1" si="61"/>
        <v>805</v>
      </c>
    </row>
    <row r="347" spans="1:33" x14ac:dyDescent="0.25">
      <c r="A347" s="7" cm="1">
        <f t="array" aca="1" ref="A347" ca="1">INDEX(Companies!$A:$A,RANDBETWEEN(2,COUNTA(Companies!$A:$A)),1)</f>
        <v>2</v>
      </c>
      <c r="B347" s="7" t="str">
        <f ca="1">VLOOKUP($A347,Companies!$A:$B,2,FALSE)</f>
        <v>ACME Corporation</v>
      </c>
      <c r="C347" s="5">
        <f t="shared" si="62"/>
        <v>346</v>
      </c>
      <c r="D347" s="6">
        <f t="shared" ca="1" si="63"/>
        <v>1</v>
      </c>
      <c r="E347" s="7">
        <f ca="1">IF($C347 = 1 + N("Presidente"),
    127,
    IF($C347 = 2 + N("Vice-Presidente"),
        72,
        IF($C347 = 3 + N("Secretária bilíngue"),
            13,
            RANDBETWEEN(5,COUNT(Name!$A:$A) + 1)
        )
    )
)</f>
        <v>126</v>
      </c>
      <c r="F347" s="7" t="str">
        <f ca="1" xml:space="preserve">
VLOOKUP(
  $E347,
  Name!$A:$B,
  2,
  FALSE
)
&amp; " " &amp;
IF($C347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Rossi Faro</v>
      </c>
      <c r="G347" s="7">
        <v>2</v>
      </c>
      <c r="H347" s="7" t="str">
        <f>VLOOKUP($G347,Countries!$A:$B,2,FALSE)</f>
        <v>Portugal</v>
      </c>
      <c r="I347" s="7" cm="1">
        <f t="array" aca="1" ref="I347" ca="1">INDEX(States!$B:$B,RANDBETWEEN(2,COUNTA(States!$A:$A)),1)</f>
        <v>14</v>
      </c>
      <c r="J347" s="7" t="str">
        <f ca="1">VLOOKUP($I347,States!$B:$C,2,FALSE)</f>
        <v>Viseu</v>
      </c>
      <c r="K347" s="7" t="str">
        <f ca="1">VLOOKUP($E347,Name!$A:$C,3,FALSE)</f>
        <v>M</v>
      </c>
      <c r="L347" s="7" t="str">
        <f ca="1">VLOOKUP($K347,Genders!$B:$C,2,FALSE)</f>
        <v>Male</v>
      </c>
      <c r="M347" s="7" cm="1">
        <f t="array" aca="1" ref="M347" ca="1">INDEX('Marital status'!$A:$A,RANDBETWEEN(2,COUNTA('Marital status'!$A:$A)),1)</f>
        <v>6</v>
      </c>
      <c r="N347" s="7" t="str">
        <f ca="1">VLOOKUP($M347,'Marital status'!$A:$B,2,FALSE)</f>
        <v>Divorced</v>
      </c>
      <c r="O347" s="7">
        <f t="shared" ca="1" si="64"/>
        <v>2</v>
      </c>
      <c r="P347" s="7" t="str">
        <f ca="1">VLOOKUP($O347,Ethnicities!$A:$B,2,FALSE)</f>
        <v>White</v>
      </c>
      <c r="Q347" s="8">
        <f t="shared" ca="1" si="65"/>
        <v>37980</v>
      </c>
      <c r="R347" s="6">
        <f t="shared" ca="1" si="66"/>
        <v>4</v>
      </c>
      <c r="S347" s="6" t="str">
        <f ca="1">VLOOKUP($R347,'Background education'!$A:$B,2,FALSE)</f>
        <v>Undergraduate degree</v>
      </c>
      <c r="T347" s="7">
        <f ca="1" xml:space="preserve">
  IF(OR($V347 = 2, $V347 = 3, $V347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347" s="7" t="str">
        <f ca="1">VLOOKUP($T347,Departments!$A:$B,2,FALSE)</f>
        <v>Audit</v>
      </c>
      <c r="V347" s="6">
        <f t="shared" ca="1" si="67"/>
        <v>8</v>
      </c>
      <c r="W347" s="6" t="str">
        <f ca="1">VLOOKUP($V347,Roles!$A:$B,2,FALSE)</f>
        <v>Analyst</v>
      </c>
      <c r="X347" s="6">
        <f t="shared" ca="1" si="68"/>
        <v>4</v>
      </c>
      <c r="Y347" s="6" t="str">
        <f ca="1">IF(ISNA($X347),NA(),VLOOKUP($X347,Levels!$A:$B,2,FALSE))</f>
        <v>Senior</v>
      </c>
      <c r="Z347" s="8">
        <f t="shared" ca="1" si="60"/>
        <v>44872</v>
      </c>
      <c r="AA347" s="6">
        <f ca="1">RANDBETWEEN(2,COUNTA('Recruitment source'!$A:$A))</f>
        <v>6</v>
      </c>
      <c r="AB347" s="6" t="str">
        <f ca="1">VLOOKUP($AA347,'Recruitment source'!$A:$B,2,FALSE)</f>
        <v>Empregos Online</v>
      </c>
      <c r="AC347" s="8" t="e">
        <f t="shared" ca="1" si="69"/>
        <v>#N/A</v>
      </c>
      <c r="AD347" s="6" t="e">
        <f t="shared" ca="1" si="70"/>
        <v>#N/A</v>
      </c>
      <c r="AE347" s="6" t="e">
        <f ca="1">IF(ISNA(AD347),NA(),VLOOKUP($AD347,'Reasons for dismissal'!$A:$B,2,FALSE))</f>
        <v>#N/A</v>
      </c>
      <c r="AF347" s="6">
        <f t="shared" ca="1" si="71"/>
        <v>3</v>
      </c>
      <c r="AG347" s="1">
        <f t="shared" ca="1" si="61"/>
        <v>2000</v>
      </c>
    </row>
    <row r="348" spans="1:33" x14ac:dyDescent="0.25">
      <c r="A348" s="7" cm="1">
        <f t="array" aca="1" ref="A348" ca="1">INDEX(Companies!$A:$A,RANDBETWEEN(2,COUNTA(Companies!$A:$A)),1)</f>
        <v>2</v>
      </c>
      <c r="B348" s="7" t="str">
        <f ca="1">VLOOKUP($A348,Companies!$A:$B,2,FALSE)</f>
        <v>ACME Corporation</v>
      </c>
      <c r="C348" s="5">
        <f t="shared" si="62"/>
        <v>347</v>
      </c>
      <c r="D348" s="6">
        <f t="shared" ca="1" si="63"/>
        <v>1</v>
      </c>
      <c r="E348" s="7">
        <f ca="1">IF($C348 = 1 + N("Presidente"),
    127,
    IF($C348 = 2 + N("Vice-Presidente"),
        72,
        IF($C348 = 3 + N("Secretária bilíngue"),
            13,
            RANDBETWEEN(5,COUNT(Name!$A:$A) + 1)
        )
    )
)</f>
        <v>266</v>
      </c>
      <c r="F348" s="7" t="str">
        <f ca="1" xml:space="preserve">
VLOOKUP(
  $E348,
  Name!$A:$B,
  2,
  FALSE
)
&amp; " " &amp;
IF($C348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Faria Melo</v>
      </c>
      <c r="G348" s="7">
        <v>2</v>
      </c>
      <c r="H348" s="7" t="str">
        <f>VLOOKUP($G348,Countries!$A:$B,2,FALSE)</f>
        <v>Portugal</v>
      </c>
      <c r="I348" s="7" cm="1">
        <f t="array" aca="1" ref="I348" ca="1">INDEX(States!$B:$B,RANDBETWEEN(2,COUNTA(States!$A:$A)),1)</f>
        <v>11</v>
      </c>
      <c r="J348" s="7" t="str">
        <f ca="1">VLOOKUP($I348,States!$B:$C,2,FALSE)</f>
        <v>Madeira</v>
      </c>
      <c r="K348" s="7" t="str">
        <f ca="1">VLOOKUP($E348,Name!$A:$C,3,FALSE)</f>
        <v>F</v>
      </c>
      <c r="L348" s="7" t="str">
        <f ca="1">VLOOKUP($K348,Genders!$B:$C,2,FALSE)</f>
        <v>Female</v>
      </c>
      <c r="M348" s="7" cm="1">
        <f t="array" aca="1" ref="M348" ca="1">INDEX('Marital status'!$A:$A,RANDBETWEEN(2,COUNTA('Marital status'!$A:$A)),1)</f>
        <v>4</v>
      </c>
      <c r="N348" s="7" t="str">
        <f ca="1">VLOOKUP($M348,'Marital status'!$A:$B,2,FALSE)</f>
        <v xml:space="preserve">Widowed </v>
      </c>
      <c r="O348" s="7">
        <f t="shared" ca="1" si="64"/>
        <v>2</v>
      </c>
      <c r="P348" s="7" t="str">
        <f ca="1">VLOOKUP($O348,Ethnicities!$A:$B,2,FALSE)</f>
        <v>White</v>
      </c>
      <c r="Q348" s="8">
        <f t="shared" ca="1" si="65"/>
        <v>35214</v>
      </c>
      <c r="R348" s="6">
        <f t="shared" ca="1" si="66"/>
        <v>4</v>
      </c>
      <c r="S348" s="6" t="str">
        <f ca="1">VLOOKUP($R348,'Background education'!$A:$B,2,FALSE)</f>
        <v>Undergraduate degree</v>
      </c>
      <c r="T348" s="7">
        <f ca="1" xml:space="preserve">
  IF(OR($V348 = 2, $V348 = 3, $V348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348" s="7" t="str">
        <f ca="1">VLOOKUP($T348,Departments!$A:$B,2,FALSE)</f>
        <v>Finance</v>
      </c>
      <c r="V348" s="6">
        <f t="shared" ca="1" si="67"/>
        <v>7</v>
      </c>
      <c r="W348" s="6" t="str">
        <f ca="1">VLOOKUP($V348,Roles!$A:$B,2,FALSE)</f>
        <v>Trainee</v>
      </c>
      <c r="X348" s="6" t="e">
        <f t="shared" ca="1" si="68"/>
        <v>#N/A</v>
      </c>
      <c r="Y348" s="6" t="e">
        <f ca="1">IF(ISNA($X348),NA(),VLOOKUP($X348,Levels!$A:$B,2,FALSE))</f>
        <v>#N/A</v>
      </c>
      <c r="Z348" s="8">
        <f t="shared" ca="1" si="60"/>
        <v>39291</v>
      </c>
      <c r="AA348" s="6">
        <f ca="1">RANDBETWEEN(2,COUNTA('Recruitment source'!$A:$A))</f>
        <v>12</v>
      </c>
      <c r="AB348" s="6" t="str">
        <f ca="1">VLOOKUP($AA348,'Recruitment source'!$A:$B,2,FALSE)</f>
        <v>Website</v>
      </c>
      <c r="AC348" s="8" t="e">
        <f t="shared" ca="1" si="69"/>
        <v>#N/A</v>
      </c>
      <c r="AD348" s="6" t="e">
        <f t="shared" ca="1" si="70"/>
        <v>#N/A</v>
      </c>
      <c r="AE348" s="6" t="e">
        <f ca="1">IF(ISNA(AD348),NA(),VLOOKUP($AD348,'Reasons for dismissal'!$A:$B,2,FALSE))</f>
        <v>#N/A</v>
      </c>
      <c r="AF348" s="6">
        <f t="shared" ca="1" si="71"/>
        <v>2</v>
      </c>
      <c r="AG348" s="1">
        <f t="shared" ca="1" si="61"/>
        <v>1005</v>
      </c>
    </row>
    <row r="349" spans="1:33" x14ac:dyDescent="0.25">
      <c r="A349" s="7" cm="1">
        <f t="array" aca="1" ref="A349" ca="1">INDEX(Companies!$A:$A,RANDBETWEEN(2,COUNTA(Companies!$A:$A)),1)</f>
        <v>2</v>
      </c>
      <c r="B349" s="7" t="str">
        <f ca="1">VLOOKUP($A349,Companies!$A:$B,2,FALSE)</f>
        <v>ACME Corporation</v>
      </c>
      <c r="C349" s="5">
        <f t="shared" si="62"/>
        <v>348</v>
      </c>
      <c r="D349" s="6">
        <f t="shared" ca="1" si="63"/>
        <v>1</v>
      </c>
      <c r="E349" s="7">
        <f ca="1">IF($C349 = 1 + N("Presidente"),
    127,
    IF($C349 = 2 + N("Vice-Presidente"),
        72,
        IF($C349 = 3 + N("Secretária bilíngue"),
            13,
            RANDBETWEEN(5,COUNT(Name!$A:$A) + 1)
        )
    )
)</f>
        <v>163</v>
      </c>
      <c r="F349" s="7" t="str">
        <f ca="1" xml:space="preserve">
VLOOKUP(
  $E349,
  Name!$A:$B,
  2,
  FALSE
)
&amp; " " &amp;
IF($C349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Alcantara Mendes</v>
      </c>
      <c r="G349" s="7">
        <v>2</v>
      </c>
      <c r="H349" s="7" t="str">
        <f>VLOOKUP($G349,Countries!$A:$B,2,FALSE)</f>
        <v>Portugal</v>
      </c>
      <c r="I349" s="7" cm="1">
        <f t="array" aca="1" ref="I349" ca="1">INDEX(States!$B:$B,RANDBETWEEN(2,COUNTA(States!$A:$A)),1)</f>
        <v>17</v>
      </c>
      <c r="J349" s="7" t="str">
        <f ca="1">VLOOKUP($I349,States!$B:$C,2,FALSE)</f>
        <v>Portalegre</v>
      </c>
      <c r="K349" s="7" t="str">
        <f ca="1">VLOOKUP($E349,Name!$A:$C,3,FALSE)</f>
        <v>F</v>
      </c>
      <c r="L349" s="7" t="str">
        <f ca="1">VLOOKUP($K349,Genders!$B:$C,2,FALSE)</f>
        <v>Female</v>
      </c>
      <c r="M349" s="7" cm="1">
        <f t="array" aca="1" ref="M349" ca="1">INDEX('Marital status'!$A:$A,RANDBETWEEN(2,COUNTA('Marital status'!$A:$A)),1)</f>
        <v>3</v>
      </c>
      <c r="N349" s="7" t="str">
        <f ca="1">VLOOKUP($M349,'Marital status'!$A:$B,2,FALSE)</f>
        <v>Married</v>
      </c>
      <c r="O349" s="7">
        <f t="shared" ca="1" si="64"/>
        <v>2</v>
      </c>
      <c r="P349" s="7" t="str">
        <f ca="1">VLOOKUP($O349,Ethnicities!$A:$B,2,FALSE)</f>
        <v>White</v>
      </c>
      <c r="Q349" s="8">
        <f t="shared" ca="1" si="65"/>
        <v>33133</v>
      </c>
      <c r="R349" s="6">
        <f t="shared" ca="1" si="66"/>
        <v>4</v>
      </c>
      <c r="S349" s="6" t="str">
        <f ca="1">VLOOKUP($R349,'Background education'!$A:$B,2,FALSE)</f>
        <v>Undergraduate degree</v>
      </c>
      <c r="T349" s="7">
        <f ca="1" xml:space="preserve">
  IF(OR($V349 = 2, $V349 = 3, $V349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49" s="7" t="str">
        <f ca="1">VLOOKUP($T349,Departments!$A:$B,2,FALSE)</f>
        <v>Operations</v>
      </c>
      <c r="V349" s="6">
        <f t="shared" ca="1" si="67"/>
        <v>8</v>
      </c>
      <c r="W349" s="6" t="str">
        <f ca="1">VLOOKUP($V349,Roles!$A:$B,2,FALSE)</f>
        <v>Analyst</v>
      </c>
      <c r="X349" s="6">
        <f t="shared" ca="1" si="68"/>
        <v>2</v>
      </c>
      <c r="Y349" s="6" t="str">
        <f ca="1">IF(ISNA($X349),NA(),VLOOKUP($X349,Levels!$A:$B,2,FALSE))</f>
        <v>Junior</v>
      </c>
      <c r="Z349" s="8">
        <f t="shared" ca="1" si="60"/>
        <v>44123</v>
      </c>
      <c r="AA349" s="6">
        <f ca="1">RANDBETWEEN(2,COUNTA('Recruitment source'!$A:$A))</f>
        <v>11</v>
      </c>
      <c r="AB349" s="6" t="str">
        <f ca="1">VLOOKUP($AA349,'Recruitment source'!$A:$B,2,FALSE)</f>
        <v>LinkedIn</v>
      </c>
      <c r="AC349" s="8" t="e">
        <f t="shared" ca="1" si="69"/>
        <v>#N/A</v>
      </c>
      <c r="AD349" s="6" t="e">
        <f t="shared" ca="1" si="70"/>
        <v>#N/A</v>
      </c>
      <c r="AE349" s="6" t="e">
        <f ca="1">IF(ISNA(AD349),NA(),VLOOKUP($AD349,'Reasons for dismissal'!$A:$B,2,FALSE))</f>
        <v>#N/A</v>
      </c>
      <c r="AF349" s="6">
        <f t="shared" ca="1" si="71"/>
        <v>4</v>
      </c>
      <c r="AG349" s="1">
        <f t="shared" ca="1" si="61"/>
        <v>2000</v>
      </c>
    </row>
    <row r="350" spans="1:33" x14ac:dyDescent="0.25">
      <c r="A350" s="7" cm="1">
        <f t="array" aca="1" ref="A350" ca="1">INDEX(Companies!$A:$A,RANDBETWEEN(2,COUNTA(Companies!$A:$A)),1)</f>
        <v>2</v>
      </c>
      <c r="B350" s="7" t="str">
        <f ca="1">VLOOKUP($A350,Companies!$A:$B,2,FALSE)</f>
        <v>ACME Corporation</v>
      </c>
      <c r="C350" s="5">
        <f t="shared" si="62"/>
        <v>349</v>
      </c>
      <c r="D350" s="6">
        <f t="shared" ca="1" si="63"/>
        <v>1</v>
      </c>
      <c r="E350" s="7">
        <f ca="1">IF($C350 = 1 + N("Presidente"),
    127,
    IF($C350 = 2 + N("Vice-Presidente"),
        72,
        IF($C350 = 3 + N("Secretária bilíngue"),
            13,
            RANDBETWEEN(5,COUNT(Name!$A:$A) + 1)
        )
    )
)</f>
        <v>258</v>
      </c>
      <c r="F350" s="7" t="str">
        <f ca="1" xml:space="preserve">
VLOOKUP(
  $E350,
  Name!$A:$B,
  2,
  FALSE
)
&amp; " " &amp;
IF($C350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Borges Cândido</v>
      </c>
      <c r="G350" s="7">
        <v>2</v>
      </c>
      <c r="H350" s="7" t="str">
        <f>VLOOKUP($G350,Countries!$A:$B,2,FALSE)</f>
        <v>Portugal</v>
      </c>
      <c r="I350" s="7" cm="1">
        <f t="array" aca="1" ref="I350" ca="1">INDEX(States!$B:$B,RANDBETWEEN(2,COUNTA(States!$A:$A)),1)</f>
        <v>3</v>
      </c>
      <c r="J350" s="7" t="str">
        <f ca="1">VLOOKUP($I350,States!$B:$C,2,FALSE)</f>
        <v>Porto</v>
      </c>
      <c r="K350" s="7" t="str">
        <f ca="1">VLOOKUP($E350,Name!$A:$C,3,FALSE)</f>
        <v>F</v>
      </c>
      <c r="L350" s="7" t="str">
        <f ca="1">VLOOKUP($K350,Genders!$B:$C,2,FALSE)</f>
        <v>Female</v>
      </c>
      <c r="M350" s="7" cm="1">
        <f t="array" aca="1" ref="M350" ca="1">INDEX('Marital status'!$A:$A,RANDBETWEEN(2,COUNTA('Marital status'!$A:$A)),1)</f>
        <v>3</v>
      </c>
      <c r="N350" s="7" t="str">
        <f ca="1">VLOOKUP($M350,'Marital status'!$A:$B,2,FALSE)</f>
        <v>Married</v>
      </c>
      <c r="O350" s="7">
        <f t="shared" ca="1" si="64"/>
        <v>3</v>
      </c>
      <c r="P350" s="7" t="str">
        <f ca="1">VLOOKUP($O350,Ethnicities!$A:$B,2,FALSE)</f>
        <v>Black or African American</v>
      </c>
      <c r="Q350" s="8">
        <f t="shared" ca="1" si="65"/>
        <v>24654</v>
      </c>
      <c r="R350" s="6">
        <f t="shared" ca="1" si="66"/>
        <v>4</v>
      </c>
      <c r="S350" s="6" t="str">
        <f ca="1">VLOOKUP($R350,'Background education'!$A:$B,2,FALSE)</f>
        <v>Undergraduate degree</v>
      </c>
      <c r="T350" s="7">
        <f ca="1" xml:space="preserve">
  IF(OR($V350 = 2, $V350 = 3, $V350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50" s="7" t="str">
        <f ca="1">VLOOKUP($T350,Departments!$A:$B,2,FALSE)</f>
        <v>Operations</v>
      </c>
      <c r="V350" s="6">
        <f t="shared" ca="1" si="67"/>
        <v>6</v>
      </c>
      <c r="W350" s="6" t="str">
        <f ca="1">VLOOKUP($V350,Roles!$A:$B,2,FALSE)</f>
        <v>Intern</v>
      </c>
      <c r="X350" s="6" t="e">
        <f t="shared" ca="1" si="68"/>
        <v>#N/A</v>
      </c>
      <c r="Y350" s="6" t="e">
        <f ca="1">IF(ISNA($X350),NA(),VLOOKUP($X350,Levels!$A:$B,2,FALSE))</f>
        <v>#N/A</v>
      </c>
      <c r="Z350" s="8">
        <f t="shared" ca="1" si="60"/>
        <v>43263</v>
      </c>
      <c r="AA350" s="6">
        <f ca="1">RANDBETWEEN(2,COUNTA('Recruitment source'!$A:$A))</f>
        <v>10</v>
      </c>
      <c r="AB350" s="6" t="str">
        <f ca="1">VLOOKUP($AA350,'Recruitment source'!$A:$B,2,FALSE)</f>
        <v>Google</v>
      </c>
      <c r="AC350" s="8" t="e">
        <f t="shared" ca="1" si="69"/>
        <v>#N/A</v>
      </c>
      <c r="AD350" s="6" t="e">
        <f t="shared" ca="1" si="70"/>
        <v>#N/A</v>
      </c>
      <c r="AE350" s="6" t="e">
        <f ca="1">IF(ISNA(AD350),NA(),VLOOKUP($AD350,'Reasons for dismissal'!$A:$B,2,FALSE))</f>
        <v>#N/A</v>
      </c>
      <c r="AF350" s="6">
        <f t="shared" ca="1" si="71"/>
        <v>4</v>
      </c>
      <c r="AG350" s="1">
        <f t="shared" ca="1" si="61"/>
        <v>805</v>
      </c>
    </row>
    <row r="351" spans="1:33" x14ac:dyDescent="0.25">
      <c r="A351" s="7" cm="1">
        <f t="array" aca="1" ref="A351" ca="1">INDEX(Companies!$A:$A,RANDBETWEEN(2,COUNTA(Companies!$A:$A)),1)</f>
        <v>2</v>
      </c>
      <c r="B351" s="7" t="str">
        <f ca="1">VLOOKUP($A351,Companies!$A:$B,2,FALSE)</f>
        <v>ACME Corporation</v>
      </c>
      <c r="C351" s="5">
        <f t="shared" si="62"/>
        <v>350</v>
      </c>
      <c r="D351" s="6">
        <f t="shared" ca="1" si="63"/>
        <v>1</v>
      </c>
      <c r="E351" s="7">
        <f ca="1">IF($C351 = 1 + N("Presidente"),
    127,
    IF($C351 = 2 + N("Vice-Presidente"),
        72,
        IF($C351 = 3 + N("Secretária bilíngue"),
            13,
            RANDBETWEEN(5,COUNT(Name!$A:$A) + 1)
        )
    )
)</f>
        <v>79</v>
      </c>
      <c r="F351" s="7" t="str">
        <f ca="1" xml:space="preserve">
VLOOKUP(
  $E351,
  Name!$A:$B,
  2,
  FALSE
)
&amp; " " &amp;
IF($C351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Santos Costa</v>
      </c>
      <c r="G351" s="7">
        <v>2</v>
      </c>
      <c r="H351" s="7" t="str">
        <f>VLOOKUP($G351,Countries!$A:$B,2,FALSE)</f>
        <v>Portugal</v>
      </c>
      <c r="I351" s="7" cm="1">
        <f t="array" aca="1" ref="I351" ca="1">INDEX(States!$B:$B,RANDBETWEEN(2,COUNTA(States!$A:$A)),1)</f>
        <v>6</v>
      </c>
      <c r="J351" s="7" t="str">
        <f ca="1">VLOOKUP($I351,States!$B:$C,2,FALSE)</f>
        <v>Braga</v>
      </c>
      <c r="K351" s="7" t="str">
        <f ca="1">VLOOKUP($E351,Name!$A:$C,3,FALSE)</f>
        <v>F</v>
      </c>
      <c r="L351" s="7" t="str">
        <f ca="1">VLOOKUP($K351,Genders!$B:$C,2,FALSE)</f>
        <v>Female</v>
      </c>
      <c r="M351" s="7" cm="1">
        <f t="array" aca="1" ref="M351" ca="1">INDEX('Marital status'!$A:$A,RANDBETWEEN(2,COUNTA('Marital status'!$A:$A)),1)</f>
        <v>4</v>
      </c>
      <c r="N351" s="7" t="str">
        <f ca="1">VLOOKUP($M351,'Marital status'!$A:$B,2,FALSE)</f>
        <v xml:space="preserve">Widowed </v>
      </c>
      <c r="O351" s="7">
        <f t="shared" ca="1" si="64"/>
        <v>2</v>
      </c>
      <c r="P351" s="7" t="str">
        <f ca="1">VLOOKUP($O351,Ethnicities!$A:$B,2,FALSE)</f>
        <v>White</v>
      </c>
      <c r="Q351" s="8">
        <f t="shared" ca="1" si="65"/>
        <v>34667</v>
      </c>
      <c r="R351" s="6">
        <f t="shared" ca="1" si="66"/>
        <v>5</v>
      </c>
      <c r="S351" s="6" t="str">
        <f ca="1">VLOOKUP($R351,'Background education'!$A:$B,2,FALSE)</f>
        <v>Graduate school</v>
      </c>
      <c r="T351" s="7">
        <f ca="1" xml:space="preserve">
  IF(OR($V351 = 2, $V351 = 3, $V351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351" s="7" t="str">
        <f ca="1">VLOOKUP($T351,Departments!$A:$B,2,FALSE)</f>
        <v>Human Resource</v>
      </c>
      <c r="V351" s="6">
        <f t="shared" ca="1" si="67"/>
        <v>8</v>
      </c>
      <c r="W351" s="6" t="str">
        <f ca="1">VLOOKUP($V351,Roles!$A:$B,2,FALSE)</f>
        <v>Analyst</v>
      </c>
      <c r="X351" s="6">
        <f t="shared" ca="1" si="68"/>
        <v>4</v>
      </c>
      <c r="Y351" s="6" t="str">
        <f ca="1">IF(ISNA($X351),NA(),VLOOKUP($X351,Levels!$A:$B,2,FALSE))</f>
        <v>Senior</v>
      </c>
      <c r="Z351" s="8">
        <f t="shared" ca="1" si="60"/>
        <v>36863</v>
      </c>
      <c r="AA351" s="6">
        <f ca="1">RANDBETWEEN(2,COUNTA('Recruitment source'!$A:$A))</f>
        <v>12</v>
      </c>
      <c r="AB351" s="6" t="str">
        <f ca="1">VLOOKUP($AA351,'Recruitment source'!$A:$B,2,FALSE)</f>
        <v>Website</v>
      </c>
      <c r="AC351" s="8" t="e">
        <f t="shared" ca="1" si="69"/>
        <v>#N/A</v>
      </c>
      <c r="AD351" s="6" t="e">
        <f t="shared" ca="1" si="70"/>
        <v>#N/A</v>
      </c>
      <c r="AE351" s="6" t="e">
        <f ca="1">IF(ISNA(AD351),NA(),VLOOKUP($AD351,'Reasons for dismissal'!$A:$B,2,FALSE))</f>
        <v>#N/A</v>
      </c>
      <c r="AF351" s="6">
        <f t="shared" ca="1" si="71"/>
        <v>3</v>
      </c>
      <c r="AG351" s="1">
        <f t="shared" ca="1" si="61"/>
        <v>2000</v>
      </c>
    </row>
    <row r="352" spans="1:33" x14ac:dyDescent="0.25">
      <c r="A352" s="7" cm="1">
        <f t="array" aca="1" ref="A352" ca="1">INDEX(Companies!$A:$A,RANDBETWEEN(2,COUNTA(Companies!$A:$A)),1)</f>
        <v>2</v>
      </c>
      <c r="B352" s="7" t="str">
        <f ca="1">VLOOKUP($A352,Companies!$A:$B,2,FALSE)</f>
        <v>ACME Corporation</v>
      </c>
      <c r="C352" s="5">
        <f t="shared" si="62"/>
        <v>351</v>
      </c>
      <c r="D352" s="6">
        <f t="shared" ca="1" si="63"/>
        <v>1</v>
      </c>
      <c r="E352" s="7">
        <f ca="1">IF($C352 = 1 + N("Presidente"),
    127,
    IF($C352 = 2 + N("Vice-Presidente"),
        72,
        IF($C352 = 3 + N("Secretária bilíngue"),
            13,
            RANDBETWEEN(5,COUNT(Name!$A:$A) + 1)
        )
    )
)</f>
        <v>328</v>
      </c>
      <c r="F352" s="7" t="str">
        <f ca="1" xml:space="preserve">
VLOOKUP(
  $E352,
  Name!$A:$B,
  2,
  FALSE
)
&amp; " " &amp;
IF($C352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Figo Anunciação</v>
      </c>
      <c r="G352" s="7">
        <v>2</v>
      </c>
      <c r="H352" s="7" t="str">
        <f>VLOOKUP($G352,Countries!$A:$B,2,FALSE)</f>
        <v>Portugal</v>
      </c>
      <c r="I352" s="7" cm="1">
        <f t="array" aca="1" ref="I352" ca="1">INDEX(States!$B:$B,RANDBETWEEN(2,COUNTA(States!$A:$A)),1)</f>
        <v>4</v>
      </c>
      <c r="J352" s="7" t="str">
        <f ca="1">VLOOKUP($I352,States!$B:$C,2,FALSE)</f>
        <v>Setúbal</v>
      </c>
      <c r="K352" s="7" t="str">
        <f ca="1">VLOOKUP($E352,Name!$A:$C,3,FALSE)</f>
        <v>M</v>
      </c>
      <c r="L352" s="7" t="str">
        <f ca="1">VLOOKUP($K352,Genders!$B:$C,2,FALSE)</f>
        <v>Male</v>
      </c>
      <c r="M352" s="7" cm="1">
        <f t="array" aca="1" ref="M352" ca="1">INDEX('Marital status'!$A:$A,RANDBETWEEN(2,COUNTA('Marital status'!$A:$A)),1)</f>
        <v>4</v>
      </c>
      <c r="N352" s="7" t="str">
        <f ca="1">VLOOKUP($M352,'Marital status'!$A:$B,2,FALSE)</f>
        <v xml:space="preserve">Widowed </v>
      </c>
      <c r="O352" s="7">
        <f t="shared" ca="1" si="64"/>
        <v>4</v>
      </c>
      <c r="P352" s="7" t="str">
        <f ca="1">VLOOKUP($O352,Ethnicities!$A:$B,2,FALSE)</f>
        <v>Hispanic or Latino</v>
      </c>
      <c r="Q352" s="8">
        <f t="shared" ca="1" si="65"/>
        <v>34471</v>
      </c>
      <c r="R352" s="6">
        <f t="shared" ca="1" si="66"/>
        <v>4</v>
      </c>
      <c r="S352" s="6" t="str">
        <f ca="1">VLOOKUP($R352,'Background education'!$A:$B,2,FALSE)</f>
        <v>Undergraduate degree</v>
      </c>
      <c r="T352" s="7">
        <f ca="1" xml:space="preserve">
  IF(OR($V352 = 2, $V352 = 3, $V352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352" s="7" t="str">
        <f ca="1">VLOOKUP($T352,Departments!$A:$B,2,FALSE)</f>
        <v>Communication &amp; Marketing</v>
      </c>
      <c r="V352" s="6">
        <f t="shared" ca="1" si="67"/>
        <v>7</v>
      </c>
      <c r="W352" s="6" t="str">
        <f ca="1">VLOOKUP($V352,Roles!$A:$B,2,FALSE)</f>
        <v>Trainee</v>
      </c>
      <c r="X352" s="6" t="e">
        <f t="shared" ca="1" si="68"/>
        <v>#N/A</v>
      </c>
      <c r="Y352" s="6" t="e">
        <f ca="1">IF(ISNA($X352),NA(),VLOOKUP($X352,Levels!$A:$B,2,FALSE))</f>
        <v>#N/A</v>
      </c>
      <c r="Z352" s="8">
        <f t="shared" ca="1" si="60"/>
        <v>40765</v>
      </c>
      <c r="AA352" s="6">
        <f ca="1">RANDBETWEEN(2,COUNTA('Recruitment source'!$A:$A))</f>
        <v>12</v>
      </c>
      <c r="AB352" s="6" t="str">
        <f ca="1">VLOOKUP($AA352,'Recruitment source'!$A:$B,2,FALSE)</f>
        <v>Website</v>
      </c>
      <c r="AC352" s="8" t="e">
        <f t="shared" ca="1" si="69"/>
        <v>#N/A</v>
      </c>
      <c r="AD352" s="6" t="e">
        <f t="shared" ca="1" si="70"/>
        <v>#N/A</v>
      </c>
      <c r="AE352" s="6" t="e">
        <f ca="1">IF(ISNA(AD352),NA(),VLOOKUP($AD352,'Reasons for dismissal'!$A:$B,2,FALSE))</f>
        <v>#N/A</v>
      </c>
      <c r="AF352" s="6">
        <f t="shared" ca="1" si="71"/>
        <v>4</v>
      </c>
      <c r="AG352" s="1">
        <f t="shared" ca="1" si="61"/>
        <v>1085</v>
      </c>
    </row>
    <row r="353" spans="1:33" x14ac:dyDescent="0.25">
      <c r="A353" s="7" cm="1">
        <f t="array" aca="1" ref="A353" ca="1">INDEX(Companies!$A:$A,RANDBETWEEN(2,COUNTA(Companies!$A:$A)),1)</f>
        <v>2</v>
      </c>
      <c r="B353" s="7" t="str">
        <f ca="1">VLOOKUP($A353,Companies!$A:$B,2,FALSE)</f>
        <v>ACME Corporation</v>
      </c>
      <c r="C353" s="5">
        <f t="shared" si="62"/>
        <v>352</v>
      </c>
      <c r="D353" s="6">
        <f t="shared" ca="1" si="63"/>
        <v>1</v>
      </c>
      <c r="E353" s="7">
        <f ca="1">IF($C353 = 1 + N("Presidente"),
    127,
    IF($C353 = 2 + N("Vice-Presidente"),
        72,
        IF($C353 = 3 + N("Secretária bilíngue"),
            13,
            RANDBETWEEN(5,COUNT(Name!$A:$A) + 1)
        )
    )
)</f>
        <v>81</v>
      </c>
      <c r="F353" s="7" t="str">
        <f ca="1" xml:space="preserve">
VLOOKUP(
  $E353,
  Name!$A:$B,
  2,
  FALSE
)
&amp; " " &amp;
IF($C353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Duarte Arruda</v>
      </c>
      <c r="G353" s="7">
        <v>2</v>
      </c>
      <c r="H353" s="7" t="str">
        <f>VLOOKUP($G353,Countries!$A:$B,2,FALSE)</f>
        <v>Portugal</v>
      </c>
      <c r="I353" s="7" cm="1">
        <f t="array" aca="1" ref="I353" ca="1">INDEX(States!$B:$B,RANDBETWEEN(2,COUNTA(States!$A:$A)),1)</f>
        <v>16</v>
      </c>
      <c r="J353" s="7" t="str">
        <f ca="1">VLOOKUP($I353,States!$B:$C,2,FALSE)</f>
        <v>Beja</v>
      </c>
      <c r="K353" s="7" t="str">
        <f ca="1">VLOOKUP($E353,Name!$A:$C,3,FALSE)</f>
        <v>M</v>
      </c>
      <c r="L353" s="7" t="str">
        <f ca="1">VLOOKUP($K353,Genders!$B:$C,2,FALSE)</f>
        <v>Male</v>
      </c>
      <c r="M353" s="7" cm="1">
        <f t="array" aca="1" ref="M353" ca="1">INDEX('Marital status'!$A:$A,RANDBETWEEN(2,COUNTA('Marital status'!$A:$A)),1)</f>
        <v>6</v>
      </c>
      <c r="N353" s="7" t="str">
        <f ca="1">VLOOKUP($M353,'Marital status'!$A:$B,2,FALSE)</f>
        <v>Divorced</v>
      </c>
      <c r="O353" s="7">
        <f t="shared" ca="1" si="64"/>
        <v>2</v>
      </c>
      <c r="P353" s="7" t="str">
        <f ca="1">VLOOKUP($O353,Ethnicities!$A:$B,2,FALSE)</f>
        <v>White</v>
      </c>
      <c r="Q353" s="8">
        <f t="shared" ca="1" si="65"/>
        <v>34845</v>
      </c>
      <c r="R353" s="6">
        <f t="shared" ca="1" si="66"/>
        <v>5</v>
      </c>
      <c r="S353" s="6" t="str">
        <f ca="1">VLOOKUP($R353,'Background education'!$A:$B,2,FALSE)</f>
        <v>Graduate school</v>
      </c>
      <c r="T353" s="7">
        <f ca="1" xml:space="preserve">
  IF(OR($V353 = 2, $V353 = 3, $V353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353" s="7" t="str">
        <f ca="1">VLOOKUP($T353,Departments!$A:$B,2,FALSE)</f>
        <v>Juridical</v>
      </c>
      <c r="V353" s="6">
        <f t="shared" ca="1" si="67"/>
        <v>8</v>
      </c>
      <c r="W353" s="6" t="str">
        <f ca="1">VLOOKUP($V353,Roles!$A:$B,2,FALSE)</f>
        <v>Analyst</v>
      </c>
      <c r="X353" s="6">
        <f t="shared" ca="1" si="68"/>
        <v>2</v>
      </c>
      <c r="Y353" s="6" t="str">
        <f ca="1">IF(ISNA($X353),NA(),VLOOKUP($X353,Levels!$A:$B,2,FALSE))</f>
        <v>Junior</v>
      </c>
      <c r="Z353" s="8">
        <f t="shared" ca="1" si="60"/>
        <v>42206</v>
      </c>
      <c r="AA353" s="6">
        <f ca="1">RANDBETWEEN(2,COUNTA('Recruitment source'!$A:$A))</f>
        <v>4</v>
      </c>
      <c r="AB353" s="6" t="str">
        <f ca="1">VLOOKUP($AA353,'Recruitment source'!$A:$B,2,FALSE)</f>
        <v>SAPO Emprego</v>
      </c>
      <c r="AC353" s="8" t="e">
        <f t="shared" ca="1" si="69"/>
        <v>#N/A</v>
      </c>
      <c r="AD353" s="6" t="e">
        <f t="shared" ca="1" si="70"/>
        <v>#N/A</v>
      </c>
      <c r="AE353" s="6" t="e">
        <f ca="1">IF(ISNA(AD353),NA(),VLOOKUP($AD353,'Reasons for dismissal'!$A:$B,2,FALSE))</f>
        <v>#N/A</v>
      </c>
      <c r="AF353" s="6">
        <f t="shared" ca="1" si="71"/>
        <v>3</v>
      </c>
      <c r="AG353" s="1">
        <f t="shared" ca="1" si="61"/>
        <v>2000</v>
      </c>
    </row>
    <row r="354" spans="1:33" x14ac:dyDescent="0.25">
      <c r="A354" s="7" cm="1">
        <f t="array" aca="1" ref="A354" ca="1">INDEX(Companies!$A:$A,RANDBETWEEN(2,COUNTA(Companies!$A:$A)),1)</f>
        <v>2</v>
      </c>
      <c r="B354" s="7" t="str">
        <f ca="1">VLOOKUP($A354,Companies!$A:$B,2,FALSE)</f>
        <v>ACME Corporation</v>
      </c>
      <c r="C354" s="5">
        <f t="shared" si="62"/>
        <v>353</v>
      </c>
      <c r="D354" s="6">
        <f t="shared" ca="1" si="63"/>
        <v>1</v>
      </c>
      <c r="E354" s="7">
        <f ca="1">IF($C354 = 1 + N("Presidente"),
    127,
    IF($C354 = 2 + N("Vice-Presidente"),
        72,
        IF($C354 = 3 + N("Secretária bilíngue"),
            13,
            RANDBETWEEN(5,COUNT(Name!$A:$A) + 1)
        )
    )
)</f>
        <v>221</v>
      </c>
      <c r="F354" s="7" t="str">
        <f ca="1" xml:space="preserve">
VLOOKUP(
  $E354,
  Name!$A:$B,
  2,
  FALSE
)
&amp; " " &amp;
IF($C354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Ildelfonso Monteiro</v>
      </c>
      <c r="G354" s="7">
        <v>2</v>
      </c>
      <c r="H354" s="7" t="str">
        <f>VLOOKUP($G354,Countries!$A:$B,2,FALSE)</f>
        <v>Portugal</v>
      </c>
      <c r="I354" s="7" cm="1">
        <f t="array" aca="1" ref="I354" ca="1">INDEX(States!$B:$B,RANDBETWEEN(2,COUNTA(States!$A:$A)),1)</f>
        <v>13</v>
      </c>
      <c r="J354" s="7" t="str">
        <f ca="1">VLOOKUP($I354,States!$B:$C,2,FALSE)</f>
        <v>Azores</v>
      </c>
      <c r="K354" s="7" t="str">
        <f ca="1">VLOOKUP($E354,Name!$A:$C,3,FALSE)</f>
        <v>F</v>
      </c>
      <c r="L354" s="7" t="str">
        <f ca="1">VLOOKUP($K354,Genders!$B:$C,2,FALSE)</f>
        <v>Female</v>
      </c>
      <c r="M354" s="7" cm="1">
        <f t="array" aca="1" ref="M354" ca="1">INDEX('Marital status'!$A:$A,RANDBETWEEN(2,COUNTA('Marital status'!$A:$A)),1)</f>
        <v>4</v>
      </c>
      <c r="N354" s="7" t="str">
        <f ca="1">VLOOKUP($M354,'Marital status'!$A:$B,2,FALSE)</f>
        <v xml:space="preserve">Widowed </v>
      </c>
      <c r="O354" s="7">
        <f t="shared" ca="1" si="64"/>
        <v>2</v>
      </c>
      <c r="P354" s="7" t="str">
        <f ca="1">VLOOKUP($O354,Ethnicities!$A:$B,2,FALSE)</f>
        <v>White</v>
      </c>
      <c r="Q354" s="8">
        <f t="shared" ca="1" si="65"/>
        <v>21327</v>
      </c>
      <c r="R354" s="6">
        <f t="shared" ca="1" si="66"/>
        <v>4</v>
      </c>
      <c r="S354" s="6" t="str">
        <f ca="1">VLOOKUP($R354,'Background education'!$A:$B,2,FALSE)</f>
        <v>Undergraduate degree</v>
      </c>
      <c r="T354" s="7">
        <f ca="1" xml:space="preserve">
  IF(OR($V354 = 2, $V354 = 3, $V354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354" s="7" t="str">
        <f ca="1">VLOOKUP($T354,Departments!$A:$B,2,FALSE)</f>
        <v>Finance</v>
      </c>
      <c r="V354" s="6">
        <f t="shared" ca="1" si="67"/>
        <v>6</v>
      </c>
      <c r="W354" s="6" t="str">
        <f ca="1">VLOOKUP($V354,Roles!$A:$B,2,FALSE)</f>
        <v>Intern</v>
      </c>
      <c r="X354" s="6" t="e">
        <f t="shared" ca="1" si="68"/>
        <v>#N/A</v>
      </c>
      <c r="Y354" s="6" t="e">
        <f ca="1">IF(ISNA($X354),NA(),VLOOKUP($X354,Levels!$A:$B,2,FALSE))</f>
        <v>#N/A</v>
      </c>
      <c r="Z354" s="8">
        <f t="shared" ca="1" si="60"/>
        <v>38814</v>
      </c>
      <c r="AA354" s="6">
        <f ca="1">RANDBETWEEN(2,COUNTA('Recruitment source'!$A:$A))</f>
        <v>11</v>
      </c>
      <c r="AB354" s="6" t="str">
        <f ca="1">VLOOKUP($AA354,'Recruitment source'!$A:$B,2,FALSE)</f>
        <v>LinkedIn</v>
      </c>
      <c r="AC354" s="8" t="e">
        <f t="shared" ca="1" si="69"/>
        <v>#N/A</v>
      </c>
      <c r="AD354" s="6" t="e">
        <f t="shared" ca="1" si="70"/>
        <v>#N/A</v>
      </c>
      <c r="AE354" s="6" t="e">
        <f ca="1">IF(ISNA(AD354),NA(),VLOOKUP($AD354,'Reasons for dismissal'!$A:$B,2,FALSE))</f>
        <v>#N/A</v>
      </c>
      <c r="AF354" s="6">
        <f t="shared" ca="1" si="71"/>
        <v>2</v>
      </c>
      <c r="AG354" s="1">
        <f t="shared" ca="1" si="61"/>
        <v>805</v>
      </c>
    </row>
    <row r="355" spans="1:33" x14ac:dyDescent="0.25">
      <c r="A355" s="7" cm="1">
        <f t="array" aca="1" ref="A355" ca="1">INDEX(Companies!$A:$A,RANDBETWEEN(2,COUNTA(Companies!$A:$A)),1)</f>
        <v>2</v>
      </c>
      <c r="B355" s="7" t="str">
        <f ca="1">VLOOKUP($A355,Companies!$A:$B,2,FALSE)</f>
        <v>ACME Corporation</v>
      </c>
      <c r="C355" s="5">
        <f t="shared" si="62"/>
        <v>354</v>
      </c>
      <c r="D355" s="6">
        <f t="shared" ca="1" si="63"/>
        <v>1</v>
      </c>
      <c r="E355" s="7">
        <f ca="1">IF($C355 = 1 + N("Presidente"),
    127,
    IF($C355 = 2 + N("Vice-Presidente"),
        72,
        IF($C355 = 3 + N("Secretária bilíngue"),
            13,
            RANDBETWEEN(5,COUNT(Name!$A:$A) + 1)
        )
    )
)</f>
        <v>67</v>
      </c>
      <c r="F355" s="7" t="str">
        <f ca="1" xml:space="preserve">
VLOOKUP(
  $E355,
  Name!$A:$B,
  2,
  FALSE
)
&amp; " " &amp;
IF($C355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Barbieri Carneiro</v>
      </c>
      <c r="G355" s="7">
        <v>2</v>
      </c>
      <c r="H355" s="7" t="str">
        <f>VLOOKUP($G355,Countries!$A:$B,2,FALSE)</f>
        <v>Portugal</v>
      </c>
      <c r="I355" s="7" cm="1">
        <f t="array" aca="1" ref="I355" ca="1">INDEX(States!$B:$B,RANDBETWEEN(2,COUNTA(States!$A:$A)),1)</f>
        <v>13</v>
      </c>
      <c r="J355" s="7" t="str">
        <f ca="1">VLOOKUP($I355,States!$B:$C,2,FALSE)</f>
        <v>Azores</v>
      </c>
      <c r="K355" s="7" t="str">
        <f ca="1">VLOOKUP($E355,Name!$A:$C,3,FALSE)</f>
        <v>F</v>
      </c>
      <c r="L355" s="7" t="str">
        <f ca="1">VLOOKUP($K355,Genders!$B:$C,2,FALSE)</f>
        <v>Female</v>
      </c>
      <c r="M355" s="7" cm="1">
        <f t="array" aca="1" ref="M355" ca="1">INDEX('Marital status'!$A:$A,RANDBETWEEN(2,COUNTA('Marital status'!$A:$A)),1)</f>
        <v>4</v>
      </c>
      <c r="N355" s="7" t="str">
        <f ca="1">VLOOKUP($M355,'Marital status'!$A:$B,2,FALSE)</f>
        <v xml:space="preserve">Widowed </v>
      </c>
      <c r="O355" s="7">
        <f t="shared" ca="1" si="64"/>
        <v>2</v>
      </c>
      <c r="P355" s="7" t="str">
        <f ca="1">VLOOKUP($O355,Ethnicities!$A:$B,2,FALSE)</f>
        <v>White</v>
      </c>
      <c r="Q355" s="8">
        <f t="shared" ca="1" si="65"/>
        <v>32501</v>
      </c>
      <c r="R355" s="6">
        <f t="shared" ca="1" si="66"/>
        <v>5</v>
      </c>
      <c r="S355" s="6" t="str">
        <f ca="1">VLOOKUP($R355,'Background education'!$A:$B,2,FALSE)</f>
        <v>Graduate school</v>
      </c>
      <c r="T355" s="7">
        <f ca="1" xml:space="preserve">
  IF(OR($V355 = 2, $V355 = 3, $V355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355" s="7" t="str">
        <f ca="1">VLOOKUP($T355,Departments!$A:$B,2,FALSE)</f>
        <v>Audit</v>
      </c>
      <c r="V355" s="6">
        <f t="shared" ca="1" si="67"/>
        <v>8</v>
      </c>
      <c r="W355" s="6" t="str">
        <f ca="1">VLOOKUP($V355,Roles!$A:$B,2,FALSE)</f>
        <v>Analyst</v>
      </c>
      <c r="X355" s="6">
        <f t="shared" ca="1" si="68"/>
        <v>4</v>
      </c>
      <c r="Y355" s="6" t="str">
        <f ca="1">IF(ISNA($X355),NA(),VLOOKUP($X355,Levels!$A:$B,2,FALSE))</f>
        <v>Senior</v>
      </c>
      <c r="Z355" s="8">
        <f t="shared" ca="1" si="60"/>
        <v>38296</v>
      </c>
      <c r="AA355" s="6">
        <f ca="1">RANDBETWEEN(2,COUNTA('Recruitment source'!$A:$A))</f>
        <v>6</v>
      </c>
      <c r="AB355" s="6" t="str">
        <f ca="1">VLOOKUP($AA355,'Recruitment source'!$A:$B,2,FALSE)</f>
        <v>Empregos Online</v>
      </c>
      <c r="AC355" s="8" t="e">
        <f t="shared" ca="1" si="69"/>
        <v>#N/A</v>
      </c>
      <c r="AD355" s="6" t="e">
        <f t="shared" ca="1" si="70"/>
        <v>#N/A</v>
      </c>
      <c r="AE355" s="6" t="e">
        <f ca="1">IF(ISNA(AD355),NA(),VLOOKUP($AD355,'Reasons for dismissal'!$A:$B,2,FALSE))</f>
        <v>#N/A</v>
      </c>
      <c r="AF355" s="6">
        <f t="shared" ca="1" si="71"/>
        <v>4</v>
      </c>
      <c r="AG355" s="1">
        <f t="shared" ca="1" si="61"/>
        <v>2000</v>
      </c>
    </row>
    <row r="356" spans="1:33" x14ac:dyDescent="0.25">
      <c r="A356" s="7" cm="1">
        <f t="array" aca="1" ref="A356" ca="1">INDEX(Companies!$A:$A,RANDBETWEEN(2,COUNTA(Companies!$A:$A)),1)</f>
        <v>2</v>
      </c>
      <c r="B356" s="7" t="str">
        <f ca="1">VLOOKUP($A356,Companies!$A:$B,2,FALSE)</f>
        <v>ACME Corporation</v>
      </c>
      <c r="C356" s="5">
        <f t="shared" si="62"/>
        <v>355</v>
      </c>
      <c r="D356" s="6">
        <f t="shared" ca="1" si="63"/>
        <v>1</v>
      </c>
      <c r="E356" s="7">
        <f ca="1">IF($C356 = 1 + N("Presidente"),
    127,
    IF($C356 = 2 + N("Vice-Presidente"),
        72,
        IF($C356 = 3 + N("Secretária bilíngue"),
            13,
            RANDBETWEEN(5,COUNT(Name!$A:$A) + 1)
        )
    )
)</f>
        <v>221</v>
      </c>
      <c r="F356" s="7" t="str">
        <f ca="1" xml:space="preserve">
VLOOKUP(
  $E356,
  Name!$A:$B,
  2,
  FALSE
)
&amp; " " &amp;
IF($C356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Andrade Nascimento</v>
      </c>
      <c r="G356" s="7">
        <v>2</v>
      </c>
      <c r="H356" s="7" t="str">
        <f>VLOOKUP($G356,Countries!$A:$B,2,FALSE)</f>
        <v>Portugal</v>
      </c>
      <c r="I356" s="7" cm="1">
        <f t="array" aca="1" ref="I356" ca="1">INDEX(States!$B:$B,RANDBETWEEN(2,COUNTA(States!$A:$A)),1)</f>
        <v>12</v>
      </c>
      <c r="J356" s="7" t="str">
        <f ca="1">VLOOKUP($I356,States!$B:$C,2,FALSE)</f>
        <v>Évora</v>
      </c>
      <c r="K356" s="7" t="str">
        <f ca="1">VLOOKUP($E356,Name!$A:$C,3,FALSE)</f>
        <v>F</v>
      </c>
      <c r="L356" s="7" t="str">
        <f ca="1">VLOOKUP($K356,Genders!$B:$C,2,FALSE)</f>
        <v>Female</v>
      </c>
      <c r="M356" s="7" cm="1">
        <f t="array" aca="1" ref="M356" ca="1">INDEX('Marital status'!$A:$A,RANDBETWEEN(2,COUNTA('Marital status'!$A:$A)),1)</f>
        <v>4</v>
      </c>
      <c r="N356" s="7" t="str">
        <f ca="1">VLOOKUP($M356,'Marital status'!$A:$B,2,FALSE)</f>
        <v xml:space="preserve">Widowed </v>
      </c>
      <c r="O356" s="7">
        <f t="shared" ca="1" si="64"/>
        <v>2</v>
      </c>
      <c r="P356" s="7" t="str">
        <f ca="1">VLOOKUP($O356,Ethnicities!$A:$B,2,FALSE)</f>
        <v>White</v>
      </c>
      <c r="Q356" s="8">
        <f t="shared" ca="1" si="65"/>
        <v>30954</v>
      </c>
      <c r="R356" s="6">
        <f t="shared" ca="1" si="66"/>
        <v>4</v>
      </c>
      <c r="S356" s="6" t="str">
        <f ca="1">VLOOKUP($R356,'Background education'!$A:$B,2,FALSE)</f>
        <v>Undergraduate degree</v>
      </c>
      <c r="T356" s="7">
        <f ca="1" xml:space="preserve">
  IF(OR($V356 = 2, $V356 = 3, $V356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356" s="7" t="str">
        <f ca="1">VLOOKUP($T356,Departments!$A:$B,2,FALSE)</f>
        <v>Juridical</v>
      </c>
      <c r="V356" s="6">
        <f t="shared" ca="1" si="67"/>
        <v>7</v>
      </c>
      <c r="W356" s="6" t="str">
        <f ca="1">VLOOKUP($V356,Roles!$A:$B,2,FALSE)</f>
        <v>Trainee</v>
      </c>
      <c r="X356" s="6" t="e">
        <f t="shared" ca="1" si="68"/>
        <v>#N/A</v>
      </c>
      <c r="Y356" s="6" t="e">
        <f ca="1">IF(ISNA($X356),NA(),VLOOKUP($X356,Levels!$A:$B,2,FALSE))</f>
        <v>#N/A</v>
      </c>
      <c r="Z356" s="8">
        <f t="shared" ca="1" si="60"/>
        <v>42345</v>
      </c>
      <c r="AA356" s="6">
        <f ca="1">RANDBETWEEN(2,COUNTA('Recruitment source'!$A:$A))</f>
        <v>7</v>
      </c>
      <c r="AB356" s="6" t="str">
        <f ca="1">VLOOKUP($AA356,'Recruitment source'!$A:$B,2,FALSE)</f>
        <v>Jobs in Lisbon</v>
      </c>
      <c r="AC356" s="8" t="e">
        <f t="shared" ca="1" si="69"/>
        <v>#N/A</v>
      </c>
      <c r="AD356" s="6" t="e">
        <f t="shared" ca="1" si="70"/>
        <v>#N/A</v>
      </c>
      <c r="AE356" s="6" t="e">
        <f ca="1">IF(ISNA(AD356),NA(),VLOOKUP($AD356,'Reasons for dismissal'!$A:$B,2,FALSE))</f>
        <v>#N/A</v>
      </c>
      <c r="AF356" s="6">
        <f t="shared" ca="1" si="71"/>
        <v>2</v>
      </c>
      <c r="AG356" s="1">
        <f t="shared" ca="1" si="61"/>
        <v>1005</v>
      </c>
    </row>
    <row r="357" spans="1:33" x14ac:dyDescent="0.25">
      <c r="A357" s="7" cm="1">
        <f t="array" aca="1" ref="A357" ca="1">INDEX(Companies!$A:$A,RANDBETWEEN(2,COUNTA(Companies!$A:$A)),1)</f>
        <v>2</v>
      </c>
      <c r="B357" s="7" t="str">
        <f ca="1">VLOOKUP($A357,Companies!$A:$B,2,FALSE)</f>
        <v>ACME Corporation</v>
      </c>
      <c r="C357" s="5">
        <f t="shared" si="62"/>
        <v>356</v>
      </c>
      <c r="D357" s="6">
        <f t="shared" ca="1" si="63"/>
        <v>1</v>
      </c>
      <c r="E357" s="7">
        <f ca="1">IF($C357 = 1 + N("Presidente"),
    127,
    IF($C357 = 2 + N("Vice-Presidente"),
        72,
        IF($C357 = 3 + N("Secretária bilíngue"),
            13,
            RANDBETWEEN(5,COUNT(Name!$A:$A) + 1)
        )
    )
)</f>
        <v>150</v>
      </c>
      <c r="F357" s="7" t="str">
        <f ca="1" xml:space="preserve">
VLOOKUP(
  $E357,
  Name!$A:$B,
  2,
  FALSE
)
&amp; " " &amp;
IF($C357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Moraes Leone</v>
      </c>
      <c r="G357" s="7">
        <v>2</v>
      </c>
      <c r="H357" s="7" t="str">
        <f>VLOOKUP($G357,Countries!$A:$B,2,FALSE)</f>
        <v>Portugal</v>
      </c>
      <c r="I357" s="7" cm="1">
        <f t="array" aca="1" ref="I357" ca="1">INDEX(States!$B:$B,RANDBETWEEN(2,COUNTA(States!$A:$A)),1)</f>
        <v>7</v>
      </c>
      <c r="J357" s="7" t="str">
        <f ca="1">VLOOKUP($I357,States!$B:$C,2,FALSE)</f>
        <v>Faro</v>
      </c>
      <c r="K357" s="7" t="str">
        <f ca="1">VLOOKUP($E357,Name!$A:$C,3,FALSE)</f>
        <v>F</v>
      </c>
      <c r="L357" s="7" t="str">
        <f ca="1">VLOOKUP($K357,Genders!$B:$C,2,FALSE)</f>
        <v>Female</v>
      </c>
      <c r="M357" s="7" cm="1">
        <f t="array" aca="1" ref="M357" ca="1">INDEX('Marital status'!$A:$A,RANDBETWEEN(2,COUNTA('Marital status'!$A:$A)),1)</f>
        <v>5</v>
      </c>
      <c r="N357" s="7" t="str">
        <f ca="1">VLOOKUP($M357,'Marital status'!$A:$B,2,FALSE)</f>
        <v xml:space="preserve">Separated </v>
      </c>
      <c r="O357" s="7">
        <f t="shared" ca="1" si="64"/>
        <v>3</v>
      </c>
      <c r="P357" s="7" t="str">
        <f ca="1">VLOOKUP($O357,Ethnicities!$A:$B,2,FALSE)</f>
        <v>Black or African American</v>
      </c>
      <c r="Q357" s="8">
        <f t="shared" ca="1" si="65"/>
        <v>36583</v>
      </c>
      <c r="R357" s="6">
        <f t="shared" ca="1" si="66"/>
        <v>4</v>
      </c>
      <c r="S357" s="6" t="str">
        <f ca="1">VLOOKUP($R357,'Background education'!$A:$B,2,FALSE)</f>
        <v>Undergraduate degree</v>
      </c>
      <c r="T357" s="7">
        <f ca="1" xml:space="preserve">
  IF(OR($V357 = 2, $V357 = 3, $V357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357" s="7" t="str">
        <f ca="1">VLOOKUP($T357,Departments!$A:$B,2,FALSE)</f>
        <v>Audit</v>
      </c>
      <c r="V357" s="6">
        <f t="shared" ca="1" si="67"/>
        <v>8</v>
      </c>
      <c r="W357" s="6" t="str">
        <f ca="1">VLOOKUP($V357,Roles!$A:$B,2,FALSE)</f>
        <v>Analyst</v>
      </c>
      <c r="X357" s="6">
        <f t="shared" ca="1" si="68"/>
        <v>4</v>
      </c>
      <c r="Y357" s="6" t="str">
        <f ca="1">IF(ISNA($X357),NA(),VLOOKUP($X357,Levels!$A:$B,2,FALSE))</f>
        <v>Senior</v>
      </c>
      <c r="Z357" s="8">
        <f t="shared" ca="1" si="60"/>
        <v>42614</v>
      </c>
      <c r="AA357" s="6">
        <f ca="1">RANDBETWEEN(2,COUNTA('Recruitment source'!$A:$A))</f>
        <v>6</v>
      </c>
      <c r="AB357" s="6" t="str">
        <f ca="1">VLOOKUP($AA357,'Recruitment source'!$A:$B,2,FALSE)</f>
        <v>Empregos Online</v>
      </c>
      <c r="AC357" s="8" t="e">
        <f t="shared" ca="1" si="69"/>
        <v>#N/A</v>
      </c>
      <c r="AD357" s="6" t="e">
        <f t="shared" ca="1" si="70"/>
        <v>#N/A</v>
      </c>
      <c r="AE357" s="6" t="e">
        <f ca="1">IF(ISNA(AD357),NA(),VLOOKUP($AD357,'Reasons for dismissal'!$A:$B,2,FALSE))</f>
        <v>#N/A</v>
      </c>
      <c r="AF357" s="6">
        <f t="shared" ca="1" si="71"/>
        <v>3</v>
      </c>
      <c r="AG357" s="1">
        <f t="shared" ca="1" si="61"/>
        <v>2000</v>
      </c>
    </row>
    <row r="358" spans="1:33" x14ac:dyDescent="0.25">
      <c r="A358" s="7" cm="1">
        <f t="array" aca="1" ref="A358" ca="1">INDEX(Companies!$A:$A,RANDBETWEEN(2,COUNTA(Companies!$A:$A)),1)</f>
        <v>2</v>
      </c>
      <c r="B358" s="7" t="str">
        <f ca="1">VLOOKUP($A358,Companies!$A:$B,2,FALSE)</f>
        <v>ACME Corporation</v>
      </c>
      <c r="C358" s="5">
        <f t="shared" si="62"/>
        <v>357</v>
      </c>
      <c r="D358" s="6">
        <f t="shared" ca="1" si="63"/>
        <v>1</v>
      </c>
      <c r="E358" s="7">
        <f ca="1">IF($C358 = 1 + N("Presidente"),
    127,
    IF($C358 = 2 + N("Vice-Presidente"),
        72,
        IF($C358 = 3 + N("Secretária bilíngue"),
            13,
            RANDBETWEEN(5,COUNT(Name!$A:$A) + 1)
        )
    )
)</f>
        <v>132</v>
      </c>
      <c r="F358" s="7" t="str">
        <f ca="1" xml:space="preserve">
VLOOKUP(
  $E358,
  Name!$A:$B,
  2,
  FALSE
)
&amp; " " &amp;
IF($C358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Santos Vaz</v>
      </c>
      <c r="G358" s="7">
        <v>2</v>
      </c>
      <c r="H358" s="7" t="str">
        <f>VLOOKUP($G358,Countries!$A:$B,2,FALSE)</f>
        <v>Portugal</v>
      </c>
      <c r="I358" s="7" cm="1">
        <f t="array" aca="1" ref="I358" ca="1">INDEX(States!$B:$B,RANDBETWEEN(2,COUNTA(States!$A:$A)),1)</f>
        <v>11</v>
      </c>
      <c r="J358" s="7" t="str">
        <f ca="1">VLOOKUP($I358,States!$B:$C,2,FALSE)</f>
        <v>Madeira</v>
      </c>
      <c r="K358" s="7" t="str">
        <f ca="1">VLOOKUP($E358,Name!$A:$C,3,FALSE)</f>
        <v>F</v>
      </c>
      <c r="L358" s="7" t="str">
        <f ca="1">VLOOKUP($K358,Genders!$B:$C,2,FALSE)</f>
        <v>Female</v>
      </c>
      <c r="M358" s="7" cm="1">
        <f t="array" aca="1" ref="M358" ca="1">INDEX('Marital status'!$A:$A,RANDBETWEEN(2,COUNTA('Marital status'!$A:$A)),1)</f>
        <v>5</v>
      </c>
      <c r="N358" s="7" t="str">
        <f ca="1">VLOOKUP($M358,'Marital status'!$A:$B,2,FALSE)</f>
        <v xml:space="preserve">Separated </v>
      </c>
      <c r="O358" s="7">
        <f t="shared" ca="1" si="64"/>
        <v>2</v>
      </c>
      <c r="P358" s="7" t="str">
        <f ca="1">VLOOKUP($O358,Ethnicities!$A:$B,2,FALSE)</f>
        <v>White</v>
      </c>
      <c r="Q358" s="8">
        <f t="shared" ca="1" si="65"/>
        <v>33144</v>
      </c>
      <c r="R358" s="6">
        <f t="shared" ca="1" si="66"/>
        <v>4</v>
      </c>
      <c r="S358" s="6" t="str">
        <f ca="1">VLOOKUP($R358,'Background education'!$A:$B,2,FALSE)</f>
        <v>Undergraduate degree</v>
      </c>
      <c r="T358" s="7">
        <f ca="1" xml:space="preserve">
  IF(OR($V358 = 2, $V358 = 3, $V358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358" s="7" t="str">
        <f ca="1">VLOOKUP($T358,Departments!$A:$B,2,FALSE)</f>
        <v>Controlling</v>
      </c>
      <c r="V358" s="6">
        <f t="shared" ca="1" si="67"/>
        <v>7</v>
      </c>
      <c r="W358" s="6" t="str">
        <f ca="1">VLOOKUP($V358,Roles!$A:$B,2,FALSE)</f>
        <v>Trainee</v>
      </c>
      <c r="X358" s="6" t="e">
        <f t="shared" ca="1" si="68"/>
        <v>#N/A</v>
      </c>
      <c r="Y358" s="6" t="e">
        <f ca="1">IF(ISNA($X358),NA(),VLOOKUP($X358,Levels!$A:$B,2,FALSE))</f>
        <v>#N/A</v>
      </c>
      <c r="Z358" s="8">
        <f t="shared" ca="1" si="60"/>
        <v>38104</v>
      </c>
      <c r="AA358" s="6">
        <f ca="1">RANDBETWEEN(2,COUNTA('Recruitment source'!$A:$A))</f>
        <v>6</v>
      </c>
      <c r="AB358" s="6" t="str">
        <f ca="1">VLOOKUP($AA358,'Recruitment source'!$A:$B,2,FALSE)</f>
        <v>Empregos Online</v>
      </c>
      <c r="AC358" s="8" t="e">
        <f t="shared" ca="1" si="69"/>
        <v>#N/A</v>
      </c>
      <c r="AD358" s="6" t="e">
        <f t="shared" ca="1" si="70"/>
        <v>#N/A</v>
      </c>
      <c r="AE358" s="6" t="e">
        <f ca="1">IF(ISNA(AD358),NA(),VLOOKUP($AD358,'Reasons for dismissal'!$A:$B,2,FALSE))</f>
        <v>#N/A</v>
      </c>
      <c r="AF358" s="6">
        <f t="shared" ca="1" si="71"/>
        <v>4</v>
      </c>
      <c r="AG358" s="1">
        <f t="shared" ca="1" si="61"/>
        <v>1085</v>
      </c>
    </row>
    <row r="359" spans="1:33" x14ac:dyDescent="0.25">
      <c r="A359" s="7" cm="1">
        <f t="array" aca="1" ref="A359" ca="1">INDEX(Companies!$A:$A,RANDBETWEEN(2,COUNTA(Companies!$A:$A)),1)</f>
        <v>2</v>
      </c>
      <c r="B359" s="7" t="str">
        <f ca="1">VLOOKUP($A359,Companies!$A:$B,2,FALSE)</f>
        <v>ACME Corporation</v>
      </c>
      <c r="C359" s="5">
        <f t="shared" si="62"/>
        <v>358</v>
      </c>
      <c r="D359" s="6">
        <f t="shared" ca="1" si="63"/>
        <v>1</v>
      </c>
      <c r="E359" s="7">
        <f ca="1">IF($C359 = 1 + N("Presidente"),
    127,
    IF($C359 = 2 + N("Vice-Presidente"),
        72,
        IF($C359 = 3 + N("Secretária bilíngue"),
            13,
            RANDBETWEEN(5,COUNT(Name!$A:$A) + 1)
        )
    )
)</f>
        <v>268</v>
      </c>
      <c r="F359" s="7" t="str">
        <f ca="1" xml:space="preserve">
VLOOKUP(
  $E359,
  Name!$A:$B,
  2,
  FALSE
)
&amp; " " &amp;
IF($C359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Seixas Santoro</v>
      </c>
      <c r="G359" s="7">
        <v>2</v>
      </c>
      <c r="H359" s="7" t="str">
        <f>VLOOKUP($G359,Countries!$A:$B,2,FALSE)</f>
        <v>Portugal</v>
      </c>
      <c r="I359" s="7" cm="1">
        <f t="array" aca="1" ref="I359" ca="1">INDEX(States!$B:$B,RANDBETWEEN(2,COUNTA(States!$A:$A)),1)</f>
        <v>7</v>
      </c>
      <c r="J359" s="7" t="str">
        <f ca="1">VLOOKUP($I359,States!$B:$C,2,FALSE)</f>
        <v>Faro</v>
      </c>
      <c r="K359" s="7" t="str">
        <f ca="1">VLOOKUP($E359,Name!$A:$C,3,FALSE)</f>
        <v>F</v>
      </c>
      <c r="L359" s="7" t="str">
        <f ca="1">VLOOKUP($K359,Genders!$B:$C,2,FALSE)</f>
        <v>Female</v>
      </c>
      <c r="M359" s="7" cm="1">
        <f t="array" aca="1" ref="M359" ca="1">INDEX('Marital status'!$A:$A,RANDBETWEEN(2,COUNTA('Marital status'!$A:$A)),1)</f>
        <v>5</v>
      </c>
      <c r="N359" s="7" t="str">
        <f ca="1">VLOOKUP($M359,'Marital status'!$A:$B,2,FALSE)</f>
        <v xml:space="preserve">Separated </v>
      </c>
      <c r="O359" s="7">
        <f t="shared" ca="1" si="64"/>
        <v>2</v>
      </c>
      <c r="P359" s="7" t="str">
        <f ca="1">VLOOKUP($O359,Ethnicities!$A:$B,2,FALSE)</f>
        <v>White</v>
      </c>
      <c r="Q359" s="8">
        <f t="shared" ca="1" si="65"/>
        <v>35697</v>
      </c>
      <c r="R359" s="6">
        <f t="shared" ca="1" si="66"/>
        <v>4</v>
      </c>
      <c r="S359" s="6" t="str">
        <f ca="1">VLOOKUP($R359,'Background education'!$A:$B,2,FALSE)</f>
        <v>Undergraduate degree</v>
      </c>
      <c r="T359" s="7">
        <f ca="1" xml:space="preserve">
  IF(OR($V359 = 2, $V359 = 3, $V359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359" s="7" t="str">
        <f ca="1">VLOOKUP($T359,Departments!$A:$B,2,FALSE)</f>
        <v>Juridical</v>
      </c>
      <c r="V359" s="6">
        <f t="shared" ca="1" si="67"/>
        <v>8</v>
      </c>
      <c r="W359" s="6" t="str">
        <f ca="1">VLOOKUP($V359,Roles!$A:$B,2,FALSE)</f>
        <v>Analyst</v>
      </c>
      <c r="X359" s="6">
        <f t="shared" ca="1" si="68"/>
        <v>3</v>
      </c>
      <c r="Y359" s="6" t="str">
        <f ca="1">IF(ISNA($X359),NA(),VLOOKUP($X359,Levels!$A:$B,2,FALSE))</f>
        <v>Pleno</v>
      </c>
      <c r="Z359" s="8">
        <f t="shared" ca="1" si="60"/>
        <v>39834</v>
      </c>
      <c r="AA359" s="6">
        <f ca="1">RANDBETWEEN(2,COUNTA('Recruitment source'!$A:$A))</f>
        <v>2</v>
      </c>
      <c r="AB359" s="6" t="str">
        <f ca="1">VLOOKUP($AA359,'Recruitment source'!$A:$B,2,FALSE)</f>
        <v>Indeed</v>
      </c>
      <c r="AC359" s="8" t="e">
        <f t="shared" ca="1" si="69"/>
        <v>#N/A</v>
      </c>
      <c r="AD359" s="6" t="e">
        <f t="shared" ca="1" si="70"/>
        <v>#N/A</v>
      </c>
      <c r="AE359" s="6" t="e">
        <f ca="1">IF(ISNA(AD359),NA(),VLOOKUP($AD359,'Reasons for dismissal'!$A:$B,2,FALSE))</f>
        <v>#N/A</v>
      </c>
      <c r="AF359" s="6">
        <f t="shared" ca="1" si="71"/>
        <v>4</v>
      </c>
      <c r="AG359" s="1">
        <f t="shared" ca="1" si="61"/>
        <v>2000</v>
      </c>
    </row>
    <row r="360" spans="1:33" x14ac:dyDescent="0.25">
      <c r="A360" s="7" cm="1">
        <f t="array" aca="1" ref="A360" ca="1">INDEX(Companies!$A:$A,RANDBETWEEN(2,COUNTA(Companies!$A:$A)),1)</f>
        <v>2</v>
      </c>
      <c r="B360" s="7" t="str">
        <f ca="1">VLOOKUP($A360,Companies!$A:$B,2,FALSE)</f>
        <v>ACME Corporation</v>
      </c>
      <c r="C360" s="5">
        <f t="shared" si="62"/>
        <v>359</v>
      </c>
      <c r="D360" s="6">
        <f t="shared" ca="1" si="63"/>
        <v>1</v>
      </c>
      <c r="E360" s="7">
        <f ca="1">IF($C360 = 1 + N("Presidente"),
    127,
    IF($C360 = 2 + N("Vice-Presidente"),
        72,
        IF($C360 = 3 + N("Secretária bilíngue"),
            13,
            RANDBETWEEN(5,COUNT(Name!$A:$A) + 1)
        )
    )
)</f>
        <v>357</v>
      </c>
      <c r="F360" s="7" t="str">
        <f ca="1" xml:space="preserve">
VLOOKUP(
  $E360,
  Name!$A:$B,
  2,
  FALSE
)
&amp; " " &amp;
IF($C360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Nunes Ramos</v>
      </c>
      <c r="G360" s="7">
        <v>2</v>
      </c>
      <c r="H360" s="7" t="str">
        <f>VLOOKUP($G360,Countries!$A:$B,2,FALSE)</f>
        <v>Portugal</v>
      </c>
      <c r="I360" s="7" cm="1">
        <f t="array" aca="1" ref="I360" ca="1">INDEX(States!$B:$B,RANDBETWEEN(2,COUNTA(States!$A:$A)),1)</f>
        <v>15</v>
      </c>
      <c r="J360" s="7" t="str">
        <f ca="1">VLOOKUP($I360,States!$B:$C,2,FALSE)</f>
        <v>Castelo Branco</v>
      </c>
      <c r="K360" s="7" t="str">
        <f ca="1">VLOOKUP($E360,Name!$A:$C,3,FALSE)</f>
        <v>M</v>
      </c>
      <c r="L360" s="7" t="str">
        <f ca="1">VLOOKUP($K360,Genders!$B:$C,2,FALSE)</f>
        <v>Male</v>
      </c>
      <c r="M360" s="7" cm="1">
        <f t="array" aca="1" ref="M360" ca="1">INDEX('Marital status'!$A:$A,RANDBETWEEN(2,COUNTA('Marital status'!$A:$A)),1)</f>
        <v>5</v>
      </c>
      <c r="N360" s="7" t="str">
        <f ca="1">VLOOKUP($M360,'Marital status'!$A:$B,2,FALSE)</f>
        <v xml:space="preserve">Separated </v>
      </c>
      <c r="O360" s="7">
        <f t="shared" ca="1" si="64"/>
        <v>2</v>
      </c>
      <c r="P360" s="7" t="str">
        <f ca="1">VLOOKUP($O360,Ethnicities!$A:$B,2,FALSE)</f>
        <v>White</v>
      </c>
      <c r="Q360" s="8">
        <f t="shared" ca="1" si="65"/>
        <v>32932</v>
      </c>
      <c r="R360" s="6">
        <f t="shared" ca="1" si="66"/>
        <v>4</v>
      </c>
      <c r="S360" s="6" t="str">
        <f ca="1">VLOOKUP($R360,'Background education'!$A:$B,2,FALSE)</f>
        <v>Undergraduate degree</v>
      </c>
      <c r="T360" s="7">
        <f ca="1" xml:space="preserve">
  IF(OR($V360 = 2, $V360 = 3, $V360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360" s="7" t="str">
        <f ca="1">VLOOKUP($T360,Departments!$A:$B,2,FALSE)</f>
        <v>Administration</v>
      </c>
      <c r="V360" s="6">
        <f t="shared" ca="1" si="67"/>
        <v>7</v>
      </c>
      <c r="W360" s="6" t="str">
        <f ca="1">VLOOKUP($V360,Roles!$A:$B,2,FALSE)</f>
        <v>Trainee</v>
      </c>
      <c r="X360" s="6" t="e">
        <f t="shared" ca="1" si="68"/>
        <v>#N/A</v>
      </c>
      <c r="Y360" s="6" t="e">
        <f ca="1">IF(ISNA($X360),NA(),VLOOKUP($X360,Levels!$A:$B,2,FALSE))</f>
        <v>#N/A</v>
      </c>
      <c r="Z360" s="8">
        <f t="shared" ca="1" si="60"/>
        <v>37157</v>
      </c>
      <c r="AA360" s="6">
        <f ca="1">RANDBETWEEN(2,COUNTA('Recruitment source'!$A:$A))</f>
        <v>6</v>
      </c>
      <c r="AB360" s="6" t="str">
        <f ca="1">VLOOKUP($AA360,'Recruitment source'!$A:$B,2,FALSE)</f>
        <v>Empregos Online</v>
      </c>
      <c r="AC360" s="8" t="e">
        <f t="shared" ca="1" si="69"/>
        <v>#N/A</v>
      </c>
      <c r="AD360" s="6" t="e">
        <f t="shared" ca="1" si="70"/>
        <v>#N/A</v>
      </c>
      <c r="AE360" s="6" t="e">
        <f ca="1">IF(ISNA(AD360),NA(),VLOOKUP($AD360,'Reasons for dismissal'!$A:$B,2,FALSE))</f>
        <v>#N/A</v>
      </c>
      <c r="AF360" s="6">
        <f t="shared" ca="1" si="71"/>
        <v>4</v>
      </c>
      <c r="AG360" s="1">
        <f t="shared" ca="1" si="61"/>
        <v>1005</v>
      </c>
    </row>
    <row r="361" spans="1:33" x14ac:dyDescent="0.25">
      <c r="A361" s="7" cm="1">
        <f t="array" aca="1" ref="A361" ca="1">INDEX(Companies!$A:$A,RANDBETWEEN(2,COUNTA(Companies!$A:$A)),1)</f>
        <v>2</v>
      </c>
      <c r="B361" s="7" t="str">
        <f ca="1">VLOOKUP($A361,Companies!$A:$B,2,FALSE)</f>
        <v>ACME Corporation</v>
      </c>
      <c r="C361" s="5">
        <f t="shared" si="62"/>
        <v>360</v>
      </c>
      <c r="D361" s="6">
        <f t="shared" ca="1" si="63"/>
        <v>1</v>
      </c>
      <c r="E361" s="7">
        <f ca="1">IF($C361 = 1 + N("Presidente"),
    127,
    IF($C361 = 2 + N("Vice-Presidente"),
        72,
        IF($C361 = 3 + N("Secretária bilíngue"),
            13,
            RANDBETWEEN(5,COUNT(Name!$A:$A) + 1)
        )
    )
)</f>
        <v>149</v>
      </c>
      <c r="F361" s="7" t="str">
        <f ca="1" xml:space="preserve">
VLOOKUP(
  $E361,
  Name!$A:$B,
  2,
  FALSE
)
&amp; " " &amp;
IF($C361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Ferrão Negreiros</v>
      </c>
      <c r="G361" s="7">
        <v>2</v>
      </c>
      <c r="H361" s="7" t="str">
        <f>VLOOKUP($G361,Countries!$A:$B,2,FALSE)</f>
        <v>Portugal</v>
      </c>
      <c r="I361" s="7" cm="1">
        <f t="array" aca="1" ref="I361" ca="1">INDEX(States!$B:$B,RANDBETWEEN(2,COUNTA(States!$A:$A)),1)</f>
        <v>9</v>
      </c>
      <c r="J361" s="7" t="str">
        <f ca="1">VLOOKUP($I361,States!$B:$C,2,FALSE)</f>
        <v>Leiria</v>
      </c>
      <c r="K361" s="7" t="str">
        <f ca="1">VLOOKUP($E361,Name!$A:$C,3,FALSE)</f>
        <v>M</v>
      </c>
      <c r="L361" s="7" t="str">
        <f ca="1">VLOOKUP($K361,Genders!$B:$C,2,FALSE)</f>
        <v>Male</v>
      </c>
      <c r="M361" s="7" cm="1">
        <f t="array" aca="1" ref="M361" ca="1">INDEX('Marital status'!$A:$A,RANDBETWEEN(2,COUNTA('Marital status'!$A:$A)),1)</f>
        <v>4</v>
      </c>
      <c r="N361" s="7" t="str">
        <f ca="1">VLOOKUP($M361,'Marital status'!$A:$B,2,FALSE)</f>
        <v xml:space="preserve">Widowed </v>
      </c>
      <c r="O361" s="7">
        <f t="shared" ca="1" si="64"/>
        <v>5</v>
      </c>
      <c r="P361" s="7" t="str">
        <f ca="1">VLOOKUP($O361,Ethnicities!$A:$B,2,FALSE)</f>
        <v>Asian</v>
      </c>
      <c r="Q361" s="8">
        <f t="shared" ca="1" si="65"/>
        <v>35021</v>
      </c>
      <c r="R361" s="6">
        <f t="shared" ca="1" si="66"/>
        <v>5</v>
      </c>
      <c r="S361" s="6" t="str">
        <f ca="1">VLOOKUP($R361,'Background education'!$A:$B,2,FALSE)</f>
        <v>Graduate school</v>
      </c>
      <c r="T361" s="7">
        <f ca="1" xml:space="preserve">
  IF(OR($V361 = 2, $V361 = 3, $V361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361" s="7" t="str">
        <f ca="1">VLOOKUP($T361,Departments!$A:$B,2,FALSE)</f>
        <v>Administration</v>
      </c>
      <c r="V361" s="6">
        <f t="shared" ca="1" si="67"/>
        <v>8</v>
      </c>
      <c r="W361" s="6" t="str">
        <f ca="1">VLOOKUP($V361,Roles!$A:$B,2,FALSE)</f>
        <v>Analyst</v>
      </c>
      <c r="X361" s="6">
        <f t="shared" ca="1" si="68"/>
        <v>2</v>
      </c>
      <c r="Y361" s="6" t="str">
        <f ca="1">IF(ISNA($X361),NA(),VLOOKUP($X361,Levels!$A:$B,2,FALSE))</f>
        <v>Junior</v>
      </c>
      <c r="Z361" s="8">
        <f t="shared" ca="1" si="60"/>
        <v>41035</v>
      </c>
      <c r="AA361" s="6">
        <f ca="1">RANDBETWEEN(2,COUNTA('Recruitment source'!$A:$A))</f>
        <v>4</v>
      </c>
      <c r="AB361" s="6" t="str">
        <f ca="1">VLOOKUP($AA361,'Recruitment source'!$A:$B,2,FALSE)</f>
        <v>SAPO Emprego</v>
      </c>
      <c r="AC361" s="8" t="e">
        <f t="shared" ca="1" si="69"/>
        <v>#N/A</v>
      </c>
      <c r="AD361" s="6" t="e">
        <f t="shared" ca="1" si="70"/>
        <v>#N/A</v>
      </c>
      <c r="AE361" s="6" t="e">
        <f ca="1">IF(ISNA(AD361),NA(),VLOOKUP($AD361,'Reasons for dismissal'!$A:$B,2,FALSE))</f>
        <v>#N/A</v>
      </c>
      <c r="AF361" s="6">
        <f t="shared" ca="1" si="71"/>
        <v>2</v>
      </c>
      <c r="AG361" s="1">
        <f t="shared" ca="1" si="61"/>
        <v>2000</v>
      </c>
    </row>
    <row r="362" spans="1:33" x14ac:dyDescent="0.25">
      <c r="A362" s="7" cm="1">
        <f t="array" aca="1" ref="A362" ca="1">INDEX(Companies!$A:$A,RANDBETWEEN(2,COUNTA(Companies!$A:$A)),1)</f>
        <v>2</v>
      </c>
      <c r="B362" s="7" t="str">
        <f ca="1">VLOOKUP($A362,Companies!$A:$B,2,FALSE)</f>
        <v>ACME Corporation</v>
      </c>
      <c r="C362" s="5">
        <f t="shared" si="62"/>
        <v>361</v>
      </c>
      <c r="D362" s="6">
        <f t="shared" ca="1" si="63"/>
        <v>1</v>
      </c>
      <c r="E362" s="7">
        <f ca="1">IF($C362 = 1 + N("Presidente"),
    127,
    IF($C362 = 2 + N("Vice-Presidente"),
        72,
        IF($C362 = 3 + N("Secretária bilíngue"),
            13,
            RANDBETWEEN(5,COUNT(Name!$A:$A) + 1)
        )
    )
)</f>
        <v>125</v>
      </c>
      <c r="F362" s="7" t="str">
        <f ca="1" xml:space="preserve">
VLOOKUP(
  $E362,
  Name!$A:$B,
  2,
  FALSE
)
&amp; " " &amp;
IF($C362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Freitas Gomes</v>
      </c>
      <c r="G362" s="7">
        <v>2</v>
      </c>
      <c r="H362" s="7" t="str">
        <f>VLOOKUP($G362,Countries!$A:$B,2,FALSE)</f>
        <v>Portugal</v>
      </c>
      <c r="I362" s="7" cm="1">
        <f t="array" aca="1" ref="I362" ca="1">INDEX(States!$B:$B,RANDBETWEEN(2,COUNTA(States!$A:$A)),1)</f>
        <v>18</v>
      </c>
      <c r="J362" s="7" t="str">
        <f ca="1">VLOOKUP($I362,States!$B:$C,2,FALSE)</f>
        <v>Guarda</v>
      </c>
      <c r="K362" s="7" t="str">
        <f ca="1">VLOOKUP($E362,Name!$A:$C,3,FALSE)</f>
        <v>M</v>
      </c>
      <c r="L362" s="7" t="str">
        <f ca="1">VLOOKUP($K362,Genders!$B:$C,2,FALSE)</f>
        <v>Male</v>
      </c>
      <c r="M362" s="7" cm="1">
        <f t="array" aca="1" ref="M362" ca="1">INDEX('Marital status'!$A:$A,RANDBETWEEN(2,COUNTA('Marital status'!$A:$A)),1)</f>
        <v>2</v>
      </c>
      <c r="N362" s="7" t="str">
        <f ca="1">VLOOKUP($M362,'Marital status'!$A:$B,2,FALSE)</f>
        <v>Single</v>
      </c>
      <c r="O362" s="7">
        <f t="shared" ca="1" si="64"/>
        <v>2</v>
      </c>
      <c r="P362" s="7" t="str">
        <f ca="1">VLOOKUP($O362,Ethnicities!$A:$B,2,FALSE)</f>
        <v>White</v>
      </c>
      <c r="Q362" s="8">
        <f t="shared" ca="1" si="65"/>
        <v>28467</v>
      </c>
      <c r="R362" s="6">
        <f t="shared" ca="1" si="66"/>
        <v>4</v>
      </c>
      <c r="S362" s="6" t="str">
        <f ca="1">VLOOKUP($R362,'Background education'!$A:$B,2,FALSE)</f>
        <v>Undergraduate degree</v>
      </c>
      <c r="T362" s="7">
        <f ca="1" xml:space="preserve">
  IF(OR($V362 = 2, $V362 = 3, $V362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362" s="7" t="str">
        <f ca="1">VLOOKUP($T362,Departments!$A:$B,2,FALSE)</f>
        <v>Human Resource</v>
      </c>
      <c r="V362" s="6">
        <f t="shared" ca="1" si="67"/>
        <v>6</v>
      </c>
      <c r="W362" s="6" t="str">
        <f ca="1">VLOOKUP($V362,Roles!$A:$B,2,FALSE)</f>
        <v>Intern</v>
      </c>
      <c r="X362" s="6" t="e">
        <f t="shared" ca="1" si="68"/>
        <v>#N/A</v>
      </c>
      <c r="Y362" s="6" t="e">
        <f ca="1">IF(ISNA($X362),NA(),VLOOKUP($X362,Levels!$A:$B,2,FALSE))</f>
        <v>#N/A</v>
      </c>
      <c r="Z362" s="8">
        <f t="shared" ca="1" si="60"/>
        <v>40915</v>
      </c>
      <c r="AA362" s="6">
        <f ca="1">RANDBETWEEN(2,COUNTA('Recruitment source'!$A:$A))</f>
        <v>6</v>
      </c>
      <c r="AB362" s="6" t="str">
        <f ca="1">VLOOKUP($AA362,'Recruitment source'!$A:$B,2,FALSE)</f>
        <v>Empregos Online</v>
      </c>
      <c r="AC362" s="8" t="e">
        <f t="shared" ca="1" si="69"/>
        <v>#N/A</v>
      </c>
      <c r="AD362" s="6" t="e">
        <f t="shared" ca="1" si="70"/>
        <v>#N/A</v>
      </c>
      <c r="AE362" s="6" t="e">
        <f ca="1">IF(ISNA(AD362),NA(),VLOOKUP($AD362,'Reasons for dismissal'!$A:$B,2,FALSE))</f>
        <v>#N/A</v>
      </c>
      <c r="AF362" s="6">
        <f t="shared" ca="1" si="71"/>
        <v>3</v>
      </c>
      <c r="AG362" s="1">
        <f t="shared" ca="1" si="61"/>
        <v>805</v>
      </c>
    </row>
    <row r="363" spans="1:33" x14ac:dyDescent="0.25">
      <c r="A363" s="7" cm="1">
        <f t="array" aca="1" ref="A363" ca="1">INDEX(Companies!$A:$A,RANDBETWEEN(2,COUNTA(Companies!$A:$A)),1)</f>
        <v>2</v>
      </c>
      <c r="B363" s="7" t="str">
        <f ca="1">VLOOKUP($A363,Companies!$A:$B,2,FALSE)</f>
        <v>ACME Corporation</v>
      </c>
      <c r="C363" s="5">
        <f t="shared" si="62"/>
        <v>362</v>
      </c>
      <c r="D363" s="6">
        <f t="shared" ca="1" si="63"/>
        <v>1</v>
      </c>
      <c r="E363" s="7">
        <f ca="1">IF($C363 = 1 + N("Presidente"),
    127,
    IF($C363 = 2 + N("Vice-Presidente"),
        72,
        IF($C363 = 3 + N("Secretária bilíngue"),
            13,
            RANDBETWEEN(5,COUNT(Name!$A:$A) + 1)
        )
    )
)</f>
        <v>78</v>
      </c>
      <c r="F363" s="7" t="str">
        <f ca="1" xml:space="preserve">
VLOOKUP(
  $E363,
  Name!$A:$B,
  2,
  FALSE
)
&amp; " " &amp;
IF($C363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Bandeira Testa</v>
      </c>
      <c r="G363" s="7">
        <v>2</v>
      </c>
      <c r="H363" s="7" t="str">
        <f>VLOOKUP($G363,Countries!$A:$B,2,FALSE)</f>
        <v>Portugal</v>
      </c>
      <c r="I363" s="7" cm="1">
        <f t="array" aca="1" ref="I363" ca="1">INDEX(States!$B:$B,RANDBETWEEN(2,COUNTA(States!$A:$A)),1)</f>
        <v>7</v>
      </c>
      <c r="J363" s="7" t="str">
        <f ca="1">VLOOKUP($I363,States!$B:$C,2,FALSE)</f>
        <v>Faro</v>
      </c>
      <c r="K363" s="7" t="str">
        <f ca="1">VLOOKUP($E363,Name!$A:$C,3,FALSE)</f>
        <v>M</v>
      </c>
      <c r="L363" s="7" t="str">
        <f ca="1">VLOOKUP($K363,Genders!$B:$C,2,FALSE)</f>
        <v>Male</v>
      </c>
      <c r="M363" s="7" cm="1">
        <f t="array" aca="1" ref="M363" ca="1">INDEX('Marital status'!$A:$A,RANDBETWEEN(2,COUNTA('Marital status'!$A:$A)),1)</f>
        <v>5</v>
      </c>
      <c r="N363" s="7" t="str">
        <f ca="1">VLOOKUP($M363,'Marital status'!$A:$B,2,FALSE)</f>
        <v xml:space="preserve">Separated </v>
      </c>
      <c r="O363" s="7">
        <f t="shared" ca="1" si="64"/>
        <v>4</v>
      </c>
      <c r="P363" s="7" t="str">
        <f ca="1">VLOOKUP($O363,Ethnicities!$A:$B,2,FALSE)</f>
        <v>Hispanic or Latino</v>
      </c>
      <c r="Q363" s="8">
        <f t="shared" ca="1" si="65"/>
        <v>36990</v>
      </c>
      <c r="R363" s="6">
        <f t="shared" ca="1" si="66"/>
        <v>5</v>
      </c>
      <c r="S363" s="6" t="str">
        <f ca="1">VLOOKUP($R363,'Background education'!$A:$B,2,FALSE)</f>
        <v>Graduate school</v>
      </c>
      <c r="T363" s="7">
        <f ca="1" xml:space="preserve">
  IF(OR($V363 = 2, $V363 = 3, $V363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363" s="7" t="str">
        <f ca="1">VLOOKUP($T363,Departments!$A:$B,2,FALSE)</f>
        <v>Information Technology</v>
      </c>
      <c r="V363" s="6">
        <f t="shared" ca="1" si="67"/>
        <v>8</v>
      </c>
      <c r="W363" s="6" t="str">
        <f ca="1">VLOOKUP($V363,Roles!$A:$B,2,FALSE)</f>
        <v>Analyst</v>
      </c>
      <c r="X363" s="6">
        <f t="shared" ca="1" si="68"/>
        <v>4</v>
      </c>
      <c r="Y363" s="6" t="str">
        <f ca="1">IF(ISNA($X363),NA(),VLOOKUP($X363,Levels!$A:$B,2,FALSE))</f>
        <v>Senior</v>
      </c>
      <c r="Z363" s="8">
        <f t="shared" ca="1" si="60"/>
        <v>43665</v>
      </c>
      <c r="AA363" s="6">
        <f ca="1">RANDBETWEEN(2,COUNTA('Recruitment source'!$A:$A))</f>
        <v>12</v>
      </c>
      <c r="AB363" s="6" t="str">
        <f ca="1">VLOOKUP($AA363,'Recruitment source'!$A:$B,2,FALSE)</f>
        <v>Website</v>
      </c>
      <c r="AC363" s="8" t="e">
        <f t="shared" ca="1" si="69"/>
        <v>#N/A</v>
      </c>
      <c r="AD363" s="6" t="e">
        <f t="shared" ca="1" si="70"/>
        <v>#N/A</v>
      </c>
      <c r="AE363" s="6" t="e">
        <f ca="1">IF(ISNA(AD363),NA(),VLOOKUP($AD363,'Reasons for dismissal'!$A:$B,2,FALSE))</f>
        <v>#N/A</v>
      </c>
      <c r="AF363" s="6">
        <f t="shared" ca="1" si="71"/>
        <v>2</v>
      </c>
      <c r="AG363" s="1">
        <f t="shared" ca="1" si="61"/>
        <v>2080</v>
      </c>
    </row>
    <row r="364" spans="1:33" x14ac:dyDescent="0.25">
      <c r="A364" s="7" cm="1">
        <f t="array" aca="1" ref="A364" ca="1">INDEX(Companies!$A:$A,RANDBETWEEN(2,COUNTA(Companies!$A:$A)),1)</f>
        <v>2</v>
      </c>
      <c r="B364" s="7" t="str">
        <f ca="1">VLOOKUP($A364,Companies!$A:$B,2,FALSE)</f>
        <v>ACME Corporation</v>
      </c>
      <c r="C364" s="5">
        <f t="shared" si="62"/>
        <v>363</v>
      </c>
      <c r="D364" s="6">
        <f t="shared" ca="1" si="63"/>
        <v>1</v>
      </c>
      <c r="E364" s="7">
        <f ca="1">IF($C364 = 1 + N("Presidente"),
    127,
    IF($C364 = 2 + N("Vice-Presidente"),
        72,
        IF($C364 = 3 + N("Secretária bilíngue"),
            13,
            RANDBETWEEN(5,COUNT(Name!$A:$A) + 1)
        )
    )
)</f>
        <v>155</v>
      </c>
      <c r="F364" s="7" t="str">
        <f ca="1" xml:space="preserve">
VLOOKUP(
  $E364,
  Name!$A:$B,
  2,
  FALSE
)
&amp; " " &amp;
IF($C364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Esposito Reis</v>
      </c>
      <c r="G364" s="7">
        <v>2</v>
      </c>
      <c r="H364" s="7" t="str">
        <f>VLOOKUP($G364,Countries!$A:$B,2,FALSE)</f>
        <v>Portugal</v>
      </c>
      <c r="I364" s="7" cm="1">
        <f t="array" aca="1" ref="I364" ca="1">INDEX(States!$B:$B,RANDBETWEEN(2,COUNTA(States!$A:$A)),1)</f>
        <v>21</v>
      </c>
      <c r="J364" s="7" t="str">
        <f ca="1">VLOOKUP($I364,States!$B:$C,2,FALSE)</f>
        <v>Bragança</v>
      </c>
      <c r="K364" s="7" t="str">
        <f ca="1">VLOOKUP($E364,Name!$A:$C,3,FALSE)</f>
        <v>F</v>
      </c>
      <c r="L364" s="7" t="str">
        <f ca="1">VLOOKUP($K364,Genders!$B:$C,2,FALSE)</f>
        <v>Female</v>
      </c>
      <c r="M364" s="7" cm="1">
        <f t="array" aca="1" ref="M364" ca="1">INDEX('Marital status'!$A:$A,RANDBETWEEN(2,COUNTA('Marital status'!$A:$A)),1)</f>
        <v>4</v>
      </c>
      <c r="N364" s="7" t="str">
        <f ca="1">VLOOKUP($M364,'Marital status'!$A:$B,2,FALSE)</f>
        <v xml:space="preserve">Widowed </v>
      </c>
      <c r="O364" s="7">
        <f t="shared" ca="1" si="64"/>
        <v>3</v>
      </c>
      <c r="P364" s="7" t="str">
        <f ca="1">VLOOKUP($O364,Ethnicities!$A:$B,2,FALSE)</f>
        <v>Black or African American</v>
      </c>
      <c r="Q364" s="8">
        <f t="shared" ca="1" si="65"/>
        <v>19126</v>
      </c>
      <c r="R364" s="6">
        <f t="shared" ca="1" si="66"/>
        <v>4</v>
      </c>
      <c r="S364" s="6" t="str">
        <f ca="1">VLOOKUP($R364,'Background education'!$A:$B,2,FALSE)</f>
        <v>Undergraduate degree</v>
      </c>
      <c r="T364" s="7">
        <f ca="1" xml:space="preserve">
  IF(OR($V364 = 2, $V364 = 3, $V364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364" s="7" t="str">
        <f ca="1">VLOOKUP($T364,Departments!$A:$B,2,FALSE)</f>
        <v>Communication &amp; Marketing</v>
      </c>
      <c r="V364" s="6">
        <f t="shared" ca="1" si="67"/>
        <v>6</v>
      </c>
      <c r="W364" s="6" t="str">
        <f ca="1">VLOOKUP($V364,Roles!$A:$B,2,FALSE)</f>
        <v>Intern</v>
      </c>
      <c r="X364" s="6" t="e">
        <f t="shared" ca="1" si="68"/>
        <v>#N/A</v>
      </c>
      <c r="Y364" s="6" t="e">
        <f ca="1">IF(ISNA($X364),NA(),VLOOKUP($X364,Levels!$A:$B,2,FALSE))</f>
        <v>#N/A</v>
      </c>
      <c r="Z364" s="8">
        <f t="shared" ca="1" si="60"/>
        <v>44824</v>
      </c>
      <c r="AA364" s="6">
        <f ca="1">RANDBETWEEN(2,COUNTA('Recruitment source'!$A:$A))</f>
        <v>7</v>
      </c>
      <c r="AB364" s="6" t="str">
        <f ca="1">VLOOKUP($AA364,'Recruitment source'!$A:$B,2,FALSE)</f>
        <v>Jobs in Lisbon</v>
      </c>
      <c r="AC364" s="8" t="e">
        <f t="shared" ca="1" si="69"/>
        <v>#N/A</v>
      </c>
      <c r="AD364" s="6" t="e">
        <f t="shared" ca="1" si="70"/>
        <v>#N/A</v>
      </c>
      <c r="AE364" s="6" t="e">
        <f ca="1">IF(ISNA(AD364),NA(),VLOOKUP($AD364,'Reasons for dismissal'!$A:$B,2,FALSE))</f>
        <v>#N/A</v>
      </c>
      <c r="AF364" s="6">
        <f t="shared" ca="1" si="71"/>
        <v>4</v>
      </c>
      <c r="AG364" s="1">
        <f t="shared" ca="1" si="61"/>
        <v>885</v>
      </c>
    </row>
    <row r="365" spans="1:33" x14ac:dyDescent="0.25">
      <c r="A365" s="7" cm="1">
        <f t="array" aca="1" ref="A365" ca="1">INDEX(Companies!$A:$A,RANDBETWEEN(2,COUNTA(Companies!$A:$A)),1)</f>
        <v>2</v>
      </c>
      <c r="B365" s="7" t="str">
        <f ca="1">VLOOKUP($A365,Companies!$A:$B,2,FALSE)</f>
        <v>ACME Corporation</v>
      </c>
      <c r="C365" s="5">
        <f t="shared" si="62"/>
        <v>364</v>
      </c>
      <c r="D365" s="6">
        <f t="shared" ca="1" si="63"/>
        <v>1</v>
      </c>
      <c r="E365" s="7">
        <f ca="1">IF($C365 = 1 + N("Presidente"),
    127,
    IF($C365 = 2 + N("Vice-Presidente"),
        72,
        IF($C365 = 3 + N("Secretária bilíngue"),
            13,
            RANDBETWEEN(5,COUNT(Name!$A:$A) + 1)
        )
    )
)</f>
        <v>110</v>
      </c>
      <c r="F365" s="7" t="str">
        <f ca="1" xml:space="preserve">
VLOOKUP(
  $E365,
  Name!$A:$B,
  2,
  FALSE
)
&amp; " " &amp;
IF($C365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Ramos Giordano</v>
      </c>
      <c r="G365" s="7">
        <v>2</v>
      </c>
      <c r="H365" s="7" t="str">
        <f>VLOOKUP($G365,Countries!$A:$B,2,FALSE)</f>
        <v>Portugal</v>
      </c>
      <c r="I365" s="7" cm="1">
        <f t="array" aca="1" ref="I365" ca="1">INDEX(States!$B:$B,RANDBETWEEN(2,COUNTA(States!$A:$A)),1)</f>
        <v>7</v>
      </c>
      <c r="J365" s="7" t="str">
        <f ca="1">VLOOKUP($I365,States!$B:$C,2,FALSE)</f>
        <v>Faro</v>
      </c>
      <c r="K365" s="7" t="str">
        <f ca="1">VLOOKUP($E365,Name!$A:$C,3,FALSE)</f>
        <v>M</v>
      </c>
      <c r="L365" s="7" t="str">
        <f ca="1">VLOOKUP($K365,Genders!$B:$C,2,FALSE)</f>
        <v>Male</v>
      </c>
      <c r="M365" s="7" cm="1">
        <f t="array" aca="1" ref="M365" ca="1">INDEX('Marital status'!$A:$A,RANDBETWEEN(2,COUNTA('Marital status'!$A:$A)),1)</f>
        <v>3</v>
      </c>
      <c r="N365" s="7" t="str">
        <f ca="1">VLOOKUP($M365,'Marital status'!$A:$B,2,FALSE)</f>
        <v>Married</v>
      </c>
      <c r="O365" s="7">
        <f t="shared" ca="1" si="64"/>
        <v>2</v>
      </c>
      <c r="P365" s="7" t="str">
        <f ca="1">VLOOKUP($O365,Ethnicities!$A:$B,2,FALSE)</f>
        <v>White</v>
      </c>
      <c r="Q365" s="8">
        <f t="shared" ca="1" si="65"/>
        <v>35544</v>
      </c>
      <c r="R365" s="6">
        <f t="shared" ca="1" si="66"/>
        <v>4</v>
      </c>
      <c r="S365" s="6" t="str">
        <f ca="1">VLOOKUP($R365,'Background education'!$A:$B,2,FALSE)</f>
        <v>Undergraduate degree</v>
      </c>
      <c r="T365" s="7">
        <f ca="1" xml:space="preserve">
  IF(OR($V365 = 2, $V365 = 3, $V365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365" s="7" t="str">
        <f ca="1">VLOOKUP($T365,Departments!$A:$B,2,FALSE)</f>
        <v>Audit</v>
      </c>
      <c r="V365" s="6">
        <f t="shared" ca="1" si="67"/>
        <v>8</v>
      </c>
      <c r="W365" s="6" t="str">
        <f ca="1">VLOOKUP($V365,Roles!$A:$B,2,FALSE)</f>
        <v>Analyst</v>
      </c>
      <c r="X365" s="6">
        <f t="shared" ca="1" si="68"/>
        <v>4</v>
      </c>
      <c r="Y365" s="6" t="str">
        <f ca="1">IF(ISNA($X365),NA(),VLOOKUP($X365,Levels!$A:$B,2,FALSE))</f>
        <v>Senior</v>
      </c>
      <c r="Z365" s="8">
        <f t="shared" ca="1" si="60"/>
        <v>39011</v>
      </c>
      <c r="AA365" s="6">
        <f ca="1">RANDBETWEEN(2,COUNTA('Recruitment source'!$A:$A))</f>
        <v>10</v>
      </c>
      <c r="AB365" s="6" t="str">
        <f ca="1">VLOOKUP($AA365,'Recruitment source'!$A:$B,2,FALSE)</f>
        <v>Google</v>
      </c>
      <c r="AC365" s="8" t="e">
        <f t="shared" ca="1" si="69"/>
        <v>#N/A</v>
      </c>
      <c r="AD365" s="6" t="e">
        <f t="shared" ca="1" si="70"/>
        <v>#N/A</v>
      </c>
      <c r="AE365" s="6" t="e">
        <f ca="1">IF(ISNA(AD365),NA(),VLOOKUP($AD365,'Reasons for dismissal'!$A:$B,2,FALSE))</f>
        <v>#N/A</v>
      </c>
      <c r="AF365" s="6">
        <f t="shared" ca="1" si="71"/>
        <v>3</v>
      </c>
      <c r="AG365" s="1">
        <f t="shared" ca="1" si="61"/>
        <v>2000</v>
      </c>
    </row>
    <row r="366" spans="1:33" x14ac:dyDescent="0.25">
      <c r="A366" s="7" cm="1">
        <f t="array" aca="1" ref="A366" ca="1">INDEX(Companies!$A:$A,RANDBETWEEN(2,COUNTA(Companies!$A:$A)),1)</f>
        <v>2</v>
      </c>
      <c r="B366" s="7" t="str">
        <f ca="1">VLOOKUP($A366,Companies!$A:$B,2,FALSE)</f>
        <v>ACME Corporation</v>
      </c>
      <c r="C366" s="5">
        <f t="shared" si="62"/>
        <v>365</v>
      </c>
      <c r="D366" s="6">
        <f t="shared" ca="1" si="63"/>
        <v>1</v>
      </c>
      <c r="E366" s="7">
        <f ca="1">IF($C366 = 1 + N("Presidente"),
    127,
    IF($C366 = 2 + N("Vice-Presidente"),
        72,
        IF($C366 = 3 + N("Secretária bilíngue"),
            13,
            RANDBETWEEN(5,COUNT(Name!$A:$A) + 1)
        )
    )
)</f>
        <v>221</v>
      </c>
      <c r="F366" s="7" t="str">
        <f ca="1" xml:space="preserve">
VLOOKUP(
  $E366,
  Name!$A:$B,
  2,
  FALSE
)
&amp; " " &amp;
IF($C366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Mariani Serra</v>
      </c>
      <c r="G366" s="7">
        <v>2</v>
      </c>
      <c r="H366" s="7" t="str">
        <f>VLOOKUP($G366,Countries!$A:$B,2,FALSE)</f>
        <v>Portugal</v>
      </c>
      <c r="I366" s="7" cm="1">
        <f t="array" aca="1" ref="I366" ca="1">INDEX(States!$B:$B,RANDBETWEEN(2,COUNTA(States!$A:$A)),1)</f>
        <v>16</v>
      </c>
      <c r="J366" s="7" t="str">
        <f ca="1">VLOOKUP($I366,States!$B:$C,2,FALSE)</f>
        <v>Beja</v>
      </c>
      <c r="K366" s="7" t="str">
        <f ca="1">VLOOKUP($E366,Name!$A:$C,3,FALSE)</f>
        <v>F</v>
      </c>
      <c r="L366" s="7" t="str">
        <f ca="1">VLOOKUP($K366,Genders!$B:$C,2,FALSE)</f>
        <v>Female</v>
      </c>
      <c r="M366" s="7" cm="1">
        <f t="array" aca="1" ref="M366" ca="1">INDEX('Marital status'!$A:$A,RANDBETWEEN(2,COUNTA('Marital status'!$A:$A)),1)</f>
        <v>5</v>
      </c>
      <c r="N366" s="7" t="str">
        <f ca="1">VLOOKUP($M366,'Marital status'!$A:$B,2,FALSE)</f>
        <v xml:space="preserve">Separated </v>
      </c>
      <c r="O366" s="7">
        <f t="shared" ca="1" si="64"/>
        <v>2</v>
      </c>
      <c r="P366" s="7" t="str">
        <f ca="1">VLOOKUP($O366,Ethnicities!$A:$B,2,FALSE)</f>
        <v>White</v>
      </c>
      <c r="Q366" s="8">
        <f t="shared" ca="1" si="65"/>
        <v>21071</v>
      </c>
      <c r="R366" s="6">
        <f t="shared" ca="1" si="66"/>
        <v>4</v>
      </c>
      <c r="S366" s="6" t="str">
        <f ca="1">VLOOKUP($R366,'Background education'!$A:$B,2,FALSE)</f>
        <v>Undergraduate degree</v>
      </c>
      <c r="T366" s="7">
        <f ca="1" xml:space="preserve">
  IF(OR($V366 = 2, $V366 = 3, $V366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366" s="7" t="str">
        <f ca="1">VLOOKUP($T366,Departments!$A:$B,2,FALSE)</f>
        <v>Human Resource</v>
      </c>
      <c r="V366" s="6">
        <f t="shared" ca="1" si="67"/>
        <v>6</v>
      </c>
      <c r="W366" s="6" t="str">
        <f ca="1">VLOOKUP($V366,Roles!$A:$B,2,FALSE)</f>
        <v>Intern</v>
      </c>
      <c r="X366" s="6" t="e">
        <f t="shared" ca="1" si="68"/>
        <v>#N/A</v>
      </c>
      <c r="Y366" s="6" t="e">
        <f ca="1">IF(ISNA($X366),NA(),VLOOKUP($X366,Levels!$A:$B,2,FALSE))</f>
        <v>#N/A</v>
      </c>
      <c r="Z366" s="8">
        <f t="shared" ca="1" si="60"/>
        <v>41224</v>
      </c>
      <c r="AA366" s="6">
        <f ca="1">RANDBETWEEN(2,COUNTA('Recruitment source'!$A:$A))</f>
        <v>12</v>
      </c>
      <c r="AB366" s="6" t="str">
        <f ca="1">VLOOKUP($AA366,'Recruitment source'!$A:$B,2,FALSE)</f>
        <v>Website</v>
      </c>
      <c r="AC366" s="8" t="e">
        <f t="shared" ca="1" si="69"/>
        <v>#N/A</v>
      </c>
      <c r="AD366" s="6" t="e">
        <f t="shared" ca="1" si="70"/>
        <v>#N/A</v>
      </c>
      <c r="AE366" s="6" t="e">
        <f ca="1">IF(ISNA(AD366),NA(),VLOOKUP($AD366,'Reasons for dismissal'!$A:$B,2,FALSE))</f>
        <v>#N/A</v>
      </c>
      <c r="AF366" s="6">
        <f t="shared" ca="1" si="71"/>
        <v>4</v>
      </c>
      <c r="AG366" s="1">
        <f t="shared" ca="1" si="61"/>
        <v>805</v>
      </c>
    </row>
    <row r="367" spans="1:33" x14ac:dyDescent="0.25">
      <c r="A367" s="7" cm="1">
        <f t="array" aca="1" ref="A367" ca="1">INDEX(Companies!$A:$A,RANDBETWEEN(2,COUNTA(Companies!$A:$A)),1)</f>
        <v>2</v>
      </c>
      <c r="B367" s="7" t="str">
        <f ca="1">VLOOKUP($A367,Companies!$A:$B,2,FALSE)</f>
        <v>ACME Corporation</v>
      </c>
      <c r="C367" s="5">
        <f t="shared" si="62"/>
        <v>366</v>
      </c>
      <c r="D367" s="6">
        <f t="shared" ca="1" si="63"/>
        <v>1</v>
      </c>
      <c r="E367" s="7">
        <f ca="1">IF($C367 = 1 + N("Presidente"),
    127,
    IF($C367 = 2 + N("Vice-Presidente"),
        72,
        IF($C367 = 3 + N("Secretária bilíngue"),
            13,
            RANDBETWEEN(5,COUNT(Name!$A:$A) + 1)
        )
    )
)</f>
        <v>310</v>
      </c>
      <c r="F367" s="7" t="str">
        <f ca="1" xml:space="preserve">
VLOOKUP(
  $E367,
  Name!$A:$B,
  2,
  FALSE
)
&amp; " " &amp;
IF($C367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Pinheiro Camargo</v>
      </c>
      <c r="G367" s="7">
        <v>2</v>
      </c>
      <c r="H367" s="7" t="str">
        <f>VLOOKUP($G367,Countries!$A:$B,2,FALSE)</f>
        <v>Portugal</v>
      </c>
      <c r="I367" s="7" cm="1">
        <f t="array" aca="1" ref="I367" ca="1">INDEX(States!$B:$B,RANDBETWEEN(2,COUNTA(States!$A:$A)),1)</f>
        <v>6</v>
      </c>
      <c r="J367" s="7" t="str">
        <f ca="1">VLOOKUP($I367,States!$B:$C,2,FALSE)</f>
        <v>Braga</v>
      </c>
      <c r="K367" s="7" t="str">
        <f ca="1">VLOOKUP($E367,Name!$A:$C,3,FALSE)</f>
        <v>M</v>
      </c>
      <c r="L367" s="7" t="str">
        <f ca="1">VLOOKUP($K367,Genders!$B:$C,2,FALSE)</f>
        <v>Male</v>
      </c>
      <c r="M367" s="7" cm="1">
        <f t="array" aca="1" ref="M367" ca="1">INDEX('Marital status'!$A:$A,RANDBETWEEN(2,COUNTA('Marital status'!$A:$A)),1)</f>
        <v>5</v>
      </c>
      <c r="N367" s="7" t="str">
        <f ca="1">VLOOKUP($M367,'Marital status'!$A:$B,2,FALSE)</f>
        <v xml:space="preserve">Separated </v>
      </c>
      <c r="O367" s="7">
        <f t="shared" ca="1" si="64"/>
        <v>2</v>
      </c>
      <c r="P367" s="7" t="str">
        <f ca="1">VLOOKUP($O367,Ethnicities!$A:$B,2,FALSE)</f>
        <v>White</v>
      </c>
      <c r="Q367" s="8">
        <f t="shared" ca="1" si="65"/>
        <v>35399</v>
      </c>
      <c r="R367" s="6">
        <f t="shared" ca="1" si="66"/>
        <v>4</v>
      </c>
      <c r="S367" s="6" t="str">
        <f ca="1">VLOOKUP($R367,'Background education'!$A:$B,2,FALSE)</f>
        <v>Undergraduate degree</v>
      </c>
      <c r="T367" s="7">
        <f ca="1" xml:space="preserve">
  IF(OR($V367 = 2, $V367 = 3, $V367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367" s="7" t="str">
        <f ca="1">VLOOKUP($T367,Departments!$A:$B,2,FALSE)</f>
        <v>Controlling</v>
      </c>
      <c r="V367" s="6">
        <f t="shared" ca="1" si="67"/>
        <v>8</v>
      </c>
      <c r="W367" s="6" t="str">
        <f ca="1">VLOOKUP($V367,Roles!$A:$B,2,FALSE)</f>
        <v>Analyst</v>
      </c>
      <c r="X367" s="6">
        <f t="shared" ca="1" si="68"/>
        <v>4</v>
      </c>
      <c r="Y367" s="6" t="str">
        <f ca="1">IF(ISNA($X367),NA(),VLOOKUP($X367,Levels!$A:$B,2,FALSE))</f>
        <v>Senior</v>
      </c>
      <c r="Z367" s="8">
        <f t="shared" ca="1" si="60"/>
        <v>42635</v>
      </c>
      <c r="AA367" s="6">
        <f ca="1">RANDBETWEEN(2,COUNTA('Recruitment source'!$A:$A))</f>
        <v>10</v>
      </c>
      <c r="AB367" s="6" t="str">
        <f ca="1">VLOOKUP($AA367,'Recruitment source'!$A:$B,2,FALSE)</f>
        <v>Google</v>
      </c>
      <c r="AC367" s="8" t="e">
        <f t="shared" ca="1" si="69"/>
        <v>#N/A</v>
      </c>
      <c r="AD367" s="6" t="e">
        <f t="shared" ca="1" si="70"/>
        <v>#N/A</v>
      </c>
      <c r="AE367" s="6" t="e">
        <f ca="1">IF(ISNA(AD367),NA(),VLOOKUP($AD367,'Reasons for dismissal'!$A:$B,2,FALSE))</f>
        <v>#N/A</v>
      </c>
      <c r="AF367" s="6">
        <f t="shared" ca="1" si="71"/>
        <v>4</v>
      </c>
      <c r="AG367" s="1">
        <f t="shared" ca="1" si="61"/>
        <v>2080</v>
      </c>
    </row>
    <row r="368" spans="1:33" x14ac:dyDescent="0.25">
      <c r="A368" s="7" cm="1">
        <f t="array" aca="1" ref="A368" ca="1">INDEX(Companies!$A:$A,RANDBETWEEN(2,COUNTA(Companies!$A:$A)),1)</f>
        <v>2</v>
      </c>
      <c r="B368" s="7" t="str">
        <f ca="1">VLOOKUP($A368,Companies!$A:$B,2,FALSE)</f>
        <v>ACME Corporation</v>
      </c>
      <c r="C368" s="5">
        <f t="shared" si="62"/>
        <v>367</v>
      </c>
      <c r="D368" s="6">
        <f t="shared" ca="1" si="63"/>
        <v>1</v>
      </c>
      <c r="E368" s="7">
        <f ca="1">IF($C368 = 1 + N("Presidente"),
    127,
    IF($C368 = 2 + N("Vice-Presidente"),
        72,
        IF($C368 = 3 + N("Secretária bilíngue"),
            13,
            RANDBETWEEN(5,COUNT(Name!$A:$A) + 1)
        )
    )
)</f>
        <v>168</v>
      </c>
      <c r="F368" s="7" t="str">
        <f ca="1" xml:space="preserve">
VLOOKUP(
  $E368,
  Name!$A:$B,
  2,
  FALSE
)
&amp; " " &amp;
IF($C368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Carneiro Mariani</v>
      </c>
      <c r="G368" s="7">
        <v>2</v>
      </c>
      <c r="H368" s="7" t="str">
        <f>VLOOKUP($G368,Countries!$A:$B,2,FALSE)</f>
        <v>Portugal</v>
      </c>
      <c r="I368" s="7" cm="1">
        <f t="array" aca="1" ref="I368" ca="1">INDEX(States!$B:$B,RANDBETWEEN(2,COUNTA(States!$A:$A)),1)</f>
        <v>5</v>
      </c>
      <c r="J368" s="7" t="str">
        <f ca="1">VLOOKUP($I368,States!$B:$C,2,FALSE)</f>
        <v>Aveiro</v>
      </c>
      <c r="K368" s="7" t="str">
        <f ca="1">VLOOKUP($E368,Name!$A:$C,3,FALSE)</f>
        <v>M</v>
      </c>
      <c r="L368" s="7" t="str">
        <f ca="1">VLOOKUP($K368,Genders!$B:$C,2,FALSE)</f>
        <v>Male</v>
      </c>
      <c r="M368" s="7" cm="1">
        <f t="array" aca="1" ref="M368" ca="1">INDEX('Marital status'!$A:$A,RANDBETWEEN(2,COUNTA('Marital status'!$A:$A)),1)</f>
        <v>6</v>
      </c>
      <c r="N368" s="7" t="str">
        <f ca="1">VLOOKUP($M368,'Marital status'!$A:$B,2,FALSE)</f>
        <v>Divorced</v>
      </c>
      <c r="O368" s="7">
        <f t="shared" ca="1" si="64"/>
        <v>2</v>
      </c>
      <c r="P368" s="7" t="str">
        <f ca="1">VLOOKUP($O368,Ethnicities!$A:$B,2,FALSE)</f>
        <v>White</v>
      </c>
      <c r="Q368" s="8">
        <f t="shared" ca="1" si="65"/>
        <v>30499</v>
      </c>
      <c r="R368" s="6">
        <f t="shared" ca="1" si="66"/>
        <v>4</v>
      </c>
      <c r="S368" s="6" t="str">
        <f ca="1">VLOOKUP($R368,'Background education'!$A:$B,2,FALSE)</f>
        <v>Undergraduate degree</v>
      </c>
      <c r="T368" s="7">
        <f ca="1" xml:space="preserve">
  IF(OR($V368 = 2, $V368 = 3, $V368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368" s="7" t="str">
        <f ca="1">VLOOKUP($T368,Departments!$A:$B,2,FALSE)</f>
        <v>Human Resource</v>
      </c>
      <c r="V368" s="6">
        <f t="shared" ca="1" si="67"/>
        <v>7</v>
      </c>
      <c r="W368" s="6" t="str">
        <f ca="1">VLOOKUP($V368,Roles!$A:$B,2,FALSE)</f>
        <v>Trainee</v>
      </c>
      <c r="X368" s="6" t="e">
        <f t="shared" ca="1" si="68"/>
        <v>#N/A</v>
      </c>
      <c r="Y368" s="6" t="e">
        <f ca="1">IF(ISNA($X368),NA(),VLOOKUP($X368,Levels!$A:$B,2,FALSE))</f>
        <v>#N/A</v>
      </c>
      <c r="Z368" s="8">
        <f t="shared" ca="1" si="60"/>
        <v>39195</v>
      </c>
      <c r="AA368" s="6">
        <f ca="1">RANDBETWEEN(2,COUNTA('Recruitment source'!$A:$A))</f>
        <v>5</v>
      </c>
      <c r="AB368" s="6" t="str">
        <f ca="1">VLOOKUP($AA368,'Recruitment source'!$A:$B,2,FALSE)</f>
        <v>Net Empregos</v>
      </c>
      <c r="AC368" s="8" t="e">
        <f t="shared" ca="1" si="69"/>
        <v>#N/A</v>
      </c>
      <c r="AD368" s="6" t="e">
        <f t="shared" ca="1" si="70"/>
        <v>#N/A</v>
      </c>
      <c r="AE368" s="6" t="e">
        <f ca="1">IF(ISNA(AD368),NA(),VLOOKUP($AD368,'Reasons for dismissal'!$A:$B,2,FALSE))</f>
        <v>#N/A</v>
      </c>
      <c r="AF368" s="6">
        <f t="shared" ca="1" si="71"/>
        <v>2</v>
      </c>
      <c r="AG368" s="1">
        <f t="shared" ca="1" si="61"/>
        <v>1005</v>
      </c>
    </row>
    <row r="369" spans="1:33" x14ac:dyDescent="0.25">
      <c r="A369" s="7" cm="1">
        <f t="array" aca="1" ref="A369" ca="1">INDEX(Companies!$A:$A,RANDBETWEEN(2,COUNTA(Companies!$A:$A)),1)</f>
        <v>2</v>
      </c>
      <c r="B369" s="7" t="str">
        <f ca="1">VLOOKUP($A369,Companies!$A:$B,2,FALSE)</f>
        <v>ACME Corporation</v>
      </c>
      <c r="C369" s="5">
        <f t="shared" si="62"/>
        <v>368</v>
      </c>
      <c r="D369" s="6">
        <f t="shared" ca="1" si="63"/>
        <v>1</v>
      </c>
      <c r="E369" s="7">
        <f ca="1">IF($C369 = 1 + N("Presidente"),
    127,
    IF($C369 = 2 + N("Vice-Presidente"),
        72,
        IF($C369 = 3 + N("Secretária bilíngue"),
            13,
            RANDBETWEEN(5,COUNT(Name!$A:$A) + 1)
        )
    )
)</f>
        <v>201</v>
      </c>
      <c r="F369" s="7" t="str">
        <f ca="1" xml:space="preserve">
VLOOKUP(
  $E369,
  Name!$A:$B,
  2,
  FALSE
)
&amp; " " &amp;
IF($C369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Ribeiro Farina</v>
      </c>
      <c r="G369" s="7">
        <v>2</v>
      </c>
      <c r="H369" s="7" t="str">
        <f>VLOOKUP($G369,Countries!$A:$B,2,FALSE)</f>
        <v>Portugal</v>
      </c>
      <c r="I369" s="7" cm="1">
        <f t="array" aca="1" ref="I369" ca="1">INDEX(States!$B:$B,RANDBETWEEN(2,COUNTA(States!$A:$A)),1)</f>
        <v>15</v>
      </c>
      <c r="J369" s="7" t="str">
        <f ca="1">VLOOKUP($I369,States!$B:$C,2,FALSE)</f>
        <v>Castelo Branco</v>
      </c>
      <c r="K369" s="7" t="str">
        <f ca="1">VLOOKUP($E369,Name!$A:$C,3,FALSE)</f>
        <v>F</v>
      </c>
      <c r="L369" s="7" t="str">
        <f ca="1">VLOOKUP($K369,Genders!$B:$C,2,FALSE)</f>
        <v>Female</v>
      </c>
      <c r="M369" s="7" cm="1">
        <f t="array" aca="1" ref="M369" ca="1">INDEX('Marital status'!$A:$A,RANDBETWEEN(2,COUNTA('Marital status'!$A:$A)),1)</f>
        <v>6</v>
      </c>
      <c r="N369" s="7" t="str">
        <f ca="1">VLOOKUP($M369,'Marital status'!$A:$B,2,FALSE)</f>
        <v>Divorced</v>
      </c>
      <c r="O369" s="7">
        <f t="shared" ca="1" si="64"/>
        <v>2</v>
      </c>
      <c r="P369" s="7" t="str">
        <f ca="1">VLOOKUP($O369,Ethnicities!$A:$B,2,FALSE)</f>
        <v>White</v>
      </c>
      <c r="Q369" s="8">
        <f t="shared" ca="1" si="65"/>
        <v>35169</v>
      </c>
      <c r="R369" s="6">
        <f t="shared" ca="1" si="66"/>
        <v>5</v>
      </c>
      <c r="S369" s="6" t="str">
        <f ca="1">VLOOKUP($R369,'Background education'!$A:$B,2,FALSE)</f>
        <v>Graduate school</v>
      </c>
      <c r="T369" s="7">
        <f ca="1" xml:space="preserve">
  IF(OR($V369 = 2, $V369 = 3, $V369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369" s="7" t="str">
        <f ca="1">VLOOKUP($T369,Departments!$A:$B,2,FALSE)</f>
        <v>Administration</v>
      </c>
      <c r="V369" s="6">
        <f t="shared" ca="1" si="67"/>
        <v>8</v>
      </c>
      <c r="W369" s="6" t="str">
        <f ca="1">VLOOKUP($V369,Roles!$A:$B,2,FALSE)</f>
        <v>Analyst</v>
      </c>
      <c r="X369" s="6">
        <f t="shared" ca="1" si="68"/>
        <v>4</v>
      </c>
      <c r="Y369" s="6" t="str">
        <f ca="1">IF(ISNA($X369),NA(),VLOOKUP($X369,Levels!$A:$B,2,FALSE))</f>
        <v>Senior</v>
      </c>
      <c r="Z369" s="8">
        <f t="shared" ca="1" si="60"/>
        <v>37988</v>
      </c>
      <c r="AA369" s="6">
        <f ca="1">RANDBETWEEN(2,COUNTA('Recruitment source'!$A:$A))</f>
        <v>10</v>
      </c>
      <c r="AB369" s="6" t="str">
        <f ca="1">VLOOKUP($AA369,'Recruitment source'!$A:$B,2,FALSE)</f>
        <v>Google</v>
      </c>
      <c r="AC369" s="8" t="e">
        <f t="shared" ca="1" si="69"/>
        <v>#N/A</v>
      </c>
      <c r="AD369" s="6" t="e">
        <f t="shared" ca="1" si="70"/>
        <v>#N/A</v>
      </c>
      <c r="AE369" s="6" t="e">
        <f ca="1">IF(ISNA(AD369),NA(),VLOOKUP($AD369,'Reasons for dismissal'!$A:$B,2,FALSE))</f>
        <v>#N/A</v>
      </c>
      <c r="AF369" s="6">
        <f t="shared" ca="1" si="71"/>
        <v>3</v>
      </c>
      <c r="AG369" s="1">
        <f t="shared" ca="1" si="61"/>
        <v>2000</v>
      </c>
    </row>
    <row r="370" spans="1:33" x14ac:dyDescent="0.25">
      <c r="A370" s="7" cm="1">
        <f t="array" aca="1" ref="A370" ca="1">INDEX(Companies!$A:$A,RANDBETWEEN(2,COUNTA(Companies!$A:$A)),1)</f>
        <v>2</v>
      </c>
      <c r="B370" s="7" t="str">
        <f ca="1">VLOOKUP($A370,Companies!$A:$B,2,FALSE)</f>
        <v>ACME Corporation</v>
      </c>
      <c r="C370" s="5">
        <f t="shared" si="62"/>
        <v>369</v>
      </c>
      <c r="D370" s="6">
        <f t="shared" ca="1" si="63"/>
        <v>1</v>
      </c>
      <c r="E370" s="7">
        <f ca="1">IF($C370 = 1 + N("Presidente"),
    127,
    IF($C370 = 2 + N("Vice-Presidente"),
        72,
        IF($C370 = 3 + N("Secretária bilíngue"),
            13,
            RANDBETWEEN(5,COUNT(Name!$A:$A) + 1)
        )
    )
)</f>
        <v>41</v>
      </c>
      <c r="F370" s="7" t="str">
        <f ca="1" xml:space="preserve">
VLOOKUP(
  $E370,
  Name!$A:$B,
  2,
  FALSE
)
&amp; " " &amp;
IF($C370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Bragança Testa</v>
      </c>
      <c r="G370" s="7">
        <v>2</v>
      </c>
      <c r="H370" s="7" t="str">
        <f>VLOOKUP($G370,Countries!$A:$B,2,FALSE)</f>
        <v>Portugal</v>
      </c>
      <c r="I370" s="7" cm="1">
        <f t="array" aca="1" ref="I370" ca="1">INDEX(States!$B:$B,RANDBETWEEN(2,COUNTA(States!$A:$A)),1)</f>
        <v>4</v>
      </c>
      <c r="J370" s="7" t="str">
        <f ca="1">VLOOKUP($I370,States!$B:$C,2,FALSE)</f>
        <v>Setúbal</v>
      </c>
      <c r="K370" s="7" t="str">
        <f ca="1">VLOOKUP($E370,Name!$A:$C,3,FALSE)</f>
        <v>F</v>
      </c>
      <c r="L370" s="7" t="str">
        <f ca="1">VLOOKUP($K370,Genders!$B:$C,2,FALSE)</f>
        <v>Female</v>
      </c>
      <c r="M370" s="7" cm="1">
        <f t="array" aca="1" ref="M370" ca="1">INDEX('Marital status'!$A:$A,RANDBETWEEN(2,COUNTA('Marital status'!$A:$A)),1)</f>
        <v>4</v>
      </c>
      <c r="N370" s="7" t="str">
        <f ca="1">VLOOKUP($M370,'Marital status'!$A:$B,2,FALSE)</f>
        <v xml:space="preserve">Widowed </v>
      </c>
      <c r="O370" s="7">
        <f t="shared" ca="1" si="64"/>
        <v>2</v>
      </c>
      <c r="P370" s="7" t="str">
        <f ca="1">VLOOKUP($O370,Ethnicities!$A:$B,2,FALSE)</f>
        <v>White</v>
      </c>
      <c r="Q370" s="8">
        <f t="shared" ca="1" si="65"/>
        <v>30370</v>
      </c>
      <c r="R370" s="6">
        <f t="shared" ca="1" si="66"/>
        <v>4</v>
      </c>
      <c r="S370" s="6" t="str">
        <f ca="1">VLOOKUP($R370,'Background education'!$A:$B,2,FALSE)</f>
        <v>Undergraduate degree</v>
      </c>
      <c r="T370" s="7">
        <f ca="1" xml:space="preserve">
  IF(OR($V370 = 2, $V370 = 3, $V370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370" s="7" t="str">
        <f ca="1">VLOOKUP($T370,Departments!$A:$B,2,FALSE)</f>
        <v xml:space="preserve"> Commercial</v>
      </c>
      <c r="V370" s="6">
        <f t="shared" ca="1" si="67"/>
        <v>7</v>
      </c>
      <c r="W370" s="6" t="str">
        <f ca="1">VLOOKUP($V370,Roles!$A:$B,2,FALSE)</f>
        <v>Trainee</v>
      </c>
      <c r="X370" s="6" t="e">
        <f t="shared" ca="1" si="68"/>
        <v>#N/A</v>
      </c>
      <c r="Y370" s="6" t="e">
        <f ca="1">IF(ISNA($X370),NA(),VLOOKUP($X370,Levels!$A:$B,2,FALSE))</f>
        <v>#N/A</v>
      </c>
      <c r="Z370" s="8">
        <f t="shared" ca="1" si="60"/>
        <v>41254</v>
      </c>
      <c r="AA370" s="6">
        <f ca="1">RANDBETWEEN(2,COUNTA('Recruitment source'!$A:$A))</f>
        <v>10</v>
      </c>
      <c r="AB370" s="6" t="str">
        <f ca="1">VLOOKUP($AA370,'Recruitment source'!$A:$B,2,FALSE)</f>
        <v>Google</v>
      </c>
      <c r="AC370" s="8" t="e">
        <f t="shared" ca="1" si="69"/>
        <v>#N/A</v>
      </c>
      <c r="AD370" s="6" t="e">
        <f t="shared" ca="1" si="70"/>
        <v>#N/A</v>
      </c>
      <c r="AE370" s="6" t="e">
        <f ca="1">IF(ISNA(AD370),NA(),VLOOKUP($AD370,'Reasons for dismissal'!$A:$B,2,FALSE))</f>
        <v>#N/A</v>
      </c>
      <c r="AF370" s="6">
        <f t="shared" ca="1" si="71"/>
        <v>3</v>
      </c>
      <c r="AG370" s="1">
        <f t="shared" ca="1" si="61"/>
        <v>1005</v>
      </c>
    </row>
    <row r="371" spans="1:33" x14ac:dyDescent="0.25">
      <c r="A371" s="7" cm="1">
        <f t="array" aca="1" ref="A371" ca="1">INDEX(Companies!$A:$A,RANDBETWEEN(2,COUNTA(Companies!$A:$A)),1)</f>
        <v>2</v>
      </c>
      <c r="B371" s="7" t="str">
        <f ca="1">VLOOKUP($A371,Companies!$A:$B,2,FALSE)</f>
        <v>ACME Corporation</v>
      </c>
      <c r="C371" s="5">
        <f t="shared" si="62"/>
        <v>370</v>
      </c>
      <c r="D371" s="6">
        <f t="shared" ca="1" si="63"/>
        <v>1</v>
      </c>
      <c r="E371" s="7">
        <f ca="1">IF($C371 = 1 + N("Presidente"),
    127,
    IF($C371 = 2 + N("Vice-Presidente"),
        72,
        IF($C371 = 3 + N("Secretária bilíngue"),
            13,
            RANDBETWEEN(5,COUNT(Name!$A:$A) + 1)
        )
    )
)</f>
        <v>338</v>
      </c>
      <c r="F371" s="7" t="str">
        <f ca="1" xml:space="preserve">
VLOOKUP(
  $E371,
  Name!$A:$B,
  2,
  FALSE
)
&amp; " " &amp;
IF($C371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Frasão Ferrara</v>
      </c>
      <c r="G371" s="7">
        <v>2</v>
      </c>
      <c r="H371" s="7" t="str">
        <f>VLOOKUP($G371,Countries!$A:$B,2,FALSE)</f>
        <v>Portugal</v>
      </c>
      <c r="I371" s="7" cm="1">
        <f t="array" aca="1" ref="I371" ca="1">INDEX(States!$B:$B,RANDBETWEEN(2,COUNTA(States!$A:$A)),1)</f>
        <v>14</v>
      </c>
      <c r="J371" s="7" t="str">
        <f ca="1">VLOOKUP($I371,States!$B:$C,2,FALSE)</f>
        <v>Viseu</v>
      </c>
      <c r="K371" s="7" t="str">
        <f ca="1">VLOOKUP($E371,Name!$A:$C,3,FALSE)</f>
        <v>F</v>
      </c>
      <c r="L371" s="7" t="str">
        <f ca="1">VLOOKUP($K371,Genders!$B:$C,2,FALSE)</f>
        <v>Female</v>
      </c>
      <c r="M371" s="7" cm="1">
        <f t="array" aca="1" ref="M371" ca="1">INDEX('Marital status'!$A:$A,RANDBETWEEN(2,COUNTA('Marital status'!$A:$A)),1)</f>
        <v>2</v>
      </c>
      <c r="N371" s="7" t="str">
        <f ca="1">VLOOKUP($M371,'Marital status'!$A:$B,2,FALSE)</f>
        <v>Single</v>
      </c>
      <c r="O371" s="7">
        <f t="shared" ca="1" si="64"/>
        <v>3</v>
      </c>
      <c r="P371" s="7" t="str">
        <f ca="1">VLOOKUP($O371,Ethnicities!$A:$B,2,FALSE)</f>
        <v>Black or African American</v>
      </c>
      <c r="Q371" s="8">
        <f t="shared" ca="1" si="65"/>
        <v>36089</v>
      </c>
      <c r="R371" s="6">
        <f t="shared" ca="1" si="66"/>
        <v>4</v>
      </c>
      <c r="S371" s="6" t="str">
        <f ca="1">VLOOKUP($R371,'Background education'!$A:$B,2,FALSE)</f>
        <v>Undergraduate degree</v>
      </c>
      <c r="T371" s="7">
        <f ca="1" xml:space="preserve">
  IF(OR($V371 = 2, $V371 = 3, $V371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371" s="7" t="str">
        <f ca="1">VLOOKUP($T371,Departments!$A:$B,2,FALSE)</f>
        <v>Audit</v>
      </c>
      <c r="V371" s="6">
        <f t="shared" ca="1" si="67"/>
        <v>8</v>
      </c>
      <c r="W371" s="6" t="str">
        <f ca="1">VLOOKUP($V371,Roles!$A:$B,2,FALSE)</f>
        <v>Analyst</v>
      </c>
      <c r="X371" s="6">
        <f t="shared" ca="1" si="68"/>
        <v>4</v>
      </c>
      <c r="Y371" s="6" t="str">
        <f ca="1">IF(ISNA($X371),NA(),VLOOKUP($X371,Levels!$A:$B,2,FALSE))</f>
        <v>Senior</v>
      </c>
      <c r="Z371" s="8">
        <f t="shared" ca="1" si="60"/>
        <v>37873</v>
      </c>
      <c r="AA371" s="6">
        <f ca="1">RANDBETWEEN(2,COUNTA('Recruitment source'!$A:$A))</f>
        <v>2</v>
      </c>
      <c r="AB371" s="6" t="str">
        <f ca="1">VLOOKUP($AA371,'Recruitment source'!$A:$B,2,FALSE)</f>
        <v>Indeed</v>
      </c>
      <c r="AC371" s="8" t="e">
        <f t="shared" ca="1" si="69"/>
        <v>#N/A</v>
      </c>
      <c r="AD371" s="6" t="e">
        <f t="shared" ca="1" si="70"/>
        <v>#N/A</v>
      </c>
      <c r="AE371" s="6" t="e">
        <f ca="1">IF(ISNA(AD371),NA(),VLOOKUP($AD371,'Reasons for dismissal'!$A:$B,2,FALSE))</f>
        <v>#N/A</v>
      </c>
      <c r="AF371" s="6">
        <f t="shared" ca="1" si="71"/>
        <v>3</v>
      </c>
      <c r="AG371" s="1">
        <f t="shared" ca="1" si="61"/>
        <v>2000</v>
      </c>
    </row>
    <row r="372" spans="1:33" x14ac:dyDescent="0.25">
      <c r="A372" s="7" cm="1">
        <f t="array" aca="1" ref="A372" ca="1">INDEX(Companies!$A:$A,RANDBETWEEN(2,COUNTA(Companies!$A:$A)),1)</f>
        <v>2</v>
      </c>
      <c r="B372" s="7" t="str">
        <f ca="1">VLOOKUP($A372,Companies!$A:$B,2,FALSE)</f>
        <v>ACME Corporation</v>
      </c>
      <c r="C372" s="5">
        <f t="shared" si="62"/>
        <v>371</v>
      </c>
      <c r="D372" s="6">
        <f t="shared" ca="1" si="63"/>
        <v>1</v>
      </c>
      <c r="E372" s="7">
        <f ca="1">IF($C372 = 1 + N("Presidente"),
    127,
    IF($C372 = 2 + N("Vice-Presidente"),
        72,
        IF($C372 = 3 + N("Secretária bilíngue"),
            13,
            RANDBETWEEN(5,COUNT(Name!$A:$A) + 1)
        )
    )
)</f>
        <v>218</v>
      </c>
      <c r="F372" s="7" t="str">
        <f ca="1" xml:space="preserve">
VLOOKUP(
  $E372,
  Name!$A:$B,
  2,
  FALSE
)
&amp; " " &amp;
IF($C372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Anunciação Almeida</v>
      </c>
      <c r="G372" s="7">
        <v>2</v>
      </c>
      <c r="H372" s="7" t="str">
        <f>VLOOKUP($G372,Countries!$A:$B,2,FALSE)</f>
        <v>Portugal</v>
      </c>
      <c r="I372" s="7" cm="1">
        <f t="array" aca="1" ref="I372" ca="1">INDEX(States!$B:$B,RANDBETWEEN(2,COUNTA(States!$A:$A)),1)</f>
        <v>9</v>
      </c>
      <c r="J372" s="7" t="str">
        <f ca="1">VLOOKUP($I372,States!$B:$C,2,FALSE)</f>
        <v>Leiria</v>
      </c>
      <c r="K372" s="7" t="str">
        <f ca="1">VLOOKUP($E372,Name!$A:$C,3,FALSE)</f>
        <v>F</v>
      </c>
      <c r="L372" s="7" t="str">
        <f ca="1">VLOOKUP($K372,Genders!$B:$C,2,FALSE)</f>
        <v>Female</v>
      </c>
      <c r="M372" s="7" cm="1">
        <f t="array" aca="1" ref="M372" ca="1">INDEX('Marital status'!$A:$A,RANDBETWEEN(2,COUNTA('Marital status'!$A:$A)),1)</f>
        <v>2</v>
      </c>
      <c r="N372" s="7" t="str">
        <f ca="1">VLOOKUP($M372,'Marital status'!$A:$B,2,FALSE)</f>
        <v>Single</v>
      </c>
      <c r="O372" s="7">
        <f t="shared" ca="1" si="64"/>
        <v>2</v>
      </c>
      <c r="P372" s="7" t="str">
        <f ca="1">VLOOKUP($O372,Ethnicities!$A:$B,2,FALSE)</f>
        <v>White</v>
      </c>
      <c r="Q372" s="8">
        <f t="shared" ca="1" si="65"/>
        <v>31874</v>
      </c>
      <c r="R372" s="6">
        <f t="shared" ca="1" si="66"/>
        <v>4</v>
      </c>
      <c r="S372" s="6" t="str">
        <f ca="1">VLOOKUP($R372,'Background education'!$A:$B,2,FALSE)</f>
        <v>Undergraduate degree</v>
      </c>
      <c r="T372" s="7">
        <f ca="1" xml:space="preserve">
  IF(OR($V372 = 2, $V372 = 3, $V372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372" s="7" t="str">
        <f ca="1">VLOOKUP($T372,Departments!$A:$B,2,FALSE)</f>
        <v>Administration</v>
      </c>
      <c r="V372" s="6">
        <f t="shared" ca="1" si="67"/>
        <v>7</v>
      </c>
      <c r="W372" s="6" t="str">
        <f ca="1">VLOOKUP($V372,Roles!$A:$B,2,FALSE)</f>
        <v>Trainee</v>
      </c>
      <c r="X372" s="6" t="e">
        <f t="shared" ca="1" si="68"/>
        <v>#N/A</v>
      </c>
      <c r="Y372" s="6" t="e">
        <f ca="1">IF(ISNA($X372),NA(),VLOOKUP($X372,Levels!$A:$B,2,FALSE))</f>
        <v>#N/A</v>
      </c>
      <c r="Z372" s="8">
        <f t="shared" ca="1" si="60"/>
        <v>36597</v>
      </c>
      <c r="AA372" s="6">
        <f ca="1">RANDBETWEEN(2,COUNTA('Recruitment source'!$A:$A))</f>
        <v>2</v>
      </c>
      <c r="AB372" s="6" t="str">
        <f ca="1">VLOOKUP($AA372,'Recruitment source'!$A:$B,2,FALSE)</f>
        <v>Indeed</v>
      </c>
      <c r="AC372" s="8" t="e">
        <f t="shared" ca="1" si="69"/>
        <v>#N/A</v>
      </c>
      <c r="AD372" s="6" t="e">
        <f t="shared" ca="1" si="70"/>
        <v>#N/A</v>
      </c>
      <c r="AE372" s="6" t="e">
        <f ca="1">IF(ISNA(AD372),NA(),VLOOKUP($AD372,'Reasons for dismissal'!$A:$B,2,FALSE))</f>
        <v>#N/A</v>
      </c>
      <c r="AF372" s="6">
        <f t="shared" ca="1" si="71"/>
        <v>3</v>
      </c>
      <c r="AG372" s="1">
        <f t="shared" ca="1" si="61"/>
        <v>1005</v>
      </c>
    </row>
    <row r="373" spans="1:33" x14ac:dyDescent="0.25">
      <c r="A373" s="7" cm="1">
        <f t="array" aca="1" ref="A373" ca="1">INDEX(Companies!$A:$A,RANDBETWEEN(2,COUNTA(Companies!$A:$A)),1)</f>
        <v>2</v>
      </c>
      <c r="B373" s="7" t="str">
        <f ca="1">VLOOKUP($A373,Companies!$A:$B,2,FALSE)</f>
        <v>ACME Corporation</v>
      </c>
      <c r="C373" s="5">
        <f t="shared" si="62"/>
        <v>372</v>
      </c>
      <c r="D373" s="6">
        <f t="shared" ca="1" si="63"/>
        <v>1</v>
      </c>
      <c r="E373" s="7">
        <f ca="1">IF($C373 = 1 + N("Presidente"),
    127,
    IF($C373 = 2 + N("Vice-Presidente"),
        72,
        IF($C373 = 3 + N("Secretária bilíngue"),
            13,
            RANDBETWEEN(5,COUNT(Name!$A:$A) + 1)
        )
    )
)</f>
        <v>131</v>
      </c>
      <c r="F373" s="7" t="str">
        <f ca="1" xml:space="preserve">
VLOOKUP(
  $E373,
  Name!$A:$B,
  2,
  FALSE
)
&amp; " " &amp;
IF($C373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Vieira Pimenta</v>
      </c>
      <c r="G373" s="7">
        <v>2</v>
      </c>
      <c r="H373" s="7" t="str">
        <f>VLOOKUP($G373,Countries!$A:$B,2,FALSE)</f>
        <v>Portugal</v>
      </c>
      <c r="I373" s="7" cm="1">
        <f t="array" aca="1" ref="I373" ca="1">INDEX(States!$B:$B,RANDBETWEEN(2,COUNTA(States!$A:$A)),1)</f>
        <v>5</v>
      </c>
      <c r="J373" s="7" t="str">
        <f ca="1">VLOOKUP($I373,States!$B:$C,2,FALSE)</f>
        <v>Aveiro</v>
      </c>
      <c r="K373" s="7" t="str">
        <f ca="1">VLOOKUP($E373,Name!$A:$C,3,FALSE)</f>
        <v>M</v>
      </c>
      <c r="L373" s="7" t="str">
        <f ca="1">VLOOKUP($K373,Genders!$B:$C,2,FALSE)</f>
        <v>Male</v>
      </c>
      <c r="M373" s="7" cm="1">
        <f t="array" aca="1" ref="M373" ca="1">INDEX('Marital status'!$A:$A,RANDBETWEEN(2,COUNTA('Marital status'!$A:$A)),1)</f>
        <v>5</v>
      </c>
      <c r="N373" s="7" t="str">
        <f ca="1">VLOOKUP($M373,'Marital status'!$A:$B,2,FALSE)</f>
        <v xml:space="preserve">Separated </v>
      </c>
      <c r="O373" s="7">
        <f t="shared" ca="1" si="64"/>
        <v>2</v>
      </c>
      <c r="P373" s="7" t="str">
        <f ca="1">VLOOKUP($O373,Ethnicities!$A:$B,2,FALSE)</f>
        <v>White</v>
      </c>
      <c r="Q373" s="8">
        <f t="shared" ca="1" si="65"/>
        <v>34925</v>
      </c>
      <c r="R373" s="6">
        <f t="shared" ca="1" si="66"/>
        <v>4</v>
      </c>
      <c r="S373" s="6" t="str">
        <f ca="1">VLOOKUP($R373,'Background education'!$A:$B,2,FALSE)</f>
        <v>Undergraduate degree</v>
      </c>
      <c r="T373" s="7">
        <f ca="1" xml:space="preserve">
  IF(OR($V373 = 2, $V373 = 3, $V373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373" s="7" t="str">
        <f ca="1">VLOOKUP($T373,Departments!$A:$B,2,FALSE)</f>
        <v>Sales</v>
      </c>
      <c r="V373" s="6">
        <f t="shared" ca="1" si="67"/>
        <v>8</v>
      </c>
      <c r="W373" s="6" t="str">
        <f ca="1">VLOOKUP($V373,Roles!$A:$B,2,FALSE)</f>
        <v>Analyst</v>
      </c>
      <c r="X373" s="6">
        <f t="shared" ca="1" si="68"/>
        <v>3</v>
      </c>
      <c r="Y373" s="6" t="str">
        <f ca="1">IF(ISNA($X373),NA(),VLOOKUP($X373,Levels!$A:$B,2,FALSE))</f>
        <v>Pleno</v>
      </c>
      <c r="Z373" s="8">
        <f t="shared" ca="1" si="60"/>
        <v>42704</v>
      </c>
      <c r="AA373" s="6">
        <f ca="1">RANDBETWEEN(2,COUNTA('Recruitment source'!$A:$A))</f>
        <v>9</v>
      </c>
      <c r="AB373" s="6" t="str">
        <f ca="1">VLOOKUP($AA373,'Recruitment source'!$A:$B,2,FALSE)</f>
        <v xml:space="preserve"> recommendation of employee</v>
      </c>
      <c r="AC373" s="8" t="e">
        <f t="shared" ca="1" si="69"/>
        <v>#N/A</v>
      </c>
      <c r="AD373" s="6" t="e">
        <f t="shared" ca="1" si="70"/>
        <v>#N/A</v>
      </c>
      <c r="AE373" s="6" t="e">
        <f ca="1">IF(ISNA(AD373),NA(),VLOOKUP($AD373,'Reasons for dismissal'!$A:$B,2,FALSE))</f>
        <v>#N/A</v>
      </c>
      <c r="AF373" s="6">
        <f t="shared" ca="1" si="71"/>
        <v>3</v>
      </c>
      <c r="AG373" s="1">
        <f t="shared" ca="1" si="61"/>
        <v>2100</v>
      </c>
    </row>
    <row r="374" spans="1:33" x14ac:dyDescent="0.25">
      <c r="A374" s="7" cm="1">
        <f t="array" aca="1" ref="A374" ca="1">INDEX(Companies!$A:$A,RANDBETWEEN(2,COUNTA(Companies!$A:$A)),1)</f>
        <v>2</v>
      </c>
      <c r="B374" s="7" t="str">
        <f ca="1">VLOOKUP($A374,Companies!$A:$B,2,FALSE)</f>
        <v>ACME Corporation</v>
      </c>
      <c r="C374" s="5">
        <f t="shared" si="62"/>
        <v>373</v>
      </c>
      <c r="D374" s="6">
        <f t="shared" ca="1" si="63"/>
        <v>1</v>
      </c>
      <c r="E374" s="7">
        <f ca="1">IF($C374 = 1 + N("Presidente"),
    127,
    IF($C374 = 2 + N("Vice-Presidente"),
        72,
        IF($C374 = 3 + N("Secretária bilíngue"),
            13,
            RANDBETWEEN(5,COUNT(Name!$A:$A) + 1)
        )
    )
)</f>
        <v>166</v>
      </c>
      <c r="F374" s="7" t="str">
        <f ca="1" xml:space="preserve">
VLOOKUP(
  $E374,
  Name!$A:$B,
  2,
  FALSE
)
&amp; " " &amp;
IF($C374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Seixas Ferrari</v>
      </c>
      <c r="G374" s="7">
        <v>2</v>
      </c>
      <c r="H374" s="7" t="str">
        <f>VLOOKUP($G374,Countries!$A:$B,2,FALSE)</f>
        <v>Portugal</v>
      </c>
      <c r="I374" s="7" cm="1">
        <f t="array" aca="1" ref="I374" ca="1">INDEX(States!$B:$B,RANDBETWEEN(2,COUNTA(States!$A:$A)),1)</f>
        <v>14</v>
      </c>
      <c r="J374" s="7" t="str">
        <f ca="1">VLOOKUP($I374,States!$B:$C,2,FALSE)</f>
        <v>Viseu</v>
      </c>
      <c r="K374" s="7" t="str">
        <f ca="1">VLOOKUP($E374,Name!$A:$C,3,FALSE)</f>
        <v>M</v>
      </c>
      <c r="L374" s="7" t="str">
        <f ca="1">VLOOKUP($K374,Genders!$B:$C,2,FALSE)</f>
        <v>Male</v>
      </c>
      <c r="M374" s="7" cm="1">
        <f t="array" aca="1" ref="M374" ca="1">INDEX('Marital status'!$A:$A,RANDBETWEEN(2,COUNTA('Marital status'!$A:$A)),1)</f>
        <v>2</v>
      </c>
      <c r="N374" s="7" t="str">
        <f ca="1">VLOOKUP($M374,'Marital status'!$A:$B,2,FALSE)</f>
        <v>Single</v>
      </c>
      <c r="O374" s="7">
        <f t="shared" ca="1" si="64"/>
        <v>4</v>
      </c>
      <c r="P374" s="7" t="str">
        <f ca="1">VLOOKUP($O374,Ethnicities!$A:$B,2,FALSE)</f>
        <v>Hispanic or Latino</v>
      </c>
      <c r="Q374" s="8">
        <f t="shared" ca="1" si="65"/>
        <v>18119</v>
      </c>
      <c r="R374" s="6">
        <f t="shared" ca="1" si="66"/>
        <v>4</v>
      </c>
      <c r="S374" s="6" t="str">
        <f ca="1">VLOOKUP($R374,'Background education'!$A:$B,2,FALSE)</f>
        <v>Undergraduate degree</v>
      </c>
      <c r="T374" s="7">
        <f ca="1" xml:space="preserve">
  IF(OR($V374 = 2, $V374 = 3, $V374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374" s="7" t="str">
        <f ca="1">VLOOKUP($T374,Departments!$A:$B,2,FALSE)</f>
        <v>Administration</v>
      </c>
      <c r="V374" s="6">
        <f t="shared" ca="1" si="67"/>
        <v>6</v>
      </c>
      <c r="W374" s="6" t="str">
        <f ca="1">VLOOKUP($V374,Roles!$A:$B,2,FALSE)</f>
        <v>Intern</v>
      </c>
      <c r="X374" s="6" t="e">
        <f t="shared" ca="1" si="68"/>
        <v>#N/A</v>
      </c>
      <c r="Y374" s="6" t="e">
        <f ca="1">IF(ISNA($X374),NA(),VLOOKUP($X374,Levels!$A:$B,2,FALSE))</f>
        <v>#N/A</v>
      </c>
      <c r="Z374" s="8">
        <f t="shared" ca="1" si="60"/>
        <v>42249</v>
      </c>
      <c r="AA374" s="6">
        <f ca="1">RANDBETWEEN(2,COUNTA('Recruitment source'!$A:$A))</f>
        <v>2</v>
      </c>
      <c r="AB374" s="6" t="str">
        <f ca="1">VLOOKUP($AA374,'Recruitment source'!$A:$B,2,FALSE)</f>
        <v>Indeed</v>
      </c>
      <c r="AC374" s="8" t="e">
        <f t="shared" ca="1" si="69"/>
        <v>#N/A</v>
      </c>
      <c r="AD374" s="6" t="e">
        <f t="shared" ca="1" si="70"/>
        <v>#N/A</v>
      </c>
      <c r="AE374" s="6" t="e">
        <f ca="1">IF(ISNA(AD374),NA(),VLOOKUP($AD374,'Reasons for dismissal'!$A:$B,2,FALSE))</f>
        <v>#N/A</v>
      </c>
      <c r="AF374" s="6">
        <f t="shared" ca="1" si="71"/>
        <v>4</v>
      </c>
      <c r="AG374" s="1">
        <f t="shared" ca="1" si="61"/>
        <v>805</v>
      </c>
    </row>
    <row r="375" spans="1:33" x14ac:dyDescent="0.25">
      <c r="A375" s="7" cm="1">
        <f t="array" aca="1" ref="A375" ca="1">INDEX(Companies!$A:$A,RANDBETWEEN(2,COUNTA(Companies!$A:$A)),1)</f>
        <v>2</v>
      </c>
      <c r="B375" s="7" t="str">
        <f ca="1">VLOOKUP($A375,Companies!$A:$B,2,FALSE)</f>
        <v>ACME Corporation</v>
      </c>
      <c r="C375" s="5">
        <f t="shared" si="62"/>
        <v>374</v>
      </c>
      <c r="D375" s="6">
        <f t="shared" ca="1" si="63"/>
        <v>1</v>
      </c>
      <c r="E375" s="7">
        <f ca="1">IF($C375 = 1 + N("Presidente"),
    127,
    IF($C375 = 2 + N("Vice-Presidente"),
        72,
        IF($C375 = 3 + N("Secretária bilíngue"),
            13,
            RANDBETWEEN(5,COUNT(Name!$A:$A) + 1)
        )
    )
)</f>
        <v>209</v>
      </c>
      <c r="F375" s="7" t="str">
        <f ca="1" xml:space="preserve">
VLOOKUP(
  $E375,
  Name!$A:$B,
  2,
  FALSE
)
&amp; " " &amp;
IF($C375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Anjos Alvim</v>
      </c>
      <c r="G375" s="7">
        <v>2</v>
      </c>
      <c r="H375" s="7" t="str">
        <f>VLOOKUP($G375,Countries!$A:$B,2,FALSE)</f>
        <v>Portugal</v>
      </c>
      <c r="I375" s="7" cm="1">
        <f t="array" aca="1" ref="I375" ca="1">INDEX(States!$B:$B,RANDBETWEEN(2,COUNTA(States!$A:$A)),1)</f>
        <v>9</v>
      </c>
      <c r="J375" s="7" t="str">
        <f ca="1">VLOOKUP($I375,States!$B:$C,2,FALSE)</f>
        <v>Leiria</v>
      </c>
      <c r="K375" s="7" t="str">
        <f ca="1">VLOOKUP($E375,Name!$A:$C,3,FALSE)</f>
        <v>F</v>
      </c>
      <c r="L375" s="7" t="str">
        <f ca="1">VLOOKUP($K375,Genders!$B:$C,2,FALSE)</f>
        <v>Female</v>
      </c>
      <c r="M375" s="7" cm="1">
        <f t="array" aca="1" ref="M375" ca="1">INDEX('Marital status'!$A:$A,RANDBETWEEN(2,COUNTA('Marital status'!$A:$A)),1)</f>
        <v>5</v>
      </c>
      <c r="N375" s="7" t="str">
        <f ca="1">VLOOKUP($M375,'Marital status'!$A:$B,2,FALSE)</f>
        <v xml:space="preserve">Separated </v>
      </c>
      <c r="O375" s="7">
        <f t="shared" ca="1" si="64"/>
        <v>2</v>
      </c>
      <c r="P375" s="7" t="str">
        <f ca="1">VLOOKUP($O375,Ethnicities!$A:$B,2,FALSE)</f>
        <v>White</v>
      </c>
      <c r="Q375" s="8">
        <f t="shared" ca="1" si="65"/>
        <v>37855</v>
      </c>
      <c r="R375" s="6">
        <f t="shared" ca="1" si="66"/>
        <v>4</v>
      </c>
      <c r="S375" s="6" t="str">
        <f ca="1">VLOOKUP($R375,'Background education'!$A:$B,2,FALSE)</f>
        <v>Undergraduate degree</v>
      </c>
      <c r="T375" s="7">
        <f ca="1" xml:space="preserve">
  IF(OR($V375 = 2, $V375 = 3, $V375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375" s="7" t="str">
        <f ca="1">VLOOKUP($T375,Departments!$A:$B,2,FALSE)</f>
        <v>Audit</v>
      </c>
      <c r="V375" s="6">
        <f t="shared" ca="1" si="67"/>
        <v>8</v>
      </c>
      <c r="W375" s="6" t="str">
        <f ca="1">VLOOKUP($V375,Roles!$A:$B,2,FALSE)</f>
        <v>Analyst</v>
      </c>
      <c r="X375" s="6">
        <f t="shared" ca="1" si="68"/>
        <v>3</v>
      </c>
      <c r="Y375" s="6" t="str">
        <f ca="1">IF(ISNA($X375),NA(),VLOOKUP($X375,Levels!$A:$B,2,FALSE))</f>
        <v>Pleno</v>
      </c>
      <c r="Z375" s="8">
        <f t="shared" ca="1" si="60"/>
        <v>38501</v>
      </c>
      <c r="AA375" s="6">
        <f ca="1">RANDBETWEEN(2,COUNTA('Recruitment source'!$A:$A))</f>
        <v>4</v>
      </c>
      <c r="AB375" s="6" t="str">
        <f ca="1">VLOOKUP($AA375,'Recruitment source'!$A:$B,2,FALSE)</f>
        <v>SAPO Emprego</v>
      </c>
      <c r="AC375" s="8" t="e">
        <f t="shared" ca="1" si="69"/>
        <v>#N/A</v>
      </c>
      <c r="AD375" s="6" t="e">
        <f t="shared" ca="1" si="70"/>
        <v>#N/A</v>
      </c>
      <c r="AE375" s="6" t="e">
        <f ca="1">IF(ISNA(AD375),NA(),VLOOKUP($AD375,'Reasons for dismissal'!$A:$B,2,FALSE))</f>
        <v>#N/A</v>
      </c>
      <c r="AF375" s="6">
        <f t="shared" ca="1" si="71"/>
        <v>2</v>
      </c>
      <c r="AG375" s="1">
        <f t="shared" ca="1" si="61"/>
        <v>2000</v>
      </c>
    </row>
    <row r="376" spans="1:33" x14ac:dyDescent="0.25">
      <c r="A376" s="7" cm="1">
        <f t="array" aca="1" ref="A376" ca="1">INDEX(Companies!$A:$A,RANDBETWEEN(2,COUNTA(Companies!$A:$A)),1)</f>
        <v>2</v>
      </c>
      <c r="B376" s="7" t="str">
        <f ca="1">VLOOKUP($A376,Companies!$A:$B,2,FALSE)</f>
        <v>ACME Corporation</v>
      </c>
      <c r="C376" s="5">
        <f t="shared" si="62"/>
        <v>375</v>
      </c>
      <c r="D376" s="6">
        <f t="shared" ca="1" si="63"/>
        <v>1</v>
      </c>
      <c r="E376" s="7">
        <f ca="1">IF($C376 = 1 + N("Presidente"),
    127,
    IF($C376 = 2 + N("Vice-Presidente"),
        72,
        IF($C376 = 3 + N("Secretária bilíngue"),
            13,
            RANDBETWEEN(5,COUNT(Name!$A:$A) + 1)
        )
    )
)</f>
        <v>86</v>
      </c>
      <c r="F376" s="7" t="str">
        <f ca="1" xml:space="preserve">
VLOOKUP(
  $E376,
  Name!$A:$B,
  2,
  FALSE
)
&amp; " " &amp;
IF($C376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Batista Evangelista</v>
      </c>
      <c r="G376" s="7">
        <v>2</v>
      </c>
      <c r="H376" s="7" t="str">
        <f>VLOOKUP($G376,Countries!$A:$B,2,FALSE)</f>
        <v>Portugal</v>
      </c>
      <c r="I376" s="7" cm="1">
        <f t="array" aca="1" ref="I376" ca="1">INDEX(States!$B:$B,RANDBETWEEN(2,COUNTA(States!$A:$A)),1)</f>
        <v>12</v>
      </c>
      <c r="J376" s="7" t="str">
        <f ca="1">VLOOKUP($I376,States!$B:$C,2,FALSE)</f>
        <v>Évora</v>
      </c>
      <c r="K376" s="7" t="str">
        <f ca="1">VLOOKUP($E376,Name!$A:$C,3,FALSE)</f>
        <v>F</v>
      </c>
      <c r="L376" s="7" t="str">
        <f ca="1">VLOOKUP($K376,Genders!$B:$C,2,FALSE)</f>
        <v>Female</v>
      </c>
      <c r="M376" s="7" cm="1">
        <f t="array" aca="1" ref="M376" ca="1">INDEX('Marital status'!$A:$A,RANDBETWEEN(2,COUNTA('Marital status'!$A:$A)),1)</f>
        <v>5</v>
      </c>
      <c r="N376" s="7" t="str">
        <f ca="1">VLOOKUP($M376,'Marital status'!$A:$B,2,FALSE)</f>
        <v xml:space="preserve">Separated </v>
      </c>
      <c r="O376" s="7">
        <f t="shared" ca="1" si="64"/>
        <v>2</v>
      </c>
      <c r="P376" s="7" t="str">
        <f ca="1">VLOOKUP($O376,Ethnicities!$A:$B,2,FALSE)</f>
        <v>White</v>
      </c>
      <c r="Q376" s="8">
        <f t="shared" ca="1" si="65"/>
        <v>33090</v>
      </c>
      <c r="R376" s="6">
        <f t="shared" ca="1" si="66"/>
        <v>4</v>
      </c>
      <c r="S376" s="6" t="str">
        <f ca="1">VLOOKUP($R376,'Background education'!$A:$B,2,FALSE)</f>
        <v>Undergraduate degree</v>
      </c>
      <c r="T376" s="7">
        <f ca="1" xml:space="preserve">
  IF(OR($V376 = 2, $V376 = 3, $V376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376" s="7" t="str">
        <f ca="1">VLOOKUP($T376,Departments!$A:$B,2,FALSE)</f>
        <v>Human Resource</v>
      </c>
      <c r="V376" s="6">
        <f t="shared" ca="1" si="67"/>
        <v>7</v>
      </c>
      <c r="W376" s="6" t="str">
        <f ca="1">VLOOKUP($V376,Roles!$A:$B,2,FALSE)</f>
        <v>Trainee</v>
      </c>
      <c r="X376" s="6" t="e">
        <f t="shared" ca="1" si="68"/>
        <v>#N/A</v>
      </c>
      <c r="Y376" s="6" t="e">
        <f ca="1">IF(ISNA($X376),NA(),VLOOKUP($X376,Levels!$A:$B,2,FALSE))</f>
        <v>#N/A</v>
      </c>
      <c r="Z376" s="8">
        <f t="shared" ca="1" si="60"/>
        <v>42553</v>
      </c>
      <c r="AA376" s="6">
        <f ca="1">RANDBETWEEN(2,COUNTA('Recruitment source'!$A:$A))</f>
        <v>5</v>
      </c>
      <c r="AB376" s="6" t="str">
        <f ca="1">VLOOKUP($AA376,'Recruitment source'!$A:$B,2,FALSE)</f>
        <v>Net Empregos</v>
      </c>
      <c r="AC376" s="8" t="e">
        <f t="shared" ca="1" si="69"/>
        <v>#N/A</v>
      </c>
      <c r="AD376" s="6" t="e">
        <f t="shared" ca="1" si="70"/>
        <v>#N/A</v>
      </c>
      <c r="AE376" s="6" t="e">
        <f ca="1">IF(ISNA(AD376),NA(),VLOOKUP($AD376,'Reasons for dismissal'!$A:$B,2,FALSE))</f>
        <v>#N/A</v>
      </c>
      <c r="AF376" s="6">
        <f t="shared" ca="1" si="71"/>
        <v>4</v>
      </c>
      <c r="AG376" s="1">
        <f t="shared" ca="1" si="61"/>
        <v>1005</v>
      </c>
    </row>
    <row r="377" spans="1:33" x14ac:dyDescent="0.25">
      <c r="A377" s="7" cm="1">
        <f t="array" aca="1" ref="A377" ca="1">INDEX(Companies!$A:$A,RANDBETWEEN(2,COUNTA(Companies!$A:$A)),1)</f>
        <v>2</v>
      </c>
      <c r="B377" s="7" t="str">
        <f ca="1">VLOOKUP($A377,Companies!$A:$B,2,FALSE)</f>
        <v>ACME Corporation</v>
      </c>
      <c r="C377" s="5">
        <f t="shared" si="62"/>
        <v>376</v>
      </c>
      <c r="D377" s="6">
        <f t="shared" ca="1" si="63"/>
        <v>1</v>
      </c>
      <c r="E377" s="7">
        <f ca="1">IF($C377 = 1 + N("Presidente"),
    127,
    IF($C377 = 2 + N("Vice-Presidente"),
        72,
        IF($C377 = 3 + N("Secretária bilíngue"),
            13,
            RANDBETWEEN(5,COUNT(Name!$A:$A) + 1)
        )
    )
)</f>
        <v>126</v>
      </c>
      <c r="F377" s="7" t="str">
        <f ca="1" xml:space="preserve">
VLOOKUP(
  $E377,
  Name!$A:$B,
  2,
  FALSE
)
&amp; " " &amp;
IF($C377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Fontana Silva</v>
      </c>
      <c r="G377" s="7">
        <v>2</v>
      </c>
      <c r="H377" s="7" t="str">
        <f>VLOOKUP($G377,Countries!$A:$B,2,FALSE)</f>
        <v>Portugal</v>
      </c>
      <c r="I377" s="7" cm="1">
        <f t="array" aca="1" ref="I377" ca="1">INDEX(States!$B:$B,RANDBETWEEN(2,COUNTA(States!$A:$A)),1)</f>
        <v>13</v>
      </c>
      <c r="J377" s="7" t="str">
        <f ca="1">VLOOKUP($I377,States!$B:$C,2,FALSE)</f>
        <v>Azores</v>
      </c>
      <c r="K377" s="7" t="str">
        <f ca="1">VLOOKUP($E377,Name!$A:$C,3,FALSE)</f>
        <v>M</v>
      </c>
      <c r="L377" s="7" t="str">
        <f ca="1">VLOOKUP($K377,Genders!$B:$C,2,FALSE)</f>
        <v>Male</v>
      </c>
      <c r="M377" s="7" cm="1">
        <f t="array" aca="1" ref="M377" ca="1">INDEX('Marital status'!$A:$A,RANDBETWEEN(2,COUNTA('Marital status'!$A:$A)),1)</f>
        <v>3</v>
      </c>
      <c r="N377" s="7" t="str">
        <f ca="1">VLOOKUP($M377,'Marital status'!$A:$B,2,FALSE)</f>
        <v>Married</v>
      </c>
      <c r="O377" s="7">
        <f t="shared" ca="1" si="64"/>
        <v>2</v>
      </c>
      <c r="P377" s="7" t="str">
        <f ca="1">VLOOKUP($O377,Ethnicities!$A:$B,2,FALSE)</f>
        <v>White</v>
      </c>
      <c r="Q377" s="8">
        <f t="shared" ca="1" si="65"/>
        <v>36726</v>
      </c>
      <c r="R377" s="6">
        <f t="shared" ca="1" si="66"/>
        <v>4</v>
      </c>
      <c r="S377" s="6" t="str">
        <f ca="1">VLOOKUP($R377,'Background education'!$A:$B,2,FALSE)</f>
        <v>Undergraduate degree</v>
      </c>
      <c r="T377" s="7">
        <f ca="1" xml:space="preserve">
  IF(OR($V377 = 2, $V377 = 3, $V377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377" s="7" t="str">
        <f ca="1">VLOOKUP($T377,Departments!$A:$B,2,FALSE)</f>
        <v>Juridical</v>
      </c>
      <c r="V377" s="6">
        <f t="shared" ca="1" si="67"/>
        <v>8</v>
      </c>
      <c r="W377" s="6" t="str">
        <f ca="1">VLOOKUP($V377,Roles!$A:$B,2,FALSE)</f>
        <v>Analyst</v>
      </c>
      <c r="X377" s="6">
        <f t="shared" ca="1" si="68"/>
        <v>4</v>
      </c>
      <c r="Y377" s="6" t="str">
        <f ca="1">IF(ISNA($X377),NA(),VLOOKUP($X377,Levels!$A:$B,2,FALSE))</f>
        <v>Senior</v>
      </c>
      <c r="Z377" s="8">
        <f t="shared" ca="1" si="60"/>
        <v>37814</v>
      </c>
      <c r="AA377" s="6">
        <f ca="1">RANDBETWEEN(2,COUNTA('Recruitment source'!$A:$A))</f>
        <v>8</v>
      </c>
      <c r="AB377" s="6" t="str">
        <f ca="1">VLOOKUP($AA377,'Recruitment source'!$A:$B,2,FALSE)</f>
        <v>Next Station</v>
      </c>
      <c r="AC377" s="8" t="e">
        <f t="shared" ca="1" si="69"/>
        <v>#N/A</v>
      </c>
      <c r="AD377" s="6" t="e">
        <f t="shared" ca="1" si="70"/>
        <v>#N/A</v>
      </c>
      <c r="AE377" s="6" t="e">
        <f ca="1">IF(ISNA(AD377),NA(),VLOOKUP($AD377,'Reasons for dismissal'!$A:$B,2,FALSE))</f>
        <v>#N/A</v>
      </c>
      <c r="AF377" s="6">
        <f t="shared" ca="1" si="71"/>
        <v>2</v>
      </c>
      <c r="AG377" s="1">
        <f t="shared" ca="1" si="61"/>
        <v>2000</v>
      </c>
    </row>
    <row r="378" spans="1:33" x14ac:dyDescent="0.25">
      <c r="A378" s="7" cm="1">
        <f t="array" aca="1" ref="A378" ca="1">INDEX(Companies!$A:$A,RANDBETWEEN(2,COUNTA(Companies!$A:$A)),1)</f>
        <v>2</v>
      </c>
      <c r="B378" s="7" t="str">
        <f ca="1">VLOOKUP($A378,Companies!$A:$B,2,FALSE)</f>
        <v>ACME Corporation</v>
      </c>
      <c r="C378" s="5">
        <f t="shared" si="62"/>
        <v>377</v>
      </c>
      <c r="D378" s="6">
        <f t="shared" ca="1" si="63"/>
        <v>1</v>
      </c>
      <c r="E378" s="7">
        <f ca="1">IF($C378 = 1 + N("Presidente"),
    127,
    IF($C378 = 2 + N("Vice-Presidente"),
        72,
        IF($C378 = 3 + N("Secretária bilíngue"),
            13,
            RANDBETWEEN(5,COUNT(Name!$A:$A) + 1)
        )
    )
)</f>
        <v>265</v>
      </c>
      <c r="F378" s="7" t="str">
        <f ca="1" xml:space="preserve">
VLOOKUP(
  $E378,
  Name!$A:$B,
  2,
  FALSE
)
&amp; " " &amp;
IF($C378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Moreira Nascimento</v>
      </c>
      <c r="G378" s="7">
        <v>2</v>
      </c>
      <c r="H378" s="7" t="str">
        <f>VLOOKUP($G378,Countries!$A:$B,2,FALSE)</f>
        <v>Portugal</v>
      </c>
      <c r="I378" s="7" cm="1">
        <f t="array" aca="1" ref="I378" ca="1">INDEX(States!$B:$B,RANDBETWEEN(2,COUNTA(States!$A:$A)),1)</f>
        <v>4</v>
      </c>
      <c r="J378" s="7" t="str">
        <f ca="1">VLOOKUP($I378,States!$B:$C,2,FALSE)</f>
        <v>Setúbal</v>
      </c>
      <c r="K378" s="7" t="str">
        <f ca="1">VLOOKUP($E378,Name!$A:$C,3,FALSE)</f>
        <v>F</v>
      </c>
      <c r="L378" s="7" t="str">
        <f ca="1">VLOOKUP($K378,Genders!$B:$C,2,FALSE)</f>
        <v>Female</v>
      </c>
      <c r="M378" s="7" cm="1">
        <f t="array" aca="1" ref="M378" ca="1">INDEX('Marital status'!$A:$A,RANDBETWEEN(2,COUNTA('Marital status'!$A:$A)),1)</f>
        <v>5</v>
      </c>
      <c r="N378" s="7" t="str">
        <f ca="1">VLOOKUP($M378,'Marital status'!$A:$B,2,FALSE)</f>
        <v xml:space="preserve">Separated </v>
      </c>
      <c r="O378" s="7">
        <f t="shared" ca="1" si="64"/>
        <v>3</v>
      </c>
      <c r="P378" s="7" t="str">
        <f ca="1">VLOOKUP($O378,Ethnicities!$A:$B,2,FALSE)</f>
        <v>Black or African American</v>
      </c>
      <c r="Q378" s="8">
        <f t="shared" ca="1" si="65"/>
        <v>30445</v>
      </c>
      <c r="R378" s="6">
        <f t="shared" ca="1" si="66"/>
        <v>4</v>
      </c>
      <c r="S378" s="6" t="str">
        <f ca="1">VLOOKUP($R378,'Background education'!$A:$B,2,FALSE)</f>
        <v>Undergraduate degree</v>
      </c>
      <c r="T378" s="7">
        <f ca="1" xml:space="preserve">
  IF(OR($V378 = 2, $V378 = 3, $V378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378" s="7" t="str">
        <f ca="1">VLOOKUP($T378,Departments!$A:$B,2,FALSE)</f>
        <v>Controlling</v>
      </c>
      <c r="V378" s="6">
        <f t="shared" ca="1" si="67"/>
        <v>7</v>
      </c>
      <c r="W378" s="6" t="str">
        <f ca="1">VLOOKUP($V378,Roles!$A:$B,2,FALSE)</f>
        <v>Trainee</v>
      </c>
      <c r="X378" s="6" t="e">
        <f t="shared" ca="1" si="68"/>
        <v>#N/A</v>
      </c>
      <c r="Y378" s="6" t="e">
        <f ca="1">IF(ISNA($X378),NA(),VLOOKUP($X378,Levels!$A:$B,2,FALSE))</f>
        <v>#N/A</v>
      </c>
      <c r="Z378" s="8">
        <f t="shared" ca="1" si="60"/>
        <v>43902</v>
      </c>
      <c r="AA378" s="6">
        <f ca="1">RANDBETWEEN(2,COUNTA('Recruitment source'!$A:$A))</f>
        <v>7</v>
      </c>
      <c r="AB378" s="6" t="str">
        <f ca="1">VLOOKUP($AA378,'Recruitment source'!$A:$B,2,FALSE)</f>
        <v>Jobs in Lisbon</v>
      </c>
      <c r="AC378" s="8" t="e">
        <f t="shared" ca="1" si="69"/>
        <v>#N/A</v>
      </c>
      <c r="AD378" s="6" t="e">
        <f t="shared" ca="1" si="70"/>
        <v>#N/A</v>
      </c>
      <c r="AE378" s="6" t="e">
        <f ca="1">IF(ISNA(AD378),NA(),VLOOKUP($AD378,'Reasons for dismissal'!$A:$B,2,FALSE))</f>
        <v>#N/A</v>
      </c>
      <c r="AF378" s="6">
        <f t="shared" ca="1" si="71"/>
        <v>4</v>
      </c>
      <c r="AG378" s="1">
        <f t="shared" ca="1" si="61"/>
        <v>1085</v>
      </c>
    </row>
    <row r="379" spans="1:33" x14ac:dyDescent="0.25">
      <c r="A379" s="7" cm="1">
        <f t="array" aca="1" ref="A379" ca="1">INDEX(Companies!$A:$A,RANDBETWEEN(2,COUNTA(Companies!$A:$A)),1)</f>
        <v>2</v>
      </c>
      <c r="B379" s="7" t="str">
        <f ca="1">VLOOKUP($A379,Companies!$A:$B,2,FALSE)</f>
        <v>ACME Corporation</v>
      </c>
      <c r="C379" s="5">
        <f t="shared" si="62"/>
        <v>378</v>
      </c>
      <c r="D379" s="6">
        <f t="shared" ca="1" si="63"/>
        <v>1</v>
      </c>
      <c r="E379" s="7">
        <f ca="1">IF($C379 = 1 + N("Presidente"),
    127,
    IF($C379 = 2 + N("Vice-Presidente"),
        72,
        IF($C379 = 3 + N("Secretária bilíngue"),
            13,
            RANDBETWEEN(5,COUNT(Name!$A:$A) + 1)
        )
    )
)</f>
        <v>255</v>
      </c>
      <c r="F379" s="7" t="str">
        <f ca="1" xml:space="preserve">
VLOOKUP(
  $E379,
  Name!$A:$B,
  2,
  FALSE
)
&amp; " " &amp;
IF($C379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Santacruz Lima</v>
      </c>
      <c r="G379" s="7">
        <v>2</v>
      </c>
      <c r="H379" s="7" t="str">
        <f>VLOOKUP($G379,Countries!$A:$B,2,FALSE)</f>
        <v>Portugal</v>
      </c>
      <c r="I379" s="7" cm="1">
        <f t="array" aca="1" ref="I379" ca="1">INDEX(States!$B:$B,RANDBETWEEN(2,COUNTA(States!$A:$A)),1)</f>
        <v>2</v>
      </c>
      <c r="J379" s="7" t="str">
        <f ca="1">VLOOKUP($I379,States!$B:$C,2,FALSE)</f>
        <v xml:space="preserve"> Lisboa</v>
      </c>
      <c r="K379" s="7" t="str">
        <f ca="1">VLOOKUP($E379,Name!$A:$C,3,FALSE)</f>
        <v>F</v>
      </c>
      <c r="L379" s="7" t="str">
        <f ca="1">VLOOKUP($K379,Genders!$B:$C,2,FALSE)</f>
        <v>Female</v>
      </c>
      <c r="M379" s="7" cm="1">
        <f t="array" aca="1" ref="M379" ca="1">INDEX('Marital status'!$A:$A,RANDBETWEEN(2,COUNTA('Marital status'!$A:$A)),1)</f>
        <v>5</v>
      </c>
      <c r="N379" s="7" t="str">
        <f ca="1">VLOOKUP($M379,'Marital status'!$A:$B,2,FALSE)</f>
        <v xml:space="preserve">Separated </v>
      </c>
      <c r="O379" s="7">
        <f t="shared" ca="1" si="64"/>
        <v>2</v>
      </c>
      <c r="P379" s="7" t="str">
        <f ca="1">VLOOKUP($O379,Ethnicities!$A:$B,2,FALSE)</f>
        <v>White</v>
      </c>
      <c r="Q379" s="8">
        <f t="shared" ca="1" si="65"/>
        <v>38175</v>
      </c>
      <c r="R379" s="6">
        <f t="shared" ca="1" si="66"/>
        <v>5</v>
      </c>
      <c r="S379" s="6" t="str">
        <f ca="1">VLOOKUP($R379,'Background education'!$A:$B,2,FALSE)</f>
        <v>Graduate school</v>
      </c>
      <c r="T379" s="7">
        <f ca="1" xml:space="preserve">
  IF(OR($V379 = 2, $V379 = 3, $V379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379" s="7" t="str">
        <f ca="1">VLOOKUP($T379,Departments!$A:$B,2,FALSE)</f>
        <v>Communication &amp; Marketing</v>
      </c>
      <c r="V379" s="6">
        <f t="shared" ca="1" si="67"/>
        <v>8</v>
      </c>
      <c r="W379" s="6" t="str">
        <f ca="1">VLOOKUP($V379,Roles!$A:$B,2,FALSE)</f>
        <v>Analyst</v>
      </c>
      <c r="X379" s="6">
        <f t="shared" ca="1" si="68"/>
        <v>2</v>
      </c>
      <c r="Y379" s="6" t="str">
        <f ca="1">IF(ISNA($X379),NA(),VLOOKUP($X379,Levels!$A:$B,2,FALSE))</f>
        <v>Junior</v>
      </c>
      <c r="Z379" s="8">
        <f t="shared" ca="1" si="60"/>
        <v>44872</v>
      </c>
      <c r="AA379" s="6">
        <f ca="1">RANDBETWEEN(2,COUNTA('Recruitment source'!$A:$A))</f>
        <v>12</v>
      </c>
      <c r="AB379" s="6" t="str">
        <f ca="1">VLOOKUP($AA379,'Recruitment source'!$A:$B,2,FALSE)</f>
        <v>Website</v>
      </c>
      <c r="AC379" s="8" t="e">
        <f t="shared" ca="1" si="69"/>
        <v>#N/A</v>
      </c>
      <c r="AD379" s="6" t="e">
        <f t="shared" ca="1" si="70"/>
        <v>#N/A</v>
      </c>
      <c r="AE379" s="6" t="e">
        <f ca="1">IF(ISNA(AD379),NA(),VLOOKUP($AD379,'Reasons for dismissal'!$A:$B,2,FALSE))</f>
        <v>#N/A</v>
      </c>
      <c r="AF379" s="6">
        <f t="shared" ca="1" si="71"/>
        <v>3</v>
      </c>
      <c r="AG379" s="1">
        <f t="shared" ca="1" si="61"/>
        <v>2080</v>
      </c>
    </row>
    <row r="380" spans="1:33" x14ac:dyDescent="0.25">
      <c r="A380" s="7" cm="1">
        <f t="array" aca="1" ref="A380" ca="1">INDEX(Companies!$A:$A,RANDBETWEEN(2,COUNTA(Companies!$A:$A)),1)</f>
        <v>2</v>
      </c>
      <c r="B380" s="7" t="str">
        <f ca="1">VLOOKUP($A380,Companies!$A:$B,2,FALSE)</f>
        <v>ACME Corporation</v>
      </c>
      <c r="C380" s="5">
        <f t="shared" si="62"/>
        <v>379</v>
      </c>
      <c r="D380" s="6">
        <f t="shared" ca="1" si="63"/>
        <v>1</v>
      </c>
      <c r="E380" s="7">
        <f ca="1">IF($C380 = 1 + N("Presidente"),
    127,
    IF($C380 = 2 + N("Vice-Presidente"),
        72,
        IF($C380 = 3 + N("Secretária bilíngue"),
            13,
            RANDBETWEEN(5,COUNT(Name!$A:$A) + 1)
        )
    )
)</f>
        <v>358</v>
      </c>
      <c r="F380" s="7" t="str">
        <f ca="1" xml:space="preserve">
VLOOKUP(
  $E380,
  Name!$A:$B,
  2,
  FALSE
)
&amp; " " &amp;
IF($C380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Reis Braga</v>
      </c>
      <c r="G380" s="7">
        <v>2</v>
      </c>
      <c r="H380" s="7" t="str">
        <f>VLOOKUP($G380,Countries!$A:$B,2,FALSE)</f>
        <v>Portugal</v>
      </c>
      <c r="I380" s="7" cm="1">
        <f t="array" aca="1" ref="I380" ca="1">INDEX(States!$B:$B,RANDBETWEEN(2,COUNTA(States!$A:$A)),1)</f>
        <v>13</v>
      </c>
      <c r="J380" s="7" t="str">
        <f ca="1">VLOOKUP($I380,States!$B:$C,2,FALSE)</f>
        <v>Azores</v>
      </c>
      <c r="K380" s="7" t="str">
        <f ca="1">VLOOKUP($E380,Name!$A:$C,3,FALSE)</f>
        <v>M</v>
      </c>
      <c r="L380" s="7" t="str">
        <f ca="1">VLOOKUP($K380,Genders!$B:$C,2,FALSE)</f>
        <v>Male</v>
      </c>
      <c r="M380" s="7" cm="1">
        <f t="array" aca="1" ref="M380" ca="1">INDEX('Marital status'!$A:$A,RANDBETWEEN(2,COUNTA('Marital status'!$A:$A)),1)</f>
        <v>6</v>
      </c>
      <c r="N380" s="7" t="str">
        <f ca="1">VLOOKUP($M380,'Marital status'!$A:$B,2,FALSE)</f>
        <v>Divorced</v>
      </c>
      <c r="O380" s="7">
        <f t="shared" ca="1" si="64"/>
        <v>5</v>
      </c>
      <c r="P380" s="7" t="str">
        <f ca="1">VLOOKUP($O380,Ethnicities!$A:$B,2,FALSE)</f>
        <v>Asian</v>
      </c>
      <c r="Q380" s="8">
        <f t="shared" ca="1" si="65"/>
        <v>33200</v>
      </c>
      <c r="R380" s="6">
        <f t="shared" ca="1" si="66"/>
        <v>4</v>
      </c>
      <c r="S380" s="6" t="str">
        <f ca="1">VLOOKUP($R380,'Background education'!$A:$B,2,FALSE)</f>
        <v>Undergraduate degree</v>
      </c>
      <c r="T380" s="7">
        <f ca="1" xml:space="preserve">
  IF(OR($V380 = 2, $V380 = 3, $V380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80" s="7" t="str">
        <f ca="1">VLOOKUP($T380,Departments!$A:$B,2,FALSE)</f>
        <v>Operations</v>
      </c>
      <c r="V380" s="6">
        <f t="shared" ca="1" si="67"/>
        <v>7</v>
      </c>
      <c r="W380" s="6" t="str">
        <f ca="1">VLOOKUP($V380,Roles!$A:$B,2,FALSE)</f>
        <v>Trainee</v>
      </c>
      <c r="X380" s="6" t="e">
        <f t="shared" ca="1" si="68"/>
        <v>#N/A</v>
      </c>
      <c r="Y380" s="6" t="e">
        <f ca="1">IF(ISNA($X380),NA(),VLOOKUP($X380,Levels!$A:$B,2,FALSE))</f>
        <v>#N/A</v>
      </c>
      <c r="Z380" s="8">
        <f t="shared" ca="1" si="60"/>
        <v>40795</v>
      </c>
      <c r="AA380" s="6">
        <f ca="1">RANDBETWEEN(2,COUNTA('Recruitment source'!$A:$A))</f>
        <v>12</v>
      </c>
      <c r="AB380" s="6" t="str">
        <f ca="1">VLOOKUP($AA380,'Recruitment source'!$A:$B,2,FALSE)</f>
        <v>Website</v>
      </c>
      <c r="AC380" s="8" t="e">
        <f t="shared" ca="1" si="69"/>
        <v>#N/A</v>
      </c>
      <c r="AD380" s="6" t="e">
        <f t="shared" ca="1" si="70"/>
        <v>#N/A</v>
      </c>
      <c r="AE380" s="6" t="e">
        <f ca="1">IF(ISNA(AD380),NA(),VLOOKUP($AD380,'Reasons for dismissal'!$A:$B,2,FALSE))</f>
        <v>#N/A</v>
      </c>
      <c r="AF380" s="6">
        <f t="shared" ca="1" si="71"/>
        <v>2</v>
      </c>
      <c r="AG380" s="1">
        <f t="shared" ca="1" si="61"/>
        <v>1005</v>
      </c>
    </row>
    <row r="381" spans="1:33" x14ac:dyDescent="0.25">
      <c r="A381" s="7" cm="1">
        <f t="array" aca="1" ref="A381" ca="1">INDEX(Companies!$A:$A,RANDBETWEEN(2,COUNTA(Companies!$A:$A)),1)</f>
        <v>2</v>
      </c>
      <c r="B381" s="7" t="str">
        <f ca="1">VLOOKUP($A381,Companies!$A:$B,2,FALSE)</f>
        <v>ACME Corporation</v>
      </c>
      <c r="C381" s="5">
        <f t="shared" si="62"/>
        <v>380</v>
      </c>
      <c r="D381" s="6">
        <f t="shared" ca="1" si="63"/>
        <v>1</v>
      </c>
      <c r="E381" s="7">
        <f ca="1">IF($C381 = 1 + N("Presidente"),
    127,
    IF($C381 = 2 + N("Vice-Presidente"),
        72,
        IF($C381 = 3 + N("Secretária bilíngue"),
            13,
            RANDBETWEEN(5,COUNT(Name!$A:$A) + 1)
        )
    )
)</f>
        <v>49</v>
      </c>
      <c r="F381" s="7" t="str">
        <f ca="1" xml:space="preserve">
VLOOKUP(
  $E381,
  Name!$A:$B,
  2,
  FALSE
)
&amp; " " &amp;
IF($C381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Oliveira Moreira</v>
      </c>
      <c r="G381" s="7">
        <v>2</v>
      </c>
      <c r="H381" s="7" t="str">
        <f>VLOOKUP($G381,Countries!$A:$B,2,FALSE)</f>
        <v>Portugal</v>
      </c>
      <c r="I381" s="7" cm="1">
        <f t="array" aca="1" ref="I381" ca="1">INDEX(States!$B:$B,RANDBETWEEN(2,COUNTA(States!$A:$A)),1)</f>
        <v>9</v>
      </c>
      <c r="J381" s="7" t="str">
        <f ca="1">VLOOKUP($I381,States!$B:$C,2,FALSE)</f>
        <v>Leiria</v>
      </c>
      <c r="K381" s="7" t="str">
        <f ca="1">VLOOKUP($E381,Name!$A:$C,3,FALSE)</f>
        <v>M</v>
      </c>
      <c r="L381" s="7" t="str">
        <f ca="1">VLOOKUP($K381,Genders!$B:$C,2,FALSE)</f>
        <v>Male</v>
      </c>
      <c r="M381" s="7" cm="1">
        <f t="array" aca="1" ref="M381" ca="1">INDEX('Marital status'!$A:$A,RANDBETWEEN(2,COUNTA('Marital status'!$A:$A)),1)</f>
        <v>6</v>
      </c>
      <c r="N381" s="7" t="str">
        <f ca="1">VLOOKUP($M381,'Marital status'!$A:$B,2,FALSE)</f>
        <v>Divorced</v>
      </c>
      <c r="O381" s="7">
        <f t="shared" ca="1" si="64"/>
        <v>2</v>
      </c>
      <c r="P381" s="7" t="str">
        <f ca="1">VLOOKUP($O381,Ethnicities!$A:$B,2,FALSE)</f>
        <v>White</v>
      </c>
      <c r="Q381" s="8">
        <f t="shared" ca="1" si="65"/>
        <v>35263</v>
      </c>
      <c r="R381" s="6">
        <f t="shared" ca="1" si="66"/>
        <v>4</v>
      </c>
      <c r="S381" s="6" t="str">
        <f ca="1">VLOOKUP($R381,'Background education'!$A:$B,2,FALSE)</f>
        <v>Undergraduate degree</v>
      </c>
      <c r="T381" s="7">
        <f ca="1" xml:space="preserve">
  IF(OR($V381 = 2, $V381 = 3, $V381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381" s="7" t="str">
        <f ca="1">VLOOKUP($T381,Departments!$A:$B,2,FALSE)</f>
        <v>Information Technology</v>
      </c>
      <c r="V381" s="6">
        <f t="shared" ca="1" si="67"/>
        <v>8</v>
      </c>
      <c r="W381" s="6" t="str">
        <f ca="1">VLOOKUP($V381,Roles!$A:$B,2,FALSE)</f>
        <v>Analyst</v>
      </c>
      <c r="X381" s="6">
        <f t="shared" ca="1" si="68"/>
        <v>2</v>
      </c>
      <c r="Y381" s="6" t="str">
        <f ca="1">IF(ISNA($X381),NA(),VLOOKUP($X381,Levels!$A:$B,2,FALSE))</f>
        <v>Junior</v>
      </c>
      <c r="Z381" s="8">
        <f t="shared" ca="1" si="60"/>
        <v>43246</v>
      </c>
      <c r="AA381" s="6">
        <f ca="1">RANDBETWEEN(2,COUNTA('Recruitment source'!$A:$A))</f>
        <v>2</v>
      </c>
      <c r="AB381" s="6" t="str">
        <f ca="1">VLOOKUP($AA381,'Recruitment source'!$A:$B,2,FALSE)</f>
        <v>Indeed</v>
      </c>
      <c r="AC381" s="8" t="e">
        <f t="shared" ca="1" si="69"/>
        <v>#N/A</v>
      </c>
      <c r="AD381" s="6" t="e">
        <f t="shared" ca="1" si="70"/>
        <v>#N/A</v>
      </c>
      <c r="AE381" s="6" t="e">
        <f ca="1">IF(ISNA(AD381),NA(),VLOOKUP($AD381,'Reasons for dismissal'!$A:$B,2,FALSE))</f>
        <v>#N/A</v>
      </c>
      <c r="AF381" s="6">
        <f t="shared" ca="1" si="71"/>
        <v>4</v>
      </c>
      <c r="AG381" s="1">
        <f t="shared" ca="1" si="61"/>
        <v>2080</v>
      </c>
    </row>
    <row r="382" spans="1:33" x14ac:dyDescent="0.25">
      <c r="A382" s="7" cm="1">
        <f t="array" aca="1" ref="A382" ca="1">INDEX(Companies!$A:$A,RANDBETWEEN(2,COUNTA(Companies!$A:$A)),1)</f>
        <v>2</v>
      </c>
      <c r="B382" s="7" t="str">
        <f ca="1">VLOOKUP($A382,Companies!$A:$B,2,FALSE)</f>
        <v>ACME Corporation</v>
      </c>
      <c r="C382" s="5">
        <f t="shared" si="62"/>
        <v>381</v>
      </c>
      <c r="D382" s="6">
        <f t="shared" ca="1" si="63"/>
        <v>1</v>
      </c>
      <c r="E382" s="7">
        <f ca="1">IF($C382 = 1 + N("Presidente"),
    127,
    IF($C382 = 2 + N("Vice-Presidente"),
        72,
        IF($C382 = 3 + N("Secretária bilíngue"),
            13,
            RANDBETWEEN(5,COUNT(Name!$A:$A) + 1)
        )
    )
)</f>
        <v>198</v>
      </c>
      <c r="F382" s="7" t="str">
        <f ca="1" xml:space="preserve">
VLOOKUP(
  $E382,
  Name!$A:$B,
  2,
  FALSE
)
&amp; " " &amp;
IF($C382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Lima Malafaia</v>
      </c>
      <c r="G382" s="7">
        <v>2</v>
      </c>
      <c r="H382" s="7" t="str">
        <f>VLOOKUP($G382,Countries!$A:$B,2,FALSE)</f>
        <v>Portugal</v>
      </c>
      <c r="I382" s="7" cm="1">
        <f t="array" aca="1" ref="I382" ca="1">INDEX(States!$B:$B,RANDBETWEEN(2,COUNTA(States!$A:$A)),1)</f>
        <v>19</v>
      </c>
      <c r="J382" s="7" t="str">
        <f ca="1">VLOOKUP($I382,States!$B:$C,2,FALSE)</f>
        <v>Vila Real</v>
      </c>
      <c r="K382" s="7" t="str">
        <f ca="1">VLOOKUP($E382,Name!$A:$C,3,FALSE)</f>
        <v>M</v>
      </c>
      <c r="L382" s="7" t="str">
        <f ca="1">VLOOKUP($K382,Genders!$B:$C,2,FALSE)</f>
        <v>Male</v>
      </c>
      <c r="M382" s="7" cm="1">
        <f t="array" aca="1" ref="M382" ca="1">INDEX('Marital status'!$A:$A,RANDBETWEEN(2,COUNTA('Marital status'!$A:$A)),1)</f>
        <v>6</v>
      </c>
      <c r="N382" s="7" t="str">
        <f ca="1">VLOOKUP($M382,'Marital status'!$A:$B,2,FALSE)</f>
        <v>Divorced</v>
      </c>
      <c r="O382" s="7">
        <f t="shared" ca="1" si="64"/>
        <v>2</v>
      </c>
      <c r="P382" s="7" t="str">
        <f ca="1">VLOOKUP($O382,Ethnicities!$A:$B,2,FALSE)</f>
        <v>White</v>
      </c>
      <c r="Q382" s="8">
        <f t="shared" ca="1" si="65"/>
        <v>22789</v>
      </c>
      <c r="R382" s="6">
        <f t="shared" ca="1" si="66"/>
        <v>4</v>
      </c>
      <c r="S382" s="6" t="str">
        <f ca="1">VLOOKUP($R382,'Background education'!$A:$B,2,FALSE)</f>
        <v>Undergraduate degree</v>
      </c>
      <c r="T382" s="7">
        <f ca="1" xml:space="preserve">
  IF(OR($V382 = 2, $V382 = 3, $V382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382" s="7" t="str">
        <f ca="1">VLOOKUP($T382,Departments!$A:$B,2,FALSE)</f>
        <v>Audit</v>
      </c>
      <c r="V382" s="6">
        <f t="shared" ca="1" si="67"/>
        <v>6</v>
      </c>
      <c r="W382" s="6" t="str">
        <f ca="1">VLOOKUP($V382,Roles!$A:$B,2,FALSE)</f>
        <v>Intern</v>
      </c>
      <c r="X382" s="6" t="e">
        <f t="shared" ca="1" si="68"/>
        <v>#N/A</v>
      </c>
      <c r="Y382" s="6" t="e">
        <f ca="1">IF(ISNA($X382),NA(),VLOOKUP($X382,Levels!$A:$B,2,FALSE))</f>
        <v>#N/A</v>
      </c>
      <c r="Z382" s="8">
        <f t="shared" ca="1" si="60"/>
        <v>39551</v>
      </c>
      <c r="AA382" s="6">
        <f ca="1">RANDBETWEEN(2,COUNTA('Recruitment source'!$A:$A))</f>
        <v>8</v>
      </c>
      <c r="AB382" s="6" t="str">
        <f ca="1">VLOOKUP($AA382,'Recruitment source'!$A:$B,2,FALSE)</f>
        <v>Next Station</v>
      </c>
      <c r="AC382" s="8" t="e">
        <f t="shared" ca="1" si="69"/>
        <v>#N/A</v>
      </c>
      <c r="AD382" s="6" t="e">
        <f t="shared" ca="1" si="70"/>
        <v>#N/A</v>
      </c>
      <c r="AE382" s="6" t="e">
        <f ca="1">IF(ISNA(AD382),NA(),VLOOKUP($AD382,'Reasons for dismissal'!$A:$B,2,FALSE))</f>
        <v>#N/A</v>
      </c>
      <c r="AF382" s="6">
        <f t="shared" ca="1" si="71"/>
        <v>2</v>
      </c>
      <c r="AG382" s="1">
        <f t="shared" ca="1" si="61"/>
        <v>805</v>
      </c>
    </row>
    <row r="383" spans="1:33" x14ac:dyDescent="0.25">
      <c r="A383" s="7" cm="1">
        <f t="array" aca="1" ref="A383" ca="1">INDEX(Companies!$A:$A,RANDBETWEEN(2,COUNTA(Companies!$A:$A)),1)</f>
        <v>2</v>
      </c>
      <c r="B383" s="7" t="str">
        <f ca="1">VLOOKUP($A383,Companies!$A:$B,2,FALSE)</f>
        <v>ACME Corporation</v>
      </c>
      <c r="C383" s="5">
        <f t="shared" si="62"/>
        <v>382</v>
      </c>
      <c r="D383" s="6">
        <f t="shared" ca="1" si="63"/>
        <v>1</v>
      </c>
      <c r="E383" s="7">
        <f ca="1">IF($C383 = 1 + N("Presidente"),
    127,
    IF($C383 = 2 + N("Vice-Presidente"),
        72,
        IF($C383 = 3 + N("Secretária bilíngue"),
            13,
            RANDBETWEEN(5,COUNT(Name!$A:$A) + 1)
        )
    )
)</f>
        <v>13</v>
      </c>
      <c r="F383" s="7" t="str">
        <f ca="1" xml:space="preserve">
VLOOKUP(
  $E383,
  Name!$A:$B,
  2,
  FALSE
)
&amp; " " &amp;
IF($C383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Rodrigues Madureira</v>
      </c>
      <c r="G383" s="7">
        <v>2</v>
      </c>
      <c r="H383" s="7" t="str">
        <f>VLOOKUP($G383,Countries!$A:$B,2,FALSE)</f>
        <v>Portugal</v>
      </c>
      <c r="I383" s="7" cm="1">
        <f t="array" aca="1" ref="I383" ca="1">INDEX(States!$B:$B,RANDBETWEEN(2,COUNTA(States!$A:$A)),1)</f>
        <v>3</v>
      </c>
      <c r="J383" s="7" t="str">
        <f ca="1">VLOOKUP($I383,States!$B:$C,2,FALSE)</f>
        <v>Porto</v>
      </c>
      <c r="K383" s="7" t="str">
        <f ca="1">VLOOKUP($E383,Name!$A:$C,3,FALSE)</f>
        <v>F</v>
      </c>
      <c r="L383" s="7" t="str">
        <f ca="1">VLOOKUP($K383,Genders!$B:$C,2,FALSE)</f>
        <v>Female</v>
      </c>
      <c r="M383" s="7" cm="1">
        <f t="array" aca="1" ref="M383" ca="1">INDEX('Marital status'!$A:$A,RANDBETWEEN(2,COUNTA('Marital status'!$A:$A)),1)</f>
        <v>5</v>
      </c>
      <c r="N383" s="7" t="str">
        <f ca="1">VLOOKUP($M383,'Marital status'!$A:$B,2,FALSE)</f>
        <v xml:space="preserve">Separated </v>
      </c>
      <c r="O383" s="7">
        <f t="shared" ca="1" si="64"/>
        <v>6</v>
      </c>
      <c r="P383" s="7" t="str">
        <f ca="1">VLOOKUP($O383,Ethnicities!$A:$B,2,FALSE)</f>
        <v>American Indian or Alaska Native</v>
      </c>
      <c r="Q383" s="8">
        <f t="shared" ca="1" si="65"/>
        <v>35397</v>
      </c>
      <c r="R383" s="6">
        <f t="shared" ca="1" si="66"/>
        <v>4</v>
      </c>
      <c r="S383" s="6" t="str">
        <f ca="1">VLOOKUP($R383,'Background education'!$A:$B,2,FALSE)</f>
        <v>Undergraduate degree</v>
      </c>
      <c r="T383" s="7">
        <f ca="1" xml:space="preserve">
  IF(OR($V383 = 2, $V383 = 3, $V383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383" s="7" t="str">
        <f ca="1">VLOOKUP($T383,Departments!$A:$B,2,FALSE)</f>
        <v>Sales</v>
      </c>
      <c r="V383" s="6">
        <f t="shared" ca="1" si="67"/>
        <v>8</v>
      </c>
      <c r="W383" s="6" t="str">
        <f ca="1">VLOOKUP($V383,Roles!$A:$B,2,FALSE)</f>
        <v>Analyst</v>
      </c>
      <c r="X383" s="6">
        <f t="shared" ca="1" si="68"/>
        <v>3</v>
      </c>
      <c r="Y383" s="6" t="str">
        <f ca="1">IF(ISNA($X383),NA(),VLOOKUP($X383,Levels!$A:$B,2,FALSE))</f>
        <v>Pleno</v>
      </c>
      <c r="Z383" s="8">
        <f t="shared" ca="1" si="60"/>
        <v>38295</v>
      </c>
      <c r="AA383" s="6">
        <f ca="1">RANDBETWEEN(2,COUNTA('Recruitment source'!$A:$A))</f>
        <v>9</v>
      </c>
      <c r="AB383" s="6" t="str">
        <f ca="1">VLOOKUP($AA383,'Recruitment source'!$A:$B,2,FALSE)</f>
        <v xml:space="preserve"> recommendation of employee</v>
      </c>
      <c r="AC383" s="8" t="e">
        <f t="shared" ca="1" si="69"/>
        <v>#N/A</v>
      </c>
      <c r="AD383" s="6" t="e">
        <f t="shared" ca="1" si="70"/>
        <v>#N/A</v>
      </c>
      <c r="AE383" s="6" t="e">
        <f ca="1">IF(ISNA(AD383),NA(),VLOOKUP($AD383,'Reasons for dismissal'!$A:$B,2,FALSE))</f>
        <v>#N/A</v>
      </c>
      <c r="AF383" s="6">
        <f t="shared" ca="1" si="71"/>
        <v>4</v>
      </c>
      <c r="AG383" s="1">
        <f t="shared" ca="1" si="61"/>
        <v>2000</v>
      </c>
    </row>
    <row r="384" spans="1:33" x14ac:dyDescent="0.25">
      <c r="A384" s="7" cm="1">
        <f t="array" aca="1" ref="A384" ca="1">INDEX(Companies!$A:$A,RANDBETWEEN(2,COUNTA(Companies!$A:$A)),1)</f>
        <v>2</v>
      </c>
      <c r="B384" s="7" t="str">
        <f ca="1">VLOOKUP($A384,Companies!$A:$B,2,FALSE)</f>
        <v>ACME Corporation</v>
      </c>
      <c r="C384" s="5">
        <f t="shared" si="62"/>
        <v>383</v>
      </c>
      <c r="D384" s="6">
        <f t="shared" ca="1" si="63"/>
        <v>1</v>
      </c>
      <c r="E384" s="7">
        <f ca="1">IF($C384 = 1 + N("Presidente"),
    127,
    IF($C384 = 2 + N("Vice-Presidente"),
        72,
        IF($C384 = 3 + N("Secretária bilíngue"),
            13,
            RANDBETWEEN(5,COUNT(Name!$A:$A) + 1)
        )
    )
)</f>
        <v>322</v>
      </c>
      <c r="F384" s="7" t="str">
        <f ca="1" xml:space="preserve">
VLOOKUP(
  $E384,
  Name!$A:$B,
  2,
  FALSE
)
&amp; " " &amp;
IF($C384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Resende Castro</v>
      </c>
      <c r="G384" s="7">
        <v>2</v>
      </c>
      <c r="H384" s="7" t="str">
        <f>VLOOKUP($G384,Countries!$A:$B,2,FALSE)</f>
        <v>Portugal</v>
      </c>
      <c r="I384" s="7" cm="1">
        <f t="array" aca="1" ref="I384" ca="1">INDEX(States!$B:$B,RANDBETWEEN(2,COUNTA(States!$A:$A)),1)</f>
        <v>3</v>
      </c>
      <c r="J384" s="7" t="str">
        <f ca="1">VLOOKUP($I384,States!$B:$C,2,FALSE)</f>
        <v>Porto</v>
      </c>
      <c r="K384" s="7" t="str">
        <f ca="1">VLOOKUP($E384,Name!$A:$C,3,FALSE)</f>
        <v>M</v>
      </c>
      <c r="L384" s="7" t="str">
        <f ca="1">VLOOKUP($K384,Genders!$B:$C,2,FALSE)</f>
        <v>Male</v>
      </c>
      <c r="M384" s="7" cm="1">
        <f t="array" aca="1" ref="M384" ca="1">INDEX('Marital status'!$A:$A,RANDBETWEEN(2,COUNTA('Marital status'!$A:$A)),1)</f>
        <v>6</v>
      </c>
      <c r="N384" s="7" t="str">
        <f ca="1">VLOOKUP($M384,'Marital status'!$A:$B,2,FALSE)</f>
        <v>Divorced</v>
      </c>
      <c r="O384" s="7">
        <f t="shared" ca="1" si="64"/>
        <v>2</v>
      </c>
      <c r="P384" s="7" t="str">
        <f ca="1">VLOOKUP($O384,Ethnicities!$A:$B,2,FALSE)</f>
        <v>White</v>
      </c>
      <c r="Q384" s="8">
        <f t="shared" ca="1" si="65"/>
        <v>29677</v>
      </c>
      <c r="R384" s="6">
        <f t="shared" ca="1" si="66"/>
        <v>4</v>
      </c>
      <c r="S384" s="6" t="str">
        <f ca="1">VLOOKUP($R384,'Background education'!$A:$B,2,FALSE)</f>
        <v>Undergraduate degree</v>
      </c>
      <c r="T384" s="7">
        <f ca="1" xml:space="preserve">
  IF(OR($V384 = 2, $V384 = 3, $V384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384" s="7" t="str">
        <f ca="1">VLOOKUP($T384,Departments!$A:$B,2,FALSE)</f>
        <v>Information Technology</v>
      </c>
      <c r="V384" s="6">
        <f t="shared" ca="1" si="67"/>
        <v>7</v>
      </c>
      <c r="W384" s="6" t="str">
        <f ca="1">VLOOKUP($V384,Roles!$A:$B,2,FALSE)</f>
        <v>Trainee</v>
      </c>
      <c r="X384" s="6" t="e">
        <f t="shared" ca="1" si="68"/>
        <v>#N/A</v>
      </c>
      <c r="Y384" s="6" t="e">
        <f ca="1">IF(ISNA($X384),NA(),VLOOKUP($X384,Levels!$A:$B,2,FALSE))</f>
        <v>#N/A</v>
      </c>
      <c r="Z384" s="8">
        <f t="shared" ca="1" si="60"/>
        <v>42728</v>
      </c>
      <c r="AA384" s="6">
        <f ca="1">RANDBETWEEN(2,COUNTA('Recruitment source'!$A:$A))</f>
        <v>11</v>
      </c>
      <c r="AB384" s="6" t="str">
        <f ca="1">VLOOKUP($AA384,'Recruitment source'!$A:$B,2,FALSE)</f>
        <v>LinkedIn</v>
      </c>
      <c r="AC384" s="8" t="e">
        <f t="shared" ca="1" si="69"/>
        <v>#N/A</v>
      </c>
      <c r="AD384" s="6" t="e">
        <f t="shared" ca="1" si="70"/>
        <v>#N/A</v>
      </c>
      <c r="AE384" s="6" t="e">
        <f ca="1">IF(ISNA(AD384),NA(),VLOOKUP($AD384,'Reasons for dismissal'!$A:$B,2,FALSE))</f>
        <v>#N/A</v>
      </c>
      <c r="AF384" s="6">
        <f t="shared" ca="1" si="71"/>
        <v>3</v>
      </c>
      <c r="AG384" s="1">
        <f t="shared" ca="1" si="61"/>
        <v>1085</v>
      </c>
    </row>
    <row r="385" spans="1:33" x14ac:dyDescent="0.25">
      <c r="A385" s="7" cm="1">
        <f t="array" aca="1" ref="A385" ca="1">INDEX(Companies!$A:$A,RANDBETWEEN(2,COUNTA(Companies!$A:$A)),1)</f>
        <v>2</v>
      </c>
      <c r="B385" s="7" t="str">
        <f ca="1">VLOOKUP($A385,Companies!$A:$B,2,FALSE)</f>
        <v>ACME Corporation</v>
      </c>
      <c r="C385" s="5">
        <f t="shared" si="62"/>
        <v>384</v>
      </c>
      <c r="D385" s="6">
        <f t="shared" ca="1" si="63"/>
        <v>1</v>
      </c>
      <c r="E385" s="7">
        <f ca="1">IF($C385 = 1 + N("Presidente"),
    127,
    IF($C385 = 2 + N("Vice-Presidente"),
        72,
        IF($C385 = 3 + N("Secretária bilíngue"),
            13,
            RANDBETWEEN(5,COUNT(Name!$A:$A) + 1)
        )
    )
)</f>
        <v>329</v>
      </c>
      <c r="F385" s="7" t="str">
        <f ca="1" xml:space="preserve">
VLOOKUP(
  $E385,
  Name!$A:$B,
  2,
  FALSE
)
&amp; " " &amp;
IF($C385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Moretti Rocha</v>
      </c>
      <c r="G385" s="7">
        <v>2</v>
      </c>
      <c r="H385" s="7" t="str">
        <f>VLOOKUP($G385,Countries!$A:$B,2,FALSE)</f>
        <v>Portugal</v>
      </c>
      <c r="I385" s="7" cm="1">
        <f t="array" aca="1" ref="I385" ca="1">INDEX(States!$B:$B,RANDBETWEEN(2,COUNTA(States!$A:$A)),1)</f>
        <v>5</v>
      </c>
      <c r="J385" s="7" t="str">
        <f ca="1">VLOOKUP($I385,States!$B:$C,2,FALSE)</f>
        <v>Aveiro</v>
      </c>
      <c r="K385" s="7" t="str">
        <f ca="1">VLOOKUP($E385,Name!$A:$C,3,FALSE)</f>
        <v>F</v>
      </c>
      <c r="L385" s="7" t="str">
        <f ca="1">VLOOKUP($K385,Genders!$B:$C,2,FALSE)</f>
        <v>Female</v>
      </c>
      <c r="M385" s="7" cm="1">
        <f t="array" aca="1" ref="M385" ca="1">INDEX('Marital status'!$A:$A,RANDBETWEEN(2,COUNTA('Marital status'!$A:$A)),1)</f>
        <v>4</v>
      </c>
      <c r="N385" s="7" t="str">
        <f ca="1">VLOOKUP($M385,'Marital status'!$A:$B,2,FALSE)</f>
        <v xml:space="preserve">Widowed </v>
      </c>
      <c r="O385" s="7">
        <f t="shared" ca="1" si="64"/>
        <v>4</v>
      </c>
      <c r="P385" s="7" t="str">
        <f ca="1">VLOOKUP($O385,Ethnicities!$A:$B,2,FALSE)</f>
        <v>Hispanic or Latino</v>
      </c>
      <c r="Q385" s="8">
        <f t="shared" ca="1" si="65"/>
        <v>36266</v>
      </c>
      <c r="R385" s="6">
        <f t="shared" ca="1" si="66"/>
        <v>4</v>
      </c>
      <c r="S385" s="6" t="str">
        <f ca="1">VLOOKUP($R385,'Background education'!$A:$B,2,FALSE)</f>
        <v>Undergraduate degree</v>
      </c>
      <c r="T385" s="7">
        <f ca="1" xml:space="preserve">
  IF(OR($V385 = 2, $V385 = 3, $V385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85" s="7" t="str">
        <f ca="1">VLOOKUP($T385,Departments!$A:$B,2,FALSE)</f>
        <v>Operations</v>
      </c>
      <c r="V385" s="6">
        <f t="shared" ca="1" si="67"/>
        <v>8</v>
      </c>
      <c r="W385" s="6" t="str">
        <f ca="1">VLOOKUP($V385,Roles!$A:$B,2,FALSE)</f>
        <v>Analyst</v>
      </c>
      <c r="X385" s="6">
        <f t="shared" ca="1" si="68"/>
        <v>2</v>
      </c>
      <c r="Y385" s="6" t="str">
        <f ca="1">IF(ISNA($X385),NA(),VLOOKUP($X385,Levels!$A:$B,2,FALSE))</f>
        <v>Junior</v>
      </c>
      <c r="Z385" s="8">
        <f t="shared" ca="1" si="60"/>
        <v>42429</v>
      </c>
      <c r="AA385" s="6">
        <f ca="1">RANDBETWEEN(2,COUNTA('Recruitment source'!$A:$A))</f>
        <v>9</v>
      </c>
      <c r="AB385" s="6" t="str">
        <f ca="1">VLOOKUP($AA385,'Recruitment source'!$A:$B,2,FALSE)</f>
        <v xml:space="preserve"> recommendation of employee</v>
      </c>
      <c r="AC385" s="8" t="e">
        <f t="shared" ca="1" si="69"/>
        <v>#N/A</v>
      </c>
      <c r="AD385" s="6" t="e">
        <f t="shared" ca="1" si="70"/>
        <v>#N/A</v>
      </c>
      <c r="AE385" s="6" t="e">
        <f ca="1">IF(ISNA(AD385),NA(),VLOOKUP($AD385,'Reasons for dismissal'!$A:$B,2,FALSE))</f>
        <v>#N/A</v>
      </c>
      <c r="AF385" s="6">
        <f t="shared" ca="1" si="71"/>
        <v>4</v>
      </c>
      <c r="AG385" s="1">
        <f t="shared" ca="1" si="61"/>
        <v>2000</v>
      </c>
    </row>
    <row r="386" spans="1:33" x14ac:dyDescent="0.25">
      <c r="A386" s="7" cm="1">
        <f t="array" aca="1" ref="A386" ca="1">INDEX(Companies!$A:$A,RANDBETWEEN(2,COUNTA(Companies!$A:$A)),1)</f>
        <v>2</v>
      </c>
      <c r="B386" s="7" t="str">
        <f ca="1">VLOOKUP($A386,Companies!$A:$B,2,FALSE)</f>
        <v>ACME Corporation</v>
      </c>
      <c r="C386" s="5">
        <f t="shared" si="62"/>
        <v>385</v>
      </c>
      <c r="D386" s="6">
        <f t="shared" ca="1" si="63"/>
        <v>1</v>
      </c>
      <c r="E386" s="7">
        <f ca="1">IF($C386 = 1 + N("Presidente"),
    127,
    IF($C386 = 2 + N("Vice-Presidente"),
        72,
        IF($C386 = 3 + N("Secretária bilíngue"),
            13,
            RANDBETWEEN(5,COUNT(Name!$A:$A) + 1)
        )
    )
)</f>
        <v>252</v>
      </c>
      <c r="F386" s="7" t="str">
        <f ca="1" xml:space="preserve">
VLOOKUP(
  $E386,
  Name!$A:$B,
  2,
  FALSE
)
&amp; " " &amp;
IF($C386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Souza sobrenome</v>
      </c>
      <c r="G386" s="7">
        <v>2</v>
      </c>
      <c r="H386" s="7" t="str">
        <f>VLOOKUP($G386,Countries!$A:$B,2,FALSE)</f>
        <v>Portugal</v>
      </c>
      <c r="I386" s="7" cm="1">
        <f t="array" aca="1" ref="I386" ca="1">INDEX(States!$B:$B,RANDBETWEEN(2,COUNTA(States!$A:$A)),1)</f>
        <v>2</v>
      </c>
      <c r="J386" s="7" t="str">
        <f ca="1">VLOOKUP($I386,States!$B:$C,2,FALSE)</f>
        <v xml:space="preserve"> Lisboa</v>
      </c>
      <c r="K386" s="7" t="str">
        <f ca="1">VLOOKUP($E386,Name!$A:$C,3,FALSE)</f>
        <v>M</v>
      </c>
      <c r="L386" s="7" t="str">
        <f ca="1">VLOOKUP($K386,Genders!$B:$C,2,FALSE)</f>
        <v>Male</v>
      </c>
      <c r="M386" s="7" cm="1">
        <f t="array" aca="1" ref="M386" ca="1">INDEX('Marital status'!$A:$A,RANDBETWEEN(2,COUNTA('Marital status'!$A:$A)),1)</f>
        <v>3</v>
      </c>
      <c r="N386" s="7" t="str">
        <f ca="1">VLOOKUP($M386,'Marital status'!$A:$B,2,FALSE)</f>
        <v>Married</v>
      </c>
      <c r="O386" s="7">
        <f t="shared" ca="1" si="64"/>
        <v>2</v>
      </c>
      <c r="P386" s="7" t="str">
        <f ca="1">VLOOKUP($O386,Ethnicities!$A:$B,2,FALSE)</f>
        <v>White</v>
      </c>
      <c r="Q386" s="8">
        <f t="shared" ca="1" si="65"/>
        <v>35675</v>
      </c>
      <c r="R386" s="6">
        <f t="shared" ca="1" si="66"/>
        <v>4</v>
      </c>
      <c r="S386" s="6" t="str">
        <f ca="1">VLOOKUP($R386,'Background education'!$A:$B,2,FALSE)</f>
        <v>Undergraduate degree</v>
      </c>
      <c r="T386" s="7">
        <f ca="1" xml:space="preserve">
  IF(OR($V386 = 2, $V386 = 3, $V386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386" s="7" t="str">
        <f ca="1">VLOOKUP($T386,Departments!$A:$B,2,FALSE)</f>
        <v>Juridical</v>
      </c>
      <c r="V386" s="6">
        <f t="shared" ca="1" si="67"/>
        <v>7</v>
      </c>
      <c r="W386" s="6" t="str">
        <f ca="1">VLOOKUP($V386,Roles!$A:$B,2,FALSE)</f>
        <v>Trainee</v>
      </c>
      <c r="X386" s="6" t="e">
        <f t="shared" ca="1" si="68"/>
        <v>#N/A</v>
      </c>
      <c r="Y386" s="6" t="e">
        <f ca="1">IF(ISNA($X386),NA(),VLOOKUP($X386,Levels!$A:$B,2,FALSE))</f>
        <v>#N/A</v>
      </c>
      <c r="Z386" s="8">
        <f t="shared" ref="Z386:Z449" ca="1" si="72" xml:space="preserve">
IF(
   $V386=2 + N("Presidente"),
   36161,
   IF(
       OR(
         $V386=3 + N("Vice-Presidente"),
         $V386=4 + N("Diretor"),
         $V386=5 + N("Secretária bilíngue")
       ),
       RANDBETWEEN(36161,36411),
       IF(
         ((TODAY() - $Q386) / 365) &lt; 19,
         TODAY(),
         RANDBETWEEN(36526,TODAY())
       )
   )
)</f>
        <v>37031</v>
      </c>
      <c r="AA386" s="6">
        <f ca="1">RANDBETWEEN(2,COUNTA('Recruitment source'!$A:$A))</f>
        <v>8</v>
      </c>
      <c r="AB386" s="6" t="str">
        <f ca="1">VLOOKUP($AA386,'Recruitment source'!$A:$B,2,FALSE)</f>
        <v>Next Station</v>
      </c>
      <c r="AC386" s="8" t="e">
        <f t="shared" ca="1" si="69"/>
        <v>#N/A</v>
      </c>
      <c r="AD386" s="6" t="e">
        <f t="shared" ca="1" si="70"/>
        <v>#N/A</v>
      </c>
      <c r="AE386" s="6" t="e">
        <f ca="1">IF(ISNA(AD386),NA(),VLOOKUP($AD386,'Reasons for dismissal'!$A:$B,2,FALSE))</f>
        <v>#N/A</v>
      </c>
      <c r="AF386" s="6">
        <f t="shared" ca="1" si="71"/>
        <v>2</v>
      </c>
      <c r="AG386" s="1">
        <f t="shared" ref="AG386:AG449" ca="1" si="73" xml:space="preserve">
IF($V386 = 2 + N("Presidente"),
    25000,
    IF($V386 = 3 + N("Vice-presidente"),
        23000,
        IF(OR($V386 = 5, $V386= 10, $V386 = 9) + N("Secretária bilíngue ou coordenador ou especialista"),
            8000,
            IF($V386 = 4 + N("Diretor"),
                15000,
                IF($V386 = 11 + N("Gerente"),
                    12000,
                    IF($V386 = 6 + N("Estagiário"),
                        805,
                        IF($V386 = 7 + N("Trainee"),
                            1005,
                            IF($V386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IF($R386 = 7,
  100,
  IF($R386 = 8,
    200,
    IF($R386 = 9,
      300,
      IF($R386 = 10,
        400,
        0
      )
    )
  )
)
+
N("Adicional no salário por área")
+
IF($T386 = 14 + N("Tecnologia da Informação"),
  120,
  IF($T386 = 16 + N("Vendas"),
    110,
    IF($T386 = 15 + N("Jurídico"),
      100,
      IF(OR($T386 = 8, $T386 = 9, $T386 = 11) + N("Recursos humanos ou comercial ou comunicação e marketing"),
        80,
        0
      )
    )
  )
)
+
N("Adicionando pegadinha")
+
IF(AND($T386 = 13, $V386 = 8) + N("Se for de vendas e analista"),
  IF($O386 = 2,
    50,
    0
  )
  +
  IF($K386 = "M",
    50,
    0
  ),
  0
)</f>
        <v>1005</v>
      </c>
    </row>
    <row r="387" spans="1:33" x14ac:dyDescent="0.25">
      <c r="A387" s="7" cm="1">
        <f t="array" aca="1" ref="A387" ca="1">INDEX(Companies!$A:$A,RANDBETWEEN(2,COUNTA(Companies!$A:$A)),1)</f>
        <v>2</v>
      </c>
      <c r="B387" s="7" t="str">
        <f ca="1">VLOOKUP($A387,Companies!$A:$B,2,FALSE)</f>
        <v>ACME Corporation</v>
      </c>
      <c r="C387" s="5">
        <f t="shared" ref="C387:C450" si="74">ROW() - 1</f>
        <v>386</v>
      </c>
      <c r="D387" s="6">
        <f t="shared" ref="D387:D450" ca="1" si="75">IF(ISNA($AC387),1,"FALSE")</f>
        <v>1</v>
      </c>
      <c r="E387" s="7">
        <f ca="1">IF($C387 = 1 + N("Presidente"),
    127,
    IF($C387 = 2 + N("Vice-Presidente"),
        72,
        IF($C387 = 3 + N("Secretária bilíngue"),
            13,
            RANDBETWEEN(5,COUNT(Name!$A:$A) + 1)
        )
    )
)</f>
        <v>108</v>
      </c>
      <c r="F387" s="7" t="str">
        <f ca="1" xml:space="preserve">
VLOOKUP(
  $E387,
  Name!$A:$B,
  2,
  FALSE
)
&amp; " " &amp;
IF($C387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Ferrara Gouveia</v>
      </c>
      <c r="G387" s="7">
        <v>2</v>
      </c>
      <c r="H387" s="7" t="str">
        <f>VLOOKUP($G387,Countries!$A:$B,2,FALSE)</f>
        <v>Portugal</v>
      </c>
      <c r="I387" s="7" cm="1">
        <f t="array" aca="1" ref="I387" ca="1">INDEX(States!$B:$B,RANDBETWEEN(2,COUNTA(States!$A:$A)),1)</f>
        <v>2</v>
      </c>
      <c r="J387" s="7" t="str">
        <f ca="1">VLOOKUP($I387,States!$B:$C,2,FALSE)</f>
        <v xml:space="preserve"> Lisboa</v>
      </c>
      <c r="K387" s="7" t="str">
        <f ca="1">VLOOKUP($E387,Name!$A:$C,3,FALSE)</f>
        <v>M</v>
      </c>
      <c r="L387" s="7" t="str">
        <f ca="1">VLOOKUP($K387,Genders!$B:$C,2,FALSE)</f>
        <v>Male</v>
      </c>
      <c r="M387" s="7" cm="1">
        <f t="array" aca="1" ref="M387" ca="1">INDEX('Marital status'!$A:$A,RANDBETWEEN(2,COUNTA('Marital status'!$A:$A)),1)</f>
        <v>4</v>
      </c>
      <c r="N387" s="7" t="str">
        <f ca="1">VLOOKUP($M387,'Marital status'!$A:$B,2,FALSE)</f>
        <v xml:space="preserve">Widowed </v>
      </c>
      <c r="O387" s="7">
        <f t="shared" ref="O387:O450" ca="1" si="76" xml:space="preserve">
IF(AND($V387 &gt;= 2, $V387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387" s="7" t="str">
        <f ca="1">VLOOKUP($O387,Ethnicities!$A:$B,2,FALSE)</f>
        <v>White</v>
      </c>
      <c r="Q387" s="8">
        <f t="shared" ref="Q387:Q450" ca="1" si="77" xml:space="preserve">
IF($V387 = 5 + N("CEO"),
    TODAY() - 16340,
    IF($V387 = 8 + N("Secretary"),
        RANDBETWEEN(TODAY() - 12418.5, TODAY()-6574.5),
        IF(OR($V387 = 7, $V387 = 14),
            RANDBETWEEN(TODAY() - 16071, TODAY() - 8766),
            IF(OR($V387 = 13, $V387 = 12, $V387 = 11),
                RANDBETWEEN(TODAY() - 27393.75, TODAY() - 12783.75),
                RANDBETWEEN(TODAY() - 27393.75, TODAY()-10957.5)
            )
        )
    )
)</f>
        <v>35838</v>
      </c>
      <c r="R387" s="6">
        <f t="shared" ref="R387:R450" ca="1" si="78" xml:space="preserve">
IF(OR($V387 = 2, $V387 = 3) + N("Se for presidente ou vice-presidente"),
    7 + N("Doutor"),
    IF($V387 = 4 + N("Se for diretor"),
        RANDBETWEEN(5,7) + N("Graduate school or Master’s degree or Doctorate"),
        IF($V387 = 11 + N("Se for gerente"),
            RANDBETWEEN(4,6) + N("Undergraduate degree or Graduate school or Master’s degree"),
            IF(AND($V387 &gt;= 8, $V387 &lt;= 10) + N("If coordinator or specialist or analyst"),
                RANDBETWEEN(4,5),
                4
            )
        )
    )
)</f>
        <v>5</v>
      </c>
      <c r="S387" s="6" t="str">
        <f ca="1">VLOOKUP($R387,'Background education'!$A:$B,2,FALSE)</f>
        <v>Graduate school</v>
      </c>
      <c r="T387" s="7">
        <f ca="1" xml:space="preserve">
  IF(OR($V387 = 2, $V387 = 3, $V387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387" s="7" t="str">
        <f ca="1">VLOOKUP($T387,Departments!$A:$B,2,FALSE)</f>
        <v>Juridical</v>
      </c>
      <c r="V387" s="6">
        <f t="shared" ref="V387:V450" ca="1" si="79" xml:space="preserve">
IF($C387 = 1 + N("Se matrícula for 1"),
  2 + N("Presidente"),
  IF($C387 = 2 + N("Se matrícula for 2"),
    3 + N("Vice-presidente"),
    IF($C387 = 3 + N("Se matrícula for 3"),
      5 + N("Secretária bilíngue"),
      IF(AND($C387 &gt;= 4, $C387 &lt;=14),
        4 + N("Diretor"),
        IF(AND($C387 &gt;= 15, $C387 &lt;= 25),
          11 + N("Manager"),
          IF(AND($C387 &gt;= 26, $C387 &lt;= 36),
            10 + N("Coordinador"),
            IF(AND($C387 &gt;= 37, $C387 &lt;= 47),
              9 + N("Especialista"),
                IF(MOD($C387,2) = 0,
                  8 + N("Analista"),
                  RANDBETWEEN(6,7) + N("Estagiário ou Trainee")
                )
            )
          )
        )
      )
    )
  )
)</f>
        <v>8</v>
      </c>
      <c r="W387" s="6" t="str">
        <f ca="1">VLOOKUP($V387,Roles!$A:$B,2,FALSE)</f>
        <v>Analyst</v>
      </c>
      <c r="X387" s="6">
        <f t="shared" ref="X387:X450" ca="1" si="80" xml:space="preserve">
IF($V387 =8 + N("Analyst"),
    RANDBETWEEN(2, 4) + N("Jr, Pleno, Sr"),
    NA()
)</f>
        <v>2</v>
      </c>
      <c r="Y387" s="6" t="str">
        <f ca="1">IF(ISNA($X387),NA(),VLOOKUP($X387,Levels!$A:$B,2,FALSE))</f>
        <v>Junior</v>
      </c>
      <c r="Z387" s="8">
        <f t="shared" ca="1" si="72"/>
        <v>41762</v>
      </c>
      <c r="AA387" s="6">
        <f ca="1">RANDBETWEEN(2,COUNTA('Recruitment source'!$A:$A))</f>
        <v>3</v>
      </c>
      <c r="AB387" s="6" t="str">
        <f ca="1">VLOOKUP($AA387,'Recruitment source'!$A:$B,2,FALSE)</f>
        <v>Learn4Good</v>
      </c>
      <c r="AC387" s="8" t="e">
        <f t="shared" ref="AC387:AC450" ca="1" si="81" xml:space="preserve">
IF(MOD(
     ROW(),111
   )=0,
   RANDBETWEEN($Z387 + 1,TODAY() - 1),NA()
)</f>
        <v>#N/A</v>
      </c>
      <c r="AD387" s="6" t="e">
        <f t="shared" ref="AD387:AD450" ca="1" si="82" xml:space="preserve">
IF(
  ISNA(AC387),
  NA(),
  RANDBETWEEN(2,IF($K387="F",10,9))
)</f>
        <v>#N/A</v>
      </c>
      <c r="AE387" s="6" t="e">
        <f ca="1">IF(ISNA(AD387),NA(),VLOOKUP($AD387,'Reasons for dismissal'!$A:$B,2,FALSE))</f>
        <v>#N/A</v>
      </c>
      <c r="AF387" s="6">
        <f t="shared" ref="AF387:AF450" ca="1" si="83" xml:space="preserve">
IF(
 ISNA($AC387),
 IF(
   $V387 = 2,
   5,
   IF(
     OR($V387=3,$V387=4,$V387=5),
     RANDBETWEEN(3,5),
     IF(
       $V387=11,
       RANDBETWEEN(3,4),
       RANDBETWEEN(2,4)
     )
   )
 ),
 RANDBETWEEN(1,2)
)</f>
        <v>4</v>
      </c>
      <c r="AG387" s="1">
        <f t="shared" ca="1" si="73"/>
        <v>2000</v>
      </c>
    </row>
    <row r="388" spans="1:33" x14ac:dyDescent="0.25">
      <c r="A388" s="7" cm="1">
        <f t="array" aca="1" ref="A388" ca="1">INDEX(Companies!$A:$A,RANDBETWEEN(2,COUNTA(Companies!$A:$A)),1)</f>
        <v>2</v>
      </c>
      <c r="B388" s="7" t="str">
        <f ca="1">VLOOKUP($A388,Companies!$A:$B,2,FALSE)</f>
        <v>ACME Corporation</v>
      </c>
      <c r="C388" s="5">
        <f t="shared" si="74"/>
        <v>387</v>
      </c>
      <c r="D388" s="6">
        <f t="shared" ca="1" si="75"/>
        <v>1</v>
      </c>
      <c r="E388" s="7">
        <f ca="1">IF($C388 = 1 + N("Presidente"),
    127,
    IF($C388 = 2 + N("Vice-Presidente"),
        72,
        IF($C388 = 3 + N("Secretária bilíngue"),
            13,
            RANDBETWEEN(5,COUNT(Name!$A:$A) + 1)
        )
    )
)</f>
        <v>187</v>
      </c>
      <c r="F388" s="7" t="str">
        <f ca="1" xml:space="preserve">
VLOOKUP(
  $E388,
  Name!$A:$B,
  2,
  FALSE
)
&amp; " " &amp;
IF($C388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Marques Albuquerque</v>
      </c>
      <c r="G388" s="7">
        <v>2</v>
      </c>
      <c r="H388" s="7" t="str">
        <f>VLOOKUP($G388,Countries!$A:$B,2,FALSE)</f>
        <v>Portugal</v>
      </c>
      <c r="I388" s="7" cm="1">
        <f t="array" aca="1" ref="I388" ca="1">INDEX(States!$B:$B,RANDBETWEEN(2,COUNTA(States!$A:$A)),1)</f>
        <v>2</v>
      </c>
      <c r="J388" s="7" t="str">
        <f ca="1">VLOOKUP($I388,States!$B:$C,2,FALSE)</f>
        <v xml:space="preserve"> Lisboa</v>
      </c>
      <c r="K388" s="7" t="str">
        <f ca="1">VLOOKUP($E388,Name!$A:$C,3,FALSE)</f>
        <v>M</v>
      </c>
      <c r="L388" s="7" t="str">
        <f ca="1">VLOOKUP($K388,Genders!$B:$C,2,FALSE)</f>
        <v>Male</v>
      </c>
      <c r="M388" s="7" cm="1">
        <f t="array" aca="1" ref="M388" ca="1">INDEX('Marital status'!$A:$A,RANDBETWEEN(2,COUNTA('Marital status'!$A:$A)),1)</f>
        <v>4</v>
      </c>
      <c r="N388" s="7" t="str">
        <f ca="1">VLOOKUP($M388,'Marital status'!$A:$B,2,FALSE)</f>
        <v xml:space="preserve">Widowed </v>
      </c>
      <c r="O388" s="7">
        <f t="shared" ca="1" si="76"/>
        <v>2</v>
      </c>
      <c r="P388" s="7" t="str">
        <f ca="1">VLOOKUP($O388,Ethnicities!$A:$B,2,FALSE)</f>
        <v>White</v>
      </c>
      <c r="Q388" s="8">
        <f t="shared" ca="1" si="77"/>
        <v>34323</v>
      </c>
      <c r="R388" s="6">
        <f t="shared" ca="1" si="78"/>
        <v>4</v>
      </c>
      <c r="S388" s="6" t="str">
        <f ca="1">VLOOKUP($R388,'Background education'!$A:$B,2,FALSE)</f>
        <v>Undergraduate degree</v>
      </c>
      <c r="T388" s="7">
        <f ca="1" xml:space="preserve">
  IF(OR($V388 = 2, $V388 = 3, $V388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388" s="7" t="str">
        <f ca="1">VLOOKUP($T388,Departments!$A:$B,2,FALSE)</f>
        <v>Audit</v>
      </c>
      <c r="V388" s="6">
        <f t="shared" ca="1" si="79"/>
        <v>7</v>
      </c>
      <c r="W388" s="6" t="str">
        <f ca="1">VLOOKUP($V388,Roles!$A:$B,2,FALSE)</f>
        <v>Trainee</v>
      </c>
      <c r="X388" s="6" t="e">
        <f t="shared" ca="1" si="80"/>
        <v>#N/A</v>
      </c>
      <c r="Y388" s="6" t="e">
        <f ca="1">IF(ISNA($X388),NA(),VLOOKUP($X388,Levels!$A:$B,2,FALSE))</f>
        <v>#N/A</v>
      </c>
      <c r="Z388" s="8">
        <f t="shared" ca="1" si="72"/>
        <v>42384</v>
      </c>
      <c r="AA388" s="6">
        <f ca="1">RANDBETWEEN(2,COUNTA('Recruitment source'!$A:$A))</f>
        <v>9</v>
      </c>
      <c r="AB388" s="6" t="str">
        <f ca="1">VLOOKUP($AA388,'Recruitment source'!$A:$B,2,FALSE)</f>
        <v xml:space="preserve"> recommendation of employee</v>
      </c>
      <c r="AC388" s="8" t="e">
        <f t="shared" ca="1" si="81"/>
        <v>#N/A</v>
      </c>
      <c r="AD388" s="6" t="e">
        <f t="shared" ca="1" si="82"/>
        <v>#N/A</v>
      </c>
      <c r="AE388" s="6" t="e">
        <f ca="1">IF(ISNA(AD388),NA(),VLOOKUP($AD388,'Reasons for dismissal'!$A:$B,2,FALSE))</f>
        <v>#N/A</v>
      </c>
      <c r="AF388" s="6">
        <f t="shared" ca="1" si="83"/>
        <v>2</v>
      </c>
      <c r="AG388" s="1">
        <f t="shared" ca="1" si="73"/>
        <v>1005</v>
      </c>
    </row>
    <row r="389" spans="1:33" x14ac:dyDescent="0.25">
      <c r="A389" s="7" cm="1">
        <f t="array" aca="1" ref="A389" ca="1">INDEX(Companies!$A:$A,RANDBETWEEN(2,COUNTA(Companies!$A:$A)),1)</f>
        <v>2</v>
      </c>
      <c r="B389" s="7" t="str">
        <f ca="1">VLOOKUP($A389,Companies!$A:$B,2,FALSE)</f>
        <v>ACME Corporation</v>
      </c>
      <c r="C389" s="5">
        <f t="shared" si="74"/>
        <v>388</v>
      </c>
      <c r="D389" s="6">
        <f t="shared" ca="1" si="75"/>
        <v>1</v>
      </c>
      <c r="E389" s="7">
        <f ca="1">IF($C389 = 1 + N("Presidente"),
    127,
    IF($C389 = 2 + N("Vice-Presidente"),
        72,
        IF($C389 = 3 + N("Secretária bilíngue"),
            13,
            RANDBETWEEN(5,COUNT(Name!$A:$A) + 1)
        )
    )
)</f>
        <v>147</v>
      </c>
      <c r="F389" s="7" t="str">
        <f ca="1" xml:space="preserve">
VLOOKUP(
  $E389,
  Name!$A:$B,
  2,
  FALSE
)
&amp; " " &amp;
IF($C389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Rocha Andrade</v>
      </c>
      <c r="G389" s="7">
        <v>2</v>
      </c>
      <c r="H389" s="7" t="str">
        <f>VLOOKUP($G389,Countries!$A:$B,2,FALSE)</f>
        <v>Portugal</v>
      </c>
      <c r="I389" s="7" cm="1">
        <f t="array" aca="1" ref="I389" ca="1">INDEX(States!$B:$B,RANDBETWEEN(2,COUNTA(States!$A:$A)),1)</f>
        <v>9</v>
      </c>
      <c r="J389" s="7" t="str">
        <f ca="1">VLOOKUP($I389,States!$B:$C,2,FALSE)</f>
        <v>Leiria</v>
      </c>
      <c r="K389" s="7" t="str">
        <f ca="1">VLOOKUP($E389,Name!$A:$C,3,FALSE)</f>
        <v>M</v>
      </c>
      <c r="L389" s="7" t="str">
        <f ca="1">VLOOKUP($K389,Genders!$B:$C,2,FALSE)</f>
        <v>Male</v>
      </c>
      <c r="M389" s="7" cm="1">
        <f t="array" aca="1" ref="M389" ca="1">INDEX('Marital status'!$A:$A,RANDBETWEEN(2,COUNTA('Marital status'!$A:$A)),1)</f>
        <v>6</v>
      </c>
      <c r="N389" s="7" t="str">
        <f ca="1">VLOOKUP($M389,'Marital status'!$A:$B,2,FALSE)</f>
        <v>Divorced</v>
      </c>
      <c r="O389" s="7">
        <f t="shared" ca="1" si="76"/>
        <v>2</v>
      </c>
      <c r="P389" s="7" t="str">
        <f ca="1">VLOOKUP($O389,Ethnicities!$A:$B,2,FALSE)</f>
        <v>White</v>
      </c>
      <c r="Q389" s="8">
        <f t="shared" ca="1" si="77"/>
        <v>34760</v>
      </c>
      <c r="R389" s="6">
        <f t="shared" ca="1" si="78"/>
        <v>5</v>
      </c>
      <c r="S389" s="6" t="str">
        <f ca="1">VLOOKUP($R389,'Background education'!$A:$B,2,FALSE)</f>
        <v>Graduate school</v>
      </c>
      <c r="T389" s="7">
        <f ca="1" xml:space="preserve">
  IF(OR($V389 = 2, $V389 = 3, $V389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389" s="7" t="str">
        <f ca="1">VLOOKUP($T389,Departments!$A:$B,2,FALSE)</f>
        <v>Administration</v>
      </c>
      <c r="V389" s="6">
        <f t="shared" ca="1" si="79"/>
        <v>8</v>
      </c>
      <c r="W389" s="6" t="str">
        <f ca="1">VLOOKUP($V389,Roles!$A:$B,2,FALSE)</f>
        <v>Analyst</v>
      </c>
      <c r="X389" s="6">
        <f t="shared" ca="1" si="80"/>
        <v>4</v>
      </c>
      <c r="Y389" s="6" t="str">
        <f ca="1">IF(ISNA($X389),NA(),VLOOKUP($X389,Levels!$A:$B,2,FALSE))</f>
        <v>Senior</v>
      </c>
      <c r="Z389" s="8">
        <f t="shared" ca="1" si="72"/>
        <v>43205</v>
      </c>
      <c r="AA389" s="6">
        <f ca="1">RANDBETWEEN(2,COUNTA('Recruitment source'!$A:$A))</f>
        <v>2</v>
      </c>
      <c r="AB389" s="6" t="str">
        <f ca="1">VLOOKUP($AA389,'Recruitment source'!$A:$B,2,FALSE)</f>
        <v>Indeed</v>
      </c>
      <c r="AC389" s="8" t="e">
        <f t="shared" ca="1" si="81"/>
        <v>#N/A</v>
      </c>
      <c r="AD389" s="6" t="e">
        <f t="shared" ca="1" si="82"/>
        <v>#N/A</v>
      </c>
      <c r="AE389" s="6" t="e">
        <f ca="1">IF(ISNA(AD389),NA(),VLOOKUP($AD389,'Reasons for dismissal'!$A:$B,2,FALSE))</f>
        <v>#N/A</v>
      </c>
      <c r="AF389" s="6">
        <f t="shared" ca="1" si="83"/>
        <v>3</v>
      </c>
      <c r="AG389" s="1">
        <f t="shared" ca="1" si="73"/>
        <v>2000</v>
      </c>
    </row>
    <row r="390" spans="1:33" x14ac:dyDescent="0.25">
      <c r="A390" s="7" cm="1">
        <f t="array" aca="1" ref="A390" ca="1">INDEX(Companies!$A:$A,RANDBETWEEN(2,COUNTA(Companies!$A:$A)),1)</f>
        <v>2</v>
      </c>
      <c r="B390" s="7" t="str">
        <f ca="1">VLOOKUP($A390,Companies!$A:$B,2,FALSE)</f>
        <v>ACME Corporation</v>
      </c>
      <c r="C390" s="5">
        <f t="shared" si="74"/>
        <v>389</v>
      </c>
      <c r="D390" s="6">
        <f t="shared" ca="1" si="75"/>
        <v>1</v>
      </c>
      <c r="E390" s="7">
        <f ca="1">IF($C390 = 1 + N("Presidente"),
    127,
    IF($C390 = 2 + N("Vice-Presidente"),
        72,
        IF($C390 = 3 + N("Secretária bilíngue"),
            13,
            RANDBETWEEN(5,COUNT(Name!$A:$A) + 1)
        )
    )
)</f>
        <v>80</v>
      </c>
      <c r="F390" s="7" t="str">
        <f ca="1" xml:space="preserve">
VLOOKUP(
  $E390,
  Name!$A:$B,
  2,
  FALSE
)
&amp; " " &amp;
IF($C390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Carvalho Chaves</v>
      </c>
      <c r="G390" s="7">
        <v>2</v>
      </c>
      <c r="H390" s="7" t="str">
        <f>VLOOKUP($G390,Countries!$A:$B,2,FALSE)</f>
        <v>Portugal</v>
      </c>
      <c r="I390" s="7" cm="1">
        <f t="array" aca="1" ref="I390" ca="1">INDEX(States!$B:$B,RANDBETWEEN(2,COUNTA(States!$A:$A)),1)</f>
        <v>18</v>
      </c>
      <c r="J390" s="7" t="str">
        <f ca="1">VLOOKUP($I390,States!$B:$C,2,FALSE)</f>
        <v>Guarda</v>
      </c>
      <c r="K390" s="7" t="str">
        <f ca="1">VLOOKUP($E390,Name!$A:$C,3,FALSE)</f>
        <v>F</v>
      </c>
      <c r="L390" s="7" t="str">
        <f ca="1">VLOOKUP($K390,Genders!$B:$C,2,FALSE)</f>
        <v>Female</v>
      </c>
      <c r="M390" s="7" cm="1">
        <f t="array" aca="1" ref="M390" ca="1">INDEX('Marital status'!$A:$A,RANDBETWEEN(2,COUNTA('Marital status'!$A:$A)),1)</f>
        <v>2</v>
      </c>
      <c r="N390" s="7" t="str">
        <f ca="1">VLOOKUP($M390,'Marital status'!$A:$B,2,FALSE)</f>
        <v>Single</v>
      </c>
      <c r="O390" s="7">
        <f t="shared" ca="1" si="76"/>
        <v>2</v>
      </c>
      <c r="P390" s="7" t="str">
        <f ca="1">VLOOKUP($O390,Ethnicities!$A:$B,2,FALSE)</f>
        <v>White</v>
      </c>
      <c r="Q390" s="8">
        <f t="shared" ca="1" si="77"/>
        <v>21895</v>
      </c>
      <c r="R390" s="6">
        <f t="shared" ca="1" si="78"/>
        <v>4</v>
      </c>
      <c r="S390" s="6" t="str">
        <f ca="1">VLOOKUP($R390,'Background education'!$A:$B,2,FALSE)</f>
        <v>Undergraduate degree</v>
      </c>
      <c r="T390" s="7">
        <f ca="1" xml:space="preserve">
  IF(OR($V390 = 2, $V390 = 3, $V390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390" s="7" t="str">
        <f ca="1">VLOOKUP($T390,Departments!$A:$B,2,FALSE)</f>
        <v>Human Resource</v>
      </c>
      <c r="V390" s="6">
        <f t="shared" ca="1" si="79"/>
        <v>6</v>
      </c>
      <c r="W390" s="6" t="str">
        <f ca="1">VLOOKUP($V390,Roles!$A:$B,2,FALSE)</f>
        <v>Intern</v>
      </c>
      <c r="X390" s="6" t="e">
        <f t="shared" ca="1" si="80"/>
        <v>#N/A</v>
      </c>
      <c r="Y390" s="6" t="e">
        <f ca="1">IF(ISNA($X390),NA(),VLOOKUP($X390,Levels!$A:$B,2,FALSE))</f>
        <v>#N/A</v>
      </c>
      <c r="Z390" s="8">
        <f t="shared" ca="1" si="72"/>
        <v>39557</v>
      </c>
      <c r="AA390" s="6">
        <f ca="1">RANDBETWEEN(2,COUNTA('Recruitment source'!$A:$A))</f>
        <v>12</v>
      </c>
      <c r="AB390" s="6" t="str">
        <f ca="1">VLOOKUP($AA390,'Recruitment source'!$A:$B,2,FALSE)</f>
        <v>Website</v>
      </c>
      <c r="AC390" s="8" t="e">
        <f t="shared" ca="1" si="81"/>
        <v>#N/A</v>
      </c>
      <c r="AD390" s="6" t="e">
        <f t="shared" ca="1" si="82"/>
        <v>#N/A</v>
      </c>
      <c r="AE390" s="6" t="e">
        <f ca="1">IF(ISNA(AD390),NA(),VLOOKUP($AD390,'Reasons for dismissal'!$A:$B,2,FALSE))</f>
        <v>#N/A</v>
      </c>
      <c r="AF390" s="6">
        <f t="shared" ca="1" si="83"/>
        <v>4</v>
      </c>
      <c r="AG390" s="1">
        <f t="shared" ca="1" si="73"/>
        <v>805</v>
      </c>
    </row>
    <row r="391" spans="1:33" x14ac:dyDescent="0.25">
      <c r="A391" s="7" cm="1">
        <f t="array" aca="1" ref="A391" ca="1">INDEX(Companies!$A:$A,RANDBETWEEN(2,COUNTA(Companies!$A:$A)),1)</f>
        <v>2</v>
      </c>
      <c r="B391" s="7" t="str">
        <f ca="1">VLOOKUP($A391,Companies!$A:$B,2,FALSE)</f>
        <v>ACME Corporation</v>
      </c>
      <c r="C391" s="5">
        <f t="shared" si="74"/>
        <v>390</v>
      </c>
      <c r="D391" s="6">
        <f t="shared" ca="1" si="75"/>
        <v>1</v>
      </c>
      <c r="E391" s="7">
        <f ca="1">IF($C391 = 1 + N("Presidente"),
    127,
    IF($C391 = 2 + N("Vice-Presidente"),
        72,
        IF($C391 = 3 + N("Secretária bilíngue"),
            13,
            RANDBETWEEN(5,COUNT(Name!$A:$A) + 1)
        )
    )
)</f>
        <v>210</v>
      </c>
      <c r="F391" s="7" t="str">
        <f ca="1" xml:space="preserve">
VLOOKUP(
  $E391,
  Name!$A:$B,
  2,
  FALSE
)
&amp; " " &amp;
IF($C391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Negrão Rossi</v>
      </c>
      <c r="G391" s="7">
        <v>2</v>
      </c>
      <c r="H391" s="7" t="str">
        <f>VLOOKUP($G391,Countries!$A:$B,2,FALSE)</f>
        <v>Portugal</v>
      </c>
      <c r="I391" s="7" cm="1">
        <f t="array" aca="1" ref="I391" ca="1">INDEX(States!$B:$B,RANDBETWEEN(2,COUNTA(States!$A:$A)),1)</f>
        <v>5</v>
      </c>
      <c r="J391" s="7" t="str">
        <f ca="1">VLOOKUP($I391,States!$B:$C,2,FALSE)</f>
        <v>Aveiro</v>
      </c>
      <c r="K391" s="7" t="str">
        <f ca="1">VLOOKUP($E391,Name!$A:$C,3,FALSE)</f>
        <v>M</v>
      </c>
      <c r="L391" s="7" t="str">
        <f ca="1">VLOOKUP($K391,Genders!$B:$C,2,FALSE)</f>
        <v>Male</v>
      </c>
      <c r="M391" s="7" cm="1">
        <f t="array" aca="1" ref="M391" ca="1">INDEX('Marital status'!$A:$A,RANDBETWEEN(2,COUNTA('Marital status'!$A:$A)),1)</f>
        <v>4</v>
      </c>
      <c r="N391" s="7" t="str">
        <f ca="1">VLOOKUP($M391,'Marital status'!$A:$B,2,FALSE)</f>
        <v xml:space="preserve">Widowed </v>
      </c>
      <c r="O391" s="7">
        <f t="shared" ca="1" si="76"/>
        <v>2</v>
      </c>
      <c r="P391" s="7" t="str">
        <f ca="1">VLOOKUP($O391,Ethnicities!$A:$B,2,FALSE)</f>
        <v>White</v>
      </c>
      <c r="Q391" s="8">
        <f t="shared" ca="1" si="77"/>
        <v>37884</v>
      </c>
      <c r="R391" s="6">
        <f t="shared" ca="1" si="78"/>
        <v>4</v>
      </c>
      <c r="S391" s="6" t="str">
        <f ca="1">VLOOKUP($R391,'Background education'!$A:$B,2,FALSE)</f>
        <v>Undergraduate degree</v>
      </c>
      <c r="T391" s="7">
        <f ca="1" xml:space="preserve">
  IF(OR($V391 = 2, $V391 = 3, $V391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391" s="7" t="str">
        <f ca="1">VLOOKUP($T391,Departments!$A:$B,2,FALSE)</f>
        <v>Information Technology</v>
      </c>
      <c r="V391" s="6">
        <f t="shared" ca="1" si="79"/>
        <v>8</v>
      </c>
      <c r="W391" s="6" t="str">
        <f ca="1">VLOOKUP($V391,Roles!$A:$B,2,FALSE)</f>
        <v>Analyst</v>
      </c>
      <c r="X391" s="6">
        <f t="shared" ca="1" si="80"/>
        <v>2</v>
      </c>
      <c r="Y391" s="6" t="str">
        <f ca="1">IF(ISNA($X391),NA(),VLOOKUP($X391,Levels!$A:$B,2,FALSE))</f>
        <v>Junior</v>
      </c>
      <c r="Z391" s="8">
        <f t="shared" ca="1" si="72"/>
        <v>38842</v>
      </c>
      <c r="AA391" s="6">
        <f ca="1">RANDBETWEEN(2,COUNTA('Recruitment source'!$A:$A))</f>
        <v>7</v>
      </c>
      <c r="AB391" s="6" t="str">
        <f ca="1">VLOOKUP($AA391,'Recruitment source'!$A:$B,2,FALSE)</f>
        <v>Jobs in Lisbon</v>
      </c>
      <c r="AC391" s="8" t="e">
        <f t="shared" ca="1" si="81"/>
        <v>#N/A</v>
      </c>
      <c r="AD391" s="6" t="e">
        <f t="shared" ca="1" si="82"/>
        <v>#N/A</v>
      </c>
      <c r="AE391" s="6" t="e">
        <f ca="1">IF(ISNA(AD391),NA(),VLOOKUP($AD391,'Reasons for dismissal'!$A:$B,2,FALSE))</f>
        <v>#N/A</v>
      </c>
      <c r="AF391" s="6">
        <f t="shared" ca="1" si="83"/>
        <v>2</v>
      </c>
      <c r="AG391" s="1">
        <f t="shared" ca="1" si="73"/>
        <v>2080</v>
      </c>
    </row>
    <row r="392" spans="1:33" x14ac:dyDescent="0.25">
      <c r="A392" s="7" cm="1">
        <f t="array" aca="1" ref="A392" ca="1">INDEX(Companies!$A:$A,RANDBETWEEN(2,COUNTA(Companies!$A:$A)),1)</f>
        <v>2</v>
      </c>
      <c r="B392" s="7" t="str">
        <f ca="1">VLOOKUP($A392,Companies!$A:$B,2,FALSE)</f>
        <v>ACME Corporation</v>
      </c>
      <c r="C392" s="5">
        <f t="shared" si="74"/>
        <v>391</v>
      </c>
      <c r="D392" s="6">
        <f t="shared" ca="1" si="75"/>
        <v>1</v>
      </c>
      <c r="E392" s="7">
        <f ca="1">IF($C392 = 1 + N("Presidente"),
    127,
    IF($C392 = 2 + N("Vice-Presidente"),
        72,
        IF($C392 = 3 + N("Secretária bilíngue"),
            13,
            RANDBETWEEN(5,COUNT(Name!$A:$A) + 1)
        )
    )
)</f>
        <v>156</v>
      </c>
      <c r="F392" s="7" t="str">
        <f ca="1" xml:space="preserve">
VLOOKUP(
  $E392,
  Name!$A:$B,
  2,
  FALSE
)
&amp; " " &amp;
IF($C392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Gallo Veiga</v>
      </c>
      <c r="G392" s="7">
        <v>2</v>
      </c>
      <c r="H392" s="7" t="str">
        <f>VLOOKUP($G392,Countries!$A:$B,2,FALSE)</f>
        <v>Portugal</v>
      </c>
      <c r="I392" s="7" cm="1">
        <f t="array" aca="1" ref="I392" ca="1">INDEX(States!$B:$B,RANDBETWEEN(2,COUNTA(States!$A:$A)),1)</f>
        <v>16</v>
      </c>
      <c r="J392" s="7" t="str">
        <f ca="1">VLOOKUP($I392,States!$B:$C,2,FALSE)</f>
        <v>Beja</v>
      </c>
      <c r="K392" s="7" t="str">
        <f ca="1">VLOOKUP($E392,Name!$A:$C,3,FALSE)</f>
        <v>F</v>
      </c>
      <c r="L392" s="7" t="str">
        <f ca="1">VLOOKUP($K392,Genders!$B:$C,2,FALSE)</f>
        <v>Female</v>
      </c>
      <c r="M392" s="7" cm="1">
        <f t="array" aca="1" ref="M392" ca="1">INDEX('Marital status'!$A:$A,RANDBETWEEN(2,COUNTA('Marital status'!$A:$A)),1)</f>
        <v>4</v>
      </c>
      <c r="N392" s="7" t="str">
        <f ca="1">VLOOKUP($M392,'Marital status'!$A:$B,2,FALSE)</f>
        <v xml:space="preserve">Widowed </v>
      </c>
      <c r="O392" s="7">
        <f t="shared" ca="1" si="76"/>
        <v>3</v>
      </c>
      <c r="P392" s="7" t="str">
        <f ca="1">VLOOKUP($O392,Ethnicities!$A:$B,2,FALSE)</f>
        <v>Black or African American</v>
      </c>
      <c r="Q392" s="8">
        <f t="shared" ca="1" si="77"/>
        <v>19428</v>
      </c>
      <c r="R392" s="6">
        <f t="shared" ca="1" si="78"/>
        <v>4</v>
      </c>
      <c r="S392" s="6" t="str">
        <f ca="1">VLOOKUP($R392,'Background education'!$A:$B,2,FALSE)</f>
        <v>Undergraduate degree</v>
      </c>
      <c r="T392" s="7">
        <f ca="1" xml:space="preserve">
  IF(OR($V392 = 2, $V392 = 3, $V392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392" s="7" t="str">
        <f ca="1">VLOOKUP($T392,Departments!$A:$B,2,FALSE)</f>
        <v>Information Technology</v>
      </c>
      <c r="V392" s="6">
        <f t="shared" ca="1" si="79"/>
        <v>6</v>
      </c>
      <c r="W392" s="6" t="str">
        <f ca="1">VLOOKUP($V392,Roles!$A:$B,2,FALSE)</f>
        <v>Intern</v>
      </c>
      <c r="X392" s="6" t="e">
        <f t="shared" ca="1" si="80"/>
        <v>#N/A</v>
      </c>
      <c r="Y392" s="6" t="e">
        <f ca="1">IF(ISNA($X392),NA(),VLOOKUP($X392,Levels!$A:$B,2,FALSE))</f>
        <v>#N/A</v>
      </c>
      <c r="Z392" s="8">
        <f t="shared" ca="1" si="72"/>
        <v>44078</v>
      </c>
      <c r="AA392" s="6">
        <f ca="1">RANDBETWEEN(2,COUNTA('Recruitment source'!$A:$A))</f>
        <v>12</v>
      </c>
      <c r="AB392" s="6" t="str">
        <f ca="1">VLOOKUP($AA392,'Recruitment source'!$A:$B,2,FALSE)</f>
        <v>Website</v>
      </c>
      <c r="AC392" s="8" t="e">
        <f t="shared" ca="1" si="81"/>
        <v>#N/A</v>
      </c>
      <c r="AD392" s="6" t="e">
        <f t="shared" ca="1" si="82"/>
        <v>#N/A</v>
      </c>
      <c r="AE392" s="6" t="e">
        <f ca="1">IF(ISNA(AD392),NA(),VLOOKUP($AD392,'Reasons for dismissal'!$A:$B,2,FALSE))</f>
        <v>#N/A</v>
      </c>
      <c r="AF392" s="6">
        <f t="shared" ca="1" si="83"/>
        <v>3</v>
      </c>
      <c r="AG392" s="1">
        <f t="shared" ca="1" si="73"/>
        <v>885</v>
      </c>
    </row>
    <row r="393" spans="1:33" x14ac:dyDescent="0.25">
      <c r="A393" s="7" cm="1">
        <f t="array" aca="1" ref="A393" ca="1">INDEX(Companies!$A:$A,RANDBETWEEN(2,COUNTA(Companies!$A:$A)),1)</f>
        <v>2</v>
      </c>
      <c r="B393" s="7" t="str">
        <f ca="1">VLOOKUP($A393,Companies!$A:$B,2,FALSE)</f>
        <v>ACME Corporation</v>
      </c>
      <c r="C393" s="5">
        <f t="shared" si="74"/>
        <v>392</v>
      </c>
      <c r="D393" s="6">
        <f t="shared" ca="1" si="75"/>
        <v>1</v>
      </c>
      <c r="E393" s="7">
        <f ca="1">IF($C393 = 1 + N("Presidente"),
    127,
    IF($C393 = 2 + N("Vice-Presidente"),
        72,
        IF($C393 = 3 + N("Secretária bilíngue"),
            13,
            RANDBETWEEN(5,COUNT(Name!$A:$A) + 1)
        )
    )
)</f>
        <v>327</v>
      </c>
      <c r="F393" s="7" t="str">
        <f ca="1" xml:space="preserve">
VLOOKUP(
  $E393,
  Name!$A:$B,
  2,
  FALSE
)
&amp; " " &amp;
IF($C393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Almeida Souza</v>
      </c>
      <c r="G393" s="7">
        <v>2</v>
      </c>
      <c r="H393" s="7" t="str">
        <f>VLOOKUP($G393,Countries!$A:$B,2,FALSE)</f>
        <v>Portugal</v>
      </c>
      <c r="I393" s="7" cm="1">
        <f t="array" aca="1" ref="I393" ca="1">INDEX(States!$B:$B,RANDBETWEEN(2,COUNTA(States!$A:$A)),1)</f>
        <v>2</v>
      </c>
      <c r="J393" s="7" t="str">
        <f ca="1">VLOOKUP($I393,States!$B:$C,2,FALSE)</f>
        <v xml:space="preserve"> Lisboa</v>
      </c>
      <c r="K393" s="7" t="str">
        <f ca="1">VLOOKUP($E393,Name!$A:$C,3,FALSE)</f>
        <v>F</v>
      </c>
      <c r="L393" s="7" t="str">
        <f ca="1">VLOOKUP($K393,Genders!$B:$C,2,FALSE)</f>
        <v>Female</v>
      </c>
      <c r="M393" s="7" cm="1">
        <f t="array" aca="1" ref="M393" ca="1">INDEX('Marital status'!$A:$A,RANDBETWEEN(2,COUNTA('Marital status'!$A:$A)),1)</f>
        <v>2</v>
      </c>
      <c r="N393" s="7" t="str">
        <f ca="1">VLOOKUP($M393,'Marital status'!$A:$B,2,FALSE)</f>
        <v>Single</v>
      </c>
      <c r="O393" s="7">
        <f t="shared" ca="1" si="76"/>
        <v>2</v>
      </c>
      <c r="P393" s="7" t="str">
        <f ca="1">VLOOKUP($O393,Ethnicities!$A:$B,2,FALSE)</f>
        <v>White</v>
      </c>
      <c r="Q393" s="8">
        <f t="shared" ca="1" si="77"/>
        <v>36942</v>
      </c>
      <c r="R393" s="6">
        <f t="shared" ca="1" si="78"/>
        <v>5</v>
      </c>
      <c r="S393" s="6" t="str">
        <f ca="1">VLOOKUP($R393,'Background education'!$A:$B,2,FALSE)</f>
        <v>Graduate school</v>
      </c>
      <c r="T393" s="7">
        <f ca="1" xml:space="preserve">
  IF(OR($V393 = 2, $V393 = 3, $V393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393" s="7" t="str">
        <f ca="1">VLOOKUP($T393,Departments!$A:$B,2,FALSE)</f>
        <v>Information Technology</v>
      </c>
      <c r="V393" s="6">
        <f t="shared" ca="1" si="79"/>
        <v>8</v>
      </c>
      <c r="W393" s="6" t="str">
        <f ca="1">VLOOKUP($V393,Roles!$A:$B,2,FALSE)</f>
        <v>Analyst</v>
      </c>
      <c r="X393" s="6">
        <f t="shared" ca="1" si="80"/>
        <v>3</v>
      </c>
      <c r="Y393" s="6" t="str">
        <f ca="1">IF(ISNA($X393),NA(),VLOOKUP($X393,Levels!$A:$B,2,FALSE))</f>
        <v>Pleno</v>
      </c>
      <c r="Z393" s="8">
        <f t="shared" ca="1" si="72"/>
        <v>44401</v>
      </c>
      <c r="AA393" s="6">
        <f ca="1">RANDBETWEEN(2,COUNTA('Recruitment source'!$A:$A))</f>
        <v>4</v>
      </c>
      <c r="AB393" s="6" t="str">
        <f ca="1">VLOOKUP($AA393,'Recruitment source'!$A:$B,2,FALSE)</f>
        <v>SAPO Emprego</v>
      </c>
      <c r="AC393" s="8" t="e">
        <f t="shared" ca="1" si="81"/>
        <v>#N/A</v>
      </c>
      <c r="AD393" s="6" t="e">
        <f t="shared" ca="1" si="82"/>
        <v>#N/A</v>
      </c>
      <c r="AE393" s="6" t="e">
        <f ca="1">IF(ISNA(AD393),NA(),VLOOKUP($AD393,'Reasons for dismissal'!$A:$B,2,FALSE))</f>
        <v>#N/A</v>
      </c>
      <c r="AF393" s="6">
        <f t="shared" ca="1" si="83"/>
        <v>2</v>
      </c>
      <c r="AG393" s="1">
        <f t="shared" ca="1" si="73"/>
        <v>2080</v>
      </c>
    </row>
    <row r="394" spans="1:33" x14ac:dyDescent="0.25">
      <c r="A394" s="7" cm="1">
        <f t="array" aca="1" ref="A394" ca="1">INDEX(Companies!$A:$A,RANDBETWEEN(2,COUNTA(Companies!$A:$A)),1)</f>
        <v>2</v>
      </c>
      <c r="B394" s="7" t="str">
        <f ca="1">VLOOKUP($A394,Companies!$A:$B,2,FALSE)</f>
        <v>ACME Corporation</v>
      </c>
      <c r="C394" s="5">
        <f t="shared" si="74"/>
        <v>393</v>
      </c>
      <c r="D394" s="6">
        <f t="shared" ca="1" si="75"/>
        <v>1</v>
      </c>
      <c r="E394" s="7">
        <f ca="1">IF($C394 = 1 + N("Presidente"),
    127,
    IF($C394 = 2 + N("Vice-Presidente"),
        72,
        IF($C394 = 3 + N("Secretária bilíngue"),
            13,
            RANDBETWEEN(5,COUNT(Name!$A:$A) + 1)
        )
    )
)</f>
        <v>84</v>
      </c>
      <c r="F394" s="7" t="str">
        <f ca="1" xml:space="preserve">
VLOOKUP(
  $E394,
  Name!$A:$B,
  2,
  FALSE
)
&amp; " " &amp;
IF($C394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Moretti Bispo</v>
      </c>
      <c r="G394" s="7">
        <v>2</v>
      </c>
      <c r="H394" s="7" t="str">
        <f>VLOOKUP($G394,Countries!$A:$B,2,FALSE)</f>
        <v>Portugal</v>
      </c>
      <c r="I394" s="7" cm="1">
        <f t="array" aca="1" ref="I394" ca="1">INDEX(States!$B:$B,RANDBETWEEN(2,COUNTA(States!$A:$A)),1)</f>
        <v>16</v>
      </c>
      <c r="J394" s="7" t="str">
        <f ca="1">VLOOKUP($I394,States!$B:$C,2,FALSE)</f>
        <v>Beja</v>
      </c>
      <c r="K394" s="7" t="str">
        <f ca="1">VLOOKUP($E394,Name!$A:$C,3,FALSE)</f>
        <v>M</v>
      </c>
      <c r="L394" s="7" t="str">
        <f ca="1">VLOOKUP($K394,Genders!$B:$C,2,FALSE)</f>
        <v>Male</v>
      </c>
      <c r="M394" s="7" cm="1">
        <f t="array" aca="1" ref="M394" ca="1">INDEX('Marital status'!$A:$A,RANDBETWEEN(2,COUNTA('Marital status'!$A:$A)),1)</f>
        <v>3</v>
      </c>
      <c r="N394" s="7" t="str">
        <f ca="1">VLOOKUP($M394,'Marital status'!$A:$B,2,FALSE)</f>
        <v>Married</v>
      </c>
      <c r="O394" s="7">
        <f t="shared" ca="1" si="76"/>
        <v>2</v>
      </c>
      <c r="P394" s="7" t="str">
        <f ca="1">VLOOKUP($O394,Ethnicities!$A:$B,2,FALSE)</f>
        <v>White</v>
      </c>
      <c r="Q394" s="8">
        <f t="shared" ca="1" si="77"/>
        <v>29111</v>
      </c>
      <c r="R394" s="6">
        <f t="shared" ca="1" si="78"/>
        <v>4</v>
      </c>
      <c r="S394" s="6" t="str">
        <f ca="1">VLOOKUP($R394,'Background education'!$A:$B,2,FALSE)</f>
        <v>Undergraduate degree</v>
      </c>
      <c r="T394" s="7">
        <f ca="1" xml:space="preserve">
  IF(OR($V394 = 2, $V394 = 3, $V394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394" s="7" t="str">
        <f ca="1">VLOOKUP($T394,Departments!$A:$B,2,FALSE)</f>
        <v xml:space="preserve"> Commercial</v>
      </c>
      <c r="V394" s="6">
        <f t="shared" ca="1" si="79"/>
        <v>7</v>
      </c>
      <c r="W394" s="6" t="str">
        <f ca="1">VLOOKUP($V394,Roles!$A:$B,2,FALSE)</f>
        <v>Trainee</v>
      </c>
      <c r="X394" s="6" t="e">
        <f t="shared" ca="1" si="80"/>
        <v>#N/A</v>
      </c>
      <c r="Y394" s="6" t="e">
        <f ca="1">IF(ISNA($X394),NA(),VLOOKUP($X394,Levels!$A:$B,2,FALSE))</f>
        <v>#N/A</v>
      </c>
      <c r="Z394" s="8">
        <f t="shared" ca="1" si="72"/>
        <v>38430</v>
      </c>
      <c r="AA394" s="6">
        <f ca="1">RANDBETWEEN(2,COUNTA('Recruitment source'!$A:$A))</f>
        <v>10</v>
      </c>
      <c r="AB394" s="6" t="str">
        <f ca="1">VLOOKUP($AA394,'Recruitment source'!$A:$B,2,FALSE)</f>
        <v>Google</v>
      </c>
      <c r="AC394" s="8" t="e">
        <f t="shared" ca="1" si="81"/>
        <v>#N/A</v>
      </c>
      <c r="AD394" s="6" t="e">
        <f t="shared" ca="1" si="82"/>
        <v>#N/A</v>
      </c>
      <c r="AE394" s="6" t="e">
        <f ca="1">IF(ISNA(AD394),NA(),VLOOKUP($AD394,'Reasons for dismissal'!$A:$B,2,FALSE))</f>
        <v>#N/A</v>
      </c>
      <c r="AF394" s="6">
        <f t="shared" ca="1" si="83"/>
        <v>2</v>
      </c>
      <c r="AG394" s="1">
        <f t="shared" ca="1" si="73"/>
        <v>1005</v>
      </c>
    </row>
    <row r="395" spans="1:33" x14ac:dyDescent="0.25">
      <c r="A395" s="7" cm="1">
        <f t="array" aca="1" ref="A395" ca="1">INDEX(Companies!$A:$A,RANDBETWEEN(2,COUNTA(Companies!$A:$A)),1)</f>
        <v>2</v>
      </c>
      <c r="B395" s="7" t="str">
        <f ca="1">VLOOKUP($A395,Companies!$A:$B,2,FALSE)</f>
        <v>ACME Corporation</v>
      </c>
      <c r="C395" s="5">
        <f t="shared" si="74"/>
        <v>394</v>
      </c>
      <c r="D395" s="6">
        <f t="shared" ca="1" si="75"/>
        <v>1</v>
      </c>
      <c r="E395" s="7">
        <f ca="1">IF($C395 = 1 + N("Presidente"),
    127,
    IF($C395 = 2 + N("Vice-Presidente"),
        72,
        IF($C395 = 3 + N("Secretária bilíngue"),
            13,
            RANDBETWEEN(5,COUNT(Name!$A:$A) + 1)
        )
    )
)</f>
        <v>344</v>
      </c>
      <c r="F395" s="7" t="str">
        <f ca="1" xml:space="preserve">
VLOOKUP(
  $E395,
  Name!$A:$B,
  2,
  FALSE
)
&amp; " " &amp;
IF($C395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Moretti Frasão</v>
      </c>
      <c r="G395" s="7">
        <v>2</v>
      </c>
      <c r="H395" s="7" t="str">
        <f>VLOOKUP($G395,Countries!$A:$B,2,FALSE)</f>
        <v>Portugal</v>
      </c>
      <c r="I395" s="7" cm="1">
        <f t="array" aca="1" ref="I395" ca="1">INDEX(States!$B:$B,RANDBETWEEN(2,COUNTA(States!$A:$A)),1)</f>
        <v>17</v>
      </c>
      <c r="J395" s="7" t="str">
        <f ca="1">VLOOKUP($I395,States!$B:$C,2,FALSE)</f>
        <v>Portalegre</v>
      </c>
      <c r="K395" s="7" t="str">
        <f ca="1">VLOOKUP($E395,Name!$A:$C,3,FALSE)</f>
        <v>M</v>
      </c>
      <c r="L395" s="7" t="str">
        <f ca="1">VLOOKUP($K395,Genders!$B:$C,2,FALSE)</f>
        <v>Male</v>
      </c>
      <c r="M395" s="7" cm="1">
        <f t="array" aca="1" ref="M395" ca="1">INDEX('Marital status'!$A:$A,RANDBETWEEN(2,COUNTA('Marital status'!$A:$A)),1)</f>
        <v>6</v>
      </c>
      <c r="N395" s="7" t="str">
        <f ca="1">VLOOKUP($M395,'Marital status'!$A:$B,2,FALSE)</f>
        <v>Divorced</v>
      </c>
      <c r="O395" s="7">
        <f t="shared" ca="1" si="76"/>
        <v>2</v>
      </c>
      <c r="P395" s="7" t="str">
        <f ca="1">VLOOKUP($O395,Ethnicities!$A:$B,2,FALSE)</f>
        <v>White</v>
      </c>
      <c r="Q395" s="8">
        <f t="shared" ca="1" si="77"/>
        <v>34602</v>
      </c>
      <c r="R395" s="6">
        <f t="shared" ca="1" si="78"/>
        <v>4</v>
      </c>
      <c r="S395" s="6" t="str">
        <f ca="1">VLOOKUP($R395,'Background education'!$A:$B,2,FALSE)</f>
        <v>Undergraduate degree</v>
      </c>
      <c r="T395" s="7">
        <f ca="1" xml:space="preserve">
  IF(OR($V395 = 2, $V395 = 3, $V395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95" s="7" t="str">
        <f ca="1">VLOOKUP($T395,Departments!$A:$B,2,FALSE)</f>
        <v>Operations</v>
      </c>
      <c r="V395" s="6">
        <f t="shared" ca="1" si="79"/>
        <v>8</v>
      </c>
      <c r="W395" s="6" t="str">
        <f ca="1">VLOOKUP($V395,Roles!$A:$B,2,FALSE)</f>
        <v>Analyst</v>
      </c>
      <c r="X395" s="6">
        <f t="shared" ca="1" si="80"/>
        <v>3</v>
      </c>
      <c r="Y395" s="6" t="str">
        <f ca="1">IF(ISNA($X395),NA(),VLOOKUP($X395,Levels!$A:$B,2,FALSE))</f>
        <v>Pleno</v>
      </c>
      <c r="Z395" s="8">
        <f t="shared" ca="1" si="72"/>
        <v>40907</v>
      </c>
      <c r="AA395" s="6">
        <f ca="1">RANDBETWEEN(2,COUNTA('Recruitment source'!$A:$A))</f>
        <v>12</v>
      </c>
      <c r="AB395" s="6" t="str">
        <f ca="1">VLOOKUP($AA395,'Recruitment source'!$A:$B,2,FALSE)</f>
        <v>Website</v>
      </c>
      <c r="AC395" s="8" t="e">
        <f t="shared" ca="1" si="81"/>
        <v>#N/A</v>
      </c>
      <c r="AD395" s="6" t="e">
        <f t="shared" ca="1" si="82"/>
        <v>#N/A</v>
      </c>
      <c r="AE395" s="6" t="e">
        <f ca="1">IF(ISNA(AD395),NA(),VLOOKUP($AD395,'Reasons for dismissal'!$A:$B,2,FALSE))</f>
        <v>#N/A</v>
      </c>
      <c r="AF395" s="6">
        <f t="shared" ca="1" si="83"/>
        <v>2</v>
      </c>
      <c r="AG395" s="1">
        <f t="shared" ca="1" si="73"/>
        <v>2000</v>
      </c>
    </row>
    <row r="396" spans="1:33" x14ac:dyDescent="0.25">
      <c r="A396" s="7" cm="1">
        <f t="array" aca="1" ref="A396" ca="1">INDEX(Companies!$A:$A,RANDBETWEEN(2,COUNTA(Companies!$A:$A)),1)</f>
        <v>2</v>
      </c>
      <c r="B396" s="7" t="str">
        <f ca="1">VLOOKUP($A396,Companies!$A:$B,2,FALSE)</f>
        <v>ACME Corporation</v>
      </c>
      <c r="C396" s="5">
        <f t="shared" si="74"/>
        <v>395</v>
      </c>
      <c r="D396" s="6">
        <f t="shared" ca="1" si="75"/>
        <v>1</v>
      </c>
      <c r="E396" s="7">
        <f ca="1">IF($C396 = 1 + N("Presidente"),
    127,
    IF($C396 = 2 + N("Vice-Presidente"),
        72,
        IF($C396 = 3 + N("Secretária bilíngue"),
            13,
            RANDBETWEEN(5,COUNT(Name!$A:$A) + 1)
        )
    )
)</f>
        <v>194</v>
      </c>
      <c r="F396" s="7" t="str">
        <f ca="1" xml:space="preserve">
VLOOKUP(
  $E396,
  Name!$A:$B,
  2,
  FALSE
)
&amp; " " &amp;
IF($C396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Giordano Barroso</v>
      </c>
      <c r="G396" s="7">
        <v>2</v>
      </c>
      <c r="H396" s="7" t="str">
        <f>VLOOKUP($G396,Countries!$A:$B,2,FALSE)</f>
        <v>Portugal</v>
      </c>
      <c r="I396" s="7" cm="1">
        <f t="array" aca="1" ref="I396" ca="1">INDEX(States!$B:$B,RANDBETWEEN(2,COUNTA(States!$A:$A)),1)</f>
        <v>2</v>
      </c>
      <c r="J396" s="7" t="str">
        <f ca="1">VLOOKUP($I396,States!$B:$C,2,FALSE)</f>
        <v xml:space="preserve"> Lisboa</v>
      </c>
      <c r="K396" s="7" t="str">
        <f ca="1">VLOOKUP($E396,Name!$A:$C,3,FALSE)</f>
        <v>M</v>
      </c>
      <c r="L396" s="7" t="str">
        <f ca="1">VLOOKUP($K396,Genders!$B:$C,2,FALSE)</f>
        <v>Male</v>
      </c>
      <c r="M396" s="7" cm="1">
        <f t="array" aca="1" ref="M396" ca="1">INDEX('Marital status'!$A:$A,RANDBETWEEN(2,COUNTA('Marital status'!$A:$A)),1)</f>
        <v>5</v>
      </c>
      <c r="N396" s="7" t="str">
        <f ca="1">VLOOKUP($M396,'Marital status'!$A:$B,2,FALSE)</f>
        <v xml:space="preserve">Separated </v>
      </c>
      <c r="O396" s="7">
        <f t="shared" ca="1" si="76"/>
        <v>4</v>
      </c>
      <c r="P396" s="7" t="str">
        <f ca="1">VLOOKUP($O396,Ethnicities!$A:$B,2,FALSE)</f>
        <v>Hispanic or Latino</v>
      </c>
      <c r="Q396" s="8">
        <f t="shared" ca="1" si="77"/>
        <v>32218</v>
      </c>
      <c r="R396" s="6">
        <f t="shared" ca="1" si="78"/>
        <v>4</v>
      </c>
      <c r="S396" s="6" t="str">
        <f ca="1">VLOOKUP($R396,'Background education'!$A:$B,2,FALSE)</f>
        <v>Undergraduate degree</v>
      </c>
      <c r="T396" s="7">
        <f ca="1" xml:space="preserve">
  IF(OR($V396 = 2, $V396 = 3, $V396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396" s="7" t="str">
        <f ca="1">VLOOKUP($T396,Departments!$A:$B,2,FALSE)</f>
        <v>Sales</v>
      </c>
      <c r="V396" s="6">
        <f t="shared" ca="1" si="79"/>
        <v>7</v>
      </c>
      <c r="W396" s="6" t="str">
        <f ca="1">VLOOKUP($V396,Roles!$A:$B,2,FALSE)</f>
        <v>Trainee</v>
      </c>
      <c r="X396" s="6" t="e">
        <f t="shared" ca="1" si="80"/>
        <v>#N/A</v>
      </c>
      <c r="Y396" s="6" t="e">
        <f ca="1">IF(ISNA($X396),NA(),VLOOKUP($X396,Levels!$A:$B,2,FALSE))</f>
        <v>#N/A</v>
      </c>
      <c r="Z396" s="8">
        <f t="shared" ca="1" si="72"/>
        <v>38129</v>
      </c>
      <c r="AA396" s="6">
        <f ca="1">RANDBETWEEN(2,COUNTA('Recruitment source'!$A:$A))</f>
        <v>11</v>
      </c>
      <c r="AB396" s="6" t="str">
        <f ca="1">VLOOKUP($AA396,'Recruitment source'!$A:$B,2,FALSE)</f>
        <v>LinkedIn</v>
      </c>
      <c r="AC396" s="8" t="e">
        <f t="shared" ca="1" si="81"/>
        <v>#N/A</v>
      </c>
      <c r="AD396" s="6" t="e">
        <f t="shared" ca="1" si="82"/>
        <v>#N/A</v>
      </c>
      <c r="AE396" s="6" t="e">
        <f ca="1">IF(ISNA(AD396),NA(),VLOOKUP($AD396,'Reasons for dismissal'!$A:$B,2,FALSE))</f>
        <v>#N/A</v>
      </c>
      <c r="AF396" s="6">
        <f t="shared" ca="1" si="83"/>
        <v>3</v>
      </c>
      <c r="AG396" s="1">
        <f t="shared" ca="1" si="73"/>
        <v>1005</v>
      </c>
    </row>
    <row r="397" spans="1:33" x14ac:dyDescent="0.25">
      <c r="A397" s="7" cm="1">
        <f t="array" aca="1" ref="A397" ca="1">INDEX(Companies!$A:$A,RANDBETWEEN(2,COUNTA(Companies!$A:$A)),1)</f>
        <v>2</v>
      </c>
      <c r="B397" s="7" t="str">
        <f ca="1">VLOOKUP($A397,Companies!$A:$B,2,FALSE)</f>
        <v>ACME Corporation</v>
      </c>
      <c r="C397" s="5">
        <f t="shared" si="74"/>
        <v>396</v>
      </c>
      <c r="D397" s="6">
        <f t="shared" ca="1" si="75"/>
        <v>1</v>
      </c>
      <c r="E397" s="7">
        <f ca="1">IF($C397 = 1 + N("Presidente"),
    127,
    IF($C397 = 2 + N("Vice-Presidente"),
        72,
        IF($C397 = 3 + N("Secretária bilíngue"),
            13,
            RANDBETWEEN(5,COUNT(Name!$A:$A) + 1)
        )
    )
)</f>
        <v>38</v>
      </c>
      <c r="F397" s="7" t="str">
        <f ca="1" xml:space="preserve">
VLOOKUP(
  $E397,
  Name!$A:$B,
  2,
  FALSE
)
&amp; " " &amp;
IF($C397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Teixeira Marino</v>
      </c>
      <c r="G397" s="7">
        <v>2</v>
      </c>
      <c r="H397" s="7" t="str">
        <f>VLOOKUP($G397,Countries!$A:$B,2,FALSE)</f>
        <v>Portugal</v>
      </c>
      <c r="I397" s="7" cm="1">
        <f t="array" aca="1" ref="I397" ca="1">INDEX(States!$B:$B,RANDBETWEEN(2,COUNTA(States!$A:$A)),1)</f>
        <v>16</v>
      </c>
      <c r="J397" s="7" t="str">
        <f ca="1">VLOOKUP($I397,States!$B:$C,2,FALSE)</f>
        <v>Beja</v>
      </c>
      <c r="K397" s="7" t="str">
        <f ca="1">VLOOKUP($E397,Name!$A:$C,3,FALSE)</f>
        <v>F</v>
      </c>
      <c r="L397" s="7" t="str">
        <f ca="1">VLOOKUP($K397,Genders!$B:$C,2,FALSE)</f>
        <v>Female</v>
      </c>
      <c r="M397" s="7" cm="1">
        <f t="array" aca="1" ref="M397" ca="1">INDEX('Marital status'!$A:$A,RANDBETWEEN(2,COUNTA('Marital status'!$A:$A)),1)</f>
        <v>6</v>
      </c>
      <c r="N397" s="7" t="str">
        <f ca="1">VLOOKUP($M397,'Marital status'!$A:$B,2,FALSE)</f>
        <v>Divorced</v>
      </c>
      <c r="O397" s="7">
        <f t="shared" ca="1" si="76"/>
        <v>2</v>
      </c>
      <c r="P397" s="7" t="str">
        <f ca="1">VLOOKUP($O397,Ethnicities!$A:$B,2,FALSE)</f>
        <v>White</v>
      </c>
      <c r="Q397" s="8">
        <f t="shared" ca="1" si="77"/>
        <v>38287</v>
      </c>
      <c r="R397" s="6">
        <f t="shared" ca="1" si="78"/>
        <v>5</v>
      </c>
      <c r="S397" s="6" t="str">
        <f ca="1">VLOOKUP($R397,'Background education'!$A:$B,2,FALSE)</f>
        <v>Graduate school</v>
      </c>
      <c r="T397" s="7">
        <f ca="1" xml:space="preserve">
  IF(OR($V397 = 2, $V397 = 3, $V397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397" s="7" t="str">
        <f ca="1">VLOOKUP($T397,Departments!$A:$B,2,FALSE)</f>
        <v>Communication &amp; Marketing</v>
      </c>
      <c r="V397" s="6">
        <f t="shared" ca="1" si="79"/>
        <v>8</v>
      </c>
      <c r="W397" s="6" t="str">
        <f ca="1">VLOOKUP($V397,Roles!$A:$B,2,FALSE)</f>
        <v>Analyst</v>
      </c>
      <c r="X397" s="6">
        <f t="shared" ca="1" si="80"/>
        <v>3</v>
      </c>
      <c r="Y397" s="6" t="str">
        <f ca="1">IF(ISNA($X397),NA(),VLOOKUP($X397,Levels!$A:$B,2,FALSE))</f>
        <v>Pleno</v>
      </c>
      <c r="Z397" s="8">
        <f t="shared" ca="1" si="72"/>
        <v>44872</v>
      </c>
      <c r="AA397" s="6">
        <f ca="1">RANDBETWEEN(2,COUNTA('Recruitment source'!$A:$A))</f>
        <v>10</v>
      </c>
      <c r="AB397" s="6" t="str">
        <f ca="1">VLOOKUP($AA397,'Recruitment source'!$A:$B,2,FALSE)</f>
        <v>Google</v>
      </c>
      <c r="AC397" s="8" t="e">
        <f t="shared" ca="1" si="81"/>
        <v>#N/A</v>
      </c>
      <c r="AD397" s="6" t="e">
        <f t="shared" ca="1" si="82"/>
        <v>#N/A</v>
      </c>
      <c r="AE397" s="6" t="e">
        <f ca="1">IF(ISNA(AD397),NA(),VLOOKUP($AD397,'Reasons for dismissal'!$A:$B,2,FALSE))</f>
        <v>#N/A</v>
      </c>
      <c r="AF397" s="6">
        <f t="shared" ca="1" si="83"/>
        <v>4</v>
      </c>
      <c r="AG397" s="1">
        <f t="shared" ca="1" si="73"/>
        <v>2080</v>
      </c>
    </row>
    <row r="398" spans="1:33" x14ac:dyDescent="0.25">
      <c r="A398" s="7" cm="1">
        <f t="array" aca="1" ref="A398" ca="1">INDEX(Companies!$A:$A,RANDBETWEEN(2,COUNTA(Companies!$A:$A)),1)</f>
        <v>2</v>
      </c>
      <c r="B398" s="7" t="str">
        <f ca="1">VLOOKUP($A398,Companies!$A:$B,2,FALSE)</f>
        <v>ACME Corporation</v>
      </c>
      <c r="C398" s="5">
        <f t="shared" si="74"/>
        <v>397</v>
      </c>
      <c r="D398" s="6">
        <f t="shared" ca="1" si="75"/>
        <v>1</v>
      </c>
      <c r="E398" s="7">
        <f ca="1">IF($C398 = 1 + N("Presidente"),
    127,
    IF($C398 = 2 + N("Vice-Presidente"),
        72,
        IF($C398 = 3 + N("Secretária bilíngue"),
            13,
            RANDBETWEEN(5,COUNT(Name!$A:$A) + 1)
        )
    )
)</f>
        <v>159</v>
      </c>
      <c r="F398" s="7" t="str">
        <f ca="1" xml:space="preserve">
VLOOKUP(
  $E398,
  Name!$A:$B,
  2,
  FALSE
)
&amp; " " &amp;
IF($C398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Madureira Rinaldi</v>
      </c>
      <c r="G398" s="7">
        <v>2</v>
      </c>
      <c r="H398" s="7" t="str">
        <f>VLOOKUP($G398,Countries!$A:$B,2,FALSE)</f>
        <v>Portugal</v>
      </c>
      <c r="I398" s="7" cm="1">
        <f t="array" aca="1" ref="I398" ca="1">INDEX(States!$B:$B,RANDBETWEEN(2,COUNTA(States!$A:$A)),1)</f>
        <v>4</v>
      </c>
      <c r="J398" s="7" t="str">
        <f ca="1">VLOOKUP($I398,States!$B:$C,2,FALSE)</f>
        <v>Setúbal</v>
      </c>
      <c r="K398" s="7" t="str">
        <f ca="1">VLOOKUP($E398,Name!$A:$C,3,FALSE)</f>
        <v>M</v>
      </c>
      <c r="L398" s="7" t="str">
        <f ca="1">VLOOKUP($K398,Genders!$B:$C,2,FALSE)</f>
        <v>Male</v>
      </c>
      <c r="M398" s="7" cm="1">
        <f t="array" aca="1" ref="M398" ca="1">INDEX('Marital status'!$A:$A,RANDBETWEEN(2,COUNTA('Marital status'!$A:$A)),1)</f>
        <v>4</v>
      </c>
      <c r="N398" s="7" t="str">
        <f ca="1">VLOOKUP($M398,'Marital status'!$A:$B,2,FALSE)</f>
        <v xml:space="preserve">Widowed </v>
      </c>
      <c r="O398" s="7">
        <f t="shared" ca="1" si="76"/>
        <v>2</v>
      </c>
      <c r="P398" s="7" t="str">
        <f ca="1">VLOOKUP($O398,Ethnicities!$A:$B,2,FALSE)</f>
        <v>White</v>
      </c>
      <c r="Q398" s="8">
        <f t="shared" ca="1" si="77"/>
        <v>32315</v>
      </c>
      <c r="R398" s="6">
        <f t="shared" ca="1" si="78"/>
        <v>4</v>
      </c>
      <c r="S398" s="6" t="str">
        <f ca="1">VLOOKUP($R398,'Background education'!$A:$B,2,FALSE)</f>
        <v>Undergraduate degree</v>
      </c>
      <c r="T398" s="7">
        <f ca="1" xml:space="preserve">
  IF(OR($V398 = 2, $V398 = 3, $V398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398" s="7" t="str">
        <f ca="1">VLOOKUP($T398,Departments!$A:$B,2,FALSE)</f>
        <v>Operations</v>
      </c>
      <c r="V398" s="6">
        <f t="shared" ca="1" si="79"/>
        <v>7</v>
      </c>
      <c r="W398" s="6" t="str">
        <f ca="1">VLOOKUP($V398,Roles!$A:$B,2,FALSE)</f>
        <v>Trainee</v>
      </c>
      <c r="X398" s="6" t="e">
        <f t="shared" ca="1" si="80"/>
        <v>#N/A</v>
      </c>
      <c r="Y398" s="6" t="e">
        <f ca="1">IF(ISNA($X398),NA(),VLOOKUP($X398,Levels!$A:$B,2,FALSE))</f>
        <v>#N/A</v>
      </c>
      <c r="Z398" s="8">
        <f t="shared" ca="1" si="72"/>
        <v>42487</v>
      </c>
      <c r="AA398" s="6">
        <f ca="1">RANDBETWEEN(2,COUNTA('Recruitment source'!$A:$A))</f>
        <v>11</v>
      </c>
      <c r="AB398" s="6" t="str">
        <f ca="1">VLOOKUP($AA398,'Recruitment source'!$A:$B,2,FALSE)</f>
        <v>LinkedIn</v>
      </c>
      <c r="AC398" s="8" t="e">
        <f t="shared" ca="1" si="81"/>
        <v>#N/A</v>
      </c>
      <c r="AD398" s="6" t="e">
        <f t="shared" ca="1" si="82"/>
        <v>#N/A</v>
      </c>
      <c r="AE398" s="6" t="e">
        <f ca="1">IF(ISNA(AD398),NA(),VLOOKUP($AD398,'Reasons for dismissal'!$A:$B,2,FALSE))</f>
        <v>#N/A</v>
      </c>
      <c r="AF398" s="6">
        <f t="shared" ca="1" si="83"/>
        <v>2</v>
      </c>
      <c r="AG398" s="1">
        <f t="shared" ca="1" si="73"/>
        <v>1005</v>
      </c>
    </row>
    <row r="399" spans="1:33" x14ac:dyDescent="0.25">
      <c r="A399" s="7" cm="1">
        <f t="array" aca="1" ref="A399" ca="1">INDEX(Companies!$A:$A,RANDBETWEEN(2,COUNTA(Companies!$A:$A)),1)</f>
        <v>2</v>
      </c>
      <c r="B399" s="7" t="str">
        <f ca="1">VLOOKUP($A399,Companies!$A:$B,2,FALSE)</f>
        <v>ACME Corporation</v>
      </c>
      <c r="C399" s="5">
        <f t="shared" si="74"/>
        <v>398</v>
      </c>
      <c r="D399" s="6">
        <f t="shared" ca="1" si="75"/>
        <v>1</v>
      </c>
      <c r="E399" s="7">
        <f ca="1">IF($C399 = 1 + N("Presidente"),
    127,
    IF($C399 = 2 + N("Vice-Presidente"),
        72,
        IF($C399 = 3 + N("Secretária bilíngue"),
            13,
            RANDBETWEEN(5,COUNT(Name!$A:$A) + 1)
        )
    )
)</f>
        <v>344</v>
      </c>
      <c r="F399" s="7" t="str">
        <f ca="1" xml:space="preserve">
VLOOKUP(
  $E399,
  Name!$A:$B,
  2,
  FALSE
)
&amp; " " &amp;
IF($C399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Tavarez dos Santos</v>
      </c>
      <c r="G399" s="7">
        <v>2</v>
      </c>
      <c r="H399" s="7" t="str">
        <f>VLOOKUP($G399,Countries!$A:$B,2,FALSE)</f>
        <v>Portugal</v>
      </c>
      <c r="I399" s="7" cm="1">
        <f t="array" aca="1" ref="I399" ca="1">INDEX(States!$B:$B,RANDBETWEEN(2,COUNTA(States!$A:$A)),1)</f>
        <v>6</v>
      </c>
      <c r="J399" s="7" t="str">
        <f ca="1">VLOOKUP($I399,States!$B:$C,2,FALSE)</f>
        <v>Braga</v>
      </c>
      <c r="K399" s="7" t="str">
        <f ca="1">VLOOKUP($E399,Name!$A:$C,3,FALSE)</f>
        <v>M</v>
      </c>
      <c r="L399" s="7" t="str">
        <f ca="1">VLOOKUP($K399,Genders!$B:$C,2,FALSE)</f>
        <v>Male</v>
      </c>
      <c r="M399" s="7" cm="1">
        <f t="array" aca="1" ref="M399" ca="1">INDEX('Marital status'!$A:$A,RANDBETWEEN(2,COUNTA('Marital status'!$A:$A)),1)</f>
        <v>5</v>
      </c>
      <c r="N399" s="7" t="str">
        <f ca="1">VLOOKUP($M399,'Marital status'!$A:$B,2,FALSE)</f>
        <v xml:space="preserve">Separated </v>
      </c>
      <c r="O399" s="7">
        <f t="shared" ca="1" si="76"/>
        <v>5</v>
      </c>
      <c r="P399" s="7" t="str">
        <f ca="1">VLOOKUP($O399,Ethnicities!$A:$B,2,FALSE)</f>
        <v>Asian</v>
      </c>
      <c r="Q399" s="8">
        <f t="shared" ca="1" si="77"/>
        <v>36138</v>
      </c>
      <c r="R399" s="6">
        <f t="shared" ca="1" si="78"/>
        <v>5</v>
      </c>
      <c r="S399" s="6" t="str">
        <f ca="1">VLOOKUP($R399,'Background education'!$A:$B,2,FALSE)</f>
        <v>Graduate school</v>
      </c>
      <c r="T399" s="7">
        <f ca="1" xml:space="preserve">
  IF(OR($V399 = 2, $V399 = 3, $V399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399" s="7" t="str">
        <f ca="1">VLOOKUP($T399,Departments!$A:$B,2,FALSE)</f>
        <v>Administration</v>
      </c>
      <c r="V399" s="6">
        <f t="shared" ca="1" si="79"/>
        <v>8</v>
      </c>
      <c r="W399" s="6" t="str">
        <f ca="1">VLOOKUP($V399,Roles!$A:$B,2,FALSE)</f>
        <v>Analyst</v>
      </c>
      <c r="X399" s="6">
        <f t="shared" ca="1" si="80"/>
        <v>3</v>
      </c>
      <c r="Y399" s="6" t="str">
        <f ca="1">IF(ISNA($X399),NA(),VLOOKUP($X399,Levels!$A:$B,2,FALSE))</f>
        <v>Pleno</v>
      </c>
      <c r="Z399" s="8">
        <f t="shared" ca="1" si="72"/>
        <v>38008</v>
      </c>
      <c r="AA399" s="6">
        <f ca="1">RANDBETWEEN(2,COUNTA('Recruitment source'!$A:$A))</f>
        <v>12</v>
      </c>
      <c r="AB399" s="6" t="str">
        <f ca="1">VLOOKUP($AA399,'Recruitment source'!$A:$B,2,FALSE)</f>
        <v>Website</v>
      </c>
      <c r="AC399" s="8" t="e">
        <f t="shared" ca="1" si="81"/>
        <v>#N/A</v>
      </c>
      <c r="AD399" s="6" t="e">
        <f t="shared" ca="1" si="82"/>
        <v>#N/A</v>
      </c>
      <c r="AE399" s="6" t="e">
        <f ca="1">IF(ISNA(AD399),NA(),VLOOKUP($AD399,'Reasons for dismissal'!$A:$B,2,FALSE))</f>
        <v>#N/A</v>
      </c>
      <c r="AF399" s="6">
        <f t="shared" ca="1" si="83"/>
        <v>2</v>
      </c>
      <c r="AG399" s="1">
        <f t="shared" ca="1" si="73"/>
        <v>2000</v>
      </c>
    </row>
    <row r="400" spans="1:33" x14ac:dyDescent="0.25">
      <c r="A400" s="7" cm="1">
        <f t="array" aca="1" ref="A400" ca="1">INDEX(Companies!$A:$A,RANDBETWEEN(2,COUNTA(Companies!$A:$A)),1)</f>
        <v>2</v>
      </c>
      <c r="B400" s="7" t="str">
        <f ca="1">VLOOKUP($A400,Companies!$A:$B,2,FALSE)</f>
        <v>ACME Corporation</v>
      </c>
      <c r="C400" s="5">
        <f t="shared" si="74"/>
        <v>399</v>
      </c>
      <c r="D400" s="6">
        <f t="shared" ca="1" si="75"/>
        <v>1</v>
      </c>
      <c r="E400" s="7">
        <f ca="1">IF($C400 = 1 + N("Presidente"),
    127,
    IF($C400 = 2 + N("Vice-Presidente"),
        72,
        IF($C400 = 3 + N("Secretária bilíngue"),
            13,
            RANDBETWEEN(5,COUNT(Name!$A:$A) + 1)
        )
    )
)</f>
        <v>248</v>
      </c>
      <c r="F400" s="7" t="str">
        <f ca="1" xml:space="preserve">
VLOOKUP(
  $E400,
  Name!$A:$B,
  2,
  FALSE
)
&amp; " " &amp;
IF($C400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Paulista Pedroso</v>
      </c>
      <c r="G400" s="7">
        <v>2</v>
      </c>
      <c r="H400" s="7" t="str">
        <f>VLOOKUP($G400,Countries!$A:$B,2,FALSE)</f>
        <v>Portugal</v>
      </c>
      <c r="I400" s="7" cm="1">
        <f t="array" aca="1" ref="I400" ca="1">INDEX(States!$B:$B,RANDBETWEEN(2,COUNTA(States!$A:$A)),1)</f>
        <v>15</v>
      </c>
      <c r="J400" s="7" t="str">
        <f ca="1">VLOOKUP($I400,States!$B:$C,2,FALSE)</f>
        <v>Castelo Branco</v>
      </c>
      <c r="K400" s="7" t="str">
        <f ca="1">VLOOKUP($E400,Name!$A:$C,3,FALSE)</f>
        <v>F</v>
      </c>
      <c r="L400" s="7" t="str">
        <f ca="1">VLOOKUP($K400,Genders!$B:$C,2,FALSE)</f>
        <v>Female</v>
      </c>
      <c r="M400" s="7" cm="1">
        <f t="array" aca="1" ref="M400" ca="1">INDEX('Marital status'!$A:$A,RANDBETWEEN(2,COUNTA('Marital status'!$A:$A)),1)</f>
        <v>2</v>
      </c>
      <c r="N400" s="7" t="str">
        <f ca="1">VLOOKUP($M400,'Marital status'!$A:$B,2,FALSE)</f>
        <v>Single</v>
      </c>
      <c r="O400" s="7">
        <f t="shared" ca="1" si="76"/>
        <v>2</v>
      </c>
      <c r="P400" s="7" t="str">
        <f ca="1">VLOOKUP($O400,Ethnicities!$A:$B,2,FALSE)</f>
        <v>White</v>
      </c>
      <c r="Q400" s="8">
        <f t="shared" ca="1" si="77"/>
        <v>34640</v>
      </c>
      <c r="R400" s="6">
        <f t="shared" ca="1" si="78"/>
        <v>4</v>
      </c>
      <c r="S400" s="6" t="str">
        <f ca="1">VLOOKUP($R400,'Background education'!$A:$B,2,FALSE)</f>
        <v>Undergraduate degree</v>
      </c>
      <c r="T400" s="7">
        <f ca="1" xml:space="preserve">
  IF(OR($V400 = 2, $V400 = 3, $V400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400" s="7" t="str">
        <f ca="1">VLOOKUP($T400,Departments!$A:$B,2,FALSE)</f>
        <v>Information Technology</v>
      </c>
      <c r="V400" s="6">
        <f t="shared" ca="1" si="79"/>
        <v>7</v>
      </c>
      <c r="W400" s="6" t="str">
        <f ca="1">VLOOKUP($V400,Roles!$A:$B,2,FALSE)</f>
        <v>Trainee</v>
      </c>
      <c r="X400" s="6" t="e">
        <f t="shared" ca="1" si="80"/>
        <v>#N/A</v>
      </c>
      <c r="Y400" s="6" t="e">
        <f ca="1">IF(ISNA($X400),NA(),VLOOKUP($X400,Levels!$A:$B,2,FALSE))</f>
        <v>#N/A</v>
      </c>
      <c r="Z400" s="8">
        <f t="shared" ca="1" si="72"/>
        <v>39924</v>
      </c>
      <c r="AA400" s="6">
        <f ca="1">RANDBETWEEN(2,COUNTA('Recruitment source'!$A:$A))</f>
        <v>8</v>
      </c>
      <c r="AB400" s="6" t="str">
        <f ca="1">VLOOKUP($AA400,'Recruitment source'!$A:$B,2,FALSE)</f>
        <v>Next Station</v>
      </c>
      <c r="AC400" s="8" t="e">
        <f t="shared" ca="1" si="81"/>
        <v>#N/A</v>
      </c>
      <c r="AD400" s="6" t="e">
        <f t="shared" ca="1" si="82"/>
        <v>#N/A</v>
      </c>
      <c r="AE400" s="6" t="e">
        <f ca="1">IF(ISNA(AD400),NA(),VLOOKUP($AD400,'Reasons for dismissal'!$A:$B,2,FALSE))</f>
        <v>#N/A</v>
      </c>
      <c r="AF400" s="6">
        <f t="shared" ca="1" si="83"/>
        <v>2</v>
      </c>
      <c r="AG400" s="1">
        <f t="shared" ca="1" si="73"/>
        <v>1085</v>
      </c>
    </row>
    <row r="401" spans="1:33" x14ac:dyDescent="0.25">
      <c r="A401" s="7" cm="1">
        <f t="array" aca="1" ref="A401" ca="1">INDEX(Companies!$A:$A,RANDBETWEEN(2,COUNTA(Companies!$A:$A)),1)</f>
        <v>2</v>
      </c>
      <c r="B401" s="7" t="str">
        <f ca="1">VLOOKUP($A401,Companies!$A:$B,2,FALSE)</f>
        <v>ACME Corporation</v>
      </c>
      <c r="C401" s="5">
        <f t="shared" si="74"/>
        <v>400</v>
      </c>
      <c r="D401" s="6">
        <f t="shared" ca="1" si="75"/>
        <v>1</v>
      </c>
      <c r="E401" s="7">
        <f ca="1">IF($C401 = 1 + N("Presidente"),
    127,
    IF($C401 = 2 + N("Vice-Presidente"),
        72,
        IF($C401 = 3 + N("Secretária bilíngue"),
            13,
            RANDBETWEEN(5,COUNT(Name!$A:$A) + 1)
        )
    )
)</f>
        <v>14</v>
      </c>
      <c r="F401" s="7" t="str">
        <f ca="1" xml:space="preserve">
VLOOKUP(
  $E401,
  Name!$A:$B,
  2,
  FALSE
)
&amp; " " &amp;
IF($C401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Ramos Gonçalves</v>
      </c>
      <c r="G401" s="7">
        <v>2</v>
      </c>
      <c r="H401" s="7" t="str">
        <f>VLOOKUP($G401,Countries!$A:$B,2,FALSE)</f>
        <v>Portugal</v>
      </c>
      <c r="I401" s="7" cm="1">
        <f t="array" aca="1" ref="I401" ca="1">INDEX(States!$B:$B,RANDBETWEEN(2,COUNTA(States!$A:$A)),1)</f>
        <v>9</v>
      </c>
      <c r="J401" s="7" t="str">
        <f ca="1">VLOOKUP($I401,States!$B:$C,2,FALSE)</f>
        <v>Leiria</v>
      </c>
      <c r="K401" s="7" t="str">
        <f ca="1">VLOOKUP($E401,Name!$A:$C,3,FALSE)</f>
        <v>M</v>
      </c>
      <c r="L401" s="7" t="str">
        <f ca="1">VLOOKUP($K401,Genders!$B:$C,2,FALSE)</f>
        <v>Male</v>
      </c>
      <c r="M401" s="7" cm="1">
        <f t="array" aca="1" ref="M401" ca="1">INDEX('Marital status'!$A:$A,RANDBETWEEN(2,COUNTA('Marital status'!$A:$A)),1)</f>
        <v>3</v>
      </c>
      <c r="N401" s="7" t="str">
        <f ca="1">VLOOKUP($M401,'Marital status'!$A:$B,2,FALSE)</f>
        <v>Married</v>
      </c>
      <c r="O401" s="7">
        <f t="shared" ca="1" si="76"/>
        <v>2</v>
      </c>
      <c r="P401" s="7" t="str">
        <f ca="1">VLOOKUP($O401,Ethnicities!$A:$B,2,FALSE)</f>
        <v>White</v>
      </c>
      <c r="Q401" s="8">
        <f t="shared" ca="1" si="77"/>
        <v>38108</v>
      </c>
      <c r="R401" s="6">
        <f t="shared" ca="1" si="78"/>
        <v>5</v>
      </c>
      <c r="S401" s="6" t="str">
        <f ca="1">VLOOKUP($R401,'Background education'!$A:$B,2,FALSE)</f>
        <v>Graduate school</v>
      </c>
      <c r="T401" s="7">
        <f ca="1" xml:space="preserve">
  IF(OR($V401 = 2, $V401 = 3, $V401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401" s="7" t="str">
        <f ca="1">VLOOKUP($T401,Departments!$A:$B,2,FALSE)</f>
        <v>Administration</v>
      </c>
      <c r="V401" s="6">
        <f t="shared" ca="1" si="79"/>
        <v>8</v>
      </c>
      <c r="W401" s="6" t="str">
        <f ca="1">VLOOKUP($V401,Roles!$A:$B,2,FALSE)</f>
        <v>Analyst</v>
      </c>
      <c r="X401" s="6">
        <f t="shared" ca="1" si="80"/>
        <v>4</v>
      </c>
      <c r="Y401" s="6" t="str">
        <f ca="1">IF(ISNA($X401),NA(),VLOOKUP($X401,Levels!$A:$B,2,FALSE))</f>
        <v>Senior</v>
      </c>
      <c r="Z401" s="8">
        <f t="shared" ca="1" si="72"/>
        <v>44872</v>
      </c>
      <c r="AA401" s="6">
        <f ca="1">RANDBETWEEN(2,COUNTA('Recruitment source'!$A:$A))</f>
        <v>9</v>
      </c>
      <c r="AB401" s="6" t="str">
        <f ca="1">VLOOKUP($AA401,'Recruitment source'!$A:$B,2,FALSE)</f>
        <v xml:space="preserve"> recommendation of employee</v>
      </c>
      <c r="AC401" s="8" t="e">
        <f t="shared" ca="1" si="81"/>
        <v>#N/A</v>
      </c>
      <c r="AD401" s="6" t="e">
        <f t="shared" ca="1" si="82"/>
        <v>#N/A</v>
      </c>
      <c r="AE401" s="6" t="e">
        <f ca="1">IF(ISNA(AD401),NA(),VLOOKUP($AD401,'Reasons for dismissal'!$A:$B,2,FALSE))</f>
        <v>#N/A</v>
      </c>
      <c r="AF401" s="6">
        <f t="shared" ca="1" si="83"/>
        <v>3</v>
      </c>
      <c r="AG401" s="1">
        <f t="shared" ca="1" si="73"/>
        <v>2000</v>
      </c>
    </row>
    <row r="402" spans="1:33" x14ac:dyDescent="0.25">
      <c r="A402" s="7" cm="1">
        <f t="array" aca="1" ref="A402" ca="1">INDEX(Companies!$A:$A,RANDBETWEEN(2,COUNTA(Companies!$A:$A)),1)</f>
        <v>2</v>
      </c>
      <c r="B402" s="7" t="str">
        <f ca="1">VLOOKUP($A402,Companies!$A:$B,2,FALSE)</f>
        <v>ACME Corporation</v>
      </c>
      <c r="C402" s="5">
        <f t="shared" si="74"/>
        <v>401</v>
      </c>
      <c r="D402" s="6">
        <f t="shared" ca="1" si="75"/>
        <v>1</v>
      </c>
      <c r="E402" s="7">
        <f ca="1">IF($C402 = 1 + N("Presidente"),
    127,
    IF($C402 = 2 + N("Vice-Presidente"),
        72,
        IF($C402 = 3 + N("Secretária bilíngue"),
            13,
            RANDBETWEEN(5,COUNT(Name!$A:$A) + 1)
        )
    )
)</f>
        <v>65</v>
      </c>
      <c r="F402" s="7" t="str">
        <f ca="1" xml:space="preserve">
VLOOKUP(
  $E402,
  Name!$A:$B,
  2,
  FALSE
)
&amp; " " &amp;
IF($C402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Ramos Barreto</v>
      </c>
      <c r="G402" s="7">
        <v>2</v>
      </c>
      <c r="H402" s="7" t="str">
        <f>VLOOKUP($G402,Countries!$A:$B,2,FALSE)</f>
        <v>Portugal</v>
      </c>
      <c r="I402" s="7" cm="1">
        <f t="array" aca="1" ref="I402" ca="1">INDEX(States!$B:$B,RANDBETWEEN(2,COUNTA(States!$A:$A)),1)</f>
        <v>5</v>
      </c>
      <c r="J402" s="7" t="str">
        <f ca="1">VLOOKUP($I402,States!$B:$C,2,FALSE)</f>
        <v>Aveiro</v>
      </c>
      <c r="K402" s="7" t="str">
        <f ca="1">VLOOKUP($E402,Name!$A:$C,3,FALSE)</f>
        <v>F</v>
      </c>
      <c r="L402" s="7" t="str">
        <f ca="1">VLOOKUP($K402,Genders!$B:$C,2,FALSE)</f>
        <v>Female</v>
      </c>
      <c r="M402" s="7" cm="1">
        <f t="array" aca="1" ref="M402" ca="1">INDEX('Marital status'!$A:$A,RANDBETWEEN(2,COUNTA('Marital status'!$A:$A)),1)</f>
        <v>3</v>
      </c>
      <c r="N402" s="7" t="str">
        <f ca="1">VLOOKUP($M402,'Marital status'!$A:$B,2,FALSE)</f>
        <v>Married</v>
      </c>
      <c r="O402" s="7">
        <f t="shared" ca="1" si="76"/>
        <v>2</v>
      </c>
      <c r="P402" s="7" t="str">
        <f ca="1">VLOOKUP($O402,Ethnicities!$A:$B,2,FALSE)</f>
        <v>White</v>
      </c>
      <c r="Q402" s="8">
        <f t="shared" ca="1" si="77"/>
        <v>27121</v>
      </c>
      <c r="R402" s="6">
        <f t="shared" ca="1" si="78"/>
        <v>4</v>
      </c>
      <c r="S402" s="6" t="str">
        <f ca="1">VLOOKUP($R402,'Background education'!$A:$B,2,FALSE)</f>
        <v>Undergraduate degree</v>
      </c>
      <c r="T402" s="7">
        <f ca="1" xml:space="preserve">
  IF(OR($V402 = 2, $V402 = 3, $V402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402" s="7" t="str">
        <f ca="1">VLOOKUP($T402,Departments!$A:$B,2,FALSE)</f>
        <v>Finance</v>
      </c>
      <c r="V402" s="6">
        <f t="shared" ca="1" si="79"/>
        <v>6</v>
      </c>
      <c r="W402" s="6" t="str">
        <f ca="1">VLOOKUP($V402,Roles!$A:$B,2,FALSE)</f>
        <v>Intern</v>
      </c>
      <c r="X402" s="6" t="e">
        <f t="shared" ca="1" si="80"/>
        <v>#N/A</v>
      </c>
      <c r="Y402" s="6" t="e">
        <f ca="1">IF(ISNA($X402),NA(),VLOOKUP($X402,Levels!$A:$B,2,FALSE))</f>
        <v>#N/A</v>
      </c>
      <c r="Z402" s="8">
        <f t="shared" ca="1" si="72"/>
        <v>41552</v>
      </c>
      <c r="AA402" s="6">
        <f ca="1">RANDBETWEEN(2,COUNTA('Recruitment source'!$A:$A))</f>
        <v>6</v>
      </c>
      <c r="AB402" s="6" t="str">
        <f ca="1">VLOOKUP($AA402,'Recruitment source'!$A:$B,2,FALSE)</f>
        <v>Empregos Online</v>
      </c>
      <c r="AC402" s="8" t="e">
        <f t="shared" ca="1" si="81"/>
        <v>#N/A</v>
      </c>
      <c r="AD402" s="6" t="e">
        <f t="shared" ca="1" si="82"/>
        <v>#N/A</v>
      </c>
      <c r="AE402" s="6" t="e">
        <f ca="1">IF(ISNA(AD402),NA(),VLOOKUP($AD402,'Reasons for dismissal'!$A:$B,2,FALSE))</f>
        <v>#N/A</v>
      </c>
      <c r="AF402" s="6">
        <f t="shared" ca="1" si="83"/>
        <v>3</v>
      </c>
      <c r="AG402" s="1">
        <f t="shared" ca="1" si="73"/>
        <v>805</v>
      </c>
    </row>
    <row r="403" spans="1:33" x14ac:dyDescent="0.25">
      <c r="A403" s="7" cm="1">
        <f t="array" aca="1" ref="A403" ca="1">INDEX(Companies!$A:$A,RANDBETWEEN(2,COUNTA(Companies!$A:$A)),1)</f>
        <v>2</v>
      </c>
      <c r="B403" s="7" t="str">
        <f ca="1">VLOOKUP($A403,Companies!$A:$B,2,FALSE)</f>
        <v>ACME Corporation</v>
      </c>
      <c r="C403" s="5">
        <f t="shared" si="74"/>
        <v>402</v>
      </c>
      <c r="D403" s="6">
        <f t="shared" ca="1" si="75"/>
        <v>1</v>
      </c>
      <c r="E403" s="7">
        <f ca="1">IF($C403 = 1 + N("Presidente"),
    127,
    IF($C403 = 2 + N("Vice-Presidente"),
        72,
        IF($C403 = 3 + N("Secretária bilíngue"),
            13,
            RANDBETWEEN(5,COUNT(Name!$A:$A) + 1)
        )
    )
)</f>
        <v>133</v>
      </c>
      <c r="F403" s="7" t="str">
        <f ca="1" xml:space="preserve">
VLOOKUP(
  $E403,
  Name!$A:$B,
  2,
  FALSE
)
&amp; " " &amp;
IF($C403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Esther Bispo Veiga</v>
      </c>
      <c r="G403" s="7">
        <v>2</v>
      </c>
      <c r="H403" s="7" t="str">
        <f>VLOOKUP($G403,Countries!$A:$B,2,FALSE)</f>
        <v>Portugal</v>
      </c>
      <c r="I403" s="7" cm="1">
        <f t="array" aca="1" ref="I403" ca="1">INDEX(States!$B:$B,RANDBETWEEN(2,COUNTA(States!$A:$A)),1)</f>
        <v>9</v>
      </c>
      <c r="J403" s="7" t="str">
        <f ca="1">VLOOKUP($I403,States!$B:$C,2,FALSE)</f>
        <v>Leiria</v>
      </c>
      <c r="K403" s="7" t="str">
        <f ca="1">VLOOKUP($E403,Name!$A:$C,3,FALSE)</f>
        <v>F</v>
      </c>
      <c r="L403" s="7" t="str">
        <f ca="1">VLOOKUP($K403,Genders!$B:$C,2,FALSE)</f>
        <v>Female</v>
      </c>
      <c r="M403" s="7" cm="1">
        <f t="array" aca="1" ref="M403" ca="1">INDEX('Marital status'!$A:$A,RANDBETWEEN(2,COUNTA('Marital status'!$A:$A)),1)</f>
        <v>6</v>
      </c>
      <c r="N403" s="7" t="str">
        <f ca="1">VLOOKUP($M403,'Marital status'!$A:$B,2,FALSE)</f>
        <v>Divorced</v>
      </c>
      <c r="O403" s="7">
        <f t="shared" ca="1" si="76"/>
        <v>2</v>
      </c>
      <c r="P403" s="7" t="str">
        <f ca="1">VLOOKUP($O403,Ethnicities!$A:$B,2,FALSE)</f>
        <v>White</v>
      </c>
      <c r="Q403" s="8">
        <f t="shared" ca="1" si="77"/>
        <v>33266</v>
      </c>
      <c r="R403" s="6">
        <f t="shared" ca="1" si="78"/>
        <v>5</v>
      </c>
      <c r="S403" s="6" t="str">
        <f ca="1">VLOOKUP($R403,'Background education'!$A:$B,2,FALSE)</f>
        <v>Graduate school</v>
      </c>
      <c r="T403" s="7">
        <f ca="1" xml:space="preserve">
  IF(OR($V403 = 2, $V403 = 3, $V403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403" s="7" t="str">
        <f ca="1">VLOOKUP($T403,Departments!$A:$B,2,FALSE)</f>
        <v>Finance</v>
      </c>
      <c r="V403" s="6">
        <f t="shared" ca="1" si="79"/>
        <v>8</v>
      </c>
      <c r="W403" s="6" t="str">
        <f ca="1">VLOOKUP($V403,Roles!$A:$B,2,FALSE)</f>
        <v>Analyst</v>
      </c>
      <c r="X403" s="6">
        <f t="shared" ca="1" si="80"/>
        <v>2</v>
      </c>
      <c r="Y403" s="6" t="str">
        <f ca="1">IF(ISNA($X403),NA(),VLOOKUP($X403,Levels!$A:$B,2,FALSE))</f>
        <v>Junior</v>
      </c>
      <c r="Z403" s="8">
        <f t="shared" ca="1" si="72"/>
        <v>39989</v>
      </c>
      <c r="AA403" s="6">
        <f ca="1">RANDBETWEEN(2,COUNTA('Recruitment source'!$A:$A))</f>
        <v>4</v>
      </c>
      <c r="AB403" s="6" t="str">
        <f ca="1">VLOOKUP($AA403,'Recruitment source'!$A:$B,2,FALSE)</f>
        <v>SAPO Emprego</v>
      </c>
      <c r="AC403" s="8" t="e">
        <f t="shared" ca="1" si="81"/>
        <v>#N/A</v>
      </c>
      <c r="AD403" s="6" t="e">
        <f t="shared" ca="1" si="82"/>
        <v>#N/A</v>
      </c>
      <c r="AE403" s="6" t="e">
        <f ca="1">IF(ISNA(AD403),NA(),VLOOKUP($AD403,'Reasons for dismissal'!$A:$B,2,FALSE))</f>
        <v>#N/A</v>
      </c>
      <c r="AF403" s="6">
        <f t="shared" ca="1" si="83"/>
        <v>4</v>
      </c>
      <c r="AG403" s="1">
        <f t="shared" ca="1" si="73"/>
        <v>2000</v>
      </c>
    </row>
    <row r="404" spans="1:33" x14ac:dyDescent="0.25">
      <c r="A404" s="7" cm="1">
        <f t="array" aca="1" ref="A404" ca="1">INDEX(Companies!$A:$A,RANDBETWEEN(2,COUNTA(Companies!$A:$A)),1)</f>
        <v>2</v>
      </c>
      <c r="B404" s="7" t="str">
        <f ca="1">VLOOKUP($A404,Companies!$A:$B,2,FALSE)</f>
        <v>ACME Corporation</v>
      </c>
      <c r="C404" s="5">
        <f t="shared" si="74"/>
        <v>403</v>
      </c>
      <c r="D404" s="6">
        <f t="shared" ca="1" si="75"/>
        <v>1</v>
      </c>
      <c r="E404" s="7">
        <f ca="1">IF($C404 = 1 + N("Presidente"),
    127,
    IF($C404 = 2 + N("Vice-Presidente"),
        72,
        IF($C404 = 3 + N("Secretária bilíngue"),
            13,
            RANDBETWEEN(5,COUNT(Name!$A:$A) + 1)
        )
    )
)</f>
        <v>272</v>
      </c>
      <c r="F404" s="7" t="str">
        <f ca="1" xml:space="preserve">
VLOOKUP(
  $E404,
  Name!$A:$B,
  2,
  FALSE
)
&amp; " " &amp;
IF($C404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Moretti Reis</v>
      </c>
      <c r="G404" s="7">
        <v>2</v>
      </c>
      <c r="H404" s="7" t="str">
        <f>VLOOKUP($G404,Countries!$A:$B,2,FALSE)</f>
        <v>Portugal</v>
      </c>
      <c r="I404" s="7" cm="1">
        <f t="array" aca="1" ref="I404" ca="1">INDEX(States!$B:$B,RANDBETWEEN(2,COUNTA(States!$A:$A)),1)</f>
        <v>6</v>
      </c>
      <c r="J404" s="7" t="str">
        <f ca="1">VLOOKUP($I404,States!$B:$C,2,FALSE)</f>
        <v>Braga</v>
      </c>
      <c r="K404" s="7" t="str">
        <f ca="1">VLOOKUP($E404,Name!$A:$C,3,FALSE)</f>
        <v>F</v>
      </c>
      <c r="L404" s="7" t="str">
        <f ca="1">VLOOKUP($K404,Genders!$B:$C,2,FALSE)</f>
        <v>Female</v>
      </c>
      <c r="M404" s="7" cm="1">
        <f t="array" aca="1" ref="M404" ca="1">INDEX('Marital status'!$A:$A,RANDBETWEEN(2,COUNTA('Marital status'!$A:$A)),1)</f>
        <v>4</v>
      </c>
      <c r="N404" s="7" t="str">
        <f ca="1">VLOOKUP($M404,'Marital status'!$A:$B,2,FALSE)</f>
        <v xml:space="preserve">Widowed </v>
      </c>
      <c r="O404" s="7">
        <f t="shared" ca="1" si="76"/>
        <v>2</v>
      </c>
      <c r="P404" s="7" t="str">
        <f ca="1">VLOOKUP($O404,Ethnicities!$A:$B,2,FALSE)</f>
        <v>White</v>
      </c>
      <c r="Q404" s="8">
        <f t="shared" ca="1" si="77"/>
        <v>34530</v>
      </c>
      <c r="R404" s="6">
        <f t="shared" ca="1" si="78"/>
        <v>4</v>
      </c>
      <c r="S404" s="6" t="str">
        <f ca="1">VLOOKUP($R404,'Background education'!$A:$B,2,FALSE)</f>
        <v>Undergraduate degree</v>
      </c>
      <c r="T404" s="7">
        <f ca="1" xml:space="preserve">
  IF(OR($V404 = 2, $V404 = 3, $V404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404" s="7" t="str">
        <f ca="1">VLOOKUP($T404,Departments!$A:$B,2,FALSE)</f>
        <v>Administration</v>
      </c>
      <c r="V404" s="6">
        <f t="shared" ca="1" si="79"/>
        <v>7</v>
      </c>
      <c r="W404" s="6" t="str">
        <f ca="1">VLOOKUP($V404,Roles!$A:$B,2,FALSE)</f>
        <v>Trainee</v>
      </c>
      <c r="X404" s="6" t="e">
        <f t="shared" ca="1" si="80"/>
        <v>#N/A</v>
      </c>
      <c r="Y404" s="6" t="e">
        <f ca="1">IF(ISNA($X404),NA(),VLOOKUP($X404,Levels!$A:$B,2,FALSE))</f>
        <v>#N/A</v>
      </c>
      <c r="Z404" s="8">
        <f t="shared" ca="1" si="72"/>
        <v>41326</v>
      </c>
      <c r="AA404" s="6">
        <f ca="1">RANDBETWEEN(2,COUNTA('Recruitment source'!$A:$A))</f>
        <v>11</v>
      </c>
      <c r="AB404" s="6" t="str">
        <f ca="1">VLOOKUP($AA404,'Recruitment source'!$A:$B,2,FALSE)</f>
        <v>LinkedIn</v>
      </c>
      <c r="AC404" s="8" t="e">
        <f t="shared" ca="1" si="81"/>
        <v>#N/A</v>
      </c>
      <c r="AD404" s="6" t="e">
        <f t="shared" ca="1" si="82"/>
        <v>#N/A</v>
      </c>
      <c r="AE404" s="6" t="e">
        <f ca="1">IF(ISNA(AD404),NA(),VLOOKUP($AD404,'Reasons for dismissal'!$A:$B,2,FALSE))</f>
        <v>#N/A</v>
      </c>
      <c r="AF404" s="6">
        <f t="shared" ca="1" si="83"/>
        <v>3</v>
      </c>
      <c r="AG404" s="1">
        <f t="shared" ca="1" si="73"/>
        <v>1005</v>
      </c>
    </row>
    <row r="405" spans="1:33" x14ac:dyDescent="0.25">
      <c r="A405" s="7" cm="1">
        <f t="array" aca="1" ref="A405" ca="1">INDEX(Companies!$A:$A,RANDBETWEEN(2,COUNTA(Companies!$A:$A)),1)</f>
        <v>2</v>
      </c>
      <c r="B405" s="7" t="str">
        <f ca="1">VLOOKUP($A405,Companies!$A:$B,2,FALSE)</f>
        <v>ACME Corporation</v>
      </c>
      <c r="C405" s="5">
        <f t="shared" si="74"/>
        <v>404</v>
      </c>
      <c r="D405" s="6">
        <f t="shared" ca="1" si="75"/>
        <v>1</v>
      </c>
      <c r="E405" s="7">
        <f ca="1">IF($C405 = 1 + N("Presidente"),
    127,
    IF($C405 = 2 + N("Vice-Presidente"),
        72,
        IF($C405 = 3 + N("Secretária bilíngue"),
            13,
            RANDBETWEEN(5,COUNT(Name!$A:$A) + 1)
        )
    )
)</f>
        <v>360</v>
      </c>
      <c r="F405" s="7" t="str">
        <f ca="1" xml:space="preserve">
VLOOKUP(
  $E405,
  Name!$A:$B,
  2,
  FALSE
)
&amp; " " &amp;
IF($C405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Aragão Caruso</v>
      </c>
      <c r="G405" s="7">
        <v>2</v>
      </c>
      <c r="H405" s="7" t="str">
        <f>VLOOKUP($G405,Countries!$A:$B,2,FALSE)</f>
        <v>Portugal</v>
      </c>
      <c r="I405" s="7" cm="1">
        <f t="array" aca="1" ref="I405" ca="1">INDEX(States!$B:$B,RANDBETWEEN(2,COUNTA(States!$A:$A)),1)</f>
        <v>21</v>
      </c>
      <c r="J405" s="7" t="str">
        <f ca="1">VLOOKUP($I405,States!$B:$C,2,FALSE)</f>
        <v>Bragança</v>
      </c>
      <c r="K405" s="7" t="str">
        <f ca="1">VLOOKUP($E405,Name!$A:$C,3,FALSE)</f>
        <v>F</v>
      </c>
      <c r="L405" s="7" t="str">
        <f ca="1">VLOOKUP($K405,Genders!$B:$C,2,FALSE)</f>
        <v>Female</v>
      </c>
      <c r="M405" s="7" cm="1">
        <f t="array" aca="1" ref="M405" ca="1">INDEX('Marital status'!$A:$A,RANDBETWEEN(2,COUNTA('Marital status'!$A:$A)),1)</f>
        <v>6</v>
      </c>
      <c r="N405" s="7" t="str">
        <f ca="1">VLOOKUP($M405,'Marital status'!$A:$B,2,FALSE)</f>
        <v>Divorced</v>
      </c>
      <c r="O405" s="7">
        <f t="shared" ca="1" si="76"/>
        <v>2</v>
      </c>
      <c r="P405" s="7" t="str">
        <f ca="1">VLOOKUP($O405,Ethnicities!$A:$B,2,FALSE)</f>
        <v>White</v>
      </c>
      <c r="Q405" s="8">
        <f t="shared" ca="1" si="77"/>
        <v>34013</v>
      </c>
      <c r="R405" s="6">
        <f t="shared" ca="1" si="78"/>
        <v>4</v>
      </c>
      <c r="S405" s="6" t="str">
        <f ca="1">VLOOKUP($R405,'Background education'!$A:$B,2,FALSE)</f>
        <v>Undergraduate degree</v>
      </c>
      <c r="T405" s="7">
        <f ca="1" xml:space="preserve">
  IF(OR($V405 = 2, $V405 = 3, $V405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05" s="7" t="str">
        <f ca="1">VLOOKUP($T405,Departments!$A:$B,2,FALSE)</f>
        <v>Sales</v>
      </c>
      <c r="V405" s="6">
        <f t="shared" ca="1" si="79"/>
        <v>8</v>
      </c>
      <c r="W405" s="6" t="str">
        <f ca="1">VLOOKUP($V405,Roles!$A:$B,2,FALSE)</f>
        <v>Analyst</v>
      </c>
      <c r="X405" s="6">
        <f t="shared" ca="1" si="80"/>
        <v>2</v>
      </c>
      <c r="Y405" s="6" t="str">
        <f ca="1">IF(ISNA($X405),NA(),VLOOKUP($X405,Levels!$A:$B,2,FALSE))</f>
        <v>Junior</v>
      </c>
      <c r="Z405" s="8">
        <f t="shared" ca="1" si="72"/>
        <v>42250</v>
      </c>
      <c r="AA405" s="6">
        <f ca="1">RANDBETWEEN(2,COUNTA('Recruitment source'!$A:$A))</f>
        <v>6</v>
      </c>
      <c r="AB405" s="6" t="str">
        <f ca="1">VLOOKUP($AA405,'Recruitment source'!$A:$B,2,FALSE)</f>
        <v>Empregos Online</v>
      </c>
      <c r="AC405" s="8" t="e">
        <f t="shared" ca="1" si="81"/>
        <v>#N/A</v>
      </c>
      <c r="AD405" s="6" t="e">
        <f t="shared" ca="1" si="82"/>
        <v>#N/A</v>
      </c>
      <c r="AE405" s="6" t="e">
        <f ca="1">IF(ISNA(AD405),NA(),VLOOKUP($AD405,'Reasons for dismissal'!$A:$B,2,FALSE))</f>
        <v>#N/A</v>
      </c>
      <c r="AF405" s="6">
        <f t="shared" ca="1" si="83"/>
        <v>2</v>
      </c>
      <c r="AG405" s="1">
        <f t="shared" ca="1" si="73"/>
        <v>2050</v>
      </c>
    </row>
    <row r="406" spans="1:33" x14ac:dyDescent="0.25">
      <c r="A406" s="7" cm="1">
        <f t="array" aca="1" ref="A406" ca="1">INDEX(Companies!$A:$A,RANDBETWEEN(2,COUNTA(Companies!$A:$A)),1)</f>
        <v>2</v>
      </c>
      <c r="B406" s="7" t="str">
        <f ca="1">VLOOKUP($A406,Companies!$A:$B,2,FALSE)</f>
        <v>ACME Corporation</v>
      </c>
      <c r="C406" s="5">
        <f t="shared" si="74"/>
        <v>405</v>
      </c>
      <c r="D406" s="6">
        <f t="shared" ca="1" si="75"/>
        <v>1</v>
      </c>
      <c r="E406" s="7">
        <f ca="1">IF($C406 = 1 + N("Presidente"),
    127,
    IF($C406 = 2 + N("Vice-Presidente"),
        72,
        IF($C406 = 3 + N("Secretária bilíngue"),
            13,
            RANDBETWEEN(5,COUNT(Name!$A:$A) + 1)
        )
    )
)</f>
        <v>47</v>
      </c>
      <c r="F406" s="7" t="str">
        <f ca="1" xml:space="preserve">
VLOOKUP(
  $E406,
  Name!$A:$B,
  2,
  FALSE
)
&amp; " " &amp;
IF($C406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Battaglia Soares</v>
      </c>
      <c r="G406" s="7">
        <v>2</v>
      </c>
      <c r="H406" s="7" t="str">
        <f>VLOOKUP($G406,Countries!$A:$B,2,FALSE)</f>
        <v>Portugal</v>
      </c>
      <c r="I406" s="7" cm="1">
        <f t="array" aca="1" ref="I406" ca="1">INDEX(States!$B:$B,RANDBETWEEN(2,COUNTA(States!$A:$A)),1)</f>
        <v>12</v>
      </c>
      <c r="J406" s="7" t="str">
        <f ca="1">VLOOKUP($I406,States!$B:$C,2,FALSE)</f>
        <v>Évora</v>
      </c>
      <c r="K406" s="7" t="str">
        <f ca="1">VLOOKUP($E406,Name!$A:$C,3,FALSE)</f>
        <v>F</v>
      </c>
      <c r="L406" s="7" t="str">
        <f ca="1">VLOOKUP($K406,Genders!$B:$C,2,FALSE)</f>
        <v>Female</v>
      </c>
      <c r="M406" s="7" cm="1">
        <f t="array" aca="1" ref="M406" ca="1">INDEX('Marital status'!$A:$A,RANDBETWEEN(2,COUNTA('Marital status'!$A:$A)),1)</f>
        <v>6</v>
      </c>
      <c r="N406" s="7" t="str">
        <f ca="1">VLOOKUP($M406,'Marital status'!$A:$B,2,FALSE)</f>
        <v>Divorced</v>
      </c>
      <c r="O406" s="7">
        <f t="shared" ca="1" si="76"/>
        <v>3</v>
      </c>
      <c r="P406" s="7" t="str">
        <f ca="1">VLOOKUP($O406,Ethnicities!$A:$B,2,FALSE)</f>
        <v>Black or African American</v>
      </c>
      <c r="Q406" s="8">
        <f t="shared" ca="1" si="77"/>
        <v>29076</v>
      </c>
      <c r="R406" s="6">
        <f t="shared" ca="1" si="78"/>
        <v>4</v>
      </c>
      <c r="S406" s="6" t="str">
        <f ca="1">VLOOKUP($R406,'Background education'!$A:$B,2,FALSE)</f>
        <v>Undergraduate degree</v>
      </c>
      <c r="T406" s="7">
        <f ca="1" xml:space="preserve">
  IF(OR($V406 = 2, $V406 = 3, $V406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06" s="7" t="str">
        <f ca="1">VLOOKUP($T406,Departments!$A:$B,2,FALSE)</f>
        <v>Sales</v>
      </c>
      <c r="V406" s="6">
        <f t="shared" ca="1" si="79"/>
        <v>7</v>
      </c>
      <c r="W406" s="6" t="str">
        <f ca="1">VLOOKUP($V406,Roles!$A:$B,2,FALSE)</f>
        <v>Trainee</v>
      </c>
      <c r="X406" s="6" t="e">
        <f t="shared" ca="1" si="80"/>
        <v>#N/A</v>
      </c>
      <c r="Y406" s="6" t="e">
        <f ca="1">IF(ISNA($X406),NA(),VLOOKUP($X406,Levels!$A:$B,2,FALSE))</f>
        <v>#N/A</v>
      </c>
      <c r="Z406" s="8">
        <f t="shared" ca="1" si="72"/>
        <v>39403</v>
      </c>
      <c r="AA406" s="6">
        <f ca="1">RANDBETWEEN(2,COUNTA('Recruitment source'!$A:$A))</f>
        <v>2</v>
      </c>
      <c r="AB406" s="6" t="str">
        <f ca="1">VLOOKUP($AA406,'Recruitment source'!$A:$B,2,FALSE)</f>
        <v>Indeed</v>
      </c>
      <c r="AC406" s="8" t="e">
        <f t="shared" ca="1" si="81"/>
        <v>#N/A</v>
      </c>
      <c r="AD406" s="6" t="e">
        <f t="shared" ca="1" si="82"/>
        <v>#N/A</v>
      </c>
      <c r="AE406" s="6" t="e">
        <f ca="1">IF(ISNA(AD406),NA(),VLOOKUP($AD406,'Reasons for dismissal'!$A:$B,2,FALSE))</f>
        <v>#N/A</v>
      </c>
      <c r="AF406" s="6">
        <f t="shared" ca="1" si="83"/>
        <v>2</v>
      </c>
      <c r="AG406" s="1">
        <f t="shared" ca="1" si="73"/>
        <v>1005</v>
      </c>
    </row>
    <row r="407" spans="1:33" x14ac:dyDescent="0.25">
      <c r="A407" s="7" cm="1">
        <f t="array" aca="1" ref="A407" ca="1">INDEX(Companies!$A:$A,RANDBETWEEN(2,COUNTA(Companies!$A:$A)),1)</f>
        <v>2</v>
      </c>
      <c r="B407" s="7" t="str">
        <f ca="1">VLOOKUP($A407,Companies!$A:$B,2,FALSE)</f>
        <v>ACME Corporation</v>
      </c>
      <c r="C407" s="5">
        <f t="shared" si="74"/>
        <v>406</v>
      </c>
      <c r="D407" s="6">
        <f t="shared" ca="1" si="75"/>
        <v>1</v>
      </c>
      <c r="E407" s="7">
        <f ca="1">IF($C407 = 1 + N("Presidente"),
    127,
    IF($C407 = 2 + N("Vice-Presidente"),
        72,
        IF($C407 = 3 + N("Secretária bilíngue"),
            13,
            RANDBETWEEN(5,COUNT(Name!$A:$A) + 1)
        )
    )
)</f>
        <v>237</v>
      </c>
      <c r="F407" s="7" t="str">
        <f ca="1" xml:space="preserve">
VLOOKUP(
  $E407,
  Name!$A:$B,
  2,
  FALSE
)
&amp; " " &amp;
IF($C407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Pinto Galli</v>
      </c>
      <c r="G407" s="7">
        <v>2</v>
      </c>
      <c r="H407" s="7" t="str">
        <f>VLOOKUP($G407,Countries!$A:$B,2,FALSE)</f>
        <v>Portugal</v>
      </c>
      <c r="I407" s="7" cm="1">
        <f t="array" aca="1" ref="I407" ca="1">INDEX(States!$B:$B,RANDBETWEEN(2,COUNTA(States!$A:$A)),1)</f>
        <v>9</v>
      </c>
      <c r="J407" s="7" t="str">
        <f ca="1">VLOOKUP($I407,States!$B:$C,2,FALSE)</f>
        <v>Leiria</v>
      </c>
      <c r="K407" s="7" t="str">
        <f ca="1">VLOOKUP($E407,Name!$A:$C,3,FALSE)</f>
        <v>F</v>
      </c>
      <c r="L407" s="7" t="str">
        <f ca="1">VLOOKUP($K407,Genders!$B:$C,2,FALSE)</f>
        <v>Female</v>
      </c>
      <c r="M407" s="7" cm="1">
        <f t="array" aca="1" ref="M407" ca="1">INDEX('Marital status'!$A:$A,RANDBETWEEN(2,COUNTA('Marital status'!$A:$A)),1)</f>
        <v>6</v>
      </c>
      <c r="N407" s="7" t="str">
        <f ca="1">VLOOKUP($M407,'Marital status'!$A:$B,2,FALSE)</f>
        <v>Divorced</v>
      </c>
      <c r="O407" s="7">
        <f t="shared" ca="1" si="76"/>
        <v>4</v>
      </c>
      <c r="P407" s="7" t="str">
        <f ca="1">VLOOKUP($O407,Ethnicities!$A:$B,2,FALSE)</f>
        <v>Hispanic or Latino</v>
      </c>
      <c r="Q407" s="8">
        <f t="shared" ca="1" si="77"/>
        <v>34396</v>
      </c>
      <c r="R407" s="6">
        <f t="shared" ca="1" si="78"/>
        <v>4</v>
      </c>
      <c r="S407" s="6" t="str">
        <f ca="1">VLOOKUP($R407,'Background education'!$A:$B,2,FALSE)</f>
        <v>Undergraduate degree</v>
      </c>
      <c r="T407" s="7">
        <f ca="1" xml:space="preserve">
  IF(OR($V407 = 2, $V407 = 3, $V407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07" s="7" t="str">
        <f ca="1">VLOOKUP($T407,Departments!$A:$B,2,FALSE)</f>
        <v>Sales</v>
      </c>
      <c r="V407" s="6">
        <f t="shared" ca="1" si="79"/>
        <v>8</v>
      </c>
      <c r="W407" s="6" t="str">
        <f ca="1">VLOOKUP($V407,Roles!$A:$B,2,FALSE)</f>
        <v>Analyst</v>
      </c>
      <c r="X407" s="6">
        <f t="shared" ca="1" si="80"/>
        <v>3</v>
      </c>
      <c r="Y407" s="6" t="str">
        <f ca="1">IF(ISNA($X407),NA(),VLOOKUP($X407,Levels!$A:$B,2,FALSE))</f>
        <v>Pleno</v>
      </c>
      <c r="Z407" s="8">
        <f t="shared" ca="1" si="72"/>
        <v>42373</v>
      </c>
      <c r="AA407" s="6">
        <f ca="1">RANDBETWEEN(2,COUNTA('Recruitment source'!$A:$A))</f>
        <v>4</v>
      </c>
      <c r="AB407" s="6" t="str">
        <f ca="1">VLOOKUP($AA407,'Recruitment source'!$A:$B,2,FALSE)</f>
        <v>SAPO Emprego</v>
      </c>
      <c r="AC407" s="8" t="e">
        <f t="shared" ca="1" si="81"/>
        <v>#N/A</v>
      </c>
      <c r="AD407" s="6" t="e">
        <f t="shared" ca="1" si="82"/>
        <v>#N/A</v>
      </c>
      <c r="AE407" s="6" t="e">
        <f ca="1">IF(ISNA(AD407),NA(),VLOOKUP($AD407,'Reasons for dismissal'!$A:$B,2,FALSE))</f>
        <v>#N/A</v>
      </c>
      <c r="AF407" s="6">
        <f t="shared" ca="1" si="83"/>
        <v>4</v>
      </c>
      <c r="AG407" s="1">
        <f t="shared" ca="1" si="73"/>
        <v>2000</v>
      </c>
    </row>
    <row r="408" spans="1:33" x14ac:dyDescent="0.25">
      <c r="A408" s="7" cm="1">
        <f t="array" aca="1" ref="A408" ca="1">INDEX(Companies!$A:$A,RANDBETWEEN(2,COUNTA(Companies!$A:$A)),1)</f>
        <v>2</v>
      </c>
      <c r="B408" s="7" t="str">
        <f ca="1">VLOOKUP($A408,Companies!$A:$B,2,FALSE)</f>
        <v>ACME Corporation</v>
      </c>
      <c r="C408" s="5">
        <f t="shared" si="74"/>
        <v>407</v>
      </c>
      <c r="D408" s="6">
        <f t="shared" ca="1" si="75"/>
        <v>1</v>
      </c>
      <c r="E408" s="7">
        <f ca="1">IF($C408 = 1 + N("Presidente"),
    127,
    IF($C408 = 2 + N("Vice-Presidente"),
        72,
        IF($C408 = 3 + N("Secretária bilíngue"),
            13,
            RANDBETWEEN(5,COUNT(Name!$A:$A) + 1)
        )
    )
)</f>
        <v>173</v>
      </c>
      <c r="F408" s="7" t="str">
        <f ca="1" xml:space="preserve">
VLOOKUP(
  $E408,
  Name!$A:$B,
  2,
  FALSE
)
&amp; " " &amp;
IF($C408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Isaac Holanda Poeta</v>
      </c>
      <c r="G408" s="7">
        <v>2</v>
      </c>
      <c r="H408" s="7" t="str">
        <f>VLOOKUP($G408,Countries!$A:$B,2,FALSE)</f>
        <v>Portugal</v>
      </c>
      <c r="I408" s="7" cm="1">
        <f t="array" aca="1" ref="I408" ca="1">INDEX(States!$B:$B,RANDBETWEEN(2,COUNTA(States!$A:$A)),1)</f>
        <v>16</v>
      </c>
      <c r="J408" s="7" t="str">
        <f ca="1">VLOOKUP($I408,States!$B:$C,2,FALSE)</f>
        <v>Beja</v>
      </c>
      <c r="K408" s="7" t="str">
        <f ca="1">VLOOKUP($E408,Name!$A:$C,3,FALSE)</f>
        <v>M</v>
      </c>
      <c r="L408" s="7" t="str">
        <f ca="1">VLOOKUP($K408,Genders!$B:$C,2,FALSE)</f>
        <v>Male</v>
      </c>
      <c r="M408" s="7" cm="1">
        <f t="array" aca="1" ref="M408" ca="1">INDEX('Marital status'!$A:$A,RANDBETWEEN(2,COUNTA('Marital status'!$A:$A)),1)</f>
        <v>3</v>
      </c>
      <c r="N408" s="7" t="str">
        <f ca="1">VLOOKUP($M408,'Marital status'!$A:$B,2,FALSE)</f>
        <v>Married</v>
      </c>
      <c r="O408" s="7">
        <f t="shared" ca="1" si="76"/>
        <v>2</v>
      </c>
      <c r="P408" s="7" t="str">
        <f ca="1">VLOOKUP($O408,Ethnicities!$A:$B,2,FALSE)</f>
        <v>White</v>
      </c>
      <c r="Q408" s="8">
        <f t="shared" ca="1" si="77"/>
        <v>32630</v>
      </c>
      <c r="R408" s="6">
        <f t="shared" ca="1" si="78"/>
        <v>4</v>
      </c>
      <c r="S408" s="6" t="str">
        <f ca="1">VLOOKUP($R408,'Background education'!$A:$B,2,FALSE)</f>
        <v>Undergraduate degree</v>
      </c>
      <c r="T408" s="7">
        <f ca="1" xml:space="preserve">
  IF(OR($V408 = 2, $V408 = 3, $V408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408" s="7" t="str">
        <f ca="1">VLOOKUP($T408,Departments!$A:$B,2,FALSE)</f>
        <v>Juridical</v>
      </c>
      <c r="V408" s="6">
        <f t="shared" ca="1" si="79"/>
        <v>7</v>
      </c>
      <c r="W408" s="6" t="str">
        <f ca="1">VLOOKUP($V408,Roles!$A:$B,2,FALSE)</f>
        <v>Trainee</v>
      </c>
      <c r="X408" s="6" t="e">
        <f t="shared" ca="1" si="80"/>
        <v>#N/A</v>
      </c>
      <c r="Y408" s="6" t="e">
        <f ca="1">IF(ISNA($X408),NA(),VLOOKUP($X408,Levels!$A:$B,2,FALSE))</f>
        <v>#N/A</v>
      </c>
      <c r="Z408" s="8">
        <f t="shared" ca="1" si="72"/>
        <v>44632</v>
      </c>
      <c r="AA408" s="6">
        <f ca="1">RANDBETWEEN(2,COUNTA('Recruitment source'!$A:$A))</f>
        <v>10</v>
      </c>
      <c r="AB408" s="6" t="str">
        <f ca="1">VLOOKUP($AA408,'Recruitment source'!$A:$B,2,FALSE)</f>
        <v>Google</v>
      </c>
      <c r="AC408" s="8" t="e">
        <f t="shared" ca="1" si="81"/>
        <v>#N/A</v>
      </c>
      <c r="AD408" s="6" t="e">
        <f t="shared" ca="1" si="82"/>
        <v>#N/A</v>
      </c>
      <c r="AE408" s="6" t="e">
        <f ca="1">IF(ISNA(AD408),NA(),VLOOKUP($AD408,'Reasons for dismissal'!$A:$B,2,FALSE))</f>
        <v>#N/A</v>
      </c>
      <c r="AF408" s="6">
        <f t="shared" ca="1" si="83"/>
        <v>2</v>
      </c>
      <c r="AG408" s="1">
        <f t="shared" ca="1" si="73"/>
        <v>1005</v>
      </c>
    </row>
    <row r="409" spans="1:33" x14ac:dyDescent="0.25">
      <c r="A409" s="7" cm="1">
        <f t="array" aca="1" ref="A409" ca="1">INDEX(Companies!$A:$A,RANDBETWEEN(2,COUNTA(Companies!$A:$A)),1)</f>
        <v>2</v>
      </c>
      <c r="B409" s="7" t="str">
        <f ca="1">VLOOKUP($A409,Companies!$A:$B,2,FALSE)</f>
        <v>ACME Corporation</v>
      </c>
      <c r="C409" s="5">
        <f t="shared" si="74"/>
        <v>408</v>
      </c>
      <c r="D409" s="6">
        <f t="shared" ca="1" si="75"/>
        <v>1</v>
      </c>
      <c r="E409" s="7">
        <f ca="1">IF($C409 = 1 + N("Presidente"),
    127,
    IF($C409 = 2 + N("Vice-Presidente"),
        72,
        IF($C409 = 3 + N("Secretária bilíngue"),
            13,
            RANDBETWEEN(5,COUNT(Name!$A:$A) + 1)
        )
    )
)</f>
        <v>25</v>
      </c>
      <c r="F409" s="7" t="str">
        <f ca="1" xml:space="preserve">
VLOOKUP(
  $E409,
  Name!$A:$B,
  2,
  FALSE
)
&amp; " " &amp;
IF($C409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Pereira Furtado</v>
      </c>
      <c r="G409" s="7">
        <v>2</v>
      </c>
      <c r="H409" s="7" t="str">
        <f>VLOOKUP($G409,Countries!$A:$B,2,FALSE)</f>
        <v>Portugal</v>
      </c>
      <c r="I409" s="7" cm="1">
        <f t="array" aca="1" ref="I409" ca="1">INDEX(States!$B:$B,RANDBETWEEN(2,COUNTA(States!$A:$A)),1)</f>
        <v>8</v>
      </c>
      <c r="J409" s="7" t="str">
        <f ca="1">VLOOKUP($I409,States!$B:$C,2,FALSE)</f>
        <v>Santarém</v>
      </c>
      <c r="K409" s="7" t="str">
        <f ca="1">VLOOKUP($E409,Name!$A:$C,3,FALSE)</f>
        <v>F</v>
      </c>
      <c r="L409" s="7" t="str">
        <f ca="1">VLOOKUP($K409,Genders!$B:$C,2,FALSE)</f>
        <v>Female</v>
      </c>
      <c r="M409" s="7" cm="1">
        <f t="array" aca="1" ref="M409" ca="1">INDEX('Marital status'!$A:$A,RANDBETWEEN(2,COUNTA('Marital status'!$A:$A)),1)</f>
        <v>5</v>
      </c>
      <c r="N409" s="7" t="str">
        <f ca="1">VLOOKUP($M409,'Marital status'!$A:$B,2,FALSE)</f>
        <v xml:space="preserve">Separated </v>
      </c>
      <c r="O409" s="7">
        <f t="shared" ca="1" si="76"/>
        <v>2</v>
      </c>
      <c r="P409" s="7" t="str">
        <f ca="1">VLOOKUP($O409,Ethnicities!$A:$B,2,FALSE)</f>
        <v>White</v>
      </c>
      <c r="Q409" s="8">
        <f t="shared" ca="1" si="77"/>
        <v>36145</v>
      </c>
      <c r="R409" s="6">
        <f t="shared" ca="1" si="78"/>
        <v>4</v>
      </c>
      <c r="S409" s="6" t="str">
        <f ca="1">VLOOKUP($R409,'Background education'!$A:$B,2,FALSE)</f>
        <v>Undergraduate degree</v>
      </c>
      <c r="T409" s="7">
        <f ca="1" xml:space="preserve">
  IF(OR($V409 = 2, $V409 = 3, $V409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409" s="7" t="str">
        <f ca="1">VLOOKUP($T409,Departments!$A:$B,2,FALSE)</f>
        <v>Information Technology</v>
      </c>
      <c r="V409" s="6">
        <f t="shared" ca="1" si="79"/>
        <v>8</v>
      </c>
      <c r="W409" s="6" t="str">
        <f ca="1">VLOOKUP($V409,Roles!$A:$B,2,FALSE)</f>
        <v>Analyst</v>
      </c>
      <c r="X409" s="6">
        <f t="shared" ca="1" si="80"/>
        <v>3</v>
      </c>
      <c r="Y409" s="6" t="str">
        <f ca="1">IF(ISNA($X409),NA(),VLOOKUP($X409,Levels!$A:$B,2,FALSE))</f>
        <v>Pleno</v>
      </c>
      <c r="Z409" s="8">
        <f t="shared" ca="1" si="72"/>
        <v>37771</v>
      </c>
      <c r="AA409" s="6">
        <f ca="1">RANDBETWEEN(2,COUNTA('Recruitment source'!$A:$A))</f>
        <v>10</v>
      </c>
      <c r="AB409" s="6" t="str">
        <f ca="1">VLOOKUP($AA409,'Recruitment source'!$A:$B,2,FALSE)</f>
        <v>Google</v>
      </c>
      <c r="AC409" s="8" t="e">
        <f t="shared" ca="1" si="81"/>
        <v>#N/A</v>
      </c>
      <c r="AD409" s="6" t="e">
        <f t="shared" ca="1" si="82"/>
        <v>#N/A</v>
      </c>
      <c r="AE409" s="6" t="e">
        <f ca="1">IF(ISNA(AD409),NA(),VLOOKUP($AD409,'Reasons for dismissal'!$A:$B,2,FALSE))</f>
        <v>#N/A</v>
      </c>
      <c r="AF409" s="6">
        <f t="shared" ca="1" si="83"/>
        <v>2</v>
      </c>
      <c r="AG409" s="1">
        <f t="shared" ca="1" si="73"/>
        <v>2080</v>
      </c>
    </row>
    <row r="410" spans="1:33" x14ac:dyDescent="0.25">
      <c r="A410" s="7" cm="1">
        <f t="array" aca="1" ref="A410" ca="1">INDEX(Companies!$A:$A,RANDBETWEEN(2,COUNTA(Companies!$A:$A)),1)</f>
        <v>2</v>
      </c>
      <c r="B410" s="7" t="str">
        <f ca="1">VLOOKUP($A410,Companies!$A:$B,2,FALSE)</f>
        <v>ACME Corporation</v>
      </c>
      <c r="C410" s="5">
        <f t="shared" si="74"/>
        <v>409</v>
      </c>
      <c r="D410" s="6">
        <f t="shared" ca="1" si="75"/>
        <v>1</v>
      </c>
      <c r="E410" s="7">
        <f ca="1">IF($C410 = 1 + N("Presidente"),
    127,
    IF($C410 = 2 + N("Vice-Presidente"),
        72,
        IF($C410 = 3 + N("Secretária bilíngue"),
            13,
            RANDBETWEEN(5,COUNT(Name!$A:$A) + 1)
        )
    )
)</f>
        <v>217</v>
      </c>
      <c r="F410" s="7" t="str">
        <f ca="1" xml:space="preserve">
VLOOKUP(
  $E410,
  Name!$A:$B,
  2,
  FALSE
)
&amp; " " &amp;
IF($C410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Ricci Martinelli</v>
      </c>
      <c r="G410" s="7">
        <v>2</v>
      </c>
      <c r="H410" s="7" t="str">
        <f>VLOOKUP($G410,Countries!$A:$B,2,FALSE)</f>
        <v>Portugal</v>
      </c>
      <c r="I410" s="7" cm="1">
        <f t="array" aca="1" ref="I410" ca="1">INDEX(States!$B:$B,RANDBETWEEN(2,COUNTA(States!$A:$A)),1)</f>
        <v>12</v>
      </c>
      <c r="J410" s="7" t="str">
        <f ca="1">VLOOKUP($I410,States!$B:$C,2,FALSE)</f>
        <v>Évora</v>
      </c>
      <c r="K410" s="7" t="str">
        <f ca="1">VLOOKUP($E410,Name!$A:$C,3,FALSE)</f>
        <v>F</v>
      </c>
      <c r="L410" s="7" t="str">
        <f ca="1">VLOOKUP($K410,Genders!$B:$C,2,FALSE)</f>
        <v>Female</v>
      </c>
      <c r="M410" s="7" cm="1">
        <f t="array" aca="1" ref="M410" ca="1">INDEX('Marital status'!$A:$A,RANDBETWEEN(2,COUNTA('Marital status'!$A:$A)),1)</f>
        <v>5</v>
      </c>
      <c r="N410" s="7" t="str">
        <f ca="1">VLOOKUP($M410,'Marital status'!$A:$B,2,FALSE)</f>
        <v xml:space="preserve">Separated </v>
      </c>
      <c r="O410" s="7">
        <f t="shared" ca="1" si="76"/>
        <v>2</v>
      </c>
      <c r="P410" s="7" t="str">
        <f ca="1">VLOOKUP($O410,Ethnicities!$A:$B,2,FALSE)</f>
        <v>White</v>
      </c>
      <c r="Q410" s="8">
        <f t="shared" ca="1" si="77"/>
        <v>31989</v>
      </c>
      <c r="R410" s="6">
        <f t="shared" ca="1" si="78"/>
        <v>4</v>
      </c>
      <c r="S410" s="6" t="str">
        <f ca="1">VLOOKUP($R410,'Background education'!$A:$B,2,FALSE)</f>
        <v>Undergraduate degree</v>
      </c>
      <c r="T410" s="7">
        <f ca="1" xml:space="preserve">
  IF(OR($V410 = 2, $V410 = 3, $V410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410" s="7" t="str">
        <f ca="1">VLOOKUP($T410,Departments!$A:$B,2,FALSE)</f>
        <v>Operations</v>
      </c>
      <c r="V410" s="6">
        <f t="shared" ca="1" si="79"/>
        <v>6</v>
      </c>
      <c r="W410" s="6" t="str">
        <f ca="1">VLOOKUP($V410,Roles!$A:$B,2,FALSE)</f>
        <v>Intern</v>
      </c>
      <c r="X410" s="6" t="e">
        <f t="shared" ca="1" si="80"/>
        <v>#N/A</v>
      </c>
      <c r="Y410" s="6" t="e">
        <f ca="1">IF(ISNA($X410),NA(),VLOOKUP($X410,Levels!$A:$B,2,FALSE))</f>
        <v>#N/A</v>
      </c>
      <c r="Z410" s="8">
        <f t="shared" ca="1" si="72"/>
        <v>39505</v>
      </c>
      <c r="AA410" s="6">
        <f ca="1">RANDBETWEEN(2,COUNTA('Recruitment source'!$A:$A))</f>
        <v>7</v>
      </c>
      <c r="AB410" s="6" t="str">
        <f ca="1">VLOOKUP($AA410,'Recruitment source'!$A:$B,2,FALSE)</f>
        <v>Jobs in Lisbon</v>
      </c>
      <c r="AC410" s="8" t="e">
        <f t="shared" ca="1" si="81"/>
        <v>#N/A</v>
      </c>
      <c r="AD410" s="6" t="e">
        <f t="shared" ca="1" si="82"/>
        <v>#N/A</v>
      </c>
      <c r="AE410" s="6" t="e">
        <f ca="1">IF(ISNA(AD410),NA(),VLOOKUP($AD410,'Reasons for dismissal'!$A:$B,2,FALSE))</f>
        <v>#N/A</v>
      </c>
      <c r="AF410" s="6">
        <f t="shared" ca="1" si="83"/>
        <v>4</v>
      </c>
      <c r="AG410" s="1">
        <f t="shared" ca="1" si="73"/>
        <v>805</v>
      </c>
    </row>
    <row r="411" spans="1:33" x14ac:dyDescent="0.25">
      <c r="A411" s="7" cm="1">
        <f t="array" aca="1" ref="A411" ca="1">INDEX(Companies!$A:$A,RANDBETWEEN(2,COUNTA(Companies!$A:$A)),1)</f>
        <v>2</v>
      </c>
      <c r="B411" s="7" t="str">
        <f ca="1">VLOOKUP($A411,Companies!$A:$B,2,FALSE)</f>
        <v>ACME Corporation</v>
      </c>
      <c r="C411" s="5">
        <f t="shared" si="74"/>
        <v>410</v>
      </c>
      <c r="D411" s="6">
        <f t="shared" ca="1" si="75"/>
        <v>1</v>
      </c>
      <c r="E411" s="7">
        <f ca="1">IF($C411 = 1 + N("Presidente"),
    127,
    IF($C411 = 2 + N("Vice-Presidente"),
        72,
        IF($C411 = 3 + N("Secretária bilíngue"),
            13,
            RANDBETWEEN(5,COUNT(Name!$A:$A) + 1)
        )
    )
)</f>
        <v>245</v>
      </c>
      <c r="F411" s="7" t="str">
        <f ca="1" xml:space="preserve">
VLOOKUP(
  $E411,
  Name!$A:$B,
  2,
  FALSE
)
&amp; " " &amp;
IF($C411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Ferrão sobrenome</v>
      </c>
      <c r="G411" s="7">
        <v>2</v>
      </c>
      <c r="H411" s="7" t="str">
        <f>VLOOKUP($G411,Countries!$A:$B,2,FALSE)</f>
        <v>Portugal</v>
      </c>
      <c r="I411" s="7" cm="1">
        <f t="array" aca="1" ref="I411" ca="1">INDEX(States!$B:$B,RANDBETWEEN(2,COUNTA(States!$A:$A)),1)</f>
        <v>21</v>
      </c>
      <c r="J411" s="7" t="str">
        <f ca="1">VLOOKUP($I411,States!$B:$C,2,FALSE)</f>
        <v>Bragança</v>
      </c>
      <c r="K411" s="7" t="str">
        <f ca="1">VLOOKUP($E411,Name!$A:$C,3,FALSE)</f>
        <v>M</v>
      </c>
      <c r="L411" s="7" t="str">
        <f ca="1">VLOOKUP($K411,Genders!$B:$C,2,FALSE)</f>
        <v>Male</v>
      </c>
      <c r="M411" s="7" cm="1">
        <f t="array" aca="1" ref="M411" ca="1">INDEX('Marital status'!$A:$A,RANDBETWEEN(2,COUNTA('Marital status'!$A:$A)),1)</f>
        <v>5</v>
      </c>
      <c r="N411" s="7" t="str">
        <f ca="1">VLOOKUP($M411,'Marital status'!$A:$B,2,FALSE)</f>
        <v xml:space="preserve">Separated </v>
      </c>
      <c r="O411" s="7">
        <f t="shared" ca="1" si="76"/>
        <v>2</v>
      </c>
      <c r="P411" s="7" t="str">
        <f ca="1">VLOOKUP($O411,Ethnicities!$A:$B,2,FALSE)</f>
        <v>White</v>
      </c>
      <c r="Q411" s="8">
        <f t="shared" ca="1" si="77"/>
        <v>35470</v>
      </c>
      <c r="R411" s="6">
        <f t="shared" ca="1" si="78"/>
        <v>5</v>
      </c>
      <c r="S411" s="6" t="str">
        <f ca="1">VLOOKUP($R411,'Background education'!$A:$B,2,FALSE)</f>
        <v>Graduate school</v>
      </c>
      <c r="T411" s="7">
        <f ca="1" xml:space="preserve">
  IF(OR($V411 = 2, $V411 = 3, $V411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11" s="7" t="str">
        <f ca="1">VLOOKUP($T411,Departments!$A:$B,2,FALSE)</f>
        <v>Controlling</v>
      </c>
      <c r="V411" s="6">
        <f t="shared" ca="1" si="79"/>
        <v>8</v>
      </c>
      <c r="W411" s="6" t="str">
        <f ca="1">VLOOKUP($V411,Roles!$A:$B,2,FALSE)</f>
        <v>Analyst</v>
      </c>
      <c r="X411" s="6">
        <f t="shared" ca="1" si="80"/>
        <v>2</v>
      </c>
      <c r="Y411" s="6" t="str">
        <f ca="1">IF(ISNA($X411),NA(),VLOOKUP($X411,Levels!$A:$B,2,FALSE))</f>
        <v>Junior</v>
      </c>
      <c r="Z411" s="8">
        <f t="shared" ca="1" si="72"/>
        <v>43499</v>
      </c>
      <c r="AA411" s="6">
        <f ca="1">RANDBETWEEN(2,COUNTA('Recruitment source'!$A:$A))</f>
        <v>5</v>
      </c>
      <c r="AB411" s="6" t="str">
        <f ca="1">VLOOKUP($AA411,'Recruitment source'!$A:$B,2,FALSE)</f>
        <v>Net Empregos</v>
      </c>
      <c r="AC411" s="8" t="e">
        <f t="shared" ca="1" si="81"/>
        <v>#N/A</v>
      </c>
      <c r="AD411" s="6" t="e">
        <f t="shared" ca="1" si="82"/>
        <v>#N/A</v>
      </c>
      <c r="AE411" s="6" t="e">
        <f ca="1">IF(ISNA(AD411),NA(),VLOOKUP($AD411,'Reasons for dismissal'!$A:$B,2,FALSE))</f>
        <v>#N/A</v>
      </c>
      <c r="AF411" s="6">
        <f t="shared" ca="1" si="83"/>
        <v>3</v>
      </c>
      <c r="AG411" s="1">
        <f t="shared" ca="1" si="73"/>
        <v>2080</v>
      </c>
    </row>
    <row r="412" spans="1:33" x14ac:dyDescent="0.25">
      <c r="A412" s="7" cm="1">
        <f t="array" aca="1" ref="A412" ca="1">INDEX(Companies!$A:$A,RANDBETWEEN(2,COUNTA(Companies!$A:$A)),1)</f>
        <v>2</v>
      </c>
      <c r="B412" s="7" t="str">
        <f ca="1">VLOOKUP($A412,Companies!$A:$B,2,FALSE)</f>
        <v>ACME Corporation</v>
      </c>
      <c r="C412" s="5">
        <f t="shared" si="74"/>
        <v>411</v>
      </c>
      <c r="D412" s="6">
        <f t="shared" ca="1" si="75"/>
        <v>1</v>
      </c>
      <c r="E412" s="7">
        <f ca="1">IF($C412 = 1 + N("Presidente"),
    127,
    IF($C412 = 2 + N("Vice-Presidente"),
        72,
        IF($C412 = 3 + N("Secretária bilíngue"),
            13,
            RANDBETWEEN(5,COUNT(Name!$A:$A) + 1)
        )
    )
)</f>
        <v>179</v>
      </c>
      <c r="F412" s="7" t="str">
        <f ca="1" xml:space="preserve">
VLOOKUP(
  $E412,
  Name!$A:$B,
  2,
  FALSE
)
&amp; " " &amp;
IF($C412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Isadora Ildelfonso Faro</v>
      </c>
      <c r="G412" s="7">
        <v>2</v>
      </c>
      <c r="H412" s="7" t="str">
        <f>VLOOKUP($G412,Countries!$A:$B,2,FALSE)</f>
        <v>Portugal</v>
      </c>
      <c r="I412" s="7" cm="1">
        <f t="array" aca="1" ref="I412" ca="1">INDEX(States!$B:$B,RANDBETWEEN(2,COUNTA(States!$A:$A)),1)</f>
        <v>17</v>
      </c>
      <c r="J412" s="7" t="str">
        <f ca="1">VLOOKUP($I412,States!$B:$C,2,FALSE)</f>
        <v>Portalegre</v>
      </c>
      <c r="K412" s="7" t="str">
        <f ca="1">VLOOKUP($E412,Name!$A:$C,3,FALSE)</f>
        <v>F</v>
      </c>
      <c r="L412" s="7" t="str">
        <f ca="1">VLOOKUP($K412,Genders!$B:$C,2,FALSE)</f>
        <v>Female</v>
      </c>
      <c r="M412" s="7" cm="1">
        <f t="array" aca="1" ref="M412" ca="1">INDEX('Marital status'!$A:$A,RANDBETWEEN(2,COUNTA('Marital status'!$A:$A)),1)</f>
        <v>3</v>
      </c>
      <c r="N412" s="7" t="str">
        <f ca="1">VLOOKUP($M412,'Marital status'!$A:$B,2,FALSE)</f>
        <v>Married</v>
      </c>
      <c r="O412" s="7">
        <f t="shared" ca="1" si="76"/>
        <v>2</v>
      </c>
      <c r="P412" s="7" t="str">
        <f ca="1">VLOOKUP($O412,Ethnicities!$A:$B,2,FALSE)</f>
        <v>White</v>
      </c>
      <c r="Q412" s="8">
        <f t="shared" ca="1" si="77"/>
        <v>34234</v>
      </c>
      <c r="R412" s="6">
        <f t="shared" ca="1" si="78"/>
        <v>4</v>
      </c>
      <c r="S412" s="6" t="str">
        <f ca="1">VLOOKUP($R412,'Background education'!$A:$B,2,FALSE)</f>
        <v>Undergraduate degree</v>
      </c>
      <c r="T412" s="7">
        <f ca="1" xml:space="preserve">
  IF(OR($V412 = 2, $V412 = 3, $V412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12" s="7" t="str">
        <f ca="1">VLOOKUP($T412,Departments!$A:$B,2,FALSE)</f>
        <v>Communication &amp; Marketing</v>
      </c>
      <c r="V412" s="6">
        <f t="shared" ca="1" si="79"/>
        <v>7</v>
      </c>
      <c r="W412" s="6" t="str">
        <f ca="1">VLOOKUP($V412,Roles!$A:$B,2,FALSE)</f>
        <v>Trainee</v>
      </c>
      <c r="X412" s="6" t="e">
        <f t="shared" ca="1" si="80"/>
        <v>#N/A</v>
      </c>
      <c r="Y412" s="6" t="e">
        <f ca="1">IF(ISNA($X412),NA(),VLOOKUP($X412,Levels!$A:$B,2,FALSE))</f>
        <v>#N/A</v>
      </c>
      <c r="Z412" s="8">
        <f t="shared" ca="1" si="72"/>
        <v>44285</v>
      </c>
      <c r="AA412" s="6">
        <f ca="1">RANDBETWEEN(2,COUNTA('Recruitment source'!$A:$A))</f>
        <v>4</v>
      </c>
      <c r="AB412" s="6" t="str">
        <f ca="1">VLOOKUP($AA412,'Recruitment source'!$A:$B,2,FALSE)</f>
        <v>SAPO Emprego</v>
      </c>
      <c r="AC412" s="8" t="e">
        <f t="shared" ca="1" si="81"/>
        <v>#N/A</v>
      </c>
      <c r="AD412" s="6" t="e">
        <f t="shared" ca="1" si="82"/>
        <v>#N/A</v>
      </c>
      <c r="AE412" s="6" t="e">
        <f ca="1">IF(ISNA(AD412),NA(),VLOOKUP($AD412,'Reasons for dismissal'!$A:$B,2,FALSE))</f>
        <v>#N/A</v>
      </c>
      <c r="AF412" s="6">
        <f t="shared" ca="1" si="83"/>
        <v>4</v>
      </c>
      <c r="AG412" s="1">
        <f t="shared" ca="1" si="73"/>
        <v>1085</v>
      </c>
    </row>
    <row r="413" spans="1:33" x14ac:dyDescent="0.25">
      <c r="A413" s="7" cm="1">
        <f t="array" aca="1" ref="A413" ca="1">INDEX(Companies!$A:$A,RANDBETWEEN(2,COUNTA(Companies!$A:$A)),1)</f>
        <v>2</v>
      </c>
      <c r="B413" s="7" t="str">
        <f ca="1">VLOOKUP($A413,Companies!$A:$B,2,FALSE)</f>
        <v>ACME Corporation</v>
      </c>
      <c r="C413" s="5">
        <f t="shared" si="74"/>
        <v>412</v>
      </c>
      <c r="D413" s="6">
        <f t="shared" ca="1" si="75"/>
        <v>1</v>
      </c>
      <c r="E413" s="7">
        <f ca="1">IF($C413 = 1 + N("Presidente"),
    127,
    IF($C413 = 2 + N("Vice-Presidente"),
        72,
        IF($C413 = 3 + N("Secretária bilíngue"),
            13,
            RANDBETWEEN(5,COUNT(Name!$A:$A) + 1)
        )
    )
)</f>
        <v>255</v>
      </c>
      <c r="F413" s="7" t="str">
        <f ca="1" xml:space="preserve">
VLOOKUP(
  $E413,
  Name!$A:$B,
  2,
  FALSE
)
&amp; " " &amp;
IF($C413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Tavares Ferreira</v>
      </c>
      <c r="G413" s="7">
        <v>2</v>
      </c>
      <c r="H413" s="7" t="str">
        <f>VLOOKUP($G413,Countries!$A:$B,2,FALSE)</f>
        <v>Portugal</v>
      </c>
      <c r="I413" s="7" cm="1">
        <f t="array" aca="1" ref="I413" ca="1">INDEX(States!$B:$B,RANDBETWEEN(2,COUNTA(States!$A:$A)),1)</f>
        <v>13</v>
      </c>
      <c r="J413" s="7" t="str">
        <f ca="1">VLOOKUP($I413,States!$B:$C,2,FALSE)</f>
        <v>Azores</v>
      </c>
      <c r="K413" s="7" t="str">
        <f ca="1">VLOOKUP($E413,Name!$A:$C,3,FALSE)</f>
        <v>F</v>
      </c>
      <c r="L413" s="7" t="str">
        <f ca="1">VLOOKUP($K413,Genders!$B:$C,2,FALSE)</f>
        <v>Female</v>
      </c>
      <c r="M413" s="7" cm="1">
        <f t="array" aca="1" ref="M413" ca="1">INDEX('Marital status'!$A:$A,RANDBETWEEN(2,COUNTA('Marital status'!$A:$A)),1)</f>
        <v>3</v>
      </c>
      <c r="N413" s="7" t="str">
        <f ca="1">VLOOKUP($M413,'Marital status'!$A:$B,2,FALSE)</f>
        <v>Married</v>
      </c>
      <c r="O413" s="7">
        <f t="shared" ca="1" si="76"/>
        <v>3</v>
      </c>
      <c r="P413" s="7" t="str">
        <f ca="1">VLOOKUP($O413,Ethnicities!$A:$B,2,FALSE)</f>
        <v>Black or African American</v>
      </c>
      <c r="Q413" s="8">
        <f t="shared" ca="1" si="77"/>
        <v>37840</v>
      </c>
      <c r="R413" s="6">
        <f t="shared" ca="1" si="78"/>
        <v>4</v>
      </c>
      <c r="S413" s="6" t="str">
        <f ca="1">VLOOKUP($R413,'Background education'!$A:$B,2,FALSE)</f>
        <v>Undergraduate degree</v>
      </c>
      <c r="T413" s="7">
        <f ca="1" xml:space="preserve">
  IF(OR($V413 = 2, $V413 = 3, $V413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13" s="7" t="str">
        <f ca="1">VLOOKUP($T413,Departments!$A:$B,2,FALSE)</f>
        <v>Human Resource</v>
      </c>
      <c r="V413" s="6">
        <f t="shared" ca="1" si="79"/>
        <v>8</v>
      </c>
      <c r="W413" s="6" t="str">
        <f ca="1">VLOOKUP($V413,Roles!$A:$B,2,FALSE)</f>
        <v>Analyst</v>
      </c>
      <c r="X413" s="6">
        <f t="shared" ca="1" si="80"/>
        <v>3</v>
      </c>
      <c r="Y413" s="6" t="str">
        <f ca="1">IF(ISNA($X413),NA(),VLOOKUP($X413,Levels!$A:$B,2,FALSE))</f>
        <v>Pleno</v>
      </c>
      <c r="Z413" s="8">
        <f t="shared" ca="1" si="72"/>
        <v>39586</v>
      </c>
      <c r="AA413" s="6">
        <f ca="1">RANDBETWEEN(2,COUNTA('Recruitment source'!$A:$A))</f>
        <v>12</v>
      </c>
      <c r="AB413" s="6" t="str">
        <f ca="1">VLOOKUP($AA413,'Recruitment source'!$A:$B,2,FALSE)</f>
        <v>Website</v>
      </c>
      <c r="AC413" s="8" t="e">
        <f t="shared" ca="1" si="81"/>
        <v>#N/A</v>
      </c>
      <c r="AD413" s="6" t="e">
        <f t="shared" ca="1" si="82"/>
        <v>#N/A</v>
      </c>
      <c r="AE413" s="6" t="e">
        <f ca="1">IF(ISNA(AD413),NA(),VLOOKUP($AD413,'Reasons for dismissal'!$A:$B,2,FALSE))</f>
        <v>#N/A</v>
      </c>
      <c r="AF413" s="6">
        <f t="shared" ca="1" si="83"/>
        <v>3</v>
      </c>
      <c r="AG413" s="1">
        <f t="shared" ca="1" si="73"/>
        <v>2000</v>
      </c>
    </row>
    <row r="414" spans="1:33" x14ac:dyDescent="0.25">
      <c r="A414" s="7" cm="1">
        <f t="array" aca="1" ref="A414" ca="1">INDEX(Companies!$A:$A,RANDBETWEEN(2,COUNTA(Companies!$A:$A)),1)</f>
        <v>2</v>
      </c>
      <c r="B414" s="7" t="str">
        <f ca="1">VLOOKUP($A414,Companies!$A:$B,2,FALSE)</f>
        <v>ACME Corporation</v>
      </c>
      <c r="C414" s="5">
        <f t="shared" si="74"/>
        <v>413</v>
      </c>
      <c r="D414" s="6">
        <f t="shared" ca="1" si="75"/>
        <v>1</v>
      </c>
      <c r="E414" s="7">
        <f ca="1">IF($C414 = 1 + N("Presidente"),
    127,
    IF($C414 = 2 + N("Vice-Presidente"),
        72,
        IF($C414 = 3 + N("Secretária bilíngue"),
            13,
            RANDBETWEEN(5,COUNT(Name!$A:$A) + 1)
        )
    )
)</f>
        <v>289</v>
      </c>
      <c r="F414" s="7" t="str">
        <f ca="1" xml:space="preserve">
VLOOKUP(
  $E414,
  Name!$A:$B,
  2,
  FALSE
)
&amp; " " &amp;
IF($C414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Campos Rizzo</v>
      </c>
      <c r="G414" s="7">
        <v>2</v>
      </c>
      <c r="H414" s="7" t="str">
        <f>VLOOKUP($G414,Countries!$A:$B,2,FALSE)</f>
        <v>Portugal</v>
      </c>
      <c r="I414" s="7" cm="1">
        <f t="array" aca="1" ref="I414" ca="1">INDEX(States!$B:$B,RANDBETWEEN(2,COUNTA(States!$A:$A)),1)</f>
        <v>20</v>
      </c>
      <c r="J414" s="7" t="str">
        <f ca="1">VLOOKUP($I414,States!$B:$C,2,FALSE)</f>
        <v>Viana do Castelo</v>
      </c>
      <c r="K414" s="7" t="str">
        <f ca="1">VLOOKUP($E414,Name!$A:$C,3,FALSE)</f>
        <v>F</v>
      </c>
      <c r="L414" s="7" t="str">
        <f ca="1">VLOOKUP($K414,Genders!$B:$C,2,FALSE)</f>
        <v>Female</v>
      </c>
      <c r="M414" s="7" cm="1">
        <f t="array" aca="1" ref="M414" ca="1">INDEX('Marital status'!$A:$A,RANDBETWEEN(2,COUNTA('Marital status'!$A:$A)),1)</f>
        <v>5</v>
      </c>
      <c r="N414" s="7" t="str">
        <f ca="1">VLOOKUP($M414,'Marital status'!$A:$B,2,FALSE)</f>
        <v xml:space="preserve">Separated </v>
      </c>
      <c r="O414" s="7">
        <f t="shared" ca="1" si="76"/>
        <v>2</v>
      </c>
      <c r="P414" s="7" t="str">
        <f ca="1">VLOOKUP($O414,Ethnicities!$A:$B,2,FALSE)</f>
        <v>White</v>
      </c>
      <c r="Q414" s="8">
        <f t="shared" ca="1" si="77"/>
        <v>32522</v>
      </c>
      <c r="R414" s="6">
        <f t="shared" ca="1" si="78"/>
        <v>4</v>
      </c>
      <c r="S414" s="6" t="str">
        <f ca="1">VLOOKUP($R414,'Background education'!$A:$B,2,FALSE)</f>
        <v>Undergraduate degree</v>
      </c>
      <c r="T414" s="7">
        <f ca="1" xml:space="preserve">
  IF(OR($V414 = 2, $V414 = 3, $V414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14" s="7" t="str">
        <f ca="1">VLOOKUP($T414,Departments!$A:$B,2,FALSE)</f>
        <v>Sales</v>
      </c>
      <c r="V414" s="6">
        <f t="shared" ca="1" si="79"/>
        <v>7</v>
      </c>
      <c r="W414" s="6" t="str">
        <f ca="1">VLOOKUP($V414,Roles!$A:$B,2,FALSE)</f>
        <v>Trainee</v>
      </c>
      <c r="X414" s="6" t="e">
        <f t="shared" ca="1" si="80"/>
        <v>#N/A</v>
      </c>
      <c r="Y414" s="6" t="e">
        <f ca="1">IF(ISNA($X414),NA(),VLOOKUP($X414,Levels!$A:$B,2,FALSE))</f>
        <v>#N/A</v>
      </c>
      <c r="Z414" s="8">
        <f t="shared" ca="1" si="72"/>
        <v>42539</v>
      </c>
      <c r="AA414" s="6">
        <f ca="1">RANDBETWEEN(2,COUNTA('Recruitment source'!$A:$A))</f>
        <v>7</v>
      </c>
      <c r="AB414" s="6" t="str">
        <f ca="1">VLOOKUP($AA414,'Recruitment source'!$A:$B,2,FALSE)</f>
        <v>Jobs in Lisbon</v>
      </c>
      <c r="AC414" s="8" t="e">
        <f t="shared" ca="1" si="81"/>
        <v>#N/A</v>
      </c>
      <c r="AD414" s="6" t="e">
        <f t="shared" ca="1" si="82"/>
        <v>#N/A</v>
      </c>
      <c r="AE414" s="6" t="e">
        <f ca="1">IF(ISNA(AD414),NA(),VLOOKUP($AD414,'Reasons for dismissal'!$A:$B,2,FALSE))</f>
        <v>#N/A</v>
      </c>
      <c r="AF414" s="6">
        <f t="shared" ca="1" si="83"/>
        <v>2</v>
      </c>
      <c r="AG414" s="1">
        <f t="shared" ca="1" si="73"/>
        <v>1005</v>
      </c>
    </row>
    <row r="415" spans="1:33" x14ac:dyDescent="0.25">
      <c r="A415" s="7" cm="1">
        <f t="array" aca="1" ref="A415" ca="1">INDEX(Companies!$A:$A,RANDBETWEEN(2,COUNTA(Companies!$A:$A)),1)</f>
        <v>2</v>
      </c>
      <c r="B415" s="7" t="str">
        <f ca="1">VLOOKUP($A415,Companies!$A:$B,2,FALSE)</f>
        <v>ACME Corporation</v>
      </c>
      <c r="C415" s="5">
        <f t="shared" si="74"/>
        <v>414</v>
      </c>
      <c r="D415" s="6">
        <f t="shared" ca="1" si="75"/>
        <v>1</v>
      </c>
      <c r="E415" s="7">
        <f ca="1">IF($C415 = 1 + N("Presidente"),
    127,
    IF($C415 = 2 + N("Vice-Presidente"),
        72,
        IF($C415 = 3 + N("Secretária bilíngue"),
            13,
            RANDBETWEEN(5,COUNT(Name!$A:$A) + 1)
        )
    )
)</f>
        <v>364</v>
      </c>
      <c r="F415" s="7" t="str">
        <f ca="1" xml:space="preserve">
VLOOKUP(
  $E415,
  Name!$A:$B,
  2,
  FALSE
)
&amp; " " &amp;
IF($C415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Morais Bianchi</v>
      </c>
      <c r="G415" s="7">
        <v>2</v>
      </c>
      <c r="H415" s="7" t="str">
        <f>VLOOKUP($G415,Countries!$A:$B,2,FALSE)</f>
        <v>Portugal</v>
      </c>
      <c r="I415" s="7" cm="1">
        <f t="array" aca="1" ref="I415" ca="1">INDEX(States!$B:$B,RANDBETWEEN(2,COUNTA(States!$A:$A)),1)</f>
        <v>4</v>
      </c>
      <c r="J415" s="7" t="str">
        <f ca="1">VLOOKUP($I415,States!$B:$C,2,FALSE)</f>
        <v>Setúbal</v>
      </c>
      <c r="K415" s="7" t="str">
        <f ca="1">VLOOKUP($E415,Name!$A:$C,3,FALSE)</f>
        <v>F</v>
      </c>
      <c r="L415" s="7" t="str">
        <f ca="1">VLOOKUP($K415,Genders!$B:$C,2,FALSE)</f>
        <v>Female</v>
      </c>
      <c r="M415" s="7" cm="1">
        <f t="array" aca="1" ref="M415" ca="1">INDEX('Marital status'!$A:$A,RANDBETWEEN(2,COUNTA('Marital status'!$A:$A)),1)</f>
        <v>6</v>
      </c>
      <c r="N415" s="7" t="str">
        <f ca="1">VLOOKUP($M415,'Marital status'!$A:$B,2,FALSE)</f>
        <v>Divorced</v>
      </c>
      <c r="O415" s="7">
        <f t="shared" ca="1" si="76"/>
        <v>2</v>
      </c>
      <c r="P415" s="7" t="str">
        <f ca="1">VLOOKUP($O415,Ethnicities!$A:$B,2,FALSE)</f>
        <v>White</v>
      </c>
      <c r="Q415" s="8">
        <f t="shared" ca="1" si="77"/>
        <v>35087</v>
      </c>
      <c r="R415" s="6">
        <f t="shared" ca="1" si="78"/>
        <v>5</v>
      </c>
      <c r="S415" s="6" t="str">
        <f ca="1">VLOOKUP($R415,'Background education'!$A:$B,2,FALSE)</f>
        <v>Graduate school</v>
      </c>
      <c r="T415" s="7">
        <f ca="1" xml:space="preserve">
  IF(OR($V415 = 2, $V415 = 3, $V415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415" s="7" t="str">
        <f ca="1">VLOOKUP($T415,Departments!$A:$B,2,FALSE)</f>
        <v xml:space="preserve"> Commercial</v>
      </c>
      <c r="V415" s="6">
        <f t="shared" ca="1" si="79"/>
        <v>8</v>
      </c>
      <c r="W415" s="6" t="str">
        <f ca="1">VLOOKUP($V415,Roles!$A:$B,2,FALSE)</f>
        <v>Analyst</v>
      </c>
      <c r="X415" s="6">
        <f t="shared" ca="1" si="80"/>
        <v>2</v>
      </c>
      <c r="Y415" s="6" t="str">
        <f ca="1">IF(ISNA($X415),NA(),VLOOKUP($X415,Levels!$A:$B,2,FALSE))</f>
        <v>Junior</v>
      </c>
      <c r="Z415" s="8">
        <f t="shared" ca="1" si="72"/>
        <v>37622</v>
      </c>
      <c r="AA415" s="6">
        <f ca="1">RANDBETWEEN(2,COUNTA('Recruitment source'!$A:$A))</f>
        <v>5</v>
      </c>
      <c r="AB415" s="6" t="str">
        <f ca="1">VLOOKUP($AA415,'Recruitment source'!$A:$B,2,FALSE)</f>
        <v>Net Empregos</v>
      </c>
      <c r="AC415" s="8" t="e">
        <f t="shared" ca="1" si="81"/>
        <v>#N/A</v>
      </c>
      <c r="AD415" s="6" t="e">
        <f t="shared" ca="1" si="82"/>
        <v>#N/A</v>
      </c>
      <c r="AE415" s="6" t="e">
        <f ca="1">IF(ISNA(AD415),NA(),VLOOKUP($AD415,'Reasons for dismissal'!$A:$B,2,FALSE))</f>
        <v>#N/A</v>
      </c>
      <c r="AF415" s="6">
        <f t="shared" ca="1" si="83"/>
        <v>4</v>
      </c>
      <c r="AG415" s="1">
        <f t="shared" ca="1" si="73"/>
        <v>2000</v>
      </c>
    </row>
    <row r="416" spans="1:33" x14ac:dyDescent="0.25">
      <c r="A416" s="7" cm="1">
        <f t="array" aca="1" ref="A416" ca="1">INDEX(Companies!$A:$A,RANDBETWEEN(2,COUNTA(Companies!$A:$A)),1)</f>
        <v>2</v>
      </c>
      <c r="B416" s="7" t="str">
        <f ca="1">VLOOKUP($A416,Companies!$A:$B,2,FALSE)</f>
        <v>ACME Corporation</v>
      </c>
      <c r="C416" s="5">
        <f t="shared" si="74"/>
        <v>415</v>
      </c>
      <c r="D416" s="6">
        <f t="shared" ca="1" si="75"/>
        <v>1</v>
      </c>
      <c r="E416" s="7">
        <f ca="1">IF($C416 = 1 + N("Presidente"),
    127,
    IF($C416 = 2 + N("Vice-Presidente"),
        72,
        IF($C416 = 3 + N("Secretária bilíngue"),
            13,
            RANDBETWEEN(5,COUNT(Name!$A:$A) + 1)
        )
    )
)</f>
        <v>337</v>
      </c>
      <c r="F416" s="7" t="str">
        <f ca="1" xml:space="preserve">
VLOOKUP(
  $E416,
  Name!$A:$B,
  2,
  FALSE
)
&amp; " " &amp;
IF($C416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Caminha Reis</v>
      </c>
      <c r="G416" s="7">
        <v>2</v>
      </c>
      <c r="H416" s="7" t="str">
        <f>VLOOKUP($G416,Countries!$A:$B,2,FALSE)</f>
        <v>Portugal</v>
      </c>
      <c r="I416" s="7" cm="1">
        <f t="array" aca="1" ref="I416" ca="1">INDEX(States!$B:$B,RANDBETWEEN(2,COUNTA(States!$A:$A)),1)</f>
        <v>4</v>
      </c>
      <c r="J416" s="7" t="str">
        <f ca="1">VLOOKUP($I416,States!$B:$C,2,FALSE)</f>
        <v>Setúbal</v>
      </c>
      <c r="K416" s="7" t="str">
        <f ca="1">VLOOKUP($E416,Name!$A:$C,3,FALSE)</f>
        <v>F</v>
      </c>
      <c r="L416" s="7" t="str">
        <f ca="1">VLOOKUP($K416,Genders!$B:$C,2,FALSE)</f>
        <v>Female</v>
      </c>
      <c r="M416" s="7" cm="1">
        <f t="array" aca="1" ref="M416" ca="1">INDEX('Marital status'!$A:$A,RANDBETWEEN(2,COUNTA('Marital status'!$A:$A)),1)</f>
        <v>6</v>
      </c>
      <c r="N416" s="7" t="str">
        <f ca="1">VLOOKUP($M416,'Marital status'!$A:$B,2,FALSE)</f>
        <v>Divorced</v>
      </c>
      <c r="O416" s="7">
        <f t="shared" ca="1" si="76"/>
        <v>2</v>
      </c>
      <c r="P416" s="7" t="str">
        <f ca="1">VLOOKUP($O416,Ethnicities!$A:$B,2,FALSE)</f>
        <v>White</v>
      </c>
      <c r="Q416" s="8">
        <f t="shared" ca="1" si="77"/>
        <v>18089</v>
      </c>
      <c r="R416" s="6">
        <f t="shared" ca="1" si="78"/>
        <v>4</v>
      </c>
      <c r="S416" s="6" t="str">
        <f ca="1">VLOOKUP($R416,'Background education'!$A:$B,2,FALSE)</f>
        <v>Undergraduate degree</v>
      </c>
      <c r="T416" s="7">
        <f ca="1" xml:space="preserve">
  IF(OR($V416 = 2, $V416 = 3, $V416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16" s="7" t="str">
        <f ca="1">VLOOKUP($T416,Departments!$A:$B,2,FALSE)</f>
        <v>Communication &amp; Marketing</v>
      </c>
      <c r="V416" s="6">
        <f t="shared" ca="1" si="79"/>
        <v>6</v>
      </c>
      <c r="W416" s="6" t="str">
        <f ca="1">VLOOKUP($V416,Roles!$A:$B,2,FALSE)</f>
        <v>Intern</v>
      </c>
      <c r="X416" s="6" t="e">
        <f t="shared" ca="1" si="80"/>
        <v>#N/A</v>
      </c>
      <c r="Y416" s="6" t="e">
        <f ca="1">IF(ISNA($X416),NA(),VLOOKUP($X416,Levels!$A:$B,2,FALSE))</f>
        <v>#N/A</v>
      </c>
      <c r="Z416" s="8">
        <f t="shared" ca="1" si="72"/>
        <v>37598</v>
      </c>
      <c r="AA416" s="6">
        <f ca="1">RANDBETWEEN(2,COUNTA('Recruitment source'!$A:$A))</f>
        <v>3</v>
      </c>
      <c r="AB416" s="6" t="str">
        <f ca="1">VLOOKUP($AA416,'Recruitment source'!$A:$B,2,FALSE)</f>
        <v>Learn4Good</v>
      </c>
      <c r="AC416" s="8" t="e">
        <f t="shared" ca="1" si="81"/>
        <v>#N/A</v>
      </c>
      <c r="AD416" s="6" t="e">
        <f t="shared" ca="1" si="82"/>
        <v>#N/A</v>
      </c>
      <c r="AE416" s="6" t="e">
        <f ca="1">IF(ISNA(AD416),NA(),VLOOKUP($AD416,'Reasons for dismissal'!$A:$B,2,FALSE))</f>
        <v>#N/A</v>
      </c>
      <c r="AF416" s="6">
        <f t="shared" ca="1" si="83"/>
        <v>3</v>
      </c>
      <c r="AG416" s="1">
        <f t="shared" ca="1" si="73"/>
        <v>885</v>
      </c>
    </row>
    <row r="417" spans="1:33" x14ac:dyDescent="0.25">
      <c r="A417" s="7" cm="1">
        <f t="array" aca="1" ref="A417" ca="1">INDEX(Companies!$A:$A,RANDBETWEEN(2,COUNTA(Companies!$A:$A)),1)</f>
        <v>2</v>
      </c>
      <c r="B417" s="7" t="str">
        <f ca="1">VLOOKUP($A417,Companies!$A:$B,2,FALSE)</f>
        <v>ACME Corporation</v>
      </c>
      <c r="C417" s="5">
        <f t="shared" si="74"/>
        <v>416</v>
      </c>
      <c r="D417" s="6">
        <f t="shared" ca="1" si="75"/>
        <v>1</v>
      </c>
      <c r="E417" s="7">
        <f ca="1">IF($C417 = 1 + N("Presidente"),
    127,
    IF($C417 = 2 + N("Vice-Presidente"),
        72,
        IF($C417 = 3 + N("Secretária bilíngue"),
            13,
            RANDBETWEEN(5,COUNT(Name!$A:$A) + 1)
        )
    )
)</f>
        <v>364</v>
      </c>
      <c r="F417" s="7" t="str">
        <f ca="1" xml:space="preserve">
VLOOKUP(
  $E417,
  Name!$A:$B,
  2,
  FALSE
)
&amp; " " &amp;
IF($C417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Cunha Andrade</v>
      </c>
      <c r="G417" s="7">
        <v>2</v>
      </c>
      <c r="H417" s="7" t="str">
        <f>VLOOKUP($G417,Countries!$A:$B,2,FALSE)</f>
        <v>Portugal</v>
      </c>
      <c r="I417" s="7" cm="1">
        <f t="array" aca="1" ref="I417" ca="1">INDEX(States!$B:$B,RANDBETWEEN(2,COUNTA(States!$A:$A)),1)</f>
        <v>17</v>
      </c>
      <c r="J417" s="7" t="str">
        <f ca="1">VLOOKUP($I417,States!$B:$C,2,FALSE)</f>
        <v>Portalegre</v>
      </c>
      <c r="K417" s="7" t="str">
        <f ca="1">VLOOKUP($E417,Name!$A:$C,3,FALSE)</f>
        <v>F</v>
      </c>
      <c r="L417" s="7" t="str">
        <f ca="1">VLOOKUP($K417,Genders!$B:$C,2,FALSE)</f>
        <v>Female</v>
      </c>
      <c r="M417" s="7" cm="1">
        <f t="array" aca="1" ref="M417" ca="1">INDEX('Marital status'!$A:$A,RANDBETWEEN(2,COUNTA('Marital status'!$A:$A)),1)</f>
        <v>5</v>
      </c>
      <c r="N417" s="7" t="str">
        <f ca="1">VLOOKUP($M417,'Marital status'!$A:$B,2,FALSE)</f>
        <v xml:space="preserve">Separated </v>
      </c>
      <c r="O417" s="7">
        <f t="shared" ca="1" si="76"/>
        <v>2</v>
      </c>
      <c r="P417" s="7" t="str">
        <f ca="1">VLOOKUP($O417,Ethnicities!$A:$B,2,FALSE)</f>
        <v>White</v>
      </c>
      <c r="Q417" s="8">
        <f t="shared" ca="1" si="77"/>
        <v>33174</v>
      </c>
      <c r="R417" s="6">
        <f t="shared" ca="1" si="78"/>
        <v>5</v>
      </c>
      <c r="S417" s="6" t="str">
        <f ca="1">VLOOKUP($R417,'Background education'!$A:$B,2,FALSE)</f>
        <v>Graduate school</v>
      </c>
      <c r="T417" s="7">
        <f ca="1" xml:space="preserve">
  IF(OR($V417 = 2, $V417 = 3, $V417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417" s="7" t="str">
        <f ca="1">VLOOKUP($T417,Departments!$A:$B,2,FALSE)</f>
        <v>Audit</v>
      </c>
      <c r="V417" s="6">
        <f t="shared" ca="1" si="79"/>
        <v>8</v>
      </c>
      <c r="W417" s="6" t="str">
        <f ca="1">VLOOKUP($V417,Roles!$A:$B,2,FALSE)</f>
        <v>Analyst</v>
      </c>
      <c r="X417" s="6">
        <f t="shared" ca="1" si="80"/>
        <v>4</v>
      </c>
      <c r="Y417" s="6" t="str">
        <f ca="1">IF(ISNA($X417),NA(),VLOOKUP($X417,Levels!$A:$B,2,FALSE))</f>
        <v>Senior</v>
      </c>
      <c r="Z417" s="8">
        <f t="shared" ca="1" si="72"/>
        <v>39191</v>
      </c>
      <c r="AA417" s="6">
        <f ca="1">RANDBETWEEN(2,COUNTA('Recruitment source'!$A:$A))</f>
        <v>10</v>
      </c>
      <c r="AB417" s="6" t="str">
        <f ca="1">VLOOKUP($AA417,'Recruitment source'!$A:$B,2,FALSE)</f>
        <v>Google</v>
      </c>
      <c r="AC417" s="8" t="e">
        <f t="shared" ca="1" si="81"/>
        <v>#N/A</v>
      </c>
      <c r="AD417" s="6" t="e">
        <f t="shared" ca="1" si="82"/>
        <v>#N/A</v>
      </c>
      <c r="AE417" s="6" t="e">
        <f ca="1">IF(ISNA(AD417),NA(),VLOOKUP($AD417,'Reasons for dismissal'!$A:$B,2,FALSE))</f>
        <v>#N/A</v>
      </c>
      <c r="AF417" s="6">
        <f t="shared" ca="1" si="83"/>
        <v>4</v>
      </c>
      <c r="AG417" s="1">
        <f t="shared" ca="1" si="73"/>
        <v>2000</v>
      </c>
    </row>
    <row r="418" spans="1:33" x14ac:dyDescent="0.25">
      <c r="A418" s="7" cm="1">
        <f t="array" aca="1" ref="A418" ca="1">INDEX(Companies!$A:$A,RANDBETWEEN(2,COUNTA(Companies!$A:$A)),1)</f>
        <v>2</v>
      </c>
      <c r="B418" s="7" t="str">
        <f ca="1">VLOOKUP($A418,Companies!$A:$B,2,FALSE)</f>
        <v>ACME Corporation</v>
      </c>
      <c r="C418" s="5">
        <f t="shared" si="74"/>
        <v>417</v>
      </c>
      <c r="D418" s="6">
        <f t="shared" ca="1" si="75"/>
        <v>1</v>
      </c>
      <c r="E418" s="7">
        <f ca="1">IF($C418 = 1 + N("Presidente"),
    127,
    IF($C418 = 2 + N("Vice-Presidente"),
        72,
        IF($C418 = 3 + N("Secretária bilíngue"),
            13,
            RANDBETWEEN(5,COUNT(Name!$A:$A) + 1)
        )
    )
)</f>
        <v>175</v>
      </c>
      <c r="F418" s="7" t="str">
        <f ca="1" xml:space="preserve">
VLOOKUP(
  $E418,
  Name!$A:$B,
  2,
  FALSE
)
&amp; " " &amp;
IF($C418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Holanda Rangel</v>
      </c>
      <c r="G418" s="7">
        <v>2</v>
      </c>
      <c r="H418" s="7" t="str">
        <f>VLOOKUP($G418,Countries!$A:$B,2,FALSE)</f>
        <v>Portugal</v>
      </c>
      <c r="I418" s="7" cm="1">
        <f t="array" aca="1" ref="I418" ca="1">INDEX(States!$B:$B,RANDBETWEEN(2,COUNTA(States!$A:$A)),1)</f>
        <v>9</v>
      </c>
      <c r="J418" s="7" t="str">
        <f ca="1">VLOOKUP($I418,States!$B:$C,2,FALSE)</f>
        <v>Leiria</v>
      </c>
      <c r="K418" s="7" t="str">
        <f ca="1">VLOOKUP($E418,Name!$A:$C,3,FALSE)</f>
        <v>F</v>
      </c>
      <c r="L418" s="7" t="str">
        <f ca="1">VLOOKUP($K418,Genders!$B:$C,2,FALSE)</f>
        <v>Female</v>
      </c>
      <c r="M418" s="7" cm="1">
        <f t="array" aca="1" ref="M418" ca="1">INDEX('Marital status'!$A:$A,RANDBETWEEN(2,COUNTA('Marital status'!$A:$A)),1)</f>
        <v>3</v>
      </c>
      <c r="N418" s="7" t="str">
        <f ca="1">VLOOKUP($M418,'Marital status'!$A:$B,2,FALSE)</f>
        <v>Married</v>
      </c>
      <c r="O418" s="7">
        <f t="shared" ca="1" si="76"/>
        <v>5</v>
      </c>
      <c r="P418" s="7" t="str">
        <f ca="1">VLOOKUP($O418,Ethnicities!$A:$B,2,FALSE)</f>
        <v>Asian</v>
      </c>
      <c r="Q418" s="8">
        <f t="shared" ca="1" si="77"/>
        <v>26800</v>
      </c>
      <c r="R418" s="6">
        <f t="shared" ca="1" si="78"/>
        <v>4</v>
      </c>
      <c r="S418" s="6" t="str">
        <f ca="1">VLOOKUP($R418,'Background education'!$A:$B,2,FALSE)</f>
        <v>Undergraduate degree</v>
      </c>
      <c r="T418" s="7">
        <f ca="1" xml:space="preserve">
  IF(OR($V418 = 2, $V418 = 3, $V418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418" s="7" t="str">
        <f ca="1">VLOOKUP($T418,Departments!$A:$B,2,FALSE)</f>
        <v>Information Technology</v>
      </c>
      <c r="V418" s="6">
        <f t="shared" ca="1" si="79"/>
        <v>6</v>
      </c>
      <c r="W418" s="6" t="str">
        <f ca="1">VLOOKUP($V418,Roles!$A:$B,2,FALSE)</f>
        <v>Intern</v>
      </c>
      <c r="X418" s="6" t="e">
        <f t="shared" ca="1" si="80"/>
        <v>#N/A</v>
      </c>
      <c r="Y418" s="6" t="e">
        <f ca="1">IF(ISNA($X418),NA(),VLOOKUP($X418,Levels!$A:$B,2,FALSE))</f>
        <v>#N/A</v>
      </c>
      <c r="Z418" s="8">
        <f t="shared" ca="1" si="72"/>
        <v>38761</v>
      </c>
      <c r="AA418" s="6">
        <f ca="1">RANDBETWEEN(2,COUNTA('Recruitment source'!$A:$A))</f>
        <v>10</v>
      </c>
      <c r="AB418" s="6" t="str">
        <f ca="1">VLOOKUP($AA418,'Recruitment source'!$A:$B,2,FALSE)</f>
        <v>Google</v>
      </c>
      <c r="AC418" s="8" t="e">
        <f t="shared" ca="1" si="81"/>
        <v>#N/A</v>
      </c>
      <c r="AD418" s="6" t="e">
        <f t="shared" ca="1" si="82"/>
        <v>#N/A</v>
      </c>
      <c r="AE418" s="6" t="e">
        <f ca="1">IF(ISNA(AD418),NA(),VLOOKUP($AD418,'Reasons for dismissal'!$A:$B,2,FALSE))</f>
        <v>#N/A</v>
      </c>
      <c r="AF418" s="6">
        <f t="shared" ca="1" si="83"/>
        <v>3</v>
      </c>
      <c r="AG418" s="1">
        <f t="shared" ca="1" si="73"/>
        <v>885</v>
      </c>
    </row>
    <row r="419" spans="1:33" x14ac:dyDescent="0.25">
      <c r="A419" s="7" cm="1">
        <f t="array" aca="1" ref="A419" ca="1">INDEX(Companies!$A:$A,RANDBETWEEN(2,COUNTA(Companies!$A:$A)),1)</f>
        <v>2</v>
      </c>
      <c r="B419" s="7" t="str">
        <f ca="1">VLOOKUP($A419,Companies!$A:$B,2,FALSE)</f>
        <v>ACME Corporation</v>
      </c>
      <c r="C419" s="5">
        <f t="shared" si="74"/>
        <v>418</v>
      </c>
      <c r="D419" s="6">
        <f t="shared" ca="1" si="75"/>
        <v>1</v>
      </c>
      <c r="E419" s="7">
        <f ca="1">IF($C419 = 1 + N("Presidente"),
    127,
    IF($C419 = 2 + N("Vice-Presidente"),
        72,
        IF($C419 = 3 + N("Secretária bilíngue"),
            13,
            RANDBETWEEN(5,COUNT(Name!$A:$A) + 1)
        )
    )
)</f>
        <v>147</v>
      </c>
      <c r="F419" s="7" t="str">
        <f ca="1" xml:space="preserve">
VLOOKUP(
  $E419,
  Name!$A:$B,
  2,
  FALSE
)
&amp; " " &amp;
IF($C419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Monteiro Paulista</v>
      </c>
      <c r="G419" s="7">
        <v>2</v>
      </c>
      <c r="H419" s="7" t="str">
        <f>VLOOKUP($G419,Countries!$A:$B,2,FALSE)</f>
        <v>Portugal</v>
      </c>
      <c r="I419" s="7" cm="1">
        <f t="array" aca="1" ref="I419" ca="1">INDEX(States!$B:$B,RANDBETWEEN(2,COUNTA(States!$A:$A)),1)</f>
        <v>20</v>
      </c>
      <c r="J419" s="7" t="str">
        <f ca="1">VLOOKUP($I419,States!$B:$C,2,FALSE)</f>
        <v>Viana do Castelo</v>
      </c>
      <c r="K419" s="7" t="str">
        <f ca="1">VLOOKUP($E419,Name!$A:$C,3,FALSE)</f>
        <v>M</v>
      </c>
      <c r="L419" s="7" t="str">
        <f ca="1">VLOOKUP($K419,Genders!$B:$C,2,FALSE)</f>
        <v>Male</v>
      </c>
      <c r="M419" s="7" cm="1">
        <f t="array" aca="1" ref="M419" ca="1">INDEX('Marital status'!$A:$A,RANDBETWEEN(2,COUNTA('Marital status'!$A:$A)),1)</f>
        <v>2</v>
      </c>
      <c r="N419" s="7" t="str">
        <f ca="1">VLOOKUP($M419,'Marital status'!$A:$B,2,FALSE)</f>
        <v>Single</v>
      </c>
      <c r="O419" s="7">
        <f t="shared" ca="1" si="76"/>
        <v>2</v>
      </c>
      <c r="P419" s="7" t="str">
        <f ca="1">VLOOKUP($O419,Ethnicities!$A:$B,2,FALSE)</f>
        <v>White</v>
      </c>
      <c r="Q419" s="8">
        <f t="shared" ca="1" si="77"/>
        <v>33339</v>
      </c>
      <c r="R419" s="6">
        <f t="shared" ca="1" si="78"/>
        <v>5</v>
      </c>
      <c r="S419" s="6" t="str">
        <f ca="1">VLOOKUP($R419,'Background education'!$A:$B,2,FALSE)</f>
        <v>Graduate school</v>
      </c>
      <c r="T419" s="7">
        <f ca="1" xml:space="preserve">
  IF(OR($V419 = 2, $V419 = 3, $V419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19" s="7" t="str">
        <f ca="1">VLOOKUP($T419,Departments!$A:$B,2,FALSE)</f>
        <v>Sales</v>
      </c>
      <c r="V419" s="6">
        <f t="shared" ca="1" si="79"/>
        <v>8</v>
      </c>
      <c r="W419" s="6" t="str">
        <f ca="1">VLOOKUP($V419,Roles!$A:$B,2,FALSE)</f>
        <v>Analyst</v>
      </c>
      <c r="X419" s="6">
        <f t="shared" ca="1" si="80"/>
        <v>2</v>
      </c>
      <c r="Y419" s="6" t="str">
        <f ca="1">IF(ISNA($X419),NA(),VLOOKUP($X419,Levels!$A:$B,2,FALSE))</f>
        <v>Junior</v>
      </c>
      <c r="Z419" s="8">
        <f t="shared" ca="1" si="72"/>
        <v>43322</v>
      </c>
      <c r="AA419" s="6">
        <f ca="1">RANDBETWEEN(2,COUNTA('Recruitment source'!$A:$A))</f>
        <v>6</v>
      </c>
      <c r="AB419" s="6" t="str">
        <f ca="1">VLOOKUP($AA419,'Recruitment source'!$A:$B,2,FALSE)</f>
        <v>Empregos Online</v>
      </c>
      <c r="AC419" s="8" t="e">
        <f t="shared" ca="1" si="81"/>
        <v>#N/A</v>
      </c>
      <c r="AD419" s="6" t="e">
        <f t="shared" ca="1" si="82"/>
        <v>#N/A</v>
      </c>
      <c r="AE419" s="6" t="e">
        <f ca="1">IF(ISNA(AD419),NA(),VLOOKUP($AD419,'Reasons for dismissal'!$A:$B,2,FALSE))</f>
        <v>#N/A</v>
      </c>
      <c r="AF419" s="6">
        <f t="shared" ca="1" si="83"/>
        <v>2</v>
      </c>
      <c r="AG419" s="1">
        <f t="shared" ca="1" si="73"/>
        <v>2100</v>
      </c>
    </row>
    <row r="420" spans="1:33" x14ac:dyDescent="0.25">
      <c r="A420" s="7" cm="1">
        <f t="array" aca="1" ref="A420" ca="1">INDEX(Companies!$A:$A,RANDBETWEEN(2,COUNTA(Companies!$A:$A)),1)</f>
        <v>2</v>
      </c>
      <c r="B420" s="7" t="str">
        <f ca="1">VLOOKUP($A420,Companies!$A:$B,2,FALSE)</f>
        <v>ACME Corporation</v>
      </c>
      <c r="C420" s="5">
        <f t="shared" si="74"/>
        <v>419</v>
      </c>
      <c r="D420" s="6">
        <f t="shared" ca="1" si="75"/>
        <v>1</v>
      </c>
      <c r="E420" s="7">
        <f ca="1">IF($C420 = 1 + N("Presidente"),
    127,
    IF($C420 = 2 + N("Vice-Presidente"),
        72,
        IF($C420 = 3 + N("Secretária bilíngue"),
            13,
            RANDBETWEEN(5,COUNT(Name!$A:$A) + 1)
        )
    )
)</f>
        <v>310</v>
      </c>
      <c r="F420" s="7" t="str">
        <f ca="1" xml:space="preserve">
VLOOKUP(
  $E420,
  Name!$A:$B,
  2,
  FALSE
)
&amp; " " &amp;
IF($C420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Brasil Coelho</v>
      </c>
      <c r="G420" s="7">
        <v>2</v>
      </c>
      <c r="H420" s="7" t="str">
        <f>VLOOKUP($G420,Countries!$A:$B,2,FALSE)</f>
        <v>Portugal</v>
      </c>
      <c r="I420" s="7" cm="1">
        <f t="array" aca="1" ref="I420" ca="1">INDEX(States!$B:$B,RANDBETWEEN(2,COUNTA(States!$A:$A)),1)</f>
        <v>17</v>
      </c>
      <c r="J420" s="7" t="str">
        <f ca="1">VLOOKUP($I420,States!$B:$C,2,FALSE)</f>
        <v>Portalegre</v>
      </c>
      <c r="K420" s="7" t="str">
        <f ca="1">VLOOKUP($E420,Name!$A:$C,3,FALSE)</f>
        <v>M</v>
      </c>
      <c r="L420" s="7" t="str">
        <f ca="1">VLOOKUP($K420,Genders!$B:$C,2,FALSE)</f>
        <v>Male</v>
      </c>
      <c r="M420" s="7" cm="1">
        <f t="array" aca="1" ref="M420" ca="1">INDEX('Marital status'!$A:$A,RANDBETWEEN(2,COUNTA('Marital status'!$A:$A)),1)</f>
        <v>6</v>
      </c>
      <c r="N420" s="7" t="str">
        <f ca="1">VLOOKUP($M420,'Marital status'!$A:$B,2,FALSE)</f>
        <v>Divorced</v>
      </c>
      <c r="O420" s="7">
        <f t="shared" ca="1" si="76"/>
        <v>3</v>
      </c>
      <c r="P420" s="7" t="str">
        <f ca="1">VLOOKUP($O420,Ethnicities!$A:$B,2,FALSE)</f>
        <v>Black or African American</v>
      </c>
      <c r="Q420" s="8">
        <f t="shared" ca="1" si="77"/>
        <v>33858</v>
      </c>
      <c r="R420" s="6">
        <f t="shared" ca="1" si="78"/>
        <v>4</v>
      </c>
      <c r="S420" s="6" t="str">
        <f ca="1">VLOOKUP($R420,'Background education'!$A:$B,2,FALSE)</f>
        <v>Undergraduate degree</v>
      </c>
      <c r="T420" s="7">
        <f ca="1" xml:space="preserve">
  IF(OR($V420 = 2, $V420 = 3, $V420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420" s="7" t="str">
        <f ca="1">VLOOKUP($T420,Departments!$A:$B,2,FALSE)</f>
        <v xml:space="preserve"> Commercial</v>
      </c>
      <c r="V420" s="6">
        <f t="shared" ca="1" si="79"/>
        <v>6</v>
      </c>
      <c r="W420" s="6" t="str">
        <f ca="1">VLOOKUP($V420,Roles!$A:$B,2,FALSE)</f>
        <v>Intern</v>
      </c>
      <c r="X420" s="6" t="e">
        <f t="shared" ca="1" si="80"/>
        <v>#N/A</v>
      </c>
      <c r="Y420" s="6" t="e">
        <f ca="1">IF(ISNA($X420),NA(),VLOOKUP($X420,Levels!$A:$B,2,FALSE))</f>
        <v>#N/A</v>
      </c>
      <c r="Z420" s="8">
        <f t="shared" ca="1" si="72"/>
        <v>40104</v>
      </c>
      <c r="AA420" s="6">
        <f ca="1">RANDBETWEEN(2,COUNTA('Recruitment source'!$A:$A))</f>
        <v>12</v>
      </c>
      <c r="AB420" s="6" t="str">
        <f ca="1">VLOOKUP($AA420,'Recruitment source'!$A:$B,2,FALSE)</f>
        <v>Website</v>
      </c>
      <c r="AC420" s="8" t="e">
        <f t="shared" ca="1" si="81"/>
        <v>#N/A</v>
      </c>
      <c r="AD420" s="6" t="e">
        <f t="shared" ca="1" si="82"/>
        <v>#N/A</v>
      </c>
      <c r="AE420" s="6" t="e">
        <f ca="1">IF(ISNA(AD420),NA(),VLOOKUP($AD420,'Reasons for dismissal'!$A:$B,2,FALSE))</f>
        <v>#N/A</v>
      </c>
      <c r="AF420" s="6">
        <f t="shared" ca="1" si="83"/>
        <v>2</v>
      </c>
      <c r="AG420" s="1">
        <f t="shared" ca="1" si="73"/>
        <v>805</v>
      </c>
    </row>
    <row r="421" spans="1:33" x14ac:dyDescent="0.25">
      <c r="A421" s="7" cm="1">
        <f t="array" aca="1" ref="A421" ca="1">INDEX(Companies!$A:$A,RANDBETWEEN(2,COUNTA(Companies!$A:$A)),1)</f>
        <v>2</v>
      </c>
      <c r="B421" s="7" t="str">
        <f ca="1">VLOOKUP($A421,Companies!$A:$B,2,FALSE)</f>
        <v>ACME Corporation</v>
      </c>
      <c r="C421" s="5">
        <f t="shared" si="74"/>
        <v>420</v>
      </c>
      <c r="D421" s="6">
        <f t="shared" ca="1" si="75"/>
        <v>1</v>
      </c>
      <c r="E421" s="7">
        <f ca="1">IF($C421 = 1 + N("Presidente"),
    127,
    IF($C421 = 2 + N("Vice-Presidente"),
        72,
        IF($C421 = 3 + N("Secretária bilíngue"),
            13,
            RANDBETWEEN(5,COUNT(Name!$A:$A) + 1)
        )
    )
)</f>
        <v>153</v>
      </c>
      <c r="F421" s="7" t="str">
        <f ca="1" xml:space="preserve">
VLOOKUP(
  $E421,
  Name!$A:$B,
  2,
  FALSE
)
&amp; " " &amp;
IF($C421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Ribeiro Alves</v>
      </c>
      <c r="G421" s="7">
        <v>2</v>
      </c>
      <c r="H421" s="7" t="str">
        <f>VLOOKUP($G421,Countries!$A:$B,2,FALSE)</f>
        <v>Portugal</v>
      </c>
      <c r="I421" s="7" cm="1">
        <f t="array" aca="1" ref="I421" ca="1">INDEX(States!$B:$B,RANDBETWEEN(2,COUNTA(States!$A:$A)),1)</f>
        <v>21</v>
      </c>
      <c r="J421" s="7" t="str">
        <f ca="1">VLOOKUP($I421,States!$B:$C,2,FALSE)</f>
        <v>Bragança</v>
      </c>
      <c r="K421" s="7" t="str">
        <f ca="1">VLOOKUP($E421,Name!$A:$C,3,FALSE)</f>
        <v>F</v>
      </c>
      <c r="L421" s="7" t="str">
        <f ca="1">VLOOKUP($K421,Genders!$B:$C,2,FALSE)</f>
        <v>Female</v>
      </c>
      <c r="M421" s="7" cm="1">
        <f t="array" aca="1" ref="M421" ca="1">INDEX('Marital status'!$A:$A,RANDBETWEEN(2,COUNTA('Marital status'!$A:$A)),1)</f>
        <v>3</v>
      </c>
      <c r="N421" s="7" t="str">
        <f ca="1">VLOOKUP($M421,'Marital status'!$A:$B,2,FALSE)</f>
        <v>Married</v>
      </c>
      <c r="O421" s="7">
        <f t="shared" ca="1" si="76"/>
        <v>2</v>
      </c>
      <c r="P421" s="7" t="str">
        <f ca="1">VLOOKUP($O421,Ethnicities!$A:$B,2,FALSE)</f>
        <v>White</v>
      </c>
      <c r="Q421" s="8">
        <f t="shared" ca="1" si="77"/>
        <v>35472</v>
      </c>
      <c r="R421" s="6">
        <f t="shared" ca="1" si="78"/>
        <v>5</v>
      </c>
      <c r="S421" s="6" t="str">
        <f ca="1">VLOOKUP($R421,'Background education'!$A:$B,2,FALSE)</f>
        <v>Graduate school</v>
      </c>
      <c r="T421" s="7">
        <f ca="1" xml:space="preserve">
  IF(OR($V421 = 2, $V421 = 3, $V421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21" s="7" t="str">
        <f ca="1">VLOOKUP($T421,Departments!$A:$B,2,FALSE)</f>
        <v>Sales</v>
      </c>
      <c r="V421" s="6">
        <f t="shared" ca="1" si="79"/>
        <v>8</v>
      </c>
      <c r="W421" s="6" t="str">
        <f ca="1">VLOOKUP($V421,Roles!$A:$B,2,FALSE)</f>
        <v>Analyst</v>
      </c>
      <c r="X421" s="6">
        <f t="shared" ca="1" si="80"/>
        <v>4</v>
      </c>
      <c r="Y421" s="6" t="str">
        <f ca="1">IF(ISNA($X421),NA(),VLOOKUP($X421,Levels!$A:$B,2,FALSE))</f>
        <v>Senior</v>
      </c>
      <c r="Z421" s="8">
        <f t="shared" ca="1" si="72"/>
        <v>40786</v>
      </c>
      <c r="AA421" s="6">
        <f ca="1">RANDBETWEEN(2,COUNTA('Recruitment source'!$A:$A))</f>
        <v>6</v>
      </c>
      <c r="AB421" s="6" t="str">
        <f ca="1">VLOOKUP($AA421,'Recruitment source'!$A:$B,2,FALSE)</f>
        <v>Empregos Online</v>
      </c>
      <c r="AC421" s="8" t="e">
        <f t="shared" ca="1" si="81"/>
        <v>#N/A</v>
      </c>
      <c r="AD421" s="6" t="e">
        <f t="shared" ca="1" si="82"/>
        <v>#N/A</v>
      </c>
      <c r="AE421" s="6" t="e">
        <f ca="1">IF(ISNA(AD421),NA(),VLOOKUP($AD421,'Reasons for dismissal'!$A:$B,2,FALSE))</f>
        <v>#N/A</v>
      </c>
      <c r="AF421" s="6">
        <f t="shared" ca="1" si="83"/>
        <v>2</v>
      </c>
      <c r="AG421" s="1">
        <f t="shared" ca="1" si="73"/>
        <v>2050</v>
      </c>
    </row>
    <row r="422" spans="1:33" x14ac:dyDescent="0.25">
      <c r="A422" s="7" cm="1">
        <f t="array" aca="1" ref="A422" ca="1">INDEX(Companies!$A:$A,RANDBETWEEN(2,COUNTA(Companies!$A:$A)),1)</f>
        <v>2</v>
      </c>
      <c r="B422" s="7" t="str">
        <f ca="1">VLOOKUP($A422,Companies!$A:$B,2,FALSE)</f>
        <v>ACME Corporation</v>
      </c>
      <c r="C422" s="5">
        <f t="shared" si="74"/>
        <v>421</v>
      </c>
      <c r="D422" s="6">
        <f t="shared" ca="1" si="75"/>
        <v>1</v>
      </c>
      <c r="E422" s="7">
        <f ca="1">IF($C422 = 1 + N("Presidente"),
    127,
    IF($C422 = 2 + N("Vice-Presidente"),
        72,
        IF($C422 = 3 + N("Secretária bilíngue"),
            13,
            RANDBETWEEN(5,COUNT(Name!$A:$A) + 1)
        )
    )
)</f>
        <v>167</v>
      </c>
      <c r="F422" s="7" t="str">
        <f ca="1" xml:space="preserve">
VLOOKUP(
  $E422,
  Name!$A:$B,
  2,
  FALSE
)
&amp; " " &amp;
IF($C422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Serra Cunha</v>
      </c>
      <c r="G422" s="7">
        <v>2</v>
      </c>
      <c r="H422" s="7" t="str">
        <f>VLOOKUP($G422,Countries!$A:$B,2,FALSE)</f>
        <v>Portugal</v>
      </c>
      <c r="I422" s="7" cm="1">
        <f t="array" aca="1" ref="I422" ca="1">INDEX(States!$B:$B,RANDBETWEEN(2,COUNTA(States!$A:$A)),1)</f>
        <v>16</v>
      </c>
      <c r="J422" s="7" t="str">
        <f ca="1">VLOOKUP($I422,States!$B:$C,2,FALSE)</f>
        <v>Beja</v>
      </c>
      <c r="K422" s="7" t="str">
        <f ca="1">VLOOKUP($E422,Name!$A:$C,3,FALSE)</f>
        <v>M</v>
      </c>
      <c r="L422" s="7" t="str">
        <f ca="1">VLOOKUP($K422,Genders!$B:$C,2,FALSE)</f>
        <v>Male</v>
      </c>
      <c r="M422" s="7" cm="1">
        <f t="array" aca="1" ref="M422" ca="1">INDEX('Marital status'!$A:$A,RANDBETWEEN(2,COUNTA('Marital status'!$A:$A)),1)</f>
        <v>4</v>
      </c>
      <c r="N422" s="7" t="str">
        <f ca="1">VLOOKUP($M422,'Marital status'!$A:$B,2,FALSE)</f>
        <v xml:space="preserve">Widowed </v>
      </c>
      <c r="O422" s="7">
        <f t="shared" ca="1" si="76"/>
        <v>2</v>
      </c>
      <c r="P422" s="7" t="str">
        <f ca="1">VLOOKUP($O422,Ethnicities!$A:$B,2,FALSE)</f>
        <v>White</v>
      </c>
      <c r="Q422" s="8">
        <f t="shared" ca="1" si="77"/>
        <v>29351</v>
      </c>
      <c r="R422" s="6">
        <f t="shared" ca="1" si="78"/>
        <v>4</v>
      </c>
      <c r="S422" s="6" t="str">
        <f ca="1">VLOOKUP($R422,'Background education'!$A:$B,2,FALSE)</f>
        <v>Undergraduate degree</v>
      </c>
      <c r="T422" s="7">
        <f ca="1" xml:space="preserve">
  IF(OR($V422 = 2, $V422 = 3, $V422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422" s="7" t="str">
        <f ca="1">VLOOKUP($T422,Departments!$A:$B,2,FALSE)</f>
        <v>Operations</v>
      </c>
      <c r="V422" s="6">
        <f t="shared" ca="1" si="79"/>
        <v>7</v>
      </c>
      <c r="W422" s="6" t="str">
        <f ca="1">VLOOKUP($V422,Roles!$A:$B,2,FALSE)</f>
        <v>Trainee</v>
      </c>
      <c r="X422" s="6" t="e">
        <f t="shared" ca="1" si="80"/>
        <v>#N/A</v>
      </c>
      <c r="Y422" s="6" t="e">
        <f ca="1">IF(ISNA($X422),NA(),VLOOKUP($X422,Levels!$A:$B,2,FALSE))</f>
        <v>#N/A</v>
      </c>
      <c r="Z422" s="8">
        <f t="shared" ca="1" si="72"/>
        <v>41621</v>
      </c>
      <c r="AA422" s="6">
        <f ca="1">RANDBETWEEN(2,COUNTA('Recruitment source'!$A:$A))</f>
        <v>12</v>
      </c>
      <c r="AB422" s="6" t="str">
        <f ca="1">VLOOKUP($AA422,'Recruitment source'!$A:$B,2,FALSE)</f>
        <v>Website</v>
      </c>
      <c r="AC422" s="8" t="e">
        <f t="shared" ca="1" si="81"/>
        <v>#N/A</v>
      </c>
      <c r="AD422" s="6" t="e">
        <f t="shared" ca="1" si="82"/>
        <v>#N/A</v>
      </c>
      <c r="AE422" s="6" t="e">
        <f ca="1">IF(ISNA(AD422),NA(),VLOOKUP($AD422,'Reasons for dismissal'!$A:$B,2,FALSE))</f>
        <v>#N/A</v>
      </c>
      <c r="AF422" s="6">
        <f t="shared" ca="1" si="83"/>
        <v>3</v>
      </c>
      <c r="AG422" s="1">
        <f t="shared" ca="1" si="73"/>
        <v>1005</v>
      </c>
    </row>
    <row r="423" spans="1:33" x14ac:dyDescent="0.25">
      <c r="A423" s="7" cm="1">
        <f t="array" aca="1" ref="A423" ca="1">INDEX(Companies!$A:$A,RANDBETWEEN(2,COUNTA(Companies!$A:$A)),1)</f>
        <v>2</v>
      </c>
      <c r="B423" s="7" t="str">
        <f ca="1">VLOOKUP($A423,Companies!$A:$B,2,FALSE)</f>
        <v>ACME Corporation</v>
      </c>
      <c r="C423" s="5">
        <f t="shared" si="74"/>
        <v>422</v>
      </c>
      <c r="D423" s="6">
        <f t="shared" ca="1" si="75"/>
        <v>1</v>
      </c>
      <c r="E423" s="7">
        <f ca="1">IF($C423 = 1 + N("Presidente"),
    127,
    IF($C423 = 2 + N("Vice-Presidente"),
        72,
        IF($C423 = 3 + N("Secretária bilíngue"),
            13,
            RANDBETWEEN(5,COUNT(Name!$A:$A) + 1)
        )
    )
)</f>
        <v>45</v>
      </c>
      <c r="F423" s="7" t="str">
        <f ca="1" xml:space="preserve">
VLOOKUP(
  $E423,
  Name!$A:$B,
  2,
  FALSE
)
&amp; " " &amp;
IF($C423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Vaz Café</v>
      </c>
      <c r="G423" s="7">
        <v>2</v>
      </c>
      <c r="H423" s="7" t="str">
        <f>VLOOKUP($G423,Countries!$A:$B,2,FALSE)</f>
        <v>Portugal</v>
      </c>
      <c r="I423" s="7" cm="1">
        <f t="array" aca="1" ref="I423" ca="1">INDEX(States!$B:$B,RANDBETWEEN(2,COUNTA(States!$A:$A)),1)</f>
        <v>6</v>
      </c>
      <c r="J423" s="7" t="str">
        <f ca="1">VLOOKUP($I423,States!$B:$C,2,FALSE)</f>
        <v>Braga</v>
      </c>
      <c r="K423" s="7" t="str">
        <f ca="1">VLOOKUP($E423,Name!$A:$C,3,FALSE)</f>
        <v>F</v>
      </c>
      <c r="L423" s="7" t="str">
        <f ca="1">VLOOKUP($K423,Genders!$B:$C,2,FALSE)</f>
        <v>Female</v>
      </c>
      <c r="M423" s="7" cm="1">
        <f t="array" aca="1" ref="M423" ca="1">INDEX('Marital status'!$A:$A,RANDBETWEEN(2,COUNTA('Marital status'!$A:$A)),1)</f>
        <v>2</v>
      </c>
      <c r="N423" s="7" t="str">
        <f ca="1">VLOOKUP($M423,'Marital status'!$A:$B,2,FALSE)</f>
        <v>Single</v>
      </c>
      <c r="O423" s="7">
        <f t="shared" ca="1" si="76"/>
        <v>2</v>
      </c>
      <c r="P423" s="7" t="str">
        <f ca="1">VLOOKUP($O423,Ethnicities!$A:$B,2,FALSE)</f>
        <v>White</v>
      </c>
      <c r="Q423" s="8">
        <f t="shared" ca="1" si="77"/>
        <v>34269</v>
      </c>
      <c r="R423" s="6">
        <f t="shared" ca="1" si="78"/>
        <v>5</v>
      </c>
      <c r="S423" s="6" t="str">
        <f ca="1">VLOOKUP($R423,'Background education'!$A:$B,2,FALSE)</f>
        <v>Graduate school</v>
      </c>
      <c r="T423" s="7">
        <f ca="1" xml:space="preserve">
  IF(OR($V423 = 2, $V423 = 3, $V423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23" s="7" t="str">
        <f ca="1">VLOOKUP($T423,Departments!$A:$B,2,FALSE)</f>
        <v>Human Resource</v>
      </c>
      <c r="V423" s="6">
        <f t="shared" ca="1" si="79"/>
        <v>8</v>
      </c>
      <c r="W423" s="6" t="str">
        <f ca="1">VLOOKUP($V423,Roles!$A:$B,2,FALSE)</f>
        <v>Analyst</v>
      </c>
      <c r="X423" s="6">
        <f t="shared" ca="1" si="80"/>
        <v>3</v>
      </c>
      <c r="Y423" s="6" t="str">
        <f ca="1">IF(ISNA($X423),NA(),VLOOKUP($X423,Levels!$A:$B,2,FALSE))</f>
        <v>Pleno</v>
      </c>
      <c r="Z423" s="8">
        <f t="shared" ca="1" si="72"/>
        <v>44664</v>
      </c>
      <c r="AA423" s="6">
        <f ca="1">RANDBETWEEN(2,COUNTA('Recruitment source'!$A:$A))</f>
        <v>5</v>
      </c>
      <c r="AB423" s="6" t="str">
        <f ca="1">VLOOKUP($AA423,'Recruitment source'!$A:$B,2,FALSE)</f>
        <v>Net Empregos</v>
      </c>
      <c r="AC423" s="8" t="e">
        <f t="shared" ca="1" si="81"/>
        <v>#N/A</v>
      </c>
      <c r="AD423" s="6" t="e">
        <f t="shared" ca="1" si="82"/>
        <v>#N/A</v>
      </c>
      <c r="AE423" s="6" t="e">
        <f ca="1">IF(ISNA(AD423),NA(),VLOOKUP($AD423,'Reasons for dismissal'!$A:$B,2,FALSE))</f>
        <v>#N/A</v>
      </c>
      <c r="AF423" s="6">
        <f t="shared" ca="1" si="83"/>
        <v>2</v>
      </c>
      <c r="AG423" s="1">
        <f t="shared" ca="1" si="73"/>
        <v>2000</v>
      </c>
    </row>
    <row r="424" spans="1:33" x14ac:dyDescent="0.25">
      <c r="A424" s="7" cm="1">
        <f t="array" aca="1" ref="A424" ca="1">INDEX(Companies!$A:$A,RANDBETWEEN(2,COUNTA(Companies!$A:$A)),1)</f>
        <v>2</v>
      </c>
      <c r="B424" s="7" t="str">
        <f ca="1">VLOOKUP($A424,Companies!$A:$B,2,FALSE)</f>
        <v>ACME Corporation</v>
      </c>
      <c r="C424" s="5">
        <f t="shared" si="74"/>
        <v>423</v>
      </c>
      <c r="D424" s="6">
        <f t="shared" ca="1" si="75"/>
        <v>1</v>
      </c>
      <c r="E424" s="7">
        <f ca="1">IF($C424 = 1 + N("Presidente"),
    127,
    IF($C424 = 2 + N("Vice-Presidente"),
        72,
        IF($C424 = 3 + N("Secretária bilíngue"),
            13,
            RANDBETWEEN(5,COUNT(Name!$A:$A) + 1)
        )
    )
)</f>
        <v>269</v>
      </c>
      <c r="F424" s="7" t="str">
        <f ca="1" xml:space="preserve">
VLOOKUP(
  $E424,
  Name!$A:$B,
  2,
  FALSE
)
&amp; " " &amp;
IF($C424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Evangelista Castro</v>
      </c>
      <c r="G424" s="7">
        <v>2</v>
      </c>
      <c r="H424" s="7" t="str">
        <f>VLOOKUP($G424,Countries!$A:$B,2,FALSE)</f>
        <v>Portugal</v>
      </c>
      <c r="I424" s="7" cm="1">
        <f t="array" aca="1" ref="I424" ca="1">INDEX(States!$B:$B,RANDBETWEEN(2,COUNTA(States!$A:$A)),1)</f>
        <v>18</v>
      </c>
      <c r="J424" s="7" t="str">
        <f ca="1">VLOOKUP($I424,States!$B:$C,2,FALSE)</f>
        <v>Guarda</v>
      </c>
      <c r="K424" s="7" t="str">
        <f ca="1">VLOOKUP($E424,Name!$A:$C,3,FALSE)</f>
        <v>F</v>
      </c>
      <c r="L424" s="7" t="str">
        <f ca="1">VLOOKUP($K424,Genders!$B:$C,2,FALSE)</f>
        <v>Female</v>
      </c>
      <c r="M424" s="7" cm="1">
        <f t="array" aca="1" ref="M424" ca="1">INDEX('Marital status'!$A:$A,RANDBETWEEN(2,COUNTA('Marital status'!$A:$A)),1)</f>
        <v>6</v>
      </c>
      <c r="N424" s="7" t="str">
        <f ca="1">VLOOKUP($M424,'Marital status'!$A:$B,2,FALSE)</f>
        <v>Divorced</v>
      </c>
      <c r="O424" s="7">
        <f t="shared" ca="1" si="76"/>
        <v>2</v>
      </c>
      <c r="P424" s="7" t="str">
        <f ca="1">VLOOKUP($O424,Ethnicities!$A:$B,2,FALSE)</f>
        <v>White</v>
      </c>
      <c r="Q424" s="8">
        <f t="shared" ca="1" si="77"/>
        <v>35074</v>
      </c>
      <c r="R424" s="6">
        <f t="shared" ca="1" si="78"/>
        <v>4</v>
      </c>
      <c r="S424" s="6" t="str">
        <f ca="1">VLOOKUP($R424,'Background education'!$A:$B,2,FALSE)</f>
        <v>Undergraduate degree</v>
      </c>
      <c r="T424" s="7">
        <f ca="1" xml:space="preserve">
  IF(OR($V424 = 2, $V424 = 3, $V424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24" s="7" t="str">
        <f ca="1">VLOOKUP($T424,Departments!$A:$B,2,FALSE)</f>
        <v>Communication &amp; Marketing</v>
      </c>
      <c r="V424" s="6">
        <f t="shared" ca="1" si="79"/>
        <v>7</v>
      </c>
      <c r="W424" s="6" t="str">
        <f ca="1">VLOOKUP($V424,Roles!$A:$B,2,FALSE)</f>
        <v>Trainee</v>
      </c>
      <c r="X424" s="6" t="e">
        <f t="shared" ca="1" si="80"/>
        <v>#N/A</v>
      </c>
      <c r="Y424" s="6" t="e">
        <f ca="1">IF(ISNA($X424),NA(),VLOOKUP($X424,Levels!$A:$B,2,FALSE))</f>
        <v>#N/A</v>
      </c>
      <c r="Z424" s="8">
        <f t="shared" ca="1" si="72"/>
        <v>37529</v>
      </c>
      <c r="AA424" s="6">
        <f ca="1">RANDBETWEEN(2,COUNTA('Recruitment source'!$A:$A))</f>
        <v>12</v>
      </c>
      <c r="AB424" s="6" t="str">
        <f ca="1">VLOOKUP($AA424,'Recruitment source'!$A:$B,2,FALSE)</f>
        <v>Website</v>
      </c>
      <c r="AC424" s="8" t="e">
        <f t="shared" ca="1" si="81"/>
        <v>#N/A</v>
      </c>
      <c r="AD424" s="6" t="e">
        <f t="shared" ca="1" si="82"/>
        <v>#N/A</v>
      </c>
      <c r="AE424" s="6" t="e">
        <f ca="1">IF(ISNA(AD424),NA(),VLOOKUP($AD424,'Reasons for dismissal'!$A:$B,2,FALSE))</f>
        <v>#N/A</v>
      </c>
      <c r="AF424" s="6">
        <f t="shared" ca="1" si="83"/>
        <v>2</v>
      </c>
      <c r="AG424" s="1">
        <f t="shared" ca="1" si="73"/>
        <v>1085</v>
      </c>
    </row>
    <row r="425" spans="1:33" x14ac:dyDescent="0.25">
      <c r="A425" s="7" cm="1">
        <f t="array" aca="1" ref="A425" ca="1">INDEX(Companies!$A:$A,RANDBETWEEN(2,COUNTA(Companies!$A:$A)),1)</f>
        <v>2</v>
      </c>
      <c r="B425" s="7" t="str">
        <f ca="1">VLOOKUP($A425,Companies!$A:$B,2,FALSE)</f>
        <v>ACME Corporation</v>
      </c>
      <c r="C425" s="5">
        <f t="shared" si="74"/>
        <v>424</v>
      </c>
      <c r="D425" s="6">
        <f t="shared" ca="1" si="75"/>
        <v>1</v>
      </c>
      <c r="E425" s="7">
        <f ca="1">IF($C425 = 1 + N("Presidente"),
    127,
    IF($C425 = 2 + N("Vice-Presidente"),
        72,
        IF($C425 = 3 + N("Secretária bilíngue"),
            13,
            RANDBETWEEN(5,COUNT(Name!$A:$A) + 1)
        )
    )
)</f>
        <v>186</v>
      </c>
      <c r="F425" s="7" t="str">
        <f ca="1" xml:space="preserve">
VLOOKUP(
  $E425,
  Name!$A:$B,
  2,
  FALSE
)
&amp; " " &amp;
IF($C425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Moraes Esteves</v>
      </c>
      <c r="G425" s="7">
        <v>2</v>
      </c>
      <c r="H425" s="7" t="str">
        <f>VLOOKUP($G425,Countries!$A:$B,2,FALSE)</f>
        <v>Portugal</v>
      </c>
      <c r="I425" s="7" cm="1">
        <f t="array" aca="1" ref="I425" ca="1">INDEX(States!$B:$B,RANDBETWEEN(2,COUNTA(States!$A:$A)),1)</f>
        <v>7</v>
      </c>
      <c r="J425" s="7" t="str">
        <f ca="1">VLOOKUP($I425,States!$B:$C,2,FALSE)</f>
        <v>Faro</v>
      </c>
      <c r="K425" s="7" t="str">
        <f ca="1">VLOOKUP($E425,Name!$A:$C,3,FALSE)</f>
        <v>M</v>
      </c>
      <c r="L425" s="7" t="str">
        <f ca="1">VLOOKUP($K425,Genders!$B:$C,2,FALSE)</f>
        <v>Male</v>
      </c>
      <c r="M425" s="7" cm="1">
        <f t="array" aca="1" ref="M425" ca="1">INDEX('Marital status'!$A:$A,RANDBETWEEN(2,COUNTA('Marital status'!$A:$A)),1)</f>
        <v>3</v>
      </c>
      <c r="N425" s="7" t="str">
        <f ca="1">VLOOKUP($M425,'Marital status'!$A:$B,2,FALSE)</f>
        <v>Married</v>
      </c>
      <c r="O425" s="7">
        <f t="shared" ca="1" si="76"/>
        <v>2</v>
      </c>
      <c r="P425" s="7" t="str">
        <f ca="1">VLOOKUP($O425,Ethnicities!$A:$B,2,FALSE)</f>
        <v>White</v>
      </c>
      <c r="Q425" s="8">
        <f t="shared" ca="1" si="77"/>
        <v>32830</v>
      </c>
      <c r="R425" s="6">
        <f t="shared" ca="1" si="78"/>
        <v>5</v>
      </c>
      <c r="S425" s="6" t="str">
        <f ca="1">VLOOKUP($R425,'Background education'!$A:$B,2,FALSE)</f>
        <v>Graduate school</v>
      </c>
      <c r="T425" s="7">
        <f ca="1" xml:space="preserve">
  IF(OR($V425 = 2, $V425 = 3, $V425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425" s="7" t="str">
        <f ca="1">VLOOKUP($T425,Departments!$A:$B,2,FALSE)</f>
        <v>Finance</v>
      </c>
      <c r="V425" s="6">
        <f t="shared" ca="1" si="79"/>
        <v>8</v>
      </c>
      <c r="W425" s="6" t="str">
        <f ca="1">VLOOKUP($V425,Roles!$A:$B,2,FALSE)</f>
        <v>Analyst</v>
      </c>
      <c r="X425" s="6">
        <f t="shared" ca="1" si="80"/>
        <v>2</v>
      </c>
      <c r="Y425" s="6" t="str">
        <f ca="1">IF(ISNA($X425),NA(),VLOOKUP($X425,Levels!$A:$B,2,FALSE))</f>
        <v>Junior</v>
      </c>
      <c r="Z425" s="8">
        <f t="shared" ca="1" si="72"/>
        <v>39300</v>
      </c>
      <c r="AA425" s="6">
        <f ca="1">RANDBETWEEN(2,COUNTA('Recruitment source'!$A:$A))</f>
        <v>9</v>
      </c>
      <c r="AB425" s="6" t="str">
        <f ca="1">VLOOKUP($AA425,'Recruitment source'!$A:$B,2,FALSE)</f>
        <v xml:space="preserve"> recommendation of employee</v>
      </c>
      <c r="AC425" s="8" t="e">
        <f t="shared" ca="1" si="81"/>
        <v>#N/A</v>
      </c>
      <c r="AD425" s="6" t="e">
        <f t="shared" ca="1" si="82"/>
        <v>#N/A</v>
      </c>
      <c r="AE425" s="6" t="e">
        <f ca="1">IF(ISNA(AD425),NA(),VLOOKUP($AD425,'Reasons for dismissal'!$A:$B,2,FALSE))</f>
        <v>#N/A</v>
      </c>
      <c r="AF425" s="6">
        <f t="shared" ca="1" si="83"/>
        <v>4</v>
      </c>
      <c r="AG425" s="1">
        <f t="shared" ca="1" si="73"/>
        <v>2000</v>
      </c>
    </row>
    <row r="426" spans="1:33" x14ac:dyDescent="0.25">
      <c r="A426" s="7" cm="1">
        <f t="array" aca="1" ref="A426" ca="1">INDEX(Companies!$A:$A,RANDBETWEEN(2,COUNTA(Companies!$A:$A)),1)</f>
        <v>2</v>
      </c>
      <c r="B426" s="7" t="str">
        <f ca="1">VLOOKUP($A426,Companies!$A:$B,2,FALSE)</f>
        <v>ACME Corporation</v>
      </c>
      <c r="C426" s="5">
        <f t="shared" si="74"/>
        <v>425</v>
      </c>
      <c r="D426" s="6">
        <f t="shared" ca="1" si="75"/>
        <v>1</v>
      </c>
      <c r="E426" s="7">
        <f ca="1">IF($C426 = 1 + N("Presidente"),
    127,
    IF($C426 = 2 + N("Vice-Presidente"),
        72,
        IF($C426 = 3 + N("Secretária bilíngue"),
            13,
            RANDBETWEEN(5,COUNT(Name!$A:$A) + 1)
        )
    )
)</f>
        <v>40</v>
      </c>
      <c r="F426" s="7" t="str">
        <f ca="1" xml:space="preserve">
VLOOKUP(
  $E426,
  Name!$A:$B,
  2,
  FALSE
)
&amp; " " &amp;
IF($C426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André Ferrari Freitas</v>
      </c>
      <c r="G426" s="7">
        <v>2</v>
      </c>
      <c r="H426" s="7" t="str">
        <f>VLOOKUP($G426,Countries!$A:$B,2,FALSE)</f>
        <v>Portugal</v>
      </c>
      <c r="I426" s="7" cm="1">
        <f t="array" aca="1" ref="I426" ca="1">INDEX(States!$B:$B,RANDBETWEEN(2,COUNTA(States!$A:$A)),1)</f>
        <v>8</v>
      </c>
      <c r="J426" s="7" t="str">
        <f ca="1">VLOOKUP($I426,States!$B:$C,2,FALSE)</f>
        <v>Santarém</v>
      </c>
      <c r="K426" s="7" t="str">
        <f ca="1">VLOOKUP($E426,Name!$A:$C,3,FALSE)</f>
        <v>M</v>
      </c>
      <c r="L426" s="7" t="str">
        <f ca="1">VLOOKUP($K426,Genders!$B:$C,2,FALSE)</f>
        <v>Male</v>
      </c>
      <c r="M426" s="7" cm="1">
        <f t="array" aca="1" ref="M426" ca="1">INDEX('Marital status'!$A:$A,RANDBETWEEN(2,COUNTA('Marital status'!$A:$A)),1)</f>
        <v>4</v>
      </c>
      <c r="N426" s="7" t="str">
        <f ca="1">VLOOKUP($M426,'Marital status'!$A:$B,2,FALSE)</f>
        <v xml:space="preserve">Widowed </v>
      </c>
      <c r="O426" s="7">
        <f t="shared" ca="1" si="76"/>
        <v>2</v>
      </c>
      <c r="P426" s="7" t="str">
        <f ca="1">VLOOKUP($O426,Ethnicities!$A:$B,2,FALSE)</f>
        <v>White</v>
      </c>
      <c r="Q426" s="8">
        <f t="shared" ca="1" si="77"/>
        <v>29867</v>
      </c>
      <c r="R426" s="6">
        <f t="shared" ca="1" si="78"/>
        <v>4</v>
      </c>
      <c r="S426" s="6" t="str">
        <f ca="1">VLOOKUP($R426,'Background education'!$A:$B,2,FALSE)</f>
        <v>Undergraduate degree</v>
      </c>
      <c r="T426" s="7">
        <f ca="1" xml:space="preserve">
  IF(OR($V426 = 2, $V426 = 3, $V426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426" s="7" t="str">
        <f ca="1">VLOOKUP($T426,Departments!$A:$B,2,FALSE)</f>
        <v>Information Technology</v>
      </c>
      <c r="V426" s="6">
        <f t="shared" ca="1" si="79"/>
        <v>7</v>
      </c>
      <c r="W426" s="6" t="str">
        <f ca="1">VLOOKUP($V426,Roles!$A:$B,2,FALSE)</f>
        <v>Trainee</v>
      </c>
      <c r="X426" s="6" t="e">
        <f t="shared" ca="1" si="80"/>
        <v>#N/A</v>
      </c>
      <c r="Y426" s="6" t="e">
        <f ca="1">IF(ISNA($X426),NA(),VLOOKUP($X426,Levels!$A:$B,2,FALSE))</f>
        <v>#N/A</v>
      </c>
      <c r="Z426" s="8">
        <f t="shared" ca="1" si="72"/>
        <v>39185</v>
      </c>
      <c r="AA426" s="6">
        <f ca="1">RANDBETWEEN(2,COUNTA('Recruitment source'!$A:$A))</f>
        <v>9</v>
      </c>
      <c r="AB426" s="6" t="str">
        <f ca="1">VLOOKUP($AA426,'Recruitment source'!$A:$B,2,FALSE)</f>
        <v xml:space="preserve"> recommendation of employee</v>
      </c>
      <c r="AC426" s="8" t="e">
        <f t="shared" ca="1" si="81"/>
        <v>#N/A</v>
      </c>
      <c r="AD426" s="6" t="e">
        <f t="shared" ca="1" si="82"/>
        <v>#N/A</v>
      </c>
      <c r="AE426" s="6" t="e">
        <f ca="1">IF(ISNA(AD426),NA(),VLOOKUP($AD426,'Reasons for dismissal'!$A:$B,2,FALSE))</f>
        <v>#N/A</v>
      </c>
      <c r="AF426" s="6">
        <f t="shared" ca="1" si="83"/>
        <v>4</v>
      </c>
      <c r="AG426" s="1">
        <f t="shared" ca="1" si="73"/>
        <v>1085</v>
      </c>
    </row>
    <row r="427" spans="1:33" x14ac:dyDescent="0.25">
      <c r="A427" s="7" cm="1">
        <f t="array" aca="1" ref="A427" ca="1">INDEX(Companies!$A:$A,RANDBETWEEN(2,COUNTA(Companies!$A:$A)),1)</f>
        <v>2</v>
      </c>
      <c r="B427" s="7" t="str">
        <f ca="1">VLOOKUP($A427,Companies!$A:$B,2,FALSE)</f>
        <v>ACME Corporation</v>
      </c>
      <c r="C427" s="5">
        <f t="shared" si="74"/>
        <v>426</v>
      </c>
      <c r="D427" s="6">
        <f t="shared" ca="1" si="75"/>
        <v>1</v>
      </c>
      <c r="E427" s="7">
        <f ca="1">IF($C427 = 1 + N("Presidente"),
    127,
    IF($C427 = 2 + N("Vice-Presidente"),
        72,
        IF($C427 = 3 + N("Secretária bilíngue"),
            13,
            RANDBETWEEN(5,COUNT(Name!$A:$A) + 1)
        )
    )
)</f>
        <v>164</v>
      </c>
      <c r="F427" s="7" t="str">
        <f ca="1" xml:space="preserve">
VLOOKUP(
  $E427,
  Name!$A:$B,
  2,
  FALSE
)
&amp; " " &amp;
IF($C427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Nunes Aleluia</v>
      </c>
      <c r="G427" s="7">
        <v>2</v>
      </c>
      <c r="H427" s="7" t="str">
        <f>VLOOKUP($G427,Countries!$A:$B,2,FALSE)</f>
        <v>Portugal</v>
      </c>
      <c r="I427" s="7" cm="1">
        <f t="array" aca="1" ref="I427" ca="1">INDEX(States!$B:$B,RANDBETWEEN(2,COUNTA(States!$A:$A)),1)</f>
        <v>19</v>
      </c>
      <c r="J427" s="7" t="str">
        <f ca="1">VLOOKUP($I427,States!$B:$C,2,FALSE)</f>
        <v>Vila Real</v>
      </c>
      <c r="K427" s="7" t="str">
        <f ca="1">VLOOKUP($E427,Name!$A:$C,3,FALSE)</f>
        <v>F</v>
      </c>
      <c r="L427" s="7" t="str">
        <f ca="1">VLOOKUP($K427,Genders!$B:$C,2,FALSE)</f>
        <v>Female</v>
      </c>
      <c r="M427" s="7" cm="1">
        <f t="array" aca="1" ref="M427" ca="1">INDEX('Marital status'!$A:$A,RANDBETWEEN(2,COUNTA('Marital status'!$A:$A)),1)</f>
        <v>3</v>
      </c>
      <c r="N427" s="7" t="str">
        <f ca="1">VLOOKUP($M427,'Marital status'!$A:$B,2,FALSE)</f>
        <v>Married</v>
      </c>
      <c r="O427" s="7">
        <f t="shared" ca="1" si="76"/>
        <v>3</v>
      </c>
      <c r="P427" s="7" t="str">
        <f ca="1">VLOOKUP($O427,Ethnicities!$A:$B,2,FALSE)</f>
        <v>Black or African American</v>
      </c>
      <c r="Q427" s="8">
        <f t="shared" ca="1" si="77"/>
        <v>35993</v>
      </c>
      <c r="R427" s="6">
        <f t="shared" ca="1" si="78"/>
        <v>4</v>
      </c>
      <c r="S427" s="6" t="str">
        <f ca="1">VLOOKUP($R427,'Background education'!$A:$B,2,FALSE)</f>
        <v>Undergraduate degree</v>
      </c>
      <c r="T427" s="7">
        <f ca="1" xml:space="preserve">
  IF(OR($V427 = 2, $V427 = 3, $V427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427" s="7" t="str">
        <f ca="1">VLOOKUP($T427,Departments!$A:$B,2,FALSE)</f>
        <v>Operations</v>
      </c>
      <c r="V427" s="6">
        <f t="shared" ca="1" si="79"/>
        <v>8</v>
      </c>
      <c r="W427" s="6" t="str">
        <f ca="1">VLOOKUP($V427,Roles!$A:$B,2,FALSE)</f>
        <v>Analyst</v>
      </c>
      <c r="X427" s="6">
        <f t="shared" ca="1" si="80"/>
        <v>4</v>
      </c>
      <c r="Y427" s="6" t="str">
        <f ca="1">IF(ISNA($X427),NA(),VLOOKUP($X427,Levels!$A:$B,2,FALSE))</f>
        <v>Senior</v>
      </c>
      <c r="Z427" s="8">
        <f t="shared" ca="1" si="72"/>
        <v>38933</v>
      </c>
      <c r="AA427" s="6">
        <f ca="1">RANDBETWEEN(2,COUNTA('Recruitment source'!$A:$A))</f>
        <v>7</v>
      </c>
      <c r="AB427" s="6" t="str">
        <f ca="1">VLOOKUP($AA427,'Recruitment source'!$A:$B,2,FALSE)</f>
        <v>Jobs in Lisbon</v>
      </c>
      <c r="AC427" s="8" t="e">
        <f t="shared" ca="1" si="81"/>
        <v>#N/A</v>
      </c>
      <c r="AD427" s="6" t="e">
        <f t="shared" ca="1" si="82"/>
        <v>#N/A</v>
      </c>
      <c r="AE427" s="6" t="e">
        <f ca="1">IF(ISNA(AD427),NA(),VLOOKUP($AD427,'Reasons for dismissal'!$A:$B,2,FALSE))</f>
        <v>#N/A</v>
      </c>
      <c r="AF427" s="6">
        <f t="shared" ca="1" si="83"/>
        <v>4</v>
      </c>
      <c r="AG427" s="1">
        <f t="shared" ca="1" si="73"/>
        <v>2000</v>
      </c>
    </row>
    <row r="428" spans="1:33" x14ac:dyDescent="0.25">
      <c r="A428" s="7" cm="1">
        <f t="array" aca="1" ref="A428" ca="1">INDEX(Companies!$A:$A,RANDBETWEEN(2,COUNTA(Companies!$A:$A)),1)</f>
        <v>2</v>
      </c>
      <c r="B428" s="7" t="str">
        <f ca="1">VLOOKUP($A428,Companies!$A:$B,2,FALSE)</f>
        <v>ACME Corporation</v>
      </c>
      <c r="C428" s="5">
        <f t="shared" si="74"/>
        <v>427</v>
      </c>
      <c r="D428" s="6">
        <f t="shared" ca="1" si="75"/>
        <v>1</v>
      </c>
      <c r="E428" s="7">
        <f ca="1">IF($C428 = 1 + N("Presidente"),
    127,
    IF($C428 = 2 + N("Vice-Presidente"),
        72,
        IF($C428 = 3 + N("Secretária bilíngue"),
            13,
            RANDBETWEEN(5,COUNT(Name!$A:$A) + 1)
        )
    )
)</f>
        <v>247</v>
      </c>
      <c r="F428" s="7" t="str">
        <f ca="1" xml:space="preserve">
VLOOKUP(
  $E428,
  Name!$A:$B,
  2,
  FALSE
)
&amp; " " &amp;
IF($C428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Saragoça Bandeira</v>
      </c>
      <c r="G428" s="7">
        <v>2</v>
      </c>
      <c r="H428" s="7" t="str">
        <f>VLOOKUP($G428,Countries!$A:$B,2,FALSE)</f>
        <v>Portugal</v>
      </c>
      <c r="I428" s="7" cm="1">
        <f t="array" aca="1" ref="I428" ca="1">INDEX(States!$B:$B,RANDBETWEEN(2,COUNTA(States!$A:$A)),1)</f>
        <v>2</v>
      </c>
      <c r="J428" s="7" t="str">
        <f ca="1">VLOOKUP($I428,States!$B:$C,2,FALSE)</f>
        <v xml:space="preserve"> Lisboa</v>
      </c>
      <c r="K428" s="7" t="str">
        <f ca="1">VLOOKUP($E428,Name!$A:$C,3,FALSE)</f>
        <v>M</v>
      </c>
      <c r="L428" s="7" t="str">
        <f ca="1">VLOOKUP($K428,Genders!$B:$C,2,FALSE)</f>
        <v>Male</v>
      </c>
      <c r="M428" s="7" cm="1">
        <f t="array" aca="1" ref="M428" ca="1">INDEX('Marital status'!$A:$A,RANDBETWEEN(2,COUNTA('Marital status'!$A:$A)),1)</f>
        <v>3</v>
      </c>
      <c r="N428" s="7" t="str">
        <f ca="1">VLOOKUP($M428,'Marital status'!$A:$B,2,FALSE)</f>
        <v>Married</v>
      </c>
      <c r="O428" s="7">
        <f t="shared" ca="1" si="76"/>
        <v>2</v>
      </c>
      <c r="P428" s="7" t="str">
        <f ca="1">VLOOKUP($O428,Ethnicities!$A:$B,2,FALSE)</f>
        <v>White</v>
      </c>
      <c r="Q428" s="8">
        <f t="shared" ca="1" si="77"/>
        <v>31886</v>
      </c>
      <c r="R428" s="6">
        <f t="shared" ca="1" si="78"/>
        <v>4</v>
      </c>
      <c r="S428" s="6" t="str">
        <f ca="1">VLOOKUP($R428,'Background education'!$A:$B,2,FALSE)</f>
        <v>Undergraduate degree</v>
      </c>
      <c r="T428" s="7">
        <f ca="1" xml:space="preserve">
  IF(OR($V428 = 2, $V428 = 3, $V428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428" s="7" t="str">
        <f ca="1">VLOOKUP($T428,Departments!$A:$B,2,FALSE)</f>
        <v>Audit</v>
      </c>
      <c r="V428" s="6">
        <f t="shared" ca="1" si="79"/>
        <v>7</v>
      </c>
      <c r="W428" s="6" t="str">
        <f ca="1">VLOOKUP($V428,Roles!$A:$B,2,FALSE)</f>
        <v>Trainee</v>
      </c>
      <c r="X428" s="6" t="e">
        <f t="shared" ca="1" si="80"/>
        <v>#N/A</v>
      </c>
      <c r="Y428" s="6" t="e">
        <f ca="1">IF(ISNA($X428),NA(),VLOOKUP($X428,Levels!$A:$B,2,FALSE))</f>
        <v>#N/A</v>
      </c>
      <c r="Z428" s="8">
        <f t="shared" ca="1" si="72"/>
        <v>39552</v>
      </c>
      <c r="AA428" s="6">
        <f ca="1">RANDBETWEEN(2,COUNTA('Recruitment source'!$A:$A))</f>
        <v>4</v>
      </c>
      <c r="AB428" s="6" t="str">
        <f ca="1">VLOOKUP($AA428,'Recruitment source'!$A:$B,2,FALSE)</f>
        <v>SAPO Emprego</v>
      </c>
      <c r="AC428" s="8" t="e">
        <f t="shared" ca="1" si="81"/>
        <v>#N/A</v>
      </c>
      <c r="AD428" s="6" t="e">
        <f t="shared" ca="1" si="82"/>
        <v>#N/A</v>
      </c>
      <c r="AE428" s="6" t="e">
        <f ca="1">IF(ISNA(AD428),NA(),VLOOKUP($AD428,'Reasons for dismissal'!$A:$B,2,FALSE))</f>
        <v>#N/A</v>
      </c>
      <c r="AF428" s="6">
        <f t="shared" ca="1" si="83"/>
        <v>2</v>
      </c>
      <c r="AG428" s="1">
        <f t="shared" ca="1" si="73"/>
        <v>1005</v>
      </c>
    </row>
    <row r="429" spans="1:33" x14ac:dyDescent="0.25">
      <c r="A429" s="7" cm="1">
        <f t="array" aca="1" ref="A429" ca="1">INDEX(Companies!$A:$A,RANDBETWEEN(2,COUNTA(Companies!$A:$A)),1)</f>
        <v>2</v>
      </c>
      <c r="B429" s="7" t="str">
        <f ca="1">VLOOKUP($A429,Companies!$A:$B,2,FALSE)</f>
        <v>ACME Corporation</v>
      </c>
      <c r="C429" s="5">
        <f t="shared" si="74"/>
        <v>428</v>
      </c>
      <c r="D429" s="6">
        <f t="shared" ca="1" si="75"/>
        <v>1</v>
      </c>
      <c r="E429" s="7">
        <f ca="1">IF($C429 = 1 + N("Presidente"),
    127,
    IF($C429 = 2 + N("Vice-Presidente"),
        72,
        IF($C429 = 3 + N("Secretária bilíngue"),
            13,
            RANDBETWEEN(5,COUNT(Name!$A:$A) + 1)
        )
    )
)</f>
        <v>343</v>
      </c>
      <c r="F429" s="7" t="str">
        <f ca="1" xml:space="preserve">
VLOOKUP(
  $E429,
  Name!$A:$B,
  2,
  FALSE
)
&amp; " " &amp;
IF($C429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Cardozo Camacho</v>
      </c>
      <c r="G429" s="7">
        <v>2</v>
      </c>
      <c r="H429" s="7" t="str">
        <f>VLOOKUP($G429,Countries!$A:$B,2,FALSE)</f>
        <v>Portugal</v>
      </c>
      <c r="I429" s="7" cm="1">
        <f t="array" aca="1" ref="I429" ca="1">INDEX(States!$B:$B,RANDBETWEEN(2,COUNTA(States!$A:$A)),1)</f>
        <v>16</v>
      </c>
      <c r="J429" s="7" t="str">
        <f ca="1">VLOOKUP($I429,States!$B:$C,2,FALSE)</f>
        <v>Beja</v>
      </c>
      <c r="K429" s="7" t="str">
        <f ca="1">VLOOKUP($E429,Name!$A:$C,3,FALSE)</f>
        <v>M</v>
      </c>
      <c r="L429" s="7" t="str">
        <f ca="1">VLOOKUP($K429,Genders!$B:$C,2,FALSE)</f>
        <v>Male</v>
      </c>
      <c r="M429" s="7" cm="1">
        <f t="array" aca="1" ref="M429" ca="1">INDEX('Marital status'!$A:$A,RANDBETWEEN(2,COUNTA('Marital status'!$A:$A)),1)</f>
        <v>2</v>
      </c>
      <c r="N429" s="7" t="str">
        <f ca="1">VLOOKUP($M429,'Marital status'!$A:$B,2,FALSE)</f>
        <v>Single</v>
      </c>
      <c r="O429" s="7">
        <f t="shared" ca="1" si="76"/>
        <v>4</v>
      </c>
      <c r="P429" s="7" t="str">
        <f ca="1">VLOOKUP($O429,Ethnicities!$A:$B,2,FALSE)</f>
        <v>Hispanic or Latino</v>
      </c>
      <c r="Q429" s="8">
        <f t="shared" ca="1" si="77"/>
        <v>33022</v>
      </c>
      <c r="R429" s="6">
        <f t="shared" ca="1" si="78"/>
        <v>5</v>
      </c>
      <c r="S429" s="6" t="str">
        <f ca="1">VLOOKUP($R429,'Background education'!$A:$B,2,FALSE)</f>
        <v>Graduate school</v>
      </c>
      <c r="T429" s="7">
        <f ca="1" xml:space="preserve">
  IF(OR($V429 = 2, $V429 = 3, $V429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429" s="7" t="str">
        <f ca="1">VLOOKUP($T429,Departments!$A:$B,2,FALSE)</f>
        <v>Operations</v>
      </c>
      <c r="V429" s="6">
        <f t="shared" ca="1" si="79"/>
        <v>8</v>
      </c>
      <c r="W429" s="6" t="str">
        <f ca="1">VLOOKUP($V429,Roles!$A:$B,2,FALSE)</f>
        <v>Analyst</v>
      </c>
      <c r="X429" s="6">
        <f t="shared" ca="1" si="80"/>
        <v>2</v>
      </c>
      <c r="Y429" s="6" t="str">
        <f ca="1">IF(ISNA($X429),NA(),VLOOKUP($X429,Levels!$A:$B,2,FALSE))</f>
        <v>Junior</v>
      </c>
      <c r="Z429" s="8">
        <f t="shared" ca="1" si="72"/>
        <v>44299</v>
      </c>
      <c r="AA429" s="6">
        <f ca="1">RANDBETWEEN(2,COUNTA('Recruitment source'!$A:$A))</f>
        <v>9</v>
      </c>
      <c r="AB429" s="6" t="str">
        <f ca="1">VLOOKUP($AA429,'Recruitment source'!$A:$B,2,FALSE)</f>
        <v xml:space="preserve"> recommendation of employee</v>
      </c>
      <c r="AC429" s="8" t="e">
        <f t="shared" ca="1" si="81"/>
        <v>#N/A</v>
      </c>
      <c r="AD429" s="6" t="e">
        <f t="shared" ca="1" si="82"/>
        <v>#N/A</v>
      </c>
      <c r="AE429" s="6" t="e">
        <f ca="1">IF(ISNA(AD429),NA(),VLOOKUP($AD429,'Reasons for dismissal'!$A:$B,2,FALSE))</f>
        <v>#N/A</v>
      </c>
      <c r="AF429" s="6">
        <f t="shared" ca="1" si="83"/>
        <v>2</v>
      </c>
      <c r="AG429" s="1">
        <f t="shared" ca="1" si="73"/>
        <v>2000</v>
      </c>
    </row>
    <row r="430" spans="1:33" x14ac:dyDescent="0.25">
      <c r="A430" s="7" cm="1">
        <f t="array" aca="1" ref="A430" ca="1">INDEX(Companies!$A:$A,RANDBETWEEN(2,COUNTA(Companies!$A:$A)),1)</f>
        <v>2</v>
      </c>
      <c r="B430" s="7" t="str">
        <f ca="1">VLOOKUP($A430,Companies!$A:$B,2,FALSE)</f>
        <v>ACME Corporation</v>
      </c>
      <c r="C430" s="5">
        <f t="shared" si="74"/>
        <v>429</v>
      </c>
      <c r="D430" s="6">
        <f t="shared" ca="1" si="75"/>
        <v>1</v>
      </c>
      <c r="E430" s="7">
        <f ca="1">IF($C430 = 1 + N("Presidente"),
    127,
    IF($C430 = 2 + N("Vice-Presidente"),
        72,
        IF($C430 = 3 + N("Secretária bilíngue"),
            13,
            RANDBETWEEN(5,COUNT(Name!$A:$A) + 1)
        )
    )
)</f>
        <v>294</v>
      </c>
      <c r="F430" s="7" t="str">
        <f ca="1" xml:space="preserve">
VLOOKUP(
  $E430,
  Name!$A:$B,
  2,
  FALSE
)
&amp; " " &amp;
IF($C430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Marino de Oliveira</v>
      </c>
      <c r="G430" s="7">
        <v>2</v>
      </c>
      <c r="H430" s="7" t="str">
        <f>VLOOKUP($G430,Countries!$A:$B,2,FALSE)</f>
        <v>Portugal</v>
      </c>
      <c r="I430" s="7" cm="1">
        <f t="array" aca="1" ref="I430" ca="1">INDEX(States!$B:$B,RANDBETWEEN(2,COUNTA(States!$A:$A)),1)</f>
        <v>21</v>
      </c>
      <c r="J430" s="7" t="str">
        <f ca="1">VLOOKUP($I430,States!$B:$C,2,FALSE)</f>
        <v>Bragança</v>
      </c>
      <c r="K430" s="7" t="str">
        <f ca="1">VLOOKUP($E430,Name!$A:$C,3,FALSE)</f>
        <v>M</v>
      </c>
      <c r="L430" s="7" t="str">
        <f ca="1">VLOOKUP($K430,Genders!$B:$C,2,FALSE)</f>
        <v>Male</v>
      </c>
      <c r="M430" s="7" cm="1">
        <f t="array" aca="1" ref="M430" ca="1">INDEX('Marital status'!$A:$A,RANDBETWEEN(2,COUNTA('Marital status'!$A:$A)),1)</f>
        <v>5</v>
      </c>
      <c r="N430" s="7" t="str">
        <f ca="1">VLOOKUP($M430,'Marital status'!$A:$B,2,FALSE)</f>
        <v xml:space="preserve">Separated </v>
      </c>
      <c r="O430" s="7">
        <f t="shared" ca="1" si="76"/>
        <v>2</v>
      </c>
      <c r="P430" s="7" t="str">
        <f ca="1">VLOOKUP($O430,Ethnicities!$A:$B,2,FALSE)</f>
        <v>White</v>
      </c>
      <c r="Q430" s="8">
        <f t="shared" ca="1" si="77"/>
        <v>35275</v>
      </c>
      <c r="R430" s="6">
        <f t="shared" ca="1" si="78"/>
        <v>4</v>
      </c>
      <c r="S430" s="6" t="str">
        <f ca="1">VLOOKUP($R430,'Background education'!$A:$B,2,FALSE)</f>
        <v>Undergraduate degree</v>
      </c>
      <c r="T430" s="7">
        <f ca="1" xml:space="preserve">
  IF(OR($V430 = 2, $V430 = 3, $V430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430" s="7" t="str">
        <f ca="1">VLOOKUP($T430,Departments!$A:$B,2,FALSE)</f>
        <v>Juridical</v>
      </c>
      <c r="V430" s="6">
        <f t="shared" ca="1" si="79"/>
        <v>7</v>
      </c>
      <c r="W430" s="6" t="str">
        <f ca="1">VLOOKUP($V430,Roles!$A:$B,2,FALSE)</f>
        <v>Trainee</v>
      </c>
      <c r="X430" s="6" t="e">
        <f t="shared" ca="1" si="80"/>
        <v>#N/A</v>
      </c>
      <c r="Y430" s="6" t="e">
        <f ca="1">IF(ISNA($X430),NA(),VLOOKUP($X430,Levels!$A:$B,2,FALSE))</f>
        <v>#N/A</v>
      </c>
      <c r="Z430" s="8">
        <f t="shared" ca="1" si="72"/>
        <v>37290</v>
      </c>
      <c r="AA430" s="6">
        <f ca="1">RANDBETWEEN(2,COUNTA('Recruitment source'!$A:$A))</f>
        <v>8</v>
      </c>
      <c r="AB430" s="6" t="str">
        <f ca="1">VLOOKUP($AA430,'Recruitment source'!$A:$B,2,FALSE)</f>
        <v>Next Station</v>
      </c>
      <c r="AC430" s="8" t="e">
        <f t="shared" ca="1" si="81"/>
        <v>#N/A</v>
      </c>
      <c r="AD430" s="6" t="e">
        <f t="shared" ca="1" si="82"/>
        <v>#N/A</v>
      </c>
      <c r="AE430" s="6" t="e">
        <f ca="1">IF(ISNA(AD430),NA(),VLOOKUP($AD430,'Reasons for dismissal'!$A:$B,2,FALSE))</f>
        <v>#N/A</v>
      </c>
      <c r="AF430" s="6">
        <f t="shared" ca="1" si="83"/>
        <v>3</v>
      </c>
      <c r="AG430" s="1">
        <f t="shared" ca="1" si="73"/>
        <v>1005</v>
      </c>
    </row>
    <row r="431" spans="1:33" x14ac:dyDescent="0.25">
      <c r="A431" s="7" cm="1">
        <f t="array" aca="1" ref="A431" ca="1">INDEX(Companies!$A:$A,RANDBETWEEN(2,COUNTA(Companies!$A:$A)),1)</f>
        <v>2</v>
      </c>
      <c r="B431" s="7" t="str">
        <f ca="1">VLOOKUP($A431,Companies!$A:$B,2,FALSE)</f>
        <v>ACME Corporation</v>
      </c>
      <c r="C431" s="5">
        <f t="shared" si="74"/>
        <v>430</v>
      </c>
      <c r="D431" s="6">
        <f t="shared" ca="1" si="75"/>
        <v>1</v>
      </c>
      <c r="E431" s="7">
        <f ca="1">IF($C431 = 1 + N("Presidente"),
    127,
    IF($C431 = 2 + N("Vice-Presidente"),
        72,
        IF($C431 = 3 + N("Secretária bilíngue"),
            13,
            RANDBETWEEN(5,COUNT(Name!$A:$A) + 1)
        )
    )
)</f>
        <v>157</v>
      </c>
      <c r="F431" s="7" t="str">
        <f ca="1" xml:space="preserve">
VLOOKUP(
  $E431,
  Name!$A:$B,
  2,
  FALSE
)
&amp; " " &amp;
IF($C431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Alvim Rocha</v>
      </c>
      <c r="G431" s="7">
        <v>2</v>
      </c>
      <c r="H431" s="7" t="str">
        <f>VLOOKUP($G431,Countries!$A:$B,2,FALSE)</f>
        <v>Portugal</v>
      </c>
      <c r="I431" s="7" cm="1">
        <f t="array" aca="1" ref="I431" ca="1">INDEX(States!$B:$B,RANDBETWEEN(2,COUNTA(States!$A:$A)),1)</f>
        <v>10</v>
      </c>
      <c r="J431" s="7" t="str">
        <f ca="1">VLOOKUP($I431,States!$B:$C,2,FALSE)</f>
        <v>Coimbra</v>
      </c>
      <c r="K431" s="7" t="str">
        <f ca="1">VLOOKUP($E431,Name!$A:$C,3,FALSE)</f>
        <v>M</v>
      </c>
      <c r="L431" s="7" t="str">
        <f ca="1">VLOOKUP($K431,Genders!$B:$C,2,FALSE)</f>
        <v>Male</v>
      </c>
      <c r="M431" s="7" cm="1">
        <f t="array" aca="1" ref="M431" ca="1">INDEX('Marital status'!$A:$A,RANDBETWEEN(2,COUNTA('Marital status'!$A:$A)),1)</f>
        <v>2</v>
      </c>
      <c r="N431" s="7" t="str">
        <f ca="1">VLOOKUP($M431,'Marital status'!$A:$B,2,FALSE)</f>
        <v>Single</v>
      </c>
      <c r="O431" s="7">
        <f t="shared" ca="1" si="76"/>
        <v>2</v>
      </c>
      <c r="P431" s="7" t="str">
        <f ca="1">VLOOKUP($O431,Ethnicities!$A:$B,2,FALSE)</f>
        <v>White</v>
      </c>
      <c r="Q431" s="8">
        <f t="shared" ca="1" si="77"/>
        <v>33965</v>
      </c>
      <c r="R431" s="6">
        <f t="shared" ca="1" si="78"/>
        <v>4</v>
      </c>
      <c r="S431" s="6" t="str">
        <f ca="1">VLOOKUP($R431,'Background education'!$A:$B,2,FALSE)</f>
        <v>Undergraduate degree</v>
      </c>
      <c r="T431" s="7">
        <f ca="1" xml:space="preserve">
  IF(OR($V431 = 2, $V431 = 3, $V431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31" s="7" t="str">
        <f ca="1">VLOOKUP($T431,Departments!$A:$B,2,FALSE)</f>
        <v>Communication &amp; Marketing</v>
      </c>
      <c r="V431" s="6">
        <f t="shared" ca="1" si="79"/>
        <v>8</v>
      </c>
      <c r="W431" s="6" t="str">
        <f ca="1">VLOOKUP($V431,Roles!$A:$B,2,FALSE)</f>
        <v>Analyst</v>
      </c>
      <c r="X431" s="6">
        <f t="shared" ca="1" si="80"/>
        <v>4</v>
      </c>
      <c r="Y431" s="6" t="str">
        <f ca="1">IF(ISNA($X431),NA(),VLOOKUP($X431,Levels!$A:$B,2,FALSE))</f>
        <v>Senior</v>
      </c>
      <c r="Z431" s="8">
        <f t="shared" ca="1" si="72"/>
        <v>42079</v>
      </c>
      <c r="AA431" s="6">
        <f ca="1">RANDBETWEEN(2,COUNTA('Recruitment source'!$A:$A))</f>
        <v>9</v>
      </c>
      <c r="AB431" s="6" t="str">
        <f ca="1">VLOOKUP($AA431,'Recruitment source'!$A:$B,2,FALSE)</f>
        <v xml:space="preserve"> recommendation of employee</v>
      </c>
      <c r="AC431" s="8" t="e">
        <f t="shared" ca="1" si="81"/>
        <v>#N/A</v>
      </c>
      <c r="AD431" s="6" t="e">
        <f t="shared" ca="1" si="82"/>
        <v>#N/A</v>
      </c>
      <c r="AE431" s="6" t="e">
        <f ca="1">IF(ISNA(AD431),NA(),VLOOKUP($AD431,'Reasons for dismissal'!$A:$B,2,FALSE))</f>
        <v>#N/A</v>
      </c>
      <c r="AF431" s="6">
        <f t="shared" ca="1" si="83"/>
        <v>2</v>
      </c>
      <c r="AG431" s="1">
        <f t="shared" ca="1" si="73"/>
        <v>2080</v>
      </c>
    </row>
    <row r="432" spans="1:33" x14ac:dyDescent="0.25">
      <c r="A432" s="7" cm="1">
        <f t="array" aca="1" ref="A432" ca="1">INDEX(Companies!$A:$A,RANDBETWEEN(2,COUNTA(Companies!$A:$A)),1)</f>
        <v>2</v>
      </c>
      <c r="B432" s="7" t="str">
        <f ca="1">VLOOKUP($A432,Companies!$A:$B,2,FALSE)</f>
        <v>ACME Corporation</v>
      </c>
      <c r="C432" s="5">
        <f t="shared" si="74"/>
        <v>431</v>
      </c>
      <c r="D432" s="6">
        <f t="shared" ca="1" si="75"/>
        <v>1</v>
      </c>
      <c r="E432" s="7">
        <f ca="1">IF($C432 = 1 + N("Presidente"),
    127,
    IF($C432 = 2 + N("Vice-Presidente"),
        72,
        IF($C432 = 3 + N("Secretária bilíngue"),
            13,
            RANDBETWEEN(5,COUNT(Name!$A:$A) + 1)
        )
    )
)</f>
        <v>176</v>
      </c>
      <c r="F432" s="7" t="str">
        <f ca="1" xml:space="preserve">
VLOOKUP(
  $E432,
  Name!$A:$B,
  2,
  FALSE
)
&amp; " " &amp;
IF($C432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Pinheiro Noronha</v>
      </c>
      <c r="G432" s="7">
        <v>2</v>
      </c>
      <c r="H432" s="7" t="str">
        <f>VLOOKUP($G432,Countries!$A:$B,2,FALSE)</f>
        <v>Portugal</v>
      </c>
      <c r="I432" s="7" cm="1">
        <f t="array" aca="1" ref="I432" ca="1">INDEX(States!$B:$B,RANDBETWEEN(2,COUNTA(States!$A:$A)),1)</f>
        <v>18</v>
      </c>
      <c r="J432" s="7" t="str">
        <f ca="1">VLOOKUP($I432,States!$B:$C,2,FALSE)</f>
        <v>Guarda</v>
      </c>
      <c r="K432" s="7" t="str">
        <f ca="1">VLOOKUP($E432,Name!$A:$C,3,FALSE)</f>
        <v>F</v>
      </c>
      <c r="L432" s="7" t="str">
        <f ca="1">VLOOKUP($K432,Genders!$B:$C,2,FALSE)</f>
        <v>Female</v>
      </c>
      <c r="M432" s="7" cm="1">
        <f t="array" aca="1" ref="M432" ca="1">INDEX('Marital status'!$A:$A,RANDBETWEEN(2,COUNTA('Marital status'!$A:$A)),1)</f>
        <v>6</v>
      </c>
      <c r="N432" s="7" t="str">
        <f ca="1">VLOOKUP($M432,'Marital status'!$A:$B,2,FALSE)</f>
        <v>Divorced</v>
      </c>
      <c r="O432" s="7">
        <f t="shared" ca="1" si="76"/>
        <v>2</v>
      </c>
      <c r="P432" s="7" t="str">
        <f ca="1">VLOOKUP($O432,Ethnicities!$A:$B,2,FALSE)</f>
        <v>White</v>
      </c>
      <c r="Q432" s="8">
        <f t="shared" ca="1" si="77"/>
        <v>26661</v>
      </c>
      <c r="R432" s="6">
        <f t="shared" ca="1" si="78"/>
        <v>4</v>
      </c>
      <c r="S432" s="6" t="str">
        <f ca="1">VLOOKUP($R432,'Background education'!$A:$B,2,FALSE)</f>
        <v>Undergraduate degree</v>
      </c>
      <c r="T432" s="7">
        <f ca="1" xml:space="preserve">
  IF(OR($V432 = 2, $V432 = 3, $V432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32" s="7" t="str">
        <f ca="1">VLOOKUP($T432,Departments!$A:$B,2,FALSE)</f>
        <v>Controlling</v>
      </c>
      <c r="V432" s="6">
        <f t="shared" ca="1" si="79"/>
        <v>6</v>
      </c>
      <c r="W432" s="6" t="str">
        <f ca="1">VLOOKUP($V432,Roles!$A:$B,2,FALSE)</f>
        <v>Intern</v>
      </c>
      <c r="X432" s="6" t="e">
        <f t="shared" ca="1" si="80"/>
        <v>#N/A</v>
      </c>
      <c r="Y432" s="6" t="e">
        <f ca="1">IF(ISNA($X432),NA(),VLOOKUP($X432,Levels!$A:$B,2,FALSE))</f>
        <v>#N/A</v>
      </c>
      <c r="Z432" s="8">
        <f t="shared" ca="1" si="72"/>
        <v>42360</v>
      </c>
      <c r="AA432" s="6">
        <f ca="1">RANDBETWEEN(2,COUNTA('Recruitment source'!$A:$A))</f>
        <v>4</v>
      </c>
      <c r="AB432" s="6" t="str">
        <f ca="1">VLOOKUP($AA432,'Recruitment source'!$A:$B,2,FALSE)</f>
        <v>SAPO Emprego</v>
      </c>
      <c r="AC432" s="8" t="e">
        <f t="shared" ca="1" si="81"/>
        <v>#N/A</v>
      </c>
      <c r="AD432" s="6" t="e">
        <f t="shared" ca="1" si="82"/>
        <v>#N/A</v>
      </c>
      <c r="AE432" s="6" t="e">
        <f ca="1">IF(ISNA(AD432),NA(),VLOOKUP($AD432,'Reasons for dismissal'!$A:$B,2,FALSE))</f>
        <v>#N/A</v>
      </c>
      <c r="AF432" s="6">
        <f t="shared" ca="1" si="83"/>
        <v>3</v>
      </c>
      <c r="AG432" s="1">
        <f t="shared" ca="1" si="73"/>
        <v>885</v>
      </c>
    </row>
    <row r="433" spans="1:33" x14ac:dyDescent="0.25">
      <c r="A433" s="7" cm="1">
        <f t="array" aca="1" ref="A433" ca="1">INDEX(Companies!$A:$A,RANDBETWEEN(2,COUNTA(Companies!$A:$A)),1)</f>
        <v>2</v>
      </c>
      <c r="B433" s="7" t="str">
        <f ca="1">VLOOKUP($A433,Companies!$A:$B,2,FALSE)</f>
        <v>ACME Corporation</v>
      </c>
      <c r="C433" s="5">
        <f t="shared" si="74"/>
        <v>432</v>
      </c>
      <c r="D433" s="6">
        <f t="shared" ca="1" si="75"/>
        <v>1</v>
      </c>
      <c r="E433" s="7">
        <f ca="1">IF($C433 = 1 + N("Presidente"),
    127,
    IF($C433 = 2 + N("Vice-Presidente"),
        72,
        IF($C433 = 3 + N("Secretária bilíngue"),
            13,
            RANDBETWEEN(5,COUNT(Name!$A:$A) + 1)
        )
    )
)</f>
        <v>258</v>
      </c>
      <c r="F433" s="7" t="str">
        <f ca="1" xml:space="preserve">
VLOOKUP(
  $E433,
  Name!$A:$B,
  2,
  FALSE
)
&amp; " " &amp;
IF($C433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Pereira Camões</v>
      </c>
      <c r="G433" s="7">
        <v>2</v>
      </c>
      <c r="H433" s="7" t="str">
        <f>VLOOKUP($G433,Countries!$A:$B,2,FALSE)</f>
        <v>Portugal</v>
      </c>
      <c r="I433" s="7" cm="1">
        <f t="array" aca="1" ref="I433" ca="1">INDEX(States!$B:$B,RANDBETWEEN(2,COUNTA(States!$A:$A)),1)</f>
        <v>7</v>
      </c>
      <c r="J433" s="7" t="str">
        <f ca="1">VLOOKUP($I433,States!$B:$C,2,FALSE)</f>
        <v>Faro</v>
      </c>
      <c r="K433" s="7" t="str">
        <f ca="1">VLOOKUP($E433,Name!$A:$C,3,FALSE)</f>
        <v>F</v>
      </c>
      <c r="L433" s="7" t="str">
        <f ca="1">VLOOKUP($K433,Genders!$B:$C,2,FALSE)</f>
        <v>Female</v>
      </c>
      <c r="M433" s="7" cm="1">
        <f t="array" aca="1" ref="M433" ca="1">INDEX('Marital status'!$A:$A,RANDBETWEEN(2,COUNTA('Marital status'!$A:$A)),1)</f>
        <v>6</v>
      </c>
      <c r="N433" s="7" t="str">
        <f ca="1">VLOOKUP($M433,'Marital status'!$A:$B,2,FALSE)</f>
        <v>Divorced</v>
      </c>
      <c r="O433" s="7">
        <f t="shared" ca="1" si="76"/>
        <v>2</v>
      </c>
      <c r="P433" s="7" t="str">
        <f ca="1">VLOOKUP($O433,Ethnicities!$A:$B,2,FALSE)</f>
        <v>White</v>
      </c>
      <c r="Q433" s="8">
        <f t="shared" ca="1" si="77"/>
        <v>36626</v>
      </c>
      <c r="R433" s="6">
        <f t="shared" ca="1" si="78"/>
        <v>4</v>
      </c>
      <c r="S433" s="6" t="str">
        <f ca="1">VLOOKUP($R433,'Background education'!$A:$B,2,FALSE)</f>
        <v>Undergraduate degree</v>
      </c>
      <c r="T433" s="7">
        <f ca="1" xml:space="preserve">
  IF(OR($V433 = 2, $V433 = 3, $V433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33" s="7" t="str">
        <f ca="1">VLOOKUP($T433,Departments!$A:$B,2,FALSE)</f>
        <v>Communication &amp; Marketing</v>
      </c>
      <c r="V433" s="6">
        <f t="shared" ca="1" si="79"/>
        <v>8</v>
      </c>
      <c r="W433" s="6" t="str">
        <f ca="1">VLOOKUP($V433,Roles!$A:$B,2,FALSE)</f>
        <v>Analyst</v>
      </c>
      <c r="X433" s="6">
        <f t="shared" ca="1" si="80"/>
        <v>4</v>
      </c>
      <c r="Y433" s="6" t="str">
        <f ca="1">IF(ISNA($X433),NA(),VLOOKUP($X433,Levels!$A:$B,2,FALSE))</f>
        <v>Senior</v>
      </c>
      <c r="Z433" s="8">
        <f t="shared" ca="1" si="72"/>
        <v>41850</v>
      </c>
      <c r="AA433" s="6">
        <f ca="1">RANDBETWEEN(2,COUNTA('Recruitment source'!$A:$A))</f>
        <v>11</v>
      </c>
      <c r="AB433" s="6" t="str">
        <f ca="1">VLOOKUP($AA433,'Recruitment source'!$A:$B,2,FALSE)</f>
        <v>LinkedIn</v>
      </c>
      <c r="AC433" s="8" t="e">
        <f t="shared" ca="1" si="81"/>
        <v>#N/A</v>
      </c>
      <c r="AD433" s="6" t="e">
        <f t="shared" ca="1" si="82"/>
        <v>#N/A</v>
      </c>
      <c r="AE433" s="6" t="e">
        <f ca="1">IF(ISNA(AD433),NA(),VLOOKUP($AD433,'Reasons for dismissal'!$A:$B,2,FALSE))</f>
        <v>#N/A</v>
      </c>
      <c r="AF433" s="6">
        <f t="shared" ca="1" si="83"/>
        <v>3</v>
      </c>
      <c r="AG433" s="1">
        <f t="shared" ca="1" si="73"/>
        <v>2080</v>
      </c>
    </row>
    <row r="434" spans="1:33" x14ac:dyDescent="0.25">
      <c r="A434" s="7" cm="1">
        <f t="array" aca="1" ref="A434" ca="1">INDEX(Companies!$A:$A,RANDBETWEEN(2,COUNTA(Companies!$A:$A)),1)</f>
        <v>2</v>
      </c>
      <c r="B434" s="7" t="str">
        <f ca="1">VLOOKUP($A434,Companies!$A:$B,2,FALSE)</f>
        <v>ACME Corporation</v>
      </c>
      <c r="C434" s="5">
        <f t="shared" si="74"/>
        <v>433</v>
      </c>
      <c r="D434" s="6">
        <f t="shared" ca="1" si="75"/>
        <v>1</v>
      </c>
      <c r="E434" s="7">
        <f ca="1">IF($C434 = 1 + N("Presidente"),
    127,
    IF($C434 = 2 + N("Vice-Presidente"),
        72,
        IF($C434 = 3 + N("Secretária bilíngue"),
            13,
            RANDBETWEEN(5,COUNT(Name!$A:$A) + 1)
        )
    )
)</f>
        <v>134</v>
      </c>
      <c r="F434" s="7" t="str">
        <f ca="1" xml:space="preserve">
VLOOKUP(
  $E434,
  Name!$A:$B,
  2,
  FALSE
)
&amp; " " &amp;
IF($C434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Vieira Faro</v>
      </c>
      <c r="G434" s="7">
        <v>2</v>
      </c>
      <c r="H434" s="7" t="str">
        <f>VLOOKUP($G434,Countries!$A:$B,2,FALSE)</f>
        <v>Portugal</v>
      </c>
      <c r="I434" s="7" cm="1">
        <f t="array" aca="1" ref="I434" ca="1">INDEX(States!$B:$B,RANDBETWEEN(2,COUNTA(States!$A:$A)),1)</f>
        <v>18</v>
      </c>
      <c r="J434" s="7" t="str">
        <f ca="1">VLOOKUP($I434,States!$B:$C,2,FALSE)</f>
        <v>Guarda</v>
      </c>
      <c r="K434" s="7" t="str">
        <f ca="1">VLOOKUP($E434,Name!$A:$C,3,FALSE)</f>
        <v>F</v>
      </c>
      <c r="L434" s="7" t="str">
        <f ca="1">VLOOKUP($K434,Genders!$B:$C,2,FALSE)</f>
        <v>Female</v>
      </c>
      <c r="M434" s="7" cm="1">
        <f t="array" aca="1" ref="M434" ca="1">INDEX('Marital status'!$A:$A,RANDBETWEEN(2,COUNTA('Marital status'!$A:$A)),1)</f>
        <v>6</v>
      </c>
      <c r="N434" s="7" t="str">
        <f ca="1">VLOOKUP($M434,'Marital status'!$A:$B,2,FALSE)</f>
        <v>Divorced</v>
      </c>
      <c r="O434" s="7">
        <f t="shared" ca="1" si="76"/>
        <v>3</v>
      </c>
      <c r="P434" s="7" t="str">
        <f ca="1">VLOOKUP($O434,Ethnicities!$A:$B,2,FALSE)</f>
        <v>Black or African American</v>
      </c>
      <c r="Q434" s="8">
        <f t="shared" ca="1" si="77"/>
        <v>28884</v>
      </c>
      <c r="R434" s="6">
        <f t="shared" ca="1" si="78"/>
        <v>4</v>
      </c>
      <c r="S434" s="6" t="str">
        <f ca="1">VLOOKUP($R434,'Background education'!$A:$B,2,FALSE)</f>
        <v>Undergraduate degree</v>
      </c>
      <c r="T434" s="7">
        <f ca="1" xml:space="preserve">
  IF(OR($V434 = 2, $V434 = 3, $V434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34" s="7" t="str">
        <f ca="1">VLOOKUP($T434,Departments!$A:$B,2,FALSE)</f>
        <v>Controlling</v>
      </c>
      <c r="V434" s="6">
        <f t="shared" ca="1" si="79"/>
        <v>7</v>
      </c>
      <c r="W434" s="6" t="str">
        <f ca="1">VLOOKUP($V434,Roles!$A:$B,2,FALSE)</f>
        <v>Trainee</v>
      </c>
      <c r="X434" s="6" t="e">
        <f t="shared" ca="1" si="80"/>
        <v>#N/A</v>
      </c>
      <c r="Y434" s="6" t="e">
        <f ca="1">IF(ISNA($X434),NA(),VLOOKUP($X434,Levels!$A:$B,2,FALSE))</f>
        <v>#N/A</v>
      </c>
      <c r="Z434" s="8">
        <f t="shared" ca="1" si="72"/>
        <v>39310</v>
      </c>
      <c r="AA434" s="6">
        <f ca="1">RANDBETWEEN(2,COUNTA('Recruitment source'!$A:$A))</f>
        <v>3</v>
      </c>
      <c r="AB434" s="6" t="str">
        <f ca="1">VLOOKUP($AA434,'Recruitment source'!$A:$B,2,FALSE)</f>
        <v>Learn4Good</v>
      </c>
      <c r="AC434" s="8" t="e">
        <f t="shared" ca="1" si="81"/>
        <v>#N/A</v>
      </c>
      <c r="AD434" s="6" t="e">
        <f t="shared" ca="1" si="82"/>
        <v>#N/A</v>
      </c>
      <c r="AE434" s="6" t="e">
        <f ca="1">IF(ISNA(AD434),NA(),VLOOKUP($AD434,'Reasons for dismissal'!$A:$B,2,FALSE))</f>
        <v>#N/A</v>
      </c>
      <c r="AF434" s="6">
        <f t="shared" ca="1" si="83"/>
        <v>3</v>
      </c>
      <c r="AG434" s="1">
        <f t="shared" ca="1" si="73"/>
        <v>1085</v>
      </c>
    </row>
    <row r="435" spans="1:33" x14ac:dyDescent="0.25">
      <c r="A435" s="7" cm="1">
        <f t="array" aca="1" ref="A435" ca="1">INDEX(Companies!$A:$A,RANDBETWEEN(2,COUNTA(Companies!$A:$A)),1)</f>
        <v>2</v>
      </c>
      <c r="B435" s="7" t="str">
        <f ca="1">VLOOKUP($A435,Companies!$A:$B,2,FALSE)</f>
        <v>ACME Corporation</v>
      </c>
      <c r="C435" s="5">
        <f t="shared" si="74"/>
        <v>434</v>
      </c>
      <c r="D435" s="6">
        <f t="shared" ca="1" si="75"/>
        <v>1</v>
      </c>
      <c r="E435" s="7">
        <f ca="1">IF($C435 = 1 + N("Presidente"),
    127,
    IF($C435 = 2 + N("Vice-Presidente"),
        72,
        IF($C435 = 3 + N("Secretária bilíngue"),
            13,
            RANDBETWEEN(5,COUNT(Name!$A:$A) + 1)
        )
    )
)</f>
        <v>29</v>
      </c>
      <c r="F435" s="7" t="str">
        <f ca="1" xml:space="preserve">
VLOOKUP(
  $E435,
  Name!$A:$B,
  2,
  FALSE
)
&amp; " " &amp;
IF($C435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Santos Botelho</v>
      </c>
      <c r="G435" s="7">
        <v>2</v>
      </c>
      <c r="H435" s="7" t="str">
        <f>VLOOKUP($G435,Countries!$A:$B,2,FALSE)</f>
        <v>Portugal</v>
      </c>
      <c r="I435" s="7" cm="1">
        <f t="array" aca="1" ref="I435" ca="1">INDEX(States!$B:$B,RANDBETWEEN(2,COUNTA(States!$A:$A)),1)</f>
        <v>21</v>
      </c>
      <c r="J435" s="7" t="str">
        <f ca="1">VLOOKUP($I435,States!$B:$C,2,FALSE)</f>
        <v>Bragança</v>
      </c>
      <c r="K435" s="7" t="str">
        <f ca="1">VLOOKUP($E435,Name!$A:$C,3,FALSE)</f>
        <v>F</v>
      </c>
      <c r="L435" s="7" t="str">
        <f ca="1">VLOOKUP($K435,Genders!$B:$C,2,FALSE)</f>
        <v>Female</v>
      </c>
      <c r="M435" s="7" cm="1">
        <f t="array" aca="1" ref="M435" ca="1">INDEX('Marital status'!$A:$A,RANDBETWEEN(2,COUNTA('Marital status'!$A:$A)),1)</f>
        <v>3</v>
      </c>
      <c r="N435" s="7" t="str">
        <f ca="1">VLOOKUP($M435,'Marital status'!$A:$B,2,FALSE)</f>
        <v>Married</v>
      </c>
      <c r="O435" s="7">
        <f t="shared" ca="1" si="76"/>
        <v>2</v>
      </c>
      <c r="P435" s="7" t="str">
        <f ca="1">VLOOKUP($O435,Ethnicities!$A:$B,2,FALSE)</f>
        <v>White</v>
      </c>
      <c r="Q435" s="8">
        <f t="shared" ca="1" si="77"/>
        <v>33679</v>
      </c>
      <c r="R435" s="6">
        <f t="shared" ca="1" si="78"/>
        <v>4</v>
      </c>
      <c r="S435" s="6" t="str">
        <f ca="1">VLOOKUP($R435,'Background education'!$A:$B,2,FALSE)</f>
        <v>Undergraduate degree</v>
      </c>
      <c r="T435" s="7">
        <f ca="1" xml:space="preserve">
  IF(OR($V435 = 2, $V435 = 3, $V435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435" s="7" t="str">
        <f ca="1">VLOOKUP($T435,Departments!$A:$B,2,FALSE)</f>
        <v>Information Technology</v>
      </c>
      <c r="V435" s="6">
        <f t="shared" ca="1" si="79"/>
        <v>8</v>
      </c>
      <c r="W435" s="6" t="str">
        <f ca="1">VLOOKUP($V435,Roles!$A:$B,2,FALSE)</f>
        <v>Analyst</v>
      </c>
      <c r="X435" s="6">
        <f t="shared" ca="1" si="80"/>
        <v>2</v>
      </c>
      <c r="Y435" s="6" t="str">
        <f ca="1">IF(ISNA($X435),NA(),VLOOKUP($X435,Levels!$A:$B,2,FALSE))</f>
        <v>Junior</v>
      </c>
      <c r="Z435" s="8">
        <f t="shared" ca="1" si="72"/>
        <v>41429</v>
      </c>
      <c r="AA435" s="6">
        <f ca="1">RANDBETWEEN(2,COUNTA('Recruitment source'!$A:$A))</f>
        <v>10</v>
      </c>
      <c r="AB435" s="6" t="str">
        <f ca="1">VLOOKUP($AA435,'Recruitment source'!$A:$B,2,FALSE)</f>
        <v>Google</v>
      </c>
      <c r="AC435" s="8" t="e">
        <f t="shared" ca="1" si="81"/>
        <v>#N/A</v>
      </c>
      <c r="AD435" s="6" t="e">
        <f t="shared" ca="1" si="82"/>
        <v>#N/A</v>
      </c>
      <c r="AE435" s="6" t="e">
        <f ca="1">IF(ISNA(AD435),NA(),VLOOKUP($AD435,'Reasons for dismissal'!$A:$B,2,FALSE))</f>
        <v>#N/A</v>
      </c>
      <c r="AF435" s="6">
        <f t="shared" ca="1" si="83"/>
        <v>4</v>
      </c>
      <c r="AG435" s="1">
        <f t="shared" ca="1" si="73"/>
        <v>2080</v>
      </c>
    </row>
    <row r="436" spans="1:33" x14ac:dyDescent="0.25">
      <c r="A436" s="7" cm="1">
        <f t="array" aca="1" ref="A436" ca="1">INDEX(Companies!$A:$A,RANDBETWEEN(2,COUNTA(Companies!$A:$A)),1)</f>
        <v>2</v>
      </c>
      <c r="B436" s="7" t="str">
        <f ca="1">VLOOKUP($A436,Companies!$A:$B,2,FALSE)</f>
        <v>ACME Corporation</v>
      </c>
      <c r="C436" s="5">
        <f t="shared" si="74"/>
        <v>435</v>
      </c>
      <c r="D436" s="6">
        <f t="shared" ca="1" si="75"/>
        <v>1</v>
      </c>
      <c r="E436" s="7">
        <f ca="1">IF($C436 = 1 + N("Presidente"),
    127,
    IF($C436 = 2 + N("Vice-Presidente"),
        72,
        IF($C436 = 3 + N("Secretária bilíngue"),
            13,
            RANDBETWEEN(5,COUNT(Name!$A:$A) + 1)
        )
    )
)</f>
        <v>76</v>
      </c>
      <c r="F436" s="7" t="str">
        <f ca="1" xml:space="preserve">
VLOOKUP(
  $E436,
  Name!$A:$B,
  2,
  FALSE
)
&amp; " " &amp;
IF($C436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Testa sobrenome</v>
      </c>
      <c r="G436" s="7">
        <v>2</v>
      </c>
      <c r="H436" s="7" t="str">
        <f>VLOOKUP($G436,Countries!$A:$B,2,FALSE)</f>
        <v>Portugal</v>
      </c>
      <c r="I436" s="7" cm="1">
        <f t="array" aca="1" ref="I436" ca="1">INDEX(States!$B:$B,RANDBETWEEN(2,COUNTA(States!$A:$A)),1)</f>
        <v>10</v>
      </c>
      <c r="J436" s="7" t="str">
        <f ca="1">VLOOKUP($I436,States!$B:$C,2,FALSE)</f>
        <v>Coimbra</v>
      </c>
      <c r="K436" s="7" t="str">
        <f ca="1">VLOOKUP($E436,Name!$A:$C,3,FALSE)</f>
        <v>F</v>
      </c>
      <c r="L436" s="7" t="str">
        <f ca="1">VLOOKUP($K436,Genders!$B:$C,2,FALSE)</f>
        <v>Female</v>
      </c>
      <c r="M436" s="7" cm="1">
        <f t="array" aca="1" ref="M436" ca="1">INDEX('Marital status'!$A:$A,RANDBETWEEN(2,COUNTA('Marital status'!$A:$A)),1)</f>
        <v>5</v>
      </c>
      <c r="N436" s="7" t="str">
        <f ca="1">VLOOKUP($M436,'Marital status'!$A:$B,2,FALSE)</f>
        <v xml:space="preserve">Separated </v>
      </c>
      <c r="O436" s="7">
        <f t="shared" ca="1" si="76"/>
        <v>2</v>
      </c>
      <c r="P436" s="7" t="str">
        <f ca="1">VLOOKUP($O436,Ethnicities!$A:$B,2,FALSE)</f>
        <v>White</v>
      </c>
      <c r="Q436" s="8">
        <f t="shared" ca="1" si="77"/>
        <v>27049</v>
      </c>
      <c r="R436" s="6">
        <f t="shared" ca="1" si="78"/>
        <v>4</v>
      </c>
      <c r="S436" s="6" t="str">
        <f ca="1">VLOOKUP($R436,'Background education'!$A:$B,2,FALSE)</f>
        <v>Undergraduate degree</v>
      </c>
      <c r="T436" s="7">
        <f ca="1" xml:space="preserve">
  IF(OR($V436 = 2, $V436 = 3, $V436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436" s="7" t="str">
        <f ca="1">VLOOKUP($T436,Departments!$A:$B,2,FALSE)</f>
        <v>Finance</v>
      </c>
      <c r="V436" s="6">
        <f t="shared" ca="1" si="79"/>
        <v>6</v>
      </c>
      <c r="W436" s="6" t="str">
        <f ca="1">VLOOKUP($V436,Roles!$A:$B,2,FALSE)</f>
        <v>Intern</v>
      </c>
      <c r="X436" s="6" t="e">
        <f t="shared" ca="1" si="80"/>
        <v>#N/A</v>
      </c>
      <c r="Y436" s="6" t="e">
        <f ca="1">IF(ISNA($X436),NA(),VLOOKUP($X436,Levels!$A:$B,2,FALSE))</f>
        <v>#N/A</v>
      </c>
      <c r="Z436" s="8">
        <f t="shared" ca="1" si="72"/>
        <v>43239</v>
      </c>
      <c r="AA436" s="6">
        <f ca="1">RANDBETWEEN(2,COUNTA('Recruitment source'!$A:$A))</f>
        <v>9</v>
      </c>
      <c r="AB436" s="6" t="str">
        <f ca="1">VLOOKUP($AA436,'Recruitment source'!$A:$B,2,FALSE)</f>
        <v xml:space="preserve"> recommendation of employee</v>
      </c>
      <c r="AC436" s="8" t="e">
        <f t="shared" ca="1" si="81"/>
        <v>#N/A</v>
      </c>
      <c r="AD436" s="6" t="e">
        <f t="shared" ca="1" si="82"/>
        <v>#N/A</v>
      </c>
      <c r="AE436" s="6" t="e">
        <f ca="1">IF(ISNA(AD436),NA(),VLOOKUP($AD436,'Reasons for dismissal'!$A:$B,2,FALSE))</f>
        <v>#N/A</v>
      </c>
      <c r="AF436" s="6">
        <f t="shared" ca="1" si="83"/>
        <v>2</v>
      </c>
      <c r="AG436" s="1">
        <f t="shared" ca="1" si="73"/>
        <v>805</v>
      </c>
    </row>
    <row r="437" spans="1:33" x14ac:dyDescent="0.25">
      <c r="A437" s="7" cm="1">
        <f t="array" aca="1" ref="A437" ca="1">INDEX(Companies!$A:$A,RANDBETWEEN(2,COUNTA(Companies!$A:$A)),1)</f>
        <v>2</v>
      </c>
      <c r="B437" s="7" t="str">
        <f ca="1">VLOOKUP($A437,Companies!$A:$B,2,FALSE)</f>
        <v>ACME Corporation</v>
      </c>
      <c r="C437" s="5">
        <f t="shared" si="74"/>
        <v>436</v>
      </c>
      <c r="D437" s="6">
        <f t="shared" ca="1" si="75"/>
        <v>1</v>
      </c>
      <c r="E437" s="7">
        <f ca="1">IF($C437 = 1 + N("Presidente"),
    127,
    IF($C437 = 2 + N("Vice-Presidente"),
        72,
        IF($C437 = 3 + N("Secretária bilíngue"),
            13,
            RANDBETWEEN(5,COUNT(Name!$A:$A) + 1)
        )
    )
)</f>
        <v>52</v>
      </c>
      <c r="F437" s="7" t="str">
        <f ca="1" xml:space="preserve">
VLOOKUP(
  $E437,
  Name!$A:$B,
  2,
  FALSE
)
&amp; " " &amp;
IF($C437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Malafaia Castro</v>
      </c>
      <c r="G437" s="7">
        <v>2</v>
      </c>
      <c r="H437" s="7" t="str">
        <f>VLOOKUP($G437,Countries!$A:$B,2,FALSE)</f>
        <v>Portugal</v>
      </c>
      <c r="I437" s="7" cm="1">
        <f t="array" aca="1" ref="I437" ca="1">INDEX(States!$B:$B,RANDBETWEEN(2,COUNTA(States!$A:$A)),1)</f>
        <v>5</v>
      </c>
      <c r="J437" s="7" t="str">
        <f ca="1">VLOOKUP($I437,States!$B:$C,2,FALSE)</f>
        <v>Aveiro</v>
      </c>
      <c r="K437" s="7" t="str">
        <f ca="1">VLOOKUP($E437,Name!$A:$C,3,FALSE)</f>
        <v>M</v>
      </c>
      <c r="L437" s="7" t="str">
        <f ca="1">VLOOKUP($K437,Genders!$B:$C,2,FALSE)</f>
        <v>Male</v>
      </c>
      <c r="M437" s="7" cm="1">
        <f t="array" aca="1" ref="M437" ca="1">INDEX('Marital status'!$A:$A,RANDBETWEEN(2,COUNTA('Marital status'!$A:$A)),1)</f>
        <v>5</v>
      </c>
      <c r="N437" s="7" t="str">
        <f ca="1">VLOOKUP($M437,'Marital status'!$A:$B,2,FALSE)</f>
        <v xml:space="preserve">Separated </v>
      </c>
      <c r="O437" s="7">
        <f t="shared" ca="1" si="76"/>
        <v>5</v>
      </c>
      <c r="P437" s="7" t="str">
        <f ca="1">VLOOKUP($O437,Ethnicities!$A:$B,2,FALSE)</f>
        <v>Asian</v>
      </c>
      <c r="Q437" s="8">
        <f t="shared" ca="1" si="77"/>
        <v>34417</v>
      </c>
      <c r="R437" s="6">
        <f t="shared" ca="1" si="78"/>
        <v>5</v>
      </c>
      <c r="S437" s="6" t="str">
        <f ca="1">VLOOKUP($R437,'Background education'!$A:$B,2,FALSE)</f>
        <v>Graduate school</v>
      </c>
      <c r="T437" s="7">
        <f ca="1" xml:space="preserve">
  IF(OR($V437 = 2, $V437 = 3, $V437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37" s="7" t="str">
        <f ca="1">VLOOKUP($T437,Departments!$A:$B,2,FALSE)</f>
        <v>Communication &amp; Marketing</v>
      </c>
      <c r="V437" s="6">
        <f t="shared" ca="1" si="79"/>
        <v>8</v>
      </c>
      <c r="W437" s="6" t="str">
        <f ca="1">VLOOKUP($V437,Roles!$A:$B,2,FALSE)</f>
        <v>Analyst</v>
      </c>
      <c r="X437" s="6">
        <f t="shared" ca="1" si="80"/>
        <v>3</v>
      </c>
      <c r="Y437" s="6" t="str">
        <f ca="1">IF(ISNA($X437),NA(),VLOOKUP($X437,Levels!$A:$B,2,FALSE))</f>
        <v>Pleno</v>
      </c>
      <c r="Z437" s="8">
        <f t="shared" ca="1" si="72"/>
        <v>43877</v>
      </c>
      <c r="AA437" s="6">
        <f ca="1">RANDBETWEEN(2,COUNTA('Recruitment source'!$A:$A))</f>
        <v>7</v>
      </c>
      <c r="AB437" s="6" t="str">
        <f ca="1">VLOOKUP($AA437,'Recruitment source'!$A:$B,2,FALSE)</f>
        <v>Jobs in Lisbon</v>
      </c>
      <c r="AC437" s="8" t="e">
        <f t="shared" ca="1" si="81"/>
        <v>#N/A</v>
      </c>
      <c r="AD437" s="6" t="e">
        <f t="shared" ca="1" si="82"/>
        <v>#N/A</v>
      </c>
      <c r="AE437" s="6" t="e">
        <f ca="1">IF(ISNA(AD437),NA(),VLOOKUP($AD437,'Reasons for dismissal'!$A:$B,2,FALSE))</f>
        <v>#N/A</v>
      </c>
      <c r="AF437" s="6">
        <f t="shared" ca="1" si="83"/>
        <v>3</v>
      </c>
      <c r="AG437" s="1">
        <f t="shared" ca="1" si="73"/>
        <v>2080</v>
      </c>
    </row>
    <row r="438" spans="1:33" x14ac:dyDescent="0.25">
      <c r="A438" s="7" cm="1">
        <f t="array" aca="1" ref="A438" ca="1">INDEX(Companies!$A:$A,RANDBETWEEN(2,COUNTA(Companies!$A:$A)),1)</f>
        <v>2</v>
      </c>
      <c r="B438" s="7" t="str">
        <f ca="1">VLOOKUP($A438,Companies!$A:$B,2,FALSE)</f>
        <v>ACME Corporation</v>
      </c>
      <c r="C438" s="5">
        <f t="shared" si="74"/>
        <v>437</v>
      </c>
      <c r="D438" s="6">
        <f t="shared" ca="1" si="75"/>
        <v>1</v>
      </c>
      <c r="E438" s="7">
        <f ca="1">IF($C438 = 1 + N("Presidente"),
    127,
    IF($C438 = 2 + N("Vice-Presidente"),
        72,
        IF($C438 = 3 + N("Secretária bilíngue"),
            13,
            RANDBETWEEN(5,COUNT(Name!$A:$A) + 1)
        )
    )
)</f>
        <v>27</v>
      </c>
      <c r="F438" s="7" t="str">
        <f ca="1" xml:space="preserve">
VLOOKUP(
  $E438,
  Name!$A:$B,
  2,
  FALSE
)
&amp; " " &amp;
IF($C438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Santos Soares</v>
      </c>
      <c r="G438" s="7">
        <v>2</v>
      </c>
      <c r="H438" s="7" t="str">
        <f>VLOOKUP($G438,Countries!$A:$B,2,FALSE)</f>
        <v>Portugal</v>
      </c>
      <c r="I438" s="7" cm="1">
        <f t="array" aca="1" ref="I438" ca="1">INDEX(States!$B:$B,RANDBETWEEN(2,COUNTA(States!$A:$A)),1)</f>
        <v>13</v>
      </c>
      <c r="J438" s="7" t="str">
        <f ca="1">VLOOKUP($I438,States!$B:$C,2,FALSE)</f>
        <v>Azores</v>
      </c>
      <c r="K438" s="7" t="str">
        <f ca="1">VLOOKUP($E438,Name!$A:$C,3,FALSE)</f>
        <v>F</v>
      </c>
      <c r="L438" s="7" t="str">
        <f ca="1">VLOOKUP($K438,Genders!$B:$C,2,FALSE)</f>
        <v>Female</v>
      </c>
      <c r="M438" s="7" cm="1">
        <f t="array" aca="1" ref="M438" ca="1">INDEX('Marital status'!$A:$A,RANDBETWEEN(2,COUNTA('Marital status'!$A:$A)),1)</f>
        <v>6</v>
      </c>
      <c r="N438" s="7" t="str">
        <f ca="1">VLOOKUP($M438,'Marital status'!$A:$B,2,FALSE)</f>
        <v>Divorced</v>
      </c>
      <c r="O438" s="7">
        <f t="shared" ca="1" si="76"/>
        <v>2</v>
      </c>
      <c r="P438" s="7" t="str">
        <f ca="1">VLOOKUP($O438,Ethnicities!$A:$B,2,FALSE)</f>
        <v>White</v>
      </c>
      <c r="Q438" s="8">
        <f t="shared" ca="1" si="77"/>
        <v>24044</v>
      </c>
      <c r="R438" s="6">
        <f t="shared" ca="1" si="78"/>
        <v>4</v>
      </c>
      <c r="S438" s="6" t="str">
        <f ca="1">VLOOKUP($R438,'Background education'!$A:$B,2,FALSE)</f>
        <v>Undergraduate degree</v>
      </c>
      <c r="T438" s="7">
        <f ca="1" xml:space="preserve">
  IF(OR($V438 = 2, $V438 = 3, $V438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438" s="7" t="str">
        <f ca="1">VLOOKUP($T438,Departments!$A:$B,2,FALSE)</f>
        <v>Information Technology</v>
      </c>
      <c r="V438" s="6">
        <f t="shared" ca="1" si="79"/>
        <v>6</v>
      </c>
      <c r="W438" s="6" t="str">
        <f ca="1">VLOOKUP($V438,Roles!$A:$B,2,FALSE)</f>
        <v>Intern</v>
      </c>
      <c r="X438" s="6" t="e">
        <f t="shared" ca="1" si="80"/>
        <v>#N/A</v>
      </c>
      <c r="Y438" s="6" t="e">
        <f ca="1">IF(ISNA($X438),NA(),VLOOKUP($X438,Levels!$A:$B,2,FALSE))</f>
        <v>#N/A</v>
      </c>
      <c r="Z438" s="8">
        <f t="shared" ca="1" si="72"/>
        <v>42162</v>
      </c>
      <c r="AA438" s="6">
        <f ca="1">RANDBETWEEN(2,COUNTA('Recruitment source'!$A:$A))</f>
        <v>2</v>
      </c>
      <c r="AB438" s="6" t="str">
        <f ca="1">VLOOKUP($AA438,'Recruitment source'!$A:$B,2,FALSE)</f>
        <v>Indeed</v>
      </c>
      <c r="AC438" s="8" t="e">
        <f t="shared" ca="1" si="81"/>
        <v>#N/A</v>
      </c>
      <c r="AD438" s="6" t="e">
        <f t="shared" ca="1" si="82"/>
        <v>#N/A</v>
      </c>
      <c r="AE438" s="6" t="e">
        <f ca="1">IF(ISNA(AD438),NA(),VLOOKUP($AD438,'Reasons for dismissal'!$A:$B,2,FALSE))</f>
        <v>#N/A</v>
      </c>
      <c r="AF438" s="6">
        <f t="shared" ca="1" si="83"/>
        <v>3</v>
      </c>
      <c r="AG438" s="1">
        <f t="shared" ca="1" si="73"/>
        <v>885</v>
      </c>
    </row>
    <row r="439" spans="1:33" x14ac:dyDescent="0.25">
      <c r="A439" s="7" cm="1">
        <f t="array" aca="1" ref="A439" ca="1">INDEX(Companies!$A:$A,RANDBETWEEN(2,COUNTA(Companies!$A:$A)),1)</f>
        <v>2</v>
      </c>
      <c r="B439" s="7" t="str">
        <f ca="1">VLOOKUP($A439,Companies!$A:$B,2,FALSE)</f>
        <v>ACME Corporation</v>
      </c>
      <c r="C439" s="5">
        <f t="shared" si="74"/>
        <v>438</v>
      </c>
      <c r="D439" s="6">
        <f t="shared" ca="1" si="75"/>
        <v>1</v>
      </c>
      <c r="E439" s="7">
        <f ca="1">IF($C439 = 1 + N("Presidente"),
    127,
    IF($C439 = 2 + N("Vice-Presidente"),
        72,
        IF($C439 = 3 + N("Secretária bilíngue"),
            13,
            RANDBETWEEN(5,COUNT(Name!$A:$A) + 1)
        )
    )
)</f>
        <v>20</v>
      </c>
      <c r="F439" s="7" t="str">
        <f ca="1" xml:space="preserve">
VLOOKUP(
  $E439,
  Name!$A:$B,
  2,
  FALSE
)
&amp; " " &amp;
IF($C439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Saragoça Alves</v>
      </c>
      <c r="G439" s="7">
        <v>2</v>
      </c>
      <c r="H439" s="7" t="str">
        <f>VLOOKUP($G439,Countries!$A:$B,2,FALSE)</f>
        <v>Portugal</v>
      </c>
      <c r="I439" s="7" cm="1">
        <f t="array" aca="1" ref="I439" ca="1">INDEX(States!$B:$B,RANDBETWEEN(2,COUNTA(States!$A:$A)),1)</f>
        <v>20</v>
      </c>
      <c r="J439" s="7" t="str">
        <f ca="1">VLOOKUP($I439,States!$B:$C,2,FALSE)</f>
        <v>Viana do Castelo</v>
      </c>
      <c r="K439" s="7" t="str">
        <f ca="1">VLOOKUP($E439,Name!$A:$C,3,FALSE)</f>
        <v>F</v>
      </c>
      <c r="L439" s="7" t="str">
        <f ca="1">VLOOKUP($K439,Genders!$B:$C,2,FALSE)</f>
        <v>Female</v>
      </c>
      <c r="M439" s="7" cm="1">
        <f t="array" aca="1" ref="M439" ca="1">INDEX('Marital status'!$A:$A,RANDBETWEEN(2,COUNTA('Marital status'!$A:$A)),1)</f>
        <v>2</v>
      </c>
      <c r="N439" s="7" t="str">
        <f ca="1">VLOOKUP($M439,'Marital status'!$A:$B,2,FALSE)</f>
        <v>Single</v>
      </c>
      <c r="O439" s="7">
        <f t="shared" ca="1" si="76"/>
        <v>2</v>
      </c>
      <c r="P439" s="7" t="str">
        <f ca="1">VLOOKUP($O439,Ethnicities!$A:$B,2,FALSE)</f>
        <v>White</v>
      </c>
      <c r="Q439" s="8">
        <f t="shared" ca="1" si="77"/>
        <v>36760</v>
      </c>
      <c r="R439" s="6">
        <f t="shared" ca="1" si="78"/>
        <v>4</v>
      </c>
      <c r="S439" s="6" t="str">
        <f ca="1">VLOOKUP($R439,'Background education'!$A:$B,2,FALSE)</f>
        <v>Undergraduate degree</v>
      </c>
      <c r="T439" s="7">
        <f ca="1" xml:space="preserve">
  IF(OR($V439 = 2, $V439 = 3, $V439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39" s="7" t="str">
        <f ca="1">VLOOKUP($T439,Departments!$A:$B,2,FALSE)</f>
        <v>Human Resource</v>
      </c>
      <c r="V439" s="6">
        <f t="shared" ca="1" si="79"/>
        <v>8</v>
      </c>
      <c r="W439" s="6" t="str">
        <f ca="1">VLOOKUP($V439,Roles!$A:$B,2,FALSE)</f>
        <v>Analyst</v>
      </c>
      <c r="X439" s="6">
        <f t="shared" ca="1" si="80"/>
        <v>2</v>
      </c>
      <c r="Y439" s="6" t="str">
        <f ca="1">IF(ISNA($X439),NA(),VLOOKUP($X439,Levels!$A:$B,2,FALSE))</f>
        <v>Junior</v>
      </c>
      <c r="Z439" s="8">
        <f t="shared" ca="1" si="72"/>
        <v>40914</v>
      </c>
      <c r="AA439" s="6">
        <f ca="1">RANDBETWEEN(2,COUNTA('Recruitment source'!$A:$A))</f>
        <v>7</v>
      </c>
      <c r="AB439" s="6" t="str">
        <f ca="1">VLOOKUP($AA439,'Recruitment source'!$A:$B,2,FALSE)</f>
        <v>Jobs in Lisbon</v>
      </c>
      <c r="AC439" s="8" t="e">
        <f t="shared" ca="1" si="81"/>
        <v>#N/A</v>
      </c>
      <c r="AD439" s="6" t="e">
        <f t="shared" ca="1" si="82"/>
        <v>#N/A</v>
      </c>
      <c r="AE439" s="6" t="e">
        <f ca="1">IF(ISNA(AD439),NA(),VLOOKUP($AD439,'Reasons for dismissal'!$A:$B,2,FALSE))</f>
        <v>#N/A</v>
      </c>
      <c r="AF439" s="6">
        <f t="shared" ca="1" si="83"/>
        <v>4</v>
      </c>
      <c r="AG439" s="1">
        <f t="shared" ca="1" si="73"/>
        <v>2000</v>
      </c>
    </row>
    <row r="440" spans="1:33" x14ac:dyDescent="0.25">
      <c r="A440" s="7" cm="1">
        <f t="array" aca="1" ref="A440" ca="1">INDEX(Companies!$A:$A,RANDBETWEEN(2,COUNTA(Companies!$A:$A)),1)</f>
        <v>2</v>
      </c>
      <c r="B440" s="7" t="str">
        <f ca="1">VLOOKUP($A440,Companies!$A:$B,2,FALSE)</f>
        <v>ACME Corporation</v>
      </c>
      <c r="C440" s="5">
        <f t="shared" si="74"/>
        <v>439</v>
      </c>
      <c r="D440" s="6">
        <f t="shared" ca="1" si="75"/>
        <v>1</v>
      </c>
      <c r="E440" s="7">
        <f ca="1">IF($C440 = 1 + N("Presidente"),
    127,
    IF($C440 = 2 + N("Vice-Presidente"),
        72,
        IF($C440 = 3 + N("Secretária bilíngue"),
            13,
            RANDBETWEEN(5,COUNT(Name!$A:$A) + 1)
        )
    )
)</f>
        <v>37</v>
      </c>
      <c r="F440" s="7" t="str">
        <f ca="1" xml:space="preserve">
VLOOKUP(
  $E440,
  Name!$A:$B,
  2,
  FALSE
)
&amp; " " &amp;
IF($C440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Ferreira Alencar</v>
      </c>
      <c r="G440" s="7">
        <v>2</v>
      </c>
      <c r="H440" s="7" t="str">
        <f>VLOOKUP($G440,Countries!$A:$B,2,FALSE)</f>
        <v>Portugal</v>
      </c>
      <c r="I440" s="7" cm="1">
        <f t="array" aca="1" ref="I440" ca="1">INDEX(States!$B:$B,RANDBETWEEN(2,COUNTA(States!$A:$A)),1)</f>
        <v>11</v>
      </c>
      <c r="J440" s="7" t="str">
        <f ca="1">VLOOKUP($I440,States!$B:$C,2,FALSE)</f>
        <v>Madeira</v>
      </c>
      <c r="K440" s="7" t="str">
        <f ca="1">VLOOKUP($E440,Name!$A:$C,3,FALSE)</f>
        <v>F</v>
      </c>
      <c r="L440" s="7" t="str">
        <f ca="1">VLOOKUP($K440,Genders!$B:$C,2,FALSE)</f>
        <v>Female</v>
      </c>
      <c r="M440" s="7" cm="1">
        <f t="array" aca="1" ref="M440" ca="1">INDEX('Marital status'!$A:$A,RANDBETWEEN(2,COUNTA('Marital status'!$A:$A)),1)</f>
        <v>5</v>
      </c>
      <c r="N440" s="7" t="str">
        <f ca="1">VLOOKUP($M440,'Marital status'!$A:$B,2,FALSE)</f>
        <v xml:space="preserve">Separated </v>
      </c>
      <c r="O440" s="7">
        <f t="shared" ca="1" si="76"/>
        <v>4</v>
      </c>
      <c r="P440" s="7" t="str">
        <f ca="1">VLOOKUP($O440,Ethnicities!$A:$B,2,FALSE)</f>
        <v>Hispanic or Latino</v>
      </c>
      <c r="Q440" s="8">
        <f t="shared" ca="1" si="77"/>
        <v>29889</v>
      </c>
      <c r="R440" s="6">
        <f t="shared" ca="1" si="78"/>
        <v>4</v>
      </c>
      <c r="S440" s="6" t="str">
        <f ca="1">VLOOKUP($R440,'Background education'!$A:$B,2,FALSE)</f>
        <v>Undergraduate degree</v>
      </c>
      <c r="T440" s="7">
        <f ca="1" xml:space="preserve">
  IF(OR($V440 = 2, $V440 = 3, $V440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40" s="7" t="str">
        <f ca="1">VLOOKUP($T440,Departments!$A:$B,2,FALSE)</f>
        <v>Human Resource</v>
      </c>
      <c r="V440" s="6">
        <f t="shared" ca="1" si="79"/>
        <v>7</v>
      </c>
      <c r="W440" s="6" t="str">
        <f ca="1">VLOOKUP($V440,Roles!$A:$B,2,FALSE)</f>
        <v>Trainee</v>
      </c>
      <c r="X440" s="6" t="e">
        <f t="shared" ca="1" si="80"/>
        <v>#N/A</v>
      </c>
      <c r="Y440" s="6" t="e">
        <f ca="1">IF(ISNA($X440),NA(),VLOOKUP($X440,Levels!$A:$B,2,FALSE))</f>
        <v>#N/A</v>
      </c>
      <c r="Z440" s="8">
        <f t="shared" ca="1" si="72"/>
        <v>37635</v>
      </c>
      <c r="AA440" s="6">
        <f ca="1">RANDBETWEEN(2,COUNTA('Recruitment source'!$A:$A))</f>
        <v>11</v>
      </c>
      <c r="AB440" s="6" t="str">
        <f ca="1">VLOOKUP($AA440,'Recruitment source'!$A:$B,2,FALSE)</f>
        <v>LinkedIn</v>
      </c>
      <c r="AC440" s="8" t="e">
        <f t="shared" ca="1" si="81"/>
        <v>#N/A</v>
      </c>
      <c r="AD440" s="6" t="e">
        <f t="shared" ca="1" si="82"/>
        <v>#N/A</v>
      </c>
      <c r="AE440" s="6" t="e">
        <f ca="1">IF(ISNA(AD440),NA(),VLOOKUP($AD440,'Reasons for dismissal'!$A:$B,2,FALSE))</f>
        <v>#N/A</v>
      </c>
      <c r="AF440" s="6">
        <f t="shared" ca="1" si="83"/>
        <v>4</v>
      </c>
      <c r="AG440" s="1">
        <f t="shared" ca="1" si="73"/>
        <v>1005</v>
      </c>
    </row>
    <row r="441" spans="1:33" x14ac:dyDescent="0.25">
      <c r="A441" s="7" cm="1">
        <f t="array" aca="1" ref="A441" ca="1">INDEX(Companies!$A:$A,RANDBETWEEN(2,COUNTA(Companies!$A:$A)),1)</f>
        <v>2</v>
      </c>
      <c r="B441" s="7" t="str">
        <f ca="1">VLOOKUP($A441,Companies!$A:$B,2,FALSE)</f>
        <v>ACME Corporation</v>
      </c>
      <c r="C441" s="5">
        <f t="shared" si="74"/>
        <v>440</v>
      </c>
      <c r="D441" s="6">
        <f t="shared" ca="1" si="75"/>
        <v>1</v>
      </c>
      <c r="E441" s="7">
        <f ca="1">IF($C441 = 1 + N("Presidente"),
    127,
    IF($C441 = 2 + N("Vice-Presidente"),
        72,
        IF($C441 = 3 + N("Secretária bilíngue"),
            13,
            RANDBETWEEN(5,COUNT(Name!$A:$A) + 1)
        )
    )
)</f>
        <v>314</v>
      </c>
      <c r="F441" s="7" t="str">
        <f ca="1" xml:space="preserve">
VLOOKUP(
  $E441,
  Name!$A:$B,
  2,
  FALSE
)
&amp; " " &amp;
IF($C441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Amor Barbosa</v>
      </c>
      <c r="G441" s="7">
        <v>2</v>
      </c>
      <c r="H441" s="7" t="str">
        <f>VLOOKUP($G441,Countries!$A:$B,2,FALSE)</f>
        <v>Portugal</v>
      </c>
      <c r="I441" s="7" cm="1">
        <f t="array" aca="1" ref="I441" ca="1">INDEX(States!$B:$B,RANDBETWEEN(2,COUNTA(States!$A:$A)),1)</f>
        <v>3</v>
      </c>
      <c r="J441" s="7" t="str">
        <f ca="1">VLOOKUP($I441,States!$B:$C,2,FALSE)</f>
        <v>Porto</v>
      </c>
      <c r="K441" s="7" t="str">
        <f ca="1">VLOOKUP($E441,Name!$A:$C,3,FALSE)</f>
        <v>F</v>
      </c>
      <c r="L441" s="7" t="str">
        <f ca="1">VLOOKUP($K441,Genders!$B:$C,2,FALSE)</f>
        <v>Female</v>
      </c>
      <c r="M441" s="7" cm="1">
        <f t="array" aca="1" ref="M441" ca="1">INDEX('Marital status'!$A:$A,RANDBETWEEN(2,COUNTA('Marital status'!$A:$A)),1)</f>
        <v>6</v>
      </c>
      <c r="N441" s="7" t="str">
        <f ca="1">VLOOKUP($M441,'Marital status'!$A:$B,2,FALSE)</f>
        <v>Divorced</v>
      </c>
      <c r="O441" s="7">
        <f t="shared" ca="1" si="76"/>
        <v>3</v>
      </c>
      <c r="P441" s="7" t="str">
        <f ca="1">VLOOKUP($O441,Ethnicities!$A:$B,2,FALSE)</f>
        <v>Black or African American</v>
      </c>
      <c r="Q441" s="8">
        <f t="shared" ca="1" si="77"/>
        <v>34890</v>
      </c>
      <c r="R441" s="6">
        <f t="shared" ca="1" si="78"/>
        <v>4</v>
      </c>
      <c r="S441" s="6" t="str">
        <f ca="1">VLOOKUP($R441,'Background education'!$A:$B,2,FALSE)</f>
        <v>Undergraduate degree</v>
      </c>
      <c r="T441" s="7">
        <f ca="1" xml:space="preserve">
  IF(OR($V441 = 2, $V441 = 3, $V441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441" s="7" t="str">
        <f ca="1">VLOOKUP($T441,Departments!$A:$B,2,FALSE)</f>
        <v>Administration</v>
      </c>
      <c r="V441" s="6">
        <f t="shared" ca="1" si="79"/>
        <v>8</v>
      </c>
      <c r="W441" s="6" t="str">
        <f ca="1">VLOOKUP($V441,Roles!$A:$B,2,FALSE)</f>
        <v>Analyst</v>
      </c>
      <c r="X441" s="6">
        <f t="shared" ca="1" si="80"/>
        <v>4</v>
      </c>
      <c r="Y441" s="6" t="str">
        <f ca="1">IF(ISNA($X441),NA(),VLOOKUP($X441,Levels!$A:$B,2,FALSE))</f>
        <v>Senior</v>
      </c>
      <c r="Z441" s="8">
        <f t="shared" ca="1" si="72"/>
        <v>40439</v>
      </c>
      <c r="AA441" s="6">
        <f ca="1">RANDBETWEEN(2,COUNTA('Recruitment source'!$A:$A))</f>
        <v>4</v>
      </c>
      <c r="AB441" s="6" t="str">
        <f ca="1">VLOOKUP($AA441,'Recruitment source'!$A:$B,2,FALSE)</f>
        <v>SAPO Emprego</v>
      </c>
      <c r="AC441" s="8" t="e">
        <f t="shared" ca="1" si="81"/>
        <v>#N/A</v>
      </c>
      <c r="AD441" s="6" t="e">
        <f t="shared" ca="1" si="82"/>
        <v>#N/A</v>
      </c>
      <c r="AE441" s="6" t="e">
        <f ca="1">IF(ISNA(AD441),NA(),VLOOKUP($AD441,'Reasons for dismissal'!$A:$B,2,FALSE))</f>
        <v>#N/A</v>
      </c>
      <c r="AF441" s="6">
        <f t="shared" ca="1" si="83"/>
        <v>4</v>
      </c>
      <c r="AG441" s="1">
        <f t="shared" ca="1" si="73"/>
        <v>2000</v>
      </c>
    </row>
    <row r="442" spans="1:33" x14ac:dyDescent="0.25">
      <c r="A442" s="7" cm="1">
        <f t="array" aca="1" ref="A442" ca="1">INDEX(Companies!$A:$A,RANDBETWEEN(2,COUNTA(Companies!$A:$A)),1)</f>
        <v>2</v>
      </c>
      <c r="B442" s="7" t="str">
        <f ca="1">VLOOKUP($A442,Companies!$A:$B,2,FALSE)</f>
        <v>ACME Corporation</v>
      </c>
      <c r="C442" s="5">
        <f t="shared" si="74"/>
        <v>441</v>
      </c>
      <c r="D442" s="6">
        <f t="shared" ca="1" si="75"/>
        <v>1</v>
      </c>
      <c r="E442" s="7">
        <f ca="1">IF($C442 = 1 + N("Presidente"),
    127,
    IF($C442 = 2 + N("Vice-Presidente"),
        72,
        IF($C442 = 3 + N("Secretária bilíngue"),
            13,
            RANDBETWEEN(5,COUNT(Name!$A:$A) + 1)
        )
    )
)</f>
        <v>111</v>
      </c>
      <c r="F442" s="7" t="str">
        <f ca="1" xml:space="preserve">
VLOOKUP(
  $E442,
  Name!$A:$B,
  2,
  FALSE
)
&amp; " " &amp;
IF($C442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Rossi Salvador</v>
      </c>
      <c r="G442" s="7">
        <v>2</v>
      </c>
      <c r="H442" s="7" t="str">
        <f>VLOOKUP($G442,Countries!$A:$B,2,FALSE)</f>
        <v>Portugal</v>
      </c>
      <c r="I442" s="7" cm="1">
        <f t="array" aca="1" ref="I442" ca="1">INDEX(States!$B:$B,RANDBETWEEN(2,COUNTA(States!$A:$A)),1)</f>
        <v>15</v>
      </c>
      <c r="J442" s="7" t="str">
        <f ca="1">VLOOKUP($I442,States!$B:$C,2,FALSE)</f>
        <v>Castelo Branco</v>
      </c>
      <c r="K442" s="7" t="str">
        <f ca="1">VLOOKUP($E442,Name!$A:$C,3,FALSE)</f>
        <v>F</v>
      </c>
      <c r="L442" s="7" t="str">
        <f ca="1">VLOOKUP($K442,Genders!$B:$C,2,FALSE)</f>
        <v>Female</v>
      </c>
      <c r="M442" s="7" cm="1">
        <f t="array" aca="1" ref="M442" ca="1">INDEX('Marital status'!$A:$A,RANDBETWEEN(2,COUNTA('Marital status'!$A:$A)),1)</f>
        <v>6</v>
      </c>
      <c r="N442" s="7" t="str">
        <f ca="1">VLOOKUP($M442,'Marital status'!$A:$B,2,FALSE)</f>
        <v>Divorced</v>
      </c>
      <c r="O442" s="7">
        <f t="shared" ca="1" si="76"/>
        <v>2</v>
      </c>
      <c r="P442" s="7" t="str">
        <f ca="1">VLOOKUP($O442,Ethnicities!$A:$B,2,FALSE)</f>
        <v>White</v>
      </c>
      <c r="Q442" s="8">
        <f t="shared" ca="1" si="77"/>
        <v>35098</v>
      </c>
      <c r="R442" s="6">
        <f t="shared" ca="1" si="78"/>
        <v>4</v>
      </c>
      <c r="S442" s="6" t="str">
        <f ca="1">VLOOKUP($R442,'Background education'!$A:$B,2,FALSE)</f>
        <v>Undergraduate degree</v>
      </c>
      <c r="T442" s="7">
        <f ca="1" xml:space="preserve">
  IF(OR($V442 = 2, $V442 = 3, $V442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42" s="7" t="str">
        <f ca="1">VLOOKUP($T442,Departments!$A:$B,2,FALSE)</f>
        <v>Human Resource</v>
      </c>
      <c r="V442" s="6">
        <f t="shared" ca="1" si="79"/>
        <v>7</v>
      </c>
      <c r="W442" s="6" t="str">
        <f ca="1">VLOOKUP($V442,Roles!$A:$B,2,FALSE)</f>
        <v>Trainee</v>
      </c>
      <c r="X442" s="6" t="e">
        <f t="shared" ca="1" si="80"/>
        <v>#N/A</v>
      </c>
      <c r="Y442" s="6" t="e">
        <f ca="1">IF(ISNA($X442),NA(),VLOOKUP($X442,Levels!$A:$B,2,FALSE))</f>
        <v>#N/A</v>
      </c>
      <c r="Z442" s="8">
        <f t="shared" ca="1" si="72"/>
        <v>39827</v>
      </c>
      <c r="AA442" s="6">
        <f ca="1">RANDBETWEEN(2,COUNTA('Recruitment source'!$A:$A))</f>
        <v>10</v>
      </c>
      <c r="AB442" s="6" t="str">
        <f ca="1">VLOOKUP($AA442,'Recruitment source'!$A:$B,2,FALSE)</f>
        <v>Google</v>
      </c>
      <c r="AC442" s="8" t="e">
        <f t="shared" ca="1" si="81"/>
        <v>#N/A</v>
      </c>
      <c r="AD442" s="6" t="e">
        <f t="shared" ca="1" si="82"/>
        <v>#N/A</v>
      </c>
      <c r="AE442" s="6" t="e">
        <f ca="1">IF(ISNA(AD442),NA(),VLOOKUP($AD442,'Reasons for dismissal'!$A:$B,2,FALSE))</f>
        <v>#N/A</v>
      </c>
      <c r="AF442" s="6">
        <f t="shared" ca="1" si="83"/>
        <v>3</v>
      </c>
      <c r="AG442" s="1">
        <f t="shared" ca="1" si="73"/>
        <v>1005</v>
      </c>
    </row>
    <row r="443" spans="1:33" x14ac:dyDescent="0.25">
      <c r="A443" s="7" cm="1">
        <f t="array" aca="1" ref="A443" ca="1">INDEX(Companies!$A:$A,RANDBETWEEN(2,COUNTA(Companies!$A:$A)),1)</f>
        <v>2</v>
      </c>
      <c r="B443" s="7" t="str">
        <f ca="1">VLOOKUP($A443,Companies!$A:$B,2,FALSE)</f>
        <v>ACME Corporation</v>
      </c>
      <c r="C443" s="5">
        <f t="shared" si="74"/>
        <v>442</v>
      </c>
      <c r="D443" s="6">
        <f t="shared" ca="1" si="75"/>
        <v>1</v>
      </c>
      <c r="E443" s="7">
        <f ca="1">IF($C443 = 1 + N("Presidente"),
    127,
    IF($C443 = 2 + N("Vice-Presidente"),
        72,
        IF($C443 = 3 + N("Secretária bilíngue"),
            13,
            RANDBETWEEN(5,COUNT(Name!$A:$A) + 1)
        )
    )
)</f>
        <v>43</v>
      </c>
      <c r="F443" s="7" t="str">
        <f ca="1" xml:space="preserve">
VLOOKUP(
  $E443,
  Name!$A:$B,
  2,
  FALSE
)
&amp; " " &amp;
IF($C443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Bicalho Bandeira</v>
      </c>
      <c r="G443" s="7">
        <v>2</v>
      </c>
      <c r="H443" s="7" t="str">
        <f>VLOOKUP($G443,Countries!$A:$B,2,FALSE)</f>
        <v>Portugal</v>
      </c>
      <c r="I443" s="7" cm="1">
        <f t="array" aca="1" ref="I443" ca="1">INDEX(States!$B:$B,RANDBETWEEN(2,COUNTA(States!$A:$A)),1)</f>
        <v>20</v>
      </c>
      <c r="J443" s="7" t="str">
        <f ca="1">VLOOKUP($I443,States!$B:$C,2,FALSE)</f>
        <v>Viana do Castelo</v>
      </c>
      <c r="K443" s="7" t="str">
        <f ca="1">VLOOKUP($E443,Name!$A:$C,3,FALSE)</f>
        <v>F</v>
      </c>
      <c r="L443" s="7" t="str">
        <f ca="1">VLOOKUP($K443,Genders!$B:$C,2,FALSE)</f>
        <v>Female</v>
      </c>
      <c r="M443" s="7" cm="1">
        <f t="array" aca="1" ref="M443" ca="1">INDEX('Marital status'!$A:$A,RANDBETWEEN(2,COUNTA('Marital status'!$A:$A)),1)</f>
        <v>2</v>
      </c>
      <c r="N443" s="7" t="str">
        <f ca="1">VLOOKUP($M443,'Marital status'!$A:$B,2,FALSE)</f>
        <v>Single</v>
      </c>
      <c r="O443" s="7">
        <f t="shared" ca="1" si="76"/>
        <v>2</v>
      </c>
      <c r="P443" s="7" t="str">
        <f ca="1">VLOOKUP($O443,Ethnicities!$A:$B,2,FALSE)</f>
        <v>White</v>
      </c>
      <c r="Q443" s="8">
        <f t="shared" ca="1" si="77"/>
        <v>36327</v>
      </c>
      <c r="R443" s="6">
        <f t="shared" ca="1" si="78"/>
        <v>4</v>
      </c>
      <c r="S443" s="6" t="str">
        <f ca="1">VLOOKUP($R443,'Background education'!$A:$B,2,FALSE)</f>
        <v>Undergraduate degree</v>
      </c>
      <c r="T443" s="7">
        <f ca="1" xml:space="preserve">
  IF(OR($V443 = 2, $V443 = 3, $V443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43" s="7" t="str">
        <f ca="1">VLOOKUP($T443,Departments!$A:$B,2,FALSE)</f>
        <v>Sales</v>
      </c>
      <c r="V443" s="6">
        <f t="shared" ca="1" si="79"/>
        <v>8</v>
      </c>
      <c r="W443" s="6" t="str">
        <f ca="1">VLOOKUP($V443,Roles!$A:$B,2,FALSE)</f>
        <v>Analyst</v>
      </c>
      <c r="X443" s="6">
        <f t="shared" ca="1" si="80"/>
        <v>3</v>
      </c>
      <c r="Y443" s="6" t="str">
        <f ca="1">IF(ISNA($X443),NA(),VLOOKUP($X443,Levels!$A:$B,2,FALSE))</f>
        <v>Pleno</v>
      </c>
      <c r="Z443" s="8">
        <f t="shared" ca="1" si="72"/>
        <v>43902</v>
      </c>
      <c r="AA443" s="6">
        <f ca="1">RANDBETWEEN(2,COUNTA('Recruitment source'!$A:$A))</f>
        <v>2</v>
      </c>
      <c r="AB443" s="6" t="str">
        <f ca="1">VLOOKUP($AA443,'Recruitment source'!$A:$B,2,FALSE)</f>
        <v>Indeed</v>
      </c>
      <c r="AC443" s="8" t="e">
        <f t="shared" ca="1" si="81"/>
        <v>#N/A</v>
      </c>
      <c r="AD443" s="6" t="e">
        <f t="shared" ca="1" si="82"/>
        <v>#N/A</v>
      </c>
      <c r="AE443" s="6" t="e">
        <f ca="1">IF(ISNA(AD443),NA(),VLOOKUP($AD443,'Reasons for dismissal'!$A:$B,2,FALSE))</f>
        <v>#N/A</v>
      </c>
      <c r="AF443" s="6">
        <f t="shared" ca="1" si="83"/>
        <v>2</v>
      </c>
      <c r="AG443" s="1">
        <f t="shared" ca="1" si="73"/>
        <v>2050</v>
      </c>
    </row>
    <row r="444" spans="1:33" x14ac:dyDescent="0.25">
      <c r="A444" s="7" cm="1">
        <f t="array" aca="1" ref="A444" ca="1">INDEX(Companies!$A:$A,RANDBETWEEN(2,COUNTA(Companies!$A:$A)),1)</f>
        <v>2</v>
      </c>
      <c r="B444" s="7" t="str">
        <f ca="1">VLOOKUP($A444,Companies!$A:$B,2,FALSE)</f>
        <v>ACME Corporation</v>
      </c>
      <c r="C444" s="5">
        <f t="shared" si="74"/>
        <v>443</v>
      </c>
      <c r="D444" s="6" t="str">
        <f t="shared" ca="1" si="75"/>
        <v>FALSE</v>
      </c>
      <c r="E444" s="7">
        <f ca="1">IF($C444 = 1 + N("Presidente"),
    127,
    IF($C444 = 2 + N("Vice-Presidente"),
        72,
        IF($C444 = 3 + N("Secretária bilíngue"),
            13,
            RANDBETWEEN(5,COUNT(Name!$A:$A) + 1)
        )
    )
)</f>
        <v>245</v>
      </c>
      <c r="F444" s="7" t="str">
        <f ca="1" xml:space="preserve">
VLOOKUP(
  $E444,
  Name!$A:$B,
  2,
  FALSE
)
&amp; " " &amp;
IF($C444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Battaglia Peçanha</v>
      </c>
      <c r="G444" s="7">
        <v>2</v>
      </c>
      <c r="H444" s="7" t="str">
        <f>VLOOKUP($G444,Countries!$A:$B,2,FALSE)</f>
        <v>Portugal</v>
      </c>
      <c r="I444" s="7" cm="1">
        <f t="array" aca="1" ref="I444" ca="1">INDEX(States!$B:$B,RANDBETWEEN(2,COUNTA(States!$A:$A)),1)</f>
        <v>15</v>
      </c>
      <c r="J444" s="7" t="str">
        <f ca="1">VLOOKUP($I444,States!$B:$C,2,FALSE)</f>
        <v>Castelo Branco</v>
      </c>
      <c r="K444" s="7" t="str">
        <f ca="1">VLOOKUP($E444,Name!$A:$C,3,FALSE)</f>
        <v>M</v>
      </c>
      <c r="L444" s="7" t="str">
        <f ca="1">VLOOKUP($K444,Genders!$B:$C,2,FALSE)</f>
        <v>Male</v>
      </c>
      <c r="M444" s="7" cm="1">
        <f t="array" aca="1" ref="M444" ca="1">INDEX('Marital status'!$A:$A,RANDBETWEEN(2,COUNTA('Marital status'!$A:$A)),1)</f>
        <v>2</v>
      </c>
      <c r="N444" s="7" t="str">
        <f ca="1">VLOOKUP($M444,'Marital status'!$A:$B,2,FALSE)</f>
        <v>Single</v>
      </c>
      <c r="O444" s="7">
        <f t="shared" ca="1" si="76"/>
        <v>2</v>
      </c>
      <c r="P444" s="7" t="str">
        <f ca="1">VLOOKUP($O444,Ethnicities!$A:$B,2,FALSE)</f>
        <v>White</v>
      </c>
      <c r="Q444" s="8">
        <f t="shared" ca="1" si="77"/>
        <v>34054</v>
      </c>
      <c r="R444" s="6">
        <f t="shared" ca="1" si="78"/>
        <v>4</v>
      </c>
      <c r="S444" s="6" t="str">
        <f ca="1">VLOOKUP($R444,'Background education'!$A:$B,2,FALSE)</f>
        <v>Undergraduate degree</v>
      </c>
      <c r="T444" s="7">
        <f ca="1" xml:space="preserve">
  IF(OR($V444 = 2, $V444 = 3, $V444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44" s="7" t="str">
        <f ca="1">VLOOKUP($T444,Departments!$A:$B,2,FALSE)</f>
        <v>Controlling</v>
      </c>
      <c r="V444" s="6">
        <f t="shared" ca="1" si="79"/>
        <v>7</v>
      </c>
      <c r="W444" s="6" t="str">
        <f ca="1">VLOOKUP($V444,Roles!$A:$B,2,FALSE)</f>
        <v>Trainee</v>
      </c>
      <c r="X444" s="6" t="e">
        <f t="shared" ca="1" si="80"/>
        <v>#N/A</v>
      </c>
      <c r="Y444" s="6" t="e">
        <f ca="1">IF(ISNA($X444),NA(),VLOOKUP($X444,Levels!$A:$B,2,FALSE))</f>
        <v>#N/A</v>
      </c>
      <c r="Z444" s="8">
        <f t="shared" ca="1" si="72"/>
        <v>43293</v>
      </c>
      <c r="AA444" s="6">
        <f ca="1">RANDBETWEEN(2,COUNTA('Recruitment source'!$A:$A))</f>
        <v>7</v>
      </c>
      <c r="AB444" s="6" t="str">
        <f ca="1">VLOOKUP($AA444,'Recruitment source'!$A:$B,2,FALSE)</f>
        <v>Jobs in Lisbon</v>
      </c>
      <c r="AC444" s="8">
        <f t="shared" ca="1" si="81"/>
        <v>44863</v>
      </c>
      <c r="AD444" s="6">
        <f t="shared" ca="1" si="82"/>
        <v>2</v>
      </c>
      <c r="AE444" s="6" t="str">
        <f ca="1">IF(ISNA(AD444),NA(),VLOOKUP($AD444,'Reasons for dismissal'!$A:$B,2,FALSE))</f>
        <v>None</v>
      </c>
      <c r="AF444" s="6">
        <f t="shared" ca="1" si="83"/>
        <v>2</v>
      </c>
      <c r="AG444" s="1">
        <f t="shared" ca="1" si="73"/>
        <v>1085</v>
      </c>
    </row>
    <row r="445" spans="1:33" x14ac:dyDescent="0.25">
      <c r="A445" s="7" cm="1">
        <f t="array" aca="1" ref="A445" ca="1">INDEX(Companies!$A:$A,RANDBETWEEN(2,COUNTA(Companies!$A:$A)),1)</f>
        <v>2</v>
      </c>
      <c r="B445" s="7" t="str">
        <f ca="1">VLOOKUP($A445,Companies!$A:$B,2,FALSE)</f>
        <v>ACME Corporation</v>
      </c>
      <c r="C445" s="5">
        <f t="shared" si="74"/>
        <v>444</v>
      </c>
      <c r="D445" s="6">
        <f t="shared" ca="1" si="75"/>
        <v>1</v>
      </c>
      <c r="E445" s="7">
        <f ca="1">IF($C445 = 1 + N("Presidente"),
    127,
    IF($C445 = 2 + N("Vice-Presidente"),
        72,
        IF($C445 = 3 + N("Secretária bilíngue"),
            13,
            RANDBETWEEN(5,COUNT(Name!$A:$A) + 1)
        )
    )
)</f>
        <v>266</v>
      </c>
      <c r="F445" s="7" t="str">
        <f ca="1" xml:space="preserve">
VLOOKUP(
  $E445,
  Name!$A:$B,
  2,
  FALSE
)
&amp; " " &amp;
IF($C445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Vieira Bianchi</v>
      </c>
      <c r="G445" s="7">
        <v>2</v>
      </c>
      <c r="H445" s="7" t="str">
        <f>VLOOKUP($G445,Countries!$A:$B,2,FALSE)</f>
        <v>Portugal</v>
      </c>
      <c r="I445" s="7" cm="1">
        <f t="array" aca="1" ref="I445" ca="1">INDEX(States!$B:$B,RANDBETWEEN(2,COUNTA(States!$A:$A)),1)</f>
        <v>5</v>
      </c>
      <c r="J445" s="7" t="str">
        <f ca="1">VLOOKUP($I445,States!$B:$C,2,FALSE)</f>
        <v>Aveiro</v>
      </c>
      <c r="K445" s="7" t="str">
        <f ca="1">VLOOKUP($E445,Name!$A:$C,3,FALSE)</f>
        <v>F</v>
      </c>
      <c r="L445" s="7" t="str">
        <f ca="1">VLOOKUP($K445,Genders!$B:$C,2,FALSE)</f>
        <v>Female</v>
      </c>
      <c r="M445" s="7" cm="1">
        <f t="array" aca="1" ref="M445" ca="1">INDEX('Marital status'!$A:$A,RANDBETWEEN(2,COUNTA('Marital status'!$A:$A)),1)</f>
        <v>3</v>
      </c>
      <c r="N445" s="7" t="str">
        <f ca="1">VLOOKUP($M445,'Marital status'!$A:$B,2,FALSE)</f>
        <v>Married</v>
      </c>
      <c r="O445" s="7">
        <f t="shared" ca="1" si="76"/>
        <v>2</v>
      </c>
      <c r="P445" s="7" t="str">
        <f ca="1">VLOOKUP($O445,Ethnicities!$A:$B,2,FALSE)</f>
        <v>White</v>
      </c>
      <c r="Q445" s="8">
        <f t="shared" ca="1" si="77"/>
        <v>36685</v>
      </c>
      <c r="R445" s="6">
        <f t="shared" ca="1" si="78"/>
        <v>4</v>
      </c>
      <c r="S445" s="6" t="str">
        <f ca="1">VLOOKUP($R445,'Background education'!$A:$B,2,FALSE)</f>
        <v>Undergraduate degree</v>
      </c>
      <c r="T445" s="7">
        <f ca="1" xml:space="preserve">
  IF(OR($V445 = 2, $V445 = 3, $V445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45" s="7" t="str">
        <f ca="1">VLOOKUP($T445,Departments!$A:$B,2,FALSE)</f>
        <v>Controlling</v>
      </c>
      <c r="V445" s="6">
        <f t="shared" ca="1" si="79"/>
        <v>8</v>
      </c>
      <c r="W445" s="6" t="str">
        <f ca="1">VLOOKUP($V445,Roles!$A:$B,2,FALSE)</f>
        <v>Analyst</v>
      </c>
      <c r="X445" s="6">
        <f t="shared" ca="1" si="80"/>
        <v>2</v>
      </c>
      <c r="Y445" s="6" t="str">
        <f ca="1">IF(ISNA($X445),NA(),VLOOKUP($X445,Levels!$A:$B,2,FALSE))</f>
        <v>Junior</v>
      </c>
      <c r="Z445" s="8">
        <f t="shared" ca="1" si="72"/>
        <v>39445</v>
      </c>
      <c r="AA445" s="6">
        <f ca="1">RANDBETWEEN(2,COUNTA('Recruitment source'!$A:$A))</f>
        <v>7</v>
      </c>
      <c r="AB445" s="6" t="str">
        <f ca="1">VLOOKUP($AA445,'Recruitment source'!$A:$B,2,FALSE)</f>
        <v>Jobs in Lisbon</v>
      </c>
      <c r="AC445" s="8" t="e">
        <f t="shared" ca="1" si="81"/>
        <v>#N/A</v>
      </c>
      <c r="AD445" s="6" t="e">
        <f t="shared" ca="1" si="82"/>
        <v>#N/A</v>
      </c>
      <c r="AE445" s="6" t="e">
        <f ca="1">IF(ISNA(AD445),NA(),VLOOKUP($AD445,'Reasons for dismissal'!$A:$B,2,FALSE))</f>
        <v>#N/A</v>
      </c>
      <c r="AF445" s="6">
        <f t="shared" ca="1" si="83"/>
        <v>3</v>
      </c>
      <c r="AG445" s="1">
        <f t="shared" ca="1" si="73"/>
        <v>2080</v>
      </c>
    </row>
    <row r="446" spans="1:33" x14ac:dyDescent="0.25">
      <c r="A446" s="7" cm="1">
        <f t="array" aca="1" ref="A446" ca="1">INDEX(Companies!$A:$A,RANDBETWEEN(2,COUNTA(Companies!$A:$A)),1)</f>
        <v>2</v>
      </c>
      <c r="B446" s="7" t="str">
        <f ca="1">VLOOKUP($A446,Companies!$A:$B,2,FALSE)</f>
        <v>ACME Corporation</v>
      </c>
      <c r="C446" s="5">
        <f t="shared" si="74"/>
        <v>445</v>
      </c>
      <c r="D446" s="6">
        <f t="shared" ca="1" si="75"/>
        <v>1</v>
      </c>
      <c r="E446" s="7">
        <f ca="1">IF($C446 = 1 + N("Presidente"),
    127,
    IF($C446 = 2 + N("Vice-Presidente"),
        72,
        IF($C446 = 3 + N("Secretária bilíngue"),
            13,
            RANDBETWEEN(5,COUNT(Name!$A:$A) + 1)
        )
    )
)</f>
        <v>121</v>
      </c>
      <c r="F446" s="7" t="str">
        <f ca="1" xml:space="preserve">
VLOOKUP(
  $E446,
  Name!$A:$B,
  2,
  FALSE
)
&amp; " " &amp;
IF($C446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Esteves Vaz</v>
      </c>
      <c r="G446" s="7">
        <v>2</v>
      </c>
      <c r="H446" s="7" t="str">
        <f>VLOOKUP($G446,Countries!$A:$B,2,FALSE)</f>
        <v>Portugal</v>
      </c>
      <c r="I446" s="7" cm="1">
        <f t="array" aca="1" ref="I446" ca="1">INDEX(States!$B:$B,RANDBETWEEN(2,COUNTA(States!$A:$A)),1)</f>
        <v>20</v>
      </c>
      <c r="J446" s="7" t="str">
        <f ca="1">VLOOKUP($I446,States!$B:$C,2,FALSE)</f>
        <v>Viana do Castelo</v>
      </c>
      <c r="K446" s="7" t="str">
        <f ca="1">VLOOKUP($E446,Name!$A:$C,3,FALSE)</f>
        <v>F</v>
      </c>
      <c r="L446" s="7" t="str">
        <f ca="1">VLOOKUP($K446,Genders!$B:$C,2,FALSE)</f>
        <v>Female</v>
      </c>
      <c r="M446" s="7" cm="1">
        <f t="array" aca="1" ref="M446" ca="1">INDEX('Marital status'!$A:$A,RANDBETWEEN(2,COUNTA('Marital status'!$A:$A)),1)</f>
        <v>6</v>
      </c>
      <c r="N446" s="7" t="str">
        <f ca="1">VLOOKUP($M446,'Marital status'!$A:$B,2,FALSE)</f>
        <v>Divorced</v>
      </c>
      <c r="O446" s="7">
        <f t="shared" ca="1" si="76"/>
        <v>2</v>
      </c>
      <c r="P446" s="7" t="str">
        <f ca="1">VLOOKUP($O446,Ethnicities!$A:$B,2,FALSE)</f>
        <v>White</v>
      </c>
      <c r="Q446" s="8">
        <f t="shared" ca="1" si="77"/>
        <v>29340</v>
      </c>
      <c r="R446" s="6">
        <f t="shared" ca="1" si="78"/>
        <v>4</v>
      </c>
      <c r="S446" s="6" t="str">
        <f ca="1">VLOOKUP($R446,'Background education'!$A:$B,2,FALSE)</f>
        <v>Undergraduate degree</v>
      </c>
      <c r="T446" s="7">
        <f ca="1" xml:space="preserve">
  IF(OR($V446 = 2, $V446 = 3, $V446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446" s="7" t="str">
        <f ca="1">VLOOKUP($T446,Departments!$A:$B,2,FALSE)</f>
        <v>Operations</v>
      </c>
      <c r="V446" s="6">
        <f t="shared" ca="1" si="79"/>
        <v>7</v>
      </c>
      <c r="W446" s="6" t="str">
        <f ca="1">VLOOKUP($V446,Roles!$A:$B,2,FALSE)</f>
        <v>Trainee</v>
      </c>
      <c r="X446" s="6" t="e">
        <f t="shared" ca="1" si="80"/>
        <v>#N/A</v>
      </c>
      <c r="Y446" s="6" t="e">
        <f ca="1">IF(ISNA($X446),NA(),VLOOKUP($X446,Levels!$A:$B,2,FALSE))</f>
        <v>#N/A</v>
      </c>
      <c r="Z446" s="8">
        <f t="shared" ca="1" si="72"/>
        <v>42912</v>
      </c>
      <c r="AA446" s="6">
        <f ca="1">RANDBETWEEN(2,COUNTA('Recruitment source'!$A:$A))</f>
        <v>5</v>
      </c>
      <c r="AB446" s="6" t="str">
        <f ca="1">VLOOKUP($AA446,'Recruitment source'!$A:$B,2,FALSE)</f>
        <v>Net Empregos</v>
      </c>
      <c r="AC446" s="8" t="e">
        <f t="shared" ca="1" si="81"/>
        <v>#N/A</v>
      </c>
      <c r="AD446" s="6" t="e">
        <f t="shared" ca="1" si="82"/>
        <v>#N/A</v>
      </c>
      <c r="AE446" s="6" t="e">
        <f ca="1">IF(ISNA(AD446),NA(),VLOOKUP($AD446,'Reasons for dismissal'!$A:$B,2,FALSE))</f>
        <v>#N/A</v>
      </c>
      <c r="AF446" s="6">
        <f t="shared" ca="1" si="83"/>
        <v>3</v>
      </c>
      <c r="AG446" s="1">
        <f t="shared" ca="1" si="73"/>
        <v>1005</v>
      </c>
    </row>
    <row r="447" spans="1:33" x14ac:dyDescent="0.25">
      <c r="A447" s="7" cm="1">
        <f t="array" aca="1" ref="A447" ca="1">INDEX(Companies!$A:$A,RANDBETWEEN(2,COUNTA(Companies!$A:$A)),1)</f>
        <v>2</v>
      </c>
      <c r="B447" s="7" t="str">
        <f ca="1">VLOOKUP($A447,Companies!$A:$B,2,FALSE)</f>
        <v>ACME Corporation</v>
      </c>
      <c r="C447" s="5">
        <f t="shared" si="74"/>
        <v>446</v>
      </c>
      <c r="D447" s="6">
        <f t="shared" ca="1" si="75"/>
        <v>1</v>
      </c>
      <c r="E447" s="7">
        <f ca="1">IF($C447 = 1 + N("Presidente"),
    127,
    IF($C447 = 2 + N("Vice-Presidente"),
        72,
        IF($C447 = 3 + N("Secretária bilíngue"),
            13,
            RANDBETWEEN(5,COUNT(Name!$A:$A) + 1)
        )
    )
)</f>
        <v>277</v>
      </c>
      <c r="F447" s="7" t="str">
        <f ca="1" xml:space="preserve">
VLOOKUP(
  $E447,
  Name!$A:$B,
  2,
  FALSE
)
&amp; " " &amp;
IF($C447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Albuquerque Leitão</v>
      </c>
      <c r="G447" s="7">
        <v>2</v>
      </c>
      <c r="H447" s="7" t="str">
        <f>VLOOKUP($G447,Countries!$A:$B,2,FALSE)</f>
        <v>Portugal</v>
      </c>
      <c r="I447" s="7" cm="1">
        <f t="array" aca="1" ref="I447" ca="1">INDEX(States!$B:$B,RANDBETWEEN(2,COUNTA(States!$A:$A)),1)</f>
        <v>12</v>
      </c>
      <c r="J447" s="7" t="str">
        <f ca="1">VLOOKUP($I447,States!$B:$C,2,FALSE)</f>
        <v>Évora</v>
      </c>
      <c r="K447" s="7" t="str">
        <f ca="1">VLOOKUP($E447,Name!$A:$C,3,FALSE)</f>
        <v>F</v>
      </c>
      <c r="L447" s="7" t="str">
        <f ca="1">VLOOKUP($K447,Genders!$B:$C,2,FALSE)</f>
        <v>Female</v>
      </c>
      <c r="M447" s="7" cm="1">
        <f t="array" aca="1" ref="M447" ca="1">INDEX('Marital status'!$A:$A,RANDBETWEEN(2,COUNTA('Marital status'!$A:$A)),1)</f>
        <v>4</v>
      </c>
      <c r="N447" s="7" t="str">
        <f ca="1">VLOOKUP($M447,'Marital status'!$A:$B,2,FALSE)</f>
        <v xml:space="preserve">Widowed </v>
      </c>
      <c r="O447" s="7">
        <f t="shared" ca="1" si="76"/>
        <v>2</v>
      </c>
      <c r="P447" s="7" t="str">
        <f ca="1">VLOOKUP($O447,Ethnicities!$A:$B,2,FALSE)</f>
        <v>White</v>
      </c>
      <c r="Q447" s="8">
        <f t="shared" ca="1" si="77"/>
        <v>37925</v>
      </c>
      <c r="R447" s="6">
        <f t="shared" ca="1" si="78"/>
        <v>5</v>
      </c>
      <c r="S447" s="6" t="str">
        <f ca="1">VLOOKUP($R447,'Background education'!$A:$B,2,FALSE)</f>
        <v>Graduate school</v>
      </c>
      <c r="T447" s="7">
        <f ca="1" xml:space="preserve">
  IF(OR($V447 = 2, $V447 = 3, $V447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47" s="7" t="str">
        <f ca="1">VLOOKUP($T447,Departments!$A:$B,2,FALSE)</f>
        <v>Human Resource</v>
      </c>
      <c r="V447" s="6">
        <f t="shared" ca="1" si="79"/>
        <v>8</v>
      </c>
      <c r="W447" s="6" t="str">
        <f ca="1">VLOOKUP($V447,Roles!$A:$B,2,FALSE)</f>
        <v>Analyst</v>
      </c>
      <c r="X447" s="6">
        <f t="shared" ca="1" si="80"/>
        <v>4</v>
      </c>
      <c r="Y447" s="6" t="str">
        <f ca="1">IF(ISNA($X447),NA(),VLOOKUP($X447,Levels!$A:$B,2,FALSE))</f>
        <v>Senior</v>
      </c>
      <c r="Z447" s="8">
        <f t="shared" ca="1" si="72"/>
        <v>38991</v>
      </c>
      <c r="AA447" s="6">
        <f ca="1">RANDBETWEEN(2,COUNTA('Recruitment source'!$A:$A))</f>
        <v>8</v>
      </c>
      <c r="AB447" s="6" t="str">
        <f ca="1">VLOOKUP($AA447,'Recruitment source'!$A:$B,2,FALSE)</f>
        <v>Next Station</v>
      </c>
      <c r="AC447" s="8" t="e">
        <f t="shared" ca="1" si="81"/>
        <v>#N/A</v>
      </c>
      <c r="AD447" s="6" t="e">
        <f t="shared" ca="1" si="82"/>
        <v>#N/A</v>
      </c>
      <c r="AE447" s="6" t="e">
        <f ca="1">IF(ISNA(AD447),NA(),VLOOKUP($AD447,'Reasons for dismissal'!$A:$B,2,FALSE))</f>
        <v>#N/A</v>
      </c>
      <c r="AF447" s="6">
        <f t="shared" ca="1" si="83"/>
        <v>4</v>
      </c>
      <c r="AG447" s="1">
        <f t="shared" ca="1" si="73"/>
        <v>2000</v>
      </c>
    </row>
    <row r="448" spans="1:33" x14ac:dyDescent="0.25">
      <c r="A448" s="7" cm="1">
        <f t="array" aca="1" ref="A448" ca="1">INDEX(Companies!$A:$A,RANDBETWEEN(2,COUNTA(Companies!$A:$A)),1)</f>
        <v>2</v>
      </c>
      <c r="B448" s="7" t="str">
        <f ca="1">VLOOKUP($A448,Companies!$A:$B,2,FALSE)</f>
        <v>ACME Corporation</v>
      </c>
      <c r="C448" s="5">
        <f t="shared" si="74"/>
        <v>447</v>
      </c>
      <c r="D448" s="6">
        <f t="shared" ca="1" si="75"/>
        <v>1</v>
      </c>
      <c r="E448" s="7">
        <f ca="1">IF($C448 = 1 + N("Presidente"),
    127,
    IF($C448 = 2 + N("Vice-Presidente"),
        72,
        IF($C448 = 3 + N("Secretária bilíngue"),
            13,
            RANDBETWEEN(5,COUNT(Name!$A:$A) + 1)
        )
    )
)</f>
        <v>274</v>
      </c>
      <c r="F448" s="7" t="str">
        <f ca="1" xml:space="preserve">
VLOOKUP(
  $E448,
  Name!$A:$B,
  2,
  FALSE
)
&amp; " " &amp;
IF($C448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Rizzo Bispo</v>
      </c>
      <c r="G448" s="7">
        <v>2</v>
      </c>
      <c r="H448" s="7" t="str">
        <f>VLOOKUP($G448,Countries!$A:$B,2,FALSE)</f>
        <v>Portugal</v>
      </c>
      <c r="I448" s="7" cm="1">
        <f t="array" aca="1" ref="I448" ca="1">INDEX(States!$B:$B,RANDBETWEEN(2,COUNTA(States!$A:$A)),1)</f>
        <v>15</v>
      </c>
      <c r="J448" s="7" t="str">
        <f ca="1">VLOOKUP($I448,States!$B:$C,2,FALSE)</f>
        <v>Castelo Branco</v>
      </c>
      <c r="K448" s="7" t="str">
        <f ca="1">VLOOKUP($E448,Name!$A:$C,3,FALSE)</f>
        <v>F</v>
      </c>
      <c r="L448" s="7" t="str">
        <f ca="1">VLOOKUP($K448,Genders!$B:$C,2,FALSE)</f>
        <v>Female</v>
      </c>
      <c r="M448" s="7" cm="1">
        <f t="array" aca="1" ref="M448" ca="1">INDEX('Marital status'!$A:$A,RANDBETWEEN(2,COUNTA('Marital status'!$A:$A)),1)</f>
        <v>6</v>
      </c>
      <c r="N448" s="7" t="str">
        <f ca="1">VLOOKUP($M448,'Marital status'!$A:$B,2,FALSE)</f>
        <v>Divorced</v>
      </c>
      <c r="O448" s="7">
        <f t="shared" ca="1" si="76"/>
        <v>3</v>
      </c>
      <c r="P448" s="7" t="str">
        <f ca="1">VLOOKUP($O448,Ethnicities!$A:$B,2,FALSE)</f>
        <v>Black or African American</v>
      </c>
      <c r="Q448" s="8">
        <f t="shared" ca="1" si="77"/>
        <v>23937</v>
      </c>
      <c r="R448" s="6">
        <f t="shared" ca="1" si="78"/>
        <v>4</v>
      </c>
      <c r="S448" s="6" t="str">
        <f ca="1">VLOOKUP($R448,'Background education'!$A:$B,2,FALSE)</f>
        <v>Undergraduate degree</v>
      </c>
      <c r="T448" s="7">
        <f ca="1" xml:space="preserve">
  IF(OR($V448 = 2, $V448 = 3, $V448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448" s="7" t="str">
        <f ca="1">VLOOKUP($T448,Departments!$A:$B,2,FALSE)</f>
        <v>Administration</v>
      </c>
      <c r="V448" s="6">
        <f t="shared" ca="1" si="79"/>
        <v>6</v>
      </c>
      <c r="W448" s="6" t="str">
        <f ca="1">VLOOKUP($V448,Roles!$A:$B,2,FALSE)</f>
        <v>Intern</v>
      </c>
      <c r="X448" s="6" t="e">
        <f t="shared" ca="1" si="80"/>
        <v>#N/A</v>
      </c>
      <c r="Y448" s="6" t="e">
        <f ca="1">IF(ISNA($X448),NA(),VLOOKUP($X448,Levels!$A:$B,2,FALSE))</f>
        <v>#N/A</v>
      </c>
      <c r="Z448" s="8">
        <f t="shared" ca="1" si="72"/>
        <v>37864</v>
      </c>
      <c r="AA448" s="6">
        <f ca="1">RANDBETWEEN(2,COUNTA('Recruitment source'!$A:$A))</f>
        <v>12</v>
      </c>
      <c r="AB448" s="6" t="str">
        <f ca="1">VLOOKUP($AA448,'Recruitment source'!$A:$B,2,FALSE)</f>
        <v>Website</v>
      </c>
      <c r="AC448" s="8" t="e">
        <f t="shared" ca="1" si="81"/>
        <v>#N/A</v>
      </c>
      <c r="AD448" s="6" t="e">
        <f t="shared" ca="1" si="82"/>
        <v>#N/A</v>
      </c>
      <c r="AE448" s="6" t="e">
        <f ca="1">IF(ISNA(AD448),NA(),VLOOKUP($AD448,'Reasons for dismissal'!$A:$B,2,FALSE))</f>
        <v>#N/A</v>
      </c>
      <c r="AF448" s="6">
        <f t="shared" ca="1" si="83"/>
        <v>2</v>
      </c>
      <c r="AG448" s="1">
        <f t="shared" ca="1" si="73"/>
        <v>805</v>
      </c>
    </row>
    <row r="449" spans="1:33" x14ac:dyDescent="0.25">
      <c r="A449" s="7" cm="1">
        <f t="array" aca="1" ref="A449" ca="1">INDEX(Companies!$A:$A,RANDBETWEEN(2,COUNTA(Companies!$A:$A)),1)</f>
        <v>2</v>
      </c>
      <c r="B449" s="7" t="str">
        <f ca="1">VLOOKUP($A449,Companies!$A:$B,2,FALSE)</f>
        <v>ACME Corporation</v>
      </c>
      <c r="C449" s="5">
        <f t="shared" si="74"/>
        <v>448</v>
      </c>
      <c r="D449" s="6">
        <f t="shared" ca="1" si="75"/>
        <v>1</v>
      </c>
      <c r="E449" s="7">
        <f ca="1">IF($C449 = 1 + N("Presidente"),
    127,
    IF($C449 = 2 + N("Vice-Presidente"),
        72,
        IF($C449 = 3 + N("Secretária bilíngue"),
            13,
            RANDBETWEEN(5,COUNT(Name!$A:$A) + 1)
        )
    )
)</f>
        <v>187</v>
      </c>
      <c r="F449" s="7" t="str">
        <f ca="1" xml:space="preserve">
VLOOKUP(
  $E449,
  Name!$A:$B,
  2,
  FALSE
)
&amp; " " &amp;
IF($C449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Cabral Longo</v>
      </c>
      <c r="G449" s="7">
        <v>2</v>
      </c>
      <c r="H449" s="7" t="str">
        <f>VLOOKUP($G449,Countries!$A:$B,2,FALSE)</f>
        <v>Portugal</v>
      </c>
      <c r="I449" s="7" cm="1">
        <f t="array" aca="1" ref="I449" ca="1">INDEX(States!$B:$B,RANDBETWEEN(2,COUNTA(States!$A:$A)),1)</f>
        <v>11</v>
      </c>
      <c r="J449" s="7" t="str">
        <f ca="1">VLOOKUP($I449,States!$B:$C,2,FALSE)</f>
        <v>Madeira</v>
      </c>
      <c r="K449" s="7" t="str">
        <f ca="1">VLOOKUP($E449,Name!$A:$C,3,FALSE)</f>
        <v>M</v>
      </c>
      <c r="L449" s="7" t="str">
        <f ca="1">VLOOKUP($K449,Genders!$B:$C,2,FALSE)</f>
        <v>Male</v>
      </c>
      <c r="M449" s="7" cm="1">
        <f t="array" aca="1" ref="M449" ca="1">INDEX('Marital status'!$A:$A,RANDBETWEEN(2,COUNTA('Marital status'!$A:$A)),1)</f>
        <v>5</v>
      </c>
      <c r="N449" s="7" t="str">
        <f ca="1">VLOOKUP($M449,'Marital status'!$A:$B,2,FALSE)</f>
        <v xml:space="preserve">Separated </v>
      </c>
      <c r="O449" s="7">
        <f t="shared" ca="1" si="76"/>
        <v>2</v>
      </c>
      <c r="P449" s="7" t="str">
        <f ca="1">VLOOKUP($O449,Ethnicities!$A:$B,2,FALSE)</f>
        <v>White</v>
      </c>
      <c r="Q449" s="8">
        <f t="shared" ca="1" si="77"/>
        <v>35797</v>
      </c>
      <c r="R449" s="6">
        <f t="shared" ca="1" si="78"/>
        <v>5</v>
      </c>
      <c r="S449" s="6" t="str">
        <f ca="1">VLOOKUP($R449,'Background education'!$A:$B,2,FALSE)</f>
        <v>Graduate school</v>
      </c>
      <c r="T449" s="7">
        <f ca="1" xml:space="preserve">
  IF(OR($V449 = 2, $V449 = 3, $V449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449" s="7" t="str">
        <f ca="1">VLOOKUP($T449,Departments!$A:$B,2,FALSE)</f>
        <v>Audit</v>
      </c>
      <c r="V449" s="6">
        <f t="shared" ca="1" si="79"/>
        <v>8</v>
      </c>
      <c r="W449" s="6" t="str">
        <f ca="1">VLOOKUP($V449,Roles!$A:$B,2,FALSE)</f>
        <v>Analyst</v>
      </c>
      <c r="X449" s="6">
        <f t="shared" ca="1" si="80"/>
        <v>4</v>
      </c>
      <c r="Y449" s="6" t="str">
        <f ca="1">IF(ISNA($X449),NA(),VLOOKUP($X449,Levels!$A:$B,2,FALSE))</f>
        <v>Senior</v>
      </c>
      <c r="Z449" s="8">
        <f t="shared" ca="1" si="72"/>
        <v>37893</v>
      </c>
      <c r="AA449" s="6">
        <f ca="1">RANDBETWEEN(2,COUNTA('Recruitment source'!$A:$A))</f>
        <v>10</v>
      </c>
      <c r="AB449" s="6" t="str">
        <f ca="1">VLOOKUP($AA449,'Recruitment source'!$A:$B,2,FALSE)</f>
        <v>Google</v>
      </c>
      <c r="AC449" s="8" t="e">
        <f t="shared" ca="1" si="81"/>
        <v>#N/A</v>
      </c>
      <c r="AD449" s="6" t="e">
        <f t="shared" ca="1" si="82"/>
        <v>#N/A</v>
      </c>
      <c r="AE449" s="6" t="e">
        <f ca="1">IF(ISNA(AD449),NA(),VLOOKUP($AD449,'Reasons for dismissal'!$A:$B,2,FALSE))</f>
        <v>#N/A</v>
      </c>
      <c r="AF449" s="6">
        <f t="shared" ca="1" si="83"/>
        <v>2</v>
      </c>
      <c r="AG449" s="1">
        <f t="shared" ca="1" si="73"/>
        <v>2000</v>
      </c>
    </row>
    <row r="450" spans="1:33" x14ac:dyDescent="0.25">
      <c r="A450" s="7" cm="1">
        <f t="array" aca="1" ref="A450" ca="1">INDEX(Companies!$A:$A,RANDBETWEEN(2,COUNTA(Companies!$A:$A)),1)</f>
        <v>2</v>
      </c>
      <c r="B450" s="7" t="str">
        <f ca="1">VLOOKUP($A450,Companies!$A:$B,2,FALSE)</f>
        <v>ACME Corporation</v>
      </c>
      <c r="C450" s="5">
        <f t="shared" si="74"/>
        <v>449</v>
      </c>
      <c r="D450" s="6">
        <f t="shared" ca="1" si="75"/>
        <v>1</v>
      </c>
      <c r="E450" s="7">
        <f ca="1">IF($C450 = 1 + N("Presidente"),
    127,
    IF($C450 = 2 + N("Vice-Presidente"),
        72,
        IF($C450 = 3 + N("Secretária bilíngue"),
            13,
            RANDBETWEEN(5,COUNT(Name!$A:$A) + 1)
        )
    )
)</f>
        <v>353</v>
      </c>
      <c r="F450" s="7" t="str">
        <f ca="1" xml:space="preserve">
VLOOKUP(
  $E450,
  Name!$A:$B,
  2,
  FALSE
)
&amp; " " &amp;
IF($C450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Galli Bermudes</v>
      </c>
      <c r="G450" s="7">
        <v>2</v>
      </c>
      <c r="H450" s="7" t="str">
        <f>VLOOKUP($G450,Countries!$A:$B,2,FALSE)</f>
        <v>Portugal</v>
      </c>
      <c r="I450" s="7" cm="1">
        <f t="array" aca="1" ref="I450" ca="1">INDEX(States!$B:$B,RANDBETWEEN(2,COUNTA(States!$A:$A)),1)</f>
        <v>21</v>
      </c>
      <c r="J450" s="7" t="str">
        <f ca="1">VLOOKUP($I450,States!$B:$C,2,FALSE)</f>
        <v>Bragança</v>
      </c>
      <c r="K450" s="7" t="str">
        <f ca="1">VLOOKUP($E450,Name!$A:$C,3,FALSE)</f>
        <v>M</v>
      </c>
      <c r="L450" s="7" t="str">
        <f ca="1">VLOOKUP($K450,Genders!$B:$C,2,FALSE)</f>
        <v>Male</v>
      </c>
      <c r="M450" s="7" cm="1">
        <f t="array" aca="1" ref="M450" ca="1">INDEX('Marital status'!$A:$A,RANDBETWEEN(2,COUNTA('Marital status'!$A:$A)),1)</f>
        <v>5</v>
      </c>
      <c r="N450" s="7" t="str">
        <f ca="1">VLOOKUP($M450,'Marital status'!$A:$B,2,FALSE)</f>
        <v xml:space="preserve">Separated </v>
      </c>
      <c r="O450" s="7">
        <f t="shared" ca="1" si="76"/>
        <v>2</v>
      </c>
      <c r="P450" s="7" t="str">
        <f ca="1">VLOOKUP($O450,Ethnicities!$A:$B,2,FALSE)</f>
        <v>White</v>
      </c>
      <c r="Q450" s="8">
        <f t="shared" ca="1" si="77"/>
        <v>32087</v>
      </c>
      <c r="R450" s="6">
        <f t="shared" ca="1" si="78"/>
        <v>4</v>
      </c>
      <c r="S450" s="6" t="str">
        <f ca="1">VLOOKUP($R450,'Background education'!$A:$B,2,FALSE)</f>
        <v>Undergraduate degree</v>
      </c>
      <c r="T450" s="7">
        <f ca="1" xml:space="preserve">
  IF(OR($V450 = 2, $V450 = 3, $V450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50" s="7" t="str">
        <f ca="1">VLOOKUP($T450,Departments!$A:$B,2,FALSE)</f>
        <v>Communication &amp; Marketing</v>
      </c>
      <c r="V450" s="6">
        <f t="shared" ca="1" si="79"/>
        <v>7</v>
      </c>
      <c r="W450" s="6" t="str">
        <f ca="1">VLOOKUP($V450,Roles!$A:$B,2,FALSE)</f>
        <v>Trainee</v>
      </c>
      <c r="X450" s="6" t="e">
        <f t="shared" ca="1" si="80"/>
        <v>#N/A</v>
      </c>
      <c r="Y450" s="6" t="e">
        <f ca="1">IF(ISNA($X450),NA(),VLOOKUP($X450,Levels!$A:$B,2,FALSE))</f>
        <v>#N/A</v>
      </c>
      <c r="Z450" s="8">
        <f t="shared" ref="Z450:Z513" ca="1" si="84" xml:space="preserve">
IF(
   $V450=2 + N("Presidente"),
   36161,
   IF(
       OR(
         $V450=3 + N("Vice-Presidente"),
         $V450=4 + N("Diretor"),
         $V450=5 + N("Secretária bilíngue")
       ),
       RANDBETWEEN(36161,36411),
       IF(
         ((TODAY() - $Q450) / 365) &lt; 19,
         TODAY(),
         RANDBETWEEN(36526,TODAY())
       )
   )
)</f>
        <v>38741</v>
      </c>
      <c r="AA450" s="6">
        <f ca="1">RANDBETWEEN(2,COUNTA('Recruitment source'!$A:$A))</f>
        <v>11</v>
      </c>
      <c r="AB450" s="6" t="str">
        <f ca="1">VLOOKUP($AA450,'Recruitment source'!$A:$B,2,FALSE)</f>
        <v>LinkedIn</v>
      </c>
      <c r="AC450" s="8" t="e">
        <f t="shared" ca="1" si="81"/>
        <v>#N/A</v>
      </c>
      <c r="AD450" s="6" t="e">
        <f t="shared" ca="1" si="82"/>
        <v>#N/A</v>
      </c>
      <c r="AE450" s="6" t="e">
        <f ca="1">IF(ISNA(AD450),NA(),VLOOKUP($AD450,'Reasons for dismissal'!$A:$B,2,FALSE))</f>
        <v>#N/A</v>
      </c>
      <c r="AF450" s="6">
        <f t="shared" ca="1" si="83"/>
        <v>3</v>
      </c>
      <c r="AG450" s="1">
        <f t="shared" ref="AG450:AG513" ca="1" si="85" xml:space="preserve">
IF($V450 = 2 + N("Presidente"),
    25000,
    IF($V450 = 3 + N("Vice-presidente"),
        23000,
        IF(OR($V450 = 5, $V450= 10, $V450 = 9) + N("Secretária bilíngue ou coordenador ou especialista"),
            8000,
            IF($V450 = 4 + N("Diretor"),
                15000,
                IF($V450 = 11 + N("Gerente"),
                    12000,
                    IF($V450 = 6 + N("Estagiário"),
                        805,
                        IF($V450 = 7 + N("Trainee"),
                            1005,
                            IF($V450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IF($R450 = 7,
  100,
  IF($R450 = 8,
    200,
    IF($R450 = 9,
      300,
      IF($R450 = 10,
        400,
        0
      )
    )
  )
)
+
N("Adicional no salário por área")
+
IF($T450 = 14 + N("Tecnologia da Informação"),
  120,
  IF($T450 = 16 + N("Vendas"),
    110,
    IF($T450 = 15 + N("Jurídico"),
      100,
      IF(OR($T450 = 8, $T450 = 9, $T450 = 11) + N("Recursos humanos ou comercial ou comunicação e marketing"),
        80,
        0
      )
    )
  )
)
+
N("Adicionando pegadinha")
+
IF(AND($T450 = 13, $V450 = 8) + N("Se for de vendas e analista"),
  IF($O450 = 2,
    50,
    0
  )
  +
  IF($K450 = "M",
    50,
    0
  ),
  0
)</f>
        <v>1085</v>
      </c>
    </row>
    <row r="451" spans="1:33" x14ac:dyDescent="0.25">
      <c r="A451" s="7" cm="1">
        <f t="array" aca="1" ref="A451" ca="1">INDEX(Companies!$A:$A,RANDBETWEEN(2,COUNTA(Companies!$A:$A)),1)</f>
        <v>2</v>
      </c>
      <c r="B451" s="7" t="str">
        <f ca="1">VLOOKUP($A451,Companies!$A:$B,2,FALSE)</f>
        <v>ACME Corporation</v>
      </c>
      <c r="C451" s="5">
        <f t="shared" ref="C451:C514" si="86">ROW() - 1</f>
        <v>450</v>
      </c>
      <c r="D451" s="6">
        <f t="shared" ref="D451:D514" ca="1" si="87">IF(ISNA($AC451),1,"FALSE")</f>
        <v>1</v>
      </c>
      <c r="E451" s="7">
        <f ca="1">IF($C451 = 1 + N("Presidente"),
    127,
    IF($C451 = 2 + N("Vice-Presidente"),
        72,
        IF($C451 = 3 + N("Secretária bilíngue"),
            13,
            RANDBETWEEN(5,COUNT(Name!$A:$A) + 1)
        )
    )
)</f>
        <v>22</v>
      </c>
      <c r="F451" s="7" t="str">
        <f ca="1" xml:space="preserve">
VLOOKUP(
  $E451,
  Name!$A:$B,
  2,
  FALSE
)
&amp; " " &amp;
IF($C451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Lombardi Luz</v>
      </c>
      <c r="G451" s="7">
        <v>2</v>
      </c>
      <c r="H451" s="7" t="str">
        <f>VLOOKUP($G451,Countries!$A:$B,2,FALSE)</f>
        <v>Portugal</v>
      </c>
      <c r="I451" s="7" cm="1">
        <f t="array" aca="1" ref="I451" ca="1">INDEX(States!$B:$B,RANDBETWEEN(2,COUNTA(States!$A:$A)),1)</f>
        <v>7</v>
      </c>
      <c r="J451" s="7" t="str">
        <f ca="1">VLOOKUP($I451,States!$B:$C,2,FALSE)</f>
        <v>Faro</v>
      </c>
      <c r="K451" s="7" t="str">
        <f ca="1">VLOOKUP($E451,Name!$A:$C,3,FALSE)</f>
        <v>M</v>
      </c>
      <c r="L451" s="7" t="str">
        <f ca="1">VLOOKUP($K451,Genders!$B:$C,2,FALSE)</f>
        <v>Male</v>
      </c>
      <c r="M451" s="7" cm="1">
        <f t="array" aca="1" ref="M451" ca="1">INDEX('Marital status'!$A:$A,RANDBETWEEN(2,COUNTA('Marital status'!$A:$A)),1)</f>
        <v>3</v>
      </c>
      <c r="N451" s="7" t="str">
        <f ca="1">VLOOKUP($M451,'Marital status'!$A:$B,2,FALSE)</f>
        <v>Married</v>
      </c>
      <c r="O451" s="7">
        <f t="shared" ref="O451:O514" ca="1" si="88" xml:space="preserve">
IF(AND($V451 &gt;= 2, $V451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4</v>
      </c>
      <c r="P451" s="7" t="str">
        <f ca="1">VLOOKUP($O451,Ethnicities!$A:$B,2,FALSE)</f>
        <v>Hispanic or Latino</v>
      </c>
      <c r="Q451" s="8">
        <f t="shared" ref="Q451:Q514" ca="1" si="89" xml:space="preserve">
IF($V451 = 5 + N("CEO"),
    TODAY() - 16340,
    IF($V451 = 8 + N("Secretary"),
        RANDBETWEEN(TODAY() - 12418.5, TODAY()-6574.5),
        IF(OR($V451 = 7, $V451 = 14),
            RANDBETWEEN(TODAY() - 16071, TODAY() - 8766),
            IF(OR($V451 = 13, $V451 = 12, $V451 = 11),
                RANDBETWEEN(TODAY() - 27393.75, TODAY() - 12783.75),
                RANDBETWEEN(TODAY() - 27393.75, TODAY()-10957.5)
            )
        )
    )
)</f>
        <v>36903</v>
      </c>
      <c r="R451" s="6">
        <f t="shared" ref="R451:R514" ca="1" si="90" xml:space="preserve">
IF(OR($V451 = 2, $V451 = 3) + N("Se for presidente ou vice-presidente"),
    7 + N("Doutor"),
    IF($V451 = 4 + N("Se for diretor"),
        RANDBETWEEN(5,7) + N("Graduate school or Master’s degree or Doctorate"),
        IF($V451 = 11 + N("Se for gerente"),
            RANDBETWEEN(4,6) + N("Undergraduate degree or Graduate school or Master’s degree"),
            IF(AND($V451 &gt;= 8, $V451 &lt;= 10) + N("If coordinator or specialist or analyst"),
                RANDBETWEEN(4,5),
                4
            )
        )
    )
)</f>
        <v>5</v>
      </c>
      <c r="S451" s="6" t="str">
        <f ca="1">VLOOKUP($R451,'Background education'!$A:$B,2,FALSE)</f>
        <v>Graduate school</v>
      </c>
      <c r="T451" s="7">
        <f ca="1" xml:space="preserve">
  IF(OR($V451 = 2, $V451 = 3, $V451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451" s="7" t="str">
        <f ca="1">VLOOKUP($T451,Departments!$A:$B,2,FALSE)</f>
        <v>Finance</v>
      </c>
      <c r="V451" s="6">
        <f t="shared" ref="V451:V514" ca="1" si="91" xml:space="preserve">
IF($C451 = 1 + N("Se matrícula for 1"),
  2 + N("Presidente"),
  IF($C451 = 2 + N("Se matrícula for 2"),
    3 + N("Vice-presidente"),
    IF($C451 = 3 + N("Se matrícula for 3"),
      5 + N("Secretária bilíngue"),
      IF(AND($C451 &gt;= 4, $C451 &lt;=14),
        4 + N("Diretor"),
        IF(AND($C451 &gt;= 15, $C451 &lt;= 25),
          11 + N("Manager"),
          IF(AND($C451 &gt;= 26, $C451 &lt;= 36),
            10 + N("Coordinador"),
            IF(AND($C451 &gt;= 37, $C451 &lt;= 47),
              9 + N("Especialista"),
                IF(MOD($C451,2) = 0,
                  8 + N("Analista"),
                  RANDBETWEEN(6,7) + N("Estagiário ou Trainee")
                )
            )
          )
        )
      )
    )
  )
)</f>
        <v>8</v>
      </c>
      <c r="W451" s="6" t="str">
        <f ca="1">VLOOKUP($V451,Roles!$A:$B,2,FALSE)</f>
        <v>Analyst</v>
      </c>
      <c r="X451" s="6">
        <f t="shared" ref="X451:X514" ca="1" si="92" xml:space="preserve">
IF($V451 =8 + N("Analyst"),
    RANDBETWEEN(2, 4) + N("Jr, Pleno, Sr"),
    NA()
)</f>
        <v>4</v>
      </c>
      <c r="Y451" s="6" t="str">
        <f ca="1">IF(ISNA($X451),NA(),VLOOKUP($X451,Levels!$A:$B,2,FALSE))</f>
        <v>Senior</v>
      </c>
      <c r="Z451" s="8">
        <f t="shared" ca="1" si="84"/>
        <v>44089</v>
      </c>
      <c r="AA451" s="6">
        <f ca="1">RANDBETWEEN(2,COUNTA('Recruitment source'!$A:$A))</f>
        <v>6</v>
      </c>
      <c r="AB451" s="6" t="str">
        <f ca="1">VLOOKUP($AA451,'Recruitment source'!$A:$B,2,FALSE)</f>
        <v>Empregos Online</v>
      </c>
      <c r="AC451" s="8" t="e">
        <f t="shared" ref="AC451:AC514" ca="1" si="93" xml:space="preserve">
IF(MOD(
     ROW(),111
   )=0,
   RANDBETWEEN($Z451 + 1,TODAY() - 1),NA()
)</f>
        <v>#N/A</v>
      </c>
      <c r="AD451" s="6" t="e">
        <f t="shared" ref="AD451:AD514" ca="1" si="94" xml:space="preserve">
IF(
  ISNA(AC451),
  NA(),
  RANDBETWEEN(2,IF($K451="F",10,9))
)</f>
        <v>#N/A</v>
      </c>
      <c r="AE451" s="6" t="e">
        <f ca="1">IF(ISNA(AD451),NA(),VLOOKUP($AD451,'Reasons for dismissal'!$A:$B,2,FALSE))</f>
        <v>#N/A</v>
      </c>
      <c r="AF451" s="6">
        <f t="shared" ref="AF451:AF514" ca="1" si="95" xml:space="preserve">
IF(
 ISNA($AC451),
 IF(
   $V451 = 2,
   5,
   IF(
     OR($V451=3,$V451=4,$V451=5),
     RANDBETWEEN(3,5),
     IF(
       $V451=11,
       RANDBETWEEN(3,4),
       RANDBETWEEN(2,4)
     )
   )
 ),
 RANDBETWEEN(1,2)
)</f>
        <v>3</v>
      </c>
      <c r="AG451" s="1">
        <f t="shared" ca="1" si="85"/>
        <v>2000</v>
      </c>
    </row>
    <row r="452" spans="1:33" x14ac:dyDescent="0.25">
      <c r="A452" s="7" cm="1">
        <f t="array" aca="1" ref="A452" ca="1">INDEX(Companies!$A:$A,RANDBETWEEN(2,COUNTA(Companies!$A:$A)),1)</f>
        <v>2</v>
      </c>
      <c r="B452" s="7" t="str">
        <f ca="1">VLOOKUP($A452,Companies!$A:$B,2,FALSE)</f>
        <v>ACME Corporation</v>
      </c>
      <c r="C452" s="5">
        <f t="shared" si="86"/>
        <v>451</v>
      </c>
      <c r="D452" s="6">
        <f t="shared" ca="1" si="87"/>
        <v>1</v>
      </c>
      <c r="E452" s="7">
        <f ca="1">IF($C452 = 1 + N("Presidente"),
    127,
    IF($C452 = 2 + N("Vice-Presidente"),
        72,
        IF($C452 = 3 + N("Secretária bilíngue"),
            13,
            RANDBETWEEN(5,COUNT(Name!$A:$A) + 1)
        )
    )
)</f>
        <v>72</v>
      </c>
      <c r="F452" s="7" t="str">
        <f ca="1" xml:space="preserve">
VLOOKUP(
  $E452,
  Name!$A:$B,
  2,
  FALSE
)
&amp; " " &amp;
IF($C452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Lombardi Conti</v>
      </c>
      <c r="G452" s="7">
        <v>2</v>
      </c>
      <c r="H452" s="7" t="str">
        <f>VLOOKUP($G452,Countries!$A:$B,2,FALSE)</f>
        <v>Portugal</v>
      </c>
      <c r="I452" s="7" cm="1">
        <f t="array" aca="1" ref="I452" ca="1">INDEX(States!$B:$B,RANDBETWEEN(2,COUNTA(States!$A:$A)),1)</f>
        <v>7</v>
      </c>
      <c r="J452" s="7" t="str">
        <f ca="1">VLOOKUP($I452,States!$B:$C,2,FALSE)</f>
        <v>Faro</v>
      </c>
      <c r="K452" s="7" t="str">
        <f ca="1">VLOOKUP($E452,Name!$A:$C,3,FALSE)</f>
        <v>M</v>
      </c>
      <c r="L452" s="7" t="str">
        <f ca="1">VLOOKUP($K452,Genders!$B:$C,2,FALSE)</f>
        <v>Male</v>
      </c>
      <c r="M452" s="7" cm="1">
        <f t="array" aca="1" ref="M452" ca="1">INDEX('Marital status'!$A:$A,RANDBETWEEN(2,COUNTA('Marital status'!$A:$A)),1)</f>
        <v>3</v>
      </c>
      <c r="N452" s="7" t="str">
        <f ca="1">VLOOKUP($M452,'Marital status'!$A:$B,2,FALSE)</f>
        <v>Married</v>
      </c>
      <c r="O452" s="7">
        <f t="shared" ca="1" si="88"/>
        <v>2</v>
      </c>
      <c r="P452" s="7" t="str">
        <f ca="1">VLOOKUP($O452,Ethnicities!$A:$B,2,FALSE)</f>
        <v>White</v>
      </c>
      <c r="Q452" s="8">
        <f t="shared" ca="1" si="89"/>
        <v>28569</v>
      </c>
      <c r="R452" s="6">
        <f t="shared" ca="1" si="90"/>
        <v>4</v>
      </c>
      <c r="S452" s="6" t="str">
        <f ca="1">VLOOKUP($R452,'Background education'!$A:$B,2,FALSE)</f>
        <v>Undergraduate degree</v>
      </c>
      <c r="T452" s="7">
        <f ca="1" xml:space="preserve">
  IF(OR($V452 = 2, $V452 = 3, $V452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452" s="7" t="str">
        <f ca="1">VLOOKUP($T452,Departments!$A:$B,2,FALSE)</f>
        <v>Finance</v>
      </c>
      <c r="V452" s="6">
        <f t="shared" ca="1" si="91"/>
        <v>6</v>
      </c>
      <c r="W452" s="6" t="str">
        <f ca="1">VLOOKUP($V452,Roles!$A:$B,2,FALSE)</f>
        <v>Intern</v>
      </c>
      <c r="X452" s="6" t="e">
        <f t="shared" ca="1" si="92"/>
        <v>#N/A</v>
      </c>
      <c r="Y452" s="6" t="e">
        <f ca="1">IF(ISNA($X452),NA(),VLOOKUP($X452,Levels!$A:$B,2,FALSE))</f>
        <v>#N/A</v>
      </c>
      <c r="Z452" s="8">
        <f t="shared" ca="1" si="84"/>
        <v>37378</v>
      </c>
      <c r="AA452" s="6">
        <f ca="1">RANDBETWEEN(2,COUNTA('Recruitment source'!$A:$A))</f>
        <v>9</v>
      </c>
      <c r="AB452" s="6" t="str">
        <f ca="1">VLOOKUP($AA452,'Recruitment source'!$A:$B,2,FALSE)</f>
        <v xml:space="preserve"> recommendation of employee</v>
      </c>
      <c r="AC452" s="8" t="e">
        <f t="shared" ca="1" si="93"/>
        <v>#N/A</v>
      </c>
      <c r="AD452" s="6" t="e">
        <f t="shared" ca="1" si="94"/>
        <v>#N/A</v>
      </c>
      <c r="AE452" s="6" t="e">
        <f ca="1">IF(ISNA(AD452),NA(),VLOOKUP($AD452,'Reasons for dismissal'!$A:$B,2,FALSE))</f>
        <v>#N/A</v>
      </c>
      <c r="AF452" s="6">
        <f t="shared" ca="1" si="95"/>
        <v>2</v>
      </c>
      <c r="AG452" s="1">
        <f t="shared" ca="1" si="85"/>
        <v>805</v>
      </c>
    </row>
    <row r="453" spans="1:33" x14ac:dyDescent="0.25">
      <c r="A453" s="7" cm="1">
        <f t="array" aca="1" ref="A453" ca="1">INDEX(Companies!$A:$A,RANDBETWEEN(2,COUNTA(Companies!$A:$A)),1)</f>
        <v>2</v>
      </c>
      <c r="B453" s="7" t="str">
        <f ca="1">VLOOKUP($A453,Companies!$A:$B,2,FALSE)</f>
        <v>ACME Corporation</v>
      </c>
      <c r="C453" s="5">
        <f t="shared" si="86"/>
        <v>452</v>
      </c>
      <c r="D453" s="6">
        <f t="shared" ca="1" si="87"/>
        <v>1</v>
      </c>
      <c r="E453" s="7">
        <f ca="1">IF($C453 = 1 + N("Presidente"),
    127,
    IF($C453 = 2 + N("Vice-Presidente"),
        72,
        IF($C453 = 3 + N("Secretária bilíngue"),
            13,
            RANDBETWEEN(5,COUNT(Name!$A:$A) + 1)
        )
    )
)</f>
        <v>18</v>
      </c>
      <c r="F453" s="7" t="str">
        <f ca="1" xml:space="preserve">
VLOOKUP(
  $E453,
  Name!$A:$B,
  2,
  FALSE
)
&amp; " " &amp;
IF($C453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Alícia Freitas Gomes</v>
      </c>
      <c r="G453" s="7">
        <v>2</v>
      </c>
      <c r="H453" s="7" t="str">
        <f>VLOOKUP($G453,Countries!$A:$B,2,FALSE)</f>
        <v>Portugal</v>
      </c>
      <c r="I453" s="7" cm="1">
        <f t="array" aca="1" ref="I453" ca="1">INDEX(States!$B:$B,RANDBETWEEN(2,COUNTA(States!$A:$A)),1)</f>
        <v>2</v>
      </c>
      <c r="J453" s="7" t="str">
        <f ca="1">VLOOKUP($I453,States!$B:$C,2,FALSE)</f>
        <v xml:space="preserve"> Lisboa</v>
      </c>
      <c r="K453" s="7" t="str">
        <f ca="1">VLOOKUP($E453,Name!$A:$C,3,FALSE)</f>
        <v>F</v>
      </c>
      <c r="L453" s="7" t="str">
        <f ca="1">VLOOKUP($K453,Genders!$B:$C,2,FALSE)</f>
        <v>Female</v>
      </c>
      <c r="M453" s="7" cm="1">
        <f t="array" aca="1" ref="M453" ca="1">INDEX('Marital status'!$A:$A,RANDBETWEEN(2,COUNTA('Marital status'!$A:$A)),1)</f>
        <v>5</v>
      </c>
      <c r="N453" s="7" t="str">
        <f ca="1">VLOOKUP($M453,'Marital status'!$A:$B,2,FALSE)</f>
        <v xml:space="preserve">Separated </v>
      </c>
      <c r="O453" s="7">
        <f t="shared" ca="1" si="88"/>
        <v>2</v>
      </c>
      <c r="P453" s="7" t="str">
        <f ca="1">VLOOKUP($O453,Ethnicities!$A:$B,2,FALSE)</f>
        <v>White</v>
      </c>
      <c r="Q453" s="8">
        <f t="shared" ca="1" si="89"/>
        <v>32993</v>
      </c>
      <c r="R453" s="6">
        <f t="shared" ca="1" si="90"/>
        <v>4</v>
      </c>
      <c r="S453" s="6" t="str">
        <f ca="1">VLOOKUP($R453,'Background education'!$A:$B,2,FALSE)</f>
        <v>Undergraduate degree</v>
      </c>
      <c r="T453" s="7">
        <f ca="1" xml:space="preserve">
  IF(OR($V453 = 2, $V453 = 3, $V453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453" s="7" t="str">
        <f ca="1">VLOOKUP($T453,Departments!$A:$B,2,FALSE)</f>
        <v>Audit</v>
      </c>
      <c r="V453" s="6">
        <f t="shared" ca="1" si="91"/>
        <v>8</v>
      </c>
      <c r="W453" s="6" t="str">
        <f ca="1">VLOOKUP($V453,Roles!$A:$B,2,FALSE)</f>
        <v>Analyst</v>
      </c>
      <c r="X453" s="6">
        <f t="shared" ca="1" si="92"/>
        <v>2</v>
      </c>
      <c r="Y453" s="6" t="str">
        <f ca="1">IF(ISNA($X453),NA(),VLOOKUP($X453,Levels!$A:$B,2,FALSE))</f>
        <v>Junior</v>
      </c>
      <c r="Z453" s="8">
        <f t="shared" ca="1" si="84"/>
        <v>38887</v>
      </c>
      <c r="AA453" s="6">
        <f ca="1">RANDBETWEEN(2,COUNTA('Recruitment source'!$A:$A))</f>
        <v>11</v>
      </c>
      <c r="AB453" s="6" t="str">
        <f ca="1">VLOOKUP($AA453,'Recruitment source'!$A:$B,2,FALSE)</f>
        <v>LinkedIn</v>
      </c>
      <c r="AC453" s="8" t="e">
        <f t="shared" ca="1" si="93"/>
        <v>#N/A</v>
      </c>
      <c r="AD453" s="6" t="e">
        <f t="shared" ca="1" si="94"/>
        <v>#N/A</v>
      </c>
      <c r="AE453" s="6" t="e">
        <f ca="1">IF(ISNA(AD453),NA(),VLOOKUP($AD453,'Reasons for dismissal'!$A:$B,2,FALSE))</f>
        <v>#N/A</v>
      </c>
      <c r="AF453" s="6">
        <f t="shared" ca="1" si="95"/>
        <v>2</v>
      </c>
      <c r="AG453" s="1">
        <f t="shared" ca="1" si="85"/>
        <v>2000</v>
      </c>
    </row>
    <row r="454" spans="1:33" x14ac:dyDescent="0.25">
      <c r="A454" s="7" cm="1">
        <f t="array" aca="1" ref="A454" ca="1">INDEX(Companies!$A:$A,RANDBETWEEN(2,COUNTA(Companies!$A:$A)),1)</f>
        <v>2</v>
      </c>
      <c r="B454" s="7" t="str">
        <f ca="1">VLOOKUP($A454,Companies!$A:$B,2,FALSE)</f>
        <v>ACME Corporation</v>
      </c>
      <c r="C454" s="5">
        <f t="shared" si="86"/>
        <v>453</v>
      </c>
      <c r="D454" s="6">
        <f t="shared" ca="1" si="87"/>
        <v>1</v>
      </c>
      <c r="E454" s="7">
        <f ca="1">IF($C454 = 1 + N("Presidente"),
    127,
    IF($C454 = 2 + N("Vice-Presidente"),
        72,
        IF($C454 = 3 + N("Secretária bilíngue"),
            13,
            RANDBETWEEN(5,COUNT(Name!$A:$A) + 1)
        )
    )
)</f>
        <v>138</v>
      </c>
      <c r="F454" s="7" t="str">
        <f ca="1" xml:space="preserve">
VLOOKUP(
  $E454,
  Name!$A:$B,
  2,
  FALSE
)
&amp; " " &amp;
IF($C454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Amor Anunciação</v>
      </c>
      <c r="G454" s="7">
        <v>2</v>
      </c>
      <c r="H454" s="7" t="str">
        <f>VLOOKUP($G454,Countries!$A:$B,2,FALSE)</f>
        <v>Portugal</v>
      </c>
      <c r="I454" s="7" cm="1">
        <f t="array" aca="1" ref="I454" ca="1">INDEX(States!$B:$B,RANDBETWEEN(2,COUNTA(States!$A:$A)),1)</f>
        <v>21</v>
      </c>
      <c r="J454" s="7" t="str">
        <f ca="1">VLOOKUP($I454,States!$B:$C,2,FALSE)</f>
        <v>Bragança</v>
      </c>
      <c r="K454" s="7" t="str">
        <f ca="1">VLOOKUP($E454,Name!$A:$C,3,FALSE)</f>
        <v>M</v>
      </c>
      <c r="L454" s="7" t="str">
        <f ca="1">VLOOKUP($K454,Genders!$B:$C,2,FALSE)</f>
        <v>Male</v>
      </c>
      <c r="M454" s="7" cm="1">
        <f t="array" aca="1" ref="M454" ca="1">INDEX('Marital status'!$A:$A,RANDBETWEEN(2,COUNTA('Marital status'!$A:$A)),1)</f>
        <v>5</v>
      </c>
      <c r="N454" s="7" t="str">
        <f ca="1">VLOOKUP($M454,'Marital status'!$A:$B,2,FALSE)</f>
        <v xml:space="preserve">Separated </v>
      </c>
      <c r="O454" s="7">
        <f t="shared" ca="1" si="88"/>
        <v>2</v>
      </c>
      <c r="P454" s="7" t="str">
        <f ca="1">VLOOKUP($O454,Ethnicities!$A:$B,2,FALSE)</f>
        <v>White</v>
      </c>
      <c r="Q454" s="8">
        <f t="shared" ca="1" si="89"/>
        <v>32445</v>
      </c>
      <c r="R454" s="6">
        <f t="shared" ca="1" si="90"/>
        <v>4</v>
      </c>
      <c r="S454" s="6" t="str">
        <f ca="1">VLOOKUP($R454,'Background education'!$A:$B,2,FALSE)</f>
        <v>Undergraduate degree</v>
      </c>
      <c r="T454" s="7">
        <f ca="1" xml:space="preserve">
  IF(OR($V454 = 2, $V454 = 3, $V454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54" s="7" t="str">
        <f ca="1">VLOOKUP($T454,Departments!$A:$B,2,FALSE)</f>
        <v>Sales</v>
      </c>
      <c r="V454" s="6">
        <f t="shared" ca="1" si="91"/>
        <v>7</v>
      </c>
      <c r="W454" s="6" t="str">
        <f ca="1">VLOOKUP($V454,Roles!$A:$B,2,FALSE)</f>
        <v>Trainee</v>
      </c>
      <c r="X454" s="6" t="e">
        <f t="shared" ca="1" si="92"/>
        <v>#N/A</v>
      </c>
      <c r="Y454" s="6" t="e">
        <f ca="1">IF(ISNA($X454),NA(),VLOOKUP($X454,Levels!$A:$B,2,FALSE))</f>
        <v>#N/A</v>
      </c>
      <c r="Z454" s="8">
        <f t="shared" ca="1" si="84"/>
        <v>36706</v>
      </c>
      <c r="AA454" s="6">
        <f ca="1">RANDBETWEEN(2,COUNTA('Recruitment source'!$A:$A))</f>
        <v>9</v>
      </c>
      <c r="AB454" s="6" t="str">
        <f ca="1">VLOOKUP($AA454,'Recruitment source'!$A:$B,2,FALSE)</f>
        <v xml:space="preserve"> recommendation of employee</v>
      </c>
      <c r="AC454" s="8" t="e">
        <f t="shared" ca="1" si="93"/>
        <v>#N/A</v>
      </c>
      <c r="AD454" s="6" t="e">
        <f t="shared" ca="1" si="94"/>
        <v>#N/A</v>
      </c>
      <c r="AE454" s="6" t="e">
        <f ca="1">IF(ISNA(AD454),NA(),VLOOKUP($AD454,'Reasons for dismissal'!$A:$B,2,FALSE))</f>
        <v>#N/A</v>
      </c>
      <c r="AF454" s="6">
        <f t="shared" ca="1" si="95"/>
        <v>3</v>
      </c>
      <c r="AG454" s="1">
        <f t="shared" ca="1" si="85"/>
        <v>1005</v>
      </c>
    </row>
    <row r="455" spans="1:33" x14ac:dyDescent="0.25">
      <c r="A455" s="7" cm="1">
        <f t="array" aca="1" ref="A455" ca="1">INDEX(Companies!$A:$A,RANDBETWEEN(2,COUNTA(Companies!$A:$A)),1)</f>
        <v>2</v>
      </c>
      <c r="B455" s="7" t="str">
        <f ca="1">VLOOKUP($A455,Companies!$A:$B,2,FALSE)</f>
        <v>ACME Corporation</v>
      </c>
      <c r="C455" s="5">
        <f t="shared" si="86"/>
        <v>454</v>
      </c>
      <c r="D455" s="6">
        <f t="shared" ca="1" si="87"/>
        <v>1</v>
      </c>
      <c r="E455" s="7">
        <f ca="1">IF($C455 = 1 + N("Presidente"),
    127,
    IF($C455 = 2 + N("Vice-Presidente"),
        72,
        IF($C455 = 3 + N("Secretária bilíngue"),
            13,
            RANDBETWEEN(5,COUNT(Name!$A:$A) + 1)
        )
    )
)</f>
        <v>204</v>
      </c>
      <c r="F455" s="7" t="str">
        <f ca="1" xml:space="preserve">
VLOOKUP(
  $E455,
  Name!$A:$B,
  2,
  FALSE
)
&amp; " " &amp;
IF($C455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Martins Brito</v>
      </c>
      <c r="G455" s="7">
        <v>2</v>
      </c>
      <c r="H455" s="7" t="str">
        <f>VLOOKUP($G455,Countries!$A:$B,2,FALSE)</f>
        <v>Portugal</v>
      </c>
      <c r="I455" s="7" cm="1">
        <f t="array" aca="1" ref="I455" ca="1">INDEX(States!$B:$B,RANDBETWEEN(2,COUNTA(States!$A:$A)),1)</f>
        <v>19</v>
      </c>
      <c r="J455" s="7" t="str">
        <f ca="1">VLOOKUP($I455,States!$B:$C,2,FALSE)</f>
        <v>Vila Real</v>
      </c>
      <c r="K455" s="7" t="str">
        <f ca="1">VLOOKUP($E455,Name!$A:$C,3,FALSE)</f>
        <v>M</v>
      </c>
      <c r="L455" s="7" t="str">
        <f ca="1">VLOOKUP($K455,Genders!$B:$C,2,FALSE)</f>
        <v>Male</v>
      </c>
      <c r="M455" s="7" cm="1">
        <f t="array" aca="1" ref="M455" ca="1">INDEX('Marital status'!$A:$A,RANDBETWEEN(2,COUNTA('Marital status'!$A:$A)),1)</f>
        <v>6</v>
      </c>
      <c r="N455" s="7" t="str">
        <f ca="1">VLOOKUP($M455,'Marital status'!$A:$B,2,FALSE)</f>
        <v>Divorced</v>
      </c>
      <c r="O455" s="7">
        <f t="shared" ca="1" si="88"/>
        <v>3</v>
      </c>
      <c r="P455" s="7" t="str">
        <f ca="1">VLOOKUP($O455,Ethnicities!$A:$B,2,FALSE)</f>
        <v>Black or African American</v>
      </c>
      <c r="Q455" s="8">
        <f t="shared" ca="1" si="89"/>
        <v>38172</v>
      </c>
      <c r="R455" s="6">
        <f t="shared" ca="1" si="90"/>
        <v>5</v>
      </c>
      <c r="S455" s="6" t="str">
        <f ca="1">VLOOKUP($R455,'Background education'!$A:$B,2,FALSE)</f>
        <v>Graduate school</v>
      </c>
      <c r="T455" s="7">
        <f ca="1" xml:space="preserve">
  IF(OR($V455 = 2, $V455 = 3, $V455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455" s="7" t="str">
        <f ca="1">VLOOKUP($T455,Departments!$A:$B,2,FALSE)</f>
        <v>Information Technology</v>
      </c>
      <c r="V455" s="6">
        <f t="shared" ca="1" si="91"/>
        <v>8</v>
      </c>
      <c r="W455" s="6" t="str">
        <f ca="1">VLOOKUP($V455,Roles!$A:$B,2,FALSE)</f>
        <v>Analyst</v>
      </c>
      <c r="X455" s="6">
        <f t="shared" ca="1" si="92"/>
        <v>4</v>
      </c>
      <c r="Y455" s="6" t="str">
        <f ca="1">IF(ISNA($X455),NA(),VLOOKUP($X455,Levels!$A:$B,2,FALSE))</f>
        <v>Senior</v>
      </c>
      <c r="Z455" s="8">
        <f t="shared" ca="1" si="84"/>
        <v>44872</v>
      </c>
      <c r="AA455" s="6">
        <f ca="1">RANDBETWEEN(2,COUNTA('Recruitment source'!$A:$A))</f>
        <v>11</v>
      </c>
      <c r="AB455" s="6" t="str">
        <f ca="1">VLOOKUP($AA455,'Recruitment source'!$A:$B,2,FALSE)</f>
        <v>LinkedIn</v>
      </c>
      <c r="AC455" s="8" t="e">
        <f t="shared" ca="1" si="93"/>
        <v>#N/A</v>
      </c>
      <c r="AD455" s="6" t="e">
        <f t="shared" ca="1" si="94"/>
        <v>#N/A</v>
      </c>
      <c r="AE455" s="6" t="e">
        <f ca="1">IF(ISNA(AD455),NA(),VLOOKUP($AD455,'Reasons for dismissal'!$A:$B,2,FALSE))</f>
        <v>#N/A</v>
      </c>
      <c r="AF455" s="6">
        <f t="shared" ca="1" si="95"/>
        <v>3</v>
      </c>
      <c r="AG455" s="1">
        <f t="shared" ca="1" si="85"/>
        <v>2080</v>
      </c>
    </row>
    <row r="456" spans="1:33" x14ac:dyDescent="0.25">
      <c r="A456" s="7" cm="1">
        <f t="array" aca="1" ref="A456" ca="1">INDEX(Companies!$A:$A,RANDBETWEEN(2,COUNTA(Companies!$A:$A)),1)</f>
        <v>2</v>
      </c>
      <c r="B456" s="7" t="str">
        <f ca="1">VLOOKUP($A456,Companies!$A:$B,2,FALSE)</f>
        <v>ACME Corporation</v>
      </c>
      <c r="C456" s="5">
        <f t="shared" si="86"/>
        <v>455</v>
      </c>
      <c r="D456" s="6">
        <f t="shared" ca="1" si="87"/>
        <v>1</v>
      </c>
      <c r="E456" s="7">
        <f ca="1">IF($C456 = 1 + N("Presidente"),
    127,
    IF($C456 = 2 + N("Vice-Presidente"),
        72,
        IF($C456 = 3 + N("Secretária bilíngue"),
            13,
            RANDBETWEEN(5,COUNT(Name!$A:$A) + 1)
        )
    )
)</f>
        <v>302</v>
      </c>
      <c r="F456" s="7" t="str">
        <f ca="1" xml:space="preserve">
VLOOKUP(
  $E456,
  Name!$A:$B,
  2,
  FALSE
)
&amp; " " &amp;
IF($C456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Martins Alvaregna</v>
      </c>
      <c r="G456" s="7">
        <v>2</v>
      </c>
      <c r="H456" s="7" t="str">
        <f>VLOOKUP($G456,Countries!$A:$B,2,FALSE)</f>
        <v>Portugal</v>
      </c>
      <c r="I456" s="7" cm="1">
        <f t="array" aca="1" ref="I456" ca="1">INDEX(States!$B:$B,RANDBETWEEN(2,COUNTA(States!$A:$A)),1)</f>
        <v>8</v>
      </c>
      <c r="J456" s="7" t="str">
        <f ca="1">VLOOKUP($I456,States!$B:$C,2,FALSE)</f>
        <v>Santarém</v>
      </c>
      <c r="K456" s="7" t="str">
        <f ca="1">VLOOKUP($E456,Name!$A:$C,3,FALSE)</f>
        <v>F</v>
      </c>
      <c r="L456" s="7" t="str">
        <f ca="1">VLOOKUP($K456,Genders!$B:$C,2,FALSE)</f>
        <v>Female</v>
      </c>
      <c r="M456" s="7" cm="1">
        <f t="array" aca="1" ref="M456" ca="1">INDEX('Marital status'!$A:$A,RANDBETWEEN(2,COUNTA('Marital status'!$A:$A)),1)</f>
        <v>5</v>
      </c>
      <c r="N456" s="7" t="str">
        <f ca="1">VLOOKUP($M456,'Marital status'!$A:$B,2,FALSE)</f>
        <v xml:space="preserve">Separated </v>
      </c>
      <c r="O456" s="7">
        <f t="shared" ca="1" si="88"/>
        <v>5</v>
      </c>
      <c r="P456" s="7" t="str">
        <f ca="1">VLOOKUP($O456,Ethnicities!$A:$B,2,FALSE)</f>
        <v>Asian</v>
      </c>
      <c r="Q456" s="8">
        <f t="shared" ca="1" si="89"/>
        <v>32866</v>
      </c>
      <c r="R456" s="6">
        <f t="shared" ca="1" si="90"/>
        <v>4</v>
      </c>
      <c r="S456" s="6" t="str">
        <f ca="1">VLOOKUP($R456,'Background education'!$A:$B,2,FALSE)</f>
        <v>Undergraduate degree</v>
      </c>
      <c r="T456" s="7">
        <f ca="1" xml:space="preserve">
  IF(OR($V456 = 2, $V456 = 3, $V456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456" s="7" t="str">
        <f ca="1">VLOOKUP($T456,Departments!$A:$B,2,FALSE)</f>
        <v>Audit</v>
      </c>
      <c r="V456" s="6">
        <f t="shared" ca="1" si="91"/>
        <v>7</v>
      </c>
      <c r="W456" s="6" t="str">
        <f ca="1">VLOOKUP($V456,Roles!$A:$B,2,FALSE)</f>
        <v>Trainee</v>
      </c>
      <c r="X456" s="6" t="e">
        <f t="shared" ca="1" si="92"/>
        <v>#N/A</v>
      </c>
      <c r="Y456" s="6" t="e">
        <f ca="1">IF(ISNA($X456),NA(),VLOOKUP($X456,Levels!$A:$B,2,FALSE))</f>
        <v>#N/A</v>
      </c>
      <c r="Z456" s="8">
        <f t="shared" ca="1" si="84"/>
        <v>40189</v>
      </c>
      <c r="AA456" s="6">
        <f ca="1">RANDBETWEEN(2,COUNTA('Recruitment source'!$A:$A))</f>
        <v>3</v>
      </c>
      <c r="AB456" s="6" t="str">
        <f ca="1">VLOOKUP($AA456,'Recruitment source'!$A:$B,2,FALSE)</f>
        <v>Learn4Good</v>
      </c>
      <c r="AC456" s="8" t="e">
        <f t="shared" ca="1" si="93"/>
        <v>#N/A</v>
      </c>
      <c r="AD456" s="6" t="e">
        <f t="shared" ca="1" si="94"/>
        <v>#N/A</v>
      </c>
      <c r="AE456" s="6" t="e">
        <f ca="1">IF(ISNA(AD456),NA(),VLOOKUP($AD456,'Reasons for dismissal'!$A:$B,2,FALSE))</f>
        <v>#N/A</v>
      </c>
      <c r="AF456" s="6">
        <f t="shared" ca="1" si="95"/>
        <v>3</v>
      </c>
      <c r="AG456" s="1">
        <f t="shared" ca="1" si="85"/>
        <v>1005</v>
      </c>
    </row>
    <row r="457" spans="1:33" x14ac:dyDescent="0.25">
      <c r="A457" s="7" cm="1">
        <f t="array" aca="1" ref="A457" ca="1">INDEX(Companies!$A:$A,RANDBETWEEN(2,COUNTA(Companies!$A:$A)),1)</f>
        <v>2</v>
      </c>
      <c r="B457" s="7" t="str">
        <f ca="1">VLOOKUP($A457,Companies!$A:$B,2,FALSE)</f>
        <v>ACME Corporation</v>
      </c>
      <c r="C457" s="5">
        <f t="shared" si="86"/>
        <v>456</v>
      </c>
      <c r="D457" s="6">
        <f t="shared" ca="1" si="87"/>
        <v>1</v>
      </c>
      <c r="E457" s="7">
        <f ca="1">IF($C457 = 1 + N("Presidente"),
    127,
    IF($C457 = 2 + N("Vice-Presidente"),
        72,
        IF($C457 = 3 + N("Secretária bilíngue"),
            13,
            RANDBETWEEN(5,COUNT(Name!$A:$A) + 1)
        )
    )
)</f>
        <v>57</v>
      </c>
      <c r="F457" s="7" t="str">
        <f ca="1" xml:space="preserve">
VLOOKUP(
  $E457,
  Name!$A:$B,
  2,
  FALSE
)
&amp; " " &amp;
IF($C457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Padrão Padrão</v>
      </c>
      <c r="G457" s="7">
        <v>2</v>
      </c>
      <c r="H457" s="7" t="str">
        <f>VLOOKUP($G457,Countries!$A:$B,2,FALSE)</f>
        <v>Portugal</v>
      </c>
      <c r="I457" s="7" cm="1">
        <f t="array" aca="1" ref="I457" ca="1">INDEX(States!$B:$B,RANDBETWEEN(2,COUNTA(States!$A:$A)),1)</f>
        <v>19</v>
      </c>
      <c r="J457" s="7" t="str">
        <f ca="1">VLOOKUP($I457,States!$B:$C,2,FALSE)</f>
        <v>Vila Real</v>
      </c>
      <c r="K457" s="7" t="str">
        <f ca="1">VLOOKUP($E457,Name!$A:$C,3,FALSE)</f>
        <v>M</v>
      </c>
      <c r="L457" s="7" t="str">
        <f ca="1">VLOOKUP($K457,Genders!$B:$C,2,FALSE)</f>
        <v>Male</v>
      </c>
      <c r="M457" s="7" cm="1">
        <f t="array" aca="1" ref="M457" ca="1">INDEX('Marital status'!$A:$A,RANDBETWEEN(2,COUNTA('Marital status'!$A:$A)),1)</f>
        <v>3</v>
      </c>
      <c r="N457" s="7" t="str">
        <f ca="1">VLOOKUP($M457,'Marital status'!$A:$B,2,FALSE)</f>
        <v>Married</v>
      </c>
      <c r="O457" s="7">
        <f t="shared" ca="1" si="88"/>
        <v>2</v>
      </c>
      <c r="P457" s="7" t="str">
        <f ca="1">VLOOKUP($O457,Ethnicities!$A:$B,2,FALSE)</f>
        <v>White</v>
      </c>
      <c r="Q457" s="8">
        <f t="shared" ca="1" si="89"/>
        <v>35815</v>
      </c>
      <c r="R457" s="6">
        <f t="shared" ca="1" si="90"/>
        <v>4</v>
      </c>
      <c r="S457" s="6" t="str">
        <f ca="1">VLOOKUP($R457,'Background education'!$A:$B,2,FALSE)</f>
        <v>Undergraduate degree</v>
      </c>
      <c r="T457" s="7">
        <f ca="1" xml:space="preserve">
  IF(OR($V457 = 2, $V457 = 3, $V457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57" s="7" t="str">
        <f ca="1">VLOOKUP($T457,Departments!$A:$B,2,FALSE)</f>
        <v>Human Resource</v>
      </c>
      <c r="V457" s="6">
        <f t="shared" ca="1" si="91"/>
        <v>8</v>
      </c>
      <c r="W457" s="6" t="str">
        <f ca="1">VLOOKUP($V457,Roles!$A:$B,2,FALSE)</f>
        <v>Analyst</v>
      </c>
      <c r="X457" s="6">
        <f t="shared" ca="1" si="92"/>
        <v>3</v>
      </c>
      <c r="Y457" s="6" t="str">
        <f ca="1">IF(ISNA($X457),NA(),VLOOKUP($X457,Levels!$A:$B,2,FALSE))</f>
        <v>Pleno</v>
      </c>
      <c r="Z457" s="8">
        <f t="shared" ca="1" si="84"/>
        <v>36823</v>
      </c>
      <c r="AA457" s="6">
        <f ca="1">RANDBETWEEN(2,COUNTA('Recruitment source'!$A:$A))</f>
        <v>5</v>
      </c>
      <c r="AB457" s="6" t="str">
        <f ca="1">VLOOKUP($AA457,'Recruitment source'!$A:$B,2,FALSE)</f>
        <v>Net Empregos</v>
      </c>
      <c r="AC457" s="8" t="e">
        <f t="shared" ca="1" si="93"/>
        <v>#N/A</v>
      </c>
      <c r="AD457" s="6" t="e">
        <f t="shared" ca="1" si="94"/>
        <v>#N/A</v>
      </c>
      <c r="AE457" s="6" t="e">
        <f ca="1">IF(ISNA(AD457),NA(),VLOOKUP($AD457,'Reasons for dismissal'!$A:$B,2,FALSE))</f>
        <v>#N/A</v>
      </c>
      <c r="AF457" s="6">
        <f t="shared" ca="1" si="95"/>
        <v>4</v>
      </c>
      <c r="AG457" s="1">
        <f t="shared" ca="1" si="85"/>
        <v>2000</v>
      </c>
    </row>
    <row r="458" spans="1:33" x14ac:dyDescent="0.25">
      <c r="A458" s="7" cm="1">
        <f t="array" aca="1" ref="A458" ca="1">INDEX(Companies!$A:$A,RANDBETWEEN(2,COUNTA(Companies!$A:$A)),1)</f>
        <v>2</v>
      </c>
      <c r="B458" s="7" t="str">
        <f ca="1">VLOOKUP($A458,Companies!$A:$B,2,FALSE)</f>
        <v>ACME Corporation</v>
      </c>
      <c r="C458" s="5">
        <f t="shared" si="86"/>
        <v>457</v>
      </c>
      <c r="D458" s="6">
        <f t="shared" ca="1" si="87"/>
        <v>1</v>
      </c>
      <c r="E458" s="7">
        <f ca="1">IF($C458 = 1 + N("Presidente"),
    127,
    IF($C458 = 2 + N("Vice-Presidente"),
        72,
        IF($C458 = 3 + N("Secretária bilíngue"),
            13,
            RANDBETWEEN(5,COUNT(Name!$A:$A) + 1)
        )
    )
)</f>
        <v>244</v>
      </c>
      <c r="F458" s="7" t="str">
        <f ca="1" xml:space="preserve">
VLOOKUP(
  $E458,
  Name!$A:$B,
  2,
  FALSE
)
&amp; " " &amp;
IF($C458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Santacruz Malafaia</v>
      </c>
      <c r="G458" s="7">
        <v>2</v>
      </c>
      <c r="H458" s="7" t="str">
        <f>VLOOKUP($G458,Countries!$A:$B,2,FALSE)</f>
        <v>Portugal</v>
      </c>
      <c r="I458" s="7" cm="1">
        <f t="array" aca="1" ref="I458" ca="1">INDEX(States!$B:$B,RANDBETWEEN(2,COUNTA(States!$A:$A)),1)</f>
        <v>15</v>
      </c>
      <c r="J458" s="7" t="str">
        <f ca="1">VLOOKUP($I458,States!$B:$C,2,FALSE)</f>
        <v>Castelo Branco</v>
      </c>
      <c r="K458" s="7" t="str">
        <f ca="1">VLOOKUP($E458,Name!$A:$C,3,FALSE)</f>
        <v>M</v>
      </c>
      <c r="L458" s="7" t="str">
        <f ca="1">VLOOKUP($K458,Genders!$B:$C,2,FALSE)</f>
        <v>Male</v>
      </c>
      <c r="M458" s="7" cm="1">
        <f t="array" aca="1" ref="M458" ca="1">INDEX('Marital status'!$A:$A,RANDBETWEEN(2,COUNTA('Marital status'!$A:$A)),1)</f>
        <v>5</v>
      </c>
      <c r="N458" s="7" t="str">
        <f ca="1">VLOOKUP($M458,'Marital status'!$A:$B,2,FALSE)</f>
        <v xml:space="preserve">Separated </v>
      </c>
      <c r="O458" s="7">
        <f t="shared" ca="1" si="88"/>
        <v>2</v>
      </c>
      <c r="P458" s="7" t="str">
        <f ca="1">VLOOKUP($O458,Ethnicities!$A:$B,2,FALSE)</f>
        <v>White</v>
      </c>
      <c r="Q458" s="8">
        <f t="shared" ca="1" si="89"/>
        <v>31084</v>
      </c>
      <c r="R458" s="6">
        <f t="shared" ca="1" si="90"/>
        <v>4</v>
      </c>
      <c r="S458" s="6" t="str">
        <f ca="1">VLOOKUP($R458,'Background education'!$A:$B,2,FALSE)</f>
        <v>Undergraduate degree</v>
      </c>
      <c r="T458" s="7">
        <f ca="1" xml:space="preserve">
  IF(OR($V458 = 2, $V458 = 3, $V458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58" s="7" t="str">
        <f ca="1">VLOOKUP($T458,Departments!$A:$B,2,FALSE)</f>
        <v>Human Resource</v>
      </c>
      <c r="V458" s="6">
        <f t="shared" ca="1" si="91"/>
        <v>6</v>
      </c>
      <c r="W458" s="6" t="str">
        <f ca="1">VLOOKUP($V458,Roles!$A:$B,2,FALSE)</f>
        <v>Intern</v>
      </c>
      <c r="X458" s="6" t="e">
        <f t="shared" ca="1" si="92"/>
        <v>#N/A</v>
      </c>
      <c r="Y458" s="6" t="e">
        <f ca="1">IF(ISNA($X458),NA(),VLOOKUP($X458,Levels!$A:$B,2,FALSE))</f>
        <v>#N/A</v>
      </c>
      <c r="Z458" s="8">
        <f t="shared" ca="1" si="84"/>
        <v>43501</v>
      </c>
      <c r="AA458" s="6">
        <f ca="1">RANDBETWEEN(2,COUNTA('Recruitment source'!$A:$A))</f>
        <v>4</v>
      </c>
      <c r="AB458" s="6" t="str">
        <f ca="1">VLOOKUP($AA458,'Recruitment source'!$A:$B,2,FALSE)</f>
        <v>SAPO Emprego</v>
      </c>
      <c r="AC458" s="8" t="e">
        <f t="shared" ca="1" si="93"/>
        <v>#N/A</v>
      </c>
      <c r="AD458" s="6" t="e">
        <f t="shared" ca="1" si="94"/>
        <v>#N/A</v>
      </c>
      <c r="AE458" s="6" t="e">
        <f ca="1">IF(ISNA(AD458),NA(),VLOOKUP($AD458,'Reasons for dismissal'!$A:$B,2,FALSE))</f>
        <v>#N/A</v>
      </c>
      <c r="AF458" s="6">
        <f t="shared" ca="1" si="95"/>
        <v>2</v>
      </c>
      <c r="AG458" s="1">
        <f t="shared" ca="1" si="85"/>
        <v>805</v>
      </c>
    </row>
    <row r="459" spans="1:33" x14ac:dyDescent="0.25">
      <c r="A459" s="7" cm="1">
        <f t="array" aca="1" ref="A459" ca="1">INDEX(Companies!$A:$A,RANDBETWEEN(2,COUNTA(Companies!$A:$A)),1)</f>
        <v>2</v>
      </c>
      <c r="B459" s="7" t="str">
        <f ca="1">VLOOKUP($A459,Companies!$A:$B,2,FALSE)</f>
        <v>ACME Corporation</v>
      </c>
      <c r="C459" s="5">
        <f t="shared" si="86"/>
        <v>458</v>
      </c>
      <c r="D459" s="6">
        <f t="shared" ca="1" si="87"/>
        <v>1</v>
      </c>
      <c r="E459" s="7">
        <f ca="1">IF($C459 = 1 + N("Presidente"),
    127,
    IF($C459 = 2 + N("Vice-Presidente"),
        72,
        IF($C459 = 3 + N("Secretária bilíngue"),
            13,
            RANDBETWEEN(5,COUNT(Name!$A:$A) + 1)
        )
    )
)</f>
        <v>235</v>
      </c>
      <c r="F459" s="7" t="str">
        <f ca="1" xml:space="preserve">
VLOOKUP(
  $E459,
  Name!$A:$B,
  2,
  FALSE
)
&amp; " " &amp;
IF($C459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Machado Leone</v>
      </c>
      <c r="G459" s="7">
        <v>2</v>
      </c>
      <c r="H459" s="7" t="str">
        <f>VLOOKUP($G459,Countries!$A:$B,2,FALSE)</f>
        <v>Portugal</v>
      </c>
      <c r="I459" s="7" cm="1">
        <f t="array" aca="1" ref="I459" ca="1">INDEX(States!$B:$B,RANDBETWEEN(2,COUNTA(States!$A:$A)),1)</f>
        <v>8</v>
      </c>
      <c r="J459" s="7" t="str">
        <f ca="1">VLOOKUP($I459,States!$B:$C,2,FALSE)</f>
        <v>Santarém</v>
      </c>
      <c r="K459" s="7" t="str">
        <f ca="1">VLOOKUP($E459,Name!$A:$C,3,FALSE)</f>
        <v>M</v>
      </c>
      <c r="L459" s="7" t="str">
        <f ca="1">VLOOKUP($K459,Genders!$B:$C,2,FALSE)</f>
        <v>Male</v>
      </c>
      <c r="M459" s="7" cm="1">
        <f t="array" aca="1" ref="M459" ca="1">INDEX('Marital status'!$A:$A,RANDBETWEEN(2,COUNTA('Marital status'!$A:$A)),1)</f>
        <v>6</v>
      </c>
      <c r="N459" s="7" t="str">
        <f ca="1">VLOOKUP($M459,'Marital status'!$A:$B,2,FALSE)</f>
        <v>Divorced</v>
      </c>
      <c r="O459" s="7">
        <f t="shared" ca="1" si="88"/>
        <v>2</v>
      </c>
      <c r="P459" s="7" t="str">
        <f ca="1">VLOOKUP($O459,Ethnicities!$A:$B,2,FALSE)</f>
        <v>White</v>
      </c>
      <c r="Q459" s="8">
        <f t="shared" ca="1" si="89"/>
        <v>35729</v>
      </c>
      <c r="R459" s="6">
        <f t="shared" ca="1" si="90"/>
        <v>5</v>
      </c>
      <c r="S459" s="6" t="str">
        <f ca="1">VLOOKUP($R459,'Background education'!$A:$B,2,FALSE)</f>
        <v>Graduate school</v>
      </c>
      <c r="T459" s="7">
        <f ca="1" xml:space="preserve">
  IF(OR($V459 = 2, $V459 = 3, $V459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459" s="7" t="str">
        <f ca="1">VLOOKUP($T459,Departments!$A:$B,2,FALSE)</f>
        <v xml:space="preserve"> Commercial</v>
      </c>
      <c r="V459" s="6">
        <f t="shared" ca="1" si="91"/>
        <v>8</v>
      </c>
      <c r="W459" s="6" t="str">
        <f ca="1">VLOOKUP($V459,Roles!$A:$B,2,FALSE)</f>
        <v>Analyst</v>
      </c>
      <c r="X459" s="6">
        <f t="shared" ca="1" si="92"/>
        <v>4</v>
      </c>
      <c r="Y459" s="6" t="str">
        <f ca="1">IF(ISNA($X459),NA(),VLOOKUP($X459,Levels!$A:$B,2,FALSE))</f>
        <v>Senior</v>
      </c>
      <c r="Z459" s="8">
        <f t="shared" ca="1" si="84"/>
        <v>36553</v>
      </c>
      <c r="AA459" s="6">
        <f ca="1">RANDBETWEEN(2,COUNTA('Recruitment source'!$A:$A))</f>
        <v>12</v>
      </c>
      <c r="AB459" s="6" t="str">
        <f ca="1">VLOOKUP($AA459,'Recruitment source'!$A:$B,2,FALSE)</f>
        <v>Website</v>
      </c>
      <c r="AC459" s="8" t="e">
        <f t="shared" ca="1" si="93"/>
        <v>#N/A</v>
      </c>
      <c r="AD459" s="6" t="e">
        <f t="shared" ca="1" si="94"/>
        <v>#N/A</v>
      </c>
      <c r="AE459" s="6" t="e">
        <f ca="1">IF(ISNA(AD459),NA(),VLOOKUP($AD459,'Reasons for dismissal'!$A:$B,2,FALSE))</f>
        <v>#N/A</v>
      </c>
      <c r="AF459" s="6">
        <f t="shared" ca="1" si="95"/>
        <v>3</v>
      </c>
      <c r="AG459" s="1">
        <f t="shared" ca="1" si="85"/>
        <v>2000</v>
      </c>
    </row>
    <row r="460" spans="1:33" x14ac:dyDescent="0.25">
      <c r="A460" s="7" cm="1">
        <f t="array" aca="1" ref="A460" ca="1">INDEX(Companies!$A:$A,RANDBETWEEN(2,COUNTA(Companies!$A:$A)),1)</f>
        <v>2</v>
      </c>
      <c r="B460" s="7" t="str">
        <f ca="1">VLOOKUP($A460,Companies!$A:$B,2,FALSE)</f>
        <v>ACME Corporation</v>
      </c>
      <c r="C460" s="5">
        <f t="shared" si="86"/>
        <v>459</v>
      </c>
      <c r="D460" s="6">
        <f t="shared" ca="1" si="87"/>
        <v>1</v>
      </c>
      <c r="E460" s="7">
        <f ca="1">IF($C460 = 1 + N("Presidente"),
    127,
    IF($C460 = 2 + N("Vice-Presidente"),
        72,
        IF($C460 = 3 + N("Secretária bilíngue"),
            13,
            RANDBETWEEN(5,COUNT(Name!$A:$A) + 1)
        )
    )
)</f>
        <v>178</v>
      </c>
      <c r="F460" s="7" t="str">
        <f ca="1" xml:space="preserve">
VLOOKUP(
  $E460,
  Name!$A:$B,
  2,
  FALSE
)
&amp; " " &amp;
IF($C460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Trindade Marques</v>
      </c>
      <c r="G460" s="7">
        <v>2</v>
      </c>
      <c r="H460" s="7" t="str">
        <f>VLOOKUP($G460,Countries!$A:$B,2,FALSE)</f>
        <v>Portugal</v>
      </c>
      <c r="I460" s="7" cm="1">
        <f t="array" aca="1" ref="I460" ca="1">INDEX(States!$B:$B,RANDBETWEEN(2,COUNTA(States!$A:$A)),1)</f>
        <v>3</v>
      </c>
      <c r="J460" s="7" t="str">
        <f ca="1">VLOOKUP($I460,States!$B:$C,2,FALSE)</f>
        <v>Porto</v>
      </c>
      <c r="K460" s="7" t="str">
        <f ca="1">VLOOKUP($E460,Name!$A:$C,3,FALSE)</f>
        <v>F</v>
      </c>
      <c r="L460" s="7" t="str">
        <f ca="1">VLOOKUP($K460,Genders!$B:$C,2,FALSE)</f>
        <v>Female</v>
      </c>
      <c r="M460" s="7" cm="1">
        <f t="array" aca="1" ref="M460" ca="1">INDEX('Marital status'!$A:$A,RANDBETWEEN(2,COUNTA('Marital status'!$A:$A)),1)</f>
        <v>6</v>
      </c>
      <c r="N460" s="7" t="str">
        <f ca="1">VLOOKUP($M460,'Marital status'!$A:$B,2,FALSE)</f>
        <v>Divorced</v>
      </c>
      <c r="O460" s="7">
        <f t="shared" ca="1" si="88"/>
        <v>2</v>
      </c>
      <c r="P460" s="7" t="str">
        <f ca="1">VLOOKUP($O460,Ethnicities!$A:$B,2,FALSE)</f>
        <v>White</v>
      </c>
      <c r="Q460" s="8">
        <f t="shared" ca="1" si="89"/>
        <v>27568</v>
      </c>
      <c r="R460" s="6">
        <f t="shared" ca="1" si="90"/>
        <v>4</v>
      </c>
      <c r="S460" s="6" t="str">
        <f ca="1">VLOOKUP($R460,'Background education'!$A:$B,2,FALSE)</f>
        <v>Undergraduate degree</v>
      </c>
      <c r="T460" s="7">
        <f ca="1" xml:space="preserve">
  IF(OR($V460 = 2, $V460 = 3, $V460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60" s="7" t="str">
        <f ca="1">VLOOKUP($T460,Departments!$A:$B,2,FALSE)</f>
        <v>Communication &amp; Marketing</v>
      </c>
      <c r="V460" s="6">
        <f t="shared" ca="1" si="91"/>
        <v>6</v>
      </c>
      <c r="W460" s="6" t="str">
        <f ca="1">VLOOKUP($V460,Roles!$A:$B,2,FALSE)</f>
        <v>Intern</v>
      </c>
      <c r="X460" s="6" t="e">
        <f t="shared" ca="1" si="92"/>
        <v>#N/A</v>
      </c>
      <c r="Y460" s="6" t="e">
        <f ca="1">IF(ISNA($X460),NA(),VLOOKUP($X460,Levels!$A:$B,2,FALSE))</f>
        <v>#N/A</v>
      </c>
      <c r="Z460" s="8">
        <f t="shared" ca="1" si="84"/>
        <v>44496</v>
      </c>
      <c r="AA460" s="6">
        <f ca="1">RANDBETWEEN(2,COUNTA('Recruitment source'!$A:$A))</f>
        <v>11</v>
      </c>
      <c r="AB460" s="6" t="str">
        <f ca="1">VLOOKUP($AA460,'Recruitment source'!$A:$B,2,FALSE)</f>
        <v>LinkedIn</v>
      </c>
      <c r="AC460" s="8" t="e">
        <f t="shared" ca="1" si="93"/>
        <v>#N/A</v>
      </c>
      <c r="AD460" s="6" t="e">
        <f t="shared" ca="1" si="94"/>
        <v>#N/A</v>
      </c>
      <c r="AE460" s="6" t="e">
        <f ca="1">IF(ISNA(AD460),NA(),VLOOKUP($AD460,'Reasons for dismissal'!$A:$B,2,FALSE))</f>
        <v>#N/A</v>
      </c>
      <c r="AF460" s="6">
        <f t="shared" ca="1" si="95"/>
        <v>4</v>
      </c>
      <c r="AG460" s="1">
        <f t="shared" ca="1" si="85"/>
        <v>885</v>
      </c>
    </row>
    <row r="461" spans="1:33" x14ac:dyDescent="0.25">
      <c r="A461" s="7" cm="1">
        <f t="array" aca="1" ref="A461" ca="1">INDEX(Companies!$A:$A,RANDBETWEEN(2,COUNTA(Companies!$A:$A)),1)</f>
        <v>2</v>
      </c>
      <c r="B461" s="7" t="str">
        <f ca="1">VLOOKUP($A461,Companies!$A:$B,2,FALSE)</f>
        <v>ACME Corporation</v>
      </c>
      <c r="C461" s="5">
        <f t="shared" si="86"/>
        <v>460</v>
      </c>
      <c r="D461" s="6">
        <f t="shared" ca="1" si="87"/>
        <v>1</v>
      </c>
      <c r="E461" s="7">
        <f ca="1">IF($C461 = 1 + N("Presidente"),
    127,
    IF($C461 = 2 + N("Vice-Presidente"),
        72,
        IF($C461 = 3 + N("Secretária bilíngue"),
            13,
            RANDBETWEEN(5,COUNT(Name!$A:$A) + 1)
        )
    )
)</f>
        <v>39</v>
      </c>
      <c r="F461" s="7" t="str">
        <f ca="1" xml:space="preserve">
VLOOKUP(
  $E461,
  Name!$A:$B,
  2,
  FALSE
)
&amp; " " &amp;
IF($C461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Ananda Bispo Caruso</v>
      </c>
      <c r="G461" s="7">
        <v>2</v>
      </c>
      <c r="H461" s="7" t="str">
        <f>VLOOKUP($G461,Countries!$A:$B,2,FALSE)</f>
        <v>Portugal</v>
      </c>
      <c r="I461" s="7" cm="1">
        <f t="array" aca="1" ref="I461" ca="1">INDEX(States!$B:$B,RANDBETWEEN(2,COUNTA(States!$A:$A)),1)</f>
        <v>2</v>
      </c>
      <c r="J461" s="7" t="str">
        <f ca="1">VLOOKUP($I461,States!$B:$C,2,FALSE)</f>
        <v xml:space="preserve"> Lisboa</v>
      </c>
      <c r="K461" s="7" t="str">
        <f ca="1">VLOOKUP($E461,Name!$A:$C,3,FALSE)</f>
        <v>F</v>
      </c>
      <c r="L461" s="7" t="str">
        <f ca="1">VLOOKUP($K461,Genders!$B:$C,2,FALSE)</f>
        <v>Female</v>
      </c>
      <c r="M461" s="7" cm="1">
        <f t="array" aca="1" ref="M461" ca="1">INDEX('Marital status'!$A:$A,RANDBETWEEN(2,COUNTA('Marital status'!$A:$A)),1)</f>
        <v>3</v>
      </c>
      <c r="N461" s="7" t="str">
        <f ca="1">VLOOKUP($M461,'Marital status'!$A:$B,2,FALSE)</f>
        <v>Married</v>
      </c>
      <c r="O461" s="7">
        <f t="shared" ca="1" si="88"/>
        <v>2</v>
      </c>
      <c r="P461" s="7" t="str">
        <f ca="1">VLOOKUP($O461,Ethnicities!$A:$B,2,FALSE)</f>
        <v>White</v>
      </c>
      <c r="Q461" s="8">
        <f t="shared" ca="1" si="89"/>
        <v>35154</v>
      </c>
      <c r="R461" s="6">
        <f t="shared" ca="1" si="90"/>
        <v>4</v>
      </c>
      <c r="S461" s="6" t="str">
        <f ca="1">VLOOKUP($R461,'Background education'!$A:$B,2,FALSE)</f>
        <v>Undergraduate degree</v>
      </c>
      <c r="T461" s="7">
        <f ca="1" xml:space="preserve">
  IF(OR($V461 = 2, $V461 = 3, $V461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461" s="7" t="str">
        <f ca="1">VLOOKUP($T461,Departments!$A:$B,2,FALSE)</f>
        <v>Audit</v>
      </c>
      <c r="V461" s="6">
        <f t="shared" ca="1" si="91"/>
        <v>8</v>
      </c>
      <c r="W461" s="6" t="str">
        <f ca="1">VLOOKUP($V461,Roles!$A:$B,2,FALSE)</f>
        <v>Analyst</v>
      </c>
      <c r="X461" s="6">
        <f t="shared" ca="1" si="92"/>
        <v>2</v>
      </c>
      <c r="Y461" s="6" t="str">
        <f ca="1">IF(ISNA($X461),NA(),VLOOKUP($X461,Levels!$A:$B,2,FALSE))</f>
        <v>Junior</v>
      </c>
      <c r="Z461" s="8">
        <f t="shared" ca="1" si="84"/>
        <v>38949</v>
      </c>
      <c r="AA461" s="6">
        <f ca="1">RANDBETWEEN(2,COUNTA('Recruitment source'!$A:$A))</f>
        <v>3</v>
      </c>
      <c r="AB461" s="6" t="str">
        <f ca="1">VLOOKUP($AA461,'Recruitment source'!$A:$B,2,FALSE)</f>
        <v>Learn4Good</v>
      </c>
      <c r="AC461" s="8" t="e">
        <f t="shared" ca="1" si="93"/>
        <v>#N/A</v>
      </c>
      <c r="AD461" s="6" t="e">
        <f t="shared" ca="1" si="94"/>
        <v>#N/A</v>
      </c>
      <c r="AE461" s="6" t="e">
        <f ca="1">IF(ISNA(AD461),NA(),VLOOKUP($AD461,'Reasons for dismissal'!$A:$B,2,FALSE))</f>
        <v>#N/A</v>
      </c>
      <c r="AF461" s="6">
        <f t="shared" ca="1" si="95"/>
        <v>3</v>
      </c>
      <c r="AG461" s="1">
        <f t="shared" ca="1" si="85"/>
        <v>2000</v>
      </c>
    </row>
    <row r="462" spans="1:33" x14ac:dyDescent="0.25">
      <c r="A462" s="7" cm="1">
        <f t="array" aca="1" ref="A462" ca="1">INDEX(Companies!$A:$A,RANDBETWEEN(2,COUNTA(Companies!$A:$A)),1)</f>
        <v>2</v>
      </c>
      <c r="B462" s="7" t="str">
        <f ca="1">VLOOKUP($A462,Companies!$A:$B,2,FALSE)</f>
        <v>ACME Corporation</v>
      </c>
      <c r="C462" s="5">
        <f t="shared" si="86"/>
        <v>461</v>
      </c>
      <c r="D462" s="6">
        <f t="shared" ca="1" si="87"/>
        <v>1</v>
      </c>
      <c r="E462" s="7">
        <f ca="1">IF($C462 = 1 + N("Presidente"),
    127,
    IF($C462 = 2 + N("Vice-Presidente"),
        72,
        IF($C462 = 3 + N("Secretária bilíngue"),
            13,
            RANDBETWEEN(5,COUNT(Name!$A:$A) + 1)
        )
    )
)</f>
        <v>21</v>
      </c>
      <c r="F462" s="7" t="str">
        <f ca="1" xml:space="preserve">
VLOOKUP(
  $E462,
  Name!$A:$B,
  2,
  FALSE
)
&amp; " " &amp;
IF($C462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Allana Bispo Farina</v>
      </c>
      <c r="G462" s="7">
        <v>2</v>
      </c>
      <c r="H462" s="7" t="str">
        <f>VLOOKUP($G462,Countries!$A:$B,2,FALSE)</f>
        <v>Portugal</v>
      </c>
      <c r="I462" s="7" cm="1">
        <f t="array" aca="1" ref="I462" ca="1">INDEX(States!$B:$B,RANDBETWEEN(2,COUNTA(States!$A:$A)),1)</f>
        <v>14</v>
      </c>
      <c r="J462" s="7" t="str">
        <f ca="1">VLOOKUP($I462,States!$B:$C,2,FALSE)</f>
        <v>Viseu</v>
      </c>
      <c r="K462" s="7" t="str">
        <f ca="1">VLOOKUP($E462,Name!$A:$C,3,FALSE)</f>
        <v>F</v>
      </c>
      <c r="L462" s="7" t="str">
        <f ca="1">VLOOKUP($K462,Genders!$B:$C,2,FALSE)</f>
        <v>Female</v>
      </c>
      <c r="M462" s="7" cm="1">
        <f t="array" aca="1" ref="M462" ca="1">INDEX('Marital status'!$A:$A,RANDBETWEEN(2,COUNTA('Marital status'!$A:$A)),1)</f>
        <v>3</v>
      </c>
      <c r="N462" s="7" t="str">
        <f ca="1">VLOOKUP($M462,'Marital status'!$A:$B,2,FALSE)</f>
        <v>Married</v>
      </c>
      <c r="O462" s="7">
        <f t="shared" ca="1" si="88"/>
        <v>4</v>
      </c>
      <c r="P462" s="7" t="str">
        <f ca="1">VLOOKUP($O462,Ethnicities!$A:$B,2,FALSE)</f>
        <v>Hispanic or Latino</v>
      </c>
      <c r="Q462" s="8">
        <f t="shared" ca="1" si="89"/>
        <v>22831</v>
      </c>
      <c r="R462" s="6">
        <f t="shared" ca="1" si="90"/>
        <v>4</v>
      </c>
      <c r="S462" s="6" t="str">
        <f ca="1">VLOOKUP($R462,'Background education'!$A:$B,2,FALSE)</f>
        <v>Undergraduate degree</v>
      </c>
      <c r="T462" s="7">
        <f ca="1" xml:space="preserve">
  IF(OR($V462 = 2, $V462 = 3, $V462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62" s="7" t="str">
        <f ca="1">VLOOKUP($T462,Departments!$A:$B,2,FALSE)</f>
        <v>Sales</v>
      </c>
      <c r="V462" s="6">
        <f t="shared" ca="1" si="91"/>
        <v>6</v>
      </c>
      <c r="W462" s="6" t="str">
        <f ca="1">VLOOKUP($V462,Roles!$A:$B,2,FALSE)</f>
        <v>Intern</v>
      </c>
      <c r="X462" s="6" t="e">
        <f t="shared" ca="1" si="92"/>
        <v>#N/A</v>
      </c>
      <c r="Y462" s="6" t="e">
        <f ca="1">IF(ISNA($X462),NA(),VLOOKUP($X462,Levels!$A:$B,2,FALSE))</f>
        <v>#N/A</v>
      </c>
      <c r="Z462" s="8">
        <f t="shared" ca="1" si="84"/>
        <v>37265</v>
      </c>
      <c r="AA462" s="6">
        <f ca="1">RANDBETWEEN(2,COUNTA('Recruitment source'!$A:$A))</f>
        <v>11</v>
      </c>
      <c r="AB462" s="6" t="str">
        <f ca="1">VLOOKUP($AA462,'Recruitment source'!$A:$B,2,FALSE)</f>
        <v>LinkedIn</v>
      </c>
      <c r="AC462" s="8" t="e">
        <f t="shared" ca="1" si="93"/>
        <v>#N/A</v>
      </c>
      <c r="AD462" s="6" t="e">
        <f t="shared" ca="1" si="94"/>
        <v>#N/A</v>
      </c>
      <c r="AE462" s="6" t="e">
        <f ca="1">IF(ISNA(AD462),NA(),VLOOKUP($AD462,'Reasons for dismissal'!$A:$B,2,FALSE))</f>
        <v>#N/A</v>
      </c>
      <c r="AF462" s="6">
        <f t="shared" ca="1" si="95"/>
        <v>3</v>
      </c>
      <c r="AG462" s="1">
        <f t="shared" ca="1" si="85"/>
        <v>805</v>
      </c>
    </row>
    <row r="463" spans="1:33" x14ac:dyDescent="0.25">
      <c r="A463" s="7" cm="1">
        <f t="array" aca="1" ref="A463" ca="1">INDEX(Companies!$A:$A,RANDBETWEEN(2,COUNTA(Companies!$A:$A)),1)</f>
        <v>2</v>
      </c>
      <c r="B463" s="7" t="str">
        <f ca="1">VLOOKUP($A463,Companies!$A:$B,2,FALSE)</f>
        <v>ACME Corporation</v>
      </c>
      <c r="C463" s="5">
        <f t="shared" si="86"/>
        <v>462</v>
      </c>
      <c r="D463" s="6">
        <f t="shared" ca="1" si="87"/>
        <v>1</v>
      </c>
      <c r="E463" s="7">
        <f ca="1">IF($C463 = 1 + N("Presidente"),
    127,
    IF($C463 = 2 + N("Vice-Presidente"),
        72,
        IF($C463 = 3 + N("Secretária bilíngue"),
            13,
            RANDBETWEEN(5,COUNT(Name!$A:$A) + 1)
        )
    )
)</f>
        <v>172</v>
      </c>
      <c r="F463" s="7" t="str">
        <f ca="1" xml:space="preserve">
VLOOKUP(
  $E463,
  Name!$A:$B,
  2,
  FALSE
)
&amp; " " &amp;
IF($C463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Almeida Longo</v>
      </c>
      <c r="G463" s="7">
        <v>2</v>
      </c>
      <c r="H463" s="7" t="str">
        <f>VLOOKUP($G463,Countries!$A:$B,2,FALSE)</f>
        <v>Portugal</v>
      </c>
      <c r="I463" s="7" cm="1">
        <f t="array" aca="1" ref="I463" ca="1">INDEX(States!$B:$B,RANDBETWEEN(2,COUNTA(States!$A:$A)),1)</f>
        <v>8</v>
      </c>
      <c r="J463" s="7" t="str">
        <f ca="1">VLOOKUP($I463,States!$B:$C,2,FALSE)</f>
        <v>Santarém</v>
      </c>
      <c r="K463" s="7" t="str">
        <f ca="1">VLOOKUP($E463,Name!$A:$C,3,FALSE)</f>
        <v>F</v>
      </c>
      <c r="L463" s="7" t="str">
        <f ca="1">VLOOKUP($K463,Genders!$B:$C,2,FALSE)</f>
        <v>Female</v>
      </c>
      <c r="M463" s="7" cm="1">
        <f t="array" aca="1" ref="M463" ca="1">INDEX('Marital status'!$A:$A,RANDBETWEEN(2,COUNTA('Marital status'!$A:$A)),1)</f>
        <v>6</v>
      </c>
      <c r="N463" s="7" t="str">
        <f ca="1">VLOOKUP($M463,'Marital status'!$A:$B,2,FALSE)</f>
        <v>Divorced</v>
      </c>
      <c r="O463" s="7">
        <f t="shared" ca="1" si="88"/>
        <v>2</v>
      </c>
      <c r="P463" s="7" t="str">
        <f ca="1">VLOOKUP($O463,Ethnicities!$A:$B,2,FALSE)</f>
        <v>White</v>
      </c>
      <c r="Q463" s="8">
        <f t="shared" ca="1" si="89"/>
        <v>37667</v>
      </c>
      <c r="R463" s="6">
        <f t="shared" ca="1" si="90"/>
        <v>5</v>
      </c>
      <c r="S463" s="6" t="str">
        <f ca="1">VLOOKUP($R463,'Background education'!$A:$B,2,FALSE)</f>
        <v>Graduate school</v>
      </c>
      <c r="T463" s="7">
        <f ca="1" xml:space="preserve">
  IF(OR($V463 = 2, $V463 = 3, $V463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63" s="7" t="str">
        <f ca="1">VLOOKUP($T463,Departments!$A:$B,2,FALSE)</f>
        <v>Controlling</v>
      </c>
      <c r="V463" s="6">
        <f t="shared" ca="1" si="91"/>
        <v>8</v>
      </c>
      <c r="W463" s="6" t="str">
        <f ca="1">VLOOKUP($V463,Roles!$A:$B,2,FALSE)</f>
        <v>Analyst</v>
      </c>
      <c r="X463" s="6">
        <f t="shared" ca="1" si="92"/>
        <v>2</v>
      </c>
      <c r="Y463" s="6" t="str">
        <f ca="1">IF(ISNA($X463),NA(),VLOOKUP($X463,Levels!$A:$B,2,FALSE))</f>
        <v>Junior</v>
      </c>
      <c r="Z463" s="8">
        <f t="shared" ca="1" si="84"/>
        <v>40283</v>
      </c>
      <c r="AA463" s="6">
        <f ca="1">RANDBETWEEN(2,COUNTA('Recruitment source'!$A:$A))</f>
        <v>4</v>
      </c>
      <c r="AB463" s="6" t="str">
        <f ca="1">VLOOKUP($AA463,'Recruitment source'!$A:$B,2,FALSE)</f>
        <v>SAPO Emprego</v>
      </c>
      <c r="AC463" s="8" t="e">
        <f t="shared" ca="1" si="93"/>
        <v>#N/A</v>
      </c>
      <c r="AD463" s="6" t="e">
        <f t="shared" ca="1" si="94"/>
        <v>#N/A</v>
      </c>
      <c r="AE463" s="6" t="e">
        <f ca="1">IF(ISNA(AD463),NA(),VLOOKUP($AD463,'Reasons for dismissal'!$A:$B,2,FALSE))</f>
        <v>#N/A</v>
      </c>
      <c r="AF463" s="6">
        <f t="shared" ca="1" si="95"/>
        <v>2</v>
      </c>
      <c r="AG463" s="1">
        <f t="shared" ca="1" si="85"/>
        <v>2080</v>
      </c>
    </row>
    <row r="464" spans="1:33" x14ac:dyDescent="0.25">
      <c r="A464" s="7" cm="1">
        <f t="array" aca="1" ref="A464" ca="1">INDEX(Companies!$A:$A,RANDBETWEEN(2,COUNTA(Companies!$A:$A)),1)</f>
        <v>2</v>
      </c>
      <c r="B464" s="7" t="str">
        <f ca="1">VLOOKUP($A464,Companies!$A:$B,2,FALSE)</f>
        <v>ACME Corporation</v>
      </c>
      <c r="C464" s="5">
        <f t="shared" si="86"/>
        <v>463</v>
      </c>
      <c r="D464" s="6">
        <f t="shared" ca="1" si="87"/>
        <v>1</v>
      </c>
      <c r="E464" s="7">
        <f ca="1">IF($C464 = 1 + N("Presidente"),
    127,
    IF($C464 = 2 + N("Vice-Presidente"),
        72,
        IF($C464 = 3 + N("Secretária bilíngue"),
            13,
            RANDBETWEEN(5,COUNT(Name!$A:$A) + 1)
        )
    )
)</f>
        <v>46</v>
      </c>
      <c r="F464" s="7" t="str">
        <f ca="1" xml:space="preserve">
VLOOKUP(
  $E464,
  Name!$A:$B,
  2,
  FALSE
)
&amp; " " &amp;
IF($C464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Junqueira Barbosa</v>
      </c>
      <c r="G464" s="7">
        <v>2</v>
      </c>
      <c r="H464" s="7" t="str">
        <f>VLOOKUP($G464,Countries!$A:$B,2,FALSE)</f>
        <v>Portugal</v>
      </c>
      <c r="I464" s="7" cm="1">
        <f t="array" aca="1" ref="I464" ca="1">INDEX(States!$B:$B,RANDBETWEEN(2,COUNTA(States!$A:$A)),1)</f>
        <v>18</v>
      </c>
      <c r="J464" s="7" t="str">
        <f ca="1">VLOOKUP($I464,States!$B:$C,2,FALSE)</f>
        <v>Guarda</v>
      </c>
      <c r="K464" s="7" t="str">
        <f ca="1">VLOOKUP($E464,Name!$A:$C,3,FALSE)</f>
        <v>F</v>
      </c>
      <c r="L464" s="7" t="str">
        <f ca="1">VLOOKUP($K464,Genders!$B:$C,2,FALSE)</f>
        <v>Female</v>
      </c>
      <c r="M464" s="7" cm="1">
        <f t="array" aca="1" ref="M464" ca="1">INDEX('Marital status'!$A:$A,RANDBETWEEN(2,COUNTA('Marital status'!$A:$A)),1)</f>
        <v>3</v>
      </c>
      <c r="N464" s="7" t="str">
        <f ca="1">VLOOKUP($M464,'Marital status'!$A:$B,2,FALSE)</f>
        <v>Married</v>
      </c>
      <c r="O464" s="7">
        <f t="shared" ca="1" si="88"/>
        <v>2</v>
      </c>
      <c r="P464" s="7" t="str">
        <f ca="1">VLOOKUP($O464,Ethnicities!$A:$B,2,FALSE)</f>
        <v>White</v>
      </c>
      <c r="Q464" s="8">
        <f t="shared" ca="1" si="89"/>
        <v>23806</v>
      </c>
      <c r="R464" s="6">
        <f t="shared" ca="1" si="90"/>
        <v>4</v>
      </c>
      <c r="S464" s="6" t="str">
        <f ca="1">VLOOKUP($R464,'Background education'!$A:$B,2,FALSE)</f>
        <v>Undergraduate degree</v>
      </c>
      <c r="T464" s="7">
        <f ca="1" xml:space="preserve">
  IF(OR($V464 = 2, $V464 = 3, $V464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464" s="7" t="str">
        <f ca="1">VLOOKUP($T464,Departments!$A:$B,2,FALSE)</f>
        <v>Administration</v>
      </c>
      <c r="V464" s="6">
        <f t="shared" ca="1" si="91"/>
        <v>6</v>
      </c>
      <c r="W464" s="6" t="str">
        <f ca="1">VLOOKUP($V464,Roles!$A:$B,2,FALSE)</f>
        <v>Intern</v>
      </c>
      <c r="X464" s="6" t="e">
        <f t="shared" ca="1" si="92"/>
        <v>#N/A</v>
      </c>
      <c r="Y464" s="6" t="e">
        <f ca="1">IF(ISNA($X464),NA(),VLOOKUP($X464,Levels!$A:$B,2,FALSE))</f>
        <v>#N/A</v>
      </c>
      <c r="Z464" s="8">
        <f t="shared" ca="1" si="84"/>
        <v>37180</v>
      </c>
      <c r="AA464" s="6">
        <f ca="1">RANDBETWEEN(2,COUNTA('Recruitment source'!$A:$A))</f>
        <v>2</v>
      </c>
      <c r="AB464" s="6" t="str">
        <f ca="1">VLOOKUP($AA464,'Recruitment source'!$A:$B,2,FALSE)</f>
        <v>Indeed</v>
      </c>
      <c r="AC464" s="8" t="e">
        <f t="shared" ca="1" si="93"/>
        <v>#N/A</v>
      </c>
      <c r="AD464" s="6" t="e">
        <f t="shared" ca="1" si="94"/>
        <v>#N/A</v>
      </c>
      <c r="AE464" s="6" t="e">
        <f ca="1">IF(ISNA(AD464),NA(),VLOOKUP($AD464,'Reasons for dismissal'!$A:$B,2,FALSE))</f>
        <v>#N/A</v>
      </c>
      <c r="AF464" s="6">
        <f t="shared" ca="1" si="95"/>
        <v>4</v>
      </c>
      <c r="AG464" s="1">
        <f t="shared" ca="1" si="85"/>
        <v>805</v>
      </c>
    </row>
    <row r="465" spans="1:33" x14ac:dyDescent="0.25">
      <c r="A465" s="7" cm="1">
        <f t="array" aca="1" ref="A465" ca="1">INDEX(Companies!$A:$A,RANDBETWEEN(2,COUNTA(Companies!$A:$A)),1)</f>
        <v>2</v>
      </c>
      <c r="B465" s="7" t="str">
        <f ca="1">VLOOKUP($A465,Companies!$A:$B,2,FALSE)</f>
        <v>ACME Corporation</v>
      </c>
      <c r="C465" s="5">
        <f t="shared" si="86"/>
        <v>464</v>
      </c>
      <c r="D465" s="6">
        <f t="shared" ca="1" si="87"/>
        <v>1</v>
      </c>
      <c r="E465" s="7">
        <f ca="1">IF($C465 = 1 + N("Presidente"),
    127,
    IF($C465 = 2 + N("Vice-Presidente"),
        72,
        IF($C465 = 3 + N("Secretária bilíngue"),
            13,
            RANDBETWEEN(5,COUNT(Name!$A:$A) + 1)
        )
    )
)</f>
        <v>217</v>
      </c>
      <c r="F465" s="7" t="str">
        <f ca="1" xml:space="preserve">
VLOOKUP(
  $E465,
  Name!$A:$B,
  2,
  FALSE
)
&amp; " " &amp;
IF($C465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Pimentel Melo</v>
      </c>
      <c r="G465" s="7">
        <v>2</v>
      </c>
      <c r="H465" s="7" t="str">
        <f>VLOOKUP($G465,Countries!$A:$B,2,FALSE)</f>
        <v>Portugal</v>
      </c>
      <c r="I465" s="7" cm="1">
        <f t="array" aca="1" ref="I465" ca="1">INDEX(States!$B:$B,RANDBETWEEN(2,COUNTA(States!$A:$A)),1)</f>
        <v>14</v>
      </c>
      <c r="J465" s="7" t="str">
        <f ca="1">VLOOKUP($I465,States!$B:$C,2,FALSE)</f>
        <v>Viseu</v>
      </c>
      <c r="K465" s="7" t="str">
        <f ca="1">VLOOKUP($E465,Name!$A:$C,3,FALSE)</f>
        <v>F</v>
      </c>
      <c r="L465" s="7" t="str">
        <f ca="1">VLOOKUP($K465,Genders!$B:$C,2,FALSE)</f>
        <v>Female</v>
      </c>
      <c r="M465" s="7" cm="1">
        <f t="array" aca="1" ref="M465" ca="1">INDEX('Marital status'!$A:$A,RANDBETWEEN(2,COUNTA('Marital status'!$A:$A)),1)</f>
        <v>3</v>
      </c>
      <c r="N465" s="7" t="str">
        <f ca="1">VLOOKUP($M465,'Marital status'!$A:$B,2,FALSE)</f>
        <v>Married</v>
      </c>
      <c r="O465" s="7">
        <f t="shared" ca="1" si="88"/>
        <v>2</v>
      </c>
      <c r="P465" s="7" t="str">
        <f ca="1">VLOOKUP($O465,Ethnicities!$A:$B,2,FALSE)</f>
        <v>White</v>
      </c>
      <c r="Q465" s="8">
        <f t="shared" ca="1" si="89"/>
        <v>32910</v>
      </c>
      <c r="R465" s="6">
        <f t="shared" ca="1" si="90"/>
        <v>5</v>
      </c>
      <c r="S465" s="6" t="str">
        <f ca="1">VLOOKUP($R465,'Background education'!$A:$B,2,FALSE)</f>
        <v>Graduate school</v>
      </c>
      <c r="T465" s="7">
        <f ca="1" xml:space="preserve">
  IF(OR($V465 = 2, $V465 = 3, $V465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465" s="7" t="str">
        <f ca="1">VLOOKUP($T465,Departments!$A:$B,2,FALSE)</f>
        <v>Operations</v>
      </c>
      <c r="V465" s="6">
        <f t="shared" ca="1" si="91"/>
        <v>8</v>
      </c>
      <c r="W465" s="6" t="str">
        <f ca="1">VLOOKUP($V465,Roles!$A:$B,2,FALSE)</f>
        <v>Analyst</v>
      </c>
      <c r="X465" s="6">
        <f t="shared" ca="1" si="92"/>
        <v>3</v>
      </c>
      <c r="Y465" s="6" t="str">
        <f ca="1">IF(ISNA($X465),NA(),VLOOKUP($X465,Levels!$A:$B,2,FALSE))</f>
        <v>Pleno</v>
      </c>
      <c r="Z465" s="8">
        <f t="shared" ca="1" si="84"/>
        <v>36632</v>
      </c>
      <c r="AA465" s="6">
        <f ca="1">RANDBETWEEN(2,COUNTA('Recruitment source'!$A:$A))</f>
        <v>6</v>
      </c>
      <c r="AB465" s="6" t="str">
        <f ca="1">VLOOKUP($AA465,'Recruitment source'!$A:$B,2,FALSE)</f>
        <v>Empregos Online</v>
      </c>
      <c r="AC465" s="8" t="e">
        <f t="shared" ca="1" si="93"/>
        <v>#N/A</v>
      </c>
      <c r="AD465" s="6" t="e">
        <f t="shared" ca="1" si="94"/>
        <v>#N/A</v>
      </c>
      <c r="AE465" s="6" t="e">
        <f ca="1">IF(ISNA(AD465),NA(),VLOOKUP($AD465,'Reasons for dismissal'!$A:$B,2,FALSE))</f>
        <v>#N/A</v>
      </c>
      <c r="AF465" s="6">
        <f t="shared" ca="1" si="95"/>
        <v>4</v>
      </c>
      <c r="AG465" s="1">
        <f t="shared" ca="1" si="85"/>
        <v>2000</v>
      </c>
    </row>
    <row r="466" spans="1:33" x14ac:dyDescent="0.25">
      <c r="A466" s="7" cm="1">
        <f t="array" aca="1" ref="A466" ca="1">INDEX(Companies!$A:$A,RANDBETWEEN(2,COUNTA(Companies!$A:$A)),1)</f>
        <v>2</v>
      </c>
      <c r="B466" s="7" t="str">
        <f ca="1">VLOOKUP($A466,Companies!$A:$B,2,FALSE)</f>
        <v>ACME Corporation</v>
      </c>
      <c r="C466" s="5">
        <f t="shared" si="86"/>
        <v>465</v>
      </c>
      <c r="D466" s="6">
        <f t="shared" ca="1" si="87"/>
        <v>1</v>
      </c>
      <c r="E466" s="7">
        <f ca="1">IF($C466 = 1 + N("Presidente"),
    127,
    IF($C466 = 2 + N("Vice-Presidente"),
        72,
        IF($C466 = 3 + N("Secretária bilíngue"),
            13,
            RANDBETWEEN(5,COUNT(Name!$A:$A) + 1)
        )
    )
)</f>
        <v>225</v>
      </c>
      <c r="F466" s="7" t="str">
        <f ca="1" xml:space="preserve">
VLOOKUP(
  $E466,
  Name!$A:$B,
  2,
  FALSE
)
&amp; " " &amp;
IF($C466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Rizzo Martins</v>
      </c>
      <c r="G466" s="7">
        <v>2</v>
      </c>
      <c r="H466" s="7" t="str">
        <f>VLOOKUP($G466,Countries!$A:$B,2,FALSE)</f>
        <v>Portugal</v>
      </c>
      <c r="I466" s="7" cm="1">
        <f t="array" aca="1" ref="I466" ca="1">INDEX(States!$B:$B,RANDBETWEEN(2,COUNTA(States!$A:$A)),1)</f>
        <v>21</v>
      </c>
      <c r="J466" s="7" t="str">
        <f ca="1">VLOOKUP($I466,States!$B:$C,2,FALSE)</f>
        <v>Bragança</v>
      </c>
      <c r="K466" s="7" t="str">
        <f ca="1">VLOOKUP($E466,Name!$A:$C,3,FALSE)</f>
        <v>M</v>
      </c>
      <c r="L466" s="7" t="str">
        <f ca="1">VLOOKUP($K466,Genders!$B:$C,2,FALSE)</f>
        <v>Male</v>
      </c>
      <c r="M466" s="7" cm="1">
        <f t="array" aca="1" ref="M466" ca="1">INDEX('Marital status'!$A:$A,RANDBETWEEN(2,COUNTA('Marital status'!$A:$A)),1)</f>
        <v>6</v>
      </c>
      <c r="N466" s="7" t="str">
        <f ca="1">VLOOKUP($M466,'Marital status'!$A:$B,2,FALSE)</f>
        <v>Divorced</v>
      </c>
      <c r="O466" s="7">
        <f t="shared" ca="1" si="88"/>
        <v>2</v>
      </c>
      <c r="P466" s="7" t="str">
        <f ca="1">VLOOKUP($O466,Ethnicities!$A:$B,2,FALSE)</f>
        <v>White</v>
      </c>
      <c r="Q466" s="8">
        <f t="shared" ca="1" si="89"/>
        <v>30983</v>
      </c>
      <c r="R466" s="6">
        <f t="shared" ca="1" si="90"/>
        <v>4</v>
      </c>
      <c r="S466" s="6" t="str">
        <f ca="1">VLOOKUP($R466,'Background education'!$A:$B,2,FALSE)</f>
        <v>Undergraduate degree</v>
      </c>
      <c r="T466" s="7">
        <f ca="1" xml:space="preserve">
  IF(OR($V466 = 2, $V466 = 3, $V466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66" s="7" t="str">
        <f ca="1">VLOOKUP($T466,Departments!$A:$B,2,FALSE)</f>
        <v>Controlling</v>
      </c>
      <c r="V466" s="6">
        <f t="shared" ca="1" si="91"/>
        <v>7</v>
      </c>
      <c r="W466" s="6" t="str">
        <f ca="1">VLOOKUP($V466,Roles!$A:$B,2,FALSE)</f>
        <v>Trainee</v>
      </c>
      <c r="X466" s="6" t="e">
        <f t="shared" ca="1" si="92"/>
        <v>#N/A</v>
      </c>
      <c r="Y466" s="6" t="e">
        <f ca="1">IF(ISNA($X466),NA(),VLOOKUP($X466,Levels!$A:$B,2,FALSE))</f>
        <v>#N/A</v>
      </c>
      <c r="Z466" s="8">
        <f t="shared" ca="1" si="84"/>
        <v>43815</v>
      </c>
      <c r="AA466" s="6">
        <f ca="1">RANDBETWEEN(2,COUNTA('Recruitment source'!$A:$A))</f>
        <v>9</v>
      </c>
      <c r="AB466" s="6" t="str">
        <f ca="1">VLOOKUP($AA466,'Recruitment source'!$A:$B,2,FALSE)</f>
        <v xml:space="preserve"> recommendation of employee</v>
      </c>
      <c r="AC466" s="8" t="e">
        <f t="shared" ca="1" si="93"/>
        <v>#N/A</v>
      </c>
      <c r="AD466" s="6" t="e">
        <f t="shared" ca="1" si="94"/>
        <v>#N/A</v>
      </c>
      <c r="AE466" s="6" t="e">
        <f ca="1">IF(ISNA(AD466),NA(),VLOOKUP($AD466,'Reasons for dismissal'!$A:$B,2,FALSE))</f>
        <v>#N/A</v>
      </c>
      <c r="AF466" s="6">
        <f t="shared" ca="1" si="95"/>
        <v>4</v>
      </c>
      <c r="AG466" s="1">
        <f t="shared" ca="1" si="85"/>
        <v>1085</v>
      </c>
    </row>
    <row r="467" spans="1:33" x14ac:dyDescent="0.25">
      <c r="A467" s="7" cm="1">
        <f t="array" aca="1" ref="A467" ca="1">INDEX(Companies!$A:$A,RANDBETWEEN(2,COUNTA(Companies!$A:$A)),1)</f>
        <v>2</v>
      </c>
      <c r="B467" s="7" t="str">
        <f ca="1">VLOOKUP($A467,Companies!$A:$B,2,FALSE)</f>
        <v>ACME Corporation</v>
      </c>
      <c r="C467" s="5">
        <f t="shared" si="86"/>
        <v>466</v>
      </c>
      <c r="D467" s="6">
        <f t="shared" ca="1" si="87"/>
        <v>1</v>
      </c>
      <c r="E467" s="7">
        <f ca="1">IF($C467 = 1 + N("Presidente"),
    127,
    IF($C467 = 2 + N("Vice-Presidente"),
        72,
        IF($C467 = 3 + N("Secretária bilíngue"),
            13,
            RANDBETWEEN(5,COUNT(Name!$A:$A) + 1)
        )
    )
)</f>
        <v>124</v>
      </c>
      <c r="F467" s="7" t="str">
        <f ca="1" xml:space="preserve">
VLOOKUP(
  $E467,
  Name!$A:$B,
  2,
  FALSE
)
&amp; " " &amp;
IF($C467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Morais Rocha</v>
      </c>
      <c r="G467" s="7">
        <v>2</v>
      </c>
      <c r="H467" s="7" t="str">
        <f>VLOOKUP($G467,Countries!$A:$B,2,FALSE)</f>
        <v>Portugal</v>
      </c>
      <c r="I467" s="7" cm="1">
        <f t="array" aca="1" ref="I467" ca="1">INDEX(States!$B:$B,RANDBETWEEN(2,COUNTA(States!$A:$A)),1)</f>
        <v>12</v>
      </c>
      <c r="J467" s="7" t="str">
        <f ca="1">VLOOKUP($I467,States!$B:$C,2,FALSE)</f>
        <v>Évora</v>
      </c>
      <c r="K467" s="7" t="str">
        <f ca="1">VLOOKUP($E467,Name!$A:$C,3,FALSE)</f>
        <v>F</v>
      </c>
      <c r="L467" s="7" t="str">
        <f ca="1">VLOOKUP($K467,Genders!$B:$C,2,FALSE)</f>
        <v>Female</v>
      </c>
      <c r="M467" s="7" cm="1">
        <f t="array" aca="1" ref="M467" ca="1">INDEX('Marital status'!$A:$A,RANDBETWEEN(2,COUNTA('Marital status'!$A:$A)),1)</f>
        <v>3</v>
      </c>
      <c r="N467" s="7" t="str">
        <f ca="1">VLOOKUP($M467,'Marital status'!$A:$B,2,FALSE)</f>
        <v>Married</v>
      </c>
      <c r="O467" s="7">
        <f t="shared" ca="1" si="88"/>
        <v>2</v>
      </c>
      <c r="P467" s="7" t="str">
        <f ca="1">VLOOKUP($O467,Ethnicities!$A:$B,2,FALSE)</f>
        <v>White</v>
      </c>
      <c r="Q467" s="8">
        <f t="shared" ca="1" si="89"/>
        <v>36429</v>
      </c>
      <c r="R467" s="6">
        <f t="shared" ca="1" si="90"/>
        <v>4</v>
      </c>
      <c r="S467" s="6" t="str">
        <f ca="1">VLOOKUP($R467,'Background education'!$A:$B,2,FALSE)</f>
        <v>Undergraduate degree</v>
      </c>
      <c r="T467" s="7">
        <f ca="1" xml:space="preserve">
  IF(OR($V467 = 2, $V467 = 3, $V467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67" s="7" t="str">
        <f ca="1">VLOOKUP($T467,Departments!$A:$B,2,FALSE)</f>
        <v>Sales</v>
      </c>
      <c r="V467" s="6">
        <f t="shared" ca="1" si="91"/>
        <v>8</v>
      </c>
      <c r="W467" s="6" t="str">
        <f ca="1">VLOOKUP($V467,Roles!$A:$B,2,FALSE)</f>
        <v>Analyst</v>
      </c>
      <c r="X467" s="6">
        <f t="shared" ca="1" si="92"/>
        <v>4</v>
      </c>
      <c r="Y467" s="6" t="str">
        <f ca="1">IF(ISNA($X467),NA(),VLOOKUP($X467,Levels!$A:$B,2,FALSE))</f>
        <v>Senior</v>
      </c>
      <c r="Z467" s="8">
        <f t="shared" ca="1" si="84"/>
        <v>42985</v>
      </c>
      <c r="AA467" s="6">
        <f ca="1">RANDBETWEEN(2,COUNTA('Recruitment source'!$A:$A))</f>
        <v>3</v>
      </c>
      <c r="AB467" s="6" t="str">
        <f ca="1">VLOOKUP($AA467,'Recruitment source'!$A:$B,2,FALSE)</f>
        <v>Learn4Good</v>
      </c>
      <c r="AC467" s="8" t="e">
        <f t="shared" ca="1" si="93"/>
        <v>#N/A</v>
      </c>
      <c r="AD467" s="6" t="e">
        <f t="shared" ca="1" si="94"/>
        <v>#N/A</v>
      </c>
      <c r="AE467" s="6" t="e">
        <f ca="1">IF(ISNA(AD467),NA(),VLOOKUP($AD467,'Reasons for dismissal'!$A:$B,2,FALSE))</f>
        <v>#N/A</v>
      </c>
      <c r="AF467" s="6">
        <f t="shared" ca="1" si="95"/>
        <v>4</v>
      </c>
      <c r="AG467" s="1">
        <f t="shared" ca="1" si="85"/>
        <v>2050</v>
      </c>
    </row>
    <row r="468" spans="1:33" x14ac:dyDescent="0.25">
      <c r="A468" s="7" cm="1">
        <f t="array" aca="1" ref="A468" ca="1">INDEX(Companies!$A:$A,RANDBETWEEN(2,COUNTA(Companies!$A:$A)),1)</f>
        <v>2</v>
      </c>
      <c r="B468" s="7" t="str">
        <f ca="1">VLOOKUP($A468,Companies!$A:$B,2,FALSE)</f>
        <v>ACME Corporation</v>
      </c>
      <c r="C468" s="5">
        <f t="shared" si="86"/>
        <v>467</v>
      </c>
      <c r="D468" s="6">
        <f t="shared" ca="1" si="87"/>
        <v>1</v>
      </c>
      <c r="E468" s="7">
        <f ca="1">IF($C468 = 1 + N("Presidente"),
    127,
    IF($C468 = 2 + N("Vice-Presidente"),
        72,
        IF($C468 = 3 + N("Secretária bilíngue"),
            13,
            RANDBETWEEN(5,COUNT(Name!$A:$A) + 1)
        )
    )
)</f>
        <v>162</v>
      </c>
      <c r="F468" s="7" t="str">
        <f ca="1" xml:space="preserve">
VLOOKUP(
  $E468,
  Name!$A:$B,
  2,
  FALSE
)
&amp; " " &amp;
IF($C468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Mello Chaves</v>
      </c>
      <c r="G468" s="7">
        <v>2</v>
      </c>
      <c r="H468" s="7" t="str">
        <f>VLOOKUP($G468,Countries!$A:$B,2,FALSE)</f>
        <v>Portugal</v>
      </c>
      <c r="I468" s="7" cm="1">
        <f t="array" aca="1" ref="I468" ca="1">INDEX(States!$B:$B,RANDBETWEEN(2,COUNTA(States!$A:$A)),1)</f>
        <v>10</v>
      </c>
      <c r="J468" s="7" t="str">
        <f ca="1">VLOOKUP($I468,States!$B:$C,2,FALSE)</f>
        <v>Coimbra</v>
      </c>
      <c r="K468" s="7" t="str">
        <f ca="1">VLOOKUP($E468,Name!$A:$C,3,FALSE)</f>
        <v>F</v>
      </c>
      <c r="L468" s="7" t="str">
        <f ca="1">VLOOKUP($K468,Genders!$B:$C,2,FALSE)</f>
        <v>Female</v>
      </c>
      <c r="M468" s="7" cm="1">
        <f t="array" aca="1" ref="M468" ca="1">INDEX('Marital status'!$A:$A,RANDBETWEEN(2,COUNTA('Marital status'!$A:$A)),1)</f>
        <v>6</v>
      </c>
      <c r="N468" s="7" t="str">
        <f ca="1">VLOOKUP($M468,'Marital status'!$A:$B,2,FALSE)</f>
        <v>Divorced</v>
      </c>
      <c r="O468" s="7">
        <f t="shared" ca="1" si="88"/>
        <v>2</v>
      </c>
      <c r="P468" s="7" t="str">
        <f ca="1">VLOOKUP($O468,Ethnicities!$A:$B,2,FALSE)</f>
        <v>White</v>
      </c>
      <c r="Q468" s="8">
        <f t="shared" ca="1" si="89"/>
        <v>28739</v>
      </c>
      <c r="R468" s="6">
        <f t="shared" ca="1" si="90"/>
        <v>4</v>
      </c>
      <c r="S468" s="6" t="str">
        <f ca="1">VLOOKUP($R468,'Background education'!$A:$B,2,FALSE)</f>
        <v>Undergraduate degree</v>
      </c>
      <c r="T468" s="7">
        <f ca="1" xml:space="preserve">
  IF(OR($V468 = 2, $V468 = 3, $V468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468" s="7" t="str">
        <f ca="1">VLOOKUP($T468,Departments!$A:$B,2,FALSE)</f>
        <v>Audit</v>
      </c>
      <c r="V468" s="6">
        <f t="shared" ca="1" si="91"/>
        <v>6</v>
      </c>
      <c r="W468" s="6" t="str">
        <f ca="1">VLOOKUP($V468,Roles!$A:$B,2,FALSE)</f>
        <v>Intern</v>
      </c>
      <c r="X468" s="6" t="e">
        <f t="shared" ca="1" si="92"/>
        <v>#N/A</v>
      </c>
      <c r="Y468" s="6" t="e">
        <f ca="1">IF(ISNA($X468),NA(),VLOOKUP($X468,Levels!$A:$B,2,FALSE))</f>
        <v>#N/A</v>
      </c>
      <c r="Z468" s="8">
        <f t="shared" ca="1" si="84"/>
        <v>43741</v>
      </c>
      <c r="AA468" s="6">
        <f ca="1">RANDBETWEEN(2,COUNTA('Recruitment source'!$A:$A))</f>
        <v>12</v>
      </c>
      <c r="AB468" s="6" t="str">
        <f ca="1">VLOOKUP($AA468,'Recruitment source'!$A:$B,2,FALSE)</f>
        <v>Website</v>
      </c>
      <c r="AC468" s="8" t="e">
        <f t="shared" ca="1" si="93"/>
        <v>#N/A</v>
      </c>
      <c r="AD468" s="6" t="e">
        <f t="shared" ca="1" si="94"/>
        <v>#N/A</v>
      </c>
      <c r="AE468" s="6" t="e">
        <f ca="1">IF(ISNA(AD468),NA(),VLOOKUP($AD468,'Reasons for dismissal'!$A:$B,2,FALSE))</f>
        <v>#N/A</v>
      </c>
      <c r="AF468" s="6">
        <f t="shared" ca="1" si="95"/>
        <v>4</v>
      </c>
      <c r="AG468" s="1">
        <f t="shared" ca="1" si="85"/>
        <v>805</v>
      </c>
    </row>
    <row r="469" spans="1:33" x14ac:dyDescent="0.25">
      <c r="A469" s="7" cm="1">
        <f t="array" aca="1" ref="A469" ca="1">INDEX(Companies!$A:$A,RANDBETWEEN(2,COUNTA(Companies!$A:$A)),1)</f>
        <v>2</v>
      </c>
      <c r="B469" s="7" t="str">
        <f ca="1">VLOOKUP($A469,Companies!$A:$B,2,FALSE)</f>
        <v>ACME Corporation</v>
      </c>
      <c r="C469" s="5">
        <f t="shared" si="86"/>
        <v>468</v>
      </c>
      <c r="D469" s="6">
        <f t="shared" ca="1" si="87"/>
        <v>1</v>
      </c>
      <c r="E469" s="7">
        <f ca="1">IF($C469 = 1 + N("Presidente"),
    127,
    IF($C469 = 2 + N("Vice-Presidente"),
        72,
        IF($C469 = 3 + N("Secretária bilíngue"),
            13,
            RANDBETWEEN(5,COUNT(Name!$A:$A) + 1)
        )
    )
)</f>
        <v>178</v>
      </c>
      <c r="F469" s="7" t="str">
        <f ca="1" xml:space="preserve">
VLOOKUP(
  $E469,
  Name!$A:$B,
  2,
  FALSE
)
&amp; " " &amp;
IF($C469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Gonçalves Barbieri</v>
      </c>
      <c r="G469" s="7">
        <v>2</v>
      </c>
      <c r="H469" s="7" t="str">
        <f>VLOOKUP($G469,Countries!$A:$B,2,FALSE)</f>
        <v>Portugal</v>
      </c>
      <c r="I469" s="7" cm="1">
        <f t="array" aca="1" ref="I469" ca="1">INDEX(States!$B:$B,RANDBETWEEN(2,COUNTA(States!$A:$A)),1)</f>
        <v>19</v>
      </c>
      <c r="J469" s="7" t="str">
        <f ca="1">VLOOKUP($I469,States!$B:$C,2,FALSE)</f>
        <v>Vila Real</v>
      </c>
      <c r="K469" s="7" t="str">
        <f ca="1">VLOOKUP($E469,Name!$A:$C,3,FALSE)</f>
        <v>F</v>
      </c>
      <c r="L469" s="7" t="str">
        <f ca="1">VLOOKUP($K469,Genders!$B:$C,2,FALSE)</f>
        <v>Female</v>
      </c>
      <c r="M469" s="7" cm="1">
        <f t="array" aca="1" ref="M469" ca="1">INDEX('Marital status'!$A:$A,RANDBETWEEN(2,COUNTA('Marital status'!$A:$A)),1)</f>
        <v>6</v>
      </c>
      <c r="N469" s="7" t="str">
        <f ca="1">VLOOKUP($M469,'Marital status'!$A:$B,2,FALSE)</f>
        <v>Divorced</v>
      </c>
      <c r="O469" s="7">
        <f t="shared" ca="1" si="88"/>
        <v>3</v>
      </c>
      <c r="P469" s="7" t="str">
        <f ca="1">VLOOKUP($O469,Ethnicities!$A:$B,2,FALSE)</f>
        <v>Black or African American</v>
      </c>
      <c r="Q469" s="8">
        <f t="shared" ca="1" si="89"/>
        <v>34312</v>
      </c>
      <c r="R469" s="6">
        <f t="shared" ca="1" si="90"/>
        <v>4</v>
      </c>
      <c r="S469" s="6" t="str">
        <f ca="1">VLOOKUP($R469,'Background education'!$A:$B,2,FALSE)</f>
        <v>Undergraduate degree</v>
      </c>
      <c r="T469" s="7">
        <f ca="1" xml:space="preserve">
  IF(OR($V469 = 2, $V469 = 3, $V469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469" s="7" t="str">
        <f ca="1">VLOOKUP($T469,Departments!$A:$B,2,FALSE)</f>
        <v>Finance</v>
      </c>
      <c r="V469" s="6">
        <f t="shared" ca="1" si="91"/>
        <v>8</v>
      </c>
      <c r="W469" s="6" t="str">
        <f ca="1">VLOOKUP($V469,Roles!$A:$B,2,FALSE)</f>
        <v>Analyst</v>
      </c>
      <c r="X469" s="6">
        <f t="shared" ca="1" si="92"/>
        <v>3</v>
      </c>
      <c r="Y469" s="6" t="str">
        <f ca="1">IF(ISNA($X469),NA(),VLOOKUP($X469,Levels!$A:$B,2,FALSE))</f>
        <v>Pleno</v>
      </c>
      <c r="Z469" s="8">
        <f t="shared" ca="1" si="84"/>
        <v>40530</v>
      </c>
      <c r="AA469" s="6">
        <f ca="1">RANDBETWEEN(2,COUNTA('Recruitment source'!$A:$A))</f>
        <v>4</v>
      </c>
      <c r="AB469" s="6" t="str">
        <f ca="1">VLOOKUP($AA469,'Recruitment source'!$A:$B,2,FALSE)</f>
        <v>SAPO Emprego</v>
      </c>
      <c r="AC469" s="8" t="e">
        <f t="shared" ca="1" si="93"/>
        <v>#N/A</v>
      </c>
      <c r="AD469" s="6" t="e">
        <f t="shared" ca="1" si="94"/>
        <v>#N/A</v>
      </c>
      <c r="AE469" s="6" t="e">
        <f ca="1">IF(ISNA(AD469),NA(),VLOOKUP($AD469,'Reasons for dismissal'!$A:$B,2,FALSE))</f>
        <v>#N/A</v>
      </c>
      <c r="AF469" s="6">
        <f t="shared" ca="1" si="95"/>
        <v>4</v>
      </c>
      <c r="AG469" s="1">
        <f t="shared" ca="1" si="85"/>
        <v>2000</v>
      </c>
    </row>
    <row r="470" spans="1:33" x14ac:dyDescent="0.25">
      <c r="A470" s="7" cm="1">
        <f t="array" aca="1" ref="A470" ca="1">INDEX(Companies!$A:$A,RANDBETWEEN(2,COUNTA(Companies!$A:$A)),1)</f>
        <v>2</v>
      </c>
      <c r="B470" s="7" t="str">
        <f ca="1">VLOOKUP($A470,Companies!$A:$B,2,FALSE)</f>
        <v>ACME Corporation</v>
      </c>
      <c r="C470" s="5">
        <f t="shared" si="86"/>
        <v>469</v>
      </c>
      <c r="D470" s="6">
        <f t="shared" ca="1" si="87"/>
        <v>1</v>
      </c>
      <c r="E470" s="7">
        <f ca="1">IF($C470 = 1 + N("Presidente"),
    127,
    IF($C470 = 2 + N("Vice-Presidente"),
        72,
        IF($C470 = 3 + N("Secretária bilíngue"),
            13,
            RANDBETWEEN(5,COUNT(Name!$A:$A) + 1)
        )
    )
)</f>
        <v>345</v>
      </c>
      <c r="F470" s="7" t="str">
        <f ca="1" xml:space="preserve">
VLOOKUP(
  $E470,
  Name!$A:$B,
  2,
  FALSE
)
&amp; " " &amp;
IF($C470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Andrioli Lopes</v>
      </c>
      <c r="G470" s="7">
        <v>2</v>
      </c>
      <c r="H470" s="7" t="str">
        <f>VLOOKUP($G470,Countries!$A:$B,2,FALSE)</f>
        <v>Portugal</v>
      </c>
      <c r="I470" s="7" cm="1">
        <f t="array" aca="1" ref="I470" ca="1">INDEX(States!$B:$B,RANDBETWEEN(2,COUNTA(States!$A:$A)),1)</f>
        <v>10</v>
      </c>
      <c r="J470" s="7" t="str">
        <f ca="1">VLOOKUP($I470,States!$B:$C,2,FALSE)</f>
        <v>Coimbra</v>
      </c>
      <c r="K470" s="7" t="str">
        <f ca="1">VLOOKUP($E470,Name!$A:$C,3,FALSE)</f>
        <v>M</v>
      </c>
      <c r="L470" s="7" t="str">
        <f ca="1">VLOOKUP($K470,Genders!$B:$C,2,FALSE)</f>
        <v>Male</v>
      </c>
      <c r="M470" s="7" cm="1">
        <f t="array" aca="1" ref="M470" ca="1">INDEX('Marital status'!$A:$A,RANDBETWEEN(2,COUNTA('Marital status'!$A:$A)),1)</f>
        <v>6</v>
      </c>
      <c r="N470" s="7" t="str">
        <f ca="1">VLOOKUP($M470,'Marital status'!$A:$B,2,FALSE)</f>
        <v>Divorced</v>
      </c>
      <c r="O470" s="7">
        <f t="shared" ca="1" si="88"/>
        <v>2</v>
      </c>
      <c r="P470" s="7" t="str">
        <f ca="1">VLOOKUP($O470,Ethnicities!$A:$B,2,FALSE)</f>
        <v>White</v>
      </c>
      <c r="Q470" s="8">
        <f t="shared" ca="1" si="89"/>
        <v>28219</v>
      </c>
      <c r="R470" s="6">
        <f t="shared" ca="1" si="90"/>
        <v>4</v>
      </c>
      <c r="S470" s="6" t="str">
        <f ca="1">VLOOKUP($R470,'Background education'!$A:$B,2,FALSE)</f>
        <v>Undergraduate degree</v>
      </c>
      <c r="T470" s="7">
        <f ca="1" xml:space="preserve">
  IF(OR($V470 = 2, $V470 = 3, $V470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470" s="7" t="str">
        <f ca="1">VLOOKUP($T470,Departments!$A:$B,2,FALSE)</f>
        <v>Audit</v>
      </c>
      <c r="V470" s="6">
        <f t="shared" ca="1" si="91"/>
        <v>6</v>
      </c>
      <c r="W470" s="6" t="str">
        <f ca="1">VLOOKUP($V470,Roles!$A:$B,2,FALSE)</f>
        <v>Intern</v>
      </c>
      <c r="X470" s="6" t="e">
        <f t="shared" ca="1" si="92"/>
        <v>#N/A</v>
      </c>
      <c r="Y470" s="6" t="e">
        <f ca="1">IF(ISNA($X470),NA(),VLOOKUP($X470,Levels!$A:$B,2,FALSE))</f>
        <v>#N/A</v>
      </c>
      <c r="Z470" s="8">
        <f t="shared" ca="1" si="84"/>
        <v>44333</v>
      </c>
      <c r="AA470" s="6">
        <f ca="1">RANDBETWEEN(2,COUNTA('Recruitment source'!$A:$A))</f>
        <v>7</v>
      </c>
      <c r="AB470" s="6" t="str">
        <f ca="1">VLOOKUP($AA470,'Recruitment source'!$A:$B,2,FALSE)</f>
        <v>Jobs in Lisbon</v>
      </c>
      <c r="AC470" s="8" t="e">
        <f t="shared" ca="1" si="93"/>
        <v>#N/A</v>
      </c>
      <c r="AD470" s="6" t="e">
        <f t="shared" ca="1" si="94"/>
        <v>#N/A</v>
      </c>
      <c r="AE470" s="6" t="e">
        <f ca="1">IF(ISNA(AD470),NA(),VLOOKUP($AD470,'Reasons for dismissal'!$A:$B,2,FALSE))</f>
        <v>#N/A</v>
      </c>
      <c r="AF470" s="6">
        <f t="shared" ca="1" si="95"/>
        <v>3</v>
      </c>
      <c r="AG470" s="1">
        <f t="shared" ca="1" si="85"/>
        <v>805</v>
      </c>
    </row>
    <row r="471" spans="1:33" x14ac:dyDescent="0.25">
      <c r="A471" s="7" cm="1">
        <f t="array" aca="1" ref="A471" ca="1">INDEX(Companies!$A:$A,RANDBETWEEN(2,COUNTA(Companies!$A:$A)),1)</f>
        <v>2</v>
      </c>
      <c r="B471" s="7" t="str">
        <f ca="1">VLOOKUP($A471,Companies!$A:$B,2,FALSE)</f>
        <v>ACME Corporation</v>
      </c>
      <c r="C471" s="5">
        <f t="shared" si="86"/>
        <v>470</v>
      </c>
      <c r="D471" s="6">
        <f t="shared" ca="1" si="87"/>
        <v>1</v>
      </c>
      <c r="E471" s="7">
        <f ca="1">IF($C471 = 1 + N("Presidente"),
    127,
    IF($C471 = 2 + N("Vice-Presidente"),
        72,
        IF($C471 = 3 + N("Secretária bilíngue"),
            13,
            RANDBETWEEN(5,COUNT(Name!$A:$A) + 1)
        )
    )
)</f>
        <v>333</v>
      </c>
      <c r="F471" s="7" t="str">
        <f ca="1" xml:space="preserve">
VLOOKUP(
  $E471,
  Name!$A:$B,
  2,
  FALSE
)
&amp; " " &amp;
IF($C471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Gouveia Amor</v>
      </c>
      <c r="G471" s="7">
        <v>2</v>
      </c>
      <c r="H471" s="7" t="str">
        <f>VLOOKUP($G471,Countries!$A:$B,2,FALSE)</f>
        <v>Portugal</v>
      </c>
      <c r="I471" s="7" cm="1">
        <f t="array" aca="1" ref="I471" ca="1">INDEX(States!$B:$B,RANDBETWEEN(2,COUNTA(States!$A:$A)),1)</f>
        <v>18</v>
      </c>
      <c r="J471" s="7" t="str">
        <f ca="1">VLOOKUP($I471,States!$B:$C,2,FALSE)</f>
        <v>Guarda</v>
      </c>
      <c r="K471" s="7" t="str">
        <f ca="1">VLOOKUP($E471,Name!$A:$C,3,FALSE)</f>
        <v>M</v>
      </c>
      <c r="L471" s="7" t="str">
        <f ca="1">VLOOKUP($K471,Genders!$B:$C,2,FALSE)</f>
        <v>Male</v>
      </c>
      <c r="M471" s="7" cm="1">
        <f t="array" aca="1" ref="M471" ca="1">INDEX('Marital status'!$A:$A,RANDBETWEEN(2,COUNTA('Marital status'!$A:$A)),1)</f>
        <v>2</v>
      </c>
      <c r="N471" s="7" t="str">
        <f ca="1">VLOOKUP($M471,'Marital status'!$A:$B,2,FALSE)</f>
        <v>Single</v>
      </c>
      <c r="O471" s="7">
        <f t="shared" ca="1" si="88"/>
        <v>2</v>
      </c>
      <c r="P471" s="7" t="str">
        <f ca="1">VLOOKUP($O471,Ethnicities!$A:$B,2,FALSE)</f>
        <v>White</v>
      </c>
      <c r="Q471" s="8">
        <f t="shared" ca="1" si="89"/>
        <v>34054</v>
      </c>
      <c r="R471" s="6">
        <f t="shared" ca="1" si="90"/>
        <v>4</v>
      </c>
      <c r="S471" s="6" t="str">
        <f ca="1">VLOOKUP($R471,'Background education'!$A:$B,2,FALSE)</f>
        <v>Undergraduate degree</v>
      </c>
      <c r="T471" s="7">
        <f ca="1" xml:space="preserve">
  IF(OR($V471 = 2, $V471 = 3, $V471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471" s="7" t="str">
        <f ca="1">VLOOKUP($T471,Departments!$A:$B,2,FALSE)</f>
        <v>Juridical</v>
      </c>
      <c r="V471" s="6">
        <f t="shared" ca="1" si="91"/>
        <v>8</v>
      </c>
      <c r="W471" s="6" t="str">
        <f ca="1">VLOOKUP($V471,Roles!$A:$B,2,FALSE)</f>
        <v>Analyst</v>
      </c>
      <c r="X471" s="6">
        <f t="shared" ca="1" si="92"/>
        <v>4</v>
      </c>
      <c r="Y471" s="6" t="str">
        <f ca="1">IF(ISNA($X471),NA(),VLOOKUP($X471,Levels!$A:$B,2,FALSE))</f>
        <v>Senior</v>
      </c>
      <c r="Z471" s="8">
        <f t="shared" ca="1" si="84"/>
        <v>39369</v>
      </c>
      <c r="AA471" s="6">
        <f ca="1">RANDBETWEEN(2,COUNTA('Recruitment source'!$A:$A))</f>
        <v>12</v>
      </c>
      <c r="AB471" s="6" t="str">
        <f ca="1">VLOOKUP($AA471,'Recruitment source'!$A:$B,2,FALSE)</f>
        <v>Website</v>
      </c>
      <c r="AC471" s="8" t="e">
        <f t="shared" ca="1" si="93"/>
        <v>#N/A</v>
      </c>
      <c r="AD471" s="6" t="e">
        <f t="shared" ca="1" si="94"/>
        <v>#N/A</v>
      </c>
      <c r="AE471" s="6" t="e">
        <f ca="1">IF(ISNA(AD471),NA(),VLOOKUP($AD471,'Reasons for dismissal'!$A:$B,2,FALSE))</f>
        <v>#N/A</v>
      </c>
      <c r="AF471" s="6">
        <f t="shared" ca="1" si="95"/>
        <v>3</v>
      </c>
      <c r="AG471" s="1">
        <f t="shared" ca="1" si="85"/>
        <v>2000</v>
      </c>
    </row>
    <row r="472" spans="1:33" x14ac:dyDescent="0.25">
      <c r="A472" s="7" cm="1">
        <f t="array" aca="1" ref="A472" ca="1">INDEX(Companies!$A:$A,RANDBETWEEN(2,COUNTA(Companies!$A:$A)),1)</f>
        <v>2</v>
      </c>
      <c r="B472" s="7" t="str">
        <f ca="1">VLOOKUP($A472,Companies!$A:$B,2,FALSE)</f>
        <v>ACME Corporation</v>
      </c>
      <c r="C472" s="5">
        <f t="shared" si="86"/>
        <v>471</v>
      </c>
      <c r="D472" s="6">
        <f t="shared" ca="1" si="87"/>
        <v>1</v>
      </c>
      <c r="E472" s="7">
        <f ca="1">IF($C472 = 1 + N("Presidente"),
    127,
    IF($C472 = 2 + N("Vice-Presidente"),
        72,
        IF($C472 = 3 + N("Secretária bilíngue"),
            13,
            RANDBETWEEN(5,COUNT(Name!$A:$A) + 1)
        )
    )
)</f>
        <v>210</v>
      </c>
      <c r="F472" s="7" t="str">
        <f ca="1" xml:space="preserve">
VLOOKUP(
  $E472,
  Name!$A:$B,
  2,
  FALSE
)
&amp; " " &amp;
IF($C472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Moraes Rinaldi</v>
      </c>
      <c r="G472" s="7">
        <v>2</v>
      </c>
      <c r="H472" s="7" t="str">
        <f>VLOOKUP($G472,Countries!$A:$B,2,FALSE)</f>
        <v>Portugal</v>
      </c>
      <c r="I472" s="7" cm="1">
        <f t="array" aca="1" ref="I472" ca="1">INDEX(States!$B:$B,RANDBETWEEN(2,COUNTA(States!$A:$A)),1)</f>
        <v>12</v>
      </c>
      <c r="J472" s="7" t="str">
        <f ca="1">VLOOKUP($I472,States!$B:$C,2,FALSE)</f>
        <v>Évora</v>
      </c>
      <c r="K472" s="7" t="str">
        <f ca="1">VLOOKUP($E472,Name!$A:$C,3,FALSE)</f>
        <v>M</v>
      </c>
      <c r="L472" s="7" t="str">
        <f ca="1">VLOOKUP($K472,Genders!$B:$C,2,FALSE)</f>
        <v>Male</v>
      </c>
      <c r="M472" s="7" cm="1">
        <f t="array" aca="1" ref="M472" ca="1">INDEX('Marital status'!$A:$A,RANDBETWEEN(2,COUNTA('Marital status'!$A:$A)),1)</f>
        <v>6</v>
      </c>
      <c r="N472" s="7" t="str">
        <f ca="1">VLOOKUP($M472,'Marital status'!$A:$B,2,FALSE)</f>
        <v>Divorced</v>
      </c>
      <c r="O472" s="7">
        <f t="shared" ca="1" si="88"/>
        <v>2</v>
      </c>
      <c r="P472" s="7" t="str">
        <f ca="1">VLOOKUP($O472,Ethnicities!$A:$B,2,FALSE)</f>
        <v>White</v>
      </c>
      <c r="Q472" s="8">
        <f t="shared" ca="1" si="89"/>
        <v>20795</v>
      </c>
      <c r="R472" s="6">
        <f t="shared" ca="1" si="90"/>
        <v>4</v>
      </c>
      <c r="S472" s="6" t="str">
        <f ca="1">VLOOKUP($R472,'Background education'!$A:$B,2,FALSE)</f>
        <v>Undergraduate degree</v>
      </c>
      <c r="T472" s="7">
        <f ca="1" xml:space="preserve">
  IF(OR($V472 = 2, $V472 = 3, $V472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472" s="7" t="str">
        <f ca="1">VLOOKUP($T472,Departments!$A:$B,2,FALSE)</f>
        <v>Administration</v>
      </c>
      <c r="V472" s="6">
        <f t="shared" ca="1" si="91"/>
        <v>6</v>
      </c>
      <c r="W472" s="6" t="str">
        <f ca="1">VLOOKUP($V472,Roles!$A:$B,2,FALSE)</f>
        <v>Intern</v>
      </c>
      <c r="X472" s="6" t="e">
        <f t="shared" ca="1" si="92"/>
        <v>#N/A</v>
      </c>
      <c r="Y472" s="6" t="e">
        <f ca="1">IF(ISNA($X472),NA(),VLOOKUP($X472,Levels!$A:$B,2,FALSE))</f>
        <v>#N/A</v>
      </c>
      <c r="Z472" s="8">
        <f t="shared" ca="1" si="84"/>
        <v>37381</v>
      </c>
      <c r="AA472" s="6">
        <f ca="1">RANDBETWEEN(2,COUNTA('Recruitment source'!$A:$A))</f>
        <v>3</v>
      </c>
      <c r="AB472" s="6" t="str">
        <f ca="1">VLOOKUP($AA472,'Recruitment source'!$A:$B,2,FALSE)</f>
        <v>Learn4Good</v>
      </c>
      <c r="AC472" s="8" t="e">
        <f t="shared" ca="1" si="93"/>
        <v>#N/A</v>
      </c>
      <c r="AD472" s="6" t="e">
        <f t="shared" ca="1" si="94"/>
        <v>#N/A</v>
      </c>
      <c r="AE472" s="6" t="e">
        <f ca="1">IF(ISNA(AD472),NA(),VLOOKUP($AD472,'Reasons for dismissal'!$A:$B,2,FALSE))</f>
        <v>#N/A</v>
      </c>
      <c r="AF472" s="6">
        <f t="shared" ca="1" si="95"/>
        <v>4</v>
      </c>
      <c r="AG472" s="1">
        <f t="shared" ca="1" si="85"/>
        <v>805</v>
      </c>
    </row>
    <row r="473" spans="1:33" x14ac:dyDescent="0.25">
      <c r="A473" s="7" cm="1">
        <f t="array" aca="1" ref="A473" ca="1">INDEX(Companies!$A:$A,RANDBETWEEN(2,COUNTA(Companies!$A:$A)),1)</f>
        <v>2</v>
      </c>
      <c r="B473" s="7" t="str">
        <f ca="1">VLOOKUP($A473,Companies!$A:$B,2,FALSE)</f>
        <v>ACME Corporation</v>
      </c>
      <c r="C473" s="5">
        <f t="shared" si="86"/>
        <v>472</v>
      </c>
      <c r="D473" s="6">
        <f t="shared" ca="1" si="87"/>
        <v>1</v>
      </c>
      <c r="E473" s="7">
        <f ca="1">IF($C473 = 1 + N("Presidente"),
    127,
    IF($C473 = 2 + N("Vice-Presidente"),
        72,
        IF($C473 = 3 + N("Secretária bilíngue"),
            13,
            RANDBETWEEN(5,COUNT(Name!$A:$A) + 1)
        )
    )
)</f>
        <v>289</v>
      </c>
      <c r="F473" s="7" t="str">
        <f ca="1" xml:space="preserve">
VLOOKUP(
  $E473,
  Name!$A:$B,
  2,
  FALSE
)
&amp; " " &amp;
IF($C473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Esposito Faria</v>
      </c>
      <c r="G473" s="7">
        <v>2</v>
      </c>
      <c r="H473" s="7" t="str">
        <f>VLOOKUP($G473,Countries!$A:$B,2,FALSE)</f>
        <v>Portugal</v>
      </c>
      <c r="I473" s="7" cm="1">
        <f t="array" aca="1" ref="I473" ca="1">INDEX(States!$B:$B,RANDBETWEEN(2,COUNTA(States!$A:$A)),1)</f>
        <v>2</v>
      </c>
      <c r="J473" s="7" t="str">
        <f ca="1">VLOOKUP($I473,States!$B:$C,2,FALSE)</f>
        <v xml:space="preserve"> Lisboa</v>
      </c>
      <c r="K473" s="7" t="str">
        <f ca="1">VLOOKUP($E473,Name!$A:$C,3,FALSE)</f>
        <v>F</v>
      </c>
      <c r="L473" s="7" t="str">
        <f ca="1">VLOOKUP($K473,Genders!$B:$C,2,FALSE)</f>
        <v>Female</v>
      </c>
      <c r="M473" s="7" cm="1">
        <f t="array" aca="1" ref="M473" ca="1">INDEX('Marital status'!$A:$A,RANDBETWEEN(2,COUNTA('Marital status'!$A:$A)),1)</f>
        <v>2</v>
      </c>
      <c r="N473" s="7" t="str">
        <f ca="1">VLOOKUP($M473,'Marital status'!$A:$B,2,FALSE)</f>
        <v>Single</v>
      </c>
      <c r="O473" s="7">
        <f t="shared" ca="1" si="88"/>
        <v>4</v>
      </c>
      <c r="P473" s="7" t="str">
        <f ca="1">VLOOKUP($O473,Ethnicities!$A:$B,2,FALSE)</f>
        <v>Hispanic or Latino</v>
      </c>
      <c r="Q473" s="8">
        <f t="shared" ca="1" si="89"/>
        <v>35088</v>
      </c>
      <c r="R473" s="6">
        <f t="shared" ca="1" si="90"/>
        <v>5</v>
      </c>
      <c r="S473" s="6" t="str">
        <f ca="1">VLOOKUP($R473,'Background education'!$A:$B,2,FALSE)</f>
        <v>Graduate school</v>
      </c>
      <c r="T473" s="7">
        <f ca="1" xml:space="preserve">
  IF(OR($V473 = 2, $V473 = 3, $V473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73" s="7" t="str">
        <f ca="1">VLOOKUP($T473,Departments!$A:$B,2,FALSE)</f>
        <v>Sales</v>
      </c>
      <c r="V473" s="6">
        <f t="shared" ca="1" si="91"/>
        <v>8</v>
      </c>
      <c r="W473" s="6" t="str">
        <f ca="1">VLOOKUP($V473,Roles!$A:$B,2,FALSE)</f>
        <v>Analyst</v>
      </c>
      <c r="X473" s="6">
        <f t="shared" ca="1" si="92"/>
        <v>2</v>
      </c>
      <c r="Y473" s="6" t="str">
        <f ca="1">IF(ISNA($X473),NA(),VLOOKUP($X473,Levels!$A:$B,2,FALSE))</f>
        <v>Junior</v>
      </c>
      <c r="Z473" s="8">
        <f t="shared" ca="1" si="84"/>
        <v>38112</v>
      </c>
      <c r="AA473" s="6">
        <f ca="1">RANDBETWEEN(2,COUNTA('Recruitment source'!$A:$A))</f>
        <v>11</v>
      </c>
      <c r="AB473" s="6" t="str">
        <f ca="1">VLOOKUP($AA473,'Recruitment source'!$A:$B,2,FALSE)</f>
        <v>LinkedIn</v>
      </c>
      <c r="AC473" s="8" t="e">
        <f t="shared" ca="1" si="93"/>
        <v>#N/A</v>
      </c>
      <c r="AD473" s="6" t="e">
        <f t="shared" ca="1" si="94"/>
        <v>#N/A</v>
      </c>
      <c r="AE473" s="6" t="e">
        <f ca="1">IF(ISNA(AD473),NA(),VLOOKUP($AD473,'Reasons for dismissal'!$A:$B,2,FALSE))</f>
        <v>#N/A</v>
      </c>
      <c r="AF473" s="6">
        <f t="shared" ca="1" si="95"/>
        <v>2</v>
      </c>
      <c r="AG473" s="1">
        <f t="shared" ca="1" si="85"/>
        <v>2000</v>
      </c>
    </row>
    <row r="474" spans="1:33" x14ac:dyDescent="0.25">
      <c r="A474" s="7" cm="1">
        <f t="array" aca="1" ref="A474" ca="1">INDEX(Companies!$A:$A,RANDBETWEEN(2,COUNTA(Companies!$A:$A)),1)</f>
        <v>2</v>
      </c>
      <c r="B474" s="7" t="str">
        <f ca="1">VLOOKUP($A474,Companies!$A:$B,2,FALSE)</f>
        <v>ACME Corporation</v>
      </c>
      <c r="C474" s="5">
        <f t="shared" si="86"/>
        <v>473</v>
      </c>
      <c r="D474" s="6">
        <f t="shared" ca="1" si="87"/>
        <v>1</v>
      </c>
      <c r="E474" s="7">
        <f ca="1">IF($C474 = 1 + N("Presidente"),
    127,
    IF($C474 = 2 + N("Vice-Presidente"),
        72,
        IF($C474 = 3 + N("Secretária bilíngue"),
            13,
            RANDBETWEEN(5,COUNT(Name!$A:$A) + 1)
        )
    )
)</f>
        <v>362</v>
      </c>
      <c r="F474" s="7" t="str">
        <f ca="1" xml:space="preserve">
VLOOKUP(
  $E474,
  Name!$A:$B,
  2,
  FALSE
)
&amp; " " &amp;
IF($C474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Rinaldi Cunha</v>
      </c>
      <c r="G474" s="7">
        <v>2</v>
      </c>
      <c r="H474" s="7" t="str">
        <f>VLOOKUP($G474,Countries!$A:$B,2,FALSE)</f>
        <v>Portugal</v>
      </c>
      <c r="I474" s="7" cm="1">
        <f t="array" aca="1" ref="I474" ca="1">INDEX(States!$B:$B,RANDBETWEEN(2,COUNTA(States!$A:$A)),1)</f>
        <v>11</v>
      </c>
      <c r="J474" s="7" t="str">
        <f ca="1">VLOOKUP($I474,States!$B:$C,2,FALSE)</f>
        <v>Madeira</v>
      </c>
      <c r="K474" s="7" t="str">
        <f ca="1">VLOOKUP($E474,Name!$A:$C,3,FALSE)</f>
        <v>M</v>
      </c>
      <c r="L474" s="7" t="str">
        <f ca="1">VLOOKUP($K474,Genders!$B:$C,2,FALSE)</f>
        <v>Male</v>
      </c>
      <c r="M474" s="7" cm="1">
        <f t="array" aca="1" ref="M474" ca="1">INDEX('Marital status'!$A:$A,RANDBETWEEN(2,COUNTA('Marital status'!$A:$A)),1)</f>
        <v>5</v>
      </c>
      <c r="N474" s="7" t="str">
        <f ca="1">VLOOKUP($M474,'Marital status'!$A:$B,2,FALSE)</f>
        <v xml:space="preserve">Separated </v>
      </c>
      <c r="O474" s="7">
        <f t="shared" ca="1" si="88"/>
        <v>2</v>
      </c>
      <c r="P474" s="7" t="str">
        <f ca="1">VLOOKUP($O474,Ethnicities!$A:$B,2,FALSE)</f>
        <v>White</v>
      </c>
      <c r="Q474" s="8">
        <f t="shared" ca="1" si="89"/>
        <v>35632</v>
      </c>
      <c r="R474" s="6">
        <f t="shared" ca="1" si="90"/>
        <v>4</v>
      </c>
      <c r="S474" s="6" t="str">
        <f ca="1">VLOOKUP($R474,'Background education'!$A:$B,2,FALSE)</f>
        <v>Undergraduate degree</v>
      </c>
      <c r="T474" s="7">
        <f ca="1" xml:space="preserve">
  IF(OR($V474 = 2, $V474 = 3, $V474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474" s="7" t="str">
        <f ca="1">VLOOKUP($T474,Departments!$A:$B,2,FALSE)</f>
        <v>Administration</v>
      </c>
      <c r="V474" s="6">
        <f t="shared" ca="1" si="91"/>
        <v>7</v>
      </c>
      <c r="W474" s="6" t="str">
        <f ca="1">VLOOKUP($V474,Roles!$A:$B,2,FALSE)</f>
        <v>Trainee</v>
      </c>
      <c r="X474" s="6" t="e">
        <f t="shared" ca="1" si="92"/>
        <v>#N/A</v>
      </c>
      <c r="Y474" s="6" t="e">
        <f ca="1">IF(ISNA($X474),NA(),VLOOKUP($X474,Levels!$A:$B,2,FALSE))</f>
        <v>#N/A</v>
      </c>
      <c r="Z474" s="8">
        <f t="shared" ca="1" si="84"/>
        <v>41813</v>
      </c>
      <c r="AA474" s="6">
        <f ca="1">RANDBETWEEN(2,COUNTA('Recruitment source'!$A:$A))</f>
        <v>6</v>
      </c>
      <c r="AB474" s="6" t="str">
        <f ca="1">VLOOKUP($AA474,'Recruitment source'!$A:$B,2,FALSE)</f>
        <v>Empregos Online</v>
      </c>
      <c r="AC474" s="8" t="e">
        <f t="shared" ca="1" si="93"/>
        <v>#N/A</v>
      </c>
      <c r="AD474" s="6" t="e">
        <f t="shared" ca="1" si="94"/>
        <v>#N/A</v>
      </c>
      <c r="AE474" s="6" t="e">
        <f ca="1">IF(ISNA(AD474),NA(),VLOOKUP($AD474,'Reasons for dismissal'!$A:$B,2,FALSE))</f>
        <v>#N/A</v>
      </c>
      <c r="AF474" s="6">
        <f t="shared" ca="1" si="95"/>
        <v>3</v>
      </c>
      <c r="AG474" s="1">
        <f t="shared" ca="1" si="85"/>
        <v>1005</v>
      </c>
    </row>
    <row r="475" spans="1:33" x14ac:dyDescent="0.25">
      <c r="A475" s="7" cm="1">
        <f t="array" aca="1" ref="A475" ca="1">INDEX(Companies!$A:$A,RANDBETWEEN(2,COUNTA(Companies!$A:$A)),1)</f>
        <v>2</v>
      </c>
      <c r="B475" s="7" t="str">
        <f ca="1">VLOOKUP($A475,Companies!$A:$B,2,FALSE)</f>
        <v>ACME Corporation</v>
      </c>
      <c r="C475" s="5">
        <f t="shared" si="86"/>
        <v>474</v>
      </c>
      <c r="D475" s="6">
        <f t="shared" ca="1" si="87"/>
        <v>1</v>
      </c>
      <c r="E475" s="7">
        <f ca="1">IF($C475 = 1 + N("Presidente"),
    127,
    IF($C475 = 2 + N("Vice-Presidente"),
        72,
        IF($C475 = 3 + N("Secretária bilíngue"),
            13,
            RANDBETWEEN(5,COUNT(Name!$A:$A) + 1)
        )
    )
)</f>
        <v>306</v>
      </c>
      <c r="F475" s="7" t="str">
        <f ca="1" xml:space="preserve">
VLOOKUP(
  $E475,
  Name!$A:$B,
  2,
  FALSE
)
&amp; " " &amp;
IF($C475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Aragão Carvalho</v>
      </c>
      <c r="G475" s="7">
        <v>2</v>
      </c>
      <c r="H475" s="7" t="str">
        <f>VLOOKUP($G475,Countries!$A:$B,2,FALSE)</f>
        <v>Portugal</v>
      </c>
      <c r="I475" s="7" cm="1">
        <f t="array" aca="1" ref="I475" ca="1">INDEX(States!$B:$B,RANDBETWEEN(2,COUNTA(States!$A:$A)),1)</f>
        <v>13</v>
      </c>
      <c r="J475" s="7" t="str">
        <f ca="1">VLOOKUP($I475,States!$B:$C,2,FALSE)</f>
        <v>Azores</v>
      </c>
      <c r="K475" s="7" t="str">
        <f ca="1">VLOOKUP($E475,Name!$A:$C,3,FALSE)</f>
        <v>M</v>
      </c>
      <c r="L475" s="7" t="str">
        <f ca="1">VLOOKUP($K475,Genders!$B:$C,2,FALSE)</f>
        <v>Male</v>
      </c>
      <c r="M475" s="7" cm="1">
        <f t="array" aca="1" ref="M475" ca="1">INDEX('Marital status'!$A:$A,RANDBETWEEN(2,COUNTA('Marital status'!$A:$A)),1)</f>
        <v>2</v>
      </c>
      <c r="N475" s="7" t="str">
        <f ca="1">VLOOKUP($M475,'Marital status'!$A:$B,2,FALSE)</f>
        <v>Single</v>
      </c>
      <c r="O475" s="7">
        <f t="shared" ca="1" si="88"/>
        <v>5</v>
      </c>
      <c r="P475" s="7" t="str">
        <f ca="1">VLOOKUP($O475,Ethnicities!$A:$B,2,FALSE)</f>
        <v>Asian</v>
      </c>
      <c r="Q475" s="8">
        <f t="shared" ca="1" si="89"/>
        <v>36999</v>
      </c>
      <c r="R475" s="6">
        <f t="shared" ca="1" si="90"/>
        <v>4</v>
      </c>
      <c r="S475" s="6" t="str">
        <f ca="1">VLOOKUP($R475,'Background education'!$A:$B,2,FALSE)</f>
        <v>Undergraduate degree</v>
      </c>
      <c r="T475" s="7">
        <f ca="1" xml:space="preserve">
  IF(OR($V475 = 2, $V475 = 3, $V475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475" s="7" t="str">
        <f ca="1">VLOOKUP($T475,Departments!$A:$B,2,FALSE)</f>
        <v>Juridical</v>
      </c>
      <c r="V475" s="6">
        <f t="shared" ca="1" si="91"/>
        <v>8</v>
      </c>
      <c r="W475" s="6" t="str">
        <f ca="1">VLOOKUP($V475,Roles!$A:$B,2,FALSE)</f>
        <v>Analyst</v>
      </c>
      <c r="X475" s="6">
        <f t="shared" ca="1" si="92"/>
        <v>2</v>
      </c>
      <c r="Y475" s="6" t="str">
        <f ca="1">IF(ISNA($X475),NA(),VLOOKUP($X475,Levels!$A:$B,2,FALSE))</f>
        <v>Junior</v>
      </c>
      <c r="Z475" s="8">
        <f t="shared" ca="1" si="84"/>
        <v>40258</v>
      </c>
      <c r="AA475" s="6">
        <f ca="1">RANDBETWEEN(2,COUNTA('Recruitment source'!$A:$A))</f>
        <v>8</v>
      </c>
      <c r="AB475" s="6" t="str">
        <f ca="1">VLOOKUP($AA475,'Recruitment source'!$A:$B,2,FALSE)</f>
        <v>Next Station</v>
      </c>
      <c r="AC475" s="8" t="e">
        <f t="shared" ca="1" si="93"/>
        <v>#N/A</v>
      </c>
      <c r="AD475" s="6" t="e">
        <f t="shared" ca="1" si="94"/>
        <v>#N/A</v>
      </c>
      <c r="AE475" s="6" t="e">
        <f ca="1">IF(ISNA(AD475),NA(),VLOOKUP($AD475,'Reasons for dismissal'!$A:$B,2,FALSE))</f>
        <v>#N/A</v>
      </c>
      <c r="AF475" s="6">
        <f t="shared" ca="1" si="95"/>
        <v>2</v>
      </c>
      <c r="AG475" s="1">
        <f t="shared" ca="1" si="85"/>
        <v>2000</v>
      </c>
    </row>
    <row r="476" spans="1:33" x14ac:dyDescent="0.25">
      <c r="A476" s="7" cm="1">
        <f t="array" aca="1" ref="A476" ca="1">INDEX(Companies!$A:$A,RANDBETWEEN(2,COUNTA(Companies!$A:$A)),1)</f>
        <v>2</v>
      </c>
      <c r="B476" s="7" t="str">
        <f ca="1">VLOOKUP($A476,Companies!$A:$B,2,FALSE)</f>
        <v>ACME Corporation</v>
      </c>
      <c r="C476" s="5">
        <f t="shared" si="86"/>
        <v>475</v>
      </c>
      <c r="D476" s="6">
        <f t="shared" ca="1" si="87"/>
        <v>1</v>
      </c>
      <c r="E476" s="7">
        <f ca="1">IF($C476 = 1 + N("Presidente"),
    127,
    IF($C476 = 2 + N("Vice-Presidente"),
        72,
        IF($C476 = 3 + N("Secretária bilíngue"),
            13,
            RANDBETWEEN(5,COUNT(Name!$A:$A) + 1)
        )
    )
)</f>
        <v>164</v>
      </c>
      <c r="F476" s="7" t="str">
        <f ca="1" xml:space="preserve">
VLOOKUP(
  $E476,
  Name!$A:$B,
  2,
  FALSE
)
&amp; " " &amp;
IF($C476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Serra Testa</v>
      </c>
      <c r="G476" s="7">
        <v>2</v>
      </c>
      <c r="H476" s="7" t="str">
        <f>VLOOKUP($G476,Countries!$A:$B,2,FALSE)</f>
        <v>Portugal</v>
      </c>
      <c r="I476" s="7" cm="1">
        <f t="array" aca="1" ref="I476" ca="1">INDEX(States!$B:$B,RANDBETWEEN(2,COUNTA(States!$A:$A)),1)</f>
        <v>5</v>
      </c>
      <c r="J476" s="7" t="str">
        <f ca="1">VLOOKUP($I476,States!$B:$C,2,FALSE)</f>
        <v>Aveiro</v>
      </c>
      <c r="K476" s="7" t="str">
        <f ca="1">VLOOKUP($E476,Name!$A:$C,3,FALSE)</f>
        <v>F</v>
      </c>
      <c r="L476" s="7" t="str">
        <f ca="1">VLOOKUP($K476,Genders!$B:$C,2,FALSE)</f>
        <v>Female</v>
      </c>
      <c r="M476" s="7" cm="1">
        <f t="array" aca="1" ref="M476" ca="1">INDEX('Marital status'!$A:$A,RANDBETWEEN(2,COUNTA('Marital status'!$A:$A)),1)</f>
        <v>6</v>
      </c>
      <c r="N476" s="7" t="str">
        <f ca="1">VLOOKUP($M476,'Marital status'!$A:$B,2,FALSE)</f>
        <v>Divorced</v>
      </c>
      <c r="O476" s="7">
        <f t="shared" ca="1" si="88"/>
        <v>3</v>
      </c>
      <c r="P476" s="7" t="str">
        <f ca="1">VLOOKUP($O476,Ethnicities!$A:$B,2,FALSE)</f>
        <v>Black or African American</v>
      </c>
      <c r="Q476" s="8">
        <f t="shared" ca="1" si="89"/>
        <v>25318</v>
      </c>
      <c r="R476" s="6">
        <f t="shared" ca="1" si="90"/>
        <v>4</v>
      </c>
      <c r="S476" s="6" t="str">
        <f ca="1">VLOOKUP($R476,'Background education'!$A:$B,2,FALSE)</f>
        <v>Undergraduate degree</v>
      </c>
      <c r="T476" s="7">
        <f ca="1" xml:space="preserve">
  IF(OR($V476 = 2, $V476 = 3, $V476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76" s="7" t="str">
        <f ca="1">VLOOKUP($T476,Departments!$A:$B,2,FALSE)</f>
        <v>Sales</v>
      </c>
      <c r="V476" s="6">
        <f t="shared" ca="1" si="91"/>
        <v>6</v>
      </c>
      <c r="W476" s="6" t="str">
        <f ca="1">VLOOKUP($V476,Roles!$A:$B,2,FALSE)</f>
        <v>Intern</v>
      </c>
      <c r="X476" s="6" t="e">
        <f t="shared" ca="1" si="92"/>
        <v>#N/A</v>
      </c>
      <c r="Y476" s="6" t="e">
        <f ca="1">IF(ISNA($X476),NA(),VLOOKUP($X476,Levels!$A:$B,2,FALSE))</f>
        <v>#N/A</v>
      </c>
      <c r="Z476" s="8">
        <f t="shared" ca="1" si="84"/>
        <v>42278</v>
      </c>
      <c r="AA476" s="6">
        <f ca="1">RANDBETWEEN(2,COUNTA('Recruitment source'!$A:$A))</f>
        <v>4</v>
      </c>
      <c r="AB476" s="6" t="str">
        <f ca="1">VLOOKUP($AA476,'Recruitment source'!$A:$B,2,FALSE)</f>
        <v>SAPO Emprego</v>
      </c>
      <c r="AC476" s="8" t="e">
        <f t="shared" ca="1" si="93"/>
        <v>#N/A</v>
      </c>
      <c r="AD476" s="6" t="e">
        <f t="shared" ca="1" si="94"/>
        <v>#N/A</v>
      </c>
      <c r="AE476" s="6" t="e">
        <f ca="1">IF(ISNA(AD476),NA(),VLOOKUP($AD476,'Reasons for dismissal'!$A:$B,2,FALSE))</f>
        <v>#N/A</v>
      </c>
      <c r="AF476" s="6">
        <f t="shared" ca="1" si="95"/>
        <v>4</v>
      </c>
      <c r="AG476" s="1">
        <f t="shared" ca="1" si="85"/>
        <v>805</v>
      </c>
    </row>
    <row r="477" spans="1:33" x14ac:dyDescent="0.25">
      <c r="A477" s="7" cm="1">
        <f t="array" aca="1" ref="A477" ca="1">INDEX(Companies!$A:$A,RANDBETWEEN(2,COUNTA(Companies!$A:$A)),1)</f>
        <v>2</v>
      </c>
      <c r="B477" s="7" t="str">
        <f ca="1">VLOOKUP($A477,Companies!$A:$B,2,FALSE)</f>
        <v>ACME Corporation</v>
      </c>
      <c r="C477" s="5">
        <f t="shared" si="86"/>
        <v>476</v>
      </c>
      <c r="D477" s="6">
        <f t="shared" ca="1" si="87"/>
        <v>1</v>
      </c>
      <c r="E477" s="7">
        <f ca="1">IF($C477 = 1 + N("Presidente"),
    127,
    IF($C477 = 2 + N("Vice-Presidente"),
        72,
        IF($C477 = 3 + N("Secretária bilíngue"),
            13,
            RANDBETWEEN(5,COUNT(Name!$A:$A) + 1)
        )
    )
)</f>
        <v>80</v>
      </c>
      <c r="F477" s="7" t="str">
        <f ca="1" xml:space="preserve">
VLOOKUP(
  $E477,
  Name!$A:$B,
  2,
  FALSE
)
&amp; " " &amp;
IF($C477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Borges Rodrigues</v>
      </c>
      <c r="G477" s="7">
        <v>2</v>
      </c>
      <c r="H477" s="7" t="str">
        <f>VLOOKUP($G477,Countries!$A:$B,2,FALSE)</f>
        <v>Portugal</v>
      </c>
      <c r="I477" s="7" cm="1">
        <f t="array" aca="1" ref="I477" ca="1">INDEX(States!$B:$B,RANDBETWEEN(2,COUNTA(States!$A:$A)),1)</f>
        <v>13</v>
      </c>
      <c r="J477" s="7" t="str">
        <f ca="1">VLOOKUP($I477,States!$B:$C,2,FALSE)</f>
        <v>Azores</v>
      </c>
      <c r="K477" s="7" t="str">
        <f ca="1">VLOOKUP($E477,Name!$A:$C,3,FALSE)</f>
        <v>F</v>
      </c>
      <c r="L477" s="7" t="str">
        <f ca="1">VLOOKUP($K477,Genders!$B:$C,2,FALSE)</f>
        <v>Female</v>
      </c>
      <c r="M477" s="7" cm="1">
        <f t="array" aca="1" ref="M477" ca="1">INDEX('Marital status'!$A:$A,RANDBETWEEN(2,COUNTA('Marital status'!$A:$A)),1)</f>
        <v>3</v>
      </c>
      <c r="N477" s="7" t="str">
        <f ca="1">VLOOKUP($M477,'Marital status'!$A:$B,2,FALSE)</f>
        <v>Married</v>
      </c>
      <c r="O477" s="7">
        <f t="shared" ca="1" si="88"/>
        <v>2</v>
      </c>
      <c r="P477" s="7" t="str">
        <f ca="1">VLOOKUP($O477,Ethnicities!$A:$B,2,FALSE)</f>
        <v>White</v>
      </c>
      <c r="Q477" s="8">
        <f t="shared" ca="1" si="89"/>
        <v>38067</v>
      </c>
      <c r="R477" s="6">
        <f t="shared" ca="1" si="90"/>
        <v>4</v>
      </c>
      <c r="S477" s="6" t="str">
        <f ca="1">VLOOKUP($R477,'Background education'!$A:$B,2,FALSE)</f>
        <v>Undergraduate degree</v>
      </c>
      <c r="T477" s="7">
        <f ca="1" xml:space="preserve">
  IF(OR($V477 = 2, $V477 = 3, $V477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77" s="7" t="str">
        <f ca="1">VLOOKUP($T477,Departments!$A:$B,2,FALSE)</f>
        <v>Human Resource</v>
      </c>
      <c r="V477" s="6">
        <f t="shared" ca="1" si="91"/>
        <v>8</v>
      </c>
      <c r="W477" s="6" t="str">
        <f ca="1">VLOOKUP($V477,Roles!$A:$B,2,FALSE)</f>
        <v>Analyst</v>
      </c>
      <c r="X477" s="6">
        <f t="shared" ca="1" si="92"/>
        <v>4</v>
      </c>
      <c r="Y477" s="6" t="str">
        <f ca="1">IF(ISNA($X477),NA(),VLOOKUP($X477,Levels!$A:$B,2,FALSE))</f>
        <v>Senior</v>
      </c>
      <c r="Z477" s="8">
        <f t="shared" ca="1" si="84"/>
        <v>44872</v>
      </c>
      <c r="AA477" s="6">
        <f ca="1">RANDBETWEEN(2,COUNTA('Recruitment source'!$A:$A))</f>
        <v>5</v>
      </c>
      <c r="AB477" s="6" t="str">
        <f ca="1">VLOOKUP($AA477,'Recruitment source'!$A:$B,2,FALSE)</f>
        <v>Net Empregos</v>
      </c>
      <c r="AC477" s="8" t="e">
        <f t="shared" ca="1" si="93"/>
        <v>#N/A</v>
      </c>
      <c r="AD477" s="6" t="e">
        <f t="shared" ca="1" si="94"/>
        <v>#N/A</v>
      </c>
      <c r="AE477" s="6" t="e">
        <f ca="1">IF(ISNA(AD477),NA(),VLOOKUP($AD477,'Reasons for dismissal'!$A:$B,2,FALSE))</f>
        <v>#N/A</v>
      </c>
      <c r="AF477" s="6">
        <f t="shared" ca="1" si="95"/>
        <v>4</v>
      </c>
      <c r="AG477" s="1">
        <f t="shared" ca="1" si="85"/>
        <v>2000</v>
      </c>
    </row>
    <row r="478" spans="1:33" x14ac:dyDescent="0.25">
      <c r="A478" s="7" cm="1">
        <f t="array" aca="1" ref="A478" ca="1">INDEX(Companies!$A:$A,RANDBETWEEN(2,COUNTA(Companies!$A:$A)),1)</f>
        <v>2</v>
      </c>
      <c r="B478" s="7" t="str">
        <f ca="1">VLOOKUP($A478,Companies!$A:$B,2,FALSE)</f>
        <v>ACME Corporation</v>
      </c>
      <c r="C478" s="5">
        <f t="shared" si="86"/>
        <v>477</v>
      </c>
      <c r="D478" s="6">
        <f t="shared" ca="1" si="87"/>
        <v>1</v>
      </c>
      <c r="E478" s="7">
        <f ca="1">IF($C478 = 1 + N("Presidente"),
    127,
    IF($C478 = 2 + N("Vice-Presidente"),
        72,
        IF($C478 = 3 + N("Secretária bilíngue"),
            13,
            RANDBETWEEN(5,COUNT(Name!$A:$A) + 1)
        )
    )
)</f>
        <v>323</v>
      </c>
      <c r="F478" s="7" t="str">
        <f ca="1" xml:space="preserve">
VLOOKUP(
  $E478,
  Name!$A:$B,
  2,
  FALSE
)
&amp; " " &amp;
IF($C478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Mariani Asvilla</v>
      </c>
      <c r="G478" s="7">
        <v>2</v>
      </c>
      <c r="H478" s="7" t="str">
        <f>VLOOKUP($G478,Countries!$A:$B,2,FALSE)</f>
        <v>Portugal</v>
      </c>
      <c r="I478" s="7" cm="1">
        <f t="array" aca="1" ref="I478" ca="1">INDEX(States!$B:$B,RANDBETWEEN(2,COUNTA(States!$A:$A)),1)</f>
        <v>11</v>
      </c>
      <c r="J478" s="7" t="str">
        <f ca="1">VLOOKUP($I478,States!$B:$C,2,FALSE)</f>
        <v>Madeira</v>
      </c>
      <c r="K478" s="7" t="str">
        <f ca="1">VLOOKUP($E478,Name!$A:$C,3,FALSE)</f>
        <v>F</v>
      </c>
      <c r="L478" s="7" t="str">
        <f ca="1">VLOOKUP($K478,Genders!$B:$C,2,FALSE)</f>
        <v>Female</v>
      </c>
      <c r="M478" s="7" cm="1">
        <f t="array" aca="1" ref="M478" ca="1">INDEX('Marital status'!$A:$A,RANDBETWEEN(2,COUNTA('Marital status'!$A:$A)),1)</f>
        <v>6</v>
      </c>
      <c r="N478" s="7" t="str">
        <f ca="1">VLOOKUP($M478,'Marital status'!$A:$B,2,FALSE)</f>
        <v>Divorced</v>
      </c>
      <c r="O478" s="7">
        <f t="shared" ca="1" si="88"/>
        <v>2</v>
      </c>
      <c r="P478" s="7" t="str">
        <f ca="1">VLOOKUP($O478,Ethnicities!$A:$B,2,FALSE)</f>
        <v>White</v>
      </c>
      <c r="Q478" s="8">
        <f t="shared" ca="1" si="89"/>
        <v>29298</v>
      </c>
      <c r="R478" s="6">
        <f t="shared" ca="1" si="90"/>
        <v>4</v>
      </c>
      <c r="S478" s="6" t="str">
        <f ca="1">VLOOKUP($R478,'Background education'!$A:$B,2,FALSE)</f>
        <v>Undergraduate degree</v>
      </c>
      <c r="T478" s="7">
        <f ca="1" xml:space="preserve">
  IF(OR($V478 = 2, $V478 = 3, $V478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78" s="7" t="str">
        <f ca="1">VLOOKUP($T478,Departments!$A:$B,2,FALSE)</f>
        <v>Communication &amp; Marketing</v>
      </c>
      <c r="V478" s="6">
        <f t="shared" ca="1" si="91"/>
        <v>6</v>
      </c>
      <c r="W478" s="6" t="str">
        <f ca="1">VLOOKUP($V478,Roles!$A:$B,2,FALSE)</f>
        <v>Intern</v>
      </c>
      <c r="X478" s="6" t="e">
        <f t="shared" ca="1" si="92"/>
        <v>#N/A</v>
      </c>
      <c r="Y478" s="6" t="e">
        <f ca="1">IF(ISNA($X478),NA(),VLOOKUP($X478,Levels!$A:$B,2,FALSE))</f>
        <v>#N/A</v>
      </c>
      <c r="Z478" s="8">
        <f t="shared" ca="1" si="84"/>
        <v>40626</v>
      </c>
      <c r="AA478" s="6">
        <f ca="1">RANDBETWEEN(2,COUNTA('Recruitment source'!$A:$A))</f>
        <v>3</v>
      </c>
      <c r="AB478" s="6" t="str">
        <f ca="1">VLOOKUP($AA478,'Recruitment source'!$A:$B,2,FALSE)</f>
        <v>Learn4Good</v>
      </c>
      <c r="AC478" s="8" t="e">
        <f t="shared" ca="1" si="93"/>
        <v>#N/A</v>
      </c>
      <c r="AD478" s="6" t="e">
        <f t="shared" ca="1" si="94"/>
        <v>#N/A</v>
      </c>
      <c r="AE478" s="6" t="e">
        <f ca="1">IF(ISNA(AD478),NA(),VLOOKUP($AD478,'Reasons for dismissal'!$A:$B,2,FALSE))</f>
        <v>#N/A</v>
      </c>
      <c r="AF478" s="6">
        <f t="shared" ca="1" si="95"/>
        <v>3</v>
      </c>
      <c r="AG478" s="1">
        <f t="shared" ca="1" si="85"/>
        <v>885</v>
      </c>
    </row>
    <row r="479" spans="1:33" x14ac:dyDescent="0.25">
      <c r="A479" s="7" cm="1">
        <f t="array" aca="1" ref="A479" ca="1">INDEX(Companies!$A:$A,RANDBETWEEN(2,COUNTA(Companies!$A:$A)),1)</f>
        <v>2</v>
      </c>
      <c r="B479" s="7" t="str">
        <f ca="1">VLOOKUP($A479,Companies!$A:$B,2,FALSE)</f>
        <v>ACME Corporation</v>
      </c>
      <c r="C479" s="5">
        <f t="shared" si="86"/>
        <v>478</v>
      </c>
      <c r="D479" s="6">
        <f t="shared" ca="1" si="87"/>
        <v>1</v>
      </c>
      <c r="E479" s="7">
        <f ca="1">IF($C479 = 1 + N("Presidente"),
    127,
    IF($C479 = 2 + N("Vice-Presidente"),
        72,
        IF($C479 = 3 + N("Secretária bilíngue"),
            13,
            RANDBETWEEN(5,COUNT(Name!$A:$A) + 1)
        )
    )
)</f>
        <v>261</v>
      </c>
      <c r="F479" s="7" t="str">
        <f ca="1" xml:space="preserve">
VLOOKUP(
  $E479,
  Name!$A:$B,
  2,
  FALSE
)
&amp; " " &amp;
IF($C479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Noronha Costa</v>
      </c>
      <c r="G479" s="7">
        <v>2</v>
      </c>
      <c r="H479" s="7" t="str">
        <f>VLOOKUP($G479,Countries!$A:$B,2,FALSE)</f>
        <v>Portugal</v>
      </c>
      <c r="I479" s="7" cm="1">
        <f t="array" aca="1" ref="I479" ca="1">INDEX(States!$B:$B,RANDBETWEEN(2,COUNTA(States!$A:$A)),1)</f>
        <v>7</v>
      </c>
      <c r="J479" s="7" t="str">
        <f ca="1">VLOOKUP($I479,States!$B:$C,2,FALSE)</f>
        <v>Faro</v>
      </c>
      <c r="K479" s="7" t="str">
        <f ca="1">VLOOKUP($E479,Name!$A:$C,3,FALSE)</f>
        <v>F</v>
      </c>
      <c r="L479" s="7" t="str">
        <f ca="1">VLOOKUP($K479,Genders!$B:$C,2,FALSE)</f>
        <v>Female</v>
      </c>
      <c r="M479" s="7" cm="1">
        <f t="array" aca="1" ref="M479" ca="1">INDEX('Marital status'!$A:$A,RANDBETWEEN(2,COUNTA('Marital status'!$A:$A)),1)</f>
        <v>2</v>
      </c>
      <c r="N479" s="7" t="str">
        <f ca="1">VLOOKUP($M479,'Marital status'!$A:$B,2,FALSE)</f>
        <v>Single</v>
      </c>
      <c r="O479" s="7">
        <f t="shared" ca="1" si="88"/>
        <v>2</v>
      </c>
      <c r="P479" s="7" t="str">
        <f ca="1">VLOOKUP($O479,Ethnicities!$A:$B,2,FALSE)</f>
        <v>White</v>
      </c>
      <c r="Q479" s="8">
        <f t="shared" ca="1" si="89"/>
        <v>34394</v>
      </c>
      <c r="R479" s="6">
        <f t="shared" ca="1" si="90"/>
        <v>5</v>
      </c>
      <c r="S479" s="6" t="str">
        <f ca="1">VLOOKUP($R479,'Background education'!$A:$B,2,FALSE)</f>
        <v>Graduate school</v>
      </c>
      <c r="T479" s="7">
        <f ca="1" xml:space="preserve">
  IF(OR($V479 = 2, $V479 = 3, $V479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479" s="7" t="str">
        <f ca="1">VLOOKUP($T479,Departments!$A:$B,2,FALSE)</f>
        <v>Audit</v>
      </c>
      <c r="V479" s="6">
        <f t="shared" ca="1" si="91"/>
        <v>8</v>
      </c>
      <c r="W479" s="6" t="str">
        <f ca="1">VLOOKUP($V479,Roles!$A:$B,2,FALSE)</f>
        <v>Analyst</v>
      </c>
      <c r="X479" s="6">
        <f t="shared" ca="1" si="92"/>
        <v>4</v>
      </c>
      <c r="Y479" s="6" t="str">
        <f ca="1">IF(ISNA($X479),NA(),VLOOKUP($X479,Levels!$A:$B,2,FALSE))</f>
        <v>Senior</v>
      </c>
      <c r="Z479" s="8">
        <f t="shared" ca="1" si="84"/>
        <v>43540</v>
      </c>
      <c r="AA479" s="6">
        <f ca="1">RANDBETWEEN(2,COUNTA('Recruitment source'!$A:$A))</f>
        <v>2</v>
      </c>
      <c r="AB479" s="6" t="str">
        <f ca="1">VLOOKUP($AA479,'Recruitment source'!$A:$B,2,FALSE)</f>
        <v>Indeed</v>
      </c>
      <c r="AC479" s="8" t="e">
        <f t="shared" ca="1" si="93"/>
        <v>#N/A</v>
      </c>
      <c r="AD479" s="6" t="e">
        <f t="shared" ca="1" si="94"/>
        <v>#N/A</v>
      </c>
      <c r="AE479" s="6" t="e">
        <f ca="1">IF(ISNA(AD479),NA(),VLOOKUP($AD479,'Reasons for dismissal'!$A:$B,2,FALSE))</f>
        <v>#N/A</v>
      </c>
      <c r="AF479" s="6">
        <f t="shared" ca="1" si="95"/>
        <v>2</v>
      </c>
      <c r="AG479" s="1">
        <f t="shared" ca="1" si="85"/>
        <v>2000</v>
      </c>
    </row>
    <row r="480" spans="1:33" x14ac:dyDescent="0.25">
      <c r="A480" s="7" cm="1">
        <f t="array" aca="1" ref="A480" ca="1">INDEX(Companies!$A:$A,RANDBETWEEN(2,COUNTA(Companies!$A:$A)),1)</f>
        <v>2</v>
      </c>
      <c r="B480" s="7" t="str">
        <f ca="1">VLOOKUP($A480,Companies!$A:$B,2,FALSE)</f>
        <v>ACME Corporation</v>
      </c>
      <c r="C480" s="5">
        <f t="shared" si="86"/>
        <v>479</v>
      </c>
      <c r="D480" s="6">
        <f t="shared" ca="1" si="87"/>
        <v>1</v>
      </c>
      <c r="E480" s="7">
        <f ca="1">IF($C480 = 1 + N("Presidente"),
    127,
    IF($C480 = 2 + N("Vice-Presidente"),
        72,
        IF($C480 = 3 + N("Secretária bilíngue"),
            13,
            RANDBETWEEN(5,COUNT(Name!$A:$A) + 1)
        )
    )
)</f>
        <v>322</v>
      </c>
      <c r="F480" s="7" t="str">
        <f ca="1" xml:space="preserve">
VLOOKUP(
  $E480,
  Name!$A:$B,
  2,
  FALSE
)
&amp; " " &amp;
IF($C480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Melo Auth</v>
      </c>
      <c r="G480" s="7">
        <v>2</v>
      </c>
      <c r="H480" s="7" t="str">
        <f>VLOOKUP($G480,Countries!$A:$B,2,FALSE)</f>
        <v>Portugal</v>
      </c>
      <c r="I480" s="7" cm="1">
        <f t="array" aca="1" ref="I480" ca="1">INDEX(States!$B:$B,RANDBETWEEN(2,COUNTA(States!$A:$A)),1)</f>
        <v>4</v>
      </c>
      <c r="J480" s="7" t="str">
        <f ca="1">VLOOKUP($I480,States!$B:$C,2,FALSE)</f>
        <v>Setúbal</v>
      </c>
      <c r="K480" s="7" t="str">
        <f ca="1">VLOOKUP($E480,Name!$A:$C,3,FALSE)</f>
        <v>M</v>
      </c>
      <c r="L480" s="7" t="str">
        <f ca="1">VLOOKUP($K480,Genders!$B:$C,2,FALSE)</f>
        <v>Male</v>
      </c>
      <c r="M480" s="7" cm="1">
        <f t="array" aca="1" ref="M480" ca="1">INDEX('Marital status'!$A:$A,RANDBETWEEN(2,COUNTA('Marital status'!$A:$A)),1)</f>
        <v>6</v>
      </c>
      <c r="N480" s="7" t="str">
        <f ca="1">VLOOKUP($M480,'Marital status'!$A:$B,2,FALSE)</f>
        <v>Divorced</v>
      </c>
      <c r="O480" s="7">
        <f t="shared" ca="1" si="88"/>
        <v>2</v>
      </c>
      <c r="P480" s="7" t="str">
        <f ca="1">VLOOKUP($O480,Ethnicities!$A:$B,2,FALSE)</f>
        <v>White</v>
      </c>
      <c r="Q480" s="8">
        <f t="shared" ca="1" si="89"/>
        <v>29887</v>
      </c>
      <c r="R480" s="6">
        <f t="shared" ca="1" si="90"/>
        <v>4</v>
      </c>
      <c r="S480" s="6" t="str">
        <f ca="1">VLOOKUP($R480,'Background education'!$A:$B,2,FALSE)</f>
        <v>Undergraduate degree</v>
      </c>
      <c r="T480" s="7">
        <f ca="1" xml:space="preserve">
  IF(OR($V480 = 2, $V480 = 3, $V480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80" s="7" t="str">
        <f ca="1">VLOOKUP($T480,Departments!$A:$B,2,FALSE)</f>
        <v>Communication &amp; Marketing</v>
      </c>
      <c r="V480" s="6">
        <f t="shared" ca="1" si="91"/>
        <v>6</v>
      </c>
      <c r="W480" s="6" t="str">
        <f ca="1">VLOOKUP($V480,Roles!$A:$B,2,FALSE)</f>
        <v>Intern</v>
      </c>
      <c r="X480" s="6" t="e">
        <f t="shared" ca="1" si="92"/>
        <v>#N/A</v>
      </c>
      <c r="Y480" s="6" t="e">
        <f ca="1">IF(ISNA($X480),NA(),VLOOKUP($X480,Levels!$A:$B,2,FALSE))</f>
        <v>#N/A</v>
      </c>
      <c r="Z480" s="8">
        <f t="shared" ca="1" si="84"/>
        <v>42273</v>
      </c>
      <c r="AA480" s="6">
        <f ca="1">RANDBETWEEN(2,COUNTA('Recruitment source'!$A:$A))</f>
        <v>4</v>
      </c>
      <c r="AB480" s="6" t="str">
        <f ca="1">VLOOKUP($AA480,'Recruitment source'!$A:$B,2,FALSE)</f>
        <v>SAPO Emprego</v>
      </c>
      <c r="AC480" s="8" t="e">
        <f t="shared" ca="1" si="93"/>
        <v>#N/A</v>
      </c>
      <c r="AD480" s="6" t="e">
        <f t="shared" ca="1" si="94"/>
        <v>#N/A</v>
      </c>
      <c r="AE480" s="6" t="e">
        <f ca="1">IF(ISNA(AD480),NA(),VLOOKUP($AD480,'Reasons for dismissal'!$A:$B,2,FALSE))</f>
        <v>#N/A</v>
      </c>
      <c r="AF480" s="6">
        <f t="shared" ca="1" si="95"/>
        <v>3</v>
      </c>
      <c r="AG480" s="1">
        <f t="shared" ca="1" si="85"/>
        <v>885</v>
      </c>
    </row>
    <row r="481" spans="1:33" x14ac:dyDescent="0.25">
      <c r="A481" s="7" cm="1">
        <f t="array" aca="1" ref="A481" ca="1">INDEX(Companies!$A:$A,RANDBETWEEN(2,COUNTA(Companies!$A:$A)),1)</f>
        <v>2</v>
      </c>
      <c r="B481" s="7" t="str">
        <f ca="1">VLOOKUP($A481,Companies!$A:$B,2,FALSE)</f>
        <v>ACME Corporation</v>
      </c>
      <c r="C481" s="5">
        <f t="shared" si="86"/>
        <v>480</v>
      </c>
      <c r="D481" s="6">
        <f t="shared" ca="1" si="87"/>
        <v>1</v>
      </c>
      <c r="E481" s="7">
        <f ca="1">IF($C481 = 1 + N("Presidente"),
    127,
    IF($C481 = 2 + N("Vice-Presidente"),
        72,
        IF($C481 = 3 + N("Secretária bilíngue"),
            13,
            RANDBETWEEN(5,COUNT(Name!$A:$A) + 1)
        )
    )
)</f>
        <v>267</v>
      </c>
      <c r="F481" s="7" t="str">
        <f ca="1" xml:space="preserve">
VLOOKUP(
  $E481,
  Name!$A:$B,
  2,
  FALSE
)
&amp; " " &amp;
IF($C481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Medeiros Nunes</v>
      </c>
      <c r="G481" s="7">
        <v>2</v>
      </c>
      <c r="H481" s="7" t="str">
        <f>VLOOKUP($G481,Countries!$A:$B,2,FALSE)</f>
        <v>Portugal</v>
      </c>
      <c r="I481" s="7" cm="1">
        <f t="array" aca="1" ref="I481" ca="1">INDEX(States!$B:$B,RANDBETWEEN(2,COUNTA(States!$A:$A)),1)</f>
        <v>18</v>
      </c>
      <c r="J481" s="7" t="str">
        <f ca="1">VLOOKUP($I481,States!$B:$C,2,FALSE)</f>
        <v>Guarda</v>
      </c>
      <c r="K481" s="7" t="str">
        <f ca="1">VLOOKUP($E481,Name!$A:$C,3,FALSE)</f>
        <v>F</v>
      </c>
      <c r="L481" s="7" t="str">
        <f ca="1">VLOOKUP($K481,Genders!$B:$C,2,FALSE)</f>
        <v>Female</v>
      </c>
      <c r="M481" s="7" cm="1">
        <f t="array" aca="1" ref="M481" ca="1">INDEX('Marital status'!$A:$A,RANDBETWEEN(2,COUNTA('Marital status'!$A:$A)),1)</f>
        <v>3</v>
      </c>
      <c r="N481" s="7" t="str">
        <f ca="1">VLOOKUP($M481,'Marital status'!$A:$B,2,FALSE)</f>
        <v>Married</v>
      </c>
      <c r="O481" s="7">
        <f t="shared" ca="1" si="88"/>
        <v>2</v>
      </c>
      <c r="P481" s="7" t="str">
        <f ca="1">VLOOKUP($O481,Ethnicities!$A:$B,2,FALSE)</f>
        <v>White</v>
      </c>
      <c r="Q481" s="8">
        <f t="shared" ca="1" si="89"/>
        <v>32982</v>
      </c>
      <c r="R481" s="6">
        <f t="shared" ca="1" si="90"/>
        <v>4</v>
      </c>
      <c r="S481" s="6" t="str">
        <f ca="1">VLOOKUP($R481,'Background education'!$A:$B,2,FALSE)</f>
        <v>Undergraduate degree</v>
      </c>
      <c r="T481" s="7">
        <f ca="1" xml:space="preserve">
  IF(OR($V481 = 2, $V481 = 3, $V481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81" s="7" t="str">
        <f ca="1">VLOOKUP($T481,Departments!$A:$B,2,FALSE)</f>
        <v>Human Resource</v>
      </c>
      <c r="V481" s="6">
        <f t="shared" ca="1" si="91"/>
        <v>8</v>
      </c>
      <c r="W481" s="6" t="str">
        <f ca="1">VLOOKUP($V481,Roles!$A:$B,2,FALSE)</f>
        <v>Analyst</v>
      </c>
      <c r="X481" s="6">
        <f t="shared" ca="1" si="92"/>
        <v>4</v>
      </c>
      <c r="Y481" s="6" t="str">
        <f ca="1">IF(ISNA($X481),NA(),VLOOKUP($X481,Levels!$A:$B,2,FALSE))</f>
        <v>Senior</v>
      </c>
      <c r="Z481" s="8">
        <f t="shared" ca="1" si="84"/>
        <v>44461</v>
      </c>
      <c r="AA481" s="6">
        <f ca="1">RANDBETWEEN(2,COUNTA('Recruitment source'!$A:$A))</f>
        <v>10</v>
      </c>
      <c r="AB481" s="6" t="str">
        <f ca="1">VLOOKUP($AA481,'Recruitment source'!$A:$B,2,FALSE)</f>
        <v>Google</v>
      </c>
      <c r="AC481" s="8" t="e">
        <f t="shared" ca="1" si="93"/>
        <v>#N/A</v>
      </c>
      <c r="AD481" s="6" t="e">
        <f t="shared" ca="1" si="94"/>
        <v>#N/A</v>
      </c>
      <c r="AE481" s="6" t="e">
        <f ca="1">IF(ISNA(AD481),NA(),VLOOKUP($AD481,'Reasons for dismissal'!$A:$B,2,FALSE))</f>
        <v>#N/A</v>
      </c>
      <c r="AF481" s="6">
        <f t="shared" ca="1" si="95"/>
        <v>4</v>
      </c>
      <c r="AG481" s="1">
        <f t="shared" ca="1" si="85"/>
        <v>2000</v>
      </c>
    </row>
    <row r="482" spans="1:33" x14ac:dyDescent="0.25">
      <c r="A482" s="7" cm="1">
        <f t="array" aca="1" ref="A482" ca="1">INDEX(Companies!$A:$A,RANDBETWEEN(2,COUNTA(Companies!$A:$A)),1)</f>
        <v>2</v>
      </c>
      <c r="B482" s="7" t="str">
        <f ca="1">VLOOKUP($A482,Companies!$A:$B,2,FALSE)</f>
        <v>ACME Corporation</v>
      </c>
      <c r="C482" s="5">
        <f t="shared" si="86"/>
        <v>481</v>
      </c>
      <c r="D482" s="6">
        <f t="shared" ca="1" si="87"/>
        <v>1</v>
      </c>
      <c r="E482" s="7">
        <f ca="1">IF($C482 = 1 + N("Presidente"),
    127,
    IF($C482 = 2 + N("Vice-Presidente"),
        72,
        IF($C482 = 3 + N("Secretária bilíngue"),
            13,
            RANDBETWEEN(5,COUNT(Name!$A:$A) + 1)
        )
    )
)</f>
        <v>149</v>
      </c>
      <c r="F482" s="7" t="str">
        <f ca="1" xml:space="preserve">
VLOOKUP(
  $E482,
  Name!$A:$B,
  2,
  FALSE
)
&amp; " " &amp;
IF($C482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Alcantara Junqueira</v>
      </c>
      <c r="G482" s="7">
        <v>2</v>
      </c>
      <c r="H482" s="7" t="str">
        <f>VLOOKUP($G482,Countries!$A:$B,2,FALSE)</f>
        <v>Portugal</v>
      </c>
      <c r="I482" s="7" cm="1">
        <f t="array" aca="1" ref="I482" ca="1">INDEX(States!$B:$B,RANDBETWEEN(2,COUNTA(States!$A:$A)),1)</f>
        <v>14</v>
      </c>
      <c r="J482" s="7" t="str">
        <f ca="1">VLOOKUP($I482,States!$B:$C,2,FALSE)</f>
        <v>Viseu</v>
      </c>
      <c r="K482" s="7" t="str">
        <f ca="1">VLOOKUP($E482,Name!$A:$C,3,FALSE)</f>
        <v>M</v>
      </c>
      <c r="L482" s="7" t="str">
        <f ca="1">VLOOKUP($K482,Genders!$B:$C,2,FALSE)</f>
        <v>Male</v>
      </c>
      <c r="M482" s="7" cm="1">
        <f t="array" aca="1" ref="M482" ca="1">INDEX('Marital status'!$A:$A,RANDBETWEEN(2,COUNTA('Marital status'!$A:$A)),1)</f>
        <v>3</v>
      </c>
      <c r="N482" s="7" t="str">
        <f ca="1">VLOOKUP($M482,'Marital status'!$A:$B,2,FALSE)</f>
        <v>Married</v>
      </c>
      <c r="O482" s="7">
        <f t="shared" ca="1" si="88"/>
        <v>2</v>
      </c>
      <c r="P482" s="7" t="str">
        <f ca="1">VLOOKUP($O482,Ethnicities!$A:$B,2,FALSE)</f>
        <v>White</v>
      </c>
      <c r="Q482" s="8">
        <f t="shared" ca="1" si="89"/>
        <v>19419</v>
      </c>
      <c r="R482" s="6">
        <f t="shared" ca="1" si="90"/>
        <v>4</v>
      </c>
      <c r="S482" s="6" t="str">
        <f ca="1">VLOOKUP($R482,'Background education'!$A:$B,2,FALSE)</f>
        <v>Undergraduate degree</v>
      </c>
      <c r="T482" s="7">
        <f ca="1" xml:space="preserve">
  IF(OR($V482 = 2, $V482 = 3, $V482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482" s="7" t="str">
        <f ca="1">VLOOKUP($T482,Departments!$A:$B,2,FALSE)</f>
        <v>Human Resource</v>
      </c>
      <c r="V482" s="6">
        <f t="shared" ca="1" si="91"/>
        <v>6</v>
      </c>
      <c r="W482" s="6" t="str">
        <f ca="1">VLOOKUP($V482,Roles!$A:$B,2,FALSE)</f>
        <v>Intern</v>
      </c>
      <c r="X482" s="6" t="e">
        <f t="shared" ca="1" si="92"/>
        <v>#N/A</v>
      </c>
      <c r="Y482" s="6" t="e">
        <f ca="1">IF(ISNA($X482),NA(),VLOOKUP($X482,Levels!$A:$B,2,FALSE))</f>
        <v>#N/A</v>
      </c>
      <c r="Z482" s="8">
        <f t="shared" ca="1" si="84"/>
        <v>39058</v>
      </c>
      <c r="AA482" s="6">
        <f ca="1">RANDBETWEEN(2,COUNTA('Recruitment source'!$A:$A))</f>
        <v>12</v>
      </c>
      <c r="AB482" s="6" t="str">
        <f ca="1">VLOOKUP($AA482,'Recruitment source'!$A:$B,2,FALSE)</f>
        <v>Website</v>
      </c>
      <c r="AC482" s="8" t="e">
        <f t="shared" ca="1" si="93"/>
        <v>#N/A</v>
      </c>
      <c r="AD482" s="6" t="e">
        <f t="shared" ca="1" si="94"/>
        <v>#N/A</v>
      </c>
      <c r="AE482" s="6" t="e">
        <f ca="1">IF(ISNA(AD482),NA(),VLOOKUP($AD482,'Reasons for dismissal'!$A:$B,2,FALSE))</f>
        <v>#N/A</v>
      </c>
      <c r="AF482" s="6">
        <f t="shared" ca="1" si="95"/>
        <v>3</v>
      </c>
      <c r="AG482" s="1">
        <f t="shared" ca="1" si="85"/>
        <v>805</v>
      </c>
    </row>
    <row r="483" spans="1:33" x14ac:dyDescent="0.25">
      <c r="A483" s="7" cm="1">
        <f t="array" aca="1" ref="A483" ca="1">INDEX(Companies!$A:$A,RANDBETWEEN(2,COUNTA(Companies!$A:$A)),1)</f>
        <v>2</v>
      </c>
      <c r="B483" s="7" t="str">
        <f ca="1">VLOOKUP($A483,Companies!$A:$B,2,FALSE)</f>
        <v>ACME Corporation</v>
      </c>
      <c r="C483" s="5">
        <f t="shared" si="86"/>
        <v>482</v>
      </c>
      <c r="D483" s="6">
        <f t="shared" ca="1" si="87"/>
        <v>1</v>
      </c>
      <c r="E483" s="7">
        <f ca="1">IF($C483 = 1 + N("Presidente"),
    127,
    IF($C483 = 2 + N("Vice-Presidente"),
        72,
        IF($C483 = 3 + N("Secretária bilíngue"),
            13,
            RANDBETWEEN(5,COUNT(Name!$A:$A) + 1)
        )
    )
)</f>
        <v>350</v>
      </c>
      <c r="F483" s="7" t="str">
        <f ca="1" xml:space="preserve">
VLOOKUP(
  $E483,
  Name!$A:$B,
  2,
  FALSE
)
&amp; " " &amp;
IF($C483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Batista Morato</v>
      </c>
      <c r="G483" s="7">
        <v>2</v>
      </c>
      <c r="H483" s="7" t="str">
        <f>VLOOKUP($G483,Countries!$A:$B,2,FALSE)</f>
        <v>Portugal</v>
      </c>
      <c r="I483" s="7" cm="1">
        <f t="array" aca="1" ref="I483" ca="1">INDEX(States!$B:$B,RANDBETWEEN(2,COUNTA(States!$A:$A)),1)</f>
        <v>19</v>
      </c>
      <c r="J483" s="7" t="str">
        <f ca="1">VLOOKUP($I483,States!$B:$C,2,FALSE)</f>
        <v>Vila Real</v>
      </c>
      <c r="K483" s="7" t="str">
        <f ca="1">VLOOKUP($E483,Name!$A:$C,3,FALSE)</f>
        <v>F</v>
      </c>
      <c r="L483" s="7" t="str">
        <f ca="1">VLOOKUP($K483,Genders!$B:$C,2,FALSE)</f>
        <v>Female</v>
      </c>
      <c r="M483" s="7" cm="1">
        <f t="array" aca="1" ref="M483" ca="1">INDEX('Marital status'!$A:$A,RANDBETWEEN(2,COUNTA('Marital status'!$A:$A)),1)</f>
        <v>4</v>
      </c>
      <c r="N483" s="7" t="str">
        <f ca="1">VLOOKUP($M483,'Marital status'!$A:$B,2,FALSE)</f>
        <v xml:space="preserve">Widowed </v>
      </c>
      <c r="O483" s="7">
        <f t="shared" ca="1" si="88"/>
        <v>3</v>
      </c>
      <c r="P483" s="7" t="str">
        <f ca="1">VLOOKUP($O483,Ethnicities!$A:$B,2,FALSE)</f>
        <v>Black or African American</v>
      </c>
      <c r="Q483" s="8">
        <f t="shared" ca="1" si="89"/>
        <v>37937</v>
      </c>
      <c r="R483" s="6">
        <f t="shared" ca="1" si="90"/>
        <v>4</v>
      </c>
      <c r="S483" s="6" t="str">
        <f ca="1">VLOOKUP($R483,'Background education'!$A:$B,2,FALSE)</f>
        <v>Undergraduate degree</v>
      </c>
      <c r="T483" s="7">
        <f ca="1" xml:space="preserve">
  IF(OR($V483 = 2, $V483 = 3, $V483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83" s="7" t="str">
        <f ca="1">VLOOKUP($T483,Departments!$A:$B,2,FALSE)</f>
        <v>Communication &amp; Marketing</v>
      </c>
      <c r="V483" s="6">
        <f t="shared" ca="1" si="91"/>
        <v>8</v>
      </c>
      <c r="W483" s="6" t="str">
        <f ca="1">VLOOKUP($V483,Roles!$A:$B,2,FALSE)</f>
        <v>Analyst</v>
      </c>
      <c r="X483" s="6">
        <f t="shared" ca="1" si="92"/>
        <v>2</v>
      </c>
      <c r="Y483" s="6" t="str">
        <f ca="1">IF(ISNA($X483),NA(),VLOOKUP($X483,Levels!$A:$B,2,FALSE))</f>
        <v>Junior</v>
      </c>
      <c r="Z483" s="8">
        <f t="shared" ca="1" si="84"/>
        <v>41316</v>
      </c>
      <c r="AA483" s="6">
        <f ca="1">RANDBETWEEN(2,COUNTA('Recruitment source'!$A:$A))</f>
        <v>10</v>
      </c>
      <c r="AB483" s="6" t="str">
        <f ca="1">VLOOKUP($AA483,'Recruitment source'!$A:$B,2,FALSE)</f>
        <v>Google</v>
      </c>
      <c r="AC483" s="8" t="e">
        <f t="shared" ca="1" si="93"/>
        <v>#N/A</v>
      </c>
      <c r="AD483" s="6" t="e">
        <f t="shared" ca="1" si="94"/>
        <v>#N/A</v>
      </c>
      <c r="AE483" s="6" t="e">
        <f ca="1">IF(ISNA(AD483),NA(),VLOOKUP($AD483,'Reasons for dismissal'!$A:$B,2,FALSE))</f>
        <v>#N/A</v>
      </c>
      <c r="AF483" s="6">
        <f t="shared" ca="1" si="95"/>
        <v>2</v>
      </c>
      <c r="AG483" s="1">
        <f t="shared" ca="1" si="85"/>
        <v>2080</v>
      </c>
    </row>
    <row r="484" spans="1:33" x14ac:dyDescent="0.25">
      <c r="A484" s="7" cm="1">
        <f t="array" aca="1" ref="A484" ca="1">INDEX(Companies!$A:$A,RANDBETWEEN(2,COUNTA(Companies!$A:$A)),1)</f>
        <v>2</v>
      </c>
      <c r="B484" s="7" t="str">
        <f ca="1">VLOOKUP($A484,Companies!$A:$B,2,FALSE)</f>
        <v>ACME Corporation</v>
      </c>
      <c r="C484" s="5">
        <f t="shared" si="86"/>
        <v>483</v>
      </c>
      <c r="D484" s="6">
        <f t="shared" ca="1" si="87"/>
        <v>1</v>
      </c>
      <c r="E484" s="7">
        <f ca="1">IF($C484 = 1 + N("Presidente"),
    127,
    IF($C484 = 2 + N("Vice-Presidente"),
        72,
        IF($C484 = 3 + N("Secretária bilíngue"),
            13,
            RANDBETWEEN(5,COUNT(Name!$A:$A) + 1)
        )
    )
)</f>
        <v>58</v>
      </c>
      <c r="F484" s="7" t="str">
        <f ca="1" xml:space="preserve">
VLOOKUP(
  $E484,
  Name!$A:$B,
  2,
  FALSE
)
&amp; " " &amp;
IF($C484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Sá Luz</v>
      </c>
      <c r="G484" s="7">
        <v>2</v>
      </c>
      <c r="H484" s="7" t="str">
        <f>VLOOKUP($G484,Countries!$A:$B,2,FALSE)</f>
        <v>Portugal</v>
      </c>
      <c r="I484" s="7" cm="1">
        <f t="array" aca="1" ref="I484" ca="1">INDEX(States!$B:$B,RANDBETWEEN(2,COUNTA(States!$A:$A)),1)</f>
        <v>9</v>
      </c>
      <c r="J484" s="7" t="str">
        <f ca="1">VLOOKUP($I484,States!$B:$C,2,FALSE)</f>
        <v>Leiria</v>
      </c>
      <c r="K484" s="7" t="str">
        <f ca="1">VLOOKUP($E484,Name!$A:$C,3,FALSE)</f>
        <v>M</v>
      </c>
      <c r="L484" s="7" t="str">
        <f ca="1">VLOOKUP($K484,Genders!$B:$C,2,FALSE)</f>
        <v>Male</v>
      </c>
      <c r="M484" s="7" cm="1">
        <f t="array" aca="1" ref="M484" ca="1">INDEX('Marital status'!$A:$A,RANDBETWEEN(2,COUNTA('Marital status'!$A:$A)),1)</f>
        <v>3</v>
      </c>
      <c r="N484" s="7" t="str">
        <f ca="1">VLOOKUP($M484,'Marital status'!$A:$B,2,FALSE)</f>
        <v>Married</v>
      </c>
      <c r="O484" s="7">
        <f t="shared" ca="1" si="88"/>
        <v>4</v>
      </c>
      <c r="P484" s="7" t="str">
        <f ca="1">VLOOKUP($O484,Ethnicities!$A:$B,2,FALSE)</f>
        <v>Hispanic or Latino</v>
      </c>
      <c r="Q484" s="8">
        <f t="shared" ca="1" si="89"/>
        <v>31734</v>
      </c>
      <c r="R484" s="6">
        <f t="shared" ca="1" si="90"/>
        <v>4</v>
      </c>
      <c r="S484" s="6" t="str">
        <f ca="1">VLOOKUP($R484,'Background education'!$A:$B,2,FALSE)</f>
        <v>Undergraduate degree</v>
      </c>
      <c r="T484" s="7">
        <f ca="1" xml:space="preserve">
  IF(OR($V484 = 2, $V484 = 3, $V484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84" s="7" t="str">
        <f ca="1">VLOOKUP($T484,Departments!$A:$B,2,FALSE)</f>
        <v>Sales</v>
      </c>
      <c r="V484" s="6">
        <f t="shared" ca="1" si="91"/>
        <v>7</v>
      </c>
      <c r="W484" s="6" t="str">
        <f ca="1">VLOOKUP($V484,Roles!$A:$B,2,FALSE)</f>
        <v>Trainee</v>
      </c>
      <c r="X484" s="6" t="e">
        <f t="shared" ca="1" si="92"/>
        <v>#N/A</v>
      </c>
      <c r="Y484" s="6" t="e">
        <f ca="1">IF(ISNA($X484),NA(),VLOOKUP($X484,Levels!$A:$B,2,FALSE))</f>
        <v>#N/A</v>
      </c>
      <c r="Z484" s="8">
        <f t="shared" ca="1" si="84"/>
        <v>44753</v>
      </c>
      <c r="AA484" s="6">
        <f ca="1">RANDBETWEEN(2,COUNTA('Recruitment source'!$A:$A))</f>
        <v>10</v>
      </c>
      <c r="AB484" s="6" t="str">
        <f ca="1">VLOOKUP($AA484,'Recruitment source'!$A:$B,2,FALSE)</f>
        <v>Google</v>
      </c>
      <c r="AC484" s="8" t="e">
        <f t="shared" ca="1" si="93"/>
        <v>#N/A</v>
      </c>
      <c r="AD484" s="6" t="e">
        <f t="shared" ca="1" si="94"/>
        <v>#N/A</v>
      </c>
      <c r="AE484" s="6" t="e">
        <f ca="1">IF(ISNA(AD484),NA(),VLOOKUP($AD484,'Reasons for dismissal'!$A:$B,2,FALSE))</f>
        <v>#N/A</v>
      </c>
      <c r="AF484" s="6">
        <f t="shared" ca="1" si="95"/>
        <v>3</v>
      </c>
      <c r="AG484" s="1">
        <f t="shared" ca="1" si="85"/>
        <v>1005</v>
      </c>
    </row>
    <row r="485" spans="1:33" x14ac:dyDescent="0.25">
      <c r="A485" s="7" cm="1">
        <f t="array" aca="1" ref="A485" ca="1">INDEX(Companies!$A:$A,RANDBETWEEN(2,COUNTA(Companies!$A:$A)),1)</f>
        <v>2</v>
      </c>
      <c r="B485" s="7" t="str">
        <f ca="1">VLOOKUP($A485,Companies!$A:$B,2,FALSE)</f>
        <v>ACME Corporation</v>
      </c>
      <c r="C485" s="5">
        <f t="shared" si="86"/>
        <v>484</v>
      </c>
      <c r="D485" s="6">
        <f t="shared" ca="1" si="87"/>
        <v>1</v>
      </c>
      <c r="E485" s="7">
        <f ca="1">IF($C485 = 1 + N("Presidente"),
    127,
    IF($C485 = 2 + N("Vice-Presidente"),
        72,
        IF($C485 = 3 + N("Secretária bilíngue"),
            13,
            RANDBETWEEN(5,COUNT(Name!$A:$A) + 1)
        )
    )
)</f>
        <v>245</v>
      </c>
      <c r="F485" s="7" t="str">
        <f ca="1" xml:space="preserve">
VLOOKUP(
  $E485,
  Name!$A:$B,
  2,
  FALSE
)
&amp; " " &amp;
IF($C485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Rossi Medeiros</v>
      </c>
      <c r="G485" s="7">
        <v>2</v>
      </c>
      <c r="H485" s="7" t="str">
        <f>VLOOKUP($G485,Countries!$A:$B,2,FALSE)</f>
        <v>Portugal</v>
      </c>
      <c r="I485" s="7" cm="1">
        <f t="array" aca="1" ref="I485" ca="1">INDEX(States!$B:$B,RANDBETWEEN(2,COUNTA(States!$A:$A)),1)</f>
        <v>4</v>
      </c>
      <c r="J485" s="7" t="str">
        <f ca="1">VLOOKUP($I485,States!$B:$C,2,FALSE)</f>
        <v>Setúbal</v>
      </c>
      <c r="K485" s="7" t="str">
        <f ca="1">VLOOKUP($E485,Name!$A:$C,3,FALSE)</f>
        <v>M</v>
      </c>
      <c r="L485" s="7" t="str">
        <f ca="1">VLOOKUP($K485,Genders!$B:$C,2,FALSE)</f>
        <v>Male</v>
      </c>
      <c r="M485" s="7" cm="1">
        <f t="array" aca="1" ref="M485" ca="1">INDEX('Marital status'!$A:$A,RANDBETWEEN(2,COUNTA('Marital status'!$A:$A)),1)</f>
        <v>5</v>
      </c>
      <c r="N485" s="7" t="str">
        <f ca="1">VLOOKUP($M485,'Marital status'!$A:$B,2,FALSE)</f>
        <v xml:space="preserve">Separated </v>
      </c>
      <c r="O485" s="7">
        <f t="shared" ca="1" si="88"/>
        <v>2</v>
      </c>
      <c r="P485" s="7" t="str">
        <f ca="1">VLOOKUP($O485,Ethnicities!$A:$B,2,FALSE)</f>
        <v>White</v>
      </c>
      <c r="Q485" s="8">
        <f t="shared" ca="1" si="89"/>
        <v>34681</v>
      </c>
      <c r="R485" s="6">
        <f t="shared" ca="1" si="90"/>
        <v>5</v>
      </c>
      <c r="S485" s="6" t="str">
        <f ca="1">VLOOKUP($R485,'Background education'!$A:$B,2,FALSE)</f>
        <v>Graduate school</v>
      </c>
      <c r="T485" s="7">
        <f ca="1" xml:space="preserve">
  IF(OR($V485 = 2, $V485 = 3, $V485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485" s="7" t="str">
        <f ca="1">VLOOKUP($T485,Departments!$A:$B,2,FALSE)</f>
        <v>Communication &amp; Marketing</v>
      </c>
      <c r="V485" s="6">
        <f t="shared" ca="1" si="91"/>
        <v>8</v>
      </c>
      <c r="W485" s="6" t="str">
        <f ca="1">VLOOKUP($V485,Roles!$A:$B,2,FALSE)</f>
        <v>Analyst</v>
      </c>
      <c r="X485" s="6">
        <f t="shared" ca="1" si="92"/>
        <v>4</v>
      </c>
      <c r="Y485" s="6" t="str">
        <f ca="1">IF(ISNA($X485),NA(),VLOOKUP($X485,Levels!$A:$B,2,FALSE))</f>
        <v>Senior</v>
      </c>
      <c r="Z485" s="8">
        <f t="shared" ca="1" si="84"/>
        <v>37613</v>
      </c>
      <c r="AA485" s="6">
        <f ca="1">RANDBETWEEN(2,COUNTA('Recruitment source'!$A:$A))</f>
        <v>2</v>
      </c>
      <c r="AB485" s="6" t="str">
        <f ca="1">VLOOKUP($AA485,'Recruitment source'!$A:$B,2,FALSE)</f>
        <v>Indeed</v>
      </c>
      <c r="AC485" s="8" t="e">
        <f t="shared" ca="1" si="93"/>
        <v>#N/A</v>
      </c>
      <c r="AD485" s="6" t="e">
        <f t="shared" ca="1" si="94"/>
        <v>#N/A</v>
      </c>
      <c r="AE485" s="6" t="e">
        <f ca="1">IF(ISNA(AD485),NA(),VLOOKUP($AD485,'Reasons for dismissal'!$A:$B,2,FALSE))</f>
        <v>#N/A</v>
      </c>
      <c r="AF485" s="6">
        <f t="shared" ca="1" si="95"/>
        <v>4</v>
      </c>
      <c r="AG485" s="1">
        <f t="shared" ca="1" si="85"/>
        <v>2080</v>
      </c>
    </row>
    <row r="486" spans="1:33" x14ac:dyDescent="0.25">
      <c r="A486" s="7" cm="1">
        <f t="array" aca="1" ref="A486" ca="1">INDEX(Companies!$A:$A,RANDBETWEEN(2,COUNTA(Companies!$A:$A)),1)</f>
        <v>2</v>
      </c>
      <c r="B486" s="7" t="str">
        <f ca="1">VLOOKUP($A486,Companies!$A:$B,2,FALSE)</f>
        <v>ACME Corporation</v>
      </c>
      <c r="C486" s="5">
        <f t="shared" si="86"/>
        <v>485</v>
      </c>
      <c r="D486" s="6">
        <f t="shared" ca="1" si="87"/>
        <v>1</v>
      </c>
      <c r="E486" s="7">
        <f ca="1">IF($C486 = 1 + N("Presidente"),
    127,
    IF($C486 = 2 + N("Vice-Presidente"),
        72,
        IF($C486 = 3 + N("Secretária bilíngue"),
            13,
            RANDBETWEEN(5,COUNT(Name!$A:$A) + 1)
        )
    )
)</f>
        <v>362</v>
      </c>
      <c r="F486" s="7" t="str">
        <f ca="1" xml:space="preserve">
VLOOKUP(
  $E486,
  Name!$A:$B,
  2,
  FALSE
)
&amp; " " &amp;
IF($C486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Abranches Esposito</v>
      </c>
      <c r="G486" s="7">
        <v>2</v>
      </c>
      <c r="H486" s="7" t="str">
        <f>VLOOKUP($G486,Countries!$A:$B,2,FALSE)</f>
        <v>Portugal</v>
      </c>
      <c r="I486" s="7" cm="1">
        <f t="array" aca="1" ref="I486" ca="1">INDEX(States!$B:$B,RANDBETWEEN(2,COUNTA(States!$A:$A)),1)</f>
        <v>14</v>
      </c>
      <c r="J486" s="7" t="str">
        <f ca="1">VLOOKUP($I486,States!$B:$C,2,FALSE)</f>
        <v>Viseu</v>
      </c>
      <c r="K486" s="7" t="str">
        <f ca="1">VLOOKUP($E486,Name!$A:$C,3,FALSE)</f>
        <v>M</v>
      </c>
      <c r="L486" s="7" t="str">
        <f ca="1">VLOOKUP($K486,Genders!$B:$C,2,FALSE)</f>
        <v>Male</v>
      </c>
      <c r="M486" s="7" cm="1">
        <f t="array" aca="1" ref="M486" ca="1">INDEX('Marital status'!$A:$A,RANDBETWEEN(2,COUNTA('Marital status'!$A:$A)),1)</f>
        <v>5</v>
      </c>
      <c r="N486" s="7" t="str">
        <f ca="1">VLOOKUP($M486,'Marital status'!$A:$B,2,FALSE)</f>
        <v xml:space="preserve">Separated </v>
      </c>
      <c r="O486" s="7">
        <f t="shared" ca="1" si="88"/>
        <v>2</v>
      </c>
      <c r="P486" s="7" t="str">
        <f ca="1">VLOOKUP($O486,Ethnicities!$A:$B,2,FALSE)</f>
        <v>White</v>
      </c>
      <c r="Q486" s="8">
        <f t="shared" ca="1" si="89"/>
        <v>20359</v>
      </c>
      <c r="R486" s="6">
        <f t="shared" ca="1" si="90"/>
        <v>4</v>
      </c>
      <c r="S486" s="6" t="str">
        <f ca="1">VLOOKUP($R486,'Background education'!$A:$B,2,FALSE)</f>
        <v>Undergraduate degree</v>
      </c>
      <c r="T486" s="7">
        <f ca="1" xml:space="preserve">
  IF(OR($V486 = 2, $V486 = 3, $V486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486" s="7" t="str">
        <f ca="1">VLOOKUP($T486,Departments!$A:$B,2,FALSE)</f>
        <v>Operations</v>
      </c>
      <c r="V486" s="6">
        <f t="shared" ca="1" si="91"/>
        <v>6</v>
      </c>
      <c r="W486" s="6" t="str">
        <f ca="1">VLOOKUP($V486,Roles!$A:$B,2,FALSE)</f>
        <v>Intern</v>
      </c>
      <c r="X486" s="6" t="e">
        <f t="shared" ca="1" si="92"/>
        <v>#N/A</v>
      </c>
      <c r="Y486" s="6" t="e">
        <f ca="1">IF(ISNA($X486),NA(),VLOOKUP($X486,Levels!$A:$B,2,FALSE))</f>
        <v>#N/A</v>
      </c>
      <c r="Z486" s="8">
        <f t="shared" ca="1" si="84"/>
        <v>44175</v>
      </c>
      <c r="AA486" s="6">
        <f ca="1">RANDBETWEEN(2,COUNTA('Recruitment source'!$A:$A))</f>
        <v>3</v>
      </c>
      <c r="AB486" s="6" t="str">
        <f ca="1">VLOOKUP($AA486,'Recruitment source'!$A:$B,2,FALSE)</f>
        <v>Learn4Good</v>
      </c>
      <c r="AC486" s="8" t="e">
        <f t="shared" ca="1" si="93"/>
        <v>#N/A</v>
      </c>
      <c r="AD486" s="6" t="e">
        <f t="shared" ca="1" si="94"/>
        <v>#N/A</v>
      </c>
      <c r="AE486" s="6" t="e">
        <f ca="1">IF(ISNA(AD486),NA(),VLOOKUP($AD486,'Reasons for dismissal'!$A:$B,2,FALSE))</f>
        <v>#N/A</v>
      </c>
      <c r="AF486" s="6">
        <f t="shared" ca="1" si="95"/>
        <v>2</v>
      </c>
      <c r="AG486" s="1">
        <f t="shared" ca="1" si="85"/>
        <v>805</v>
      </c>
    </row>
    <row r="487" spans="1:33" x14ac:dyDescent="0.25">
      <c r="A487" s="7" cm="1">
        <f t="array" aca="1" ref="A487" ca="1">INDEX(Companies!$A:$A,RANDBETWEEN(2,COUNTA(Companies!$A:$A)),1)</f>
        <v>2</v>
      </c>
      <c r="B487" s="7" t="str">
        <f ca="1">VLOOKUP($A487,Companies!$A:$B,2,FALSE)</f>
        <v>ACME Corporation</v>
      </c>
      <c r="C487" s="5">
        <f t="shared" si="86"/>
        <v>486</v>
      </c>
      <c r="D487" s="6">
        <f t="shared" ca="1" si="87"/>
        <v>1</v>
      </c>
      <c r="E487" s="7">
        <f ca="1">IF($C487 = 1 + N("Presidente"),
    127,
    IF($C487 = 2 + N("Vice-Presidente"),
        72,
        IF($C487 = 3 + N("Secretária bilíngue"),
            13,
            RANDBETWEEN(5,COUNT(Name!$A:$A) + 1)
        )
    )
)</f>
        <v>113</v>
      </c>
      <c r="F487" s="7" t="str">
        <f ca="1" xml:space="preserve">
VLOOKUP(
  $E487,
  Name!$A:$B,
  2,
  FALSE
)
&amp; " " &amp;
IF($C487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Pedroso Santoro</v>
      </c>
      <c r="G487" s="7">
        <v>2</v>
      </c>
      <c r="H487" s="7" t="str">
        <f>VLOOKUP($G487,Countries!$A:$B,2,FALSE)</f>
        <v>Portugal</v>
      </c>
      <c r="I487" s="7" cm="1">
        <f t="array" aca="1" ref="I487" ca="1">INDEX(States!$B:$B,RANDBETWEEN(2,COUNTA(States!$A:$A)),1)</f>
        <v>5</v>
      </c>
      <c r="J487" s="7" t="str">
        <f ca="1">VLOOKUP($I487,States!$B:$C,2,FALSE)</f>
        <v>Aveiro</v>
      </c>
      <c r="K487" s="7" t="str">
        <f ca="1">VLOOKUP($E487,Name!$A:$C,3,FALSE)</f>
        <v>F</v>
      </c>
      <c r="L487" s="7" t="str">
        <f ca="1">VLOOKUP($K487,Genders!$B:$C,2,FALSE)</f>
        <v>Female</v>
      </c>
      <c r="M487" s="7" cm="1">
        <f t="array" aca="1" ref="M487" ca="1">INDEX('Marital status'!$A:$A,RANDBETWEEN(2,COUNTA('Marital status'!$A:$A)),1)</f>
        <v>4</v>
      </c>
      <c r="N487" s="7" t="str">
        <f ca="1">VLOOKUP($M487,'Marital status'!$A:$B,2,FALSE)</f>
        <v xml:space="preserve">Widowed </v>
      </c>
      <c r="O487" s="7">
        <f t="shared" ca="1" si="88"/>
        <v>2</v>
      </c>
      <c r="P487" s="7" t="str">
        <f ca="1">VLOOKUP($O487,Ethnicities!$A:$B,2,FALSE)</f>
        <v>White</v>
      </c>
      <c r="Q487" s="8">
        <f t="shared" ca="1" si="89"/>
        <v>33797</v>
      </c>
      <c r="R487" s="6">
        <f t="shared" ca="1" si="90"/>
        <v>4</v>
      </c>
      <c r="S487" s="6" t="str">
        <f ca="1">VLOOKUP($R487,'Background education'!$A:$B,2,FALSE)</f>
        <v>Undergraduate degree</v>
      </c>
      <c r="T487" s="7">
        <f ca="1" xml:space="preserve">
  IF(OR($V487 = 2, $V487 = 3, $V487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487" s="7" t="str">
        <f ca="1">VLOOKUP($T487,Departments!$A:$B,2,FALSE)</f>
        <v>Finance</v>
      </c>
      <c r="V487" s="6">
        <f t="shared" ca="1" si="91"/>
        <v>8</v>
      </c>
      <c r="W487" s="6" t="str">
        <f ca="1">VLOOKUP($V487,Roles!$A:$B,2,FALSE)</f>
        <v>Analyst</v>
      </c>
      <c r="X487" s="6">
        <f t="shared" ca="1" si="92"/>
        <v>4</v>
      </c>
      <c r="Y487" s="6" t="str">
        <f ca="1">IF(ISNA($X487),NA(),VLOOKUP($X487,Levels!$A:$B,2,FALSE))</f>
        <v>Senior</v>
      </c>
      <c r="Z487" s="8">
        <f t="shared" ca="1" si="84"/>
        <v>43546</v>
      </c>
      <c r="AA487" s="6">
        <f ca="1">RANDBETWEEN(2,COUNTA('Recruitment source'!$A:$A))</f>
        <v>12</v>
      </c>
      <c r="AB487" s="6" t="str">
        <f ca="1">VLOOKUP($AA487,'Recruitment source'!$A:$B,2,FALSE)</f>
        <v>Website</v>
      </c>
      <c r="AC487" s="8" t="e">
        <f t="shared" ca="1" si="93"/>
        <v>#N/A</v>
      </c>
      <c r="AD487" s="6" t="e">
        <f t="shared" ca="1" si="94"/>
        <v>#N/A</v>
      </c>
      <c r="AE487" s="6" t="e">
        <f ca="1">IF(ISNA(AD487),NA(),VLOOKUP($AD487,'Reasons for dismissal'!$A:$B,2,FALSE))</f>
        <v>#N/A</v>
      </c>
      <c r="AF487" s="6">
        <f t="shared" ca="1" si="95"/>
        <v>4</v>
      </c>
      <c r="AG487" s="1">
        <f t="shared" ca="1" si="85"/>
        <v>2000</v>
      </c>
    </row>
    <row r="488" spans="1:33" x14ac:dyDescent="0.25">
      <c r="A488" s="7" cm="1">
        <f t="array" aca="1" ref="A488" ca="1">INDEX(Companies!$A:$A,RANDBETWEEN(2,COUNTA(Companies!$A:$A)),1)</f>
        <v>2</v>
      </c>
      <c r="B488" s="7" t="str">
        <f ca="1">VLOOKUP($A488,Companies!$A:$B,2,FALSE)</f>
        <v>ACME Corporation</v>
      </c>
      <c r="C488" s="5">
        <f t="shared" si="86"/>
        <v>487</v>
      </c>
      <c r="D488" s="6">
        <f t="shared" ca="1" si="87"/>
        <v>1</v>
      </c>
      <c r="E488" s="7">
        <f ca="1">IF($C488 = 1 + N("Presidente"),
    127,
    IF($C488 = 2 + N("Vice-Presidente"),
        72,
        IF($C488 = 3 + N("Secretária bilíngue"),
            13,
            RANDBETWEEN(5,COUNT(Name!$A:$A) + 1)
        )
    )
)</f>
        <v>35</v>
      </c>
      <c r="F488" s="7" t="str">
        <f ca="1" xml:space="preserve">
VLOOKUP(
  $E488,
  Name!$A:$B,
  2,
  FALSE
)
&amp; " " &amp;
IF($C488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Alves Freitas</v>
      </c>
      <c r="G488" s="7">
        <v>2</v>
      </c>
      <c r="H488" s="7" t="str">
        <f>VLOOKUP($G488,Countries!$A:$B,2,FALSE)</f>
        <v>Portugal</v>
      </c>
      <c r="I488" s="7" cm="1">
        <f t="array" aca="1" ref="I488" ca="1">INDEX(States!$B:$B,RANDBETWEEN(2,COUNTA(States!$A:$A)),1)</f>
        <v>13</v>
      </c>
      <c r="J488" s="7" t="str">
        <f ca="1">VLOOKUP($I488,States!$B:$C,2,FALSE)</f>
        <v>Azores</v>
      </c>
      <c r="K488" s="7" t="str">
        <f ca="1">VLOOKUP($E488,Name!$A:$C,3,FALSE)</f>
        <v>F</v>
      </c>
      <c r="L488" s="7" t="str">
        <f ca="1">VLOOKUP($K488,Genders!$B:$C,2,FALSE)</f>
        <v>Female</v>
      </c>
      <c r="M488" s="7" cm="1">
        <f t="array" aca="1" ref="M488" ca="1">INDEX('Marital status'!$A:$A,RANDBETWEEN(2,COUNTA('Marital status'!$A:$A)),1)</f>
        <v>3</v>
      </c>
      <c r="N488" s="7" t="str">
        <f ca="1">VLOOKUP($M488,'Marital status'!$A:$B,2,FALSE)</f>
        <v>Married</v>
      </c>
      <c r="O488" s="7">
        <f t="shared" ca="1" si="88"/>
        <v>2</v>
      </c>
      <c r="P488" s="7" t="str">
        <f ca="1">VLOOKUP($O488,Ethnicities!$A:$B,2,FALSE)</f>
        <v>White</v>
      </c>
      <c r="Q488" s="8">
        <f t="shared" ca="1" si="89"/>
        <v>23037</v>
      </c>
      <c r="R488" s="6">
        <f t="shared" ca="1" si="90"/>
        <v>4</v>
      </c>
      <c r="S488" s="6" t="str">
        <f ca="1">VLOOKUP($R488,'Background education'!$A:$B,2,FALSE)</f>
        <v>Undergraduate degree</v>
      </c>
      <c r="T488" s="7">
        <f ca="1" xml:space="preserve">
  IF(OR($V488 = 2, $V488 = 3, $V488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488" s="7" t="str">
        <f ca="1">VLOOKUP($T488,Departments!$A:$B,2,FALSE)</f>
        <v>Finance</v>
      </c>
      <c r="V488" s="6">
        <f t="shared" ca="1" si="91"/>
        <v>6</v>
      </c>
      <c r="W488" s="6" t="str">
        <f ca="1">VLOOKUP($V488,Roles!$A:$B,2,FALSE)</f>
        <v>Intern</v>
      </c>
      <c r="X488" s="6" t="e">
        <f t="shared" ca="1" si="92"/>
        <v>#N/A</v>
      </c>
      <c r="Y488" s="6" t="e">
        <f ca="1">IF(ISNA($X488),NA(),VLOOKUP($X488,Levels!$A:$B,2,FALSE))</f>
        <v>#N/A</v>
      </c>
      <c r="Z488" s="8">
        <f t="shared" ca="1" si="84"/>
        <v>41763</v>
      </c>
      <c r="AA488" s="6">
        <f ca="1">RANDBETWEEN(2,COUNTA('Recruitment source'!$A:$A))</f>
        <v>2</v>
      </c>
      <c r="AB488" s="6" t="str">
        <f ca="1">VLOOKUP($AA488,'Recruitment source'!$A:$B,2,FALSE)</f>
        <v>Indeed</v>
      </c>
      <c r="AC488" s="8" t="e">
        <f t="shared" ca="1" si="93"/>
        <v>#N/A</v>
      </c>
      <c r="AD488" s="6" t="e">
        <f t="shared" ca="1" si="94"/>
        <v>#N/A</v>
      </c>
      <c r="AE488" s="6" t="e">
        <f ca="1">IF(ISNA(AD488),NA(),VLOOKUP($AD488,'Reasons for dismissal'!$A:$B,2,FALSE))</f>
        <v>#N/A</v>
      </c>
      <c r="AF488" s="6">
        <f t="shared" ca="1" si="95"/>
        <v>2</v>
      </c>
      <c r="AG488" s="1">
        <f t="shared" ca="1" si="85"/>
        <v>805</v>
      </c>
    </row>
    <row r="489" spans="1:33" x14ac:dyDescent="0.25">
      <c r="A489" s="7" cm="1">
        <f t="array" aca="1" ref="A489" ca="1">INDEX(Companies!$A:$A,RANDBETWEEN(2,COUNTA(Companies!$A:$A)),1)</f>
        <v>2</v>
      </c>
      <c r="B489" s="7" t="str">
        <f ca="1">VLOOKUP($A489,Companies!$A:$B,2,FALSE)</f>
        <v>ACME Corporation</v>
      </c>
      <c r="C489" s="5">
        <f t="shared" si="86"/>
        <v>488</v>
      </c>
      <c r="D489" s="6">
        <f t="shared" ca="1" si="87"/>
        <v>1</v>
      </c>
      <c r="E489" s="7">
        <f ca="1">IF($C489 = 1 + N("Presidente"),
    127,
    IF($C489 = 2 + N("Vice-Presidente"),
        72,
        IF($C489 = 3 + N("Secretária bilíngue"),
            13,
            RANDBETWEEN(5,COUNT(Name!$A:$A) + 1)
        )
    )
)</f>
        <v>35</v>
      </c>
      <c r="F489" s="7" t="str">
        <f ca="1" xml:space="preserve">
VLOOKUP(
  $E489,
  Name!$A:$B,
  2,
  FALSE
)
&amp; " " &amp;
IF($C489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Ricci Borges</v>
      </c>
      <c r="G489" s="7">
        <v>2</v>
      </c>
      <c r="H489" s="7" t="str">
        <f>VLOOKUP($G489,Countries!$A:$B,2,FALSE)</f>
        <v>Portugal</v>
      </c>
      <c r="I489" s="7" cm="1">
        <f t="array" aca="1" ref="I489" ca="1">INDEX(States!$B:$B,RANDBETWEEN(2,COUNTA(States!$A:$A)),1)</f>
        <v>5</v>
      </c>
      <c r="J489" s="7" t="str">
        <f ca="1">VLOOKUP($I489,States!$B:$C,2,FALSE)</f>
        <v>Aveiro</v>
      </c>
      <c r="K489" s="7" t="str">
        <f ca="1">VLOOKUP($E489,Name!$A:$C,3,FALSE)</f>
        <v>F</v>
      </c>
      <c r="L489" s="7" t="str">
        <f ca="1">VLOOKUP($K489,Genders!$B:$C,2,FALSE)</f>
        <v>Female</v>
      </c>
      <c r="M489" s="7" cm="1">
        <f t="array" aca="1" ref="M489" ca="1">INDEX('Marital status'!$A:$A,RANDBETWEEN(2,COUNTA('Marital status'!$A:$A)),1)</f>
        <v>6</v>
      </c>
      <c r="N489" s="7" t="str">
        <f ca="1">VLOOKUP($M489,'Marital status'!$A:$B,2,FALSE)</f>
        <v>Divorced</v>
      </c>
      <c r="O489" s="7">
        <f t="shared" ca="1" si="88"/>
        <v>2</v>
      </c>
      <c r="P489" s="7" t="str">
        <f ca="1">VLOOKUP($O489,Ethnicities!$A:$B,2,FALSE)</f>
        <v>White</v>
      </c>
      <c r="Q489" s="8">
        <f t="shared" ca="1" si="89"/>
        <v>33872</v>
      </c>
      <c r="R489" s="6">
        <f t="shared" ca="1" si="90"/>
        <v>4</v>
      </c>
      <c r="S489" s="6" t="str">
        <f ca="1">VLOOKUP($R489,'Background education'!$A:$B,2,FALSE)</f>
        <v>Undergraduate degree</v>
      </c>
      <c r="T489" s="7">
        <f ca="1" xml:space="preserve">
  IF(OR($V489 = 2, $V489 = 3, $V489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489" s="7" t="str">
        <f ca="1">VLOOKUP($T489,Departments!$A:$B,2,FALSE)</f>
        <v>Finance</v>
      </c>
      <c r="V489" s="6">
        <f t="shared" ca="1" si="91"/>
        <v>8</v>
      </c>
      <c r="W489" s="6" t="str">
        <f ca="1">VLOOKUP($V489,Roles!$A:$B,2,FALSE)</f>
        <v>Analyst</v>
      </c>
      <c r="X489" s="6">
        <f t="shared" ca="1" si="92"/>
        <v>3</v>
      </c>
      <c r="Y489" s="6" t="str">
        <f ca="1">IF(ISNA($X489),NA(),VLOOKUP($X489,Levels!$A:$B,2,FALSE))</f>
        <v>Pleno</v>
      </c>
      <c r="Z489" s="8">
        <f t="shared" ca="1" si="84"/>
        <v>40511</v>
      </c>
      <c r="AA489" s="6">
        <f ca="1">RANDBETWEEN(2,COUNTA('Recruitment source'!$A:$A))</f>
        <v>7</v>
      </c>
      <c r="AB489" s="6" t="str">
        <f ca="1">VLOOKUP($AA489,'Recruitment source'!$A:$B,2,FALSE)</f>
        <v>Jobs in Lisbon</v>
      </c>
      <c r="AC489" s="8" t="e">
        <f t="shared" ca="1" si="93"/>
        <v>#N/A</v>
      </c>
      <c r="AD489" s="6" t="e">
        <f t="shared" ca="1" si="94"/>
        <v>#N/A</v>
      </c>
      <c r="AE489" s="6" t="e">
        <f ca="1">IF(ISNA(AD489),NA(),VLOOKUP($AD489,'Reasons for dismissal'!$A:$B,2,FALSE))</f>
        <v>#N/A</v>
      </c>
      <c r="AF489" s="6">
        <f t="shared" ca="1" si="95"/>
        <v>2</v>
      </c>
      <c r="AG489" s="1">
        <f t="shared" ca="1" si="85"/>
        <v>2000</v>
      </c>
    </row>
    <row r="490" spans="1:33" x14ac:dyDescent="0.25">
      <c r="A490" s="7" cm="1">
        <f t="array" aca="1" ref="A490" ca="1">INDEX(Companies!$A:$A,RANDBETWEEN(2,COUNTA(Companies!$A:$A)),1)</f>
        <v>2</v>
      </c>
      <c r="B490" s="7" t="str">
        <f ca="1">VLOOKUP($A490,Companies!$A:$B,2,FALSE)</f>
        <v>ACME Corporation</v>
      </c>
      <c r="C490" s="5">
        <f t="shared" si="86"/>
        <v>489</v>
      </c>
      <c r="D490" s="6">
        <f t="shared" ca="1" si="87"/>
        <v>1</v>
      </c>
      <c r="E490" s="7">
        <f ca="1">IF($C490 = 1 + N("Presidente"),
    127,
    IF($C490 = 2 + N("Vice-Presidente"),
        72,
        IF($C490 = 3 + N("Secretária bilíngue"),
            13,
            RANDBETWEEN(5,COUNT(Name!$A:$A) + 1)
        )
    )
)</f>
        <v>264</v>
      </c>
      <c r="F490" s="7" t="str">
        <f ca="1" xml:space="preserve">
VLOOKUP(
  $E490,
  Name!$A:$B,
  2,
  FALSE
)
&amp; " " &amp;
IF($C490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Anjos Café</v>
      </c>
      <c r="G490" s="7">
        <v>2</v>
      </c>
      <c r="H490" s="7" t="str">
        <f>VLOOKUP($G490,Countries!$A:$B,2,FALSE)</f>
        <v>Portugal</v>
      </c>
      <c r="I490" s="7" cm="1">
        <f t="array" aca="1" ref="I490" ca="1">INDEX(States!$B:$B,RANDBETWEEN(2,COUNTA(States!$A:$A)),1)</f>
        <v>17</v>
      </c>
      <c r="J490" s="7" t="str">
        <f ca="1">VLOOKUP($I490,States!$B:$C,2,FALSE)</f>
        <v>Portalegre</v>
      </c>
      <c r="K490" s="7" t="str">
        <f ca="1">VLOOKUP($E490,Name!$A:$C,3,FALSE)</f>
        <v>F</v>
      </c>
      <c r="L490" s="7" t="str">
        <f ca="1">VLOOKUP($K490,Genders!$B:$C,2,FALSE)</f>
        <v>Female</v>
      </c>
      <c r="M490" s="7" cm="1">
        <f t="array" aca="1" ref="M490" ca="1">INDEX('Marital status'!$A:$A,RANDBETWEEN(2,COUNTA('Marital status'!$A:$A)),1)</f>
        <v>5</v>
      </c>
      <c r="N490" s="7" t="str">
        <f ca="1">VLOOKUP($M490,'Marital status'!$A:$B,2,FALSE)</f>
        <v xml:space="preserve">Separated </v>
      </c>
      <c r="O490" s="7">
        <f t="shared" ca="1" si="88"/>
        <v>3</v>
      </c>
      <c r="P490" s="7" t="str">
        <f ca="1">VLOOKUP($O490,Ethnicities!$A:$B,2,FALSE)</f>
        <v>Black or African American</v>
      </c>
      <c r="Q490" s="8">
        <f t="shared" ca="1" si="89"/>
        <v>35480</v>
      </c>
      <c r="R490" s="6">
        <f t="shared" ca="1" si="90"/>
        <v>4</v>
      </c>
      <c r="S490" s="6" t="str">
        <f ca="1">VLOOKUP($R490,'Background education'!$A:$B,2,FALSE)</f>
        <v>Undergraduate degree</v>
      </c>
      <c r="T490" s="7">
        <f ca="1" xml:space="preserve">
  IF(OR($V490 = 2, $V490 = 3, $V490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90" s="7" t="str">
        <f ca="1">VLOOKUP($T490,Departments!$A:$B,2,FALSE)</f>
        <v>Sales</v>
      </c>
      <c r="V490" s="6">
        <f t="shared" ca="1" si="91"/>
        <v>7</v>
      </c>
      <c r="W490" s="6" t="str">
        <f ca="1">VLOOKUP($V490,Roles!$A:$B,2,FALSE)</f>
        <v>Trainee</v>
      </c>
      <c r="X490" s="6" t="e">
        <f t="shared" ca="1" si="92"/>
        <v>#N/A</v>
      </c>
      <c r="Y490" s="6" t="e">
        <f ca="1">IF(ISNA($X490),NA(),VLOOKUP($X490,Levels!$A:$B,2,FALSE))</f>
        <v>#N/A</v>
      </c>
      <c r="Z490" s="8">
        <f t="shared" ca="1" si="84"/>
        <v>40392</v>
      </c>
      <c r="AA490" s="6">
        <f ca="1">RANDBETWEEN(2,COUNTA('Recruitment source'!$A:$A))</f>
        <v>10</v>
      </c>
      <c r="AB490" s="6" t="str">
        <f ca="1">VLOOKUP($AA490,'Recruitment source'!$A:$B,2,FALSE)</f>
        <v>Google</v>
      </c>
      <c r="AC490" s="8" t="e">
        <f t="shared" ca="1" si="93"/>
        <v>#N/A</v>
      </c>
      <c r="AD490" s="6" t="e">
        <f t="shared" ca="1" si="94"/>
        <v>#N/A</v>
      </c>
      <c r="AE490" s="6" t="e">
        <f ca="1">IF(ISNA(AD490),NA(),VLOOKUP($AD490,'Reasons for dismissal'!$A:$B,2,FALSE))</f>
        <v>#N/A</v>
      </c>
      <c r="AF490" s="6">
        <f t="shared" ca="1" si="95"/>
        <v>3</v>
      </c>
      <c r="AG490" s="1">
        <f t="shared" ca="1" si="85"/>
        <v>1005</v>
      </c>
    </row>
    <row r="491" spans="1:33" x14ac:dyDescent="0.25">
      <c r="A491" s="7" cm="1">
        <f t="array" aca="1" ref="A491" ca="1">INDEX(Companies!$A:$A,RANDBETWEEN(2,COUNTA(Companies!$A:$A)),1)</f>
        <v>2</v>
      </c>
      <c r="B491" s="7" t="str">
        <f ca="1">VLOOKUP($A491,Companies!$A:$B,2,FALSE)</f>
        <v>ACME Corporation</v>
      </c>
      <c r="C491" s="5">
        <f t="shared" si="86"/>
        <v>490</v>
      </c>
      <c r="D491" s="6">
        <f t="shared" ca="1" si="87"/>
        <v>1</v>
      </c>
      <c r="E491" s="7">
        <f ca="1">IF($C491 = 1 + N("Presidente"),
    127,
    IF($C491 = 2 + N("Vice-Presidente"),
        72,
        IF($C491 = 3 + N("Secretária bilíngue"),
            13,
            RANDBETWEEN(5,COUNT(Name!$A:$A) + 1)
        )
    )
)</f>
        <v>52</v>
      </c>
      <c r="F491" s="7" t="str">
        <f ca="1" xml:space="preserve">
VLOOKUP(
  $E491,
  Name!$A:$B,
  2,
  FALSE
)
&amp; " " &amp;
IF($C491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Ferrão Monti</v>
      </c>
      <c r="G491" s="7">
        <v>2</v>
      </c>
      <c r="H491" s="7" t="str">
        <f>VLOOKUP($G491,Countries!$A:$B,2,FALSE)</f>
        <v>Portugal</v>
      </c>
      <c r="I491" s="7" cm="1">
        <f t="array" aca="1" ref="I491" ca="1">INDEX(States!$B:$B,RANDBETWEEN(2,COUNTA(States!$A:$A)),1)</f>
        <v>7</v>
      </c>
      <c r="J491" s="7" t="str">
        <f ca="1">VLOOKUP($I491,States!$B:$C,2,FALSE)</f>
        <v>Faro</v>
      </c>
      <c r="K491" s="7" t="str">
        <f ca="1">VLOOKUP($E491,Name!$A:$C,3,FALSE)</f>
        <v>M</v>
      </c>
      <c r="L491" s="7" t="str">
        <f ca="1">VLOOKUP($K491,Genders!$B:$C,2,FALSE)</f>
        <v>Male</v>
      </c>
      <c r="M491" s="7" cm="1">
        <f t="array" aca="1" ref="M491" ca="1">INDEX('Marital status'!$A:$A,RANDBETWEEN(2,COUNTA('Marital status'!$A:$A)),1)</f>
        <v>6</v>
      </c>
      <c r="N491" s="7" t="str">
        <f ca="1">VLOOKUP($M491,'Marital status'!$A:$B,2,FALSE)</f>
        <v>Divorced</v>
      </c>
      <c r="O491" s="7">
        <f t="shared" ca="1" si="88"/>
        <v>2</v>
      </c>
      <c r="P491" s="7" t="str">
        <f ca="1">VLOOKUP($O491,Ethnicities!$A:$B,2,FALSE)</f>
        <v>White</v>
      </c>
      <c r="Q491" s="8">
        <f t="shared" ca="1" si="89"/>
        <v>34577</v>
      </c>
      <c r="R491" s="6">
        <f t="shared" ca="1" si="90"/>
        <v>5</v>
      </c>
      <c r="S491" s="6" t="str">
        <f ca="1">VLOOKUP($R491,'Background education'!$A:$B,2,FALSE)</f>
        <v>Graduate school</v>
      </c>
      <c r="T491" s="7">
        <f ca="1" xml:space="preserve">
  IF(OR($V491 = 2, $V491 = 3, $V491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91" s="7" t="str">
        <f ca="1">VLOOKUP($T491,Departments!$A:$B,2,FALSE)</f>
        <v>Controlling</v>
      </c>
      <c r="V491" s="6">
        <f t="shared" ca="1" si="91"/>
        <v>8</v>
      </c>
      <c r="W491" s="6" t="str">
        <f ca="1">VLOOKUP($V491,Roles!$A:$B,2,FALSE)</f>
        <v>Analyst</v>
      </c>
      <c r="X491" s="6">
        <f t="shared" ca="1" si="92"/>
        <v>3</v>
      </c>
      <c r="Y491" s="6" t="str">
        <f ca="1">IF(ISNA($X491),NA(),VLOOKUP($X491,Levels!$A:$B,2,FALSE))</f>
        <v>Pleno</v>
      </c>
      <c r="Z491" s="8">
        <f t="shared" ca="1" si="84"/>
        <v>39864</v>
      </c>
      <c r="AA491" s="6">
        <f ca="1">RANDBETWEEN(2,COUNTA('Recruitment source'!$A:$A))</f>
        <v>12</v>
      </c>
      <c r="AB491" s="6" t="str">
        <f ca="1">VLOOKUP($AA491,'Recruitment source'!$A:$B,2,FALSE)</f>
        <v>Website</v>
      </c>
      <c r="AC491" s="8" t="e">
        <f t="shared" ca="1" si="93"/>
        <v>#N/A</v>
      </c>
      <c r="AD491" s="6" t="e">
        <f t="shared" ca="1" si="94"/>
        <v>#N/A</v>
      </c>
      <c r="AE491" s="6" t="e">
        <f ca="1">IF(ISNA(AD491),NA(),VLOOKUP($AD491,'Reasons for dismissal'!$A:$B,2,FALSE))</f>
        <v>#N/A</v>
      </c>
      <c r="AF491" s="6">
        <f t="shared" ca="1" si="95"/>
        <v>4</v>
      </c>
      <c r="AG491" s="1">
        <f t="shared" ca="1" si="85"/>
        <v>2080</v>
      </c>
    </row>
    <row r="492" spans="1:33" x14ac:dyDescent="0.25">
      <c r="A492" s="7" cm="1">
        <f t="array" aca="1" ref="A492" ca="1">INDEX(Companies!$A:$A,RANDBETWEEN(2,COUNTA(Companies!$A:$A)),1)</f>
        <v>2</v>
      </c>
      <c r="B492" s="7" t="str">
        <f ca="1">VLOOKUP($A492,Companies!$A:$B,2,FALSE)</f>
        <v>ACME Corporation</v>
      </c>
      <c r="C492" s="5">
        <f t="shared" si="86"/>
        <v>491</v>
      </c>
      <c r="D492" s="6">
        <f t="shared" ca="1" si="87"/>
        <v>1</v>
      </c>
      <c r="E492" s="7">
        <f ca="1">IF($C492 = 1 + N("Presidente"),
    127,
    IF($C492 = 2 + N("Vice-Presidente"),
        72,
        IF($C492 = 3 + N("Secretária bilíngue"),
            13,
            RANDBETWEEN(5,COUNT(Name!$A:$A) + 1)
        )
    )
)</f>
        <v>160</v>
      </c>
      <c r="F492" s="7" t="str">
        <f ca="1" xml:space="preserve">
VLOOKUP(
  $E492,
  Name!$A:$B,
  2,
  FALSE
)
&amp; " " &amp;
IF($C492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Russo Araújo</v>
      </c>
      <c r="G492" s="7">
        <v>2</v>
      </c>
      <c r="H492" s="7" t="str">
        <f>VLOOKUP($G492,Countries!$A:$B,2,FALSE)</f>
        <v>Portugal</v>
      </c>
      <c r="I492" s="7" cm="1">
        <f t="array" aca="1" ref="I492" ca="1">INDEX(States!$B:$B,RANDBETWEEN(2,COUNTA(States!$A:$A)),1)</f>
        <v>15</v>
      </c>
      <c r="J492" s="7" t="str">
        <f ca="1">VLOOKUP($I492,States!$B:$C,2,FALSE)</f>
        <v>Castelo Branco</v>
      </c>
      <c r="K492" s="7" t="str">
        <f ca="1">VLOOKUP($E492,Name!$A:$C,3,FALSE)</f>
        <v>M</v>
      </c>
      <c r="L492" s="7" t="str">
        <f ca="1">VLOOKUP($K492,Genders!$B:$C,2,FALSE)</f>
        <v>Male</v>
      </c>
      <c r="M492" s="7" cm="1">
        <f t="array" aca="1" ref="M492" ca="1">INDEX('Marital status'!$A:$A,RANDBETWEEN(2,COUNTA('Marital status'!$A:$A)),1)</f>
        <v>5</v>
      </c>
      <c r="N492" s="7" t="str">
        <f ca="1">VLOOKUP($M492,'Marital status'!$A:$B,2,FALSE)</f>
        <v xml:space="preserve">Separated </v>
      </c>
      <c r="O492" s="7">
        <f t="shared" ca="1" si="88"/>
        <v>2</v>
      </c>
      <c r="P492" s="7" t="str">
        <f ca="1">VLOOKUP($O492,Ethnicities!$A:$B,2,FALSE)</f>
        <v>White</v>
      </c>
      <c r="Q492" s="8">
        <f t="shared" ca="1" si="89"/>
        <v>26320</v>
      </c>
      <c r="R492" s="6">
        <f t="shared" ca="1" si="90"/>
        <v>4</v>
      </c>
      <c r="S492" s="6" t="str">
        <f ca="1">VLOOKUP($R492,'Background education'!$A:$B,2,FALSE)</f>
        <v>Undergraduate degree</v>
      </c>
      <c r="T492" s="7">
        <f ca="1" xml:space="preserve">
  IF(OR($V492 = 2, $V492 = 3, $V492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492" s="7" t="str">
        <f ca="1">VLOOKUP($T492,Departments!$A:$B,2,FALSE)</f>
        <v>Sales</v>
      </c>
      <c r="V492" s="6">
        <f t="shared" ca="1" si="91"/>
        <v>6</v>
      </c>
      <c r="W492" s="6" t="str">
        <f ca="1">VLOOKUP($V492,Roles!$A:$B,2,FALSE)</f>
        <v>Intern</v>
      </c>
      <c r="X492" s="6" t="e">
        <f t="shared" ca="1" si="92"/>
        <v>#N/A</v>
      </c>
      <c r="Y492" s="6" t="e">
        <f ca="1">IF(ISNA($X492),NA(),VLOOKUP($X492,Levels!$A:$B,2,FALSE))</f>
        <v>#N/A</v>
      </c>
      <c r="Z492" s="8">
        <f t="shared" ca="1" si="84"/>
        <v>37377</v>
      </c>
      <c r="AA492" s="6">
        <f ca="1">RANDBETWEEN(2,COUNTA('Recruitment source'!$A:$A))</f>
        <v>11</v>
      </c>
      <c r="AB492" s="6" t="str">
        <f ca="1">VLOOKUP($AA492,'Recruitment source'!$A:$B,2,FALSE)</f>
        <v>LinkedIn</v>
      </c>
      <c r="AC492" s="8" t="e">
        <f t="shared" ca="1" si="93"/>
        <v>#N/A</v>
      </c>
      <c r="AD492" s="6" t="e">
        <f t="shared" ca="1" si="94"/>
        <v>#N/A</v>
      </c>
      <c r="AE492" s="6" t="e">
        <f ca="1">IF(ISNA(AD492),NA(),VLOOKUP($AD492,'Reasons for dismissal'!$A:$B,2,FALSE))</f>
        <v>#N/A</v>
      </c>
      <c r="AF492" s="6">
        <f t="shared" ca="1" si="95"/>
        <v>4</v>
      </c>
      <c r="AG492" s="1">
        <f t="shared" ca="1" si="85"/>
        <v>805</v>
      </c>
    </row>
    <row r="493" spans="1:33" x14ac:dyDescent="0.25">
      <c r="A493" s="7" cm="1">
        <f t="array" aca="1" ref="A493" ca="1">INDEX(Companies!$A:$A,RANDBETWEEN(2,COUNTA(Companies!$A:$A)),1)</f>
        <v>2</v>
      </c>
      <c r="B493" s="7" t="str">
        <f ca="1">VLOOKUP($A493,Companies!$A:$B,2,FALSE)</f>
        <v>ACME Corporation</v>
      </c>
      <c r="C493" s="5">
        <f t="shared" si="86"/>
        <v>492</v>
      </c>
      <c r="D493" s="6">
        <f t="shared" ca="1" si="87"/>
        <v>1</v>
      </c>
      <c r="E493" s="7">
        <f ca="1">IF($C493 = 1 + N("Presidente"),
    127,
    IF($C493 = 2 + N("Vice-Presidente"),
        72,
        IF($C493 = 3 + N("Secretária bilíngue"),
            13,
            RANDBETWEEN(5,COUNT(Name!$A:$A) + 1)
        )
    )
)</f>
        <v>222</v>
      </c>
      <c r="F493" s="7" t="str">
        <f ca="1" xml:space="preserve">
VLOOKUP(
  $E493,
  Name!$A:$B,
  2,
  FALSE
)
&amp; " " &amp;
IF($C493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Melo Souza</v>
      </c>
      <c r="G493" s="7">
        <v>2</v>
      </c>
      <c r="H493" s="7" t="str">
        <f>VLOOKUP($G493,Countries!$A:$B,2,FALSE)</f>
        <v>Portugal</v>
      </c>
      <c r="I493" s="7" cm="1">
        <f t="array" aca="1" ref="I493" ca="1">INDEX(States!$B:$B,RANDBETWEEN(2,COUNTA(States!$A:$A)),1)</f>
        <v>15</v>
      </c>
      <c r="J493" s="7" t="str">
        <f ca="1">VLOOKUP($I493,States!$B:$C,2,FALSE)</f>
        <v>Castelo Branco</v>
      </c>
      <c r="K493" s="7" t="str">
        <f ca="1">VLOOKUP($E493,Name!$A:$C,3,FALSE)</f>
        <v>F</v>
      </c>
      <c r="L493" s="7" t="str">
        <f ca="1">VLOOKUP($K493,Genders!$B:$C,2,FALSE)</f>
        <v>Female</v>
      </c>
      <c r="M493" s="7" cm="1">
        <f t="array" aca="1" ref="M493" ca="1">INDEX('Marital status'!$A:$A,RANDBETWEEN(2,COUNTA('Marital status'!$A:$A)),1)</f>
        <v>4</v>
      </c>
      <c r="N493" s="7" t="str">
        <f ca="1">VLOOKUP($M493,'Marital status'!$A:$B,2,FALSE)</f>
        <v xml:space="preserve">Widowed </v>
      </c>
      <c r="O493" s="7">
        <f t="shared" ca="1" si="88"/>
        <v>2</v>
      </c>
      <c r="P493" s="7" t="str">
        <f ca="1">VLOOKUP($O493,Ethnicities!$A:$B,2,FALSE)</f>
        <v>White</v>
      </c>
      <c r="Q493" s="8">
        <f t="shared" ca="1" si="89"/>
        <v>37900</v>
      </c>
      <c r="R493" s="6">
        <f t="shared" ca="1" si="90"/>
        <v>5</v>
      </c>
      <c r="S493" s="6" t="str">
        <f ca="1">VLOOKUP($R493,'Background education'!$A:$B,2,FALSE)</f>
        <v>Graduate school</v>
      </c>
      <c r="T493" s="7">
        <f ca="1" xml:space="preserve">
  IF(OR($V493 = 2, $V493 = 3, $V493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493" s="7" t="str">
        <f ca="1">VLOOKUP($T493,Departments!$A:$B,2,FALSE)</f>
        <v>Operations</v>
      </c>
      <c r="V493" s="6">
        <f t="shared" ca="1" si="91"/>
        <v>8</v>
      </c>
      <c r="W493" s="6" t="str">
        <f ca="1">VLOOKUP($V493,Roles!$A:$B,2,FALSE)</f>
        <v>Analyst</v>
      </c>
      <c r="X493" s="6">
        <f t="shared" ca="1" si="92"/>
        <v>4</v>
      </c>
      <c r="Y493" s="6" t="str">
        <f ca="1">IF(ISNA($X493),NA(),VLOOKUP($X493,Levels!$A:$B,2,FALSE))</f>
        <v>Senior</v>
      </c>
      <c r="Z493" s="8">
        <f t="shared" ca="1" si="84"/>
        <v>38190</v>
      </c>
      <c r="AA493" s="6">
        <f ca="1">RANDBETWEEN(2,COUNTA('Recruitment source'!$A:$A))</f>
        <v>8</v>
      </c>
      <c r="AB493" s="6" t="str">
        <f ca="1">VLOOKUP($AA493,'Recruitment source'!$A:$B,2,FALSE)</f>
        <v>Next Station</v>
      </c>
      <c r="AC493" s="8" t="e">
        <f t="shared" ca="1" si="93"/>
        <v>#N/A</v>
      </c>
      <c r="AD493" s="6" t="e">
        <f t="shared" ca="1" si="94"/>
        <v>#N/A</v>
      </c>
      <c r="AE493" s="6" t="e">
        <f ca="1">IF(ISNA(AD493),NA(),VLOOKUP($AD493,'Reasons for dismissal'!$A:$B,2,FALSE))</f>
        <v>#N/A</v>
      </c>
      <c r="AF493" s="6">
        <f t="shared" ca="1" si="95"/>
        <v>2</v>
      </c>
      <c r="AG493" s="1">
        <f t="shared" ca="1" si="85"/>
        <v>2000</v>
      </c>
    </row>
    <row r="494" spans="1:33" x14ac:dyDescent="0.25">
      <c r="A494" s="7" cm="1">
        <f t="array" aca="1" ref="A494" ca="1">INDEX(Companies!$A:$A,RANDBETWEEN(2,COUNTA(Companies!$A:$A)),1)</f>
        <v>2</v>
      </c>
      <c r="B494" s="7" t="str">
        <f ca="1">VLOOKUP($A494,Companies!$A:$B,2,FALSE)</f>
        <v>ACME Corporation</v>
      </c>
      <c r="C494" s="5">
        <f t="shared" si="86"/>
        <v>493</v>
      </c>
      <c r="D494" s="6">
        <f t="shared" ca="1" si="87"/>
        <v>1</v>
      </c>
      <c r="E494" s="7">
        <f ca="1">IF($C494 = 1 + N("Presidente"),
    127,
    IF($C494 = 2 + N("Vice-Presidente"),
        72,
        IF($C494 = 3 + N("Secretária bilíngue"),
            13,
            RANDBETWEEN(5,COUNT(Name!$A:$A) + 1)
        )
    )
)</f>
        <v>240</v>
      </c>
      <c r="F494" s="7" t="str">
        <f ca="1" xml:space="preserve">
VLOOKUP(
  $E494,
  Name!$A:$B,
  2,
  FALSE
)
&amp; " " &amp;
IF($C494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Cardoso Lima</v>
      </c>
      <c r="G494" s="7">
        <v>2</v>
      </c>
      <c r="H494" s="7" t="str">
        <f>VLOOKUP($G494,Countries!$A:$B,2,FALSE)</f>
        <v>Portugal</v>
      </c>
      <c r="I494" s="7" cm="1">
        <f t="array" aca="1" ref="I494" ca="1">INDEX(States!$B:$B,RANDBETWEEN(2,COUNTA(States!$A:$A)),1)</f>
        <v>11</v>
      </c>
      <c r="J494" s="7" t="str">
        <f ca="1">VLOOKUP($I494,States!$B:$C,2,FALSE)</f>
        <v>Madeira</v>
      </c>
      <c r="K494" s="7" t="str">
        <f ca="1">VLOOKUP($E494,Name!$A:$C,3,FALSE)</f>
        <v>M</v>
      </c>
      <c r="L494" s="7" t="str">
        <f ca="1">VLOOKUP($K494,Genders!$B:$C,2,FALSE)</f>
        <v>Male</v>
      </c>
      <c r="M494" s="7" cm="1">
        <f t="array" aca="1" ref="M494" ca="1">INDEX('Marital status'!$A:$A,RANDBETWEEN(2,COUNTA('Marital status'!$A:$A)),1)</f>
        <v>5</v>
      </c>
      <c r="N494" s="7" t="str">
        <f ca="1">VLOOKUP($M494,'Marital status'!$A:$B,2,FALSE)</f>
        <v xml:space="preserve">Separated </v>
      </c>
      <c r="O494" s="7">
        <f t="shared" ca="1" si="88"/>
        <v>5</v>
      </c>
      <c r="P494" s="7" t="str">
        <f ca="1">VLOOKUP($O494,Ethnicities!$A:$B,2,FALSE)</f>
        <v>Asian</v>
      </c>
      <c r="Q494" s="8">
        <f t="shared" ca="1" si="89"/>
        <v>33857</v>
      </c>
      <c r="R494" s="6">
        <f t="shared" ca="1" si="90"/>
        <v>4</v>
      </c>
      <c r="S494" s="6" t="str">
        <f ca="1">VLOOKUP($R494,'Background education'!$A:$B,2,FALSE)</f>
        <v>Undergraduate degree</v>
      </c>
      <c r="T494" s="7">
        <f ca="1" xml:space="preserve">
  IF(OR($V494 = 2, $V494 = 3, $V494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494" s="7" t="str">
        <f ca="1">VLOOKUP($T494,Departments!$A:$B,2,FALSE)</f>
        <v>Audit</v>
      </c>
      <c r="V494" s="6">
        <f t="shared" ca="1" si="91"/>
        <v>6</v>
      </c>
      <c r="W494" s="6" t="str">
        <f ca="1">VLOOKUP($V494,Roles!$A:$B,2,FALSE)</f>
        <v>Intern</v>
      </c>
      <c r="X494" s="6" t="e">
        <f t="shared" ca="1" si="92"/>
        <v>#N/A</v>
      </c>
      <c r="Y494" s="6" t="e">
        <f ca="1">IF(ISNA($X494),NA(),VLOOKUP($X494,Levels!$A:$B,2,FALSE))</f>
        <v>#N/A</v>
      </c>
      <c r="Z494" s="8">
        <f t="shared" ca="1" si="84"/>
        <v>42212</v>
      </c>
      <c r="AA494" s="6">
        <f ca="1">RANDBETWEEN(2,COUNTA('Recruitment source'!$A:$A))</f>
        <v>2</v>
      </c>
      <c r="AB494" s="6" t="str">
        <f ca="1">VLOOKUP($AA494,'Recruitment source'!$A:$B,2,FALSE)</f>
        <v>Indeed</v>
      </c>
      <c r="AC494" s="8" t="e">
        <f t="shared" ca="1" si="93"/>
        <v>#N/A</v>
      </c>
      <c r="AD494" s="6" t="e">
        <f t="shared" ca="1" si="94"/>
        <v>#N/A</v>
      </c>
      <c r="AE494" s="6" t="e">
        <f ca="1">IF(ISNA(AD494),NA(),VLOOKUP($AD494,'Reasons for dismissal'!$A:$B,2,FALSE))</f>
        <v>#N/A</v>
      </c>
      <c r="AF494" s="6">
        <f t="shared" ca="1" si="95"/>
        <v>3</v>
      </c>
      <c r="AG494" s="1">
        <f t="shared" ca="1" si="85"/>
        <v>805</v>
      </c>
    </row>
    <row r="495" spans="1:33" x14ac:dyDescent="0.25">
      <c r="A495" s="7" cm="1">
        <f t="array" aca="1" ref="A495" ca="1">INDEX(Companies!$A:$A,RANDBETWEEN(2,COUNTA(Companies!$A:$A)),1)</f>
        <v>2</v>
      </c>
      <c r="B495" s="7" t="str">
        <f ca="1">VLOOKUP($A495,Companies!$A:$B,2,FALSE)</f>
        <v>ACME Corporation</v>
      </c>
      <c r="C495" s="5">
        <f t="shared" si="86"/>
        <v>494</v>
      </c>
      <c r="D495" s="6">
        <f t="shared" ca="1" si="87"/>
        <v>1</v>
      </c>
      <c r="E495" s="7">
        <f ca="1">IF($C495 = 1 + N("Presidente"),
    127,
    IF($C495 = 2 + N("Vice-Presidente"),
        72,
        IF($C495 = 3 + N("Secretária bilíngue"),
            13,
            RANDBETWEEN(5,COUNT(Name!$A:$A) + 1)
        )
    )
)</f>
        <v>153</v>
      </c>
      <c r="F495" s="7" t="str">
        <f ca="1" xml:space="preserve">
VLOOKUP(
  $E495,
  Name!$A:$B,
  2,
  FALSE
)
&amp; " " &amp;
IF($C495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Batista Morato</v>
      </c>
      <c r="G495" s="7">
        <v>2</v>
      </c>
      <c r="H495" s="7" t="str">
        <f>VLOOKUP($G495,Countries!$A:$B,2,FALSE)</f>
        <v>Portugal</v>
      </c>
      <c r="I495" s="7" cm="1">
        <f t="array" aca="1" ref="I495" ca="1">INDEX(States!$B:$B,RANDBETWEEN(2,COUNTA(States!$A:$A)),1)</f>
        <v>8</v>
      </c>
      <c r="J495" s="7" t="str">
        <f ca="1">VLOOKUP($I495,States!$B:$C,2,FALSE)</f>
        <v>Santarém</v>
      </c>
      <c r="K495" s="7" t="str">
        <f ca="1">VLOOKUP($E495,Name!$A:$C,3,FALSE)</f>
        <v>F</v>
      </c>
      <c r="L495" s="7" t="str">
        <f ca="1">VLOOKUP($K495,Genders!$B:$C,2,FALSE)</f>
        <v>Female</v>
      </c>
      <c r="M495" s="7" cm="1">
        <f t="array" aca="1" ref="M495" ca="1">INDEX('Marital status'!$A:$A,RANDBETWEEN(2,COUNTA('Marital status'!$A:$A)),1)</f>
        <v>6</v>
      </c>
      <c r="N495" s="7" t="str">
        <f ca="1">VLOOKUP($M495,'Marital status'!$A:$B,2,FALSE)</f>
        <v>Divorced</v>
      </c>
      <c r="O495" s="7">
        <f t="shared" ca="1" si="88"/>
        <v>4</v>
      </c>
      <c r="P495" s="7" t="str">
        <f ca="1">VLOOKUP($O495,Ethnicities!$A:$B,2,FALSE)</f>
        <v>Hispanic or Latino</v>
      </c>
      <c r="Q495" s="8">
        <f t="shared" ca="1" si="89"/>
        <v>37096</v>
      </c>
      <c r="R495" s="6">
        <f t="shared" ca="1" si="90"/>
        <v>5</v>
      </c>
      <c r="S495" s="6" t="str">
        <f ca="1">VLOOKUP($R495,'Background education'!$A:$B,2,FALSE)</f>
        <v>Graduate school</v>
      </c>
      <c r="T495" s="7">
        <f ca="1" xml:space="preserve">
  IF(OR($V495 = 2, $V495 = 3, $V495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495" s="7" t="str">
        <f ca="1">VLOOKUP($T495,Departments!$A:$B,2,FALSE)</f>
        <v>Administration</v>
      </c>
      <c r="V495" s="6">
        <f t="shared" ca="1" si="91"/>
        <v>8</v>
      </c>
      <c r="W495" s="6" t="str">
        <f ca="1">VLOOKUP($V495,Roles!$A:$B,2,FALSE)</f>
        <v>Analyst</v>
      </c>
      <c r="X495" s="6">
        <f t="shared" ca="1" si="92"/>
        <v>4</v>
      </c>
      <c r="Y495" s="6" t="str">
        <f ca="1">IF(ISNA($X495),NA(),VLOOKUP($X495,Levels!$A:$B,2,FALSE))</f>
        <v>Senior</v>
      </c>
      <c r="Z495" s="8">
        <f t="shared" ca="1" si="84"/>
        <v>42146</v>
      </c>
      <c r="AA495" s="6">
        <f ca="1">RANDBETWEEN(2,COUNTA('Recruitment source'!$A:$A))</f>
        <v>8</v>
      </c>
      <c r="AB495" s="6" t="str">
        <f ca="1">VLOOKUP($AA495,'Recruitment source'!$A:$B,2,FALSE)</f>
        <v>Next Station</v>
      </c>
      <c r="AC495" s="8" t="e">
        <f t="shared" ca="1" si="93"/>
        <v>#N/A</v>
      </c>
      <c r="AD495" s="6" t="e">
        <f t="shared" ca="1" si="94"/>
        <v>#N/A</v>
      </c>
      <c r="AE495" s="6" t="e">
        <f ca="1">IF(ISNA(AD495),NA(),VLOOKUP($AD495,'Reasons for dismissal'!$A:$B,2,FALSE))</f>
        <v>#N/A</v>
      </c>
      <c r="AF495" s="6">
        <f t="shared" ca="1" si="95"/>
        <v>4</v>
      </c>
      <c r="AG495" s="1">
        <f t="shared" ca="1" si="85"/>
        <v>2000</v>
      </c>
    </row>
    <row r="496" spans="1:33" x14ac:dyDescent="0.25">
      <c r="A496" s="7" cm="1">
        <f t="array" aca="1" ref="A496" ca="1">INDEX(Companies!$A:$A,RANDBETWEEN(2,COUNTA(Companies!$A:$A)),1)</f>
        <v>2</v>
      </c>
      <c r="B496" s="7" t="str">
        <f ca="1">VLOOKUP($A496,Companies!$A:$B,2,FALSE)</f>
        <v>ACME Corporation</v>
      </c>
      <c r="C496" s="5">
        <f t="shared" si="86"/>
        <v>495</v>
      </c>
      <c r="D496" s="6">
        <f t="shared" ca="1" si="87"/>
        <v>1</v>
      </c>
      <c r="E496" s="7">
        <f ca="1">IF($C496 = 1 + N("Presidente"),
    127,
    IF($C496 = 2 + N("Vice-Presidente"),
        72,
        IF($C496 = 3 + N("Secretária bilíngue"),
            13,
            RANDBETWEEN(5,COUNT(Name!$A:$A) + 1)
        )
    )
)</f>
        <v>225</v>
      </c>
      <c r="F496" s="7" t="str">
        <f ca="1" xml:space="preserve">
VLOOKUP(
  $E496,
  Name!$A:$B,
  2,
  FALSE
)
&amp; " " &amp;
IF($C496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Pellegrini Pinto</v>
      </c>
      <c r="G496" s="7">
        <v>2</v>
      </c>
      <c r="H496" s="7" t="str">
        <f>VLOOKUP($G496,Countries!$A:$B,2,FALSE)</f>
        <v>Portugal</v>
      </c>
      <c r="I496" s="7" cm="1">
        <f t="array" aca="1" ref="I496" ca="1">INDEX(States!$B:$B,RANDBETWEEN(2,COUNTA(States!$A:$A)),1)</f>
        <v>17</v>
      </c>
      <c r="J496" s="7" t="str">
        <f ca="1">VLOOKUP($I496,States!$B:$C,2,FALSE)</f>
        <v>Portalegre</v>
      </c>
      <c r="K496" s="7" t="str">
        <f ca="1">VLOOKUP($E496,Name!$A:$C,3,FALSE)</f>
        <v>M</v>
      </c>
      <c r="L496" s="7" t="str">
        <f ca="1">VLOOKUP($K496,Genders!$B:$C,2,FALSE)</f>
        <v>Male</v>
      </c>
      <c r="M496" s="7" cm="1">
        <f t="array" aca="1" ref="M496" ca="1">INDEX('Marital status'!$A:$A,RANDBETWEEN(2,COUNTA('Marital status'!$A:$A)),1)</f>
        <v>6</v>
      </c>
      <c r="N496" s="7" t="str">
        <f ca="1">VLOOKUP($M496,'Marital status'!$A:$B,2,FALSE)</f>
        <v>Divorced</v>
      </c>
      <c r="O496" s="7">
        <f t="shared" ca="1" si="88"/>
        <v>2</v>
      </c>
      <c r="P496" s="7" t="str">
        <f ca="1">VLOOKUP($O496,Ethnicities!$A:$B,2,FALSE)</f>
        <v>White</v>
      </c>
      <c r="Q496" s="8">
        <f t="shared" ca="1" si="89"/>
        <v>31608</v>
      </c>
      <c r="R496" s="6">
        <f t="shared" ca="1" si="90"/>
        <v>4</v>
      </c>
      <c r="S496" s="6" t="str">
        <f ca="1">VLOOKUP($R496,'Background education'!$A:$B,2,FALSE)</f>
        <v>Undergraduate degree</v>
      </c>
      <c r="T496" s="7">
        <f ca="1" xml:space="preserve">
  IF(OR($V496 = 2, $V496 = 3, $V496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96" s="7" t="str">
        <f ca="1">VLOOKUP($T496,Departments!$A:$B,2,FALSE)</f>
        <v>Controlling</v>
      </c>
      <c r="V496" s="6">
        <f t="shared" ca="1" si="91"/>
        <v>6</v>
      </c>
      <c r="W496" s="6" t="str">
        <f ca="1">VLOOKUP($V496,Roles!$A:$B,2,FALSE)</f>
        <v>Intern</v>
      </c>
      <c r="X496" s="6" t="e">
        <f t="shared" ca="1" si="92"/>
        <v>#N/A</v>
      </c>
      <c r="Y496" s="6" t="e">
        <f ca="1">IF(ISNA($X496),NA(),VLOOKUP($X496,Levels!$A:$B,2,FALSE))</f>
        <v>#N/A</v>
      </c>
      <c r="Z496" s="8">
        <f t="shared" ca="1" si="84"/>
        <v>37153</v>
      </c>
      <c r="AA496" s="6">
        <f ca="1">RANDBETWEEN(2,COUNTA('Recruitment source'!$A:$A))</f>
        <v>9</v>
      </c>
      <c r="AB496" s="6" t="str">
        <f ca="1">VLOOKUP($AA496,'Recruitment source'!$A:$B,2,FALSE)</f>
        <v xml:space="preserve"> recommendation of employee</v>
      </c>
      <c r="AC496" s="8" t="e">
        <f t="shared" ca="1" si="93"/>
        <v>#N/A</v>
      </c>
      <c r="AD496" s="6" t="e">
        <f t="shared" ca="1" si="94"/>
        <v>#N/A</v>
      </c>
      <c r="AE496" s="6" t="e">
        <f ca="1">IF(ISNA(AD496),NA(),VLOOKUP($AD496,'Reasons for dismissal'!$A:$B,2,FALSE))</f>
        <v>#N/A</v>
      </c>
      <c r="AF496" s="6">
        <f t="shared" ca="1" si="95"/>
        <v>4</v>
      </c>
      <c r="AG496" s="1">
        <f t="shared" ca="1" si="85"/>
        <v>885</v>
      </c>
    </row>
    <row r="497" spans="1:33" x14ac:dyDescent="0.25">
      <c r="A497" s="7" cm="1">
        <f t="array" aca="1" ref="A497" ca="1">INDEX(Companies!$A:$A,RANDBETWEEN(2,COUNTA(Companies!$A:$A)),1)</f>
        <v>2</v>
      </c>
      <c r="B497" s="7" t="str">
        <f ca="1">VLOOKUP($A497,Companies!$A:$B,2,FALSE)</f>
        <v>ACME Corporation</v>
      </c>
      <c r="C497" s="5">
        <f t="shared" si="86"/>
        <v>496</v>
      </c>
      <c r="D497" s="6">
        <f t="shared" ca="1" si="87"/>
        <v>1</v>
      </c>
      <c r="E497" s="7">
        <f ca="1">IF($C497 = 1 + N("Presidente"),
    127,
    IF($C497 = 2 + N("Vice-Presidente"),
        72,
        IF($C497 = 3 + N("Secretária bilíngue"),
            13,
            RANDBETWEEN(5,COUNT(Name!$A:$A) + 1)
        )
    )
)</f>
        <v>52</v>
      </c>
      <c r="F497" s="7" t="str">
        <f ca="1" xml:space="preserve">
VLOOKUP(
  $E497,
  Name!$A:$B,
  2,
  FALSE
)
&amp; " " &amp;
IF($C497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Chaves Dias</v>
      </c>
      <c r="G497" s="7">
        <v>2</v>
      </c>
      <c r="H497" s="7" t="str">
        <f>VLOOKUP($G497,Countries!$A:$B,2,FALSE)</f>
        <v>Portugal</v>
      </c>
      <c r="I497" s="7" cm="1">
        <f t="array" aca="1" ref="I497" ca="1">INDEX(States!$B:$B,RANDBETWEEN(2,COUNTA(States!$A:$A)),1)</f>
        <v>8</v>
      </c>
      <c r="J497" s="7" t="str">
        <f ca="1">VLOOKUP($I497,States!$B:$C,2,FALSE)</f>
        <v>Santarém</v>
      </c>
      <c r="K497" s="7" t="str">
        <f ca="1">VLOOKUP($E497,Name!$A:$C,3,FALSE)</f>
        <v>M</v>
      </c>
      <c r="L497" s="7" t="str">
        <f ca="1">VLOOKUP($K497,Genders!$B:$C,2,FALSE)</f>
        <v>Male</v>
      </c>
      <c r="M497" s="7" cm="1">
        <f t="array" aca="1" ref="M497" ca="1">INDEX('Marital status'!$A:$A,RANDBETWEEN(2,COUNTA('Marital status'!$A:$A)),1)</f>
        <v>6</v>
      </c>
      <c r="N497" s="7" t="str">
        <f ca="1">VLOOKUP($M497,'Marital status'!$A:$B,2,FALSE)</f>
        <v>Divorced</v>
      </c>
      <c r="O497" s="7">
        <f t="shared" ca="1" si="88"/>
        <v>3</v>
      </c>
      <c r="P497" s="7" t="str">
        <f ca="1">VLOOKUP($O497,Ethnicities!$A:$B,2,FALSE)</f>
        <v>Black or African American</v>
      </c>
      <c r="Q497" s="8">
        <f t="shared" ca="1" si="89"/>
        <v>36653</v>
      </c>
      <c r="R497" s="6">
        <f t="shared" ca="1" si="90"/>
        <v>4</v>
      </c>
      <c r="S497" s="6" t="str">
        <f ca="1">VLOOKUP($R497,'Background education'!$A:$B,2,FALSE)</f>
        <v>Undergraduate degree</v>
      </c>
      <c r="T497" s="7">
        <f ca="1" xml:space="preserve">
  IF(OR($V497 = 2, $V497 = 3, $V497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97" s="7" t="str">
        <f ca="1">VLOOKUP($T497,Departments!$A:$B,2,FALSE)</f>
        <v>Controlling</v>
      </c>
      <c r="V497" s="6">
        <f t="shared" ca="1" si="91"/>
        <v>8</v>
      </c>
      <c r="W497" s="6" t="str">
        <f ca="1">VLOOKUP($V497,Roles!$A:$B,2,FALSE)</f>
        <v>Analyst</v>
      </c>
      <c r="X497" s="6">
        <f t="shared" ca="1" si="92"/>
        <v>3</v>
      </c>
      <c r="Y497" s="6" t="str">
        <f ca="1">IF(ISNA($X497),NA(),VLOOKUP($X497,Levels!$A:$B,2,FALSE))</f>
        <v>Pleno</v>
      </c>
      <c r="Z497" s="8">
        <f t="shared" ca="1" si="84"/>
        <v>43921</v>
      </c>
      <c r="AA497" s="6">
        <f ca="1">RANDBETWEEN(2,COUNTA('Recruitment source'!$A:$A))</f>
        <v>9</v>
      </c>
      <c r="AB497" s="6" t="str">
        <f ca="1">VLOOKUP($AA497,'Recruitment source'!$A:$B,2,FALSE)</f>
        <v xml:space="preserve"> recommendation of employee</v>
      </c>
      <c r="AC497" s="8" t="e">
        <f t="shared" ca="1" si="93"/>
        <v>#N/A</v>
      </c>
      <c r="AD497" s="6" t="e">
        <f t="shared" ca="1" si="94"/>
        <v>#N/A</v>
      </c>
      <c r="AE497" s="6" t="e">
        <f ca="1">IF(ISNA(AD497),NA(),VLOOKUP($AD497,'Reasons for dismissal'!$A:$B,2,FALSE))</f>
        <v>#N/A</v>
      </c>
      <c r="AF497" s="6">
        <f t="shared" ca="1" si="95"/>
        <v>2</v>
      </c>
      <c r="AG497" s="1">
        <f t="shared" ca="1" si="85"/>
        <v>2080</v>
      </c>
    </row>
    <row r="498" spans="1:33" x14ac:dyDescent="0.25">
      <c r="A498" s="7" cm="1">
        <f t="array" aca="1" ref="A498" ca="1">INDEX(Companies!$A:$A,RANDBETWEEN(2,COUNTA(Companies!$A:$A)),1)</f>
        <v>2</v>
      </c>
      <c r="B498" s="7" t="str">
        <f ca="1">VLOOKUP($A498,Companies!$A:$B,2,FALSE)</f>
        <v>ACME Corporation</v>
      </c>
      <c r="C498" s="5">
        <f t="shared" si="86"/>
        <v>497</v>
      </c>
      <c r="D498" s="6">
        <f t="shared" ca="1" si="87"/>
        <v>1</v>
      </c>
      <c r="E498" s="7">
        <f ca="1">IF($C498 = 1 + N("Presidente"),
    127,
    IF($C498 = 2 + N("Vice-Presidente"),
        72,
        IF($C498 = 3 + N("Secretária bilíngue"),
            13,
            RANDBETWEEN(5,COUNT(Name!$A:$A) + 1)
        )
    )
)</f>
        <v>203</v>
      </c>
      <c r="F498" s="7" t="str">
        <f ca="1" xml:space="preserve">
VLOOKUP(
  $E498,
  Name!$A:$B,
  2,
  FALSE
)
&amp; " " &amp;
IF($C498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Carvalho Teixeira</v>
      </c>
      <c r="G498" s="7">
        <v>2</v>
      </c>
      <c r="H498" s="7" t="str">
        <f>VLOOKUP($G498,Countries!$A:$B,2,FALSE)</f>
        <v>Portugal</v>
      </c>
      <c r="I498" s="7" cm="1">
        <f t="array" aca="1" ref="I498" ca="1">INDEX(States!$B:$B,RANDBETWEEN(2,COUNTA(States!$A:$A)),1)</f>
        <v>18</v>
      </c>
      <c r="J498" s="7" t="str">
        <f ca="1">VLOOKUP($I498,States!$B:$C,2,FALSE)</f>
        <v>Guarda</v>
      </c>
      <c r="K498" s="7" t="str">
        <f ca="1">VLOOKUP($E498,Name!$A:$C,3,FALSE)</f>
        <v>F</v>
      </c>
      <c r="L498" s="7" t="str">
        <f ca="1">VLOOKUP($K498,Genders!$B:$C,2,FALSE)</f>
        <v>Female</v>
      </c>
      <c r="M498" s="7" cm="1">
        <f t="array" aca="1" ref="M498" ca="1">INDEX('Marital status'!$A:$A,RANDBETWEEN(2,COUNTA('Marital status'!$A:$A)),1)</f>
        <v>6</v>
      </c>
      <c r="N498" s="7" t="str">
        <f ca="1">VLOOKUP($M498,'Marital status'!$A:$B,2,FALSE)</f>
        <v>Divorced</v>
      </c>
      <c r="O498" s="7">
        <f t="shared" ca="1" si="88"/>
        <v>2</v>
      </c>
      <c r="P498" s="7" t="str">
        <f ca="1">VLOOKUP($O498,Ethnicities!$A:$B,2,FALSE)</f>
        <v>White</v>
      </c>
      <c r="Q498" s="8">
        <f t="shared" ca="1" si="89"/>
        <v>33300</v>
      </c>
      <c r="R498" s="6">
        <f t="shared" ca="1" si="90"/>
        <v>4</v>
      </c>
      <c r="S498" s="6" t="str">
        <f ca="1">VLOOKUP($R498,'Background education'!$A:$B,2,FALSE)</f>
        <v>Undergraduate degree</v>
      </c>
      <c r="T498" s="7">
        <f ca="1" xml:space="preserve">
  IF(OR($V498 = 2, $V498 = 3, $V498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498" s="7" t="str">
        <f ca="1">VLOOKUP($T498,Departments!$A:$B,2,FALSE)</f>
        <v>Information Technology</v>
      </c>
      <c r="V498" s="6">
        <f t="shared" ca="1" si="91"/>
        <v>7</v>
      </c>
      <c r="W498" s="6" t="str">
        <f ca="1">VLOOKUP($V498,Roles!$A:$B,2,FALSE)</f>
        <v>Trainee</v>
      </c>
      <c r="X498" s="6" t="e">
        <f t="shared" ca="1" si="92"/>
        <v>#N/A</v>
      </c>
      <c r="Y498" s="6" t="e">
        <f ca="1">IF(ISNA($X498),NA(),VLOOKUP($X498,Levels!$A:$B,2,FALSE))</f>
        <v>#N/A</v>
      </c>
      <c r="Z498" s="8">
        <f t="shared" ca="1" si="84"/>
        <v>39821</v>
      </c>
      <c r="AA498" s="6">
        <f ca="1">RANDBETWEEN(2,COUNTA('Recruitment source'!$A:$A))</f>
        <v>9</v>
      </c>
      <c r="AB498" s="6" t="str">
        <f ca="1">VLOOKUP($AA498,'Recruitment source'!$A:$B,2,FALSE)</f>
        <v xml:space="preserve"> recommendation of employee</v>
      </c>
      <c r="AC498" s="8" t="e">
        <f t="shared" ca="1" si="93"/>
        <v>#N/A</v>
      </c>
      <c r="AD498" s="6" t="e">
        <f t="shared" ca="1" si="94"/>
        <v>#N/A</v>
      </c>
      <c r="AE498" s="6" t="e">
        <f ca="1">IF(ISNA(AD498),NA(),VLOOKUP($AD498,'Reasons for dismissal'!$A:$B,2,FALSE))</f>
        <v>#N/A</v>
      </c>
      <c r="AF498" s="6">
        <f t="shared" ca="1" si="95"/>
        <v>2</v>
      </c>
      <c r="AG498" s="1">
        <f t="shared" ca="1" si="85"/>
        <v>1085</v>
      </c>
    </row>
    <row r="499" spans="1:33" x14ac:dyDescent="0.25">
      <c r="A499" s="7" cm="1">
        <f t="array" aca="1" ref="A499" ca="1">INDEX(Companies!$A:$A,RANDBETWEEN(2,COUNTA(Companies!$A:$A)),1)</f>
        <v>2</v>
      </c>
      <c r="B499" s="7" t="str">
        <f ca="1">VLOOKUP($A499,Companies!$A:$B,2,FALSE)</f>
        <v>ACME Corporation</v>
      </c>
      <c r="C499" s="5">
        <f t="shared" si="86"/>
        <v>498</v>
      </c>
      <c r="D499" s="6">
        <f t="shared" ca="1" si="87"/>
        <v>1</v>
      </c>
      <c r="E499" s="7">
        <f ca="1">IF($C499 = 1 + N("Presidente"),
    127,
    IF($C499 = 2 + N("Vice-Presidente"),
        72,
        IF($C499 = 3 + N("Secretária bilíngue"),
            13,
            RANDBETWEEN(5,COUNT(Name!$A:$A) + 1)
        )
    )
)</f>
        <v>110</v>
      </c>
      <c r="F499" s="7" t="str">
        <f ca="1" xml:space="preserve">
VLOOKUP(
  $E499,
  Name!$A:$B,
  2,
  FALSE
)
&amp; " " &amp;
IF($C499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Ferreira Rocha</v>
      </c>
      <c r="G499" s="7">
        <v>2</v>
      </c>
      <c r="H499" s="7" t="str">
        <f>VLOOKUP($G499,Countries!$A:$B,2,FALSE)</f>
        <v>Portugal</v>
      </c>
      <c r="I499" s="7" cm="1">
        <f t="array" aca="1" ref="I499" ca="1">INDEX(States!$B:$B,RANDBETWEEN(2,COUNTA(States!$A:$A)),1)</f>
        <v>5</v>
      </c>
      <c r="J499" s="7" t="str">
        <f ca="1">VLOOKUP($I499,States!$B:$C,2,FALSE)</f>
        <v>Aveiro</v>
      </c>
      <c r="K499" s="7" t="str">
        <f ca="1">VLOOKUP($E499,Name!$A:$C,3,FALSE)</f>
        <v>M</v>
      </c>
      <c r="L499" s="7" t="str">
        <f ca="1">VLOOKUP($K499,Genders!$B:$C,2,FALSE)</f>
        <v>Male</v>
      </c>
      <c r="M499" s="7" cm="1">
        <f t="array" aca="1" ref="M499" ca="1">INDEX('Marital status'!$A:$A,RANDBETWEEN(2,COUNTA('Marital status'!$A:$A)),1)</f>
        <v>6</v>
      </c>
      <c r="N499" s="7" t="str">
        <f ca="1">VLOOKUP($M499,'Marital status'!$A:$B,2,FALSE)</f>
        <v>Divorced</v>
      </c>
      <c r="O499" s="7">
        <f t="shared" ca="1" si="88"/>
        <v>2</v>
      </c>
      <c r="P499" s="7" t="str">
        <f ca="1">VLOOKUP($O499,Ethnicities!$A:$B,2,FALSE)</f>
        <v>White</v>
      </c>
      <c r="Q499" s="8">
        <f t="shared" ca="1" si="89"/>
        <v>37488</v>
      </c>
      <c r="R499" s="6">
        <f t="shared" ca="1" si="90"/>
        <v>5</v>
      </c>
      <c r="S499" s="6" t="str">
        <f ca="1">VLOOKUP($R499,'Background education'!$A:$B,2,FALSE)</f>
        <v>Graduate school</v>
      </c>
      <c r="T499" s="7">
        <f ca="1" xml:space="preserve">
  IF(OR($V499 = 2, $V499 = 3, $V499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499" s="7" t="str">
        <f ca="1">VLOOKUP($T499,Departments!$A:$B,2,FALSE)</f>
        <v>Controlling</v>
      </c>
      <c r="V499" s="6">
        <f t="shared" ca="1" si="91"/>
        <v>8</v>
      </c>
      <c r="W499" s="6" t="str">
        <f ca="1">VLOOKUP($V499,Roles!$A:$B,2,FALSE)</f>
        <v>Analyst</v>
      </c>
      <c r="X499" s="6">
        <f t="shared" ca="1" si="92"/>
        <v>4</v>
      </c>
      <c r="Y499" s="6" t="str">
        <f ca="1">IF(ISNA($X499),NA(),VLOOKUP($X499,Levels!$A:$B,2,FALSE))</f>
        <v>Senior</v>
      </c>
      <c r="Z499" s="8">
        <f t="shared" ca="1" si="84"/>
        <v>36827</v>
      </c>
      <c r="AA499" s="6">
        <f ca="1">RANDBETWEEN(2,COUNTA('Recruitment source'!$A:$A))</f>
        <v>4</v>
      </c>
      <c r="AB499" s="6" t="str">
        <f ca="1">VLOOKUP($AA499,'Recruitment source'!$A:$B,2,FALSE)</f>
        <v>SAPO Emprego</v>
      </c>
      <c r="AC499" s="8" t="e">
        <f t="shared" ca="1" si="93"/>
        <v>#N/A</v>
      </c>
      <c r="AD499" s="6" t="e">
        <f t="shared" ca="1" si="94"/>
        <v>#N/A</v>
      </c>
      <c r="AE499" s="6" t="e">
        <f ca="1">IF(ISNA(AD499),NA(),VLOOKUP($AD499,'Reasons for dismissal'!$A:$B,2,FALSE))</f>
        <v>#N/A</v>
      </c>
      <c r="AF499" s="6">
        <f t="shared" ca="1" si="95"/>
        <v>3</v>
      </c>
      <c r="AG499" s="1">
        <f t="shared" ca="1" si="85"/>
        <v>2080</v>
      </c>
    </row>
    <row r="500" spans="1:33" x14ac:dyDescent="0.25">
      <c r="A500" s="7" cm="1">
        <f t="array" aca="1" ref="A500" ca="1">INDEX(Companies!$A:$A,RANDBETWEEN(2,COUNTA(Companies!$A:$A)),1)</f>
        <v>2</v>
      </c>
      <c r="B500" s="7" t="str">
        <f ca="1">VLOOKUP($A500,Companies!$A:$B,2,FALSE)</f>
        <v>ACME Corporation</v>
      </c>
      <c r="C500" s="5">
        <f t="shared" si="86"/>
        <v>499</v>
      </c>
      <c r="D500" s="6">
        <f t="shared" ca="1" si="87"/>
        <v>1</v>
      </c>
      <c r="E500" s="7">
        <f ca="1">IF($C500 = 1 + N("Presidente"),
    127,
    IF($C500 = 2 + N("Vice-Presidente"),
        72,
        IF($C500 = 3 + N("Secretária bilíngue"),
            13,
            RANDBETWEEN(5,COUNT(Name!$A:$A) + 1)
        )
    )
)</f>
        <v>301</v>
      </c>
      <c r="F500" s="7" t="str">
        <f ca="1" xml:space="preserve">
VLOOKUP(
  $E500,
  Name!$A:$B,
  2,
  FALSE
)
&amp; " " &amp;
IF($C500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Pellegrini Ferrão</v>
      </c>
      <c r="G500" s="7">
        <v>2</v>
      </c>
      <c r="H500" s="7" t="str">
        <f>VLOOKUP($G500,Countries!$A:$B,2,FALSE)</f>
        <v>Portugal</v>
      </c>
      <c r="I500" s="7" cm="1">
        <f t="array" aca="1" ref="I500" ca="1">INDEX(States!$B:$B,RANDBETWEEN(2,COUNTA(States!$A:$A)),1)</f>
        <v>19</v>
      </c>
      <c r="J500" s="7" t="str">
        <f ca="1">VLOOKUP($I500,States!$B:$C,2,FALSE)</f>
        <v>Vila Real</v>
      </c>
      <c r="K500" s="7" t="str">
        <f ca="1">VLOOKUP($E500,Name!$A:$C,3,FALSE)</f>
        <v>M</v>
      </c>
      <c r="L500" s="7" t="str">
        <f ca="1">VLOOKUP($K500,Genders!$B:$C,2,FALSE)</f>
        <v>Male</v>
      </c>
      <c r="M500" s="7" cm="1">
        <f t="array" aca="1" ref="M500" ca="1">INDEX('Marital status'!$A:$A,RANDBETWEEN(2,COUNTA('Marital status'!$A:$A)),1)</f>
        <v>4</v>
      </c>
      <c r="N500" s="7" t="str">
        <f ca="1">VLOOKUP($M500,'Marital status'!$A:$B,2,FALSE)</f>
        <v xml:space="preserve">Widowed </v>
      </c>
      <c r="O500" s="7">
        <f t="shared" ca="1" si="88"/>
        <v>2</v>
      </c>
      <c r="P500" s="7" t="str">
        <f ca="1">VLOOKUP($O500,Ethnicities!$A:$B,2,FALSE)</f>
        <v>White</v>
      </c>
      <c r="Q500" s="8">
        <f t="shared" ca="1" si="89"/>
        <v>20906</v>
      </c>
      <c r="R500" s="6">
        <f t="shared" ca="1" si="90"/>
        <v>4</v>
      </c>
      <c r="S500" s="6" t="str">
        <f ca="1">VLOOKUP($R500,'Background education'!$A:$B,2,FALSE)</f>
        <v>Undergraduate degree</v>
      </c>
      <c r="T500" s="7">
        <f ca="1" xml:space="preserve">
  IF(OR($V500 = 2, $V500 = 3, $V500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500" s="7" t="str">
        <f ca="1">VLOOKUP($T500,Departments!$A:$B,2,FALSE)</f>
        <v>Operations</v>
      </c>
      <c r="V500" s="6">
        <f t="shared" ca="1" si="91"/>
        <v>6</v>
      </c>
      <c r="W500" s="6" t="str">
        <f ca="1">VLOOKUP($V500,Roles!$A:$B,2,FALSE)</f>
        <v>Intern</v>
      </c>
      <c r="X500" s="6" t="e">
        <f t="shared" ca="1" si="92"/>
        <v>#N/A</v>
      </c>
      <c r="Y500" s="6" t="e">
        <f ca="1">IF(ISNA($X500),NA(),VLOOKUP($X500,Levels!$A:$B,2,FALSE))</f>
        <v>#N/A</v>
      </c>
      <c r="Z500" s="8">
        <f t="shared" ca="1" si="84"/>
        <v>40249</v>
      </c>
      <c r="AA500" s="6">
        <f ca="1">RANDBETWEEN(2,COUNTA('Recruitment source'!$A:$A))</f>
        <v>9</v>
      </c>
      <c r="AB500" s="6" t="str">
        <f ca="1">VLOOKUP($AA500,'Recruitment source'!$A:$B,2,FALSE)</f>
        <v xml:space="preserve"> recommendation of employee</v>
      </c>
      <c r="AC500" s="8" t="e">
        <f t="shared" ca="1" si="93"/>
        <v>#N/A</v>
      </c>
      <c r="AD500" s="6" t="e">
        <f t="shared" ca="1" si="94"/>
        <v>#N/A</v>
      </c>
      <c r="AE500" s="6" t="e">
        <f ca="1">IF(ISNA(AD500),NA(),VLOOKUP($AD500,'Reasons for dismissal'!$A:$B,2,FALSE))</f>
        <v>#N/A</v>
      </c>
      <c r="AF500" s="6">
        <f t="shared" ca="1" si="95"/>
        <v>3</v>
      </c>
      <c r="AG500" s="1">
        <f t="shared" ca="1" si="85"/>
        <v>805</v>
      </c>
    </row>
    <row r="501" spans="1:33" x14ac:dyDescent="0.25">
      <c r="A501" s="7" cm="1">
        <f t="array" aca="1" ref="A501" ca="1">INDEX(Companies!$A:$A,RANDBETWEEN(2,COUNTA(Companies!$A:$A)),1)</f>
        <v>2</v>
      </c>
      <c r="B501" s="7" t="str">
        <f ca="1">VLOOKUP($A501,Companies!$A:$B,2,FALSE)</f>
        <v>ACME Corporation</v>
      </c>
      <c r="C501" s="5">
        <f t="shared" si="86"/>
        <v>500</v>
      </c>
      <c r="D501" s="6">
        <f t="shared" ca="1" si="87"/>
        <v>1</v>
      </c>
      <c r="E501" s="7">
        <f ca="1">IF($C501 = 1 + N("Presidente"),
    127,
    IF($C501 = 2 + N("Vice-Presidente"),
        72,
        IF($C501 = 3 + N("Secretária bilíngue"),
            13,
            RANDBETWEEN(5,COUNT(Name!$A:$A) + 1)
        )
    )
)</f>
        <v>353</v>
      </c>
      <c r="F501" s="7" t="str">
        <f ca="1" xml:space="preserve">
VLOOKUP(
  $E501,
  Name!$A:$B,
  2,
  FALSE
)
&amp; " " &amp;
IF($C501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Sá Moraes</v>
      </c>
      <c r="G501" s="7">
        <v>2</v>
      </c>
      <c r="H501" s="7" t="str">
        <f>VLOOKUP($G501,Countries!$A:$B,2,FALSE)</f>
        <v>Portugal</v>
      </c>
      <c r="I501" s="7" cm="1">
        <f t="array" aca="1" ref="I501" ca="1">INDEX(States!$B:$B,RANDBETWEEN(2,COUNTA(States!$A:$A)),1)</f>
        <v>16</v>
      </c>
      <c r="J501" s="7" t="str">
        <f ca="1">VLOOKUP($I501,States!$B:$C,2,FALSE)</f>
        <v>Beja</v>
      </c>
      <c r="K501" s="7" t="str">
        <f ca="1">VLOOKUP($E501,Name!$A:$C,3,FALSE)</f>
        <v>M</v>
      </c>
      <c r="L501" s="7" t="str">
        <f ca="1">VLOOKUP($K501,Genders!$B:$C,2,FALSE)</f>
        <v>Male</v>
      </c>
      <c r="M501" s="7" cm="1">
        <f t="array" aca="1" ref="M501" ca="1">INDEX('Marital status'!$A:$A,RANDBETWEEN(2,COUNTA('Marital status'!$A:$A)),1)</f>
        <v>2</v>
      </c>
      <c r="N501" s="7" t="str">
        <f ca="1">VLOOKUP($M501,'Marital status'!$A:$B,2,FALSE)</f>
        <v>Single</v>
      </c>
      <c r="O501" s="7">
        <f t="shared" ca="1" si="88"/>
        <v>2</v>
      </c>
      <c r="P501" s="7" t="str">
        <f ca="1">VLOOKUP($O501,Ethnicities!$A:$B,2,FALSE)</f>
        <v>White</v>
      </c>
      <c r="Q501" s="8">
        <f t="shared" ca="1" si="89"/>
        <v>35913</v>
      </c>
      <c r="R501" s="6">
        <f t="shared" ca="1" si="90"/>
        <v>4</v>
      </c>
      <c r="S501" s="6" t="str">
        <f ca="1">VLOOKUP($R501,'Background education'!$A:$B,2,FALSE)</f>
        <v>Undergraduate degree</v>
      </c>
      <c r="T501" s="7">
        <f ca="1" xml:space="preserve">
  IF(OR($V501 = 2, $V501 = 3, $V501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501" s="7" t="str">
        <f ca="1">VLOOKUP($T501,Departments!$A:$B,2,FALSE)</f>
        <v>Information Technology</v>
      </c>
      <c r="V501" s="6">
        <f t="shared" ca="1" si="91"/>
        <v>8</v>
      </c>
      <c r="W501" s="6" t="str">
        <f ca="1">VLOOKUP($V501,Roles!$A:$B,2,FALSE)</f>
        <v>Analyst</v>
      </c>
      <c r="X501" s="6">
        <f t="shared" ca="1" si="92"/>
        <v>2</v>
      </c>
      <c r="Y501" s="6" t="str">
        <f ca="1">IF(ISNA($X501),NA(),VLOOKUP($X501,Levels!$A:$B,2,FALSE))</f>
        <v>Junior</v>
      </c>
      <c r="Z501" s="8">
        <f t="shared" ca="1" si="84"/>
        <v>38234</v>
      </c>
      <c r="AA501" s="6">
        <f ca="1">RANDBETWEEN(2,COUNTA('Recruitment source'!$A:$A))</f>
        <v>10</v>
      </c>
      <c r="AB501" s="6" t="str">
        <f ca="1">VLOOKUP($AA501,'Recruitment source'!$A:$B,2,FALSE)</f>
        <v>Google</v>
      </c>
      <c r="AC501" s="8" t="e">
        <f t="shared" ca="1" si="93"/>
        <v>#N/A</v>
      </c>
      <c r="AD501" s="6" t="e">
        <f t="shared" ca="1" si="94"/>
        <v>#N/A</v>
      </c>
      <c r="AE501" s="6" t="e">
        <f ca="1">IF(ISNA(AD501),NA(),VLOOKUP($AD501,'Reasons for dismissal'!$A:$B,2,FALSE))</f>
        <v>#N/A</v>
      </c>
      <c r="AF501" s="6">
        <f t="shared" ca="1" si="95"/>
        <v>4</v>
      </c>
      <c r="AG501" s="1">
        <f t="shared" ca="1" si="85"/>
        <v>2080</v>
      </c>
    </row>
    <row r="502" spans="1:33" x14ac:dyDescent="0.25">
      <c r="A502" s="7" cm="1">
        <f t="array" aca="1" ref="A502" ca="1">INDEX(Companies!$A:$A,RANDBETWEEN(2,COUNTA(Companies!$A:$A)),1)</f>
        <v>2</v>
      </c>
      <c r="B502" s="7" t="str">
        <f ca="1">VLOOKUP($A502,Companies!$A:$B,2,FALSE)</f>
        <v>ACME Corporation</v>
      </c>
      <c r="C502" s="5">
        <f t="shared" si="86"/>
        <v>501</v>
      </c>
      <c r="D502" s="6">
        <f t="shared" ca="1" si="87"/>
        <v>1</v>
      </c>
      <c r="E502" s="7">
        <f ca="1">IF($C502 = 1 + N("Presidente"),
    127,
    IF($C502 = 2 + N("Vice-Presidente"),
        72,
        IF($C502 = 3 + N("Secretária bilíngue"),
            13,
            RANDBETWEEN(5,COUNT(Name!$A:$A) + 1)
        )
    )
)</f>
        <v>22</v>
      </c>
      <c r="F502" s="7" t="str">
        <f ca="1" xml:space="preserve">
VLOOKUP(
  $E502,
  Name!$A:$B,
  2,
  FALSE
)
&amp; " " &amp;
IF($C502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de Oliveira Bicalho</v>
      </c>
      <c r="G502" s="7">
        <v>2</v>
      </c>
      <c r="H502" s="7" t="str">
        <f>VLOOKUP($G502,Countries!$A:$B,2,FALSE)</f>
        <v>Portugal</v>
      </c>
      <c r="I502" s="7" cm="1">
        <f t="array" aca="1" ref="I502" ca="1">INDEX(States!$B:$B,RANDBETWEEN(2,COUNTA(States!$A:$A)),1)</f>
        <v>9</v>
      </c>
      <c r="J502" s="7" t="str">
        <f ca="1">VLOOKUP($I502,States!$B:$C,2,FALSE)</f>
        <v>Leiria</v>
      </c>
      <c r="K502" s="7" t="str">
        <f ca="1">VLOOKUP($E502,Name!$A:$C,3,FALSE)</f>
        <v>M</v>
      </c>
      <c r="L502" s="7" t="str">
        <f ca="1">VLOOKUP($K502,Genders!$B:$C,2,FALSE)</f>
        <v>Male</v>
      </c>
      <c r="M502" s="7" cm="1">
        <f t="array" aca="1" ref="M502" ca="1">INDEX('Marital status'!$A:$A,RANDBETWEEN(2,COUNTA('Marital status'!$A:$A)),1)</f>
        <v>5</v>
      </c>
      <c r="N502" s="7" t="str">
        <f ca="1">VLOOKUP($M502,'Marital status'!$A:$B,2,FALSE)</f>
        <v xml:space="preserve">Separated </v>
      </c>
      <c r="O502" s="7">
        <f t="shared" ca="1" si="88"/>
        <v>2</v>
      </c>
      <c r="P502" s="7" t="str">
        <f ca="1">VLOOKUP($O502,Ethnicities!$A:$B,2,FALSE)</f>
        <v>White</v>
      </c>
      <c r="Q502" s="8">
        <f t="shared" ca="1" si="89"/>
        <v>31898</v>
      </c>
      <c r="R502" s="6">
        <f t="shared" ca="1" si="90"/>
        <v>4</v>
      </c>
      <c r="S502" s="6" t="str">
        <f ca="1">VLOOKUP($R502,'Background education'!$A:$B,2,FALSE)</f>
        <v>Undergraduate degree</v>
      </c>
      <c r="T502" s="7">
        <f ca="1" xml:space="preserve">
  IF(OR($V502 = 2, $V502 = 3, $V502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502" s="7" t="str">
        <f ca="1">VLOOKUP($T502,Departments!$A:$B,2,FALSE)</f>
        <v>Juridical</v>
      </c>
      <c r="V502" s="6">
        <f t="shared" ca="1" si="91"/>
        <v>6</v>
      </c>
      <c r="W502" s="6" t="str">
        <f ca="1">VLOOKUP($V502,Roles!$A:$B,2,FALSE)</f>
        <v>Intern</v>
      </c>
      <c r="X502" s="6" t="e">
        <f t="shared" ca="1" si="92"/>
        <v>#N/A</v>
      </c>
      <c r="Y502" s="6" t="e">
        <f ca="1">IF(ISNA($X502),NA(),VLOOKUP($X502,Levels!$A:$B,2,FALSE))</f>
        <v>#N/A</v>
      </c>
      <c r="Z502" s="8">
        <f t="shared" ca="1" si="84"/>
        <v>39774</v>
      </c>
      <c r="AA502" s="6">
        <f ca="1">RANDBETWEEN(2,COUNTA('Recruitment source'!$A:$A))</f>
        <v>3</v>
      </c>
      <c r="AB502" s="6" t="str">
        <f ca="1">VLOOKUP($AA502,'Recruitment source'!$A:$B,2,FALSE)</f>
        <v>Learn4Good</v>
      </c>
      <c r="AC502" s="8" t="e">
        <f t="shared" ca="1" si="93"/>
        <v>#N/A</v>
      </c>
      <c r="AD502" s="6" t="e">
        <f t="shared" ca="1" si="94"/>
        <v>#N/A</v>
      </c>
      <c r="AE502" s="6" t="e">
        <f ca="1">IF(ISNA(AD502),NA(),VLOOKUP($AD502,'Reasons for dismissal'!$A:$B,2,FALSE))</f>
        <v>#N/A</v>
      </c>
      <c r="AF502" s="6">
        <f t="shared" ca="1" si="95"/>
        <v>2</v>
      </c>
      <c r="AG502" s="1">
        <f t="shared" ca="1" si="85"/>
        <v>805</v>
      </c>
    </row>
    <row r="503" spans="1:33" x14ac:dyDescent="0.25">
      <c r="A503" s="7" cm="1">
        <f t="array" aca="1" ref="A503" ca="1">INDEX(Companies!$A:$A,RANDBETWEEN(2,COUNTA(Companies!$A:$A)),1)</f>
        <v>2</v>
      </c>
      <c r="B503" s="7" t="str">
        <f ca="1">VLOOKUP($A503,Companies!$A:$B,2,FALSE)</f>
        <v>ACME Corporation</v>
      </c>
      <c r="C503" s="5">
        <f t="shared" si="86"/>
        <v>502</v>
      </c>
      <c r="D503" s="6">
        <f t="shared" ca="1" si="87"/>
        <v>1</v>
      </c>
      <c r="E503" s="7">
        <f ca="1">IF($C503 = 1 + N("Presidente"),
    127,
    IF($C503 = 2 + N("Vice-Presidente"),
        72,
        IF($C503 = 3 + N("Secretária bilíngue"),
            13,
            RANDBETWEEN(5,COUNT(Name!$A:$A) + 1)
        )
    )
)</f>
        <v>341</v>
      </c>
      <c r="F503" s="7" t="str">
        <f ca="1" xml:space="preserve">
VLOOKUP(
  $E503,
  Name!$A:$B,
  2,
  FALSE
)
&amp; " " &amp;
IF($C503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Frasão Rinaldi</v>
      </c>
      <c r="G503" s="7">
        <v>2</v>
      </c>
      <c r="H503" s="7" t="str">
        <f>VLOOKUP($G503,Countries!$A:$B,2,FALSE)</f>
        <v>Portugal</v>
      </c>
      <c r="I503" s="7" cm="1">
        <f t="array" aca="1" ref="I503" ca="1">INDEX(States!$B:$B,RANDBETWEEN(2,COUNTA(States!$A:$A)),1)</f>
        <v>16</v>
      </c>
      <c r="J503" s="7" t="str">
        <f ca="1">VLOOKUP($I503,States!$B:$C,2,FALSE)</f>
        <v>Beja</v>
      </c>
      <c r="K503" s="7" t="str">
        <f ca="1">VLOOKUP($E503,Name!$A:$C,3,FALSE)</f>
        <v>M</v>
      </c>
      <c r="L503" s="7" t="str">
        <f ca="1">VLOOKUP($K503,Genders!$B:$C,2,FALSE)</f>
        <v>Male</v>
      </c>
      <c r="M503" s="7" cm="1">
        <f t="array" aca="1" ref="M503" ca="1">INDEX('Marital status'!$A:$A,RANDBETWEEN(2,COUNTA('Marital status'!$A:$A)),1)</f>
        <v>3</v>
      </c>
      <c r="N503" s="7" t="str">
        <f ca="1">VLOOKUP($M503,'Marital status'!$A:$B,2,FALSE)</f>
        <v>Married</v>
      </c>
      <c r="O503" s="7">
        <f t="shared" ca="1" si="88"/>
        <v>2</v>
      </c>
      <c r="P503" s="7" t="str">
        <f ca="1">VLOOKUP($O503,Ethnicities!$A:$B,2,FALSE)</f>
        <v>White</v>
      </c>
      <c r="Q503" s="8">
        <f t="shared" ca="1" si="89"/>
        <v>36640</v>
      </c>
      <c r="R503" s="6">
        <f t="shared" ca="1" si="90"/>
        <v>5</v>
      </c>
      <c r="S503" s="6" t="str">
        <f ca="1">VLOOKUP($R503,'Background education'!$A:$B,2,FALSE)</f>
        <v>Graduate school</v>
      </c>
      <c r="T503" s="7">
        <f ca="1" xml:space="preserve">
  IF(OR($V503 = 2, $V503 = 3, $V503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03" s="7" t="str">
        <f ca="1">VLOOKUP($T503,Departments!$A:$B,2,FALSE)</f>
        <v>Communication &amp; Marketing</v>
      </c>
      <c r="V503" s="6">
        <f t="shared" ca="1" si="91"/>
        <v>8</v>
      </c>
      <c r="W503" s="6" t="str">
        <f ca="1">VLOOKUP($V503,Roles!$A:$B,2,FALSE)</f>
        <v>Analyst</v>
      </c>
      <c r="X503" s="6">
        <f t="shared" ca="1" si="92"/>
        <v>4</v>
      </c>
      <c r="Y503" s="6" t="str">
        <f ca="1">IF(ISNA($X503),NA(),VLOOKUP($X503,Levels!$A:$B,2,FALSE))</f>
        <v>Senior</v>
      </c>
      <c r="Z503" s="8">
        <f t="shared" ca="1" si="84"/>
        <v>43995</v>
      </c>
      <c r="AA503" s="6">
        <f ca="1">RANDBETWEEN(2,COUNTA('Recruitment source'!$A:$A))</f>
        <v>8</v>
      </c>
      <c r="AB503" s="6" t="str">
        <f ca="1">VLOOKUP($AA503,'Recruitment source'!$A:$B,2,FALSE)</f>
        <v>Next Station</v>
      </c>
      <c r="AC503" s="8" t="e">
        <f t="shared" ca="1" si="93"/>
        <v>#N/A</v>
      </c>
      <c r="AD503" s="6" t="e">
        <f t="shared" ca="1" si="94"/>
        <v>#N/A</v>
      </c>
      <c r="AE503" s="6" t="e">
        <f ca="1">IF(ISNA(AD503),NA(),VLOOKUP($AD503,'Reasons for dismissal'!$A:$B,2,FALSE))</f>
        <v>#N/A</v>
      </c>
      <c r="AF503" s="6">
        <f t="shared" ca="1" si="95"/>
        <v>4</v>
      </c>
      <c r="AG503" s="1">
        <f t="shared" ca="1" si="85"/>
        <v>2080</v>
      </c>
    </row>
    <row r="504" spans="1:33" x14ac:dyDescent="0.25">
      <c r="A504" s="7" cm="1">
        <f t="array" aca="1" ref="A504" ca="1">INDEX(Companies!$A:$A,RANDBETWEEN(2,COUNTA(Companies!$A:$A)),1)</f>
        <v>2</v>
      </c>
      <c r="B504" s="7" t="str">
        <f ca="1">VLOOKUP($A504,Companies!$A:$B,2,FALSE)</f>
        <v>ACME Corporation</v>
      </c>
      <c r="C504" s="5">
        <f t="shared" si="86"/>
        <v>503</v>
      </c>
      <c r="D504" s="6">
        <f t="shared" ca="1" si="87"/>
        <v>1</v>
      </c>
      <c r="E504" s="7">
        <f ca="1">IF($C504 = 1 + N("Presidente"),
    127,
    IF($C504 = 2 + N("Vice-Presidente"),
        72,
        IF($C504 = 3 + N("Secretária bilíngue"),
            13,
            RANDBETWEEN(5,COUNT(Name!$A:$A) + 1)
        )
    )
)</f>
        <v>190</v>
      </c>
      <c r="F504" s="7" t="str">
        <f ca="1" xml:space="preserve">
VLOOKUP(
  $E504,
  Name!$A:$B,
  2,
  FALSE
)
&amp; " " &amp;
IF($C504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Caruso Rossi</v>
      </c>
      <c r="G504" s="7">
        <v>2</v>
      </c>
      <c r="H504" s="7" t="str">
        <f>VLOOKUP($G504,Countries!$A:$B,2,FALSE)</f>
        <v>Portugal</v>
      </c>
      <c r="I504" s="7" cm="1">
        <f t="array" aca="1" ref="I504" ca="1">INDEX(States!$B:$B,RANDBETWEEN(2,COUNTA(States!$A:$A)),1)</f>
        <v>13</v>
      </c>
      <c r="J504" s="7" t="str">
        <f ca="1">VLOOKUP($I504,States!$B:$C,2,FALSE)</f>
        <v>Azores</v>
      </c>
      <c r="K504" s="7" t="str">
        <f ca="1">VLOOKUP($E504,Name!$A:$C,3,FALSE)</f>
        <v>M</v>
      </c>
      <c r="L504" s="7" t="str">
        <f ca="1">VLOOKUP($K504,Genders!$B:$C,2,FALSE)</f>
        <v>Male</v>
      </c>
      <c r="M504" s="7" cm="1">
        <f t="array" aca="1" ref="M504" ca="1">INDEX('Marital status'!$A:$A,RANDBETWEEN(2,COUNTA('Marital status'!$A:$A)),1)</f>
        <v>6</v>
      </c>
      <c r="N504" s="7" t="str">
        <f ca="1">VLOOKUP($M504,'Marital status'!$A:$B,2,FALSE)</f>
        <v>Divorced</v>
      </c>
      <c r="O504" s="7">
        <f t="shared" ca="1" si="88"/>
        <v>3</v>
      </c>
      <c r="P504" s="7" t="str">
        <f ca="1">VLOOKUP($O504,Ethnicities!$A:$B,2,FALSE)</f>
        <v>Black or African American</v>
      </c>
      <c r="Q504" s="8">
        <f t="shared" ca="1" si="89"/>
        <v>20535</v>
      </c>
      <c r="R504" s="6">
        <f t="shared" ca="1" si="90"/>
        <v>4</v>
      </c>
      <c r="S504" s="6" t="str">
        <f ca="1">VLOOKUP($R504,'Background education'!$A:$B,2,FALSE)</f>
        <v>Undergraduate degree</v>
      </c>
      <c r="T504" s="7">
        <f ca="1" xml:space="preserve">
  IF(OR($V504 = 2, $V504 = 3, $V504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504" s="7" t="str">
        <f ca="1">VLOOKUP($T504,Departments!$A:$B,2,FALSE)</f>
        <v>Human Resource</v>
      </c>
      <c r="V504" s="6">
        <f t="shared" ca="1" si="91"/>
        <v>6</v>
      </c>
      <c r="W504" s="6" t="str">
        <f ca="1">VLOOKUP($V504,Roles!$A:$B,2,FALSE)</f>
        <v>Intern</v>
      </c>
      <c r="X504" s="6" t="e">
        <f t="shared" ca="1" si="92"/>
        <v>#N/A</v>
      </c>
      <c r="Y504" s="6" t="e">
        <f ca="1">IF(ISNA($X504),NA(),VLOOKUP($X504,Levels!$A:$B,2,FALSE))</f>
        <v>#N/A</v>
      </c>
      <c r="Z504" s="8">
        <f t="shared" ca="1" si="84"/>
        <v>42853</v>
      </c>
      <c r="AA504" s="6">
        <f ca="1">RANDBETWEEN(2,COUNTA('Recruitment source'!$A:$A))</f>
        <v>12</v>
      </c>
      <c r="AB504" s="6" t="str">
        <f ca="1">VLOOKUP($AA504,'Recruitment source'!$A:$B,2,FALSE)</f>
        <v>Website</v>
      </c>
      <c r="AC504" s="8" t="e">
        <f t="shared" ca="1" si="93"/>
        <v>#N/A</v>
      </c>
      <c r="AD504" s="6" t="e">
        <f t="shared" ca="1" si="94"/>
        <v>#N/A</v>
      </c>
      <c r="AE504" s="6" t="e">
        <f ca="1">IF(ISNA(AD504),NA(),VLOOKUP($AD504,'Reasons for dismissal'!$A:$B,2,FALSE))</f>
        <v>#N/A</v>
      </c>
      <c r="AF504" s="6">
        <f t="shared" ca="1" si="95"/>
        <v>2</v>
      </c>
      <c r="AG504" s="1">
        <f t="shared" ca="1" si="85"/>
        <v>805</v>
      </c>
    </row>
    <row r="505" spans="1:33" x14ac:dyDescent="0.25">
      <c r="A505" s="7" cm="1">
        <f t="array" aca="1" ref="A505" ca="1">INDEX(Companies!$A:$A,RANDBETWEEN(2,COUNTA(Companies!$A:$A)),1)</f>
        <v>2</v>
      </c>
      <c r="B505" s="7" t="str">
        <f ca="1">VLOOKUP($A505,Companies!$A:$B,2,FALSE)</f>
        <v>ACME Corporation</v>
      </c>
      <c r="C505" s="5">
        <f t="shared" si="86"/>
        <v>504</v>
      </c>
      <c r="D505" s="6">
        <f t="shared" ca="1" si="87"/>
        <v>1</v>
      </c>
      <c r="E505" s="7">
        <f ca="1">IF($C505 = 1 + N("Presidente"),
    127,
    IF($C505 = 2 + N("Vice-Presidente"),
        72,
        IF($C505 = 3 + N("Secretária bilíngue"),
            13,
            RANDBETWEEN(5,COUNT(Name!$A:$A) + 1)
        )
    )
)</f>
        <v>261</v>
      </c>
      <c r="F505" s="7" t="str">
        <f ca="1" xml:space="preserve">
VLOOKUP(
  $E505,
  Name!$A:$B,
  2,
  FALSE
)
&amp; " " &amp;
IF($C505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Pinheiro Brito</v>
      </c>
      <c r="G505" s="7">
        <v>2</v>
      </c>
      <c r="H505" s="7" t="str">
        <f>VLOOKUP($G505,Countries!$A:$B,2,FALSE)</f>
        <v>Portugal</v>
      </c>
      <c r="I505" s="7" cm="1">
        <f t="array" aca="1" ref="I505" ca="1">INDEX(States!$B:$B,RANDBETWEEN(2,COUNTA(States!$A:$A)),1)</f>
        <v>9</v>
      </c>
      <c r="J505" s="7" t="str">
        <f ca="1">VLOOKUP($I505,States!$B:$C,2,FALSE)</f>
        <v>Leiria</v>
      </c>
      <c r="K505" s="7" t="str">
        <f ca="1">VLOOKUP($E505,Name!$A:$C,3,FALSE)</f>
        <v>F</v>
      </c>
      <c r="L505" s="7" t="str">
        <f ca="1">VLOOKUP($K505,Genders!$B:$C,2,FALSE)</f>
        <v>Female</v>
      </c>
      <c r="M505" s="7" cm="1">
        <f t="array" aca="1" ref="M505" ca="1">INDEX('Marital status'!$A:$A,RANDBETWEEN(2,COUNTA('Marital status'!$A:$A)),1)</f>
        <v>5</v>
      </c>
      <c r="N505" s="7" t="str">
        <f ca="1">VLOOKUP($M505,'Marital status'!$A:$B,2,FALSE)</f>
        <v xml:space="preserve">Separated </v>
      </c>
      <c r="O505" s="7">
        <f t="shared" ca="1" si="88"/>
        <v>2</v>
      </c>
      <c r="P505" s="7" t="str">
        <f ca="1">VLOOKUP($O505,Ethnicities!$A:$B,2,FALSE)</f>
        <v>White</v>
      </c>
      <c r="Q505" s="8">
        <f t="shared" ca="1" si="89"/>
        <v>34291</v>
      </c>
      <c r="R505" s="6">
        <f t="shared" ca="1" si="90"/>
        <v>4</v>
      </c>
      <c r="S505" s="6" t="str">
        <f ca="1">VLOOKUP($R505,'Background education'!$A:$B,2,FALSE)</f>
        <v>Undergraduate degree</v>
      </c>
      <c r="T505" s="7">
        <f ca="1" xml:space="preserve">
  IF(OR($V505 = 2, $V505 = 3, $V505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505" s="7" t="str">
        <f ca="1">VLOOKUP($T505,Departments!$A:$B,2,FALSE)</f>
        <v>Audit</v>
      </c>
      <c r="V505" s="6">
        <f t="shared" ca="1" si="91"/>
        <v>8</v>
      </c>
      <c r="W505" s="6" t="str">
        <f ca="1">VLOOKUP($V505,Roles!$A:$B,2,FALSE)</f>
        <v>Analyst</v>
      </c>
      <c r="X505" s="6">
        <f t="shared" ca="1" si="92"/>
        <v>2</v>
      </c>
      <c r="Y505" s="6" t="str">
        <f ca="1">IF(ISNA($X505),NA(),VLOOKUP($X505,Levels!$A:$B,2,FALSE))</f>
        <v>Junior</v>
      </c>
      <c r="Z505" s="8">
        <f t="shared" ca="1" si="84"/>
        <v>38553</v>
      </c>
      <c r="AA505" s="6">
        <f ca="1">RANDBETWEEN(2,COUNTA('Recruitment source'!$A:$A))</f>
        <v>11</v>
      </c>
      <c r="AB505" s="6" t="str">
        <f ca="1">VLOOKUP($AA505,'Recruitment source'!$A:$B,2,FALSE)</f>
        <v>LinkedIn</v>
      </c>
      <c r="AC505" s="8" t="e">
        <f t="shared" ca="1" si="93"/>
        <v>#N/A</v>
      </c>
      <c r="AD505" s="6" t="e">
        <f t="shared" ca="1" si="94"/>
        <v>#N/A</v>
      </c>
      <c r="AE505" s="6" t="e">
        <f ca="1">IF(ISNA(AD505),NA(),VLOOKUP($AD505,'Reasons for dismissal'!$A:$B,2,FALSE))</f>
        <v>#N/A</v>
      </c>
      <c r="AF505" s="6">
        <f t="shared" ca="1" si="95"/>
        <v>2</v>
      </c>
      <c r="AG505" s="1">
        <f t="shared" ca="1" si="85"/>
        <v>2000</v>
      </c>
    </row>
    <row r="506" spans="1:33" x14ac:dyDescent="0.25">
      <c r="A506" s="7" cm="1">
        <f t="array" aca="1" ref="A506" ca="1">INDEX(Companies!$A:$A,RANDBETWEEN(2,COUNTA(Companies!$A:$A)),1)</f>
        <v>2</v>
      </c>
      <c r="B506" s="7" t="str">
        <f ca="1">VLOOKUP($A506,Companies!$A:$B,2,FALSE)</f>
        <v>ACME Corporation</v>
      </c>
      <c r="C506" s="5">
        <f t="shared" si="86"/>
        <v>505</v>
      </c>
      <c r="D506" s="6">
        <f t="shared" ca="1" si="87"/>
        <v>1</v>
      </c>
      <c r="E506" s="7">
        <f ca="1">IF($C506 = 1 + N("Presidente"),
    127,
    IF($C506 = 2 + N("Vice-Presidente"),
        72,
        IF($C506 = 3 + N("Secretária bilíngue"),
            13,
            RANDBETWEEN(5,COUNT(Name!$A:$A) + 1)
        )
    )
)</f>
        <v>91</v>
      </c>
      <c r="F506" s="7" t="str">
        <f ca="1" xml:space="preserve">
VLOOKUP(
  $E506,
  Name!$A:$B,
  2,
  FALSE
)
&amp; " " &amp;
IF($C506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Badu Barroso</v>
      </c>
      <c r="G506" s="7">
        <v>2</v>
      </c>
      <c r="H506" s="7" t="str">
        <f>VLOOKUP($G506,Countries!$A:$B,2,FALSE)</f>
        <v>Portugal</v>
      </c>
      <c r="I506" s="7" cm="1">
        <f t="array" aca="1" ref="I506" ca="1">INDEX(States!$B:$B,RANDBETWEEN(2,COUNTA(States!$A:$A)),1)</f>
        <v>18</v>
      </c>
      <c r="J506" s="7" t="str">
        <f ca="1">VLOOKUP($I506,States!$B:$C,2,FALSE)</f>
        <v>Guarda</v>
      </c>
      <c r="K506" s="7" t="str">
        <f ca="1">VLOOKUP($E506,Name!$A:$C,3,FALSE)</f>
        <v>F</v>
      </c>
      <c r="L506" s="7" t="str">
        <f ca="1">VLOOKUP($K506,Genders!$B:$C,2,FALSE)</f>
        <v>Female</v>
      </c>
      <c r="M506" s="7" cm="1">
        <f t="array" aca="1" ref="M506" ca="1">INDEX('Marital status'!$A:$A,RANDBETWEEN(2,COUNTA('Marital status'!$A:$A)),1)</f>
        <v>6</v>
      </c>
      <c r="N506" s="7" t="str">
        <f ca="1">VLOOKUP($M506,'Marital status'!$A:$B,2,FALSE)</f>
        <v>Divorced</v>
      </c>
      <c r="O506" s="7">
        <f t="shared" ca="1" si="88"/>
        <v>4</v>
      </c>
      <c r="P506" s="7" t="str">
        <f ca="1">VLOOKUP($O506,Ethnicities!$A:$B,2,FALSE)</f>
        <v>Hispanic or Latino</v>
      </c>
      <c r="Q506" s="8">
        <f t="shared" ca="1" si="89"/>
        <v>34954</v>
      </c>
      <c r="R506" s="6">
        <f t="shared" ca="1" si="90"/>
        <v>4</v>
      </c>
      <c r="S506" s="6" t="str">
        <f ca="1">VLOOKUP($R506,'Background education'!$A:$B,2,FALSE)</f>
        <v>Undergraduate degree</v>
      </c>
      <c r="T506" s="7">
        <f ca="1" xml:space="preserve">
  IF(OR($V506 = 2, $V506 = 3, $V506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06" s="7" t="str">
        <f ca="1">VLOOKUP($T506,Departments!$A:$B,2,FALSE)</f>
        <v>Sales</v>
      </c>
      <c r="V506" s="6">
        <f t="shared" ca="1" si="91"/>
        <v>7</v>
      </c>
      <c r="W506" s="6" t="str">
        <f ca="1">VLOOKUP($V506,Roles!$A:$B,2,FALSE)</f>
        <v>Trainee</v>
      </c>
      <c r="X506" s="6" t="e">
        <f t="shared" ca="1" si="92"/>
        <v>#N/A</v>
      </c>
      <c r="Y506" s="6" t="e">
        <f ca="1">IF(ISNA($X506),NA(),VLOOKUP($X506,Levels!$A:$B,2,FALSE))</f>
        <v>#N/A</v>
      </c>
      <c r="Z506" s="8">
        <f t="shared" ca="1" si="84"/>
        <v>39339</v>
      </c>
      <c r="AA506" s="6">
        <f ca="1">RANDBETWEEN(2,COUNTA('Recruitment source'!$A:$A))</f>
        <v>10</v>
      </c>
      <c r="AB506" s="6" t="str">
        <f ca="1">VLOOKUP($AA506,'Recruitment source'!$A:$B,2,FALSE)</f>
        <v>Google</v>
      </c>
      <c r="AC506" s="8" t="e">
        <f t="shared" ca="1" si="93"/>
        <v>#N/A</v>
      </c>
      <c r="AD506" s="6" t="e">
        <f t="shared" ca="1" si="94"/>
        <v>#N/A</v>
      </c>
      <c r="AE506" s="6" t="e">
        <f ca="1">IF(ISNA(AD506),NA(),VLOOKUP($AD506,'Reasons for dismissal'!$A:$B,2,FALSE))</f>
        <v>#N/A</v>
      </c>
      <c r="AF506" s="6">
        <f t="shared" ca="1" si="95"/>
        <v>4</v>
      </c>
      <c r="AG506" s="1">
        <f t="shared" ca="1" si="85"/>
        <v>1005</v>
      </c>
    </row>
    <row r="507" spans="1:33" x14ac:dyDescent="0.25">
      <c r="A507" s="7" cm="1">
        <f t="array" aca="1" ref="A507" ca="1">INDEX(Companies!$A:$A,RANDBETWEEN(2,COUNTA(Companies!$A:$A)),1)</f>
        <v>2</v>
      </c>
      <c r="B507" s="7" t="str">
        <f ca="1">VLOOKUP($A507,Companies!$A:$B,2,FALSE)</f>
        <v>ACME Corporation</v>
      </c>
      <c r="C507" s="5">
        <f t="shared" si="86"/>
        <v>506</v>
      </c>
      <c r="D507" s="6">
        <f t="shared" ca="1" si="87"/>
        <v>1</v>
      </c>
      <c r="E507" s="7">
        <f ca="1">IF($C507 = 1 + N("Presidente"),
    127,
    IF($C507 = 2 + N("Vice-Presidente"),
        72,
        IF($C507 = 3 + N("Secretária bilíngue"),
            13,
            RANDBETWEEN(5,COUNT(Name!$A:$A) + 1)
        )
    )
)</f>
        <v>309</v>
      </c>
      <c r="F507" s="7" t="str">
        <f ca="1" xml:space="preserve">
VLOOKUP(
  $E507,
  Name!$A:$B,
  2,
  FALSE
)
&amp; " " &amp;
IF($C507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Pimentel Ferreira</v>
      </c>
      <c r="G507" s="7">
        <v>2</v>
      </c>
      <c r="H507" s="7" t="str">
        <f>VLOOKUP($G507,Countries!$A:$B,2,FALSE)</f>
        <v>Portugal</v>
      </c>
      <c r="I507" s="7" cm="1">
        <f t="array" aca="1" ref="I507" ca="1">INDEX(States!$B:$B,RANDBETWEEN(2,COUNTA(States!$A:$A)),1)</f>
        <v>16</v>
      </c>
      <c r="J507" s="7" t="str">
        <f ca="1">VLOOKUP($I507,States!$B:$C,2,FALSE)</f>
        <v>Beja</v>
      </c>
      <c r="K507" s="7" t="str">
        <f ca="1">VLOOKUP($E507,Name!$A:$C,3,FALSE)</f>
        <v>M</v>
      </c>
      <c r="L507" s="7" t="str">
        <f ca="1">VLOOKUP($K507,Genders!$B:$C,2,FALSE)</f>
        <v>Male</v>
      </c>
      <c r="M507" s="7" cm="1">
        <f t="array" aca="1" ref="M507" ca="1">INDEX('Marital status'!$A:$A,RANDBETWEEN(2,COUNTA('Marital status'!$A:$A)),1)</f>
        <v>2</v>
      </c>
      <c r="N507" s="7" t="str">
        <f ca="1">VLOOKUP($M507,'Marital status'!$A:$B,2,FALSE)</f>
        <v>Single</v>
      </c>
      <c r="O507" s="7">
        <f t="shared" ca="1" si="88"/>
        <v>2</v>
      </c>
      <c r="P507" s="7" t="str">
        <f ca="1">VLOOKUP($O507,Ethnicities!$A:$B,2,FALSE)</f>
        <v>White</v>
      </c>
      <c r="Q507" s="8">
        <f t="shared" ca="1" si="89"/>
        <v>33922</v>
      </c>
      <c r="R507" s="6">
        <f t="shared" ca="1" si="90"/>
        <v>5</v>
      </c>
      <c r="S507" s="6" t="str">
        <f ca="1">VLOOKUP($R507,'Background education'!$A:$B,2,FALSE)</f>
        <v>Graduate school</v>
      </c>
      <c r="T507" s="7">
        <f ca="1" xml:space="preserve">
  IF(OR($V507 = 2, $V507 = 3, $V507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507" s="7" t="str">
        <f ca="1">VLOOKUP($T507,Departments!$A:$B,2,FALSE)</f>
        <v>Finance</v>
      </c>
      <c r="V507" s="6">
        <f t="shared" ca="1" si="91"/>
        <v>8</v>
      </c>
      <c r="W507" s="6" t="str">
        <f ca="1">VLOOKUP($V507,Roles!$A:$B,2,FALSE)</f>
        <v>Analyst</v>
      </c>
      <c r="X507" s="6">
        <f t="shared" ca="1" si="92"/>
        <v>3</v>
      </c>
      <c r="Y507" s="6" t="str">
        <f ca="1">IF(ISNA($X507),NA(),VLOOKUP($X507,Levels!$A:$B,2,FALSE))</f>
        <v>Pleno</v>
      </c>
      <c r="Z507" s="8">
        <f t="shared" ca="1" si="84"/>
        <v>41489</v>
      </c>
      <c r="AA507" s="6">
        <f ca="1">RANDBETWEEN(2,COUNTA('Recruitment source'!$A:$A))</f>
        <v>5</v>
      </c>
      <c r="AB507" s="6" t="str">
        <f ca="1">VLOOKUP($AA507,'Recruitment source'!$A:$B,2,FALSE)</f>
        <v>Net Empregos</v>
      </c>
      <c r="AC507" s="8" t="e">
        <f t="shared" ca="1" si="93"/>
        <v>#N/A</v>
      </c>
      <c r="AD507" s="6" t="e">
        <f t="shared" ca="1" si="94"/>
        <v>#N/A</v>
      </c>
      <c r="AE507" s="6" t="e">
        <f ca="1">IF(ISNA(AD507),NA(),VLOOKUP($AD507,'Reasons for dismissal'!$A:$B,2,FALSE))</f>
        <v>#N/A</v>
      </c>
      <c r="AF507" s="6">
        <f t="shared" ca="1" si="95"/>
        <v>2</v>
      </c>
      <c r="AG507" s="1">
        <f t="shared" ca="1" si="85"/>
        <v>2000</v>
      </c>
    </row>
    <row r="508" spans="1:33" x14ac:dyDescent="0.25">
      <c r="A508" s="7" cm="1">
        <f t="array" aca="1" ref="A508" ca="1">INDEX(Companies!$A:$A,RANDBETWEEN(2,COUNTA(Companies!$A:$A)),1)</f>
        <v>2</v>
      </c>
      <c r="B508" s="7" t="str">
        <f ca="1">VLOOKUP($A508,Companies!$A:$B,2,FALSE)</f>
        <v>ACME Corporation</v>
      </c>
      <c r="C508" s="5">
        <f t="shared" si="86"/>
        <v>507</v>
      </c>
      <c r="D508" s="6">
        <f t="shared" ca="1" si="87"/>
        <v>1</v>
      </c>
      <c r="E508" s="7">
        <f ca="1">IF($C508 = 1 + N("Presidente"),
    127,
    IF($C508 = 2 + N("Vice-Presidente"),
        72,
        IF($C508 = 3 + N("Secretária bilíngue"),
            13,
            RANDBETWEEN(5,COUNT(Name!$A:$A) + 1)
        )
    )
)</f>
        <v>214</v>
      </c>
      <c r="F508" s="7" t="str">
        <f ca="1" xml:space="preserve">
VLOOKUP(
  $E508,
  Name!$A:$B,
  2,
  FALSE
)
&amp; " " &amp;
IF($C508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Duarte Mancini</v>
      </c>
      <c r="G508" s="7">
        <v>2</v>
      </c>
      <c r="H508" s="7" t="str">
        <f>VLOOKUP($G508,Countries!$A:$B,2,FALSE)</f>
        <v>Portugal</v>
      </c>
      <c r="I508" s="7" cm="1">
        <f t="array" aca="1" ref="I508" ca="1">INDEX(States!$B:$B,RANDBETWEEN(2,COUNTA(States!$A:$A)),1)</f>
        <v>12</v>
      </c>
      <c r="J508" s="7" t="str">
        <f ca="1">VLOOKUP($I508,States!$B:$C,2,FALSE)</f>
        <v>Évora</v>
      </c>
      <c r="K508" s="7" t="str">
        <f ca="1">VLOOKUP($E508,Name!$A:$C,3,FALSE)</f>
        <v>M</v>
      </c>
      <c r="L508" s="7" t="str">
        <f ca="1">VLOOKUP($K508,Genders!$B:$C,2,FALSE)</f>
        <v>Male</v>
      </c>
      <c r="M508" s="7" cm="1">
        <f t="array" aca="1" ref="M508" ca="1">INDEX('Marital status'!$A:$A,RANDBETWEEN(2,COUNTA('Marital status'!$A:$A)),1)</f>
        <v>4</v>
      </c>
      <c r="N508" s="7" t="str">
        <f ca="1">VLOOKUP($M508,'Marital status'!$A:$B,2,FALSE)</f>
        <v xml:space="preserve">Widowed </v>
      </c>
      <c r="O508" s="7">
        <f t="shared" ca="1" si="88"/>
        <v>2</v>
      </c>
      <c r="P508" s="7" t="str">
        <f ca="1">VLOOKUP($O508,Ethnicities!$A:$B,2,FALSE)</f>
        <v>White</v>
      </c>
      <c r="Q508" s="8">
        <f t="shared" ca="1" si="89"/>
        <v>31633</v>
      </c>
      <c r="R508" s="6">
        <f t="shared" ca="1" si="90"/>
        <v>4</v>
      </c>
      <c r="S508" s="6" t="str">
        <f ca="1">VLOOKUP($R508,'Background education'!$A:$B,2,FALSE)</f>
        <v>Undergraduate degree</v>
      </c>
      <c r="T508" s="7">
        <f ca="1" xml:space="preserve">
  IF(OR($V508 = 2, $V508 = 3, $V508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508" s="7" t="str">
        <f ca="1">VLOOKUP($T508,Departments!$A:$B,2,FALSE)</f>
        <v>Juridical</v>
      </c>
      <c r="V508" s="6">
        <f t="shared" ca="1" si="91"/>
        <v>7</v>
      </c>
      <c r="W508" s="6" t="str">
        <f ca="1">VLOOKUP($V508,Roles!$A:$B,2,FALSE)</f>
        <v>Trainee</v>
      </c>
      <c r="X508" s="6" t="e">
        <f t="shared" ca="1" si="92"/>
        <v>#N/A</v>
      </c>
      <c r="Y508" s="6" t="e">
        <f ca="1">IF(ISNA($X508),NA(),VLOOKUP($X508,Levels!$A:$B,2,FALSE))</f>
        <v>#N/A</v>
      </c>
      <c r="Z508" s="8">
        <f t="shared" ca="1" si="84"/>
        <v>44441</v>
      </c>
      <c r="AA508" s="6">
        <f ca="1">RANDBETWEEN(2,COUNTA('Recruitment source'!$A:$A))</f>
        <v>5</v>
      </c>
      <c r="AB508" s="6" t="str">
        <f ca="1">VLOOKUP($AA508,'Recruitment source'!$A:$B,2,FALSE)</f>
        <v>Net Empregos</v>
      </c>
      <c r="AC508" s="8" t="e">
        <f t="shared" ca="1" si="93"/>
        <v>#N/A</v>
      </c>
      <c r="AD508" s="6" t="e">
        <f t="shared" ca="1" si="94"/>
        <v>#N/A</v>
      </c>
      <c r="AE508" s="6" t="e">
        <f ca="1">IF(ISNA(AD508),NA(),VLOOKUP($AD508,'Reasons for dismissal'!$A:$B,2,FALSE))</f>
        <v>#N/A</v>
      </c>
      <c r="AF508" s="6">
        <f t="shared" ca="1" si="95"/>
        <v>3</v>
      </c>
      <c r="AG508" s="1">
        <f t="shared" ca="1" si="85"/>
        <v>1005</v>
      </c>
    </row>
    <row r="509" spans="1:33" x14ac:dyDescent="0.25">
      <c r="A509" s="7" cm="1">
        <f t="array" aca="1" ref="A509" ca="1">INDEX(Companies!$A:$A,RANDBETWEEN(2,COUNTA(Companies!$A:$A)),1)</f>
        <v>2</v>
      </c>
      <c r="B509" s="7" t="str">
        <f ca="1">VLOOKUP($A509,Companies!$A:$B,2,FALSE)</f>
        <v>ACME Corporation</v>
      </c>
      <c r="C509" s="5">
        <f t="shared" si="86"/>
        <v>508</v>
      </c>
      <c r="D509" s="6">
        <f t="shared" ca="1" si="87"/>
        <v>1</v>
      </c>
      <c r="E509" s="7">
        <f ca="1">IF($C509 = 1 + N("Presidente"),
    127,
    IF($C509 = 2 + N("Vice-Presidente"),
        72,
        IF($C509 = 3 + N("Secretária bilíngue"),
            13,
            RANDBETWEEN(5,COUNT(Name!$A:$A) + 1)
        )
    )
)</f>
        <v>16</v>
      </c>
      <c r="F509" s="7" t="str">
        <f ca="1" xml:space="preserve">
VLOOKUP(
  $E509,
  Name!$A:$B,
  2,
  FALSE
)
&amp; " " &amp;
IF($C509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Poeta Galli</v>
      </c>
      <c r="G509" s="7">
        <v>2</v>
      </c>
      <c r="H509" s="7" t="str">
        <f>VLOOKUP($G509,Countries!$A:$B,2,FALSE)</f>
        <v>Portugal</v>
      </c>
      <c r="I509" s="7" cm="1">
        <f t="array" aca="1" ref="I509" ca="1">INDEX(States!$B:$B,RANDBETWEEN(2,COUNTA(States!$A:$A)),1)</f>
        <v>15</v>
      </c>
      <c r="J509" s="7" t="str">
        <f ca="1">VLOOKUP($I509,States!$B:$C,2,FALSE)</f>
        <v>Castelo Branco</v>
      </c>
      <c r="K509" s="7" t="str">
        <f ca="1">VLOOKUP($E509,Name!$A:$C,3,FALSE)</f>
        <v>F</v>
      </c>
      <c r="L509" s="7" t="str">
        <f ca="1">VLOOKUP($K509,Genders!$B:$C,2,FALSE)</f>
        <v>Female</v>
      </c>
      <c r="M509" s="7" cm="1">
        <f t="array" aca="1" ref="M509" ca="1">INDEX('Marital status'!$A:$A,RANDBETWEEN(2,COUNTA('Marital status'!$A:$A)),1)</f>
        <v>2</v>
      </c>
      <c r="N509" s="7" t="str">
        <f ca="1">VLOOKUP($M509,'Marital status'!$A:$B,2,FALSE)</f>
        <v>Single</v>
      </c>
      <c r="O509" s="7">
        <f t="shared" ca="1" si="88"/>
        <v>2</v>
      </c>
      <c r="P509" s="7" t="str">
        <f ca="1">VLOOKUP($O509,Ethnicities!$A:$B,2,FALSE)</f>
        <v>White</v>
      </c>
      <c r="Q509" s="8">
        <f t="shared" ca="1" si="89"/>
        <v>36900</v>
      </c>
      <c r="R509" s="6">
        <f t="shared" ca="1" si="90"/>
        <v>4</v>
      </c>
      <c r="S509" s="6" t="str">
        <f ca="1">VLOOKUP($R509,'Background education'!$A:$B,2,FALSE)</f>
        <v>Undergraduate degree</v>
      </c>
      <c r="T509" s="7">
        <f ca="1" xml:space="preserve">
  IF(OR($V509 = 2, $V509 = 3, $V509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509" s="7" t="str">
        <f ca="1">VLOOKUP($T509,Departments!$A:$B,2,FALSE)</f>
        <v>Human Resource</v>
      </c>
      <c r="V509" s="6">
        <f t="shared" ca="1" si="91"/>
        <v>8</v>
      </c>
      <c r="W509" s="6" t="str">
        <f ca="1">VLOOKUP($V509,Roles!$A:$B,2,FALSE)</f>
        <v>Analyst</v>
      </c>
      <c r="X509" s="6">
        <f t="shared" ca="1" si="92"/>
        <v>3</v>
      </c>
      <c r="Y509" s="6" t="str">
        <f ca="1">IF(ISNA($X509),NA(),VLOOKUP($X509,Levels!$A:$B,2,FALSE))</f>
        <v>Pleno</v>
      </c>
      <c r="Z509" s="8">
        <f t="shared" ca="1" si="84"/>
        <v>36666</v>
      </c>
      <c r="AA509" s="6">
        <f ca="1">RANDBETWEEN(2,COUNTA('Recruitment source'!$A:$A))</f>
        <v>5</v>
      </c>
      <c r="AB509" s="6" t="str">
        <f ca="1">VLOOKUP($AA509,'Recruitment source'!$A:$B,2,FALSE)</f>
        <v>Net Empregos</v>
      </c>
      <c r="AC509" s="8" t="e">
        <f t="shared" ca="1" si="93"/>
        <v>#N/A</v>
      </c>
      <c r="AD509" s="6" t="e">
        <f t="shared" ca="1" si="94"/>
        <v>#N/A</v>
      </c>
      <c r="AE509" s="6" t="e">
        <f ca="1">IF(ISNA(AD509),NA(),VLOOKUP($AD509,'Reasons for dismissal'!$A:$B,2,FALSE))</f>
        <v>#N/A</v>
      </c>
      <c r="AF509" s="6">
        <f t="shared" ca="1" si="95"/>
        <v>3</v>
      </c>
      <c r="AG509" s="1">
        <f t="shared" ca="1" si="85"/>
        <v>2000</v>
      </c>
    </row>
    <row r="510" spans="1:33" x14ac:dyDescent="0.25">
      <c r="A510" s="7" cm="1">
        <f t="array" aca="1" ref="A510" ca="1">INDEX(Companies!$A:$A,RANDBETWEEN(2,COUNTA(Companies!$A:$A)),1)</f>
        <v>2</v>
      </c>
      <c r="B510" s="7" t="str">
        <f ca="1">VLOOKUP($A510,Companies!$A:$B,2,FALSE)</f>
        <v>ACME Corporation</v>
      </c>
      <c r="C510" s="5">
        <f t="shared" si="86"/>
        <v>509</v>
      </c>
      <c r="D510" s="6">
        <f t="shared" ca="1" si="87"/>
        <v>1</v>
      </c>
      <c r="E510" s="7">
        <f ca="1">IF($C510 = 1 + N("Presidente"),
    127,
    IF($C510 = 2 + N("Vice-Presidente"),
        72,
        IF($C510 = 3 + N("Secretária bilíngue"),
            13,
            RANDBETWEEN(5,COUNT(Name!$A:$A) + 1)
        )
    )
)</f>
        <v>227</v>
      </c>
      <c r="F510" s="7" t="str">
        <f ca="1" xml:space="preserve">
VLOOKUP(
  $E510,
  Name!$A:$B,
  2,
  FALSE
)
&amp; " " &amp;
IF($C510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Vieira Dantas</v>
      </c>
      <c r="G510" s="7">
        <v>2</v>
      </c>
      <c r="H510" s="7" t="str">
        <f>VLOOKUP($G510,Countries!$A:$B,2,FALSE)</f>
        <v>Portugal</v>
      </c>
      <c r="I510" s="7" cm="1">
        <f t="array" aca="1" ref="I510" ca="1">INDEX(States!$B:$B,RANDBETWEEN(2,COUNTA(States!$A:$A)),1)</f>
        <v>18</v>
      </c>
      <c r="J510" s="7" t="str">
        <f ca="1">VLOOKUP($I510,States!$B:$C,2,FALSE)</f>
        <v>Guarda</v>
      </c>
      <c r="K510" s="7" t="str">
        <f ca="1">VLOOKUP($E510,Name!$A:$C,3,FALSE)</f>
        <v>F</v>
      </c>
      <c r="L510" s="7" t="str">
        <f ca="1">VLOOKUP($K510,Genders!$B:$C,2,FALSE)</f>
        <v>Female</v>
      </c>
      <c r="M510" s="7" cm="1">
        <f t="array" aca="1" ref="M510" ca="1">INDEX('Marital status'!$A:$A,RANDBETWEEN(2,COUNTA('Marital status'!$A:$A)),1)</f>
        <v>5</v>
      </c>
      <c r="N510" s="7" t="str">
        <f ca="1">VLOOKUP($M510,'Marital status'!$A:$B,2,FALSE)</f>
        <v xml:space="preserve">Separated </v>
      </c>
      <c r="O510" s="7">
        <f t="shared" ca="1" si="88"/>
        <v>2</v>
      </c>
      <c r="P510" s="7" t="str">
        <f ca="1">VLOOKUP($O510,Ethnicities!$A:$B,2,FALSE)</f>
        <v>White</v>
      </c>
      <c r="Q510" s="8">
        <f t="shared" ca="1" si="89"/>
        <v>18792</v>
      </c>
      <c r="R510" s="6">
        <f t="shared" ca="1" si="90"/>
        <v>4</v>
      </c>
      <c r="S510" s="6" t="str">
        <f ca="1">VLOOKUP($R510,'Background education'!$A:$B,2,FALSE)</f>
        <v>Undergraduate degree</v>
      </c>
      <c r="T510" s="7">
        <f ca="1" xml:space="preserve">
  IF(OR($V510 = 2, $V510 = 3, $V510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510" s="7" t="str">
        <f ca="1">VLOOKUP($T510,Departments!$A:$B,2,FALSE)</f>
        <v>Controlling</v>
      </c>
      <c r="V510" s="6">
        <f t="shared" ca="1" si="91"/>
        <v>6</v>
      </c>
      <c r="W510" s="6" t="str">
        <f ca="1">VLOOKUP($V510,Roles!$A:$B,2,FALSE)</f>
        <v>Intern</v>
      </c>
      <c r="X510" s="6" t="e">
        <f t="shared" ca="1" si="92"/>
        <v>#N/A</v>
      </c>
      <c r="Y510" s="6" t="e">
        <f ca="1">IF(ISNA($X510),NA(),VLOOKUP($X510,Levels!$A:$B,2,FALSE))</f>
        <v>#N/A</v>
      </c>
      <c r="Z510" s="8">
        <f t="shared" ca="1" si="84"/>
        <v>42731</v>
      </c>
      <c r="AA510" s="6">
        <f ca="1">RANDBETWEEN(2,COUNTA('Recruitment source'!$A:$A))</f>
        <v>3</v>
      </c>
      <c r="AB510" s="6" t="str">
        <f ca="1">VLOOKUP($AA510,'Recruitment source'!$A:$B,2,FALSE)</f>
        <v>Learn4Good</v>
      </c>
      <c r="AC510" s="8" t="e">
        <f t="shared" ca="1" si="93"/>
        <v>#N/A</v>
      </c>
      <c r="AD510" s="6" t="e">
        <f t="shared" ca="1" si="94"/>
        <v>#N/A</v>
      </c>
      <c r="AE510" s="6" t="e">
        <f ca="1">IF(ISNA(AD510),NA(),VLOOKUP($AD510,'Reasons for dismissal'!$A:$B,2,FALSE))</f>
        <v>#N/A</v>
      </c>
      <c r="AF510" s="6">
        <f t="shared" ca="1" si="95"/>
        <v>3</v>
      </c>
      <c r="AG510" s="1">
        <f t="shared" ca="1" si="85"/>
        <v>885</v>
      </c>
    </row>
    <row r="511" spans="1:33" x14ac:dyDescent="0.25">
      <c r="A511" s="7" cm="1">
        <f t="array" aca="1" ref="A511" ca="1">INDEX(Companies!$A:$A,RANDBETWEEN(2,COUNTA(Companies!$A:$A)),1)</f>
        <v>2</v>
      </c>
      <c r="B511" s="7" t="str">
        <f ca="1">VLOOKUP($A511,Companies!$A:$B,2,FALSE)</f>
        <v>ACME Corporation</v>
      </c>
      <c r="C511" s="5">
        <f t="shared" si="86"/>
        <v>510</v>
      </c>
      <c r="D511" s="6">
        <f t="shared" ca="1" si="87"/>
        <v>1</v>
      </c>
      <c r="E511" s="7">
        <f ca="1">IF($C511 = 1 + N("Presidente"),
    127,
    IF($C511 = 2 + N("Vice-Presidente"),
        72,
        IF($C511 = 3 + N("Secretária bilíngue"),
            13,
            RANDBETWEEN(5,COUNT(Name!$A:$A) + 1)
        )
    )
)</f>
        <v>322</v>
      </c>
      <c r="F511" s="7" t="str">
        <f ca="1" xml:space="preserve">
VLOOKUP(
  $E511,
  Name!$A:$B,
  2,
  FALSE
)
&amp; " " &amp;
IF($C511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Alcantara Cardoso</v>
      </c>
      <c r="G511" s="7">
        <v>2</v>
      </c>
      <c r="H511" s="7" t="str">
        <f>VLOOKUP($G511,Countries!$A:$B,2,FALSE)</f>
        <v>Portugal</v>
      </c>
      <c r="I511" s="7" cm="1">
        <f t="array" aca="1" ref="I511" ca="1">INDEX(States!$B:$B,RANDBETWEEN(2,COUNTA(States!$A:$A)),1)</f>
        <v>17</v>
      </c>
      <c r="J511" s="7" t="str">
        <f ca="1">VLOOKUP($I511,States!$B:$C,2,FALSE)</f>
        <v>Portalegre</v>
      </c>
      <c r="K511" s="7" t="str">
        <f ca="1">VLOOKUP($E511,Name!$A:$C,3,FALSE)</f>
        <v>M</v>
      </c>
      <c r="L511" s="7" t="str">
        <f ca="1">VLOOKUP($K511,Genders!$B:$C,2,FALSE)</f>
        <v>Male</v>
      </c>
      <c r="M511" s="7" cm="1">
        <f t="array" aca="1" ref="M511" ca="1">INDEX('Marital status'!$A:$A,RANDBETWEEN(2,COUNTA('Marital status'!$A:$A)),1)</f>
        <v>3</v>
      </c>
      <c r="N511" s="7" t="str">
        <f ca="1">VLOOKUP($M511,'Marital status'!$A:$B,2,FALSE)</f>
        <v>Married</v>
      </c>
      <c r="O511" s="7">
        <f t="shared" ca="1" si="88"/>
        <v>3</v>
      </c>
      <c r="P511" s="7" t="str">
        <f ca="1">VLOOKUP($O511,Ethnicities!$A:$B,2,FALSE)</f>
        <v>Black or African American</v>
      </c>
      <c r="Q511" s="8">
        <f t="shared" ca="1" si="89"/>
        <v>37689</v>
      </c>
      <c r="R511" s="6">
        <f t="shared" ca="1" si="90"/>
        <v>5</v>
      </c>
      <c r="S511" s="6" t="str">
        <f ca="1">VLOOKUP($R511,'Background education'!$A:$B,2,FALSE)</f>
        <v>Graduate school</v>
      </c>
      <c r="T511" s="7">
        <f ca="1" xml:space="preserve">
  IF(OR($V511 = 2, $V511 = 3, $V511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511" s="7" t="str">
        <f ca="1">VLOOKUP($T511,Departments!$A:$B,2,FALSE)</f>
        <v>Audit</v>
      </c>
      <c r="V511" s="6">
        <f t="shared" ca="1" si="91"/>
        <v>8</v>
      </c>
      <c r="W511" s="6" t="str">
        <f ca="1">VLOOKUP($V511,Roles!$A:$B,2,FALSE)</f>
        <v>Analyst</v>
      </c>
      <c r="X511" s="6">
        <f t="shared" ca="1" si="92"/>
        <v>2</v>
      </c>
      <c r="Y511" s="6" t="str">
        <f ca="1">IF(ISNA($X511),NA(),VLOOKUP($X511,Levels!$A:$B,2,FALSE))</f>
        <v>Junior</v>
      </c>
      <c r="Z511" s="8">
        <f t="shared" ca="1" si="84"/>
        <v>39695</v>
      </c>
      <c r="AA511" s="6">
        <f ca="1">RANDBETWEEN(2,COUNTA('Recruitment source'!$A:$A))</f>
        <v>7</v>
      </c>
      <c r="AB511" s="6" t="str">
        <f ca="1">VLOOKUP($AA511,'Recruitment source'!$A:$B,2,FALSE)</f>
        <v>Jobs in Lisbon</v>
      </c>
      <c r="AC511" s="8" t="e">
        <f t="shared" ca="1" si="93"/>
        <v>#N/A</v>
      </c>
      <c r="AD511" s="6" t="e">
        <f t="shared" ca="1" si="94"/>
        <v>#N/A</v>
      </c>
      <c r="AE511" s="6" t="e">
        <f ca="1">IF(ISNA(AD511),NA(),VLOOKUP($AD511,'Reasons for dismissal'!$A:$B,2,FALSE))</f>
        <v>#N/A</v>
      </c>
      <c r="AF511" s="6">
        <f t="shared" ca="1" si="95"/>
        <v>4</v>
      </c>
      <c r="AG511" s="1">
        <f t="shared" ca="1" si="85"/>
        <v>2000</v>
      </c>
    </row>
    <row r="512" spans="1:33" x14ac:dyDescent="0.25">
      <c r="A512" s="7" cm="1">
        <f t="array" aca="1" ref="A512" ca="1">INDEX(Companies!$A:$A,RANDBETWEEN(2,COUNTA(Companies!$A:$A)),1)</f>
        <v>2</v>
      </c>
      <c r="B512" s="7" t="str">
        <f ca="1">VLOOKUP($A512,Companies!$A:$B,2,FALSE)</f>
        <v>ACME Corporation</v>
      </c>
      <c r="C512" s="5">
        <f t="shared" si="86"/>
        <v>511</v>
      </c>
      <c r="D512" s="6">
        <f t="shared" ca="1" si="87"/>
        <v>1</v>
      </c>
      <c r="E512" s="7">
        <f ca="1">IF($C512 = 1 + N("Presidente"),
    127,
    IF($C512 = 2 + N("Vice-Presidente"),
        72,
        IF($C512 = 3 + N("Secretária bilíngue"),
            13,
            RANDBETWEEN(5,COUNT(Name!$A:$A) + 1)
        )
    )
)</f>
        <v>232</v>
      </c>
      <c r="F512" s="7" t="str">
        <f ca="1" xml:space="preserve">
VLOOKUP(
  $E512,
  Name!$A:$B,
  2,
  FALSE
)
&amp; " " &amp;
IF($C512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Ferrão Teixeira</v>
      </c>
      <c r="G512" s="7">
        <v>2</v>
      </c>
      <c r="H512" s="7" t="str">
        <f>VLOOKUP($G512,Countries!$A:$B,2,FALSE)</f>
        <v>Portugal</v>
      </c>
      <c r="I512" s="7" cm="1">
        <f t="array" aca="1" ref="I512" ca="1">INDEX(States!$B:$B,RANDBETWEEN(2,COUNTA(States!$A:$A)),1)</f>
        <v>19</v>
      </c>
      <c r="J512" s="7" t="str">
        <f ca="1">VLOOKUP($I512,States!$B:$C,2,FALSE)</f>
        <v>Vila Real</v>
      </c>
      <c r="K512" s="7" t="str">
        <f ca="1">VLOOKUP($E512,Name!$A:$C,3,FALSE)</f>
        <v>M</v>
      </c>
      <c r="L512" s="7" t="str">
        <f ca="1">VLOOKUP($K512,Genders!$B:$C,2,FALSE)</f>
        <v>Male</v>
      </c>
      <c r="M512" s="7" cm="1">
        <f t="array" aca="1" ref="M512" ca="1">INDEX('Marital status'!$A:$A,RANDBETWEEN(2,COUNTA('Marital status'!$A:$A)),1)</f>
        <v>5</v>
      </c>
      <c r="N512" s="7" t="str">
        <f ca="1">VLOOKUP($M512,'Marital status'!$A:$B,2,FALSE)</f>
        <v xml:space="preserve">Separated </v>
      </c>
      <c r="O512" s="7">
        <f t="shared" ca="1" si="88"/>
        <v>2</v>
      </c>
      <c r="P512" s="7" t="str">
        <f ca="1">VLOOKUP($O512,Ethnicities!$A:$B,2,FALSE)</f>
        <v>White</v>
      </c>
      <c r="Q512" s="8">
        <f t="shared" ca="1" si="89"/>
        <v>25031</v>
      </c>
      <c r="R512" s="6">
        <f t="shared" ca="1" si="90"/>
        <v>4</v>
      </c>
      <c r="S512" s="6" t="str">
        <f ca="1">VLOOKUP($R512,'Background education'!$A:$B,2,FALSE)</f>
        <v>Undergraduate degree</v>
      </c>
      <c r="T512" s="7">
        <f ca="1" xml:space="preserve">
  IF(OR($V512 = 2, $V512 = 3, $V512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512" s="7" t="str">
        <f ca="1">VLOOKUP($T512,Departments!$A:$B,2,FALSE)</f>
        <v>Finance</v>
      </c>
      <c r="V512" s="6">
        <f t="shared" ca="1" si="91"/>
        <v>6</v>
      </c>
      <c r="W512" s="6" t="str">
        <f ca="1">VLOOKUP($V512,Roles!$A:$B,2,FALSE)</f>
        <v>Intern</v>
      </c>
      <c r="X512" s="6" t="e">
        <f t="shared" ca="1" si="92"/>
        <v>#N/A</v>
      </c>
      <c r="Y512" s="6" t="e">
        <f ca="1">IF(ISNA($X512),NA(),VLOOKUP($X512,Levels!$A:$B,2,FALSE))</f>
        <v>#N/A</v>
      </c>
      <c r="Z512" s="8">
        <f t="shared" ca="1" si="84"/>
        <v>37473</v>
      </c>
      <c r="AA512" s="6">
        <f ca="1">RANDBETWEEN(2,COUNTA('Recruitment source'!$A:$A))</f>
        <v>9</v>
      </c>
      <c r="AB512" s="6" t="str">
        <f ca="1">VLOOKUP($AA512,'Recruitment source'!$A:$B,2,FALSE)</f>
        <v xml:space="preserve"> recommendation of employee</v>
      </c>
      <c r="AC512" s="8" t="e">
        <f t="shared" ca="1" si="93"/>
        <v>#N/A</v>
      </c>
      <c r="AD512" s="6" t="e">
        <f t="shared" ca="1" si="94"/>
        <v>#N/A</v>
      </c>
      <c r="AE512" s="6" t="e">
        <f ca="1">IF(ISNA(AD512),NA(),VLOOKUP($AD512,'Reasons for dismissal'!$A:$B,2,FALSE))</f>
        <v>#N/A</v>
      </c>
      <c r="AF512" s="6">
        <f t="shared" ca="1" si="95"/>
        <v>3</v>
      </c>
      <c r="AG512" s="1">
        <f t="shared" ca="1" si="85"/>
        <v>805</v>
      </c>
    </row>
    <row r="513" spans="1:33" x14ac:dyDescent="0.25">
      <c r="A513" s="7" cm="1">
        <f t="array" aca="1" ref="A513" ca="1">INDEX(Companies!$A:$A,RANDBETWEEN(2,COUNTA(Companies!$A:$A)),1)</f>
        <v>2</v>
      </c>
      <c r="B513" s="7" t="str">
        <f ca="1">VLOOKUP($A513,Companies!$A:$B,2,FALSE)</f>
        <v>ACME Corporation</v>
      </c>
      <c r="C513" s="5">
        <f t="shared" si="86"/>
        <v>512</v>
      </c>
      <c r="D513" s="6">
        <f t="shared" ca="1" si="87"/>
        <v>1</v>
      </c>
      <c r="E513" s="7">
        <f ca="1">IF($C513 = 1 + N("Presidente"),
    127,
    IF($C513 = 2 + N("Vice-Presidente"),
        72,
        IF($C513 = 3 + N("Secretária bilíngue"),
            13,
            RANDBETWEEN(5,COUNT(Name!$A:$A) + 1)
        )
    )
)</f>
        <v>255</v>
      </c>
      <c r="F513" s="7" t="str">
        <f ca="1" xml:space="preserve">
VLOOKUP(
  $E513,
  Name!$A:$B,
  2,
  FALSE
)
&amp; " " &amp;
IF($C513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Caruso Tavares</v>
      </c>
      <c r="G513" s="7">
        <v>2</v>
      </c>
      <c r="H513" s="7" t="str">
        <f>VLOOKUP($G513,Countries!$A:$B,2,FALSE)</f>
        <v>Portugal</v>
      </c>
      <c r="I513" s="7" cm="1">
        <f t="array" aca="1" ref="I513" ca="1">INDEX(States!$B:$B,RANDBETWEEN(2,COUNTA(States!$A:$A)),1)</f>
        <v>18</v>
      </c>
      <c r="J513" s="7" t="str">
        <f ca="1">VLOOKUP($I513,States!$B:$C,2,FALSE)</f>
        <v>Guarda</v>
      </c>
      <c r="K513" s="7" t="str">
        <f ca="1">VLOOKUP($E513,Name!$A:$C,3,FALSE)</f>
        <v>F</v>
      </c>
      <c r="L513" s="7" t="str">
        <f ca="1">VLOOKUP($K513,Genders!$B:$C,2,FALSE)</f>
        <v>Female</v>
      </c>
      <c r="M513" s="7" cm="1">
        <f t="array" aca="1" ref="M513" ca="1">INDEX('Marital status'!$A:$A,RANDBETWEEN(2,COUNTA('Marital status'!$A:$A)),1)</f>
        <v>6</v>
      </c>
      <c r="N513" s="7" t="str">
        <f ca="1">VLOOKUP($M513,'Marital status'!$A:$B,2,FALSE)</f>
        <v>Divorced</v>
      </c>
      <c r="O513" s="7">
        <f t="shared" ca="1" si="88"/>
        <v>5</v>
      </c>
      <c r="P513" s="7" t="str">
        <f ca="1">VLOOKUP($O513,Ethnicities!$A:$B,2,FALSE)</f>
        <v>Asian</v>
      </c>
      <c r="Q513" s="8">
        <f t="shared" ca="1" si="89"/>
        <v>34474</v>
      </c>
      <c r="R513" s="6">
        <f t="shared" ca="1" si="90"/>
        <v>5</v>
      </c>
      <c r="S513" s="6" t="str">
        <f ca="1">VLOOKUP($R513,'Background education'!$A:$B,2,FALSE)</f>
        <v>Graduate school</v>
      </c>
      <c r="T513" s="7">
        <f ca="1" xml:space="preserve">
  IF(OR($V513 = 2, $V513 = 3, $V513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13" s="7" t="str">
        <f ca="1">VLOOKUP($T513,Departments!$A:$B,2,FALSE)</f>
        <v>Sales</v>
      </c>
      <c r="V513" s="6">
        <f t="shared" ca="1" si="91"/>
        <v>8</v>
      </c>
      <c r="W513" s="6" t="str">
        <f ca="1">VLOOKUP($V513,Roles!$A:$B,2,FALSE)</f>
        <v>Analyst</v>
      </c>
      <c r="X513" s="6">
        <f t="shared" ca="1" si="92"/>
        <v>3</v>
      </c>
      <c r="Y513" s="6" t="str">
        <f ca="1">IF(ISNA($X513),NA(),VLOOKUP($X513,Levels!$A:$B,2,FALSE))</f>
        <v>Pleno</v>
      </c>
      <c r="Z513" s="8">
        <f t="shared" ca="1" si="84"/>
        <v>40287</v>
      </c>
      <c r="AA513" s="6">
        <f ca="1">RANDBETWEEN(2,COUNTA('Recruitment source'!$A:$A))</f>
        <v>7</v>
      </c>
      <c r="AB513" s="6" t="str">
        <f ca="1">VLOOKUP($AA513,'Recruitment source'!$A:$B,2,FALSE)</f>
        <v>Jobs in Lisbon</v>
      </c>
      <c r="AC513" s="8" t="e">
        <f t="shared" ca="1" si="93"/>
        <v>#N/A</v>
      </c>
      <c r="AD513" s="6" t="e">
        <f t="shared" ca="1" si="94"/>
        <v>#N/A</v>
      </c>
      <c r="AE513" s="6" t="e">
        <f ca="1">IF(ISNA(AD513),NA(),VLOOKUP($AD513,'Reasons for dismissal'!$A:$B,2,FALSE))</f>
        <v>#N/A</v>
      </c>
      <c r="AF513" s="6">
        <f t="shared" ca="1" si="95"/>
        <v>2</v>
      </c>
      <c r="AG513" s="1">
        <f t="shared" ca="1" si="85"/>
        <v>2000</v>
      </c>
    </row>
    <row r="514" spans="1:33" x14ac:dyDescent="0.25">
      <c r="A514" s="7" cm="1">
        <f t="array" aca="1" ref="A514" ca="1">INDEX(Companies!$A:$A,RANDBETWEEN(2,COUNTA(Companies!$A:$A)),1)</f>
        <v>2</v>
      </c>
      <c r="B514" s="7" t="str">
        <f ca="1">VLOOKUP($A514,Companies!$A:$B,2,FALSE)</f>
        <v>ACME Corporation</v>
      </c>
      <c r="C514" s="5">
        <f t="shared" si="86"/>
        <v>513</v>
      </c>
      <c r="D514" s="6">
        <f t="shared" ca="1" si="87"/>
        <v>1</v>
      </c>
      <c r="E514" s="7">
        <f ca="1">IF($C514 = 1 + N("Presidente"),
    127,
    IF($C514 = 2 + N("Vice-Presidente"),
        72,
        IF($C514 = 3 + N("Secretária bilíngue"),
            13,
            RANDBETWEEN(5,COUNT(Name!$A:$A) + 1)
        )
    )
)</f>
        <v>133</v>
      </c>
      <c r="F514" s="7" t="str">
        <f ca="1" xml:space="preserve">
VLOOKUP(
  $E514,
  Name!$A:$B,
  2,
  FALSE
)
&amp; " " &amp;
IF($C514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Esther Lima Barboza</v>
      </c>
      <c r="G514" s="7">
        <v>2</v>
      </c>
      <c r="H514" s="7" t="str">
        <f>VLOOKUP($G514,Countries!$A:$B,2,FALSE)</f>
        <v>Portugal</v>
      </c>
      <c r="I514" s="7" cm="1">
        <f t="array" aca="1" ref="I514" ca="1">INDEX(States!$B:$B,RANDBETWEEN(2,COUNTA(States!$A:$A)),1)</f>
        <v>11</v>
      </c>
      <c r="J514" s="7" t="str">
        <f ca="1">VLOOKUP($I514,States!$B:$C,2,FALSE)</f>
        <v>Madeira</v>
      </c>
      <c r="K514" s="7" t="str">
        <f ca="1">VLOOKUP($E514,Name!$A:$C,3,FALSE)</f>
        <v>F</v>
      </c>
      <c r="L514" s="7" t="str">
        <f ca="1">VLOOKUP($K514,Genders!$B:$C,2,FALSE)</f>
        <v>Female</v>
      </c>
      <c r="M514" s="7" cm="1">
        <f t="array" aca="1" ref="M514" ca="1">INDEX('Marital status'!$A:$A,RANDBETWEEN(2,COUNTA('Marital status'!$A:$A)),1)</f>
        <v>5</v>
      </c>
      <c r="N514" s="7" t="str">
        <f ca="1">VLOOKUP($M514,'Marital status'!$A:$B,2,FALSE)</f>
        <v xml:space="preserve">Separated </v>
      </c>
      <c r="O514" s="7">
        <f t="shared" ca="1" si="88"/>
        <v>2</v>
      </c>
      <c r="P514" s="7" t="str">
        <f ca="1">VLOOKUP($O514,Ethnicities!$A:$B,2,FALSE)</f>
        <v>White</v>
      </c>
      <c r="Q514" s="8">
        <f t="shared" ca="1" si="89"/>
        <v>18095</v>
      </c>
      <c r="R514" s="6">
        <f t="shared" ca="1" si="90"/>
        <v>4</v>
      </c>
      <c r="S514" s="6" t="str">
        <f ca="1">VLOOKUP($R514,'Background education'!$A:$B,2,FALSE)</f>
        <v>Undergraduate degree</v>
      </c>
      <c r="T514" s="7">
        <f ca="1" xml:space="preserve">
  IF(OR($V514 = 2, $V514 = 3, $V514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514" s="7" t="str">
        <f ca="1">VLOOKUP($T514,Departments!$A:$B,2,FALSE)</f>
        <v>Operations</v>
      </c>
      <c r="V514" s="6">
        <f t="shared" ca="1" si="91"/>
        <v>6</v>
      </c>
      <c r="W514" s="6" t="str">
        <f ca="1">VLOOKUP($V514,Roles!$A:$B,2,FALSE)</f>
        <v>Intern</v>
      </c>
      <c r="X514" s="6" t="e">
        <f t="shared" ca="1" si="92"/>
        <v>#N/A</v>
      </c>
      <c r="Y514" s="6" t="e">
        <f ca="1">IF(ISNA($X514),NA(),VLOOKUP($X514,Levels!$A:$B,2,FALSE))</f>
        <v>#N/A</v>
      </c>
      <c r="Z514" s="8">
        <f t="shared" ref="Z514:Z577" ca="1" si="96" xml:space="preserve">
IF(
   $V514=2 + N("Presidente"),
   36161,
   IF(
       OR(
         $V514=3 + N("Vice-Presidente"),
         $V514=4 + N("Diretor"),
         $V514=5 + N("Secretária bilíngue")
       ),
       RANDBETWEEN(36161,36411),
       IF(
         ((TODAY() - $Q514) / 365) &lt; 19,
         TODAY(),
         RANDBETWEEN(36526,TODAY())
       )
   )
)</f>
        <v>37782</v>
      </c>
      <c r="AA514" s="6">
        <f ca="1">RANDBETWEEN(2,COUNTA('Recruitment source'!$A:$A))</f>
        <v>3</v>
      </c>
      <c r="AB514" s="6" t="str">
        <f ca="1">VLOOKUP($AA514,'Recruitment source'!$A:$B,2,FALSE)</f>
        <v>Learn4Good</v>
      </c>
      <c r="AC514" s="8" t="e">
        <f t="shared" ca="1" si="93"/>
        <v>#N/A</v>
      </c>
      <c r="AD514" s="6" t="e">
        <f t="shared" ca="1" si="94"/>
        <v>#N/A</v>
      </c>
      <c r="AE514" s="6" t="e">
        <f ca="1">IF(ISNA(AD514),NA(),VLOOKUP($AD514,'Reasons for dismissal'!$A:$B,2,FALSE))</f>
        <v>#N/A</v>
      </c>
      <c r="AF514" s="6">
        <f t="shared" ca="1" si="95"/>
        <v>4</v>
      </c>
      <c r="AG514" s="1">
        <f t="shared" ref="AG514:AG577" ca="1" si="97" xml:space="preserve">
IF($V514 = 2 + N("Presidente"),
    25000,
    IF($V514 = 3 + N("Vice-presidente"),
        23000,
        IF(OR($V514 = 5, $V514= 10, $V514 = 9) + N("Secretária bilíngue ou coordenador ou especialista"),
            8000,
            IF($V514 = 4 + N("Diretor"),
                15000,
                IF($V514 = 11 + N("Gerente"),
                    12000,
                    IF($V514 = 6 + N("Estagiário"),
                        805,
                        IF($V514 = 7 + N("Trainee"),
                            1005,
                            IF($V514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IF($R514 = 7,
  100,
  IF($R514 = 8,
    200,
    IF($R514 = 9,
      300,
      IF($R514 = 10,
        400,
        0
      )
    )
  )
)
+
N("Adicional no salário por área")
+
IF($T514 = 14 + N("Tecnologia da Informação"),
  120,
  IF($T514 = 16 + N("Vendas"),
    110,
    IF($T514 = 15 + N("Jurídico"),
      100,
      IF(OR($T514 = 8, $T514 = 9, $T514 = 11) + N("Recursos humanos ou comercial ou comunicação e marketing"),
        80,
        0
      )
    )
  )
)
+
N("Adicionando pegadinha")
+
IF(AND($T514 = 13, $V514 = 8) + N("Se for de vendas e analista"),
  IF($O514 = 2,
    50,
    0
  )
  +
  IF($K514 = "M",
    50,
    0
  ),
  0
)</f>
        <v>805</v>
      </c>
    </row>
    <row r="515" spans="1:33" x14ac:dyDescent="0.25">
      <c r="A515" s="7" cm="1">
        <f t="array" aca="1" ref="A515" ca="1">INDEX(Companies!$A:$A,RANDBETWEEN(2,COUNTA(Companies!$A:$A)),1)</f>
        <v>2</v>
      </c>
      <c r="B515" s="7" t="str">
        <f ca="1">VLOOKUP($A515,Companies!$A:$B,2,FALSE)</f>
        <v>ACME Corporation</v>
      </c>
      <c r="C515" s="5">
        <f t="shared" ref="C515:C578" si="98">ROW() - 1</f>
        <v>514</v>
      </c>
      <c r="D515" s="6">
        <f t="shared" ref="D515:D578" ca="1" si="99">IF(ISNA($AC515),1,"FALSE")</f>
        <v>1</v>
      </c>
      <c r="E515" s="7">
        <f ca="1">IF($C515 = 1 + N("Presidente"),
    127,
    IF($C515 = 2 + N("Vice-Presidente"),
        72,
        IF($C515 = 3 + N("Secretária bilíngue"),
            13,
            RANDBETWEEN(5,COUNT(Name!$A:$A) + 1)
        )
    )
)</f>
        <v>147</v>
      </c>
      <c r="F515" s="7" t="str">
        <f ca="1" xml:space="preserve">
VLOOKUP(
  $E515,
  Name!$A:$B,
  2,
  FALSE
)
&amp; " " &amp;
IF($C515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Pereira Arruda</v>
      </c>
      <c r="G515" s="7">
        <v>2</v>
      </c>
      <c r="H515" s="7" t="str">
        <f>VLOOKUP($G515,Countries!$A:$B,2,FALSE)</f>
        <v>Portugal</v>
      </c>
      <c r="I515" s="7" cm="1">
        <f t="array" aca="1" ref="I515" ca="1">INDEX(States!$B:$B,RANDBETWEEN(2,COUNTA(States!$A:$A)),1)</f>
        <v>3</v>
      </c>
      <c r="J515" s="7" t="str">
        <f ca="1">VLOOKUP($I515,States!$B:$C,2,FALSE)</f>
        <v>Porto</v>
      </c>
      <c r="K515" s="7" t="str">
        <f ca="1">VLOOKUP($E515,Name!$A:$C,3,FALSE)</f>
        <v>M</v>
      </c>
      <c r="L515" s="7" t="str">
        <f ca="1">VLOOKUP($K515,Genders!$B:$C,2,FALSE)</f>
        <v>Male</v>
      </c>
      <c r="M515" s="7" cm="1">
        <f t="array" aca="1" ref="M515" ca="1">INDEX('Marital status'!$A:$A,RANDBETWEEN(2,COUNTA('Marital status'!$A:$A)),1)</f>
        <v>5</v>
      </c>
      <c r="N515" s="7" t="str">
        <f ca="1">VLOOKUP($M515,'Marital status'!$A:$B,2,FALSE)</f>
        <v xml:space="preserve">Separated </v>
      </c>
      <c r="O515" s="7">
        <f t="shared" ref="O515:O578" ca="1" si="100" xml:space="preserve">
IF(AND($V515 &gt;= 2, $V515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515" s="7" t="str">
        <f ca="1">VLOOKUP($O515,Ethnicities!$A:$B,2,FALSE)</f>
        <v>White</v>
      </c>
      <c r="Q515" s="8">
        <f t="shared" ref="Q515:Q578" ca="1" si="101" xml:space="preserve">
IF($V515 = 5 + N("CEO"),
    TODAY() - 16340,
    IF($V515 = 8 + N("Secretary"),
        RANDBETWEEN(TODAY() - 12418.5, TODAY()-6574.5),
        IF(OR($V515 = 7, $V515 = 14),
            RANDBETWEEN(TODAY() - 16071, TODAY() - 8766),
            IF(OR($V515 = 13, $V515 = 12, $V515 = 11),
                RANDBETWEEN(TODAY() - 27393.75, TODAY() - 12783.75),
                RANDBETWEEN(TODAY() - 27393.75, TODAY()-10957.5)
            )
        )
    )
)</f>
        <v>33155</v>
      </c>
      <c r="R515" s="6">
        <f t="shared" ref="R515:R578" ca="1" si="102" xml:space="preserve">
IF(OR($V515 = 2, $V515 = 3) + N("Se for presidente ou vice-presidente"),
    7 + N("Doutor"),
    IF($V515 = 4 + N("Se for diretor"),
        RANDBETWEEN(5,7) + N("Graduate school or Master’s degree or Doctorate"),
        IF($V515 = 11 + N("Se for gerente"),
            RANDBETWEEN(4,6) + N("Undergraduate degree or Graduate school or Master’s degree"),
            IF(AND($V515 &gt;= 8, $V515 &lt;= 10) + N("If coordinator or specialist or analyst"),
                RANDBETWEEN(4,5),
                4
            )
        )
    )
)</f>
        <v>4</v>
      </c>
      <c r="S515" s="6" t="str">
        <f ca="1">VLOOKUP($R515,'Background education'!$A:$B,2,FALSE)</f>
        <v>Undergraduate degree</v>
      </c>
      <c r="T515" s="7">
        <f ca="1" xml:space="preserve">
  IF(OR($V515 = 2, $V515 = 3, $V515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15" s="7" t="str">
        <f ca="1">VLOOKUP($T515,Departments!$A:$B,2,FALSE)</f>
        <v>Communication &amp; Marketing</v>
      </c>
      <c r="V515" s="6">
        <f t="shared" ref="V515:V578" ca="1" si="103" xml:space="preserve">
IF($C515 = 1 + N("Se matrícula for 1"),
  2 + N("Presidente"),
  IF($C515 = 2 + N("Se matrícula for 2"),
    3 + N("Vice-presidente"),
    IF($C515 = 3 + N("Se matrícula for 3"),
      5 + N("Secretária bilíngue"),
      IF(AND($C515 &gt;= 4, $C515 &lt;=14),
        4 + N("Diretor"),
        IF(AND($C515 &gt;= 15, $C515 &lt;= 25),
          11 + N("Manager"),
          IF(AND($C515 &gt;= 26, $C515 &lt;= 36),
            10 + N("Coordinador"),
            IF(AND($C515 &gt;= 37, $C515 &lt;= 47),
              9 + N("Especialista"),
                IF(MOD($C515,2) = 0,
                  8 + N("Analista"),
                  RANDBETWEEN(6,7) + N("Estagiário ou Trainee")
                )
            )
          )
        )
      )
    )
  )
)</f>
        <v>8</v>
      </c>
      <c r="W515" s="6" t="str">
        <f ca="1">VLOOKUP($V515,Roles!$A:$B,2,FALSE)</f>
        <v>Analyst</v>
      </c>
      <c r="X515" s="6">
        <f t="shared" ref="X515:X578" ca="1" si="104" xml:space="preserve">
IF($V515 =8 + N("Analyst"),
    RANDBETWEEN(2, 4) + N("Jr, Pleno, Sr"),
    NA()
)</f>
        <v>3</v>
      </c>
      <c r="Y515" s="6" t="str">
        <f ca="1">IF(ISNA($X515),NA(),VLOOKUP($X515,Levels!$A:$B,2,FALSE))</f>
        <v>Pleno</v>
      </c>
      <c r="Z515" s="8">
        <f t="shared" ca="1" si="96"/>
        <v>37603</v>
      </c>
      <c r="AA515" s="6">
        <f ca="1">RANDBETWEEN(2,COUNTA('Recruitment source'!$A:$A))</f>
        <v>3</v>
      </c>
      <c r="AB515" s="6" t="str">
        <f ca="1">VLOOKUP($AA515,'Recruitment source'!$A:$B,2,FALSE)</f>
        <v>Learn4Good</v>
      </c>
      <c r="AC515" s="8" t="e">
        <f t="shared" ref="AC515:AC578" ca="1" si="105" xml:space="preserve">
IF(MOD(
     ROW(),111
   )=0,
   RANDBETWEEN($Z515 + 1,TODAY() - 1),NA()
)</f>
        <v>#N/A</v>
      </c>
      <c r="AD515" s="6" t="e">
        <f t="shared" ref="AD515:AD578" ca="1" si="106" xml:space="preserve">
IF(
  ISNA(AC515),
  NA(),
  RANDBETWEEN(2,IF($K515="F",10,9))
)</f>
        <v>#N/A</v>
      </c>
      <c r="AE515" s="6" t="e">
        <f ca="1">IF(ISNA(AD515),NA(),VLOOKUP($AD515,'Reasons for dismissal'!$A:$B,2,FALSE))</f>
        <v>#N/A</v>
      </c>
      <c r="AF515" s="6">
        <f t="shared" ref="AF515:AF578" ca="1" si="107" xml:space="preserve">
IF(
 ISNA($AC515),
 IF(
   $V515 = 2,
   5,
   IF(
     OR($V515=3,$V515=4,$V515=5),
     RANDBETWEEN(3,5),
     IF(
       $V515=11,
       RANDBETWEEN(3,4),
       RANDBETWEEN(2,4)
     )
   )
 ),
 RANDBETWEEN(1,2)
)</f>
        <v>2</v>
      </c>
      <c r="AG515" s="1">
        <f t="shared" ca="1" si="97"/>
        <v>2080</v>
      </c>
    </row>
    <row r="516" spans="1:33" x14ac:dyDescent="0.25">
      <c r="A516" s="7" cm="1">
        <f t="array" aca="1" ref="A516" ca="1">INDEX(Companies!$A:$A,RANDBETWEEN(2,COUNTA(Companies!$A:$A)),1)</f>
        <v>2</v>
      </c>
      <c r="B516" s="7" t="str">
        <f ca="1">VLOOKUP($A516,Companies!$A:$B,2,FALSE)</f>
        <v>ACME Corporation</v>
      </c>
      <c r="C516" s="5">
        <f t="shared" si="98"/>
        <v>515</v>
      </c>
      <c r="D516" s="6">
        <f t="shared" ca="1" si="99"/>
        <v>1</v>
      </c>
      <c r="E516" s="7">
        <f ca="1">IF($C516 = 1 + N("Presidente"),
    127,
    IF($C516 = 2 + N("Vice-Presidente"),
        72,
        IF($C516 = 3 + N("Secretária bilíngue"),
            13,
            RANDBETWEEN(5,COUNT(Name!$A:$A) + 1)
        )
    )
)</f>
        <v>249</v>
      </c>
      <c r="F516" s="7" t="str">
        <f ca="1" xml:space="preserve">
VLOOKUP(
  $E516,
  Name!$A:$B,
  2,
  FALSE
)
&amp; " " &amp;
IF($C516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Aleluia Pasquim</v>
      </c>
      <c r="G516" s="7">
        <v>2</v>
      </c>
      <c r="H516" s="7" t="str">
        <f>VLOOKUP($G516,Countries!$A:$B,2,FALSE)</f>
        <v>Portugal</v>
      </c>
      <c r="I516" s="7" cm="1">
        <f t="array" aca="1" ref="I516" ca="1">INDEX(States!$B:$B,RANDBETWEEN(2,COUNTA(States!$A:$A)),1)</f>
        <v>15</v>
      </c>
      <c r="J516" s="7" t="str">
        <f ca="1">VLOOKUP($I516,States!$B:$C,2,FALSE)</f>
        <v>Castelo Branco</v>
      </c>
      <c r="K516" s="7" t="str">
        <f ca="1">VLOOKUP($E516,Name!$A:$C,3,FALSE)</f>
        <v>F</v>
      </c>
      <c r="L516" s="7" t="str">
        <f ca="1">VLOOKUP($K516,Genders!$B:$C,2,FALSE)</f>
        <v>Female</v>
      </c>
      <c r="M516" s="7" cm="1">
        <f t="array" aca="1" ref="M516" ca="1">INDEX('Marital status'!$A:$A,RANDBETWEEN(2,COUNTA('Marital status'!$A:$A)),1)</f>
        <v>3</v>
      </c>
      <c r="N516" s="7" t="str">
        <f ca="1">VLOOKUP($M516,'Marital status'!$A:$B,2,FALSE)</f>
        <v>Married</v>
      </c>
      <c r="O516" s="7">
        <f t="shared" ca="1" si="100"/>
        <v>2</v>
      </c>
      <c r="P516" s="7" t="str">
        <f ca="1">VLOOKUP($O516,Ethnicities!$A:$B,2,FALSE)</f>
        <v>White</v>
      </c>
      <c r="Q516" s="8">
        <f t="shared" ca="1" si="101"/>
        <v>28273</v>
      </c>
      <c r="R516" s="6">
        <f t="shared" ca="1" si="102"/>
        <v>4</v>
      </c>
      <c r="S516" s="6" t="str">
        <f ca="1">VLOOKUP($R516,'Background education'!$A:$B,2,FALSE)</f>
        <v>Undergraduate degree</v>
      </c>
      <c r="T516" s="7">
        <f ca="1" xml:space="preserve">
  IF(OR($V516 = 2, $V516 = 3, $V516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516" s="7" t="str">
        <f ca="1">VLOOKUP($T516,Departments!$A:$B,2,FALSE)</f>
        <v xml:space="preserve"> Commercial</v>
      </c>
      <c r="V516" s="6">
        <f t="shared" ca="1" si="103"/>
        <v>6</v>
      </c>
      <c r="W516" s="6" t="str">
        <f ca="1">VLOOKUP($V516,Roles!$A:$B,2,FALSE)</f>
        <v>Intern</v>
      </c>
      <c r="X516" s="6" t="e">
        <f t="shared" ca="1" si="104"/>
        <v>#N/A</v>
      </c>
      <c r="Y516" s="6" t="e">
        <f ca="1">IF(ISNA($X516),NA(),VLOOKUP($X516,Levels!$A:$B,2,FALSE))</f>
        <v>#N/A</v>
      </c>
      <c r="Z516" s="8">
        <f t="shared" ca="1" si="96"/>
        <v>43598</v>
      </c>
      <c r="AA516" s="6">
        <f ca="1">RANDBETWEEN(2,COUNTA('Recruitment source'!$A:$A))</f>
        <v>8</v>
      </c>
      <c r="AB516" s="6" t="str">
        <f ca="1">VLOOKUP($AA516,'Recruitment source'!$A:$B,2,FALSE)</f>
        <v>Next Station</v>
      </c>
      <c r="AC516" s="8" t="e">
        <f t="shared" ca="1" si="105"/>
        <v>#N/A</v>
      </c>
      <c r="AD516" s="6" t="e">
        <f t="shared" ca="1" si="106"/>
        <v>#N/A</v>
      </c>
      <c r="AE516" s="6" t="e">
        <f ca="1">IF(ISNA(AD516),NA(),VLOOKUP($AD516,'Reasons for dismissal'!$A:$B,2,FALSE))</f>
        <v>#N/A</v>
      </c>
      <c r="AF516" s="6">
        <f t="shared" ca="1" si="107"/>
        <v>3</v>
      </c>
      <c r="AG516" s="1">
        <f t="shared" ca="1" si="97"/>
        <v>805</v>
      </c>
    </row>
    <row r="517" spans="1:33" x14ac:dyDescent="0.25">
      <c r="A517" s="7" cm="1">
        <f t="array" aca="1" ref="A517" ca="1">INDEX(Companies!$A:$A,RANDBETWEEN(2,COUNTA(Companies!$A:$A)),1)</f>
        <v>2</v>
      </c>
      <c r="B517" s="7" t="str">
        <f ca="1">VLOOKUP($A517,Companies!$A:$B,2,FALSE)</f>
        <v>ACME Corporation</v>
      </c>
      <c r="C517" s="5">
        <f t="shared" si="98"/>
        <v>516</v>
      </c>
      <c r="D517" s="6">
        <f t="shared" ca="1" si="99"/>
        <v>1</v>
      </c>
      <c r="E517" s="7">
        <f ca="1">IF($C517 = 1 + N("Presidente"),
    127,
    IF($C517 = 2 + N("Vice-Presidente"),
        72,
        IF($C517 = 3 + N("Secretária bilíngue"),
            13,
            RANDBETWEEN(5,COUNT(Name!$A:$A) + 1)
        )
    )
)</f>
        <v>207</v>
      </c>
      <c r="F517" s="7" t="str">
        <f ca="1" xml:space="preserve">
VLOOKUP(
  $E517,
  Name!$A:$B,
  2,
  FALSE
)
&amp; " " &amp;
IF($C517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Moraes Marques</v>
      </c>
      <c r="G517" s="7">
        <v>2</v>
      </c>
      <c r="H517" s="7" t="str">
        <f>VLOOKUP($G517,Countries!$A:$B,2,FALSE)</f>
        <v>Portugal</v>
      </c>
      <c r="I517" s="7" cm="1">
        <f t="array" aca="1" ref="I517" ca="1">INDEX(States!$B:$B,RANDBETWEEN(2,COUNTA(States!$A:$A)),1)</f>
        <v>7</v>
      </c>
      <c r="J517" s="7" t="str">
        <f ca="1">VLOOKUP($I517,States!$B:$C,2,FALSE)</f>
        <v>Faro</v>
      </c>
      <c r="K517" s="7" t="str">
        <f ca="1">VLOOKUP($E517,Name!$A:$C,3,FALSE)</f>
        <v>F</v>
      </c>
      <c r="L517" s="7" t="str">
        <f ca="1">VLOOKUP($K517,Genders!$B:$C,2,FALSE)</f>
        <v>Female</v>
      </c>
      <c r="M517" s="7" cm="1">
        <f t="array" aca="1" ref="M517" ca="1">INDEX('Marital status'!$A:$A,RANDBETWEEN(2,COUNTA('Marital status'!$A:$A)),1)</f>
        <v>2</v>
      </c>
      <c r="N517" s="7" t="str">
        <f ca="1">VLOOKUP($M517,'Marital status'!$A:$B,2,FALSE)</f>
        <v>Single</v>
      </c>
      <c r="O517" s="7">
        <f t="shared" ca="1" si="100"/>
        <v>4</v>
      </c>
      <c r="P517" s="7" t="str">
        <f ca="1">VLOOKUP($O517,Ethnicities!$A:$B,2,FALSE)</f>
        <v>Hispanic or Latino</v>
      </c>
      <c r="Q517" s="8">
        <f t="shared" ca="1" si="101"/>
        <v>34429</v>
      </c>
      <c r="R517" s="6">
        <f t="shared" ca="1" si="102"/>
        <v>4</v>
      </c>
      <c r="S517" s="6" t="str">
        <f ca="1">VLOOKUP($R517,'Background education'!$A:$B,2,FALSE)</f>
        <v>Undergraduate degree</v>
      </c>
      <c r="T517" s="7">
        <f ca="1" xml:space="preserve">
  IF(OR($V517 = 2, $V517 = 3, $V517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517" s="7" t="str">
        <f ca="1">VLOOKUP($T517,Departments!$A:$B,2,FALSE)</f>
        <v>Operations</v>
      </c>
      <c r="V517" s="6">
        <f t="shared" ca="1" si="103"/>
        <v>8</v>
      </c>
      <c r="W517" s="6" t="str">
        <f ca="1">VLOOKUP($V517,Roles!$A:$B,2,FALSE)</f>
        <v>Analyst</v>
      </c>
      <c r="X517" s="6">
        <f t="shared" ca="1" si="104"/>
        <v>3</v>
      </c>
      <c r="Y517" s="6" t="str">
        <f ca="1">IF(ISNA($X517),NA(),VLOOKUP($X517,Levels!$A:$B,2,FALSE))</f>
        <v>Pleno</v>
      </c>
      <c r="Z517" s="8">
        <f t="shared" ca="1" si="96"/>
        <v>36632</v>
      </c>
      <c r="AA517" s="6">
        <f ca="1">RANDBETWEEN(2,COUNTA('Recruitment source'!$A:$A))</f>
        <v>9</v>
      </c>
      <c r="AB517" s="6" t="str">
        <f ca="1">VLOOKUP($AA517,'Recruitment source'!$A:$B,2,FALSE)</f>
        <v xml:space="preserve"> recommendation of employee</v>
      </c>
      <c r="AC517" s="8" t="e">
        <f t="shared" ca="1" si="105"/>
        <v>#N/A</v>
      </c>
      <c r="AD517" s="6" t="e">
        <f t="shared" ca="1" si="106"/>
        <v>#N/A</v>
      </c>
      <c r="AE517" s="6" t="e">
        <f ca="1">IF(ISNA(AD517),NA(),VLOOKUP($AD517,'Reasons for dismissal'!$A:$B,2,FALSE))</f>
        <v>#N/A</v>
      </c>
      <c r="AF517" s="6">
        <f t="shared" ca="1" si="107"/>
        <v>2</v>
      </c>
      <c r="AG517" s="1">
        <f t="shared" ca="1" si="97"/>
        <v>2000</v>
      </c>
    </row>
    <row r="518" spans="1:33" x14ac:dyDescent="0.25">
      <c r="A518" s="7" cm="1">
        <f t="array" aca="1" ref="A518" ca="1">INDEX(Companies!$A:$A,RANDBETWEEN(2,COUNTA(Companies!$A:$A)),1)</f>
        <v>2</v>
      </c>
      <c r="B518" s="7" t="str">
        <f ca="1">VLOOKUP($A518,Companies!$A:$B,2,FALSE)</f>
        <v>ACME Corporation</v>
      </c>
      <c r="C518" s="5">
        <f t="shared" si="98"/>
        <v>517</v>
      </c>
      <c r="D518" s="6">
        <f t="shared" ca="1" si="99"/>
        <v>1</v>
      </c>
      <c r="E518" s="7">
        <f ca="1">IF($C518 = 1 + N("Presidente"),
    127,
    IF($C518 = 2 + N("Vice-Presidente"),
        72,
        IF($C518 = 3 + N("Secretária bilíngue"),
            13,
            RANDBETWEEN(5,COUNT(Name!$A:$A) + 1)
        )
    )
)</f>
        <v>6</v>
      </c>
      <c r="F518" s="7" t="str">
        <f ca="1" xml:space="preserve">
VLOOKUP(
  $E518,
  Name!$A:$B,
  2,
  FALSE
)
&amp; " " &amp;
IF($C518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Almeida Tavarez</v>
      </c>
      <c r="G518" s="7">
        <v>2</v>
      </c>
      <c r="H518" s="7" t="str">
        <f>VLOOKUP($G518,Countries!$A:$B,2,FALSE)</f>
        <v>Portugal</v>
      </c>
      <c r="I518" s="7" cm="1">
        <f t="array" aca="1" ref="I518" ca="1">INDEX(States!$B:$B,RANDBETWEEN(2,COUNTA(States!$A:$A)),1)</f>
        <v>14</v>
      </c>
      <c r="J518" s="7" t="str">
        <f ca="1">VLOOKUP($I518,States!$B:$C,2,FALSE)</f>
        <v>Viseu</v>
      </c>
      <c r="K518" s="7" t="str">
        <f ca="1">VLOOKUP($E518,Name!$A:$C,3,FALSE)</f>
        <v>F</v>
      </c>
      <c r="L518" s="7" t="str">
        <f ca="1">VLOOKUP($K518,Genders!$B:$C,2,FALSE)</f>
        <v>Female</v>
      </c>
      <c r="M518" s="7" cm="1">
        <f t="array" aca="1" ref="M518" ca="1">INDEX('Marital status'!$A:$A,RANDBETWEEN(2,COUNTA('Marital status'!$A:$A)),1)</f>
        <v>3</v>
      </c>
      <c r="N518" s="7" t="str">
        <f ca="1">VLOOKUP($M518,'Marital status'!$A:$B,2,FALSE)</f>
        <v>Married</v>
      </c>
      <c r="O518" s="7">
        <f t="shared" ca="1" si="100"/>
        <v>3</v>
      </c>
      <c r="P518" s="7" t="str">
        <f ca="1">VLOOKUP($O518,Ethnicities!$A:$B,2,FALSE)</f>
        <v>Black or African American</v>
      </c>
      <c r="Q518" s="8">
        <f t="shared" ca="1" si="101"/>
        <v>19342</v>
      </c>
      <c r="R518" s="6">
        <f t="shared" ca="1" si="102"/>
        <v>4</v>
      </c>
      <c r="S518" s="6" t="str">
        <f ca="1">VLOOKUP($R518,'Background education'!$A:$B,2,FALSE)</f>
        <v>Undergraduate degree</v>
      </c>
      <c r="T518" s="7">
        <f ca="1" xml:space="preserve">
  IF(OR($V518 = 2, $V518 = 3, $V518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18" s="7" t="str">
        <f ca="1">VLOOKUP($T518,Departments!$A:$B,2,FALSE)</f>
        <v>Sales</v>
      </c>
      <c r="V518" s="6">
        <f t="shared" ca="1" si="103"/>
        <v>6</v>
      </c>
      <c r="W518" s="6" t="str">
        <f ca="1">VLOOKUP($V518,Roles!$A:$B,2,FALSE)</f>
        <v>Intern</v>
      </c>
      <c r="X518" s="6" t="e">
        <f t="shared" ca="1" si="104"/>
        <v>#N/A</v>
      </c>
      <c r="Y518" s="6" t="e">
        <f ca="1">IF(ISNA($X518),NA(),VLOOKUP($X518,Levels!$A:$B,2,FALSE))</f>
        <v>#N/A</v>
      </c>
      <c r="Z518" s="8">
        <f t="shared" ca="1" si="96"/>
        <v>39361</v>
      </c>
      <c r="AA518" s="6">
        <f ca="1">RANDBETWEEN(2,COUNTA('Recruitment source'!$A:$A))</f>
        <v>12</v>
      </c>
      <c r="AB518" s="6" t="str">
        <f ca="1">VLOOKUP($AA518,'Recruitment source'!$A:$B,2,FALSE)</f>
        <v>Website</v>
      </c>
      <c r="AC518" s="8" t="e">
        <f t="shared" ca="1" si="105"/>
        <v>#N/A</v>
      </c>
      <c r="AD518" s="6" t="e">
        <f t="shared" ca="1" si="106"/>
        <v>#N/A</v>
      </c>
      <c r="AE518" s="6" t="e">
        <f ca="1">IF(ISNA(AD518),NA(),VLOOKUP($AD518,'Reasons for dismissal'!$A:$B,2,FALSE))</f>
        <v>#N/A</v>
      </c>
      <c r="AF518" s="6">
        <f t="shared" ca="1" si="107"/>
        <v>3</v>
      </c>
      <c r="AG518" s="1">
        <f t="shared" ca="1" si="97"/>
        <v>805</v>
      </c>
    </row>
    <row r="519" spans="1:33" x14ac:dyDescent="0.25">
      <c r="A519" s="7" cm="1">
        <f t="array" aca="1" ref="A519" ca="1">INDEX(Companies!$A:$A,RANDBETWEEN(2,COUNTA(Companies!$A:$A)),1)</f>
        <v>2</v>
      </c>
      <c r="B519" s="7" t="str">
        <f ca="1">VLOOKUP($A519,Companies!$A:$B,2,FALSE)</f>
        <v>ACME Corporation</v>
      </c>
      <c r="C519" s="5">
        <f t="shared" si="98"/>
        <v>518</v>
      </c>
      <c r="D519" s="6">
        <f t="shared" ca="1" si="99"/>
        <v>1</v>
      </c>
      <c r="E519" s="7">
        <f ca="1">IF($C519 = 1 + N("Presidente"),
    127,
    IF($C519 = 2 + N("Vice-Presidente"),
        72,
        IF($C519 = 3 + N("Secretária bilíngue"),
            13,
            RANDBETWEEN(5,COUNT(Name!$A:$A) + 1)
        )
    )
)</f>
        <v>327</v>
      </c>
      <c r="F519" s="7" t="str">
        <f ca="1" xml:space="preserve">
VLOOKUP(
  $E519,
  Name!$A:$B,
  2,
  FALSE
)
&amp; " " &amp;
IF($C519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Resende Alves</v>
      </c>
      <c r="G519" s="7">
        <v>2</v>
      </c>
      <c r="H519" s="7" t="str">
        <f>VLOOKUP($G519,Countries!$A:$B,2,FALSE)</f>
        <v>Portugal</v>
      </c>
      <c r="I519" s="7" cm="1">
        <f t="array" aca="1" ref="I519" ca="1">INDEX(States!$B:$B,RANDBETWEEN(2,COUNTA(States!$A:$A)),1)</f>
        <v>11</v>
      </c>
      <c r="J519" s="7" t="str">
        <f ca="1">VLOOKUP($I519,States!$B:$C,2,FALSE)</f>
        <v>Madeira</v>
      </c>
      <c r="K519" s="7" t="str">
        <f ca="1">VLOOKUP($E519,Name!$A:$C,3,FALSE)</f>
        <v>F</v>
      </c>
      <c r="L519" s="7" t="str">
        <f ca="1">VLOOKUP($K519,Genders!$B:$C,2,FALSE)</f>
        <v>Female</v>
      </c>
      <c r="M519" s="7" cm="1">
        <f t="array" aca="1" ref="M519" ca="1">INDEX('Marital status'!$A:$A,RANDBETWEEN(2,COUNTA('Marital status'!$A:$A)),1)</f>
        <v>4</v>
      </c>
      <c r="N519" s="7" t="str">
        <f ca="1">VLOOKUP($M519,'Marital status'!$A:$B,2,FALSE)</f>
        <v xml:space="preserve">Widowed </v>
      </c>
      <c r="O519" s="7">
        <f t="shared" ca="1" si="100"/>
        <v>2</v>
      </c>
      <c r="P519" s="7" t="str">
        <f ca="1">VLOOKUP($O519,Ethnicities!$A:$B,2,FALSE)</f>
        <v>White</v>
      </c>
      <c r="Q519" s="8">
        <f t="shared" ca="1" si="101"/>
        <v>37988</v>
      </c>
      <c r="R519" s="6">
        <f t="shared" ca="1" si="102"/>
        <v>5</v>
      </c>
      <c r="S519" s="6" t="str">
        <f ca="1">VLOOKUP($R519,'Background education'!$A:$B,2,FALSE)</f>
        <v>Graduate school</v>
      </c>
      <c r="T519" s="7">
        <f ca="1" xml:space="preserve">
  IF(OR($V519 = 2, $V519 = 3, $V519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19" s="7" t="str">
        <f ca="1">VLOOKUP($T519,Departments!$A:$B,2,FALSE)</f>
        <v>Sales</v>
      </c>
      <c r="V519" s="6">
        <f t="shared" ca="1" si="103"/>
        <v>8</v>
      </c>
      <c r="W519" s="6" t="str">
        <f ca="1">VLOOKUP($V519,Roles!$A:$B,2,FALSE)</f>
        <v>Analyst</v>
      </c>
      <c r="X519" s="6">
        <f t="shared" ca="1" si="104"/>
        <v>4</v>
      </c>
      <c r="Y519" s="6" t="str">
        <f ca="1">IF(ISNA($X519),NA(),VLOOKUP($X519,Levels!$A:$B,2,FALSE))</f>
        <v>Senior</v>
      </c>
      <c r="Z519" s="8">
        <f t="shared" ca="1" si="96"/>
        <v>44872</v>
      </c>
      <c r="AA519" s="6">
        <f ca="1">RANDBETWEEN(2,COUNTA('Recruitment source'!$A:$A))</f>
        <v>5</v>
      </c>
      <c r="AB519" s="6" t="str">
        <f ca="1">VLOOKUP($AA519,'Recruitment source'!$A:$B,2,FALSE)</f>
        <v>Net Empregos</v>
      </c>
      <c r="AC519" s="8" t="e">
        <f t="shared" ca="1" si="105"/>
        <v>#N/A</v>
      </c>
      <c r="AD519" s="6" t="e">
        <f t="shared" ca="1" si="106"/>
        <v>#N/A</v>
      </c>
      <c r="AE519" s="6" t="e">
        <f ca="1">IF(ISNA(AD519),NA(),VLOOKUP($AD519,'Reasons for dismissal'!$A:$B,2,FALSE))</f>
        <v>#N/A</v>
      </c>
      <c r="AF519" s="6">
        <f t="shared" ca="1" si="107"/>
        <v>4</v>
      </c>
      <c r="AG519" s="1">
        <f t="shared" ca="1" si="97"/>
        <v>2050</v>
      </c>
    </row>
    <row r="520" spans="1:33" x14ac:dyDescent="0.25">
      <c r="A520" s="7" cm="1">
        <f t="array" aca="1" ref="A520" ca="1">INDEX(Companies!$A:$A,RANDBETWEEN(2,COUNTA(Companies!$A:$A)),1)</f>
        <v>2</v>
      </c>
      <c r="B520" s="7" t="str">
        <f ca="1">VLOOKUP($A520,Companies!$A:$B,2,FALSE)</f>
        <v>ACME Corporation</v>
      </c>
      <c r="C520" s="5">
        <f t="shared" si="98"/>
        <v>519</v>
      </c>
      <c r="D520" s="6">
        <f t="shared" ca="1" si="99"/>
        <v>1</v>
      </c>
      <c r="E520" s="7">
        <f ca="1">IF($C520 = 1 + N("Presidente"),
    127,
    IF($C520 = 2 + N("Vice-Presidente"),
        72,
        IF($C520 = 3 + N("Secretária bilíngue"),
            13,
            RANDBETWEEN(5,COUNT(Name!$A:$A) + 1)
        )
    )
)</f>
        <v>128</v>
      </c>
      <c r="F520" s="7" t="str">
        <f ca="1" xml:space="preserve">
VLOOKUP(
  $E520,
  Name!$A:$B,
  2,
  FALSE
)
&amp; " " &amp;
IF($C520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Rinaldi Coelho</v>
      </c>
      <c r="G520" s="7">
        <v>2</v>
      </c>
      <c r="H520" s="7" t="str">
        <f>VLOOKUP($G520,Countries!$A:$B,2,FALSE)</f>
        <v>Portugal</v>
      </c>
      <c r="I520" s="7" cm="1">
        <f t="array" aca="1" ref="I520" ca="1">INDEX(States!$B:$B,RANDBETWEEN(2,COUNTA(States!$A:$A)),1)</f>
        <v>12</v>
      </c>
      <c r="J520" s="7" t="str">
        <f ca="1">VLOOKUP($I520,States!$B:$C,2,FALSE)</f>
        <v>Évora</v>
      </c>
      <c r="K520" s="7" t="str">
        <f ca="1">VLOOKUP($E520,Name!$A:$C,3,FALSE)</f>
        <v>M</v>
      </c>
      <c r="L520" s="7" t="str">
        <f ca="1">VLOOKUP($K520,Genders!$B:$C,2,FALSE)</f>
        <v>Male</v>
      </c>
      <c r="M520" s="7" cm="1">
        <f t="array" aca="1" ref="M520" ca="1">INDEX('Marital status'!$A:$A,RANDBETWEEN(2,COUNTA('Marital status'!$A:$A)),1)</f>
        <v>6</v>
      </c>
      <c r="N520" s="7" t="str">
        <f ca="1">VLOOKUP($M520,'Marital status'!$A:$B,2,FALSE)</f>
        <v>Divorced</v>
      </c>
      <c r="O520" s="7">
        <f t="shared" ca="1" si="100"/>
        <v>2</v>
      </c>
      <c r="P520" s="7" t="str">
        <f ca="1">VLOOKUP($O520,Ethnicities!$A:$B,2,FALSE)</f>
        <v>White</v>
      </c>
      <c r="Q520" s="8">
        <f t="shared" ca="1" si="101"/>
        <v>30560</v>
      </c>
      <c r="R520" s="6">
        <f t="shared" ca="1" si="102"/>
        <v>4</v>
      </c>
      <c r="S520" s="6" t="str">
        <f ca="1">VLOOKUP($R520,'Background education'!$A:$B,2,FALSE)</f>
        <v>Undergraduate degree</v>
      </c>
      <c r="T520" s="7">
        <f ca="1" xml:space="preserve">
  IF(OR($V520 = 2, $V520 = 3, $V520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520" s="7" t="str">
        <f ca="1">VLOOKUP($T520,Departments!$A:$B,2,FALSE)</f>
        <v>Juridical</v>
      </c>
      <c r="V520" s="6">
        <f t="shared" ca="1" si="103"/>
        <v>7</v>
      </c>
      <c r="W520" s="6" t="str">
        <f ca="1">VLOOKUP($V520,Roles!$A:$B,2,FALSE)</f>
        <v>Trainee</v>
      </c>
      <c r="X520" s="6" t="e">
        <f t="shared" ca="1" si="104"/>
        <v>#N/A</v>
      </c>
      <c r="Y520" s="6" t="e">
        <f ca="1">IF(ISNA($X520),NA(),VLOOKUP($X520,Levels!$A:$B,2,FALSE))</f>
        <v>#N/A</v>
      </c>
      <c r="Z520" s="8">
        <f t="shared" ca="1" si="96"/>
        <v>41520</v>
      </c>
      <c r="AA520" s="6">
        <f ca="1">RANDBETWEEN(2,COUNTA('Recruitment source'!$A:$A))</f>
        <v>12</v>
      </c>
      <c r="AB520" s="6" t="str">
        <f ca="1">VLOOKUP($AA520,'Recruitment source'!$A:$B,2,FALSE)</f>
        <v>Website</v>
      </c>
      <c r="AC520" s="8" t="e">
        <f t="shared" ca="1" si="105"/>
        <v>#N/A</v>
      </c>
      <c r="AD520" s="6" t="e">
        <f t="shared" ca="1" si="106"/>
        <v>#N/A</v>
      </c>
      <c r="AE520" s="6" t="e">
        <f ca="1">IF(ISNA(AD520),NA(),VLOOKUP($AD520,'Reasons for dismissal'!$A:$B,2,FALSE))</f>
        <v>#N/A</v>
      </c>
      <c r="AF520" s="6">
        <f t="shared" ca="1" si="107"/>
        <v>3</v>
      </c>
      <c r="AG520" s="1">
        <f t="shared" ca="1" si="97"/>
        <v>1005</v>
      </c>
    </row>
    <row r="521" spans="1:33" x14ac:dyDescent="0.25">
      <c r="A521" s="7" cm="1">
        <f t="array" aca="1" ref="A521" ca="1">INDEX(Companies!$A:$A,RANDBETWEEN(2,COUNTA(Companies!$A:$A)),1)</f>
        <v>2</v>
      </c>
      <c r="B521" s="7" t="str">
        <f ca="1">VLOOKUP($A521,Companies!$A:$B,2,FALSE)</f>
        <v>ACME Corporation</v>
      </c>
      <c r="C521" s="5">
        <f t="shared" si="98"/>
        <v>520</v>
      </c>
      <c r="D521" s="6">
        <f t="shared" ca="1" si="99"/>
        <v>1</v>
      </c>
      <c r="E521" s="7">
        <f ca="1">IF($C521 = 1 + N("Presidente"),
    127,
    IF($C521 = 2 + N("Vice-Presidente"),
        72,
        IF($C521 = 3 + N("Secretária bilíngue"),
            13,
            RANDBETWEEN(5,COUNT(Name!$A:$A) + 1)
        )
    )
)</f>
        <v>178</v>
      </c>
      <c r="F521" s="7" t="str">
        <f ca="1" xml:space="preserve">
VLOOKUP(
  $E521,
  Name!$A:$B,
  2,
  FALSE
)
&amp; " " &amp;
IF($C521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Auth Andrioli</v>
      </c>
      <c r="G521" s="7">
        <v>2</v>
      </c>
      <c r="H521" s="7" t="str">
        <f>VLOOKUP($G521,Countries!$A:$B,2,FALSE)</f>
        <v>Portugal</v>
      </c>
      <c r="I521" s="7" cm="1">
        <f t="array" aca="1" ref="I521" ca="1">INDEX(States!$B:$B,RANDBETWEEN(2,COUNTA(States!$A:$A)),1)</f>
        <v>7</v>
      </c>
      <c r="J521" s="7" t="str">
        <f ca="1">VLOOKUP($I521,States!$B:$C,2,FALSE)</f>
        <v>Faro</v>
      </c>
      <c r="K521" s="7" t="str">
        <f ca="1">VLOOKUP($E521,Name!$A:$C,3,FALSE)</f>
        <v>F</v>
      </c>
      <c r="L521" s="7" t="str">
        <f ca="1">VLOOKUP($K521,Genders!$B:$C,2,FALSE)</f>
        <v>Female</v>
      </c>
      <c r="M521" s="7" cm="1">
        <f t="array" aca="1" ref="M521" ca="1">INDEX('Marital status'!$A:$A,RANDBETWEEN(2,COUNTA('Marital status'!$A:$A)),1)</f>
        <v>5</v>
      </c>
      <c r="N521" s="7" t="str">
        <f ca="1">VLOOKUP($M521,'Marital status'!$A:$B,2,FALSE)</f>
        <v xml:space="preserve">Separated </v>
      </c>
      <c r="O521" s="7">
        <f t="shared" ca="1" si="100"/>
        <v>2</v>
      </c>
      <c r="P521" s="7" t="str">
        <f ca="1">VLOOKUP($O521,Ethnicities!$A:$B,2,FALSE)</f>
        <v>White</v>
      </c>
      <c r="Q521" s="8">
        <f t="shared" ca="1" si="101"/>
        <v>33016</v>
      </c>
      <c r="R521" s="6">
        <f t="shared" ca="1" si="102"/>
        <v>5</v>
      </c>
      <c r="S521" s="6" t="str">
        <f ca="1">VLOOKUP($R521,'Background education'!$A:$B,2,FALSE)</f>
        <v>Graduate school</v>
      </c>
      <c r="T521" s="7">
        <f ca="1" xml:space="preserve">
  IF(OR($V521 = 2, $V521 = 3, $V521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521" s="7" t="str">
        <f ca="1">VLOOKUP($T521,Departments!$A:$B,2,FALSE)</f>
        <v>Controlling</v>
      </c>
      <c r="V521" s="6">
        <f t="shared" ca="1" si="103"/>
        <v>8</v>
      </c>
      <c r="W521" s="6" t="str">
        <f ca="1">VLOOKUP($V521,Roles!$A:$B,2,FALSE)</f>
        <v>Analyst</v>
      </c>
      <c r="X521" s="6">
        <f t="shared" ca="1" si="104"/>
        <v>3</v>
      </c>
      <c r="Y521" s="6" t="str">
        <f ca="1">IF(ISNA($X521),NA(),VLOOKUP($X521,Levels!$A:$B,2,FALSE))</f>
        <v>Pleno</v>
      </c>
      <c r="Z521" s="8">
        <f t="shared" ca="1" si="96"/>
        <v>40073</v>
      </c>
      <c r="AA521" s="6">
        <f ca="1">RANDBETWEEN(2,COUNTA('Recruitment source'!$A:$A))</f>
        <v>5</v>
      </c>
      <c r="AB521" s="6" t="str">
        <f ca="1">VLOOKUP($AA521,'Recruitment source'!$A:$B,2,FALSE)</f>
        <v>Net Empregos</v>
      </c>
      <c r="AC521" s="8" t="e">
        <f t="shared" ca="1" si="105"/>
        <v>#N/A</v>
      </c>
      <c r="AD521" s="6" t="e">
        <f t="shared" ca="1" si="106"/>
        <v>#N/A</v>
      </c>
      <c r="AE521" s="6" t="e">
        <f ca="1">IF(ISNA(AD521),NA(),VLOOKUP($AD521,'Reasons for dismissal'!$A:$B,2,FALSE))</f>
        <v>#N/A</v>
      </c>
      <c r="AF521" s="6">
        <f t="shared" ca="1" si="107"/>
        <v>2</v>
      </c>
      <c r="AG521" s="1">
        <f t="shared" ca="1" si="97"/>
        <v>2080</v>
      </c>
    </row>
    <row r="522" spans="1:33" x14ac:dyDescent="0.25">
      <c r="A522" s="7" cm="1">
        <f t="array" aca="1" ref="A522" ca="1">INDEX(Companies!$A:$A,RANDBETWEEN(2,COUNTA(Companies!$A:$A)),1)</f>
        <v>2</v>
      </c>
      <c r="B522" s="7" t="str">
        <f ca="1">VLOOKUP($A522,Companies!$A:$B,2,FALSE)</f>
        <v>ACME Corporation</v>
      </c>
      <c r="C522" s="5">
        <f t="shared" si="98"/>
        <v>521</v>
      </c>
      <c r="D522" s="6">
        <f t="shared" ca="1" si="99"/>
        <v>1</v>
      </c>
      <c r="E522" s="7">
        <f ca="1">IF($C522 = 1 + N("Presidente"),
    127,
    IF($C522 = 2 + N("Vice-Presidente"),
        72,
        IF($C522 = 3 + N("Secretária bilíngue"),
            13,
            RANDBETWEEN(5,COUNT(Name!$A:$A) + 1)
        )
    )
)</f>
        <v>216</v>
      </c>
      <c r="F522" s="7" t="str">
        <f ca="1" xml:space="preserve">
VLOOKUP(
  $E522,
  Name!$A:$B,
  2,
  FALSE
)
&amp; " " &amp;
IF($C522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Miranda Garcia</v>
      </c>
      <c r="G522" s="7">
        <v>2</v>
      </c>
      <c r="H522" s="7" t="str">
        <f>VLOOKUP($G522,Countries!$A:$B,2,FALSE)</f>
        <v>Portugal</v>
      </c>
      <c r="I522" s="7" cm="1">
        <f t="array" aca="1" ref="I522" ca="1">INDEX(States!$B:$B,RANDBETWEEN(2,COUNTA(States!$A:$A)),1)</f>
        <v>13</v>
      </c>
      <c r="J522" s="7" t="str">
        <f ca="1">VLOOKUP($I522,States!$B:$C,2,FALSE)</f>
        <v>Azores</v>
      </c>
      <c r="K522" s="7" t="str">
        <f ca="1">VLOOKUP($E522,Name!$A:$C,3,FALSE)</f>
        <v>F</v>
      </c>
      <c r="L522" s="7" t="str">
        <f ca="1">VLOOKUP($K522,Genders!$B:$C,2,FALSE)</f>
        <v>Female</v>
      </c>
      <c r="M522" s="7" cm="1">
        <f t="array" aca="1" ref="M522" ca="1">INDEX('Marital status'!$A:$A,RANDBETWEEN(2,COUNTA('Marital status'!$A:$A)),1)</f>
        <v>6</v>
      </c>
      <c r="N522" s="7" t="str">
        <f ca="1">VLOOKUP($M522,'Marital status'!$A:$B,2,FALSE)</f>
        <v>Divorced</v>
      </c>
      <c r="O522" s="7">
        <f t="shared" ca="1" si="100"/>
        <v>2</v>
      </c>
      <c r="P522" s="7" t="str">
        <f ca="1">VLOOKUP($O522,Ethnicities!$A:$B,2,FALSE)</f>
        <v>White</v>
      </c>
      <c r="Q522" s="8">
        <f t="shared" ca="1" si="101"/>
        <v>27562</v>
      </c>
      <c r="R522" s="6">
        <f t="shared" ca="1" si="102"/>
        <v>4</v>
      </c>
      <c r="S522" s="6" t="str">
        <f ca="1">VLOOKUP($R522,'Background education'!$A:$B,2,FALSE)</f>
        <v>Undergraduate degree</v>
      </c>
      <c r="T522" s="7">
        <f ca="1" xml:space="preserve">
  IF(OR($V522 = 2, $V522 = 3, $V522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522" s="7" t="str">
        <f ca="1">VLOOKUP($T522,Departments!$A:$B,2,FALSE)</f>
        <v>Audit</v>
      </c>
      <c r="V522" s="6">
        <f t="shared" ca="1" si="103"/>
        <v>6</v>
      </c>
      <c r="W522" s="6" t="str">
        <f ca="1">VLOOKUP($V522,Roles!$A:$B,2,FALSE)</f>
        <v>Intern</v>
      </c>
      <c r="X522" s="6" t="e">
        <f t="shared" ca="1" si="104"/>
        <v>#N/A</v>
      </c>
      <c r="Y522" s="6" t="e">
        <f ca="1">IF(ISNA($X522),NA(),VLOOKUP($X522,Levels!$A:$B,2,FALSE))</f>
        <v>#N/A</v>
      </c>
      <c r="Z522" s="8">
        <f t="shared" ca="1" si="96"/>
        <v>41567</v>
      </c>
      <c r="AA522" s="6">
        <f ca="1">RANDBETWEEN(2,COUNTA('Recruitment source'!$A:$A))</f>
        <v>7</v>
      </c>
      <c r="AB522" s="6" t="str">
        <f ca="1">VLOOKUP($AA522,'Recruitment source'!$A:$B,2,FALSE)</f>
        <v>Jobs in Lisbon</v>
      </c>
      <c r="AC522" s="8" t="e">
        <f t="shared" ca="1" si="105"/>
        <v>#N/A</v>
      </c>
      <c r="AD522" s="6" t="e">
        <f t="shared" ca="1" si="106"/>
        <v>#N/A</v>
      </c>
      <c r="AE522" s="6" t="e">
        <f ca="1">IF(ISNA(AD522),NA(),VLOOKUP($AD522,'Reasons for dismissal'!$A:$B,2,FALSE))</f>
        <v>#N/A</v>
      </c>
      <c r="AF522" s="6">
        <f t="shared" ca="1" si="107"/>
        <v>4</v>
      </c>
      <c r="AG522" s="1">
        <f t="shared" ca="1" si="97"/>
        <v>805</v>
      </c>
    </row>
    <row r="523" spans="1:33" x14ac:dyDescent="0.25">
      <c r="A523" s="7" cm="1">
        <f t="array" aca="1" ref="A523" ca="1">INDEX(Companies!$A:$A,RANDBETWEEN(2,COUNTA(Companies!$A:$A)),1)</f>
        <v>2</v>
      </c>
      <c r="B523" s="7" t="str">
        <f ca="1">VLOOKUP($A523,Companies!$A:$B,2,FALSE)</f>
        <v>ACME Corporation</v>
      </c>
      <c r="C523" s="5">
        <f t="shared" si="98"/>
        <v>522</v>
      </c>
      <c r="D523" s="6">
        <f t="shared" ca="1" si="99"/>
        <v>1</v>
      </c>
      <c r="E523" s="7">
        <f ca="1">IF($C523 = 1 + N("Presidente"),
    127,
    IF($C523 = 2 + N("Vice-Presidente"),
        72,
        IF($C523 = 3 + N("Secretária bilíngue"),
            13,
            RANDBETWEEN(5,COUNT(Name!$A:$A) + 1)
        )
    )
)</f>
        <v>218</v>
      </c>
      <c r="F523" s="7" t="str">
        <f ca="1" xml:space="preserve">
VLOOKUP(
  $E523,
  Name!$A:$B,
  2,
  FALSE
)
&amp; " " &amp;
IF($C523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Bandeira Greco</v>
      </c>
      <c r="G523" s="7">
        <v>2</v>
      </c>
      <c r="H523" s="7" t="str">
        <f>VLOOKUP($G523,Countries!$A:$B,2,FALSE)</f>
        <v>Portugal</v>
      </c>
      <c r="I523" s="7" cm="1">
        <f t="array" aca="1" ref="I523" ca="1">INDEX(States!$B:$B,RANDBETWEEN(2,COUNTA(States!$A:$A)),1)</f>
        <v>10</v>
      </c>
      <c r="J523" s="7" t="str">
        <f ca="1">VLOOKUP($I523,States!$B:$C,2,FALSE)</f>
        <v>Coimbra</v>
      </c>
      <c r="K523" s="7" t="str">
        <f ca="1">VLOOKUP($E523,Name!$A:$C,3,FALSE)</f>
        <v>F</v>
      </c>
      <c r="L523" s="7" t="str">
        <f ca="1">VLOOKUP($K523,Genders!$B:$C,2,FALSE)</f>
        <v>Female</v>
      </c>
      <c r="M523" s="7" cm="1">
        <f t="array" aca="1" ref="M523" ca="1">INDEX('Marital status'!$A:$A,RANDBETWEEN(2,COUNTA('Marital status'!$A:$A)),1)</f>
        <v>5</v>
      </c>
      <c r="N523" s="7" t="str">
        <f ca="1">VLOOKUP($M523,'Marital status'!$A:$B,2,FALSE)</f>
        <v xml:space="preserve">Separated </v>
      </c>
      <c r="O523" s="7">
        <f t="shared" ca="1" si="100"/>
        <v>2</v>
      </c>
      <c r="P523" s="7" t="str">
        <f ca="1">VLOOKUP($O523,Ethnicities!$A:$B,2,FALSE)</f>
        <v>White</v>
      </c>
      <c r="Q523" s="8">
        <f t="shared" ca="1" si="101"/>
        <v>33661</v>
      </c>
      <c r="R523" s="6">
        <f t="shared" ca="1" si="102"/>
        <v>5</v>
      </c>
      <c r="S523" s="6" t="str">
        <f ca="1">VLOOKUP($R523,'Background education'!$A:$B,2,FALSE)</f>
        <v>Graduate school</v>
      </c>
      <c r="T523" s="7">
        <f ca="1" xml:space="preserve">
  IF(OR($V523 = 2, $V523 = 3, $V523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23" s="7" t="str">
        <f ca="1">VLOOKUP($T523,Departments!$A:$B,2,FALSE)</f>
        <v>Sales</v>
      </c>
      <c r="V523" s="6">
        <f t="shared" ca="1" si="103"/>
        <v>8</v>
      </c>
      <c r="W523" s="6" t="str">
        <f ca="1">VLOOKUP($V523,Roles!$A:$B,2,FALSE)</f>
        <v>Analyst</v>
      </c>
      <c r="X523" s="6">
        <f t="shared" ca="1" si="104"/>
        <v>2</v>
      </c>
      <c r="Y523" s="6" t="str">
        <f ca="1">IF(ISNA($X523),NA(),VLOOKUP($X523,Levels!$A:$B,2,FALSE))</f>
        <v>Junior</v>
      </c>
      <c r="Z523" s="8">
        <f t="shared" ca="1" si="96"/>
        <v>39810</v>
      </c>
      <c r="AA523" s="6">
        <f ca="1">RANDBETWEEN(2,COUNTA('Recruitment source'!$A:$A))</f>
        <v>5</v>
      </c>
      <c r="AB523" s="6" t="str">
        <f ca="1">VLOOKUP($AA523,'Recruitment source'!$A:$B,2,FALSE)</f>
        <v>Net Empregos</v>
      </c>
      <c r="AC523" s="8" t="e">
        <f t="shared" ca="1" si="105"/>
        <v>#N/A</v>
      </c>
      <c r="AD523" s="6" t="e">
        <f t="shared" ca="1" si="106"/>
        <v>#N/A</v>
      </c>
      <c r="AE523" s="6" t="e">
        <f ca="1">IF(ISNA(AD523),NA(),VLOOKUP($AD523,'Reasons for dismissal'!$A:$B,2,FALSE))</f>
        <v>#N/A</v>
      </c>
      <c r="AF523" s="6">
        <f t="shared" ca="1" si="107"/>
        <v>3</v>
      </c>
      <c r="AG523" s="1">
        <f t="shared" ca="1" si="97"/>
        <v>2050</v>
      </c>
    </row>
    <row r="524" spans="1:33" x14ac:dyDescent="0.25">
      <c r="A524" s="7" cm="1">
        <f t="array" aca="1" ref="A524" ca="1">INDEX(Companies!$A:$A,RANDBETWEEN(2,COUNTA(Companies!$A:$A)),1)</f>
        <v>2</v>
      </c>
      <c r="B524" s="7" t="str">
        <f ca="1">VLOOKUP($A524,Companies!$A:$B,2,FALSE)</f>
        <v>ACME Corporation</v>
      </c>
      <c r="C524" s="5">
        <f t="shared" si="98"/>
        <v>523</v>
      </c>
      <c r="D524" s="6">
        <f t="shared" ca="1" si="99"/>
        <v>1</v>
      </c>
      <c r="E524" s="7">
        <f ca="1">IF($C524 = 1 + N("Presidente"),
    127,
    IF($C524 = 2 + N("Vice-Presidente"),
        72,
        IF($C524 = 3 + N("Secretária bilíngue"),
            13,
            RANDBETWEEN(5,COUNT(Name!$A:$A) + 1)
        )
    )
)</f>
        <v>189</v>
      </c>
      <c r="F524" s="7" t="str">
        <f ca="1" xml:space="preserve">
VLOOKUP(
  $E524,
  Name!$A:$B,
  2,
  FALSE
)
&amp; " " &amp;
IF($C524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Martins Soares</v>
      </c>
      <c r="G524" s="7">
        <v>2</v>
      </c>
      <c r="H524" s="7" t="str">
        <f>VLOOKUP($G524,Countries!$A:$B,2,FALSE)</f>
        <v>Portugal</v>
      </c>
      <c r="I524" s="7" cm="1">
        <f t="array" aca="1" ref="I524" ca="1">INDEX(States!$B:$B,RANDBETWEEN(2,COUNTA(States!$A:$A)),1)</f>
        <v>10</v>
      </c>
      <c r="J524" s="7" t="str">
        <f ca="1">VLOOKUP($I524,States!$B:$C,2,FALSE)</f>
        <v>Coimbra</v>
      </c>
      <c r="K524" s="7" t="str">
        <f ca="1">VLOOKUP($E524,Name!$A:$C,3,FALSE)</f>
        <v>M</v>
      </c>
      <c r="L524" s="7" t="str">
        <f ca="1">VLOOKUP($K524,Genders!$B:$C,2,FALSE)</f>
        <v>Male</v>
      </c>
      <c r="M524" s="7" cm="1">
        <f t="array" aca="1" ref="M524" ca="1">INDEX('Marital status'!$A:$A,RANDBETWEEN(2,COUNTA('Marital status'!$A:$A)),1)</f>
        <v>2</v>
      </c>
      <c r="N524" s="7" t="str">
        <f ca="1">VLOOKUP($M524,'Marital status'!$A:$B,2,FALSE)</f>
        <v>Single</v>
      </c>
      <c r="O524" s="7">
        <f t="shared" ca="1" si="100"/>
        <v>2</v>
      </c>
      <c r="P524" s="7" t="str">
        <f ca="1">VLOOKUP($O524,Ethnicities!$A:$B,2,FALSE)</f>
        <v>White</v>
      </c>
      <c r="Q524" s="8">
        <f t="shared" ca="1" si="101"/>
        <v>31155</v>
      </c>
      <c r="R524" s="6">
        <f t="shared" ca="1" si="102"/>
        <v>4</v>
      </c>
      <c r="S524" s="6" t="str">
        <f ca="1">VLOOKUP($R524,'Background education'!$A:$B,2,FALSE)</f>
        <v>Undergraduate degree</v>
      </c>
      <c r="T524" s="7">
        <f ca="1" xml:space="preserve">
  IF(OR($V524 = 2, $V524 = 3, $V524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524" s="7" t="str">
        <f ca="1">VLOOKUP($T524,Departments!$A:$B,2,FALSE)</f>
        <v>Finance</v>
      </c>
      <c r="V524" s="6">
        <f t="shared" ca="1" si="103"/>
        <v>7</v>
      </c>
      <c r="W524" s="6" t="str">
        <f ca="1">VLOOKUP($V524,Roles!$A:$B,2,FALSE)</f>
        <v>Trainee</v>
      </c>
      <c r="X524" s="6" t="e">
        <f t="shared" ca="1" si="104"/>
        <v>#N/A</v>
      </c>
      <c r="Y524" s="6" t="e">
        <f ca="1">IF(ISNA($X524),NA(),VLOOKUP($X524,Levels!$A:$B,2,FALSE))</f>
        <v>#N/A</v>
      </c>
      <c r="Z524" s="8">
        <f t="shared" ca="1" si="96"/>
        <v>41910</v>
      </c>
      <c r="AA524" s="6">
        <f ca="1">RANDBETWEEN(2,COUNTA('Recruitment source'!$A:$A))</f>
        <v>9</v>
      </c>
      <c r="AB524" s="6" t="str">
        <f ca="1">VLOOKUP($AA524,'Recruitment source'!$A:$B,2,FALSE)</f>
        <v xml:space="preserve"> recommendation of employee</v>
      </c>
      <c r="AC524" s="8" t="e">
        <f t="shared" ca="1" si="105"/>
        <v>#N/A</v>
      </c>
      <c r="AD524" s="6" t="e">
        <f t="shared" ca="1" si="106"/>
        <v>#N/A</v>
      </c>
      <c r="AE524" s="6" t="e">
        <f ca="1">IF(ISNA(AD524),NA(),VLOOKUP($AD524,'Reasons for dismissal'!$A:$B,2,FALSE))</f>
        <v>#N/A</v>
      </c>
      <c r="AF524" s="6">
        <f t="shared" ca="1" si="107"/>
        <v>2</v>
      </c>
      <c r="AG524" s="1">
        <f t="shared" ca="1" si="97"/>
        <v>1005</v>
      </c>
    </row>
    <row r="525" spans="1:33" x14ac:dyDescent="0.25">
      <c r="A525" s="7" cm="1">
        <f t="array" aca="1" ref="A525" ca="1">INDEX(Companies!$A:$A,RANDBETWEEN(2,COUNTA(Companies!$A:$A)),1)</f>
        <v>2</v>
      </c>
      <c r="B525" s="7" t="str">
        <f ca="1">VLOOKUP($A525,Companies!$A:$B,2,FALSE)</f>
        <v>ACME Corporation</v>
      </c>
      <c r="C525" s="5">
        <f t="shared" si="98"/>
        <v>524</v>
      </c>
      <c r="D525" s="6">
        <f t="shared" ca="1" si="99"/>
        <v>1</v>
      </c>
      <c r="E525" s="7">
        <f ca="1">IF($C525 = 1 + N("Presidente"),
    127,
    IF($C525 = 2 + N("Vice-Presidente"),
        72,
        IF($C525 = 3 + N("Secretária bilíngue"),
            13,
            RANDBETWEEN(5,COUNT(Name!$A:$A) + 1)
        )
    )
)</f>
        <v>96</v>
      </c>
      <c r="F525" s="7" t="str">
        <f ca="1" xml:space="preserve">
VLOOKUP(
  $E525,
  Name!$A:$B,
  2,
  FALSE
)
&amp; " " &amp;
IF($C525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Paulista Pinto</v>
      </c>
      <c r="G525" s="7">
        <v>2</v>
      </c>
      <c r="H525" s="7" t="str">
        <f>VLOOKUP($G525,Countries!$A:$B,2,FALSE)</f>
        <v>Portugal</v>
      </c>
      <c r="I525" s="7" cm="1">
        <f t="array" aca="1" ref="I525" ca="1">INDEX(States!$B:$B,RANDBETWEEN(2,COUNTA(States!$A:$A)),1)</f>
        <v>10</v>
      </c>
      <c r="J525" s="7" t="str">
        <f ca="1">VLOOKUP($I525,States!$B:$C,2,FALSE)</f>
        <v>Coimbra</v>
      </c>
      <c r="K525" s="7" t="str">
        <f ca="1">VLOOKUP($E525,Name!$A:$C,3,FALSE)</f>
        <v>F</v>
      </c>
      <c r="L525" s="7" t="str">
        <f ca="1">VLOOKUP($K525,Genders!$B:$C,2,FALSE)</f>
        <v>Female</v>
      </c>
      <c r="M525" s="7" cm="1">
        <f t="array" aca="1" ref="M525" ca="1">INDEX('Marital status'!$A:$A,RANDBETWEEN(2,COUNTA('Marital status'!$A:$A)),1)</f>
        <v>3</v>
      </c>
      <c r="N525" s="7" t="str">
        <f ca="1">VLOOKUP($M525,'Marital status'!$A:$B,2,FALSE)</f>
        <v>Married</v>
      </c>
      <c r="O525" s="7">
        <f t="shared" ca="1" si="100"/>
        <v>3</v>
      </c>
      <c r="P525" s="7" t="str">
        <f ca="1">VLOOKUP($O525,Ethnicities!$A:$B,2,FALSE)</f>
        <v>Black or African American</v>
      </c>
      <c r="Q525" s="8">
        <f t="shared" ca="1" si="101"/>
        <v>34651</v>
      </c>
      <c r="R525" s="6">
        <f t="shared" ca="1" si="102"/>
        <v>5</v>
      </c>
      <c r="S525" s="6" t="str">
        <f ca="1">VLOOKUP($R525,'Background education'!$A:$B,2,FALSE)</f>
        <v>Graduate school</v>
      </c>
      <c r="T525" s="7">
        <f ca="1" xml:space="preserve">
  IF(OR($V525 = 2, $V525 = 3, $V525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25" s="7" t="str">
        <f ca="1">VLOOKUP($T525,Departments!$A:$B,2,FALSE)</f>
        <v>Communication &amp; Marketing</v>
      </c>
      <c r="V525" s="6">
        <f t="shared" ca="1" si="103"/>
        <v>8</v>
      </c>
      <c r="W525" s="6" t="str">
        <f ca="1">VLOOKUP($V525,Roles!$A:$B,2,FALSE)</f>
        <v>Analyst</v>
      </c>
      <c r="X525" s="6">
        <f t="shared" ca="1" si="104"/>
        <v>2</v>
      </c>
      <c r="Y525" s="6" t="str">
        <f ca="1">IF(ISNA($X525),NA(),VLOOKUP($X525,Levels!$A:$B,2,FALSE))</f>
        <v>Junior</v>
      </c>
      <c r="Z525" s="8">
        <f t="shared" ca="1" si="96"/>
        <v>39346</v>
      </c>
      <c r="AA525" s="6">
        <f ca="1">RANDBETWEEN(2,COUNTA('Recruitment source'!$A:$A))</f>
        <v>7</v>
      </c>
      <c r="AB525" s="6" t="str">
        <f ca="1">VLOOKUP($AA525,'Recruitment source'!$A:$B,2,FALSE)</f>
        <v>Jobs in Lisbon</v>
      </c>
      <c r="AC525" s="8" t="e">
        <f t="shared" ca="1" si="105"/>
        <v>#N/A</v>
      </c>
      <c r="AD525" s="6" t="e">
        <f t="shared" ca="1" si="106"/>
        <v>#N/A</v>
      </c>
      <c r="AE525" s="6" t="e">
        <f ca="1">IF(ISNA(AD525),NA(),VLOOKUP($AD525,'Reasons for dismissal'!$A:$B,2,FALSE))</f>
        <v>#N/A</v>
      </c>
      <c r="AF525" s="6">
        <f t="shared" ca="1" si="107"/>
        <v>3</v>
      </c>
      <c r="AG525" s="1">
        <f t="shared" ca="1" si="97"/>
        <v>2080</v>
      </c>
    </row>
    <row r="526" spans="1:33" x14ac:dyDescent="0.25">
      <c r="A526" s="7" cm="1">
        <f t="array" aca="1" ref="A526" ca="1">INDEX(Companies!$A:$A,RANDBETWEEN(2,COUNTA(Companies!$A:$A)),1)</f>
        <v>2</v>
      </c>
      <c r="B526" s="7" t="str">
        <f ca="1">VLOOKUP($A526,Companies!$A:$B,2,FALSE)</f>
        <v>ACME Corporation</v>
      </c>
      <c r="C526" s="5">
        <f t="shared" si="98"/>
        <v>525</v>
      </c>
      <c r="D526" s="6">
        <f t="shared" ca="1" si="99"/>
        <v>1</v>
      </c>
      <c r="E526" s="7">
        <f ca="1">IF($C526 = 1 + N("Presidente"),
    127,
    IF($C526 = 2 + N("Vice-Presidente"),
        72,
        IF($C526 = 3 + N("Secretária bilíngue"),
            13,
            RANDBETWEEN(5,COUNT(Name!$A:$A) + 1)
        )
    )
)</f>
        <v>322</v>
      </c>
      <c r="F526" s="7" t="str">
        <f ca="1" xml:space="preserve">
VLOOKUP(
  $E526,
  Name!$A:$B,
  2,
  FALSE
)
&amp; " " &amp;
IF($C526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Pietro Badu Borges</v>
      </c>
      <c r="G526" s="7">
        <v>2</v>
      </c>
      <c r="H526" s="7" t="str">
        <f>VLOOKUP($G526,Countries!$A:$B,2,FALSE)</f>
        <v>Portugal</v>
      </c>
      <c r="I526" s="7" cm="1">
        <f t="array" aca="1" ref="I526" ca="1">INDEX(States!$B:$B,RANDBETWEEN(2,COUNTA(States!$A:$A)),1)</f>
        <v>17</v>
      </c>
      <c r="J526" s="7" t="str">
        <f ca="1">VLOOKUP($I526,States!$B:$C,2,FALSE)</f>
        <v>Portalegre</v>
      </c>
      <c r="K526" s="7" t="str">
        <f ca="1">VLOOKUP($E526,Name!$A:$C,3,FALSE)</f>
        <v>M</v>
      </c>
      <c r="L526" s="7" t="str">
        <f ca="1">VLOOKUP($K526,Genders!$B:$C,2,FALSE)</f>
        <v>Male</v>
      </c>
      <c r="M526" s="7" cm="1">
        <f t="array" aca="1" ref="M526" ca="1">INDEX('Marital status'!$A:$A,RANDBETWEEN(2,COUNTA('Marital status'!$A:$A)),1)</f>
        <v>2</v>
      </c>
      <c r="N526" s="7" t="str">
        <f ca="1">VLOOKUP($M526,'Marital status'!$A:$B,2,FALSE)</f>
        <v>Single</v>
      </c>
      <c r="O526" s="7">
        <f t="shared" ca="1" si="100"/>
        <v>2</v>
      </c>
      <c r="P526" s="7" t="str">
        <f ca="1">VLOOKUP($O526,Ethnicities!$A:$B,2,FALSE)</f>
        <v>White</v>
      </c>
      <c r="Q526" s="8">
        <f t="shared" ca="1" si="101"/>
        <v>23533</v>
      </c>
      <c r="R526" s="6">
        <f t="shared" ca="1" si="102"/>
        <v>4</v>
      </c>
      <c r="S526" s="6" t="str">
        <f ca="1">VLOOKUP($R526,'Background education'!$A:$B,2,FALSE)</f>
        <v>Undergraduate degree</v>
      </c>
      <c r="T526" s="7">
        <f ca="1" xml:space="preserve">
  IF(OR($V526 = 2, $V526 = 3, $V526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26" s="7" t="str">
        <f ca="1">VLOOKUP($T526,Departments!$A:$B,2,FALSE)</f>
        <v>Sales</v>
      </c>
      <c r="V526" s="6">
        <f t="shared" ca="1" si="103"/>
        <v>6</v>
      </c>
      <c r="W526" s="6" t="str">
        <f ca="1">VLOOKUP($V526,Roles!$A:$B,2,FALSE)</f>
        <v>Intern</v>
      </c>
      <c r="X526" s="6" t="e">
        <f t="shared" ca="1" si="104"/>
        <v>#N/A</v>
      </c>
      <c r="Y526" s="6" t="e">
        <f ca="1">IF(ISNA($X526),NA(),VLOOKUP($X526,Levels!$A:$B,2,FALSE))</f>
        <v>#N/A</v>
      </c>
      <c r="Z526" s="8">
        <f t="shared" ca="1" si="96"/>
        <v>40120</v>
      </c>
      <c r="AA526" s="6">
        <f ca="1">RANDBETWEEN(2,COUNTA('Recruitment source'!$A:$A))</f>
        <v>2</v>
      </c>
      <c r="AB526" s="6" t="str">
        <f ca="1">VLOOKUP($AA526,'Recruitment source'!$A:$B,2,FALSE)</f>
        <v>Indeed</v>
      </c>
      <c r="AC526" s="8" t="e">
        <f t="shared" ca="1" si="105"/>
        <v>#N/A</v>
      </c>
      <c r="AD526" s="6" t="e">
        <f t="shared" ca="1" si="106"/>
        <v>#N/A</v>
      </c>
      <c r="AE526" s="6" t="e">
        <f ca="1">IF(ISNA(AD526),NA(),VLOOKUP($AD526,'Reasons for dismissal'!$A:$B,2,FALSE))</f>
        <v>#N/A</v>
      </c>
      <c r="AF526" s="6">
        <f t="shared" ca="1" si="107"/>
        <v>4</v>
      </c>
      <c r="AG526" s="1">
        <f t="shared" ca="1" si="97"/>
        <v>805</v>
      </c>
    </row>
    <row r="527" spans="1:33" x14ac:dyDescent="0.25">
      <c r="A527" s="7" cm="1">
        <f t="array" aca="1" ref="A527" ca="1">INDEX(Companies!$A:$A,RANDBETWEEN(2,COUNTA(Companies!$A:$A)),1)</f>
        <v>2</v>
      </c>
      <c r="B527" s="7" t="str">
        <f ca="1">VLOOKUP($A527,Companies!$A:$B,2,FALSE)</f>
        <v>ACME Corporation</v>
      </c>
      <c r="C527" s="5">
        <f t="shared" si="98"/>
        <v>526</v>
      </c>
      <c r="D527" s="6">
        <f t="shared" ca="1" si="99"/>
        <v>1</v>
      </c>
      <c r="E527" s="7">
        <f ca="1">IF($C527 = 1 + N("Presidente"),
    127,
    IF($C527 = 2 + N("Vice-Presidente"),
        72,
        IF($C527 = 3 + N("Secretária bilíngue"),
            13,
            RANDBETWEEN(5,COUNT(Name!$A:$A) + 1)
        )
    )
)</f>
        <v>81</v>
      </c>
      <c r="F527" s="7" t="str">
        <f ca="1" xml:space="preserve">
VLOOKUP(
  $E527,
  Name!$A:$B,
  2,
  FALSE
)
&amp; " " &amp;
IF($C527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Campos Bragança</v>
      </c>
      <c r="G527" s="7">
        <v>2</v>
      </c>
      <c r="H527" s="7" t="str">
        <f>VLOOKUP($G527,Countries!$A:$B,2,FALSE)</f>
        <v>Portugal</v>
      </c>
      <c r="I527" s="7" cm="1">
        <f t="array" aca="1" ref="I527" ca="1">INDEX(States!$B:$B,RANDBETWEEN(2,COUNTA(States!$A:$A)),1)</f>
        <v>9</v>
      </c>
      <c r="J527" s="7" t="str">
        <f ca="1">VLOOKUP($I527,States!$B:$C,2,FALSE)</f>
        <v>Leiria</v>
      </c>
      <c r="K527" s="7" t="str">
        <f ca="1">VLOOKUP($E527,Name!$A:$C,3,FALSE)</f>
        <v>M</v>
      </c>
      <c r="L527" s="7" t="str">
        <f ca="1">VLOOKUP($K527,Genders!$B:$C,2,FALSE)</f>
        <v>Male</v>
      </c>
      <c r="M527" s="7" cm="1">
        <f t="array" aca="1" ref="M527" ca="1">INDEX('Marital status'!$A:$A,RANDBETWEEN(2,COUNTA('Marital status'!$A:$A)),1)</f>
        <v>6</v>
      </c>
      <c r="N527" s="7" t="str">
        <f ca="1">VLOOKUP($M527,'Marital status'!$A:$B,2,FALSE)</f>
        <v>Divorced</v>
      </c>
      <c r="O527" s="7">
        <f t="shared" ca="1" si="100"/>
        <v>2</v>
      </c>
      <c r="P527" s="7" t="str">
        <f ca="1">VLOOKUP($O527,Ethnicities!$A:$B,2,FALSE)</f>
        <v>White</v>
      </c>
      <c r="Q527" s="8">
        <f t="shared" ca="1" si="101"/>
        <v>37355</v>
      </c>
      <c r="R527" s="6">
        <f t="shared" ca="1" si="102"/>
        <v>5</v>
      </c>
      <c r="S527" s="6" t="str">
        <f ca="1">VLOOKUP($R527,'Background education'!$A:$B,2,FALSE)</f>
        <v>Graduate school</v>
      </c>
      <c r="T527" s="7">
        <f ca="1" xml:space="preserve">
  IF(OR($V527 = 2, $V527 = 3, $V527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27" s="7" t="str">
        <f ca="1">VLOOKUP($T527,Departments!$A:$B,2,FALSE)</f>
        <v>Communication &amp; Marketing</v>
      </c>
      <c r="V527" s="6">
        <f t="shared" ca="1" si="103"/>
        <v>8</v>
      </c>
      <c r="W527" s="6" t="str">
        <f ca="1">VLOOKUP($V527,Roles!$A:$B,2,FALSE)</f>
        <v>Analyst</v>
      </c>
      <c r="X527" s="6">
        <f t="shared" ca="1" si="104"/>
        <v>3</v>
      </c>
      <c r="Y527" s="6" t="str">
        <f ca="1">IF(ISNA($X527),NA(),VLOOKUP($X527,Levels!$A:$B,2,FALSE))</f>
        <v>Pleno</v>
      </c>
      <c r="Z527" s="8">
        <f t="shared" ca="1" si="96"/>
        <v>43418</v>
      </c>
      <c r="AA527" s="6">
        <f ca="1">RANDBETWEEN(2,COUNTA('Recruitment source'!$A:$A))</f>
        <v>8</v>
      </c>
      <c r="AB527" s="6" t="str">
        <f ca="1">VLOOKUP($AA527,'Recruitment source'!$A:$B,2,FALSE)</f>
        <v>Next Station</v>
      </c>
      <c r="AC527" s="8" t="e">
        <f t="shared" ca="1" si="105"/>
        <v>#N/A</v>
      </c>
      <c r="AD527" s="6" t="e">
        <f t="shared" ca="1" si="106"/>
        <v>#N/A</v>
      </c>
      <c r="AE527" s="6" t="e">
        <f ca="1">IF(ISNA(AD527),NA(),VLOOKUP($AD527,'Reasons for dismissal'!$A:$B,2,FALSE))</f>
        <v>#N/A</v>
      </c>
      <c r="AF527" s="6">
        <f t="shared" ca="1" si="107"/>
        <v>2</v>
      </c>
      <c r="AG527" s="1">
        <f t="shared" ca="1" si="97"/>
        <v>2080</v>
      </c>
    </row>
    <row r="528" spans="1:33" x14ac:dyDescent="0.25">
      <c r="A528" s="7" cm="1">
        <f t="array" aca="1" ref="A528" ca="1">INDEX(Companies!$A:$A,RANDBETWEEN(2,COUNTA(Companies!$A:$A)),1)</f>
        <v>2</v>
      </c>
      <c r="B528" s="7" t="str">
        <f ca="1">VLOOKUP($A528,Companies!$A:$B,2,FALSE)</f>
        <v>ACME Corporation</v>
      </c>
      <c r="C528" s="5">
        <f t="shared" si="98"/>
        <v>527</v>
      </c>
      <c r="D528" s="6">
        <f t="shared" ca="1" si="99"/>
        <v>1</v>
      </c>
      <c r="E528" s="7">
        <f ca="1">IF($C528 = 1 + N("Presidente"),
    127,
    IF($C528 = 2 + N("Vice-Presidente"),
        72,
        IF($C528 = 3 + N("Secretária bilíngue"),
            13,
            RANDBETWEEN(5,COUNT(Name!$A:$A) + 1)
        )
    )
)</f>
        <v>228</v>
      </c>
      <c r="F528" s="7" t="str">
        <f ca="1" xml:space="preserve">
VLOOKUP(
  $E528,
  Name!$A:$B,
  2,
  FALSE
)
&amp; " " &amp;
IF($C528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Brasil Tavarez</v>
      </c>
      <c r="G528" s="7">
        <v>2</v>
      </c>
      <c r="H528" s="7" t="str">
        <f>VLOOKUP($G528,Countries!$A:$B,2,FALSE)</f>
        <v>Portugal</v>
      </c>
      <c r="I528" s="7" cm="1">
        <f t="array" aca="1" ref="I528" ca="1">INDEX(States!$B:$B,RANDBETWEEN(2,COUNTA(States!$A:$A)),1)</f>
        <v>10</v>
      </c>
      <c r="J528" s="7" t="str">
        <f ca="1">VLOOKUP($I528,States!$B:$C,2,FALSE)</f>
        <v>Coimbra</v>
      </c>
      <c r="K528" s="7" t="str">
        <f ca="1">VLOOKUP($E528,Name!$A:$C,3,FALSE)</f>
        <v>F</v>
      </c>
      <c r="L528" s="7" t="str">
        <f ca="1">VLOOKUP($K528,Genders!$B:$C,2,FALSE)</f>
        <v>Female</v>
      </c>
      <c r="M528" s="7" cm="1">
        <f t="array" aca="1" ref="M528" ca="1">INDEX('Marital status'!$A:$A,RANDBETWEEN(2,COUNTA('Marital status'!$A:$A)),1)</f>
        <v>2</v>
      </c>
      <c r="N528" s="7" t="str">
        <f ca="1">VLOOKUP($M528,'Marital status'!$A:$B,2,FALSE)</f>
        <v>Single</v>
      </c>
      <c r="O528" s="7">
        <f t="shared" ca="1" si="100"/>
        <v>4</v>
      </c>
      <c r="P528" s="7" t="str">
        <f ca="1">VLOOKUP($O528,Ethnicities!$A:$B,2,FALSE)</f>
        <v>Hispanic or Latino</v>
      </c>
      <c r="Q528" s="8">
        <f t="shared" ca="1" si="101"/>
        <v>35386</v>
      </c>
      <c r="R528" s="6">
        <f t="shared" ca="1" si="102"/>
        <v>4</v>
      </c>
      <c r="S528" s="6" t="str">
        <f ca="1">VLOOKUP($R528,'Background education'!$A:$B,2,FALSE)</f>
        <v>Undergraduate degree</v>
      </c>
      <c r="T528" s="7">
        <f ca="1" xml:space="preserve">
  IF(OR($V528 = 2, $V528 = 3, $V528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528" s="7" t="str">
        <f ca="1">VLOOKUP($T528,Departments!$A:$B,2,FALSE)</f>
        <v>Administration</v>
      </c>
      <c r="V528" s="6">
        <f t="shared" ca="1" si="103"/>
        <v>7</v>
      </c>
      <c r="W528" s="6" t="str">
        <f ca="1">VLOOKUP($V528,Roles!$A:$B,2,FALSE)</f>
        <v>Trainee</v>
      </c>
      <c r="X528" s="6" t="e">
        <f t="shared" ca="1" si="104"/>
        <v>#N/A</v>
      </c>
      <c r="Y528" s="6" t="e">
        <f ca="1">IF(ISNA($X528),NA(),VLOOKUP($X528,Levels!$A:$B,2,FALSE))</f>
        <v>#N/A</v>
      </c>
      <c r="Z528" s="8">
        <f t="shared" ca="1" si="96"/>
        <v>42136</v>
      </c>
      <c r="AA528" s="6">
        <f ca="1">RANDBETWEEN(2,COUNTA('Recruitment source'!$A:$A))</f>
        <v>6</v>
      </c>
      <c r="AB528" s="6" t="str">
        <f ca="1">VLOOKUP($AA528,'Recruitment source'!$A:$B,2,FALSE)</f>
        <v>Empregos Online</v>
      </c>
      <c r="AC528" s="8" t="e">
        <f t="shared" ca="1" si="105"/>
        <v>#N/A</v>
      </c>
      <c r="AD528" s="6" t="e">
        <f t="shared" ca="1" si="106"/>
        <v>#N/A</v>
      </c>
      <c r="AE528" s="6" t="e">
        <f ca="1">IF(ISNA(AD528),NA(),VLOOKUP($AD528,'Reasons for dismissal'!$A:$B,2,FALSE))</f>
        <v>#N/A</v>
      </c>
      <c r="AF528" s="6">
        <f t="shared" ca="1" si="107"/>
        <v>4</v>
      </c>
      <c r="AG528" s="1">
        <f t="shared" ca="1" si="97"/>
        <v>1005</v>
      </c>
    </row>
    <row r="529" spans="1:33" x14ac:dyDescent="0.25">
      <c r="A529" s="7" cm="1">
        <f t="array" aca="1" ref="A529" ca="1">INDEX(Companies!$A:$A,RANDBETWEEN(2,COUNTA(Companies!$A:$A)),1)</f>
        <v>2</v>
      </c>
      <c r="B529" s="7" t="str">
        <f ca="1">VLOOKUP($A529,Companies!$A:$B,2,FALSE)</f>
        <v>ACME Corporation</v>
      </c>
      <c r="C529" s="5">
        <f t="shared" si="98"/>
        <v>528</v>
      </c>
      <c r="D529" s="6">
        <f t="shared" ca="1" si="99"/>
        <v>1</v>
      </c>
      <c r="E529" s="7">
        <f ca="1">IF($C529 = 1 + N("Presidente"),
    127,
    IF($C529 = 2 + N("Vice-Presidente"),
        72,
        IF($C529 = 3 + N("Secretária bilíngue"),
            13,
            RANDBETWEEN(5,COUNT(Name!$A:$A) + 1)
        )
    )
)</f>
        <v>86</v>
      </c>
      <c r="F529" s="7" t="str">
        <f ca="1" xml:space="preserve">
VLOOKUP(
  $E529,
  Name!$A:$B,
  2,
  FALSE
)
&amp; " " &amp;
IF($C529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Martins Alvarenga</v>
      </c>
      <c r="G529" s="7">
        <v>2</v>
      </c>
      <c r="H529" s="7" t="str">
        <f>VLOOKUP($G529,Countries!$A:$B,2,FALSE)</f>
        <v>Portugal</v>
      </c>
      <c r="I529" s="7" cm="1">
        <f t="array" aca="1" ref="I529" ca="1">INDEX(States!$B:$B,RANDBETWEEN(2,COUNTA(States!$A:$A)),1)</f>
        <v>4</v>
      </c>
      <c r="J529" s="7" t="str">
        <f ca="1">VLOOKUP($I529,States!$B:$C,2,FALSE)</f>
        <v>Setúbal</v>
      </c>
      <c r="K529" s="7" t="str">
        <f ca="1">VLOOKUP($E529,Name!$A:$C,3,FALSE)</f>
        <v>F</v>
      </c>
      <c r="L529" s="7" t="str">
        <f ca="1">VLOOKUP($K529,Genders!$B:$C,2,FALSE)</f>
        <v>Female</v>
      </c>
      <c r="M529" s="7" cm="1">
        <f t="array" aca="1" ref="M529" ca="1">INDEX('Marital status'!$A:$A,RANDBETWEEN(2,COUNTA('Marital status'!$A:$A)),1)</f>
        <v>5</v>
      </c>
      <c r="N529" s="7" t="str">
        <f ca="1">VLOOKUP($M529,'Marital status'!$A:$B,2,FALSE)</f>
        <v xml:space="preserve">Separated </v>
      </c>
      <c r="O529" s="7">
        <f t="shared" ca="1" si="100"/>
        <v>2</v>
      </c>
      <c r="P529" s="7" t="str">
        <f ca="1">VLOOKUP($O529,Ethnicities!$A:$B,2,FALSE)</f>
        <v>White</v>
      </c>
      <c r="Q529" s="8">
        <f t="shared" ca="1" si="101"/>
        <v>33043</v>
      </c>
      <c r="R529" s="6">
        <f t="shared" ca="1" si="102"/>
        <v>4</v>
      </c>
      <c r="S529" s="6" t="str">
        <f ca="1">VLOOKUP($R529,'Background education'!$A:$B,2,FALSE)</f>
        <v>Undergraduate degree</v>
      </c>
      <c r="T529" s="7">
        <f ca="1" xml:space="preserve">
  IF(OR($V529 = 2, $V529 = 3, $V529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29" s="7" t="str">
        <f ca="1">VLOOKUP($T529,Departments!$A:$B,2,FALSE)</f>
        <v>Sales</v>
      </c>
      <c r="V529" s="6">
        <f t="shared" ca="1" si="103"/>
        <v>8</v>
      </c>
      <c r="W529" s="6" t="str">
        <f ca="1">VLOOKUP($V529,Roles!$A:$B,2,FALSE)</f>
        <v>Analyst</v>
      </c>
      <c r="X529" s="6">
        <f t="shared" ca="1" si="104"/>
        <v>4</v>
      </c>
      <c r="Y529" s="6" t="str">
        <f ca="1">IF(ISNA($X529),NA(),VLOOKUP($X529,Levels!$A:$B,2,FALSE))</f>
        <v>Senior</v>
      </c>
      <c r="Z529" s="8">
        <f t="shared" ca="1" si="96"/>
        <v>44060</v>
      </c>
      <c r="AA529" s="6">
        <f ca="1">RANDBETWEEN(2,COUNTA('Recruitment source'!$A:$A))</f>
        <v>2</v>
      </c>
      <c r="AB529" s="6" t="str">
        <f ca="1">VLOOKUP($AA529,'Recruitment source'!$A:$B,2,FALSE)</f>
        <v>Indeed</v>
      </c>
      <c r="AC529" s="8" t="e">
        <f t="shared" ca="1" si="105"/>
        <v>#N/A</v>
      </c>
      <c r="AD529" s="6" t="e">
        <f t="shared" ca="1" si="106"/>
        <v>#N/A</v>
      </c>
      <c r="AE529" s="6" t="e">
        <f ca="1">IF(ISNA(AD529),NA(),VLOOKUP($AD529,'Reasons for dismissal'!$A:$B,2,FALSE))</f>
        <v>#N/A</v>
      </c>
      <c r="AF529" s="6">
        <f t="shared" ca="1" si="107"/>
        <v>2</v>
      </c>
      <c r="AG529" s="1">
        <f t="shared" ca="1" si="97"/>
        <v>2050</v>
      </c>
    </row>
    <row r="530" spans="1:33" x14ac:dyDescent="0.25">
      <c r="A530" s="7" cm="1">
        <f t="array" aca="1" ref="A530" ca="1">INDEX(Companies!$A:$A,RANDBETWEEN(2,COUNTA(Companies!$A:$A)),1)</f>
        <v>2</v>
      </c>
      <c r="B530" s="7" t="str">
        <f ca="1">VLOOKUP($A530,Companies!$A:$B,2,FALSE)</f>
        <v>ACME Corporation</v>
      </c>
      <c r="C530" s="5">
        <f t="shared" si="98"/>
        <v>529</v>
      </c>
      <c r="D530" s="6">
        <f t="shared" ca="1" si="99"/>
        <v>1</v>
      </c>
      <c r="E530" s="7">
        <f ca="1">IF($C530 = 1 + N("Presidente"),
    127,
    IF($C530 = 2 + N("Vice-Presidente"),
        72,
        IF($C530 = 3 + N("Secretária bilíngue"),
            13,
            RANDBETWEEN(5,COUNT(Name!$A:$A) + 1)
        )
    )
)</f>
        <v>53</v>
      </c>
      <c r="F530" s="7" t="str">
        <f ca="1" xml:space="preserve">
VLOOKUP(
  $E530,
  Name!$A:$B,
  2,
  FALSE
)
&amp; " " &amp;
IF($C530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Barbieri Ricci</v>
      </c>
      <c r="G530" s="7">
        <v>2</v>
      </c>
      <c r="H530" s="7" t="str">
        <f>VLOOKUP($G530,Countries!$A:$B,2,FALSE)</f>
        <v>Portugal</v>
      </c>
      <c r="I530" s="7" cm="1">
        <f t="array" aca="1" ref="I530" ca="1">INDEX(States!$B:$B,RANDBETWEEN(2,COUNTA(States!$A:$A)),1)</f>
        <v>2</v>
      </c>
      <c r="J530" s="7" t="str">
        <f ca="1">VLOOKUP($I530,States!$B:$C,2,FALSE)</f>
        <v xml:space="preserve"> Lisboa</v>
      </c>
      <c r="K530" s="7" t="str">
        <f ca="1">VLOOKUP($E530,Name!$A:$C,3,FALSE)</f>
        <v>M</v>
      </c>
      <c r="L530" s="7" t="str">
        <f ca="1">VLOOKUP($K530,Genders!$B:$C,2,FALSE)</f>
        <v>Male</v>
      </c>
      <c r="M530" s="7" cm="1">
        <f t="array" aca="1" ref="M530" ca="1">INDEX('Marital status'!$A:$A,RANDBETWEEN(2,COUNTA('Marital status'!$A:$A)),1)</f>
        <v>3</v>
      </c>
      <c r="N530" s="7" t="str">
        <f ca="1">VLOOKUP($M530,'Marital status'!$A:$B,2,FALSE)</f>
        <v>Married</v>
      </c>
      <c r="O530" s="7">
        <f t="shared" ca="1" si="100"/>
        <v>2</v>
      </c>
      <c r="P530" s="7" t="str">
        <f ca="1">VLOOKUP($O530,Ethnicities!$A:$B,2,FALSE)</f>
        <v>White</v>
      </c>
      <c r="Q530" s="8">
        <f t="shared" ca="1" si="101"/>
        <v>30440</v>
      </c>
      <c r="R530" s="6">
        <f t="shared" ca="1" si="102"/>
        <v>4</v>
      </c>
      <c r="S530" s="6" t="str">
        <f ca="1">VLOOKUP($R530,'Background education'!$A:$B,2,FALSE)</f>
        <v>Undergraduate degree</v>
      </c>
      <c r="T530" s="7">
        <f ca="1" xml:space="preserve">
  IF(OR($V530 = 2, $V530 = 3, $V530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530" s="7" t="str">
        <f ca="1">VLOOKUP($T530,Departments!$A:$B,2,FALSE)</f>
        <v>Operations</v>
      </c>
      <c r="V530" s="6">
        <f t="shared" ca="1" si="103"/>
        <v>7</v>
      </c>
      <c r="W530" s="6" t="str">
        <f ca="1">VLOOKUP($V530,Roles!$A:$B,2,FALSE)</f>
        <v>Trainee</v>
      </c>
      <c r="X530" s="6" t="e">
        <f t="shared" ca="1" si="104"/>
        <v>#N/A</v>
      </c>
      <c r="Y530" s="6" t="e">
        <f ca="1">IF(ISNA($X530),NA(),VLOOKUP($X530,Levels!$A:$B,2,FALSE))</f>
        <v>#N/A</v>
      </c>
      <c r="Z530" s="8">
        <f t="shared" ca="1" si="96"/>
        <v>44708</v>
      </c>
      <c r="AA530" s="6">
        <f ca="1">RANDBETWEEN(2,COUNTA('Recruitment source'!$A:$A))</f>
        <v>11</v>
      </c>
      <c r="AB530" s="6" t="str">
        <f ca="1">VLOOKUP($AA530,'Recruitment source'!$A:$B,2,FALSE)</f>
        <v>LinkedIn</v>
      </c>
      <c r="AC530" s="8" t="e">
        <f t="shared" ca="1" si="105"/>
        <v>#N/A</v>
      </c>
      <c r="AD530" s="6" t="e">
        <f t="shared" ca="1" si="106"/>
        <v>#N/A</v>
      </c>
      <c r="AE530" s="6" t="e">
        <f ca="1">IF(ISNA(AD530),NA(),VLOOKUP($AD530,'Reasons for dismissal'!$A:$B,2,FALSE))</f>
        <v>#N/A</v>
      </c>
      <c r="AF530" s="6">
        <f t="shared" ca="1" si="107"/>
        <v>3</v>
      </c>
      <c r="AG530" s="1">
        <f t="shared" ca="1" si="97"/>
        <v>1005</v>
      </c>
    </row>
    <row r="531" spans="1:33" x14ac:dyDescent="0.25">
      <c r="A531" s="7" cm="1">
        <f t="array" aca="1" ref="A531" ca="1">INDEX(Companies!$A:$A,RANDBETWEEN(2,COUNTA(Companies!$A:$A)),1)</f>
        <v>2</v>
      </c>
      <c r="B531" s="7" t="str">
        <f ca="1">VLOOKUP($A531,Companies!$A:$B,2,FALSE)</f>
        <v>ACME Corporation</v>
      </c>
      <c r="C531" s="5">
        <f t="shared" si="98"/>
        <v>530</v>
      </c>
      <c r="D531" s="6">
        <f t="shared" ca="1" si="99"/>
        <v>1</v>
      </c>
      <c r="E531" s="7">
        <f ca="1">IF($C531 = 1 + N("Presidente"),
    127,
    IF($C531 = 2 + N("Vice-Presidente"),
        72,
        IF($C531 = 3 + N("Secretária bilíngue"),
            13,
            RANDBETWEEN(5,COUNT(Name!$A:$A) + 1)
        )
    )
)</f>
        <v>309</v>
      </c>
      <c r="F531" s="7" t="str">
        <f ca="1" xml:space="preserve">
VLOOKUP(
  $E531,
  Name!$A:$B,
  2,
  FALSE
)
&amp; " " &amp;
IF($C531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Badu Vieira</v>
      </c>
      <c r="G531" s="7">
        <v>2</v>
      </c>
      <c r="H531" s="7" t="str">
        <f>VLOOKUP($G531,Countries!$A:$B,2,FALSE)</f>
        <v>Portugal</v>
      </c>
      <c r="I531" s="7" cm="1">
        <f t="array" aca="1" ref="I531" ca="1">INDEX(States!$B:$B,RANDBETWEEN(2,COUNTA(States!$A:$A)),1)</f>
        <v>17</v>
      </c>
      <c r="J531" s="7" t="str">
        <f ca="1">VLOOKUP($I531,States!$B:$C,2,FALSE)</f>
        <v>Portalegre</v>
      </c>
      <c r="K531" s="7" t="str">
        <f ca="1">VLOOKUP($E531,Name!$A:$C,3,FALSE)</f>
        <v>M</v>
      </c>
      <c r="L531" s="7" t="str">
        <f ca="1">VLOOKUP($K531,Genders!$B:$C,2,FALSE)</f>
        <v>Male</v>
      </c>
      <c r="M531" s="7" cm="1">
        <f t="array" aca="1" ref="M531" ca="1">INDEX('Marital status'!$A:$A,RANDBETWEEN(2,COUNTA('Marital status'!$A:$A)),1)</f>
        <v>3</v>
      </c>
      <c r="N531" s="7" t="str">
        <f ca="1">VLOOKUP($M531,'Marital status'!$A:$B,2,FALSE)</f>
        <v>Married</v>
      </c>
      <c r="O531" s="7">
        <f t="shared" ca="1" si="100"/>
        <v>2</v>
      </c>
      <c r="P531" s="7" t="str">
        <f ca="1">VLOOKUP($O531,Ethnicities!$A:$B,2,FALSE)</f>
        <v>White</v>
      </c>
      <c r="Q531" s="8">
        <f t="shared" ca="1" si="101"/>
        <v>32724</v>
      </c>
      <c r="R531" s="6">
        <f t="shared" ca="1" si="102"/>
        <v>5</v>
      </c>
      <c r="S531" s="6" t="str">
        <f ca="1">VLOOKUP($R531,'Background education'!$A:$B,2,FALSE)</f>
        <v>Graduate school</v>
      </c>
      <c r="T531" s="7">
        <f ca="1" xml:space="preserve">
  IF(OR($V531 = 2, $V531 = 3, $V531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531" s="7" t="str">
        <f ca="1">VLOOKUP($T531,Departments!$A:$B,2,FALSE)</f>
        <v>Administration</v>
      </c>
      <c r="V531" s="6">
        <f t="shared" ca="1" si="103"/>
        <v>8</v>
      </c>
      <c r="W531" s="6" t="str">
        <f ca="1">VLOOKUP($V531,Roles!$A:$B,2,FALSE)</f>
        <v>Analyst</v>
      </c>
      <c r="X531" s="6">
        <f t="shared" ca="1" si="104"/>
        <v>3</v>
      </c>
      <c r="Y531" s="6" t="str">
        <f ca="1">IF(ISNA($X531),NA(),VLOOKUP($X531,Levels!$A:$B,2,FALSE))</f>
        <v>Pleno</v>
      </c>
      <c r="Z531" s="8">
        <f t="shared" ca="1" si="96"/>
        <v>40392</v>
      </c>
      <c r="AA531" s="6">
        <f ca="1">RANDBETWEEN(2,COUNTA('Recruitment source'!$A:$A))</f>
        <v>3</v>
      </c>
      <c r="AB531" s="6" t="str">
        <f ca="1">VLOOKUP($AA531,'Recruitment source'!$A:$B,2,FALSE)</f>
        <v>Learn4Good</v>
      </c>
      <c r="AC531" s="8" t="e">
        <f t="shared" ca="1" si="105"/>
        <v>#N/A</v>
      </c>
      <c r="AD531" s="6" t="e">
        <f t="shared" ca="1" si="106"/>
        <v>#N/A</v>
      </c>
      <c r="AE531" s="6" t="e">
        <f ca="1">IF(ISNA(AD531),NA(),VLOOKUP($AD531,'Reasons for dismissal'!$A:$B,2,FALSE))</f>
        <v>#N/A</v>
      </c>
      <c r="AF531" s="6">
        <f t="shared" ca="1" si="107"/>
        <v>3</v>
      </c>
      <c r="AG531" s="1">
        <f t="shared" ca="1" si="97"/>
        <v>2000</v>
      </c>
    </row>
    <row r="532" spans="1:33" x14ac:dyDescent="0.25">
      <c r="A532" s="7" cm="1">
        <f t="array" aca="1" ref="A532" ca="1">INDEX(Companies!$A:$A,RANDBETWEEN(2,COUNTA(Companies!$A:$A)),1)</f>
        <v>2</v>
      </c>
      <c r="B532" s="7" t="str">
        <f ca="1">VLOOKUP($A532,Companies!$A:$B,2,FALSE)</f>
        <v>ACME Corporation</v>
      </c>
      <c r="C532" s="5">
        <f t="shared" si="98"/>
        <v>531</v>
      </c>
      <c r="D532" s="6">
        <f t="shared" ca="1" si="99"/>
        <v>1</v>
      </c>
      <c r="E532" s="7">
        <f ca="1">IF($C532 = 1 + N("Presidente"),
    127,
    IF($C532 = 2 + N("Vice-Presidente"),
        72,
        IF($C532 = 3 + N("Secretária bilíngue"),
            13,
            RANDBETWEEN(5,COUNT(Name!$A:$A) + 1)
        )
    )
)</f>
        <v>241</v>
      </c>
      <c r="F532" s="7" t="str">
        <f ca="1" xml:space="preserve">
VLOOKUP(
  $E532,
  Name!$A:$B,
  2,
  FALSE
)
&amp; " " &amp;
IF($C532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Bandeira dos Santos</v>
      </c>
      <c r="G532" s="7">
        <v>2</v>
      </c>
      <c r="H532" s="7" t="str">
        <f>VLOOKUP($G532,Countries!$A:$B,2,FALSE)</f>
        <v>Portugal</v>
      </c>
      <c r="I532" s="7" cm="1">
        <f t="array" aca="1" ref="I532" ca="1">INDEX(States!$B:$B,RANDBETWEEN(2,COUNTA(States!$A:$A)),1)</f>
        <v>10</v>
      </c>
      <c r="J532" s="7" t="str">
        <f ca="1">VLOOKUP($I532,States!$B:$C,2,FALSE)</f>
        <v>Coimbra</v>
      </c>
      <c r="K532" s="7" t="str">
        <f ca="1">VLOOKUP($E532,Name!$A:$C,3,FALSE)</f>
        <v>M</v>
      </c>
      <c r="L532" s="7" t="str">
        <f ca="1">VLOOKUP($K532,Genders!$B:$C,2,FALSE)</f>
        <v>Male</v>
      </c>
      <c r="M532" s="7" cm="1">
        <f t="array" aca="1" ref="M532" ca="1">INDEX('Marital status'!$A:$A,RANDBETWEEN(2,COUNTA('Marital status'!$A:$A)),1)</f>
        <v>6</v>
      </c>
      <c r="N532" s="7" t="str">
        <f ca="1">VLOOKUP($M532,'Marital status'!$A:$B,2,FALSE)</f>
        <v>Divorced</v>
      </c>
      <c r="O532" s="7">
        <f t="shared" ca="1" si="100"/>
        <v>5</v>
      </c>
      <c r="P532" s="7" t="str">
        <f ca="1">VLOOKUP($O532,Ethnicities!$A:$B,2,FALSE)</f>
        <v>Asian</v>
      </c>
      <c r="Q532" s="8">
        <f t="shared" ca="1" si="101"/>
        <v>23854</v>
      </c>
      <c r="R532" s="6">
        <f t="shared" ca="1" si="102"/>
        <v>4</v>
      </c>
      <c r="S532" s="6" t="str">
        <f ca="1">VLOOKUP($R532,'Background education'!$A:$B,2,FALSE)</f>
        <v>Undergraduate degree</v>
      </c>
      <c r="T532" s="7">
        <f ca="1" xml:space="preserve">
  IF(OR($V532 = 2, $V532 = 3, $V532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532" s="7" t="str">
        <f ca="1">VLOOKUP($T532,Departments!$A:$B,2,FALSE)</f>
        <v xml:space="preserve"> Commercial</v>
      </c>
      <c r="V532" s="6">
        <f t="shared" ca="1" si="103"/>
        <v>6</v>
      </c>
      <c r="W532" s="6" t="str">
        <f ca="1">VLOOKUP($V532,Roles!$A:$B,2,FALSE)</f>
        <v>Intern</v>
      </c>
      <c r="X532" s="6" t="e">
        <f t="shared" ca="1" si="104"/>
        <v>#N/A</v>
      </c>
      <c r="Y532" s="6" t="e">
        <f ca="1">IF(ISNA($X532),NA(),VLOOKUP($X532,Levels!$A:$B,2,FALSE))</f>
        <v>#N/A</v>
      </c>
      <c r="Z532" s="8">
        <f t="shared" ca="1" si="96"/>
        <v>39079</v>
      </c>
      <c r="AA532" s="6">
        <f ca="1">RANDBETWEEN(2,COUNTA('Recruitment source'!$A:$A))</f>
        <v>11</v>
      </c>
      <c r="AB532" s="6" t="str">
        <f ca="1">VLOOKUP($AA532,'Recruitment source'!$A:$B,2,FALSE)</f>
        <v>LinkedIn</v>
      </c>
      <c r="AC532" s="8" t="e">
        <f t="shared" ca="1" si="105"/>
        <v>#N/A</v>
      </c>
      <c r="AD532" s="6" t="e">
        <f t="shared" ca="1" si="106"/>
        <v>#N/A</v>
      </c>
      <c r="AE532" s="6" t="e">
        <f ca="1">IF(ISNA(AD532),NA(),VLOOKUP($AD532,'Reasons for dismissal'!$A:$B,2,FALSE))</f>
        <v>#N/A</v>
      </c>
      <c r="AF532" s="6">
        <f t="shared" ca="1" si="107"/>
        <v>4</v>
      </c>
      <c r="AG532" s="1">
        <f t="shared" ca="1" si="97"/>
        <v>805</v>
      </c>
    </row>
    <row r="533" spans="1:33" x14ac:dyDescent="0.25">
      <c r="A533" s="7" cm="1">
        <f t="array" aca="1" ref="A533" ca="1">INDEX(Companies!$A:$A,RANDBETWEEN(2,COUNTA(Companies!$A:$A)),1)</f>
        <v>2</v>
      </c>
      <c r="B533" s="7" t="str">
        <f ca="1">VLOOKUP($A533,Companies!$A:$B,2,FALSE)</f>
        <v>ACME Corporation</v>
      </c>
      <c r="C533" s="5">
        <f t="shared" si="98"/>
        <v>532</v>
      </c>
      <c r="D533" s="6">
        <f t="shared" ca="1" si="99"/>
        <v>1</v>
      </c>
      <c r="E533" s="7">
        <f ca="1">IF($C533 = 1 + N("Presidente"),
    127,
    IF($C533 = 2 + N("Vice-Presidente"),
        72,
        IF($C533 = 3 + N("Secretária bilíngue"),
            13,
            RANDBETWEEN(5,COUNT(Name!$A:$A) + 1)
        )
    )
)</f>
        <v>272</v>
      </c>
      <c r="F533" s="7" t="str">
        <f ca="1" xml:space="preserve">
VLOOKUP(
  $E533,
  Name!$A:$B,
  2,
  FALSE
)
&amp; " " &amp;
IF($C533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Machado Tavares</v>
      </c>
      <c r="G533" s="7">
        <v>2</v>
      </c>
      <c r="H533" s="7" t="str">
        <f>VLOOKUP($G533,Countries!$A:$B,2,FALSE)</f>
        <v>Portugal</v>
      </c>
      <c r="I533" s="7" cm="1">
        <f t="array" aca="1" ref="I533" ca="1">INDEX(States!$B:$B,RANDBETWEEN(2,COUNTA(States!$A:$A)),1)</f>
        <v>3</v>
      </c>
      <c r="J533" s="7" t="str">
        <f ca="1">VLOOKUP($I533,States!$B:$C,2,FALSE)</f>
        <v>Porto</v>
      </c>
      <c r="K533" s="7" t="str">
        <f ca="1">VLOOKUP($E533,Name!$A:$C,3,FALSE)</f>
        <v>F</v>
      </c>
      <c r="L533" s="7" t="str">
        <f ca="1">VLOOKUP($K533,Genders!$B:$C,2,FALSE)</f>
        <v>Female</v>
      </c>
      <c r="M533" s="7" cm="1">
        <f t="array" aca="1" ref="M533" ca="1">INDEX('Marital status'!$A:$A,RANDBETWEEN(2,COUNTA('Marital status'!$A:$A)),1)</f>
        <v>6</v>
      </c>
      <c r="N533" s="7" t="str">
        <f ca="1">VLOOKUP($M533,'Marital status'!$A:$B,2,FALSE)</f>
        <v>Divorced</v>
      </c>
      <c r="O533" s="7">
        <f t="shared" ca="1" si="100"/>
        <v>2</v>
      </c>
      <c r="P533" s="7" t="str">
        <f ca="1">VLOOKUP($O533,Ethnicities!$A:$B,2,FALSE)</f>
        <v>White</v>
      </c>
      <c r="Q533" s="8">
        <f t="shared" ca="1" si="101"/>
        <v>33437</v>
      </c>
      <c r="R533" s="6">
        <f t="shared" ca="1" si="102"/>
        <v>4</v>
      </c>
      <c r="S533" s="6" t="str">
        <f ca="1">VLOOKUP($R533,'Background education'!$A:$B,2,FALSE)</f>
        <v>Undergraduate degree</v>
      </c>
      <c r="T533" s="7">
        <f ca="1" xml:space="preserve">
  IF(OR($V533 = 2, $V533 = 3, $V533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533" s="7" t="str">
        <f ca="1">VLOOKUP($T533,Departments!$A:$B,2,FALSE)</f>
        <v>Information Technology</v>
      </c>
      <c r="V533" s="6">
        <f t="shared" ca="1" si="103"/>
        <v>8</v>
      </c>
      <c r="W533" s="6" t="str">
        <f ca="1">VLOOKUP($V533,Roles!$A:$B,2,FALSE)</f>
        <v>Analyst</v>
      </c>
      <c r="X533" s="6">
        <f t="shared" ca="1" si="104"/>
        <v>2</v>
      </c>
      <c r="Y533" s="6" t="str">
        <f ca="1">IF(ISNA($X533),NA(),VLOOKUP($X533,Levels!$A:$B,2,FALSE))</f>
        <v>Junior</v>
      </c>
      <c r="Z533" s="8">
        <f t="shared" ca="1" si="96"/>
        <v>37655</v>
      </c>
      <c r="AA533" s="6">
        <f ca="1">RANDBETWEEN(2,COUNTA('Recruitment source'!$A:$A))</f>
        <v>10</v>
      </c>
      <c r="AB533" s="6" t="str">
        <f ca="1">VLOOKUP($AA533,'Recruitment source'!$A:$B,2,FALSE)</f>
        <v>Google</v>
      </c>
      <c r="AC533" s="8" t="e">
        <f t="shared" ca="1" si="105"/>
        <v>#N/A</v>
      </c>
      <c r="AD533" s="6" t="e">
        <f t="shared" ca="1" si="106"/>
        <v>#N/A</v>
      </c>
      <c r="AE533" s="6" t="e">
        <f ca="1">IF(ISNA(AD533),NA(),VLOOKUP($AD533,'Reasons for dismissal'!$A:$B,2,FALSE))</f>
        <v>#N/A</v>
      </c>
      <c r="AF533" s="6">
        <f t="shared" ca="1" si="107"/>
        <v>3</v>
      </c>
      <c r="AG533" s="1">
        <f t="shared" ca="1" si="97"/>
        <v>2080</v>
      </c>
    </row>
    <row r="534" spans="1:33" x14ac:dyDescent="0.25">
      <c r="A534" s="7" cm="1">
        <f t="array" aca="1" ref="A534" ca="1">INDEX(Companies!$A:$A,RANDBETWEEN(2,COUNTA(Companies!$A:$A)),1)</f>
        <v>2</v>
      </c>
      <c r="B534" s="7" t="str">
        <f ca="1">VLOOKUP($A534,Companies!$A:$B,2,FALSE)</f>
        <v>ACME Corporation</v>
      </c>
      <c r="C534" s="5">
        <f t="shared" si="98"/>
        <v>533</v>
      </c>
      <c r="D534" s="6">
        <f t="shared" ca="1" si="99"/>
        <v>1</v>
      </c>
      <c r="E534" s="7">
        <f ca="1">IF($C534 = 1 + N("Presidente"),
    127,
    IF($C534 = 2 + N("Vice-Presidente"),
        72,
        IF($C534 = 3 + N("Secretária bilíngue"),
            13,
            RANDBETWEEN(5,COUNT(Name!$A:$A) + 1)
        )
    )
)</f>
        <v>164</v>
      </c>
      <c r="F534" s="7" t="str">
        <f ca="1" xml:space="preserve">
VLOOKUP(
  $E534,
  Name!$A:$B,
  2,
  FALSE
)
&amp; " " &amp;
IF($C534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Pedrosa Santacruz</v>
      </c>
      <c r="G534" s="7">
        <v>2</v>
      </c>
      <c r="H534" s="7" t="str">
        <f>VLOOKUP($G534,Countries!$A:$B,2,FALSE)</f>
        <v>Portugal</v>
      </c>
      <c r="I534" s="7" cm="1">
        <f t="array" aca="1" ref="I534" ca="1">INDEX(States!$B:$B,RANDBETWEEN(2,COUNTA(States!$A:$A)),1)</f>
        <v>20</v>
      </c>
      <c r="J534" s="7" t="str">
        <f ca="1">VLOOKUP($I534,States!$B:$C,2,FALSE)</f>
        <v>Viana do Castelo</v>
      </c>
      <c r="K534" s="7" t="str">
        <f ca="1">VLOOKUP($E534,Name!$A:$C,3,FALSE)</f>
        <v>F</v>
      </c>
      <c r="L534" s="7" t="str">
        <f ca="1">VLOOKUP($K534,Genders!$B:$C,2,FALSE)</f>
        <v>Female</v>
      </c>
      <c r="M534" s="7" cm="1">
        <f t="array" aca="1" ref="M534" ca="1">INDEX('Marital status'!$A:$A,RANDBETWEEN(2,COUNTA('Marital status'!$A:$A)),1)</f>
        <v>5</v>
      </c>
      <c r="N534" s="7" t="str">
        <f ca="1">VLOOKUP($M534,'Marital status'!$A:$B,2,FALSE)</f>
        <v xml:space="preserve">Separated </v>
      </c>
      <c r="O534" s="7">
        <f t="shared" ca="1" si="100"/>
        <v>2</v>
      </c>
      <c r="P534" s="7" t="str">
        <f ca="1">VLOOKUP($O534,Ethnicities!$A:$B,2,FALSE)</f>
        <v>White</v>
      </c>
      <c r="Q534" s="8">
        <f t="shared" ca="1" si="101"/>
        <v>32808</v>
      </c>
      <c r="R534" s="6">
        <f t="shared" ca="1" si="102"/>
        <v>4</v>
      </c>
      <c r="S534" s="6" t="str">
        <f ca="1">VLOOKUP($R534,'Background education'!$A:$B,2,FALSE)</f>
        <v>Undergraduate degree</v>
      </c>
      <c r="T534" s="7">
        <f ca="1" xml:space="preserve">
  IF(OR($V534 = 2, $V534 = 3, $V534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534" s="7" t="str">
        <f ca="1">VLOOKUP($T534,Departments!$A:$B,2,FALSE)</f>
        <v>Finance</v>
      </c>
      <c r="V534" s="6">
        <f t="shared" ca="1" si="103"/>
        <v>7</v>
      </c>
      <c r="W534" s="6" t="str">
        <f ca="1">VLOOKUP($V534,Roles!$A:$B,2,FALSE)</f>
        <v>Trainee</v>
      </c>
      <c r="X534" s="6" t="e">
        <f t="shared" ca="1" si="104"/>
        <v>#N/A</v>
      </c>
      <c r="Y534" s="6" t="e">
        <f ca="1">IF(ISNA($X534),NA(),VLOOKUP($X534,Levels!$A:$B,2,FALSE))</f>
        <v>#N/A</v>
      </c>
      <c r="Z534" s="8">
        <f t="shared" ca="1" si="96"/>
        <v>41755</v>
      </c>
      <c r="AA534" s="6">
        <f ca="1">RANDBETWEEN(2,COUNTA('Recruitment source'!$A:$A))</f>
        <v>4</v>
      </c>
      <c r="AB534" s="6" t="str">
        <f ca="1">VLOOKUP($AA534,'Recruitment source'!$A:$B,2,FALSE)</f>
        <v>SAPO Emprego</v>
      </c>
      <c r="AC534" s="8" t="e">
        <f t="shared" ca="1" si="105"/>
        <v>#N/A</v>
      </c>
      <c r="AD534" s="6" t="e">
        <f t="shared" ca="1" si="106"/>
        <v>#N/A</v>
      </c>
      <c r="AE534" s="6" t="e">
        <f ca="1">IF(ISNA(AD534),NA(),VLOOKUP($AD534,'Reasons for dismissal'!$A:$B,2,FALSE))</f>
        <v>#N/A</v>
      </c>
      <c r="AF534" s="6">
        <f t="shared" ca="1" si="107"/>
        <v>4</v>
      </c>
      <c r="AG534" s="1">
        <f t="shared" ca="1" si="97"/>
        <v>1005</v>
      </c>
    </row>
    <row r="535" spans="1:33" x14ac:dyDescent="0.25">
      <c r="A535" s="7" cm="1">
        <f t="array" aca="1" ref="A535" ca="1">INDEX(Companies!$A:$A,RANDBETWEEN(2,COUNTA(Companies!$A:$A)),1)</f>
        <v>2</v>
      </c>
      <c r="B535" s="7" t="str">
        <f ca="1">VLOOKUP($A535,Companies!$A:$B,2,FALSE)</f>
        <v>ACME Corporation</v>
      </c>
      <c r="C535" s="5">
        <f t="shared" si="98"/>
        <v>534</v>
      </c>
      <c r="D535" s="6">
        <f t="shared" ca="1" si="99"/>
        <v>1</v>
      </c>
      <c r="E535" s="7">
        <f ca="1">IF($C535 = 1 + N("Presidente"),
    127,
    IF($C535 = 2 + N("Vice-Presidente"),
        72,
        IF($C535 = 3 + N("Secretária bilíngue"),
            13,
            RANDBETWEEN(5,COUNT(Name!$A:$A) + 1)
        )
    )
)</f>
        <v>139</v>
      </c>
      <c r="F535" s="7" t="str">
        <f ca="1" xml:space="preserve">
VLOOKUP(
  $E535,
  Name!$A:$B,
  2,
  FALSE
)
&amp; " " &amp;
IF($C535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Mendes Esposito</v>
      </c>
      <c r="G535" s="7">
        <v>2</v>
      </c>
      <c r="H535" s="7" t="str">
        <f>VLOOKUP($G535,Countries!$A:$B,2,FALSE)</f>
        <v>Portugal</v>
      </c>
      <c r="I535" s="7" cm="1">
        <f t="array" aca="1" ref="I535" ca="1">INDEX(States!$B:$B,RANDBETWEEN(2,COUNTA(States!$A:$A)),1)</f>
        <v>15</v>
      </c>
      <c r="J535" s="7" t="str">
        <f ca="1">VLOOKUP($I535,States!$B:$C,2,FALSE)</f>
        <v>Castelo Branco</v>
      </c>
      <c r="K535" s="7" t="str">
        <f ca="1">VLOOKUP($E535,Name!$A:$C,3,FALSE)</f>
        <v>M</v>
      </c>
      <c r="L535" s="7" t="str">
        <f ca="1">VLOOKUP($K535,Genders!$B:$C,2,FALSE)</f>
        <v>Male</v>
      </c>
      <c r="M535" s="7" cm="1">
        <f t="array" aca="1" ref="M535" ca="1">INDEX('Marital status'!$A:$A,RANDBETWEEN(2,COUNTA('Marital status'!$A:$A)),1)</f>
        <v>2</v>
      </c>
      <c r="N535" s="7" t="str">
        <f ca="1">VLOOKUP($M535,'Marital status'!$A:$B,2,FALSE)</f>
        <v>Single</v>
      </c>
      <c r="O535" s="7">
        <f t="shared" ca="1" si="100"/>
        <v>2</v>
      </c>
      <c r="P535" s="7" t="str">
        <f ca="1">VLOOKUP($O535,Ethnicities!$A:$B,2,FALSE)</f>
        <v>White</v>
      </c>
      <c r="Q535" s="8">
        <f t="shared" ca="1" si="101"/>
        <v>33248</v>
      </c>
      <c r="R535" s="6">
        <f t="shared" ca="1" si="102"/>
        <v>5</v>
      </c>
      <c r="S535" s="6" t="str">
        <f ca="1">VLOOKUP($R535,'Background education'!$A:$B,2,FALSE)</f>
        <v>Graduate school</v>
      </c>
      <c r="T535" s="7">
        <f ca="1" xml:space="preserve">
  IF(OR($V535 = 2, $V535 = 3, $V535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535" s="7" t="str">
        <f ca="1">VLOOKUP($T535,Departments!$A:$B,2,FALSE)</f>
        <v>Administration</v>
      </c>
      <c r="V535" s="6">
        <f t="shared" ca="1" si="103"/>
        <v>8</v>
      </c>
      <c r="W535" s="6" t="str">
        <f ca="1">VLOOKUP($V535,Roles!$A:$B,2,FALSE)</f>
        <v>Analyst</v>
      </c>
      <c r="X535" s="6">
        <f t="shared" ca="1" si="104"/>
        <v>3</v>
      </c>
      <c r="Y535" s="6" t="str">
        <f ca="1">IF(ISNA($X535),NA(),VLOOKUP($X535,Levels!$A:$B,2,FALSE))</f>
        <v>Pleno</v>
      </c>
      <c r="Z535" s="8">
        <f t="shared" ca="1" si="96"/>
        <v>42567</v>
      </c>
      <c r="AA535" s="6">
        <f ca="1">RANDBETWEEN(2,COUNTA('Recruitment source'!$A:$A))</f>
        <v>9</v>
      </c>
      <c r="AB535" s="6" t="str">
        <f ca="1">VLOOKUP($AA535,'Recruitment source'!$A:$B,2,FALSE)</f>
        <v xml:space="preserve"> recommendation of employee</v>
      </c>
      <c r="AC535" s="8" t="e">
        <f t="shared" ca="1" si="105"/>
        <v>#N/A</v>
      </c>
      <c r="AD535" s="6" t="e">
        <f t="shared" ca="1" si="106"/>
        <v>#N/A</v>
      </c>
      <c r="AE535" s="6" t="e">
        <f ca="1">IF(ISNA(AD535),NA(),VLOOKUP($AD535,'Reasons for dismissal'!$A:$B,2,FALSE))</f>
        <v>#N/A</v>
      </c>
      <c r="AF535" s="6">
        <f t="shared" ca="1" si="107"/>
        <v>3</v>
      </c>
      <c r="AG535" s="1">
        <f t="shared" ca="1" si="97"/>
        <v>2000</v>
      </c>
    </row>
    <row r="536" spans="1:33" x14ac:dyDescent="0.25">
      <c r="A536" s="7" cm="1">
        <f t="array" aca="1" ref="A536" ca="1">INDEX(Companies!$A:$A,RANDBETWEEN(2,COUNTA(Companies!$A:$A)),1)</f>
        <v>2</v>
      </c>
      <c r="B536" s="7" t="str">
        <f ca="1">VLOOKUP($A536,Companies!$A:$B,2,FALSE)</f>
        <v>ACME Corporation</v>
      </c>
      <c r="C536" s="5">
        <f t="shared" si="98"/>
        <v>535</v>
      </c>
      <c r="D536" s="6">
        <f t="shared" ca="1" si="99"/>
        <v>1</v>
      </c>
      <c r="E536" s="7">
        <f ca="1">IF($C536 = 1 + N("Presidente"),
    127,
    IF($C536 = 2 + N("Vice-Presidente"),
        72,
        IF($C536 = 3 + N("Secretária bilíngue"),
            13,
            RANDBETWEEN(5,COUNT(Name!$A:$A) + 1)
        )
    )
)</f>
        <v>244</v>
      </c>
      <c r="F536" s="7" t="str">
        <f ca="1" xml:space="preserve">
VLOOKUP(
  $E536,
  Name!$A:$B,
  2,
  FALSE
)
&amp; " " &amp;
IF($C536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Auth Cardozo</v>
      </c>
      <c r="G536" s="7">
        <v>2</v>
      </c>
      <c r="H536" s="7" t="str">
        <f>VLOOKUP($G536,Countries!$A:$B,2,FALSE)</f>
        <v>Portugal</v>
      </c>
      <c r="I536" s="7" cm="1">
        <f t="array" aca="1" ref="I536" ca="1">INDEX(States!$B:$B,RANDBETWEEN(2,COUNTA(States!$A:$A)),1)</f>
        <v>20</v>
      </c>
      <c r="J536" s="7" t="str">
        <f ca="1">VLOOKUP($I536,States!$B:$C,2,FALSE)</f>
        <v>Viana do Castelo</v>
      </c>
      <c r="K536" s="7" t="str">
        <f ca="1">VLOOKUP($E536,Name!$A:$C,3,FALSE)</f>
        <v>M</v>
      </c>
      <c r="L536" s="7" t="str">
        <f ca="1">VLOOKUP($K536,Genders!$B:$C,2,FALSE)</f>
        <v>Male</v>
      </c>
      <c r="M536" s="7" cm="1">
        <f t="array" aca="1" ref="M536" ca="1">INDEX('Marital status'!$A:$A,RANDBETWEEN(2,COUNTA('Marital status'!$A:$A)),1)</f>
        <v>2</v>
      </c>
      <c r="N536" s="7" t="str">
        <f ca="1">VLOOKUP($M536,'Marital status'!$A:$B,2,FALSE)</f>
        <v>Single</v>
      </c>
      <c r="O536" s="7">
        <f t="shared" ca="1" si="100"/>
        <v>2</v>
      </c>
      <c r="P536" s="7" t="str">
        <f ca="1">VLOOKUP($O536,Ethnicities!$A:$B,2,FALSE)</f>
        <v>White</v>
      </c>
      <c r="Q536" s="8">
        <f t="shared" ca="1" si="101"/>
        <v>19885</v>
      </c>
      <c r="R536" s="6">
        <f t="shared" ca="1" si="102"/>
        <v>4</v>
      </c>
      <c r="S536" s="6" t="str">
        <f ca="1">VLOOKUP($R536,'Background education'!$A:$B,2,FALSE)</f>
        <v>Undergraduate degree</v>
      </c>
      <c r="T536" s="7">
        <f ca="1" xml:space="preserve">
  IF(OR($V536 = 2, $V536 = 3, $V536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36" s="7" t="str">
        <f ca="1">VLOOKUP($T536,Departments!$A:$B,2,FALSE)</f>
        <v>Communication &amp; Marketing</v>
      </c>
      <c r="V536" s="6">
        <f t="shared" ca="1" si="103"/>
        <v>6</v>
      </c>
      <c r="W536" s="6" t="str">
        <f ca="1">VLOOKUP($V536,Roles!$A:$B,2,FALSE)</f>
        <v>Intern</v>
      </c>
      <c r="X536" s="6" t="e">
        <f t="shared" ca="1" si="104"/>
        <v>#N/A</v>
      </c>
      <c r="Y536" s="6" t="e">
        <f ca="1">IF(ISNA($X536),NA(),VLOOKUP($X536,Levels!$A:$B,2,FALSE))</f>
        <v>#N/A</v>
      </c>
      <c r="Z536" s="8">
        <f t="shared" ca="1" si="96"/>
        <v>38445</v>
      </c>
      <c r="AA536" s="6">
        <f ca="1">RANDBETWEEN(2,COUNTA('Recruitment source'!$A:$A))</f>
        <v>3</v>
      </c>
      <c r="AB536" s="6" t="str">
        <f ca="1">VLOOKUP($AA536,'Recruitment source'!$A:$B,2,FALSE)</f>
        <v>Learn4Good</v>
      </c>
      <c r="AC536" s="8" t="e">
        <f t="shared" ca="1" si="105"/>
        <v>#N/A</v>
      </c>
      <c r="AD536" s="6" t="e">
        <f t="shared" ca="1" si="106"/>
        <v>#N/A</v>
      </c>
      <c r="AE536" s="6" t="e">
        <f ca="1">IF(ISNA(AD536),NA(),VLOOKUP($AD536,'Reasons for dismissal'!$A:$B,2,FALSE))</f>
        <v>#N/A</v>
      </c>
      <c r="AF536" s="6">
        <f t="shared" ca="1" si="107"/>
        <v>3</v>
      </c>
      <c r="AG536" s="1">
        <f t="shared" ca="1" si="97"/>
        <v>885</v>
      </c>
    </row>
    <row r="537" spans="1:33" x14ac:dyDescent="0.25">
      <c r="A537" s="7" cm="1">
        <f t="array" aca="1" ref="A537" ca="1">INDEX(Companies!$A:$A,RANDBETWEEN(2,COUNTA(Companies!$A:$A)),1)</f>
        <v>2</v>
      </c>
      <c r="B537" s="7" t="str">
        <f ca="1">VLOOKUP($A537,Companies!$A:$B,2,FALSE)</f>
        <v>ACME Corporation</v>
      </c>
      <c r="C537" s="5">
        <f t="shared" si="98"/>
        <v>536</v>
      </c>
      <c r="D537" s="6">
        <f t="shared" ca="1" si="99"/>
        <v>1</v>
      </c>
      <c r="E537" s="7">
        <f ca="1">IF($C537 = 1 + N("Presidente"),
    127,
    IF($C537 = 2 + N("Vice-Presidente"),
        72,
        IF($C537 = 3 + N("Secretária bilíngue"),
            13,
            RANDBETWEEN(5,COUNT(Name!$A:$A) + 1)
        )
    )
)</f>
        <v>43</v>
      </c>
      <c r="F537" s="7" t="str">
        <f ca="1" xml:space="preserve">
VLOOKUP(
  $E537,
  Name!$A:$B,
  2,
  FALSE
)
&amp; " " &amp;
IF($C537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Gallo Esteves</v>
      </c>
      <c r="G537" s="7">
        <v>2</v>
      </c>
      <c r="H537" s="7" t="str">
        <f>VLOOKUP($G537,Countries!$A:$B,2,FALSE)</f>
        <v>Portugal</v>
      </c>
      <c r="I537" s="7" cm="1">
        <f t="array" aca="1" ref="I537" ca="1">INDEX(States!$B:$B,RANDBETWEEN(2,COUNTA(States!$A:$A)),1)</f>
        <v>20</v>
      </c>
      <c r="J537" s="7" t="str">
        <f ca="1">VLOOKUP($I537,States!$B:$C,2,FALSE)</f>
        <v>Viana do Castelo</v>
      </c>
      <c r="K537" s="7" t="str">
        <f ca="1">VLOOKUP($E537,Name!$A:$C,3,FALSE)</f>
        <v>F</v>
      </c>
      <c r="L537" s="7" t="str">
        <f ca="1">VLOOKUP($K537,Genders!$B:$C,2,FALSE)</f>
        <v>Female</v>
      </c>
      <c r="M537" s="7" cm="1">
        <f t="array" aca="1" ref="M537" ca="1">INDEX('Marital status'!$A:$A,RANDBETWEEN(2,COUNTA('Marital status'!$A:$A)),1)</f>
        <v>4</v>
      </c>
      <c r="N537" s="7" t="str">
        <f ca="1">VLOOKUP($M537,'Marital status'!$A:$B,2,FALSE)</f>
        <v xml:space="preserve">Widowed </v>
      </c>
      <c r="O537" s="7">
        <f t="shared" ca="1" si="100"/>
        <v>2</v>
      </c>
      <c r="P537" s="7" t="str">
        <f ca="1">VLOOKUP($O537,Ethnicities!$A:$B,2,FALSE)</f>
        <v>White</v>
      </c>
      <c r="Q537" s="8">
        <f t="shared" ca="1" si="101"/>
        <v>32526</v>
      </c>
      <c r="R537" s="6">
        <f t="shared" ca="1" si="102"/>
        <v>4</v>
      </c>
      <c r="S537" s="6" t="str">
        <f ca="1">VLOOKUP($R537,'Background education'!$A:$B,2,FALSE)</f>
        <v>Undergraduate degree</v>
      </c>
      <c r="T537" s="7">
        <f ca="1" xml:space="preserve">
  IF(OR($V537 = 2, $V537 = 3, $V537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37" s="7" t="str">
        <f ca="1">VLOOKUP($T537,Departments!$A:$B,2,FALSE)</f>
        <v>Communication &amp; Marketing</v>
      </c>
      <c r="V537" s="6">
        <f t="shared" ca="1" si="103"/>
        <v>8</v>
      </c>
      <c r="W537" s="6" t="str">
        <f ca="1">VLOOKUP($V537,Roles!$A:$B,2,FALSE)</f>
        <v>Analyst</v>
      </c>
      <c r="X537" s="6">
        <f t="shared" ca="1" si="104"/>
        <v>3</v>
      </c>
      <c r="Y537" s="6" t="str">
        <f ca="1">IF(ISNA($X537),NA(),VLOOKUP($X537,Levels!$A:$B,2,FALSE))</f>
        <v>Pleno</v>
      </c>
      <c r="Z537" s="8">
        <f t="shared" ca="1" si="96"/>
        <v>43461</v>
      </c>
      <c r="AA537" s="6">
        <f ca="1">RANDBETWEEN(2,COUNTA('Recruitment source'!$A:$A))</f>
        <v>4</v>
      </c>
      <c r="AB537" s="6" t="str">
        <f ca="1">VLOOKUP($AA537,'Recruitment source'!$A:$B,2,FALSE)</f>
        <v>SAPO Emprego</v>
      </c>
      <c r="AC537" s="8" t="e">
        <f t="shared" ca="1" si="105"/>
        <v>#N/A</v>
      </c>
      <c r="AD537" s="6" t="e">
        <f t="shared" ca="1" si="106"/>
        <v>#N/A</v>
      </c>
      <c r="AE537" s="6" t="e">
        <f ca="1">IF(ISNA(AD537),NA(),VLOOKUP($AD537,'Reasons for dismissal'!$A:$B,2,FALSE))</f>
        <v>#N/A</v>
      </c>
      <c r="AF537" s="6">
        <f t="shared" ca="1" si="107"/>
        <v>4</v>
      </c>
      <c r="AG537" s="1">
        <f t="shared" ca="1" si="97"/>
        <v>2080</v>
      </c>
    </row>
    <row r="538" spans="1:33" x14ac:dyDescent="0.25">
      <c r="A538" s="7" cm="1">
        <f t="array" aca="1" ref="A538" ca="1">INDEX(Companies!$A:$A,RANDBETWEEN(2,COUNTA(Companies!$A:$A)),1)</f>
        <v>2</v>
      </c>
      <c r="B538" s="7" t="str">
        <f ca="1">VLOOKUP($A538,Companies!$A:$B,2,FALSE)</f>
        <v>ACME Corporation</v>
      </c>
      <c r="C538" s="5">
        <f t="shared" si="98"/>
        <v>537</v>
      </c>
      <c r="D538" s="6">
        <f t="shared" ca="1" si="99"/>
        <v>1</v>
      </c>
      <c r="E538" s="7">
        <f ca="1">IF($C538 = 1 + N("Presidente"),
    127,
    IF($C538 = 2 + N("Vice-Presidente"),
        72,
        IF($C538 = 3 + N("Secretária bilíngue"),
            13,
            RANDBETWEEN(5,COUNT(Name!$A:$A) + 1)
        )
    )
)</f>
        <v>133</v>
      </c>
      <c r="F538" s="7" t="str">
        <f ca="1" xml:space="preserve">
VLOOKUP(
  $E538,
  Name!$A:$B,
  2,
  FALSE
)
&amp; " " &amp;
IF($C538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Esther Bermudes Caruso</v>
      </c>
      <c r="G538" s="7">
        <v>2</v>
      </c>
      <c r="H538" s="7" t="str">
        <f>VLOOKUP($G538,Countries!$A:$B,2,FALSE)</f>
        <v>Portugal</v>
      </c>
      <c r="I538" s="7" cm="1">
        <f t="array" aca="1" ref="I538" ca="1">INDEX(States!$B:$B,RANDBETWEEN(2,COUNTA(States!$A:$A)),1)</f>
        <v>16</v>
      </c>
      <c r="J538" s="7" t="str">
        <f ca="1">VLOOKUP($I538,States!$B:$C,2,FALSE)</f>
        <v>Beja</v>
      </c>
      <c r="K538" s="7" t="str">
        <f ca="1">VLOOKUP($E538,Name!$A:$C,3,FALSE)</f>
        <v>F</v>
      </c>
      <c r="L538" s="7" t="str">
        <f ca="1">VLOOKUP($K538,Genders!$B:$C,2,FALSE)</f>
        <v>Female</v>
      </c>
      <c r="M538" s="7" cm="1">
        <f t="array" aca="1" ref="M538" ca="1">INDEX('Marital status'!$A:$A,RANDBETWEEN(2,COUNTA('Marital status'!$A:$A)),1)</f>
        <v>3</v>
      </c>
      <c r="N538" s="7" t="str">
        <f ca="1">VLOOKUP($M538,'Marital status'!$A:$B,2,FALSE)</f>
        <v>Married</v>
      </c>
      <c r="O538" s="7">
        <f t="shared" ca="1" si="100"/>
        <v>2</v>
      </c>
      <c r="P538" s="7" t="str">
        <f ca="1">VLOOKUP($O538,Ethnicities!$A:$B,2,FALSE)</f>
        <v>White</v>
      </c>
      <c r="Q538" s="8">
        <f t="shared" ca="1" si="101"/>
        <v>21354</v>
      </c>
      <c r="R538" s="6">
        <f t="shared" ca="1" si="102"/>
        <v>4</v>
      </c>
      <c r="S538" s="6" t="str">
        <f ca="1">VLOOKUP($R538,'Background education'!$A:$B,2,FALSE)</f>
        <v>Undergraduate degree</v>
      </c>
      <c r="T538" s="7">
        <f ca="1" xml:space="preserve">
  IF(OR($V538 = 2, $V538 = 3, $V538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538" s="7" t="str">
        <f ca="1">VLOOKUP($T538,Departments!$A:$B,2,FALSE)</f>
        <v>Finance</v>
      </c>
      <c r="V538" s="6">
        <f t="shared" ca="1" si="103"/>
        <v>6</v>
      </c>
      <c r="W538" s="6" t="str">
        <f ca="1">VLOOKUP($V538,Roles!$A:$B,2,FALSE)</f>
        <v>Intern</v>
      </c>
      <c r="X538" s="6" t="e">
        <f t="shared" ca="1" si="104"/>
        <v>#N/A</v>
      </c>
      <c r="Y538" s="6" t="e">
        <f ca="1">IF(ISNA($X538),NA(),VLOOKUP($X538,Levels!$A:$B,2,FALSE))</f>
        <v>#N/A</v>
      </c>
      <c r="Z538" s="8">
        <f t="shared" ca="1" si="96"/>
        <v>44634</v>
      </c>
      <c r="AA538" s="6">
        <f ca="1">RANDBETWEEN(2,COUNTA('Recruitment source'!$A:$A))</f>
        <v>9</v>
      </c>
      <c r="AB538" s="6" t="str">
        <f ca="1">VLOOKUP($AA538,'Recruitment source'!$A:$B,2,FALSE)</f>
        <v xml:space="preserve"> recommendation of employee</v>
      </c>
      <c r="AC538" s="8" t="e">
        <f t="shared" ca="1" si="105"/>
        <v>#N/A</v>
      </c>
      <c r="AD538" s="6" t="e">
        <f t="shared" ca="1" si="106"/>
        <v>#N/A</v>
      </c>
      <c r="AE538" s="6" t="e">
        <f ca="1">IF(ISNA(AD538),NA(),VLOOKUP($AD538,'Reasons for dismissal'!$A:$B,2,FALSE))</f>
        <v>#N/A</v>
      </c>
      <c r="AF538" s="6">
        <f t="shared" ca="1" si="107"/>
        <v>3</v>
      </c>
      <c r="AG538" s="1">
        <f t="shared" ca="1" si="97"/>
        <v>805</v>
      </c>
    </row>
    <row r="539" spans="1:33" x14ac:dyDescent="0.25">
      <c r="A539" s="7" cm="1">
        <f t="array" aca="1" ref="A539" ca="1">INDEX(Companies!$A:$A,RANDBETWEEN(2,COUNTA(Companies!$A:$A)),1)</f>
        <v>2</v>
      </c>
      <c r="B539" s="7" t="str">
        <f ca="1">VLOOKUP($A539,Companies!$A:$B,2,FALSE)</f>
        <v>ACME Corporation</v>
      </c>
      <c r="C539" s="5">
        <f t="shared" si="98"/>
        <v>538</v>
      </c>
      <c r="D539" s="6">
        <f t="shared" ca="1" si="99"/>
        <v>1</v>
      </c>
      <c r="E539" s="7">
        <f ca="1">IF($C539 = 1 + N("Presidente"),
    127,
    IF($C539 = 2 + N("Vice-Presidente"),
        72,
        IF($C539 = 3 + N("Secretária bilíngue"),
            13,
            RANDBETWEEN(5,COUNT(Name!$A:$A) + 1)
        )
    )
)</f>
        <v>196</v>
      </c>
      <c r="F539" s="7" t="str">
        <f ca="1" xml:space="preserve">
VLOOKUP(
  $E539,
  Name!$A:$B,
  2,
  FALSE
)
&amp; " " &amp;
IF($C539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Longo Botelho</v>
      </c>
      <c r="G539" s="7">
        <v>2</v>
      </c>
      <c r="H539" s="7" t="str">
        <f>VLOOKUP($G539,Countries!$A:$B,2,FALSE)</f>
        <v>Portugal</v>
      </c>
      <c r="I539" s="7" cm="1">
        <f t="array" aca="1" ref="I539" ca="1">INDEX(States!$B:$B,RANDBETWEEN(2,COUNTA(States!$A:$A)),1)</f>
        <v>5</v>
      </c>
      <c r="J539" s="7" t="str">
        <f ca="1">VLOOKUP($I539,States!$B:$C,2,FALSE)</f>
        <v>Aveiro</v>
      </c>
      <c r="K539" s="7" t="str">
        <f ca="1">VLOOKUP($E539,Name!$A:$C,3,FALSE)</f>
        <v>M</v>
      </c>
      <c r="L539" s="7" t="str">
        <f ca="1">VLOOKUP($K539,Genders!$B:$C,2,FALSE)</f>
        <v>Male</v>
      </c>
      <c r="M539" s="7" cm="1">
        <f t="array" aca="1" ref="M539" ca="1">INDEX('Marital status'!$A:$A,RANDBETWEEN(2,COUNTA('Marital status'!$A:$A)),1)</f>
        <v>4</v>
      </c>
      <c r="N539" s="7" t="str">
        <f ca="1">VLOOKUP($M539,'Marital status'!$A:$B,2,FALSE)</f>
        <v xml:space="preserve">Widowed </v>
      </c>
      <c r="O539" s="7">
        <f t="shared" ca="1" si="100"/>
        <v>4</v>
      </c>
      <c r="P539" s="7" t="str">
        <f ca="1">VLOOKUP($O539,Ethnicities!$A:$B,2,FALSE)</f>
        <v>Hispanic or Latino</v>
      </c>
      <c r="Q539" s="8">
        <f t="shared" ca="1" si="101"/>
        <v>32596</v>
      </c>
      <c r="R539" s="6">
        <f t="shared" ca="1" si="102"/>
        <v>5</v>
      </c>
      <c r="S539" s="6" t="str">
        <f ca="1">VLOOKUP($R539,'Background education'!$A:$B,2,FALSE)</f>
        <v>Graduate school</v>
      </c>
      <c r="T539" s="7">
        <f ca="1" xml:space="preserve">
  IF(OR($V539 = 2, $V539 = 3, $V539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539" s="7" t="str">
        <f ca="1">VLOOKUP($T539,Departments!$A:$B,2,FALSE)</f>
        <v>Administration</v>
      </c>
      <c r="V539" s="6">
        <f t="shared" ca="1" si="103"/>
        <v>8</v>
      </c>
      <c r="W539" s="6" t="str">
        <f ca="1">VLOOKUP($V539,Roles!$A:$B,2,FALSE)</f>
        <v>Analyst</v>
      </c>
      <c r="X539" s="6">
        <f t="shared" ca="1" si="104"/>
        <v>2</v>
      </c>
      <c r="Y539" s="6" t="str">
        <f ca="1">IF(ISNA($X539),NA(),VLOOKUP($X539,Levels!$A:$B,2,FALSE))</f>
        <v>Junior</v>
      </c>
      <c r="Z539" s="8">
        <f t="shared" ca="1" si="96"/>
        <v>41240</v>
      </c>
      <c r="AA539" s="6">
        <f ca="1">RANDBETWEEN(2,COUNTA('Recruitment source'!$A:$A))</f>
        <v>8</v>
      </c>
      <c r="AB539" s="6" t="str">
        <f ca="1">VLOOKUP($AA539,'Recruitment source'!$A:$B,2,FALSE)</f>
        <v>Next Station</v>
      </c>
      <c r="AC539" s="8" t="e">
        <f t="shared" ca="1" si="105"/>
        <v>#N/A</v>
      </c>
      <c r="AD539" s="6" t="e">
        <f t="shared" ca="1" si="106"/>
        <v>#N/A</v>
      </c>
      <c r="AE539" s="6" t="e">
        <f ca="1">IF(ISNA(AD539),NA(),VLOOKUP($AD539,'Reasons for dismissal'!$A:$B,2,FALSE))</f>
        <v>#N/A</v>
      </c>
      <c r="AF539" s="6">
        <f t="shared" ca="1" si="107"/>
        <v>4</v>
      </c>
      <c r="AG539" s="1">
        <f t="shared" ca="1" si="97"/>
        <v>2000</v>
      </c>
    </row>
    <row r="540" spans="1:33" x14ac:dyDescent="0.25">
      <c r="A540" s="7" cm="1">
        <f t="array" aca="1" ref="A540" ca="1">INDEX(Companies!$A:$A,RANDBETWEEN(2,COUNTA(Companies!$A:$A)),1)</f>
        <v>2</v>
      </c>
      <c r="B540" s="7" t="str">
        <f ca="1">VLOOKUP($A540,Companies!$A:$B,2,FALSE)</f>
        <v>ACME Corporation</v>
      </c>
      <c r="C540" s="5">
        <f t="shared" si="98"/>
        <v>539</v>
      </c>
      <c r="D540" s="6">
        <f t="shared" ca="1" si="99"/>
        <v>1</v>
      </c>
      <c r="E540" s="7">
        <f ca="1">IF($C540 = 1 + N("Presidente"),
    127,
    IF($C540 = 2 + N("Vice-Presidente"),
        72,
        IF($C540 = 3 + N("Secretária bilíngue"),
            13,
            RANDBETWEEN(5,COUNT(Name!$A:$A) + 1)
        )
    )
)</f>
        <v>239</v>
      </c>
      <c r="F540" s="7" t="str">
        <f ca="1" xml:space="preserve">
VLOOKUP(
  $E540,
  Name!$A:$B,
  2,
  FALSE
)
&amp; " " &amp;
IF($C540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Greco Ramos</v>
      </c>
      <c r="G540" s="7">
        <v>2</v>
      </c>
      <c r="H540" s="7" t="str">
        <f>VLOOKUP($G540,Countries!$A:$B,2,FALSE)</f>
        <v>Portugal</v>
      </c>
      <c r="I540" s="7" cm="1">
        <f t="array" aca="1" ref="I540" ca="1">INDEX(States!$B:$B,RANDBETWEEN(2,COUNTA(States!$A:$A)),1)</f>
        <v>14</v>
      </c>
      <c r="J540" s="7" t="str">
        <f ca="1">VLOOKUP($I540,States!$B:$C,2,FALSE)</f>
        <v>Viseu</v>
      </c>
      <c r="K540" s="7" t="str">
        <f ca="1">VLOOKUP($E540,Name!$A:$C,3,FALSE)</f>
        <v>M</v>
      </c>
      <c r="L540" s="7" t="str">
        <f ca="1">VLOOKUP($K540,Genders!$B:$C,2,FALSE)</f>
        <v>Male</v>
      </c>
      <c r="M540" s="7" cm="1">
        <f t="array" aca="1" ref="M540" ca="1">INDEX('Marital status'!$A:$A,RANDBETWEEN(2,COUNTA('Marital status'!$A:$A)),1)</f>
        <v>4</v>
      </c>
      <c r="N540" s="7" t="str">
        <f ca="1">VLOOKUP($M540,'Marital status'!$A:$B,2,FALSE)</f>
        <v xml:space="preserve">Widowed </v>
      </c>
      <c r="O540" s="7">
        <f t="shared" ca="1" si="100"/>
        <v>2</v>
      </c>
      <c r="P540" s="7" t="str">
        <f ca="1">VLOOKUP($O540,Ethnicities!$A:$B,2,FALSE)</f>
        <v>White</v>
      </c>
      <c r="Q540" s="8">
        <f t="shared" ca="1" si="101"/>
        <v>29127</v>
      </c>
      <c r="R540" s="6">
        <f t="shared" ca="1" si="102"/>
        <v>4</v>
      </c>
      <c r="S540" s="6" t="str">
        <f ca="1">VLOOKUP($R540,'Background education'!$A:$B,2,FALSE)</f>
        <v>Undergraduate degree</v>
      </c>
      <c r="T540" s="7">
        <f ca="1" xml:space="preserve">
  IF(OR($V540 = 2, $V540 = 3, $V540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540" s="7" t="str">
        <f ca="1">VLOOKUP($T540,Departments!$A:$B,2,FALSE)</f>
        <v>Audit</v>
      </c>
      <c r="V540" s="6">
        <f t="shared" ca="1" si="103"/>
        <v>7</v>
      </c>
      <c r="W540" s="6" t="str">
        <f ca="1">VLOOKUP($V540,Roles!$A:$B,2,FALSE)</f>
        <v>Trainee</v>
      </c>
      <c r="X540" s="6" t="e">
        <f t="shared" ca="1" si="104"/>
        <v>#N/A</v>
      </c>
      <c r="Y540" s="6" t="e">
        <f ca="1">IF(ISNA($X540),NA(),VLOOKUP($X540,Levels!$A:$B,2,FALSE))</f>
        <v>#N/A</v>
      </c>
      <c r="Z540" s="8">
        <f t="shared" ca="1" si="96"/>
        <v>42797</v>
      </c>
      <c r="AA540" s="6">
        <f ca="1">RANDBETWEEN(2,COUNTA('Recruitment source'!$A:$A))</f>
        <v>12</v>
      </c>
      <c r="AB540" s="6" t="str">
        <f ca="1">VLOOKUP($AA540,'Recruitment source'!$A:$B,2,FALSE)</f>
        <v>Website</v>
      </c>
      <c r="AC540" s="8" t="e">
        <f t="shared" ca="1" si="105"/>
        <v>#N/A</v>
      </c>
      <c r="AD540" s="6" t="e">
        <f t="shared" ca="1" si="106"/>
        <v>#N/A</v>
      </c>
      <c r="AE540" s="6" t="e">
        <f ca="1">IF(ISNA(AD540),NA(),VLOOKUP($AD540,'Reasons for dismissal'!$A:$B,2,FALSE))</f>
        <v>#N/A</v>
      </c>
      <c r="AF540" s="6">
        <f t="shared" ca="1" si="107"/>
        <v>2</v>
      </c>
      <c r="AG540" s="1">
        <f t="shared" ca="1" si="97"/>
        <v>1005</v>
      </c>
    </row>
    <row r="541" spans="1:33" x14ac:dyDescent="0.25">
      <c r="A541" s="7" cm="1">
        <f t="array" aca="1" ref="A541" ca="1">INDEX(Companies!$A:$A,RANDBETWEEN(2,COUNTA(Companies!$A:$A)),1)</f>
        <v>2</v>
      </c>
      <c r="B541" s="7" t="str">
        <f ca="1">VLOOKUP($A541,Companies!$A:$B,2,FALSE)</f>
        <v>ACME Corporation</v>
      </c>
      <c r="C541" s="5">
        <f t="shared" si="98"/>
        <v>540</v>
      </c>
      <c r="D541" s="6">
        <f t="shared" ca="1" si="99"/>
        <v>1</v>
      </c>
      <c r="E541" s="7">
        <f ca="1">IF($C541 = 1 + N("Presidente"),
    127,
    IF($C541 = 2 + N("Vice-Presidente"),
        72,
        IF($C541 = 3 + N("Secretária bilíngue"),
            13,
            RANDBETWEEN(5,COUNT(Name!$A:$A) + 1)
        )
    )
)</f>
        <v>37</v>
      </c>
      <c r="F541" s="7" t="str">
        <f ca="1" xml:space="preserve">
VLOOKUP(
  $E541,
  Name!$A:$B,
  2,
  FALSE
)
&amp; " " &amp;
IF($C541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Cardoso Junqueira</v>
      </c>
      <c r="G541" s="7">
        <v>2</v>
      </c>
      <c r="H541" s="7" t="str">
        <f>VLOOKUP($G541,Countries!$A:$B,2,FALSE)</f>
        <v>Portugal</v>
      </c>
      <c r="I541" s="7" cm="1">
        <f t="array" aca="1" ref="I541" ca="1">INDEX(States!$B:$B,RANDBETWEEN(2,COUNTA(States!$A:$A)),1)</f>
        <v>3</v>
      </c>
      <c r="J541" s="7" t="str">
        <f ca="1">VLOOKUP($I541,States!$B:$C,2,FALSE)</f>
        <v>Porto</v>
      </c>
      <c r="K541" s="7" t="str">
        <f ca="1">VLOOKUP($E541,Name!$A:$C,3,FALSE)</f>
        <v>F</v>
      </c>
      <c r="L541" s="7" t="str">
        <f ca="1">VLOOKUP($K541,Genders!$B:$C,2,FALSE)</f>
        <v>Female</v>
      </c>
      <c r="M541" s="7" cm="1">
        <f t="array" aca="1" ref="M541" ca="1">INDEX('Marital status'!$A:$A,RANDBETWEEN(2,COUNTA('Marital status'!$A:$A)),1)</f>
        <v>4</v>
      </c>
      <c r="N541" s="7" t="str">
        <f ca="1">VLOOKUP($M541,'Marital status'!$A:$B,2,FALSE)</f>
        <v xml:space="preserve">Widowed </v>
      </c>
      <c r="O541" s="7">
        <f t="shared" ca="1" si="100"/>
        <v>2</v>
      </c>
      <c r="P541" s="7" t="str">
        <f ca="1">VLOOKUP($O541,Ethnicities!$A:$B,2,FALSE)</f>
        <v>White</v>
      </c>
      <c r="Q541" s="8">
        <f t="shared" ca="1" si="101"/>
        <v>33876</v>
      </c>
      <c r="R541" s="6">
        <f t="shared" ca="1" si="102"/>
        <v>4</v>
      </c>
      <c r="S541" s="6" t="str">
        <f ca="1">VLOOKUP($R541,'Background education'!$A:$B,2,FALSE)</f>
        <v>Undergraduate degree</v>
      </c>
      <c r="T541" s="7">
        <f ca="1" xml:space="preserve">
  IF(OR($V541 = 2, $V541 = 3, $V541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541" s="7" t="str">
        <f ca="1">VLOOKUP($T541,Departments!$A:$B,2,FALSE)</f>
        <v>Information Technology</v>
      </c>
      <c r="V541" s="6">
        <f t="shared" ca="1" si="103"/>
        <v>8</v>
      </c>
      <c r="W541" s="6" t="str">
        <f ca="1">VLOOKUP($V541,Roles!$A:$B,2,FALSE)</f>
        <v>Analyst</v>
      </c>
      <c r="X541" s="6">
        <f t="shared" ca="1" si="104"/>
        <v>3</v>
      </c>
      <c r="Y541" s="6" t="str">
        <f ca="1">IF(ISNA($X541),NA(),VLOOKUP($X541,Levels!$A:$B,2,FALSE))</f>
        <v>Pleno</v>
      </c>
      <c r="Z541" s="8">
        <f t="shared" ca="1" si="96"/>
        <v>40595</v>
      </c>
      <c r="AA541" s="6">
        <f ca="1">RANDBETWEEN(2,COUNTA('Recruitment source'!$A:$A))</f>
        <v>12</v>
      </c>
      <c r="AB541" s="6" t="str">
        <f ca="1">VLOOKUP($AA541,'Recruitment source'!$A:$B,2,FALSE)</f>
        <v>Website</v>
      </c>
      <c r="AC541" s="8" t="e">
        <f t="shared" ca="1" si="105"/>
        <v>#N/A</v>
      </c>
      <c r="AD541" s="6" t="e">
        <f t="shared" ca="1" si="106"/>
        <v>#N/A</v>
      </c>
      <c r="AE541" s="6" t="e">
        <f ca="1">IF(ISNA(AD541),NA(),VLOOKUP($AD541,'Reasons for dismissal'!$A:$B,2,FALSE))</f>
        <v>#N/A</v>
      </c>
      <c r="AF541" s="6">
        <f t="shared" ca="1" si="107"/>
        <v>4</v>
      </c>
      <c r="AG541" s="1">
        <f t="shared" ca="1" si="97"/>
        <v>2080</v>
      </c>
    </row>
    <row r="542" spans="1:33" x14ac:dyDescent="0.25">
      <c r="A542" s="7" cm="1">
        <f t="array" aca="1" ref="A542" ca="1">INDEX(Companies!$A:$A,RANDBETWEEN(2,COUNTA(Companies!$A:$A)),1)</f>
        <v>2</v>
      </c>
      <c r="B542" s="7" t="str">
        <f ca="1">VLOOKUP($A542,Companies!$A:$B,2,FALSE)</f>
        <v>ACME Corporation</v>
      </c>
      <c r="C542" s="5">
        <f t="shared" si="98"/>
        <v>541</v>
      </c>
      <c r="D542" s="6">
        <f t="shared" ca="1" si="99"/>
        <v>1</v>
      </c>
      <c r="E542" s="7">
        <f ca="1">IF($C542 = 1 + N("Presidente"),
    127,
    IF($C542 = 2 + N("Vice-Presidente"),
        72,
        IF($C542 = 3 + N("Secretária bilíngue"),
            13,
            RANDBETWEEN(5,COUNT(Name!$A:$A) + 1)
        )
    )
)</f>
        <v>74</v>
      </c>
      <c r="F542" s="7" t="str">
        <f ca="1" xml:space="preserve">
VLOOKUP(
  $E542,
  Name!$A:$B,
  2,
  FALSE
)
&amp; " " &amp;
IF($C542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Pimenta Moretti</v>
      </c>
      <c r="G542" s="7">
        <v>2</v>
      </c>
      <c r="H542" s="7" t="str">
        <f>VLOOKUP($G542,Countries!$A:$B,2,FALSE)</f>
        <v>Portugal</v>
      </c>
      <c r="I542" s="7" cm="1">
        <f t="array" aca="1" ref="I542" ca="1">INDEX(States!$B:$B,RANDBETWEEN(2,COUNTA(States!$A:$A)),1)</f>
        <v>3</v>
      </c>
      <c r="J542" s="7" t="str">
        <f ca="1">VLOOKUP($I542,States!$B:$C,2,FALSE)</f>
        <v>Porto</v>
      </c>
      <c r="K542" s="7" t="str">
        <f ca="1">VLOOKUP($E542,Name!$A:$C,3,FALSE)</f>
        <v>F</v>
      </c>
      <c r="L542" s="7" t="str">
        <f ca="1">VLOOKUP($K542,Genders!$B:$C,2,FALSE)</f>
        <v>Female</v>
      </c>
      <c r="M542" s="7" cm="1">
        <f t="array" aca="1" ref="M542" ca="1">INDEX('Marital status'!$A:$A,RANDBETWEEN(2,COUNTA('Marital status'!$A:$A)),1)</f>
        <v>4</v>
      </c>
      <c r="N542" s="7" t="str">
        <f ca="1">VLOOKUP($M542,'Marital status'!$A:$B,2,FALSE)</f>
        <v xml:space="preserve">Widowed </v>
      </c>
      <c r="O542" s="7">
        <f t="shared" ca="1" si="100"/>
        <v>2</v>
      </c>
      <c r="P542" s="7" t="str">
        <f ca="1">VLOOKUP($O542,Ethnicities!$A:$B,2,FALSE)</f>
        <v>White</v>
      </c>
      <c r="Q542" s="8">
        <f t="shared" ca="1" si="101"/>
        <v>32527</v>
      </c>
      <c r="R542" s="6">
        <f t="shared" ca="1" si="102"/>
        <v>4</v>
      </c>
      <c r="S542" s="6" t="str">
        <f ca="1">VLOOKUP($R542,'Background education'!$A:$B,2,FALSE)</f>
        <v>Undergraduate degree</v>
      </c>
      <c r="T542" s="7">
        <f ca="1" xml:space="preserve">
  IF(OR($V542 = 2, $V542 = 3, $V542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542" s="7" t="str">
        <f ca="1">VLOOKUP($T542,Departments!$A:$B,2,FALSE)</f>
        <v>Human Resource</v>
      </c>
      <c r="V542" s="6">
        <f t="shared" ca="1" si="103"/>
        <v>6</v>
      </c>
      <c r="W542" s="6" t="str">
        <f ca="1">VLOOKUP($V542,Roles!$A:$B,2,FALSE)</f>
        <v>Intern</v>
      </c>
      <c r="X542" s="6" t="e">
        <f t="shared" ca="1" si="104"/>
        <v>#N/A</v>
      </c>
      <c r="Y542" s="6" t="e">
        <f ca="1">IF(ISNA($X542),NA(),VLOOKUP($X542,Levels!$A:$B,2,FALSE))</f>
        <v>#N/A</v>
      </c>
      <c r="Z542" s="8">
        <f t="shared" ca="1" si="96"/>
        <v>43069</v>
      </c>
      <c r="AA542" s="6">
        <f ca="1">RANDBETWEEN(2,COUNTA('Recruitment source'!$A:$A))</f>
        <v>12</v>
      </c>
      <c r="AB542" s="6" t="str">
        <f ca="1">VLOOKUP($AA542,'Recruitment source'!$A:$B,2,FALSE)</f>
        <v>Website</v>
      </c>
      <c r="AC542" s="8" t="e">
        <f t="shared" ca="1" si="105"/>
        <v>#N/A</v>
      </c>
      <c r="AD542" s="6" t="e">
        <f t="shared" ca="1" si="106"/>
        <v>#N/A</v>
      </c>
      <c r="AE542" s="6" t="e">
        <f ca="1">IF(ISNA(AD542),NA(),VLOOKUP($AD542,'Reasons for dismissal'!$A:$B,2,FALSE))</f>
        <v>#N/A</v>
      </c>
      <c r="AF542" s="6">
        <f t="shared" ca="1" si="107"/>
        <v>3</v>
      </c>
      <c r="AG542" s="1">
        <f t="shared" ca="1" si="97"/>
        <v>805</v>
      </c>
    </row>
    <row r="543" spans="1:33" x14ac:dyDescent="0.25">
      <c r="A543" s="7" cm="1">
        <f t="array" aca="1" ref="A543" ca="1">INDEX(Companies!$A:$A,RANDBETWEEN(2,COUNTA(Companies!$A:$A)),1)</f>
        <v>2</v>
      </c>
      <c r="B543" s="7" t="str">
        <f ca="1">VLOOKUP($A543,Companies!$A:$B,2,FALSE)</f>
        <v>ACME Corporation</v>
      </c>
      <c r="C543" s="5">
        <f t="shared" si="98"/>
        <v>542</v>
      </c>
      <c r="D543" s="6">
        <f t="shared" ca="1" si="99"/>
        <v>1</v>
      </c>
      <c r="E543" s="7">
        <f ca="1">IF($C543 = 1 + N("Presidente"),
    127,
    IF($C543 = 2 + N("Vice-Presidente"),
        72,
        IF($C543 = 3 + N("Secretária bilíngue"),
            13,
            RANDBETWEEN(5,COUNT(Name!$A:$A) + 1)
        )
    )
)</f>
        <v>355</v>
      </c>
      <c r="F543" s="7" t="str">
        <f ca="1" xml:space="preserve">
VLOOKUP(
  $E543,
  Name!$A:$B,
  2,
  FALSE
)
&amp; " " &amp;
IF($C543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Castro Mendes</v>
      </c>
      <c r="G543" s="7">
        <v>2</v>
      </c>
      <c r="H543" s="7" t="str">
        <f>VLOOKUP($G543,Countries!$A:$B,2,FALSE)</f>
        <v>Portugal</v>
      </c>
      <c r="I543" s="7" cm="1">
        <f t="array" aca="1" ref="I543" ca="1">INDEX(States!$B:$B,RANDBETWEEN(2,COUNTA(States!$A:$A)),1)</f>
        <v>13</v>
      </c>
      <c r="J543" s="7" t="str">
        <f ca="1">VLOOKUP($I543,States!$B:$C,2,FALSE)</f>
        <v>Azores</v>
      </c>
      <c r="K543" s="7" t="str">
        <f ca="1">VLOOKUP($E543,Name!$A:$C,3,FALSE)</f>
        <v>M</v>
      </c>
      <c r="L543" s="7" t="str">
        <f ca="1">VLOOKUP($K543,Genders!$B:$C,2,FALSE)</f>
        <v>Male</v>
      </c>
      <c r="M543" s="7" cm="1">
        <f t="array" aca="1" ref="M543" ca="1">INDEX('Marital status'!$A:$A,RANDBETWEEN(2,COUNTA('Marital status'!$A:$A)),1)</f>
        <v>6</v>
      </c>
      <c r="N543" s="7" t="str">
        <f ca="1">VLOOKUP($M543,'Marital status'!$A:$B,2,FALSE)</f>
        <v>Divorced</v>
      </c>
      <c r="O543" s="7">
        <f t="shared" ca="1" si="100"/>
        <v>2</v>
      </c>
      <c r="P543" s="7" t="str">
        <f ca="1">VLOOKUP($O543,Ethnicities!$A:$B,2,FALSE)</f>
        <v>White</v>
      </c>
      <c r="Q543" s="8">
        <f t="shared" ca="1" si="101"/>
        <v>34005</v>
      </c>
      <c r="R543" s="6">
        <f t="shared" ca="1" si="102"/>
        <v>5</v>
      </c>
      <c r="S543" s="6" t="str">
        <f ca="1">VLOOKUP($R543,'Background education'!$A:$B,2,FALSE)</f>
        <v>Graduate school</v>
      </c>
      <c r="T543" s="7">
        <f ca="1" xml:space="preserve">
  IF(OR($V543 = 2, $V543 = 3, $V543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543" s="7" t="str">
        <f ca="1">VLOOKUP($T543,Departments!$A:$B,2,FALSE)</f>
        <v>Audit</v>
      </c>
      <c r="V543" s="6">
        <f t="shared" ca="1" si="103"/>
        <v>8</v>
      </c>
      <c r="W543" s="6" t="str">
        <f ca="1">VLOOKUP($V543,Roles!$A:$B,2,FALSE)</f>
        <v>Analyst</v>
      </c>
      <c r="X543" s="6">
        <f t="shared" ca="1" si="104"/>
        <v>3</v>
      </c>
      <c r="Y543" s="6" t="str">
        <f ca="1">IF(ISNA($X543),NA(),VLOOKUP($X543,Levels!$A:$B,2,FALSE))</f>
        <v>Pleno</v>
      </c>
      <c r="Z543" s="8">
        <f t="shared" ca="1" si="96"/>
        <v>41129</v>
      </c>
      <c r="AA543" s="6">
        <f ca="1">RANDBETWEEN(2,COUNTA('Recruitment source'!$A:$A))</f>
        <v>11</v>
      </c>
      <c r="AB543" s="6" t="str">
        <f ca="1">VLOOKUP($AA543,'Recruitment source'!$A:$B,2,FALSE)</f>
        <v>LinkedIn</v>
      </c>
      <c r="AC543" s="8" t="e">
        <f t="shared" ca="1" si="105"/>
        <v>#N/A</v>
      </c>
      <c r="AD543" s="6" t="e">
        <f t="shared" ca="1" si="106"/>
        <v>#N/A</v>
      </c>
      <c r="AE543" s="6" t="e">
        <f ca="1">IF(ISNA(AD543),NA(),VLOOKUP($AD543,'Reasons for dismissal'!$A:$B,2,FALSE))</f>
        <v>#N/A</v>
      </c>
      <c r="AF543" s="6">
        <f t="shared" ca="1" si="107"/>
        <v>4</v>
      </c>
      <c r="AG543" s="1">
        <f t="shared" ca="1" si="97"/>
        <v>2000</v>
      </c>
    </row>
    <row r="544" spans="1:33" x14ac:dyDescent="0.25">
      <c r="A544" s="7" cm="1">
        <f t="array" aca="1" ref="A544" ca="1">INDEX(Companies!$A:$A,RANDBETWEEN(2,COUNTA(Companies!$A:$A)),1)</f>
        <v>2</v>
      </c>
      <c r="B544" s="7" t="str">
        <f ca="1">VLOOKUP($A544,Companies!$A:$B,2,FALSE)</f>
        <v>ACME Corporation</v>
      </c>
      <c r="C544" s="5">
        <f t="shared" si="98"/>
        <v>543</v>
      </c>
      <c r="D544" s="6">
        <f t="shared" ca="1" si="99"/>
        <v>1</v>
      </c>
      <c r="E544" s="7">
        <f ca="1">IF($C544 = 1 + N("Presidente"),
    127,
    IF($C544 = 2 + N("Vice-Presidente"),
        72,
        IF($C544 = 3 + N("Secretária bilíngue"),
            13,
            RANDBETWEEN(5,COUNT(Name!$A:$A) + 1)
        )
    )
)</f>
        <v>175</v>
      </c>
      <c r="F544" s="7" t="str">
        <f ca="1" xml:space="preserve">
VLOOKUP(
  $E544,
  Name!$A:$B,
  2,
  FALSE
)
&amp; " " &amp;
IF($C544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Frois Rocha</v>
      </c>
      <c r="G544" s="7">
        <v>2</v>
      </c>
      <c r="H544" s="7" t="str">
        <f>VLOOKUP($G544,Countries!$A:$B,2,FALSE)</f>
        <v>Portugal</v>
      </c>
      <c r="I544" s="7" cm="1">
        <f t="array" aca="1" ref="I544" ca="1">INDEX(States!$B:$B,RANDBETWEEN(2,COUNTA(States!$A:$A)),1)</f>
        <v>10</v>
      </c>
      <c r="J544" s="7" t="str">
        <f ca="1">VLOOKUP($I544,States!$B:$C,2,FALSE)</f>
        <v>Coimbra</v>
      </c>
      <c r="K544" s="7" t="str">
        <f ca="1">VLOOKUP($E544,Name!$A:$C,3,FALSE)</f>
        <v>F</v>
      </c>
      <c r="L544" s="7" t="str">
        <f ca="1">VLOOKUP($K544,Genders!$B:$C,2,FALSE)</f>
        <v>Female</v>
      </c>
      <c r="M544" s="7" cm="1">
        <f t="array" aca="1" ref="M544" ca="1">INDEX('Marital status'!$A:$A,RANDBETWEEN(2,COUNTA('Marital status'!$A:$A)),1)</f>
        <v>2</v>
      </c>
      <c r="N544" s="7" t="str">
        <f ca="1">VLOOKUP($M544,'Marital status'!$A:$B,2,FALSE)</f>
        <v>Single</v>
      </c>
      <c r="O544" s="7">
        <f t="shared" ca="1" si="100"/>
        <v>2</v>
      </c>
      <c r="P544" s="7" t="str">
        <f ca="1">VLOOKUP($O544,Ethnicities!$A:$B,2,FALSE)</f>
        <v>White</v>
      </c>
      <c r="Q544" s="8">
        <f t="shared" ca="1" si="101"/>
        <v>35334</v>
      </c>
      <c r="R544" s="6">
        <f t="shared" ca="1" si="102"/>
        <v>4</v>
      </c>
      <c r="S544" s="6" t="str">
        <f ca="1">VLOOKUP($R544,'Background education'!$A:$B,2,FALSE)</f>
        <v>Undergraduate degree</v>
      </c>
      <c r="T544" s="7">
        <f ca="1" xml:space="preserve">
  IF(OR($V544 = 2, $V544 = 3, $V544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44" s="7" t="str">
        <f ca="1">VLOOKUP($T544,Departments!$A:$B,2,FALSE)</f>
        <v>Sales</v>
      </c>
      <c r="V544" s="6">
        <f t="shared" ca="1" si="103"/>
        <v>7</v>
      </c>
      <c r="W544" s="6" t="str">
        <f ca="1">VLOOKUP($V544,Roles!$A:$B,2,FALSE)</f>
        <v>Trainee</v>
      </c>
      <c r="X544" s="6" t="e">
        <f t="shared" ca="1" si="104"/>
        <v>#N/A</v>
      </c>
      <c r="Y544" s="6" t="e">
        <f ca="1">IF(ISNA($X544),NA(),VLOOKUP($X544,Levels!$A:$B,2,FALSE))</f>
        <v>#N/A</v>
      </c>
      <c r="Z544" s="8">
        <f t="shared" ca="1" si="96"/>
        <v>39865</v>
      </c>
      <c r="AA544" s="6">
        <f ca="1">RANDBETWEEN(2,COUNTA('Recruitment source'!$A:$A))</f>
        <v>12</v>
      </c>
      <c r="AB544" s="6" t="str">
        <f ca="1">VLOOKUP($AA544,'Recruitment source'!$A:$B,2,FALSE)</f>
        <v>Website</v>
      </c>
      <c r="AC544" s="8" t="e">
        <f t="shared" ca="1" si="105"/>
        <v>#N/A</v>
      </c>
      <c r="AD544" s="6" t="e">
        <f t="shared" ca="1" si="106"/>
        <v>#N/A</v>
      </c>
      <c r="AE544" s="6" t="e">
        <f ca="1">IF(ISNA(AD544),NA(),VLOOKUP($AD544,'Reasons for dismissal'!$A:$B,2,FALSE))</f>
        <v>#N/A</v>
      </c>
      <c r="AF544" s="6">
        <f t="shared" ca="1" si="107"/>
        <v>4</v>
      </c>
      <c r="AG544" s="1">
        <f t="shared" ca="1" si="97"/>
        <v>1005</v>
      </c>
    </row>
    <row r="545" spans="1:33" x14ac:dyDescent="0.25">
      <c r="A545" s="7" cm="1">
        <f t="array" aca="1" ref="A545" ca="1">INDEX(Companies!$A:$A,RANDBETWEEN(2,COUNTA(Companies!$A:$A)),1)</f>
        <v>2</v>
      </c>
      <c r="B545" s="7" t="str">
        <f ca="1">VLOOKUP($A545,Companies!$A:$B,2,FALSE)</f>
        <v>ACME Corporation</v>
      </c>
      <c r="C545" s="5">
        <f t="shared" si="98"/>
        <v>544</v>
      </c>
      <c r="D545" s="6">
        <f t="shared" ca="1" si="99"/>
        <v>1</v>
      </c>
      <c r="E545" s="7">
        <f ca="1">IF($C545 = 1 + N("Presidente"),
    127,
    IF($C545 = 2 + N("Vice-Presidente"),
        72,
        IF($C545 = 3 + N("Secretária bilíngue"),
            13,
            RANDBETWEEN(5,COUNT(Name!$A:$A) + 1)
        )
    )
)</f>
        <v>228</v>
      </c>
      <c r="F545" s="7" t="str">
        <f ca="1" xml:space="preserve">
VLOOKUP(
  $E545,
  Name!$A:$B,
  2,
  FALSE
)
&amp; " " &amp;
IF($C545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Farias Duarte</v>
      </c>
      <c r="G545" s="7">
        <v>2</v>
      </c>
      <c r="H545" s="7" t="str">
        <f>VLOOKUP($G545,Countries!$A:$B,2,FALSE)</f>
        <v>Portugal</v>
      </c>
      <c r="I545" s="7" cm="1">
        <f t="array" aca="1" ref="I545" ca="1">INDEX(States!$B:$B,RANDBETWEEN(2,COUNTA(States!$A:$A)),1)</f>
        <v>17</v>
      </c>
      <c r="J545" s="7" t="str">
        <f ca="1">VLOOKUP($I545,States!$B:$C,2,FALSE)</f>
        <v>Portalegre</v>
      </c>
      <c r="K545" s="7" t="str">
        <f ca="1">VLOOKUP($E545,Name!$A:$C,3,FALSE)</f>
        <v>F</v>
      </c>
      <c r="L545" s="7" t="str">
        <f ca="1">VLOOKUP($K545,Genders!$B:$C,2,FALSE)</f>
        <v>Female</v>
      </c>
      <c r="M545" s="7" cm="1">
        <f t="array" aca="1" ref="M545" ca="1">INDEX('Marital status'!$A:$A,RANDBETWEEN(2,COUNTA('Marital status'!$A:$A)),1)</f>
        <v>2</v>
      </c>
      <c r="N545" s="7" t="str">
        <f ca="1">VLOOKUP($M545,'Marital status'!$A:$B,2,FALSE)</f>
        <v>Single</v>
      </c>
      <c r="O545" s="7">
        <f t="shared" ca="1" si="100"/>
        <v>2</v>
      </c>
      <c r="P545" s="7" t="str">
        <f ca="1">VLOOKUP($O545,Ethnicities!$A:$B,2,FALSE)</f>
        <v>White</v>
      </c>
      <c r="Q545" s="8">
        <f t="shared" ca="1" si="101"/>
        <v>36562</v>
      </c>
      <c r="R545" s="6">
        <f t="shared" ca="1" si="102"/>
        <v>5</v>
      </c>
      <c r="S545" s="6" t="str">
        <f ca="1">VLOOKUP($R545,'Background education'!$A:$B,2,FALSE)</f>
        <v>Graduate school</v>
      </c>
      <c r="T545" s="7">
        <f ca="1" xml:space="preserve">
  IF(OR($V545 = 2, $V545 = 3, $V545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545" s="7" t="str">
        <f ca="1">VLOOKUP($T545,Departments!$A:$B,2,FALSE)</f>
        <v>Operations</v>
      </c>
      <c r="V545" s="6">
        <f t="shared" ca="1" si="103"/>
        <v>8</v>
      </c>
      <c r="W545" s="6" t="str">
        <f ca="1">VLOOKUP($V545,Roles!$A:$B,2,FALSE)</f>
        <v>Analyst</v>
      </c>
      <c r="X545" s="6">
        <f t="shared" ca="1" si="104"/>
        <v>4</v>
      </c>
      <c r="Y545" s="6" t="str">
        <f ca="1">IF(ISNA($X545),NA(),VLOOKUP($X545,Levels!$A:$B,2,FALSE))</f>
        <v>Senior</v>
      </c>
      <c r="Z545" s="8">
        <f t="shared" ca="1" si="96"/>
        <v>44453</v>
      </c>
      <c r="AA545" s="6">
        <f ca="1">RANDBETWEEN(2,COUNTA('Recruitment source'!$A:$A))</f>
        <v>8</v>
      </c>
      <c r="AB545" s="6" t="str">
        <f ca="1">VLOOKUP($AA545,'Recruitment source'!$A:$B,2,FALSE)</f>
        <v>Next Station</v>
      </c>
      <c r="AC545" s="8" t="e">
        <f t="shared" ca="1" si="105"/>
        <v>#N/A</v>
      </c>
      <c r="AD545" s="6" t="e">
        <f t="shared" ca="1" si="106"/>
        <v>#N/A</v>
      </c>
      <c r="AE545" s="6" t="e">
        <f ca="1">IF(ISNA(AD545),NA(),VLOOKUP($AD545,'Reasons for dismissal'!$A:$B,2,FALSE))</f>
        <v>#N/A</v>
      </c>
      <c r="AF545" s="6">
        <f t="shared" ca="1" si="107"/>
        <v>3</v>
      </c>
      <c r="AG545" s="1">
        <f t="shared" ca="1" si="97"/>
        <v>2000</v>
      </c>
    </row>
    <row r="546" spans="1:33" x14ac:dyDescent="0.25">
      <c r="A546" s="7" cm="1">
        <f t="array" aca="1" ref="A546" ca="1">INDEX(Companies!$A:$A,RANDBETWEEN(2,COUNTA(Companies!$A:$A)),1)</f>
        <v>2</v>
      </c>
      <c r="B546" s="7" t="str">
        <f ca="1">VLOOKUP($A546,Companies!$A:$B,2,FALSE)</f>
        <v>ACME Corporation</v>
      </c>
      <c r="C546" s="5">
        <f t="shared" si="98"/>
        <v>545</v>
      </c>
      <c r="D546" s="6">
        <f t="shared" ca="1" si="99"/>
        <v>1</v>
      </c>
      <c r="E546" s="7">
        <f ca="1">IF($C546 = 1 + N("Presidente"),
    127,
    IF($C546 = 2 + N("Vice-Presidente"),
        72,
        IF($C546 = 3 + N("Secretária bilíngue"),
            13,
            RANDBETWEEN(5,COUNT(Name!$A:$A) + 1)
        )
    )
)</f>
        <v>217</v>
      </c>
      <c r="F546" s="7" t="str">
        <f ca="1" xml:space="preserve">
VLOOKUP(
  $E546,
  Name!$A:$B,
  2,
  FALSE
)
&amp; " " &amp;
IF($C546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Fontana Alcantara</v>
      </c>
      <c r="G546" s="7">
        <v>2</v>
      </c>
      <c r="H546" s="7" t="str">
        <f>VLOOKUP($G546,Countries!$A:$B,2,FALSE)</f>
        <v>Portugal</v>
      </c>
      <c r="I546" s="7" cm="1">
        <f t="array" aca="1" ref="I546" ca="1">INDEX(States!$B:$B,RANDBETWEEN(2,COUNTA(States!$A:$A)),1)</f>
        <v>10</v>
      </c>
      <c r="J546" s="7" t="str">
        <f ca="1">VLOOKUP($I546,States!$B:$C,2,FALSE)</f>
        <v>Coimbra</v>
      </c>
      <c r="K546" s="7" t="str">
        <f ca="1">VLOOKUP($E546,Name!$A:$C,3,FALSE)</f>
        <v>F</v>
      </c>
      <c r="L546" s="7" t="str">
        <f ca="1">VLOOKUP($K546,Genders!$B:$C,2,FALSE)</f>
        <v>Female</v>
      </c>
      <c r="M546" s="7" cm="1">
        <f t="array" aca="1" ref="M546" ca="1">INDEX('Marital status'!$A:$A,RANDBETWEEN(2,COUNTA('Marital status'!$A:$A)),1)</f>
        <v>3</v>
      </c>
      <c r="N546" s="7" t="str">
        <f ca="1">VLOOKUP($M546,'Marital status'!$A:$B,2,FALSE)</f>
        <v>Married</v>
      </c>
      <c r="O546" s="7">
        <f t="shared" ca="1" si="100"/>
        <v>3</v>
      </c>
      <c r="P546" s="7" t="str">
        <f ca="1">VLOOKUP($O546,Ethnicities!$A:$B,2,FALSE)</f>
        <v>Black or African American</v>
      </c>
      <c r="Q546" s="8">
        <f t="shared" ca="1" si="101"/>
        <v>34441</v>
      </c>
      <c r="R546" s="6">
        <f t="shared" ca="1" si="102"/>
        <v>4</v>
      </c>
      <c r="S546" s="6" t="str">
        <f ca="1">VLOOKUP($R546,'Background education'!$A:$B,2,FALSE)</f>
        <v>Undergraduate degree</v>
      </c>
      <c r="T546" s="7">
        <f ca="1" xml:space="preserve">
  IF(OR($V546 = 2, $V546 = 3, $V546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546" s="7" t="str">
        <f ca="1">VLOOKUP($T546,Departments!$A:$B,2,FALSE)</f>
        <v>Information Technology</v>
      </c>
      <c r="V546" s="6">
        <f t="shared" ca="1" si="103"/>
        <v>7</v>
      </c>
      <c r="W546" s="6" t="str">
        <f ca="1">VLOOKUP($V546,Roles!$A:$B,2,FALSE)</f>
        <v>Trainee</v>
      </c>
      <c r="X546" s="6" t="e">
        <f t="shared" ca="1" si="104"/>
        <v>#N/A</v>
      </c>
      <c r="Y546" s="6" t="e">
        <f ca="1">IF(ISNA($X546),NA(),VLOOKUP($X546,Levels!$A:$B,2,FALSE))</f>
        <v>#N/A</v>
      </c>
      <c r="Z546" s="8">
        <f t="shared" ca="1" si="96"/>
        <v>43441</v>
      </c>
      <c r="AA546" s="6">
        <f ca="1">RANDBETWEEN(2,COUNTA('Recruitment source'!$A:$A))</f>
        <v>6</v>
      </c>
      <c r="AB546" s="6" t="str">
        <f ca="1">VLOOKUP($AA546,'Recruitment source'!$A:$B,2,FALSE)</f>
        <v>Empregos Online</v>
      </c>
      <c r="AC546" s="8" t="e">
        <f t="shared" ca="1" si="105"/>
        <v>#N/A</v>
      </c>
      <c r="AD546" s="6" t="e">
        <f t="shared" ca="1" si="106"/>
        <v>#N/A</v>
      </c>
      <c r="AE546" s="6" t="e">
        <f ca="1">IF(ISNA(AD546),NA(),VLOOKUP($AD546,'Reasons for dismissal'!$A:$B,2,FALSE))</f>
        <v>#N/A</v>
      </c>
      <c r="AF546" s="6">
        <f t="shared" ca="1" si="107"/>
        <v>3</v>
      </c>
      <c r="AG546" s="1">
        <f t="shared" ca="1" si="97"/>
        <v>1085</v>
      </c>
    </row>
    <row r="547" spans="1:33" x14ac:dyDescent="0.25">
      <c r="A547" s="7" cm="1">
        <f t="array" aca="1" ref="A547" ca="1">INDEX(Companies!$A:$A,RANDBETWEEN(2,COUNTA(Companies!$A:$A)),1)</f>
        <v>2</v>
      </c>
      <c r="B547" s="7" t="str">
        <f ca="1">VLOOKUP($A547,Companies!$A:$B,2,FALSE)</f>
        <v>ACME Corporation</v>
      </c>
      <c r="C547" s="5">
        <f t="shared" si="98"/>
        <v>546</v>
      </c>
      <c r="D547" s="6">
        <f t="shared" ca="1" si="99"/>
        <v>1</v>
      </c>
      <c r="E547" s="7">
        <f ca="1">IF($C547 = 1 + N("Presidente"),
    127,
    IF($C547 = 2 + N("Vice-Presidente"),
        72,
        IF($C547 = 3 + N("Secretária bilíngue"),
            13,
            RANDBETWEEN(5,COUNT(Name!$A:$A) + 1)
        )
    )
)</f>
        <v>142</v>
      </c>
      <c r="F547" s="7" t="str">
        <f ca="1" xml:space="preserve">
VLOOKUP(
  $E547,
  Name!$A:$B,
  2,
  FALSE
)
&amp; " " &amp;
IF($C547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Conti Vaz</v>
      </c>
      <c r="G547" s="7">
        <v>2</v>
      </c>
      <c r="H547" s="7" t="str">
        <f>VLOOKUP($G547,Countries!$A:$B,2,FALSE)</f>
        <v>Portugal</v>
      </c>
      <c r="I547" s="7" cm="1">
        <f t="array" aca="1" ref="I547" ca="1">INDEX(States!$B:$B,RANDBETWEEN(2,COUNTA(States!$A:$A)),1)</f>
        <v>20</v>
      </c>
      <c r="J547" s="7" t="str">
        <f ca="1">VLOOKUP($I547,States!$B:$C,2,FALSE)</f>
        <v>Viana do Castelo</v>
      </c>
      <c r="K547" s="7" t="str">
        <f ca="1">VLOOKUP($E547,Name!$A:$C,3,FALSE)</f>
        <v>M</v>
      </c>
      <c r="L547" s="7" t="str">
        <f ca="1">VLOOKUP($K547,Genders!$B:$C,2,FALSE)</f>
        <v>Male</v>
      </c>
      <c r="M547" s="7" cm="1">
        <f t="array" aca="1" ref="M547" ca="1">INDEX('Marital status'!$A:$A,RANDBETWEEN(2,COUNTA('Marital status'!$A:$A)),1)</f>
        <v>2</v>
      </c>
      <c r="N547" s="7" t="str">
        <f ca="1">VLOOKUP($M547,'Marital status'!$A:$B,2,FALSE)</f>
        <v>Single</v>
      </c>
      <c r="O547" s="7">
        <f t="shared" ca="1" si="100"/>
        <v>2</v>
      </c>
      <c r="P547" s="7" t="str">
        <f ca="1">VLOOKUP($O547,Ethnicities!$A:$B,2,FALSE)</f>
        <v>White</v>
      </c>
      <c r="Q547" s="8">
        <f t="shared" ca="1" si="101"/>
        <v>37769</v>
      </c>
      <c r="R547" s="6">
        <f t="shared" ca="1" si="102"/>
        <v>4</v>
      </c>
      <c r="S547" s="6" t="str">
        <f ca="1">VLOOKUP($R547,'Background education'!$A:$B,2,FALSE)</f>
        <v>Undergraduate degree</v>
      </c>
      <c r="T547" s="7">
        <f ca="1" xml:space="preserve">
  IF(OR($V547 = 2, $V547 = 3, $V547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547" s="7" t="str">
        <f ca="1">VLOOKUP($T547,Departments!$A:$B,2,FALSE)</f>
        <v>Audit</v>
      </c>
      <c r="V547" s="6">
        <f t="shared" ca="1" si="103"/>
        <v>8</v>
      </c>
      <c r="W547" s="6" t="str">
        <f ca="1">VLOOKUP($V547,Roles!$A:$B,2,FALSE)</f>
        <v>Analyst</v>
      </c>
      <c r="X547" s="6">
        <f t="shared" ca="1" si="104"/>
        <v>2</v>
      </c>
      <c r="Y547" s="6" t="str">
        <f ca="1">IF(ISNA($X547),NA(),VLOOKUP($X547,Levels!$A:$B,2,FALSE))</f>
        <v>Junior</v>
      </c>
      <c r="Z547" s="8">
        <f t="shared" ca="1" si="96"/>
        <v>38518</v>
      </c>
      <c r="AA547" s="6">
        <f ca="1">RANDBETWEEN(2,COUNTA('Recruitment source'!$A:$A))</f>
        <v>7</v>
      </c>
      <c r="AB547" s="6" t="str">
        <f ca="1">VLOOKUP($AA547,'Recruitment source'!$A:$B,2,FALSE)</f>
        <v>Jobs in Lisbon</v>
      </c>
      <c r="AC547" s="8" t="e">
        <f t="shared" ca="1" si="105"/>
        <v>#N/A</v>
      </c>
      <c r="AD547" s="6" t="e">
        <f t="shared" ca="1" si="106"/>
        <v>#N/A</v>
      </c>
      <c r="AE547" s="6" t="e">
        <f ca="1">IF(ISNA(AD547),NA(),VLOOKUP($AD547,'Reasons for dismissal'!$A:$B,2,FALSE))</f>
        <v>#N/A</v>
      </c>
      <c r="AF547" s="6">
        <f t="shared" ca="1" si="107"/>
        <v>2</v>
      </c>
      <c r="AG547" s="1">
        <f t="shared" ca="1" si="97"/>
        <v>2000</v>
      </c>
    </row>
    <row r="548" spans="1:33" x14ac:dyDescent="0.25">
      <c r="A548" s="7" cm="1">
        <f t="array" aca="1" ref="A548" ca="1">INDEX(Companies!$A:$A,RANDBETWEEN(2,COUNTA(Companies!$A:$A)),1)</f>
        <v>2</v>
      </c>
      <c r="B548" s="7" t="str">
        <f ca="1">VLOOKUP($A548,Companies!$A:$B,2,FALSE)</f>
        <v>ACME Corporation</v>
      </c>
      <c r="C548" s="5">
        <f t="shared" si="98"/>
        <v>547</v>
      </c>
      <c r="D548" s="6">
        <f t="shared" ca="1" si="99"/>
        <v>1</v>
      </c>
      <c r="E548" s="7">
        <f ca="1">IF($C548 = 1 + N("Presidente"),
    127,
    IF($C548 = 2 + N("Vice-Presidente"),
        72,
        IF($C548 = 3 + N("Secretária bilíngue"),
            13,
            RANDBETWEEN(5,COUNT(Name!$A:$A) + 1)
        )
    )
)</f>
        <v>216</v>
      </c>
      <c r="F548" s="7" t="str">
        <f ca="1" xml:space="preserve">
VLOOKUP(
  $E548,
  Name!$A:$B,
  2,
  FALSE
)
&amp; " " &amp;
IF($C548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Mazza Anjos</v>
      </c>
      <c r="G548" s="7">
        <v>2</v>
      </c>
      <c r="H548" s="7" t="str">
        <f>VLOOKUP($G548,Countries!$A:$B,2,FALSE)</f>
        <v>Portugal</v>
      </c>
      <c r="I548" s="7" cm="1">
        <f t="array" aca="1" ref="I548" ca="1">INDEX(States!$B:$B,RANDBETWEEN(2,COUNTA(States!$A:$A)),1)</f>
        <v>21</v>
      </c>
      <c r="J548" s="7" t="str">
        <f ca="1">VLOOKUP($I548,States!$B:$C,2,FALSE)</f>
        <v>Bragança</v>
      </c>
      <c r="K548" s="7" t="str">
        <f ca="1">VLOOKUP($E548,Name!$A:$C,3,FALSE)</f>
        <v>F</v>
      </c>
      <c r="L548" s="7" t="str">
        <f ca="1">VLOOKUP($K548,Genders!$B:$C,2,FALSE)</f>
        <v>Female</v>
      </c>
      <c r="M548" s="7" cm="1">
        <f t="array" aca="1" ref="M548" ca="1">INDEX('Marital status'!$A:$A,RANDBETWEEN(2,COUNTA('Marital status'!$A:$A)),1)</f>
        <v>2</v>
      </c>
      <c r="N548" s="7" t="str">
        <f ca="1">VLOOKUP($M548,'Marital status'!$A:$B,2,FALSE)</f>
        <v>Single</v>
      </c>
      <c r="O548" s="7">
        <f t="shared" ca="1" si="100"/>
        <v>2</v>
      </c>
      <c r="P548" s="7" t="str">
        <f ca="1">VLOOKUP($O548,Ethnicities!$A:$B,2,FALSE)</f>
        <v>White</v>
      </c>
      <c r="Q548" s="8">
        <f t="shared" ca="1" si="101"/>
        <v>27519</v>
      </c>
      <c r="R548" s="6">
        <f t="shared" ca="1" si="102"/>
        <v>4</v>
      </c>
      <c r="S548" s="6" t="str">
        <f ca="1">VLOOKUP($R548,'Background education'!$A:$B,2,FALSE)</f>
        <v>Undergraduate degree</v>
      </c>
      <c r="T548" s="7">
        <f ca="1" xml:space="preserve">
  IF(OR($V548 = 2, $V548 = 3, $V548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548" s="7" t="str">
        <f ca="1">VLOOKUP($T548,Departments!$A:$B,2,FALSE)</f>
        <v>Controlling</v>
      </c>
      <c r="V548" s="6">
        <f t="shared" ca="1" si="103"/>
        <v>6</v>
      </c>
      <c r="W548" s="6" t="str">
        <f ca="1">VLOOKUP($V548,Roles!$A:$B,2,FALSE)</f>
        <v>Intern</v>
      </c>
      <c r="X548" s="6" t="e">
        <f t="shared" ca="1" si="104"/>
        <v>#N/A</v>
      </c>
      <c r="Y548" s="6" t="e">
        <f ca="1">IF(ISNA($X548),NA(),VLOOKUP($X548,Levels!$A:$B,2,FALSE))</f>
        <v>#N/A</v>
      </c>
      <c r="Z548" s="8">
        <f t="shared" ca="1" si="96"/>
        <v>36696</v>
      </c>
      <c r="AA548" s="6">
        <f ca="1">RANDBETWEEN(2,COUNTA('Recruitment source'!$A:$A))</f>
        <v>11</v>
      </c>
      <c r="AB548" s="6" t="str">
        <f ca="1">VLOOKUP($AA548,'Recruitment source'!$A:$B,2,FALSE)</f>
        <v>LinkedIn</v>
      </c>
      <c r="AC548" s="8" t="e">
        <f t="shared" ca="1" si="105"/>
        <v>#N/A</v>
      </c>
      <c r="AD548" s="6" t="e">
        <f t="shared" ca="1" si="106"/>
        <v>#N/A</v>
      </c>
      <c r="AE548" s="6" t="e">
        <f ca="1">IF(ISNA(AD548),NA(),VLOOKUP($AD548,'Reasons for dismissal'!$A:$B,2,FALSE))</f>
        <v>#N/A</v>
      </c>
      <c r="AF548" s="6">
        <f t="shared" ca="1" si="107"/>
        <v>3</v>
      </c>
      <c r="AG548" s="1">
        <f t="shared" ca="1" si="97"/>
        <v>885</v>
      </c>
    </row>
    <row r="549" spans="1:33" x14ac:dyDescent="0.25">
      <c r="A549" s="7" cm="1">
        <f t="array" aca="1" ref="A549" ca="1">INDEX(Companies!$A:$A,RANDBETWEEN(2,COUNTA(Companies!$A:$A)),1)</f>
        <v>2</v>
      </c>
      <c r="B549" s="7" t="str">
        <f ca="1">VLOOKUP($A549,Companies!$A:$B,2,FALSE)</f>
        <v>ACME Corporation</v>
      </c>
      <c r="C549" s="5">
        <f t="shared" si="98"/>
        <v>548</v>
      </c>
      <c r="D549" s="6">
        <f t="shared" ca="1" si="99"/>
        <v>1</v>
      </c>
      <c r="E549" s="7">
        <f ca="1">IF($C549 = 1 + N("Presidente"),
    127,
    IF($C549 = 2 + N("Vice-Presidente"),
        72,
        IF($C549 = 3 + N("Secretária bilíngue"),
            13,
            RANDBETWEEN(5,COUNT(Name!$A:$A) + 1)
        )
    )
)</f>
        <v>324</v>
      </c>
      <c r="F549" s="7" t="str">
        <f ca="1" xml:space="preserve">
VLOOKUP(
  $E549,
  Name!$A:$B,
  2,
  FALSE
)
&amp; " " &amp;
IF($C549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Bermudes Mello</v>
      </c>
      <c r="G549" s="7">
        <v>2</v>
      </c>
      <c r="H549" s="7" t="str">
        <f>VLOOKUP($G549,Countries!$A:$B,2,FALSE)</f>
        <v>Portugal</v>
      </c>
      <c r="I549" s="7" cm="1">
        <f t="array" aca="1" ref="I549" ca="1">INDEX(States!$B:$B,RANDBETWEEN(2,COUNTA(States!$A:$A)),1)</f>
        <v>7</v>
      </c>
      <c r="J549" s="7" t="str">
        <f ca="1">VLOOKUP($I549,States!$B:$C,2,FALSE)</f>
        <v>Faro</v>
      </c>
      <c r="K549" s="7" t="str">
        <f ca="1">VLOOKUP($E549,Name!$A:$C,3,FALSE)</f>
        <v>M</v>
      </c>
      <c r="L549" s="7" t="str">
        <f ca="1">VLOOKUP($K549,Genders!$B:$C,2,FALSE)</f>
        <v>Male</v>
      </c>
      <c r="M549" s="7" cm="1">
        <f t="array" aca="1" ref="M549" ca="1">INDEX('Marital status'!$A:$A,RANDBETWEEN(2,COUNTA('Marital status'!$A:$A)),1)</f>
        <v>5</v>
      </c>
      <c r="N549" s="7" t="str">
        <f ca="1">VLOOKUP($M549,'Marital status'!$A:$B,2,FALSE)</f>
        <v xml:space="preserve">Separated </v>
      </c>
      <c r="O549" s="7">
        <f t="shared" ca="1" si="100"/>
        <v>2</v>
      </c>
      <c r="P549" s="7" t="str">
        <f ca="1">VLOOKUP($O549,Ethnicities!$A:$B,2,FALSE)</f>
        <v>White</v>
      </c>
      <c r="Q549" s="8">
        <f t="shared" ca="1" si="101"/>
        <v>36323</v>
      </c>
      <c r="R549" s="6">
        <f t="shared" ca="1" si="102"/>
        <v>4</v>
      </c>
      <c r="S549" s="6" t="str">
        <f ca="1">VLOOKUP($R549,'Background education'!$A:$B,2,FALSE)</f>
        <v>Undergraduate degree</v>
      </c>
      <c r="T549" s="7">
        <f ca="1" xml:space="preserve">
  IF(OR($V549 = 2, $V549 = 3, $V549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549" s="7" t="str">
        <f ca="1">VLOOKUP($T549,Departments!$A:$B,2,FALSE)</f>
        <v>Juridical</v>
      </c>
      <c r="V549" s="6">
        <f t="shared" ca="1" si="103"/>
        <v>8</v>
      </c>
      <c r="W549" s="6" t="str">
        <f ca="1">VLOOKUP($V549,Roles!$A:$B,2,FALSE)</f>
        <v>Analyst</v>
      </c>
      <c r="X549" s="6">
        <f t="shared" ca="1" si="104"/>
        <v>3</v>
      </c>
      <c r="Y549" s="6" t="str">
        <f ca="1">IF(ISNA($X549),NA(),VLOOKUP($X549,Levels!$A:$B,2,FALSE))</f>
        <v>Pleno</v>
      </c>
      <c r="Z549" s="8">
        <f t="shared" ca="1" si="96"/>
        <v>36591</v>
      </c>
      <c r="AA549" s="6">
        <f ca="1">RANDBETWEEN(2,COUNTA('Recruitment source'!$A:$A))</f>
        <v>8</v>
      </c>
      <c r="AB549" s="6" t="str">
        <f ca="1">VLOOKUP($AA549,'Recruitment source'!$A:$B,2,FALSE)</f>
        <v>Next Station</v>
      </c>
      <c r="AC549" s="8" t="e">
        <f t="shared" ca="1" si="105"/>
        <v>#N/A</v>
      </c>
      <c r="AD549" s="6" t="e">
        <f t="shared" ca="1" si="106"/>
        <v>#N/A</v>
      </c>
      <c r="AE549" s="6" t="e">
        <f ca="1">IF(ISNA(AD549),NA(),VLOOKUP($AD549,'Reasons for dismissal'!$A:$B,2,FALSE))</f>
        <v>#N/A</v>
      </c>
      <c r="AF549" s="6">
        <f t="shared" ca="1" si="107"/>
        <v>4</v>
      </c>
      <c r="AG549" s="1">
        <f t="shared" ca="1" si="97"/>
        <v>2000</v>
      </c>
    </row>
    <row r="550" spans="1:33" x14ac:dyDescent="0.25">
      <c r="A550" s="7" cm="1">
        <f t="array" aca="1" ref="A550" ca="1">INDEX(Companies!$A:$A,RANDBETWEEN(2,COUNTA(Companies!$A:$A)),1)</f>
        <v>2</v>
      </c>
      <c r="B550" s="7" t="str">
        <f ca="1">VLOOKUP($A550,Companies!$A:$B,2,FALSE)</f>
        <v>ACME Corporation</v>
      </c>
      <c r="C550" s="5">
        <f t="shared" si="98"/>
        <v>549</v>
      </c>
      <c r="D550" s="6">
        <f t="shared" ca="1" si="99"/>
        <v>1</v>
      </c>
      <c r="E550" s="7">
        <f ca="1">IF($C550 = 1 + N("Presidente"),
    127,
    IF($C550 = 2 + N("Vice-Presidente"),
        72,
        IF($C550 = 3 + N("Secretária bilíngue"),
            13,
            RANDBETWEEN(5,COUNT(Name!$A:$A) + 1)
        )
    )
)</f>
        <v>262</v>
      </c>
      <c r="F550" s="7" t="str">
        <f ca="1" xml:space="preserve">
VLOOKUP(
  $E550,
  Name!$A:$B,
  2,
  FALSE
)
&amp; " " &amp;
IF($C550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Medeiros Barboza</v>
      </c>
      <c r="G550" s="7">
        <v>2</v>
      </c>
      <c r="H550" s="7" t="str">
        <f>VLOOKUP($G550,Countries!$A:$B,2,FALSE)</f>
        <v>Portugal</v>
      </c>
      <c r="I550" s="7" cm="1">
        <f t="array" aca="1" ref="I550" ca="1">INDEX(States!$B:$B,RANDBETWEEN(2,COUNTA(States!$A:$A)),1)</f>
        <v>6</v>
      </c>
      <c r="J550" s="7" t="str">
        <f ca="1">VLOOKUP($I550,States!$B:$C,2,FALSE)</f>
        <v>Braga</v>
      </c>
      <c r="K550" s="7" t="str">
        <f ca="1">VLOOKUP($E550,Name!$A:$C,3,FALSE)</f>
        <v>F</v>
      </c>
      <c r="L550" s="7" t="str">
        <f ca="1">VLOOKUP($K550,Genders!$B:$C,2,FALSE)</f>
        <v>Female</v>
      </c>
      <c r="M550" s="7" cm="1">
        <f t="array" aca="1" ref="M550" ca="1">INDEX('Marital status'!$A:$A,RANDBETWEEN(2,COUNTA('Marital status'!$A:$A)),1)</f>
        <v>4</v>
      </c>
      <c r="N550" s="7" t="str">
        <f ca="1">VLOOKUP($M550,'Marital status'!$A:$B,2,FALSE)</f>
        <v xml:space="preserve">Widowed </v>
      </c>
      <c r="O550" s="7">
        <f t="shared" ca="1" si="100"/>
        <v>4</v>
      </c>
      <c r="P550" s="7" t="str">
        <f ca="1">VLOOKUP($O550,Ethnicities!$A:$B,2,FALSE)</f>
        <v>Hispanic or Latino</v>
      </c>
      <c r="Q550" s="8">
        <f t="shared" ca="1" si="101"/>
        <v>23539</v>
      </c>
      <c r="R550" s="6">
        <f t="shared" ca="1" si="102"/>
        <v>4</v>
      </c>
      <c r="S550" s="6" t="str">
        <f ca="1">VLOOKUP($R550,'Background education'!$A:$B,2,FALSE)</f>
        <v>Undergraduate degree</v>
      </c>
      <c r="T550" s="7">
        <f ca="1" xml:space="preserve">
  IF(OR($V550 = 2, $V550 = 3, $V550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550" s="7" t="str">
        <f ca="1">VLOOKUP($T550,Departments!$A:$B,2,FALSE)</f>
        <v>Controlling</v>
      </c>
      <c r="V550" s="6">
        <f t="shared" ca="1" si="103"/>
        <v>6</v>
      </c>
      <c r="W550" s="6" t="str">
        <f ca="1">VLOOKUP($V550,Roles!$A:$B,2,FALSE)</f>
        <v>Intern</v>
      </c>
      <c r="X550" s="6" t="e">
        <f t="shared" ca="1" si="104"/>
        <v>#N/A</v>
      </c>
      <c r="Y550" s="6" t="e">
        <f ca="1">IF(ISNA($X550),NA(),VLOOKUP($X550,Levels!$A:$B,2,FALSE))</f>
        <v>#N/A</v>
      </c>
      <c r="Z550" s="8">
        <f t="shared" ca="1" si="96"/>
        <v>40136</v>
      </c>
      <c r="AA550" s="6">
        <f ca="1">RANDBETWEEN(2,COUNTA('Recruitment source'!$A:$A))</f>
        <v>11</v>
      </c>
      <c r="AB550" s="6" t="str">
        <f ca="1">VLOOKUP($AA550,'Recruitment source'!$A:$B,2,FALSE)</f>
        <v>LinkedIn</v>
      </c>
      <c r="AC550" s="8" t="e">
        <f t="shared" ca="1" si="105"/>
        <v>#N/A</v>
      </c>
      <c r="AD550" s="6" t="e">
        <f t="shared" ca="1" si="106"/>
        <v>#N/A</v>
      </c>
      <c r="AE550" s="6" t="e">
        <f ca="1">IF(ISNA(AD550),NA(),VLOOKUP($AD550,'Reasons for dismissal'!$A:$B,2,FALSE))</f>
        <v>#N/A</v>
      </c>
      <c r="AF550" s="6">
        <f t="shared" ca="1" si="107"/>
        <v>2</v>
      </c>
      <c r="AG550" s="1">
        <f t="shared" ca="1" si="97"/>
        <v>885</v>
      </c>
    </row>
    <row r="551" spans="1:33" x14ac:dyDescent="0.25">
      <c r="A551" s="7" cm="1">
        <f t="array" aca="1" ref="A551" ca="1">INDEX(Companies!$A:$A,RANDBETWEEN(2,COUNTA(Companies!$A:$A)),1)</f>
        <v>2</v>
      </c>
      <c r="B551" s="7" t="str">
        <f ca="1">VLOOKUP($A551,Companies!$A:$B,2,FALSE)</f>
        <v>ACME Corporation</v>
      </c>
      <c r="C551" s="5">
        <f t="shared" si="98"/>
        <v>550</v>
      </c>
      <c r="D551" s="6">
        <f t="shared" ca="1" si="99"/>
        <v>1</v>
      </c>
      <c r="E551" s="7">
        <f ca="1">IF($C551 = 1 + N("Presidente"),
    127,
    IF($C551 = 2 + N("Vice-Presidente"),
        72,
        IF($C551 = 3 + N("Secretária bilíngue"),
            13,
            RANDBETWEEN(5,COUNT(Name!$A:$A) + 1)
        )
    )
)</f>
        <v>18</v>
      </c>
      <c r="F551" s="7" t="str">
        <f ca="1" xml:space="preserve">
VLOOKUP(
  $E551,
  Name!$A:$B,
  2,
  FALSE
)
&amp; " " &amp;
IF($C551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Alícia dos Santos Pereira</v>
      </c>
      <c r="G551" s="7">
        <v>2</v>
      </c>
      <c r="H551" s="7" t="str">
        <f>VLOOKUP($G551,Countries!$A:$B,2,FALSE)</f>
        <v>Portugal</v>
      </c>
      <c r="I551" s="7" cm="1">
        <f t="array" aca="1" ref="I551" ca="1">INDEX(States!$B:$B,RANDBETWEEN(2,COUNTA(States!$A:$A)),1)</f>
        <v>2</v>
      </c>
      <c r="J551" s="7" t="str">
        <f ca="1">VLOOKUP($I551,States!$B:$C,2,FALSE)</f>
        <v xml:space="preserve"> Lisboa</v>
      </c>
      <c r="K551" s="7" t="str">
        <f ca="1">VLOOKUP($E551,Name!$A:$C,3,FALSE)</f>
        <v>F</v>
      </c>
      <c r="L551" s="7" t="str">
        <f ca="1">VLOOKUP($K551,Genders!$B:$C,2,FALSE)</f>
        <v>Female</v>
      </c>
      <c r="M551" s="7" cm="1">
        <f t="array" aca="1" ref="M551" ca="1">INDEX('Marital status'!$A:$A,RANDBETWEEN(2,COUNTA('Marital status'!$A:$A)),1)</f>
        <v>3</v>
      </c>
      <c r="N551" s="7" t="str">
        <f ca="1">VLOOKUP($M551,'Marital status'!$A:$B,2,FALSE)</f>
        <v>Married</v>
      </c>
      <c r="O551" s="7">
        <f t="shared" ca="1" si="100"/>
        <v>5</v>
      </c>
      <c r="P551" s="7" t="str">
        <f ca="1">VLOOKUP($O551,Ethnicities!$A:$B,2,FALSE)</f>
        <v>Asian</v>
      </c>
      <c r="Q551" s="8">
        <f t="shared" ca="1" si="101"/>
        <v>38206</v>
      </c>
      <c r="R551" s="6">
        <f t="shared" ca="1" si="102"/>
        <v>4</v>
      </c>
      <c r="S551" s="6" t="str">
        <f ca="1">VLOOKUP($R551,'Background education'!$A:$B,2,FALSE)</f>
        <v>Undergraduate degree</v>
      </c>
      <c r="T551" s="7">
        <f ca="1" xml:space="preserve">
  IF(OR($V551 = 2, $V551 = 3, $V551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551" s="7" t="str">
        <f ca="1">VLOOKUP($T551,Departments!$A:$B,2,FALSE)</f>
        <v xml:space="preserve"> Commercial</v>
      </c>
      <c r="V551" s="6">
        <f t="shared" ca="1" si="103"/>
        <v>8</v>
      </c>
      <c r="W551" s="6" t="str">
        <f ca="1">VLOOKUP($V551,Roles!$A:$B,2,FALSE)</f>
        <v>Analyst</v>
      </c>
      <c r="X551" s="6">
        <f t="shared" ca="1" si="104"/>
        <v>4</v>
      </c>
      <c r="Y551" s="6" t="str">
        <f ca="1">IF(ISNA($X551),NA(),VLOOKUP($X551,Levels!$A:$B,2,FALSE))</f>
        <v>Senior</v>
      </c>
      <c r="Z551" s="8">
        <f t="shared" ca="1" si="96"/>
        <v>44872</v>
      </c>
      <c r="AA551" s="6">
        <f ca="1">RANDBETWEEN(2,COUNTA('Recruitment source'!$A:$A))</f>
        <v>2</v>
      </c>
      <c r="AB551" s="6" t="str">
        <f ca="1">VLOOKUP($AA551,'Recruitment source'!$A:$B,2,FALSE)</f>
        <v>Indeed</v>
      </c>
      <c r="AC551" s="8" t="e">
        <f t="shared" ca="1" si="105"/>
        <v>#N/A</v>
      </c>
      <c r="AD551" s="6" t="e">
        <f t="shared" ca="1" si="106"/>
        <v>#N/A</v>
      </c>
      <c r="AE551" s="6" t="e">
        <f ca="1">IF(ISNA(AD551),NA(),VLOOKUP($AD551,'Reasons for dismissal'!$A:$B,2,FALSE))</f>
        <v>#N/A</v>
      </c>
      <c r="AF551" s="6">
        <f t="shared" ca="1" si="107"/>
        <v>4</v>
      </c>
      <c r="AG551" s="1">
        <f t="shared" ca="1" si="97"/>
        <v>2000</v>
      </c>
    </row>
    <row r="552" spans="1:33" x14ac:dyDescent="0.25">
      <c r="A552" s="7" cm="1">
        <f t="array" aca="1" ref="A552" ca="1">INDEX(Companies!$A:$A,RANDBETWEEN(2,COUNTA(Companies!$A:$A)),1)</f>
        <v>2</v>
      </c>
      <c r="B552" s="7" t="str">
        <f ca="1">VLOOKUP($A552,Companies!$A:$B,2,FALSE)</f>
        <v>ACME Corporation</v>
      </c>
      <c r="C552" s="5">
        <f t="shared" si="98"/>
        <v>551</v>
      </c>
      <c r="D552" s="6">
        <f t="shared" ca="1" si="99"/>
        <v>1</v>
      </c>
      <c r="E552" s="7">
        <f ca="1">IF($C552 = 1 + N("Presidente"),
    127,
    IF($C552 = 2 + N("Vice-Presidente"),
        72,
        IF($C552 = 3 + N("Secretária bilíngue"),
            13,
            RANDBETWEEN(5,COUNT(Name!$A:$A) + 1)
        )
    )
)</f>
        <v>30</v>
      </c>
      <c r="F552" s="7" t="str">
        <f ca="1" xml:space="preserve">
VLOOKUP(
  $E552,
  Name!$A:$B,
  2,
  FALSE
)
&amp; " " &amp;
IF($C552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Aguiar Giordano</v>
      </c>
      <c r="G552" s="7">
        <v>2</v>
      </c>
      <c r="H552" s="7" t="str">
        <f>VLOOKUP($G552,Countries!$A:$B,2,FALSE)</f>
        <v>Portugal</v>
      </c>
      <c r="I552" s="7" cm="1">
        <f t="array" aca="1" ref="I552" ca="1">INDEX(States!$B:$B,RANDBETWEEN(2,COUNTA(States!$A:$A)),1)</f>
        <v>5</v>
      </c>
      <c r="J552" s="7" t="str">
        <f ca="1">VLOOKUP($I552,States!$B:$C,2,FALSE)</f>
        <v>Aveiro</v>
      </c>
      <c r="K552" s="7" t="str">
        <f ca="1">VLOOKUP($E552,Name!$A:$C,3,FALSE)</f>
        <v>F</v>
      </c>
      <c r="L552" s="7" t="str">
        <f ca="1">VLOOKUP($K552,Genders!$B:$C,2,FALSE)</f>
        <v>Female</v>
      </c>
      <c r="M552" s="7" cm="1">
        <f t="array" aca="1" ref="M552" ca="1">INDEX('Marital status'!$A:$A,RANDBETWEEN(2,COUNTA('Marital status'!$A:$A)),1)</f>
        <v>2</v>
      </c>
      <c r="N552" s="7" t="str">
        <f ca="1">VLOOKUP($M552,'Marital status'!$A:$B,2,FALSE)</f>
        <v>Single</v>
      </c>
      <c r="O552" s="7">
        <f t="shared" ca="1" si="100"/>
        <v>2</v>
      </c>
      <c r="P552" s="7" t="str">
        <f ca="1">VLOOKUP($O552,Ethnicities!$A:$B,2,FALSE)</f>
        <v>White</v>
      </c>
      <c r="Q552" s="8">
        <f t="shared" ca="1" si="101"/>
        <v>29009</v>
      </c>
      <c r="R552" s="6">
        <f t="shared" ca="1" si="102"/>
        <v>4</v>
      </c>
      <c r="S552" s="6" t="str">
        <f ca="1">VLOOKUP($R552,'Background education'!$A:$B,2,FALSE)</f>
        <v>Undergraduate degree</v>
      </c>
      <c r="T552" s="7">
        <f ca="1" xml:space="preserve">
  IF(OR($V552 = 2, $V552 = 3, $V552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552" s="7" t="str">
        <f ca="1">VLOOKUP($T552,Departments!$A:$B,2,FALSE)</f>
        <v>Operations</v>
      </c>
      <c r="V552" s="6">
        <f t="shared" ca="1" si="103"/>
        <v>6</v>
      </c>
      <c r="W552" s="6" t="str">
        <f ca="1">VLOOKUP($V552,Roles!$A:$B,2,FALSE)</f>
        <v>Intern</v>
      </c>
      <c r="X552" s="6" t="e">
        <f t="shared" ca="1" si="104"/>
        <v>#N/A</v>
      </c>
      <c r="Y552" s="6" t="e">
        <f ca="1">IF(ISNA($X552),NA(),VLOOKUP($X552,Levels!$A:$B,2,FALSE))</f>
        <v>#N/A</v>
      </c>
      <c r="Z552" s="8">
        <f t="shared" ca="1" si="96"/>
        <v>37332</v>
      </c>
      <c r="AA552" s="6">
        <f ca="1">RANDBETWEEN(2,COUNTA('Recruitment source'!$A:$A))</f>
        <v>5</v>
      </c>
      <c r="AB552" s="6" t="str">
        <f ca="1">VLOOKUP($AA552,'Recruitment source'!$A:$B,2,FALSE)</f>
        <v>Net Empregos</v>
      </c>
      <c r="AC552" s="8" t="e">
        <f t="shared" ca="1" si="105"/>
        <v>#N/A</v>
      </c>
      <c r="AD552" s="6" t="e">
        <f t="shared" ca="1" si="106"/>
        <v>#N/A</v>
      </c>
      <c r="AE552" s="6" t="e">
        <f ca="1">IF(ISNA(AD552),NA(),VLOOKUP($AD552,'Reasons for dismissal'!$A:$B,2,FALSE))</f>
        <v>#N/A</v>
      </c>
      <c r="AF552" s="6">
        <f t="shared" ca="1" si="107"/>
        <v>3</v>
      </c>
      <c r="AG552" s="1">
        <f t="shared" ca="1" si="97"/>
        <v>805</v>
      </c>
    </row>
    <row r="553" spans="1:33" x14ac:dyDescent="0.25">
      <c r="A553" s="7" cm="1">
        <f t="array" aca="1" ref="A553" ca="1">INDEX(Companies!$A:$A,RANDBETWEEN(2,COUNTA(Companies!$A:$A)),1)</f>
        <v>2</v>
      </c>
      <c r="B553" s="7" t="str">
        <f ca="1">VLOOKUP($A553,Companies!$A:$B,2,FALSE)</f>
        <v>ACME Corporation</v>
      </c>
      <c r="C553" s="5">
        <f t="shared" si="98"/>
        <v>552</v>
      </c>
      <c r="D553" s="6">
        <f t="shared" ca="1" si="99"/>
        <v>1</v>
      </c>
      <c r="E553" s="7">
        <f ca="1">IF($C553 = 1 + N("Presidente"),
    127,
    IF($C553 = 2 + N("Vice-Presidente"),
        72,
        IF($C553 = 3 + N("Secretária bilíngue"),
            13,
            RANDBETWEEN(5,COUNT(Name!$A:$A) + 1)
        )
    )
)</f>
        <v>86</v>
      </c>
      <c r="F553" s="7" t="str">
        <f ca="1" xml:space="preserve">
VLOOKUP(
  $E553,
  Name!$A:$B,
  2,
  FALSE
)
&amp; " " &amp;
IF($C553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Santacruz Martinelli</v>
      </c>
      <c r="G553" s="7">
        <v>2</v>
      </c>
      <c r="H553" s="7" t="str">
        <f>VLOOKUP($G553,Countries!$A:$B,2,FALSE)</f>
        <v>Portugal</v>
      </c>
      <c r="I553" s="7" cm="1">
        <f t="array" aca="1" ref="I553" ca="1">INDEX(States!$B:$B,RANDBETWEEN(2,COUNTA(States!$A:$A)),1)</f>
        <v>14</v>
      </c>
      <c r="J553" s="7" t="str">
        <f ca="1">VLOOKUP($I553,States!$B:$C,2,FALSE)</f>
        <v>Viseu</v>
      </c>
      <c r="K553" s="7" t="str">
        <f ca="1">VLOOKUP($E553,Name!$A:$C,3,FALSE)</f>
        <v>F</v>
      </c>
      <c r="L553" s="7" t="str">
        <f ca="1">VLOOKUP($K553,Genders!$B:$C,2,FALSE)</f>
        <v>Female</v>
      </c>
      <c r="M553" s="7" cm="1">
        <f t="array" aca="1" ref="M553" ca="1">INDEX('Marital status'!$A:$A,RANDBETWEEN(2,COUNTA('Marital status'!$A:$A)),1)</f>
        <v>5</v>
      </c>
      <c r="N553" s="7" t="str">
        <f ca="1">VLOOKUP($M553,'Marital status'!$A:$B,2,FALSE)</f>
        <v xml:space="preserve">Separated </v>
      </c>
      <c r="O553" s="7">
        <f t="shared" ca="1" si="100"/>
        <v>3</v>
      </c>
      <c r="P553" s="7" t="str">
        <f ca="1">VLOOKUP($O553,Ethnicities!$A:$B,2,FALSE)</f>
        <v>Black or African American</v>
      </c>
      <c r="Q553" s="8">
        <f t="shared" ca="1" si="101"/>
        <v>37559</v>
      </c>
      <c r="R553" s="6">
        <f t="shared" ca="1" si="102"/>
        <v>4</v>
      </c>
      <c r="S553" s="6" t="str">
        <f ca="1">VLOOKUP($R553,'Background education'!$A:$B,2,FALSE)</f>
        <v>Undergraduate degree</v>
      </c>
      <c r="T553" s="7">
        <f ca="1" xml:space="preserve">
  IF(OR($V553 = 2, $V553 = 3, $V553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553" s="7" t="str">
        <f ca="1">VLOOKUP($T553,Departments!$A:$B,2,FALSE)</f>
        <v>Human Resource</v>
      </c>
      <c r="V553" s="6">
        <f t="shared" ca="1" si="103"/>
        <v>8</v>
      </c>
      <c r="W553" s="6" t="str">
        <f ca="1">VLOOKUP($V553,Roles!$A:$B,2,FALSE)</f>
        <v>Analyst</v>
      </c>
      <c r="X553" s="6">
        <f t="shared" ca="1" si="104"/>
        <v>3</v>
      </c>
      <c r="Y553" s="6" t="str">
        <f ca="1">IF(ISNA($X553),NA(),VLOOKUP($X553,Levels!$A:$B,2,FALSE))</f>
        <v>Pleno</v>
      </c>
      <c r="Z553" s="8">
        <f t="shared" ca="1" si="96"/>
        <v>41066</v>
      </c>
      <c r="AA553" s="6">
        <f ca="1">RANDBETWEEN(2,COUNTA('Recruitment source'!$A:$A))</f>
        <v>2</v>
      </c>
      <c r="AB553" s="6" t="str">
        <f ca="1">VLOOKUP($AA553,'Recruitment source'!$A:$B,2,FALSE)</f>
        <v>Indeed</v>
      </c>
      <c r="AC553" s="8" t="e">
        <f t="shared" ca="1" si="105"/>
        <v>#N/A</v>
      </c>
      <c r="AD553" s="6" t="e">
        <f t="shared" ca="1" si="106"/>
        <v>#N/A</v>
      </c>
      <c r="AE553" s="6" t="e">
        <f ca="1">IF(ISNA(AD553),NA(),VLOOKUP($AD553,'Reasons for dismissal'!$A:$B,2,FALSE))</f>
        <v>#N/A</v>
      </c>
      <c r="AF553" s="6">
        <f t="shared" ca="1" si="107"/>
        <v>3</v>
      </c>
      <c r="AG553" s="1">
        <f t="shared" ca="1" si="97"/>
        <v>2000</v>
      </c>
    </row>
    <row r="554" spans="1:33" x14ac:dyDescent="0.25">
      <c r="A554" s="7" cm="1">
        <f t="array" aca="1" ref="A554" ca="1">INDEX(Companies!$A:$A,RANDBETWEEN(2,COUNTA(Companies!$A:$A)),1)</f>
        <v>2</v>
      </c>
      <c r="B554" s="7" t="str">
        <f ca="1">VLOOKUP($A554,Companies!$A:$B,2,FALSE)</f>
        <v>ACME Corporation</v>
      </c>
      <c r="C554" s="5">
        <f t="shared" si="98"/>
        <v>553</v>
      </c>
      <c r="D554" s="6">
        <f t="shared" ca="1" si="99"/>
        <v>1</v>
      </c>
      <c r="E554" s="7">
        <f ca="1">IF($C554 = 1 + N("Presidente"),
    127,
    IF($C554 = 2 + N("Vice-Presidente"),
        72,
        IF($C554 = 3 + N("Secretária bilíngue"),
            13,
            RANDBETWEEN(5,COUNT(Name!$A:$A) + 1)
        )
    )
)</f>
        <v>65</v>
      </c>
      <c r="F554" s="7" t="str">
        <f ca="1" xml:space="preserve">
VLOOKUP(
  $E554,
  Name!$A:$B,
  2,
  FALSE
)
&amp; " " &amp;
IF($C554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Sacramento Galli</v>
      </c>
      <c r="G554" s="7">
        <v>2</v>
      </c>
      <c r="H554" s="7" t="str">
        <f>VLOOKUP($G554,Countries!$A:$B,2,FALSE)</f>
        <v>Portugal</v>
      </c>
      <c r="I554" s="7" cm="1">
        <f t="array" aca="1" ref="I554" ca="1">INDEX(States!$B:$B,RANDBETWEEN(2,COUNTA(States!$A:$A)),1)</f>
        <v>21</v>
      </c>
      <c r="J554" s="7" t="str">
        <f ca="1">VLOOKUP($I554,States!$B:$C,2,FALSE)</f>
        <v>Bragança</v>
      </c>
      <c r="K554" s="7" t="str">
        <f ca="1">VLOOKUP($E554,Name!$A:$C,3,FALSE)</f>
        <v>F</v>
      </c>
      <c r="L554" s="7" t="str">
        <f ca="1">VLOOKUP($K554,Genders!$B:$C,2,FALSE)</f>
        <v>Female</v>
      </c>
      <c r="M554" s="7" cm="1">
        <f t="array" aca="1" ref="M554" ca="1">INDEX('Marital status'!$A:$A,RANDBETWEEN(2,COUNTA('Marital status'!$A:$A)),1)</f>
        <v>2</v>
      </c>
      <c r="N554" s="7" t="str">
        <f ca="1">VLOOKUP($M554,'Marital status'!$A:$B,2,FALSE)</f>
        <v>Single</v>
      </c>
      <c r="O554" s="7">
        <f t="shared" ca="1" si="100"/>
        <v>2</v>
      </c>
      <c r="P554" s="7" t="str">
        <f ca="1">VLOOKUP($O554,Ethnicities!$A:$B,2,FALSE)</f>
        <v>White</v>
      </c>
      <c r="Q554" s="8">
        <f t="shared" ca="1" si="101"/>
        <v>29243</v>
      </c>
      <c r="R554" s="6">
        <f t="shared" ca="1" si="102"/>
        <v>4</v>
      </c>
      <c r="S554" s="6" t="str">
        <f ca="1">VLOOKUP($R554,'Background education'!$A:$B,2,FALSE)</f>
        <v>Undergraduate degree</v>
      </c>
      <c r="T554" s="7">
        <f ca="1" xml:space="preserve">
  IF(OR($V554 = 2, $V554 = 3, $V554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54" s="7" t="str">
        <f ca="1">VLOOKUP($T554,Departments!$A:$B,2,FALSE)</f>
        <v>Sales</v>
      </c>
      <c r="V554" s="6">
        <f t="shared" ca="1" si="103"/>
        <v>7</v>
      </c>
      <c r="W554" s="6" t="str">
        <f ca="1">VLOOKUP($V554,Roles!$A:$B,2,FALSE)</f>
        <v>Trainee</v>
      </c>
      <c r="X554" s="6" t="e">
        <f t="shared" ca="1" si="104"/>
        <v>#N/A</v>
      </c>
      <c r="Y554" s="6" t="e">
        <f ca="1">IF(ISNA($X554),NA(),VLOOKUP($X554,Levels!$A:$B,2,FALSE))</f>
        <v>#N/A</v>
      </c>
      <c r="Z554" s="8">
        <f t="shared" ca="1" si="96"/>
        <v>42481</v>
      </c>
      <c r="AA554" s="6">
        <f ca="1">RANDBETWEEN(2,COUNTA('Recruitment source'!$A:$A))</f>
        <v>6</v>
      </c>
      <c r="AB554" s="6" t="str">
        <f ca="1">VLOOKUP($AA554,'Recruitment source'!$A:$B,2,FALSE)</f>
        <v>Empregos Online</v>
      </c>
      <c r="AC554" s="8" t="e">
        <f t="shared" ca="1" si="105"/>
        <v>#N/A</v>
      </c>
      <c r="AD554" s="6" t="e">
        <f t="shared" ca="1" si="106"/>
        <v>#N/A</v>
      </c>
      <c r="AE554" s="6" t="e">
        <f ca="1">IF(ISNA(AD554),NA(),VLOOKUP($AD554,'Reasons for dismissal'!$A:$B,2,FALSE))</f>
        <v>#N/A</v>
      </c>
      <c r="AF554" s="6">
        <f t="shared" ca="1" si="107"/>
        <v>2</v>
      </c>
      <c r="AG554" s="1">
        <f t="shared" ca="1" si="97"/>
        <v>1005</v>
      </c>
    </row>
    <row r="555" spans="1:33" x14ac:dyDescent="0.25">
      <c r="A555" s="7" cm="1">
        <f t="array" aca="1" ref="A555" ca="1">INDEX(Companies!$A:$A,RANDBETWEEN(2,COUNTA(Companies!$A:$A)),1)</f>
        <v>2</v>
      </c>
      <c r="B555" s="7" t="str">
        <f ca="1">VLOOKUP($A555,Companies!$A:$B,2,FALSE)</f>
        <v>ACME Corporation</v>
      </c>
      <c r="C555" s="5">
        <f t="shared" si="98"/>
        <v>554</v>
      </c>
      <c r="D555" s="6" t="str">
        <f t="shared" ca="1" si="99"/>
        <v>FALSE</v>
      </c>
      <c r="E555" s="7">
        <f ca="1">IF($C555 = 1 + N("Presidente"),
    127,
    IF($C555 = 2 + N("Vice-Presidente"),
        72,
        IF($C555 = 3 + N("Secretária bilíngue"),
            13,
            RANDBETWEEN(5,COUNT(Name!$A:$A) + 1)
        )
    )
)</f>
        <v>344</v>
      </c>
      <c r="F555" s="7" t="str">
        <f ca="1" xml:space="preserve">
VLOOKUP(
  $E555,
  Name!$A:$B,
  2,
  FALSE
)
&amp; " " &amp;
IF($C555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Barroso Morais</v>
      </c>
      <c r="G555" s="7">
        <v>2</v>
      </c>
      <c r="H555" s="7" t="str">
        <f>VLOOKUP($G555,Countries!$A:$B,2,FALSE)</f>
        <v>Portugal</v>
      </c>
      <c r="I555" s="7" cm="1">
        <f t="array" aca="1" ref="I555" ca="1">INDEX(States!$B:$B,RANDBETWEEN(2,COUNTA(States!$A:$A)),1)</f>
        <v>18</v>
      </c>
      <c r="J555" s="7" t="str">
        <f ca="1">VLOOKUP($I555,States!$B:$C,2,FALSE)</f>
        <v>Guarda</v>
      </c>
      <c r="K555" s="7" t="str">
        <f ca="1">VLOOKUP($E555,Name!$A:$C,3,FALSE)</f>
        <v>M</v>
      </c>
      <c r="L555" s="7" t="str">
        <f ca="1">VLOOKUP($K555,Genders!$B:$C,2,FALSE)</f>
        <v>Male</v>
      </c>
      <c r="M555" s="7" cm="1">
        <f t="array" aca="1" ref="M555" ca="1">INDEX('Marital status'!$A:$A,RANDBETWEEN(2,COUNTA('Marital status'!$A:$A)),1)</f>
        <v>3</v>
      </c>
      <c r="N555" s="7" t="str">
        <f ca="1">VLOOKUP($M555,'Marital status'!$A:$B,2,FALSE)</f>
        <v>Married</v>
      </c>
      <c r="O555" s="7">
        <f t="shared" ca="1" si="100"/>
        <v>2</v>
      </c>
      <c r="P555" s="7" t="str">
        <f ca="1">VLOOKUP($O555,Ethnicities!$A:$B,2,FALSE)</f>
        <v>White</v>
      </c>
      <c r="Q555" s="8">
        <f t="shared" ca="1" si="101"/>
        <v>34965</v>
      </c>
      <c r="R555" s="6">
        <f t="shared" ca="1" si="102"/>
        <v>5</v>
      </c>
      <c r="S555" s="6" t="str">
        <f ca="1">VLOOKUP($R555,'Background education'!$A:$B,2,FALSE)</f>
        <v>Graduate school</v>
      </c>
      <c r="T555" s="7">
        <f ca="1" xml:space="preserve">
  IF(OR($V555 = 2, $V555 = 3, $V555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555" s="7" t="str">
        <f ca="1">VLOOKUP($T555,Departments!$A:$B,2,FALSE)</f>
        <v xml:space="preserve"> Commercial</v>
      </c>
      <c r="V555" s="6">
        <f t="shared" ca="1" si="103"/>
        <v>8</v>
      </c>
      <c r="W555" s="6" t="str">
        <f ca="1">VLOOKUP($V555,Roles!$A:$B,2,FALSE)</f>
        <v>Analyst</v>
      </c>
      <c r="X555" s="6">
        <f t="shared" ca="1" si="104"/>
        <v>2</v>
      </c>
      <c r="Y555" s="6" t="str">
        <f ca="1">IF(ISNA($X555),NA(),VLOOKUP($X555,Levels!$A:$B,2,FALSE))</f>
        <v>Junior</v>
      </c>
      <c r="Z555" s="8">
        <f t="shared" ca="1" si="96"/>
        <v>38932</v>
      </c>
      <c r="AA555" s="6">
        <f ca="1">RANDBETWEEN(2,COUNTA('Recruitment source'!$A:$A))</f>
        <v>10</v>
      </c>
      <c r="AB555" s="6" t="str">
        <f ca="1">VLOOKUP($AA555,'Recruitment source'!$A:$B,2,FALSE)</f>
        <v>Google</v>
      </c>
      <c r="AC555" s="8">
        <f t="shared" ca="1" si="105"/>
        <v>39564</v>
      </c>
      <c r="AD555" s="6">
        <f t="shared" ca="1" si="106"/>
        <v>9</v>
      </c>
      <c r="AE555" s="6" t="str">
        <f ca="1">IF(ISNA(AD555),NA(),VLOOKUP($AD555,'Reasons for dismissal'!$A:$B,2,FALSE))</f>
        <v>Medical issues</v>
      </c>
      <c r="AF555" s="6">
        <f t="shared" ca="1" si="107"/>
        <v>1</v>
      </c>
      <c r="AG555" s="1">
        <f t="shared" ca="1" si="97"/>
        <v>2000</v>
      </c>
    </row>
    <row r="556" spans="1:33" x14ac:dyDescent="0.25">
      <c r="A556" s="7" cm="1">
        <f t="array" aca="1" ref="A556" ca="1">INDEX(Companies!$A:$A,RANDBETWEEN(2,COUNTA(Companies!$A:$A)),1)</f>
        <v>2</v>
      </c>
      <c r="B556" s="7" t="str">
        <f ca="1">VLOOKUP($A556,Companies!$A:$B,2,FALSE)</f>
        <v>ACME Corporation</v>
      </c>
      <c r="C556" s="5">
        <f t="shared" si="98"/>
        <v>555</v>
      </c>
      <c r="D556" s="6">
        <f t="shared" ca="1" si="99"/>
        <v>1</v>
      </c>
      <c r="E556" s="7">
        <f ca="1">IF($C556 = 1 + N("Presidente"),
    127,
    IF($C556 = 2 + N("Vice-Presidente"),
        72,
        IF($C556 = 3 + N("Secretária bilíngue"),
            13,
            RANDBETWEEN(5,COUNT(Name!$A:$A) + 1)
        )
    )
)</f>
        <v>36</v>
      </c>
      <c r="F556" s="7" t="str">
        <f ca="1" xml:space="preserve">
VLOOKUP(
  $E556,
  Name!$A:$B,
  2,
  FALSE
)
&amp; " " &amp;
IF($C556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Bactista Ribeiro</v>
      </c>
      <c r="G556" s="7">
        <v>2</v>
      </c>
      <c r="H556" s="7" t="str">
        <f>VLOOKUP($G556,Countries!$A:$B,2,FALSE)</f>
        <v>Portugal</v>
      </c>
      <c r="I556" s="7" cm="1">
        <f t="array" aca="1" ref="I556" ca="1">INDEX(States!$B:$B,RANDBETWEEN(2,COUNTA(States!$A:$A)),1)</f>
        <v>20</v>
      </c>
      <c r="J556" s="7" t="str">
        <f ca="1">VLOOKUP($I556,States!$B:$C,2,FALSE)</f>
        <v>Viana do Castelo</v>
      </c>
      <c r="K556" s="7" t="str">
        <f ca="1">VLOOKUP($E556,Name!$A:$C,3,FALSE)</f>
        <v>F</v>
      </c>
      <c r="L556" s="7" t="str">
        <f ca="1">VLOOKUP($K556,Genders!$B:$C,2,FALSE)</f>
        <v>Female</v>
      </c>
      <c r="M556" s="7" cm="1">
        <f t="array" aca="1" ref="M556" ca="1">INDEX('Marital status'!$A:$A,RANDBETWEEN(2,COUNTA('Marital status'!$A:$A)),1)</f>
        <v>6</v>
      </c>
      <c r="N556" s="7" t="str">
        <f ca="1">VLOOKUP($M556,'Marital status'!$A:$B,2,FALSE)</f>
        <v>Divorced</v>
      </c>
      <c r="O556" s="7">
        <f t="shared" ca="1" si="100"/>
        <v>2</v>
      </c>
      <c r="P556" s="7" t="str">
        <f ca="1">VLOOKUP($O556,Ethnicities!$A:$B,2,FALSE)</f>
        <v>White</v>
      </c>
      <c r="Q556" s="8">
        <f t="shared" ca="1" si="101"/>
        <v>19150</v>
      </c>
      <c r="R556" s="6">
        <f t="shared" ca="1" si="102"/>
        <v>4</v>
      </c>
      <c r="S556" s="6" t="str">
        <f ca="1">VLOOKUP($R556,'Background education'!$A:$B,2,FALSE)</f>
        <v>Undergraduate degree</v>
      </c>
      <c r="T556" s="7">
        <f ca="1" xml:space="preserve">
  IF(OR($V556 = 2, $V556 = 3, $V556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56" s="7" t="str">
        <f ca="1">VLOOKUP($T556,Departments!$A:$B,2,FALSE)</f>
        <v>Sales</v>
      </c>
      <c r="V556" s="6">
        <f t="shared" ca="1" si="103"/>
        <v>6</v>
      </c>
      <c r="W556" s="6" t="str">
        <f ca="1">VLOOKUP($V556,Roles!$A:$B,2,FALSE)</f>
        <v>Intern</v>
      </c>
      <c r="X556" s="6" t="e">
        <f t="shared" ca="1" si="104"/>
        <v>#N/A</v>
      </c>
      <c r="Y556" s="6" t="e">
        <f ca="1">IF(ISNA($X556),NA(),VLOOKUP($X556,Levels!$A:$B,2,FALSE))</f>
        <v>#N/A</v>
      </c>
      <c r="Z556" s="8">
        <f t="shared" ca="1" si="96"/>
        <v>44557</v>
      </c>
      <c r="AA556" s="6">
        <f ca="1">RANDBETWEEN(2,COUNTA('Recruitment source'!$A:$A))</f>
        <v>4</v>
      </c>
      <c r="AB556" s="6" t="str">
        <f ca="1">VLOOKUP($AA556,'Recruitment source'!$A:$B,2,FALSE)</f>
        <v>SAPO Emprego</v>
      </c>
      <c r="AC556" s="8" t="e">
        <f t="shared" ca="1" si="105"/>
        <v>#N/A</v>
      </c>
      <c r="AD556" s="6" t="e">
        <f t="shared" ca="1" si="106"/>
        <v>#N/A</v>
      </c>
      <c r="AE556" s="6" t="e">
        <f ca="1">IF(ISNA(AD556),NA(),VLOOKUP($AD556,'Reasons for dismissal'!$A:$B,2,FALSE))</f>
        <v>#N/A</v>
      </c>
      <c r="AF556" s="6">
        <f t="shared" ca="1" si="107"/>
        <v>3</v>
      </c>
      <c r="AG556" s="1">
        <f t="shared" ca="1" si="97"/>
        <v>805</v>
      </c>
    </row>
    <row r="557" spans="1:33" x14ac:dyDescent="0.25">
      <c r="A557" s="7" cm="1">
        <f t="array" aca="1" ref="A557" ca="1">INDEX(Companies!$A:$A,RANDBETWEEN(2,COUNTA(Companies!$A:$A)),1)</f>
        <v>2</v>
      </c>
      <c r="B557" s="7" t="str">
        <f ca="1">VLOOKUP($A557,Companies!$A:$B,2,FALSE)</f>
        <v>ACME Corporation</v>
      </c>
      <c r="C557" s="5">
        <f t="shared" si="98"/>
        <v>556</v>
      </c>
      <c r="D557" s="6">
        <f t="shared" ca="1" si="99"/>
        <v>1</v>
      </c>
      <c r="E557" s="7">
        <f ca="1">IF($C557 = 1 + N("Presidente"),
    127,
    IF($C557 = 2 + N("Vice-Presidente"),
        72,
        IF($C557 = 3 + N("Secretária bilíngue"),
            13,
            RANDBETWEEN(5,COUNT(Name!$A:$A) + 1)
        )
    )
)</f>
        <v>44</v>
      </c>
      <c r="F557" s="7" t="str">
        <f ca="1" xml:space="preserve">
VLOOKUP(
  $E557,
  Name!$A:$B,
  2,
  FALSE
)
&amp; " " &amp;
IF($C557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Caminha Siqueira</v>
      </c>
      <c r="G557" s="7">
        <v>2</v>
      </c>
      <c r="H557" s="7" t="str">
        <f>VLOOKUP($G557,Countries!$A:$B,2,FALSE)</f>
        <v>Portugal</v>
      </c>
      <c r="I557" s="7" cm="1">
        <f t="array" aca="1" ref="I557" ca="1">INDEX(States!$B:$B,RANDBETWEEN(2,COUNTA(States!$A:$A)),1)</f>
        <v>17</v>
      </c>
      <c r="J557" s="7" t="str">
        <f ca="1">VLOOKUP($I557,States!$B:$C,2,FALSE)</f>
        <v>Portalegre</v>
      </c>
      <c r="K557" s="7" t="str">
        <f ca="1">VLOOKUP($E557,Name!$A:$C,3,FALSE)</f>
        <v>F</v>
      </c>
      <c r="L557" s="7" t="str">
        <f ca="1">VLOOKUP($K557,Genders!$B:$C,2,FALSE)</f>
        <v>Female</v>
      </c>
      <c r="M557" s="7" cm="1">
        <f t="array" aca="1" ref="M557" ca="1">INDEX('Marital status'!$A:$A,RANDBETWEEN(2,COUNTA('Marital status'!$A:$A)),1)</f>
        <v>2</v>
      </c>
      <c r="N557" s="7" t="str">
        <f ca="1">VLOOKUP($M557,'Marital status'!$A:$B,2,FALSE)</f>
        <v>Single</v>
      </c>
      <c r="O557" s="7">
        <f t="shared" ca="1" si="100"/>
        <v>2</v>
      </c>
      <c r="P557" s="7" t="str">
        <f ca="1">VLOOKUP($O557,Ethnicities!$A:$B,2,FALSE)</f>
        <v>White</v>
      </c>
      <c r="Q557" s="8">
        <f t="shared" ca="1" si="101"/>
        <v>35169</v>
      </c>
      <c r="R557" s="6">
        <f t="shared" ca="1" si="102"/>
        <v>5</v>
      </c>
      <c r="S557" s="6" t="str">
        <f ca="1">VLOOKUP($R557,'Background education'!$A:$B,2,FALSE)</f>
        <v>Graduate school</v>
      </c>
      <c r="T557" s="7">
        <f ca="1" xml:space="preserve">
  IF(OR($V557 = 2, $V557 = 3, $V557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557" s="7" t="str">
        <f ca="1">VLOOKUP($T557,Departments!$A:$B,2,FALSE)</f>
        <v>Finance</v>
      </c>
      <c r="V557" s="6">
        <f t="shared" ca="1" si="103"/>
        <v>8</v>
      </c>
      <c r="W557" s="6" t="str">
        <f ca="1">VLOOKUP($V557,Roles!$A:$B,2,FALSE)</f>
        <v>Analyst</v>
      </c>
      <c r="X557" s="6">
        <f t="shared" ca="1" si="104"/>
        <v>3</v>
      </c>
      <c r="Y557" s="6" t="str">
        <f ca="1">IF(ISNA($X557),NA(),VLOOKUP($X557,Levels!$A:$B,2,FALSE))</f>
        <v>Pleno</v>
      </c>
      <c r="Z557" s="8">
        <f t="shared" ca="1" si="96"/>
        <v>44056</v>
      </c>
      <c r="AA557" s="6">
        <f ca="1">RANDBETWEEN(2,COUNTA('Recruitment source'!$A:$A))</f>
        <v>11</v>
      </c>
      <c r="AB557" s="6" t="str">
        <f ca="1">VLOOKUP($AA557,'Recruitment source'!$A:$B,2,FALSE)</f>
        <v>LinkedIn</v>
      </c>
      <c r="AC557" s="8" t="e">
        <f t="shared" ca="1" si="105"/>
        <v>#N/A</v>
      </c>
      <c r="AD557" s="6" t="e">
        <f t="shared" ca="1" si="106"/>
        <v>#N/A</v>
      </c>
      <c r="AE557" s="6" t="e">
        <f ca="1">IF(ISNA(AD557),NA(),VLOOKUP($AD557,'Reasons for dismissal'!$A:$B,2,FALSE))</f>
        <v>#N/A</v>
      </c>
      <c r="AF557" s="6">
        <f t="shared" ca="1" si="107"/>
        <v>4</v>
      </c>
      <c r="AG557" s="1">
        <f t="shared" ca="1" si="97"/>
        <v>2000</v>
      </c>
    </row>
    <row r="558" spans="1:33" x14ac:dyDescent="0.25">
      <c r="A558" s="7" cm="1">
        <f t="array" aca="1" ref="A558" ca="1">INDEX(Companies!$A:$A,RANDBETWEEN(2,COUNTA(Companies!$A:$A)),1)</f>
        <v>2</v>
      </c>
      <c r="B558" s="7" t="str">
        <f ca="1">VLOOKUP($A558,Companies!$A:$B,2,FALSE)</f>
        <v>ACME Corporation</v>
      </c>
      <c r="C558" s="5">
        <f t="shared" si="98"/>
        <v>557</v>
      </c>
      <c r="D558" s="6">
        <f t="shared" ca="1" si="99"/>
        <v>1</v>
      </c>
      <c r="E558" s="7">
        <f ca="1">IF($C558 = 1 + N("Presidente"),
    127,
    IF($C558 = 2 + N("Vice-Presidente"),
        72,
        IF($C558 = 3 + N("Secretária bilíngue"),
            13,
            RANDBETWEEN(5,COUNT(Name!$A:$A) + 1)
        )
    )
)</f>
        <v>333</v>
      </c>
      <c r="F558" s="7" t="str">
        <f ca="1" xml:space="preserve">
VLOOKUP(
  $E558,
  Name!$A:$B,
  2,
  FALSE
)
&amp; " " &amp;
IF($C558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Costatini Morato</v>
      </c>
      <c r="G558" s="7">
        <v>2</v>
      </c>
      <c r="H558" s="7" t="str">
        <f>VLOOKUP($G558,Countries!$A:$B,2,FALSE)</f>
        <v>Portugal</v>
      </c>
      <c r="I558" s="7" cm="1">
        <f t="array" aca="1" ref="I558" ca="1">INDEX(States!$B:$B,RANDBETWEEN(2,COUNTA(States!$A:$A)),1)</f>
        <v>8</v>
      </c>
      <c r="J558" s="7" t="str">
        <f ca="1">VLOOKUP($I558,States!$B:$C,2,FALSE)</f>
        <v>Santarém</v>
      </c>
      <c r="K558" s="7" t="str">
        <f ca="1">VLOOKUP($E558,Name!$A:$C,3,FALSE)</f>
        <v>M</v>
      </c>
      <c r="L558" s="7" t="str">
        <f ca="1">VLOOKUP($K558,Genders!$B:$C,2,FALSE)</f>
        <v>Male</v>
      </c>
      <c r="M558" s="7" cm="1">
        <f t="array" aca="1" ref="M558" ca="1">INDEX('Marital status'!$A:$A,RANDBETWEEN(2,COUNTA('Marital status'!$A:$A)),1)</f>
        <v>5</v>
      </c>
      <c r="N558" s="7" t="str">
        <f ca="1">VLOOKUP($M558,'Marital status'!$A:$B,2,FALSE)</f>
        <v xml:space="preserve">Separated </v>
      </c>
      <c r="O558" s="7">
        <f t="shared" ca="1" si="100"/>
        <v>2</v>
      </c>
      <c r="P558" s="7" t="str">
        <f ca="1">VLOOKUP($O558,Ethnicities!$A:$B,2,FALSE)</f>
        <v>White</v>
      </c>
      <c r="Q558" s="8">
        <f t="shared" ca="1" si="101"/>
        <v>34313</v>
      </c>
      <c r="R558" s="6">
        <f t="shared" ca="1" si="102"/>
        <v>4</v>
      </c>
      <c r="S558" s="6" t="str">
        <f ca="1">VLOOKUP($R558,'Background education'!$A:$B,2,FALSE)</f>
        <v>Undergraduate degree</v>
      </c>
      <c r="T558" s="7">
        <f ca="1" xml:space="preserve">
  IF(OR($V558 = 2, $V558 = 3, $V558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58" s="7" t="str">
        <f ca="1">VLOOKUP($T558,Departments!$A:$B,2,FALSE)</f>
        <v>Communication &amp; Marketing</v>
      </c>
      <c r="V558" s="6">
        <f t="shared" ca="1" si="103"/>
        <v>7</v>
      </c>
      <c r="W558" s="6" t="str">
        <f ca="1">VLOOKUP($V558,Roles!$A:$B,2,FALSE)</f>
        <v>Trainee</v>
      </c>
      <c r="X558" s="6" t="e">
        <f t="shared" ca="1" si="104"/>
        <v>#N/A</v>
      </c>
      <c r="Y558" s="6" t="e">
        <f ca="1">IF(ISNA($X558),NA(),VLOOKUP($X558,Levels!$A:$B,2,FALSE))</f>
        <v>#N/A</v>
      </c>
      <c r="Z558" s="8">
        <f t="shared" ca="1" si="96"/>
        <v>39106</v>
      </c>
      <c r="AA558" s="6">
        <f ca="1">RANDBETWEEN(2,COUNTA('Recruitment source'!$A:$A))</f>
        <v>5</v>
      </c>
      <c r="AB558" s="6" t="str">
        <f ca="1">VLOOKUP($AA558,'Recruitment source'!$A:$B,2,FALSE)</f>
        <v>Net Empregos</v>
      </c>
      <c r="AC558" s="8" t="e">
        <f t="shared" ca="1" si="105"/>
        <v>#N/A</v>
      </c>
      <c r="AD558" s="6" t="e">
        <f t="shared" ca="1" si="106"/>
        <v>#N/A</v>
      </c>
      <c r="AE558" s="6" t="e">
        <f ca="1">IF(ISNA(AD558),NA(),VLOOKUP($AD558,'Reasons for dismissal'!$A:$B,2,FALSE))</f>
        <v>#N/A</v>
      </c>
      <c r="AF558" s="6">
        <f t="shared" ca="1" si="107"/>
        <v>2</v>
      </c>
      <c r="AG558" s="1">
        <f t="shared" ca="1" si="97"/>
        <v>1085</v>
      </c>
    </row>
    <row r="559" spans="1:33" x14ac:dyDescent="0.25">
      <c r="A559" s="7" cm="1">
        <f t="array" aca="1" ref="A559" ca="1">INDEX(Companies!$A:$A,RANDBETWEEN(2,COUNTA(Companies!$A:$A)),1)</f>
        <v>2</v>
      </c>
      <c r="B559" s="7" t="str">
        <f ca="1">VLOOKUP($A559,Companies!$A:$B,2,FALSE)</f>
        <v>ACME Corporation</v>
      </c>
      <c r="C559" s="5">
        <f t="shared" si="98"/>
        <v>558</v>
      </c>
      <c r="D559" s="6">
        <f t="shared" ca="1" si="99"/>
        <v>1</v>
      </c>
      <c r="E559" s="7">
        <f ca="1">IF($C559 = 1 + N("Presidente"),
    127,
    IF($C559 = 2 + N("Vice-Presidente"),
        72,
        IF($C559 = 3 + N("Secretária bilíngue"),
            13,
            RANDBETWEEN(5,COUNT(Name!$A:$A) + 1)
        )
    )
)</f>
        <v>251</v>
      </c>
      <c r="F559" s="7" t="str">
        <f ca="1" xml:space="preserve">
VLOOKUP(
  $E559,
  Name!$A:$B,
  2,
  FALSE
)
&amp; " " &amp;
IF($C559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Pellegrini Saragoça</v>
      </c>
      <c r="G559" s="7">
        <v>2</v>
      </c>
      <c r="H559" s="7" t="str">
        <f>VLOOKUP($G559,Countries!$A:$B,2,FALSE)</f>
        <v>Portugal</v>
      </c>
      <c r="I559" s="7" cm="1">
        <f t="array" aca="1" ref="I559" ca="1">INDEX(States!$B:$B,RANDBETWEEN(2,COUNTA(States!$A:$A)),1)</f>
        <v>2</v>
      </c>
      <c r="J559" s="7" t="str">
        <f ca="1">VLOOKUP($I559,States!$B:$C,2,FALSE)</f>
        <v xml:space="preserve"> Lisboa</v>
      </c>
      <c r="K559" s="7" t="str">
        <f ca="1">VLOOKUP($E559,Name!$A:$C,3,FALSE)</f>
        <v>F</v>
      </c>
      <c r="L559" s="7" t="str">
        <f ca="1">VLOOKUP($K559,Genders!$B:$C,2,FALSE)</f>
        <v>Female</v>
      </c>
      <c r="M559" s="7" cm="1">
        <f t="array" aca="1" ref="M559" ca="1">INDEX('Marital status'!$A:$A,RANDBETWEEN(2,COUNTA('Marital status'!$A:$A)),1)</f>
        <v>2</v>
      </c>
      <c r="N559" s="7" t="str">
        <f ca="1">VLOOKUP($M559,'Marital status'!$A:$B,2,FALSE)</f>
        <v>Single</v>
      </c>
      <c r="O559" s="7">
        <f t="shared" ca="1" si="100"/>
        <v>2</v>
      </c>
      <c r="P559" s="7" t="str">
        <f ca="1">VLOOKUP($O559,Ethnicities!$A:$B,2,FALSE)</f>
        <v>White</v>
      </c>
      <c r="Q559" s="8">
        <f t="shared" ca="1" si="101"/>
        <v>37881</v>
      </c>
      <c r="R559" s="6">
        <f t="shared" ca="1" si="102"/>
        <v>5</v>
      </c>
      <c r="S559" s="6" t="str">
        <f ca="1">VLOOKUP($R559,'Background education'!$A:$B,2,FALSE)</f>
        <v>Graduate school</v>
      </c>
      <c r="T559" s="7">
        <f ca="1" xml:space="preserve">
  IF(OR($V559 = 2, $V559 = 3, $V559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559" s="7" t="str">
        <f ca="1">VLOOKUP($T559,Departments!$A:$B,2,FALSE)</f>
        <v>Information Technology</v>
      </c>
      <c r="V559" s="6">
        <f t="shared" ca="1" si="103"/>
        <v>8</v>
      </c>
      <c r="W559" s="6" t="str">
        <f ca="1">VLOOKUP($V559,Roles!$A:$B,2,FALSE)</f>
        <v>Analyst</v>
      </c>
      <c r="X559" s="6">
        <f t="shared" ca="1" si="104"/>
        <v>3</v>
      </c>
      <c r="Y559" s="6" t="str">
        <f ca="1">IF(ISNA($X559),NA(),VLOOKUP($X559,Levels!$A:$B,2,FALSE))</f>
        <v>Pleno</v>
      </c>
      <c r="Z559" s="8">
        <f t="shared" ca="1" si="96"/>
        <v>42707</v>
      </c>
      <c r="AA559" s="6">
        <f ca="1">RANDBETWEEN(2,COUNTA('Recruitment source'!$A:$A))</f>
        <v>8</v>
      </c>
      <c r="AB559" s="6" t="str">
        <f ca="1">VLOOKUP($AA559,'Recruitment source'!$A:$B,2,FALSE)</f>
        <v>Next Station</v>
      </c>
      <c r="AC559" s="8" t="e">
        <f t="shared" ca="1" si="105"/>
        <v>#N/A</v>
      </c>
      <c r="AD559" s="6" t="e">
        <f t="shared" ca="1" si="106"/>
        <v>#N/A</v>
      </c>
      <c r="AE559" s="6" t="e">
        <f ca="1">IF(ISNA(AD559),NA(),VLOOKUP($AD559,'Reasons for dismissal'!$A:$B,2,FALSE))</f>
        <v>#N/A</v>
      </c>
      <c r="AF559" s="6">
        <f t="shared" ca="1" si="107"/>
        <v>2</v>
      </c>
      <c r="AG559" s="1">
        <f t="shared" ca="1" si="97"/>
        <v>2080</v>
      </c>
    </row>
    <row r="560" spans="1:33" x14ac:dyDescent="0.25">
      <c r="A560" s="7" cm="1">
        <f t="array" aca="1" ref="A560" ca="1">INDEX(Companies!$A:$A,RANDBETWEEN(2,COUNTA(Companies!$A:$A)),1)</f>
        <v>2</v>
      </c>
      <c r="B560" s="7" t="str">
        <f ca="1">VLOOKUP($A560,Companies!$A:$B,2,FALSE)</f>
        <v>ACME Corporation</v>
      </c>
      <c r="C560" s="5">
        <f t="shared" si="98"/>
        <v>559</v>
      </c>
      <c r="D560" s="6">
        <f t="shared" ca="1" si="99"/>
        <v>1</v>
      </c>
      <c r="E560" s="7">
        <f ca="1">IF($C560 = 1 + N("Presidente"),
    127,
    IF($C560 = 2 + N("Vice-Presidente"),
        72,
        IF($C560 = 3 + N("Secretária bilíngue"),
            13,
            RANDBETWEEN(5,COUNT(Name!$A:$A) + 1)
        )
    )
)</f>
        <v>74</v>
      </c>
      <c r="F560" s="7" t="str">
        <f ca="1" xml:space="preserve">
VLOOKUP(
  $E560,
  Name!$A:$B,
  2,
  FALSE
)
&amp; " " &amp;
IF($C560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Morato Veiga</v>
      </c>
      <c r="G560" s="7">
        <v>2</v>
      </c>
      <c r="H560" s="7" t="str">
        <f>VLOOKUP($G560,Countries!$A:$B,2,FALSE)</f>
        <v>Portugal</v>
      </c>
      <c r="I560" s="7" cm="1">
        <f t="array" aca="1" ref="I560" ca="1">INDEX(States!$B:$B,RANDBETWEEN(2,COUNTA(States!$A:$A)),1)</f>
        <v>9</v>
      </c>
      <c r="J560" s="7" t="str">
        <f ca="1">VLOOKUP($I560,States!$B:$C,2,FALSE)</f>
        <v>Leiria</v>
      </c>
      <c r="K560" s="7" t="str">
        <f ca="1">VLOOKUP($E560,Name!$A:$C,3,FALSE)</f>
        <v>F</v>
      </c>
      <c r="L560" s="7" t="str">
        <f ca="1">VLOOKUP($K560,Genders!$B:$C,2,FALSE)</f>
        <v>Female</v>
      </c>
      <c r="M560" s="7" cm="1">
        <f t="array" aca="1" ref="M560" ca="1">INDEX('Marital status'!$A:$A,RANDBETWEEN(2,COUNTA('Marital status'!$A:$A)),1)</f>
        <v>6</v>
      </c>
      <c r="N560" s="7" t="str">
        <f ca="1">VLOOKUP($M560,'Marital status'!$A:$B,2,FALSE)</f>
        <v>Divorced</v>
      </c>
      <c r="O560" s="7">
        <f t="shared" ca="1" si="100"/>
        <v>3</v>
      </c>
      <c r="P560" s="7" t="str">
        <f ca="1">VLOOKUP($O560,Ethnicities!$A:$B,2,FALSE)</f>
        <v>Black or African American</v>
      </c>
      <c r="Q560" s="8">
        <f t="shared" ca="1" si="101"/>
        <v>24077</v>
      </c>
      <c r="R560" s="6">
        <f t="shared" ca="1" si="102"/>
        <v>4</v>
      </c>
      <c r="S560" s="6" t="str">
        <f ca="1">VLOOKUP($R560,'Background education'!$A:$B,2,FALSE)</f>
        <v>Undergraduate degree</v>
      </c>
      <c r="T560" s="7">
        <f ca="1" xml:space="preserve">
  IF(OR($V560 = 2, $V560 = 3, $V560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560" s="7" t="str">
        <f ca="1">VLOOKUP($T560,Departments!$A:$B,2,FALSE)</f>
        <v>Human Resource</v>
      </c>
      <c r="V560" s="6">
        <f t="shared" ca="1" si="103"/>
        <v>6</v>
      </c>
      <c r="W560" s="6" t="str">
        <f ca="1">VLOOKUP($V560,Roles!$A:$B,2,FALSE)</f>
        <v>Intern</v>
      </c>
      <c r="X560" s="6" t="e">
        <f t="shared" ca="1" si="104"/>
        <v>#N/A</v>
      </c>
      <c r="Y560" s="6" t="e">
        <f ca="1">IF(ISNA($X560),NA(),VLOOKUP($X560,Levels!$A:$B,2,FALSE))</f>
        <v>#N/A</v>
      </c>
      <c r="Z560" s="8">
        <f t="shared" ca="1" si="96"/>
        <v>36746</v>
      </c>
      <c r="AA560" s="6">
        <f ca="1">RANDBETWEEN(2,COUNTA('Recruitment source'!$A:$A))</f>
        <v>3</v>
      </c>
      <c r="AB560" s="6" t="str">
        <f ca="1">VLOOKUP($AA560,'Recruitment source'!$A:$B,2,FALSE)</f>
        <v>Learn4Good</v>
      </c>
      <c r="AC560" s="8" t="e">
        <f t="shared" ca="1" si="105"/>
        <v>#N/A</v>
      </c>
      <c r="AD560" s="6" t="e">
        <f t="shared" ca="1" si="106"/>
        <v>#N/A</v>
      </c>
      <c r="AE560" s="6" t="e">
        <f ca="1">IF(ISNA(AD560),NA(),VLOOKUP($AD560,'Reasons for dismissal'!$A:$B,2,FALSE))</f>
        <v>#N/A</v>
      </c>
      <c r="AF560" s="6">
        <f t="shared" ca="1" si="107"/>
        <v>4</v>
      </c>
      <c r="AG560" s="1">
        <f t="shared" ca="1" si="97"/>
        <v>805</v>
      </c>
    </row>
    <row r="561" spans="1:33" x14ac:dyDescent="0.25">
      <c r="A561" s="7" cm="1">
        <f t="array" aca="1" ref="A561" ca="1">INDEX(Companies!$A:$A,RANDBETWEEN(2,COUNTA(Companies!$A:$A)),1)</f>
        <v>2</v>
      </c>
      <c r="B561" s="7" t="str">
        <f ca="1">VLOOKUP($A561,Companies!$A:$B,2,FALSE)</f>
        <v>ACME Corporation</v>
      </c>
      <c r="C561" s="5">
        <f t="shared" si="98"/>
        <v>560</v>
      </c>
      <c r="D561" s="6">
        <f t="shared" ca="1" si="99"/>
        <v>1</v>
      </c>
      <c r="E561" s="7">
        <f ca="1">IF($C561 = 1 + N("Presidente"),
    127,
    IF($C561 = 2 + N("Vice-Presidente"),
        72,
        IF($C561 = 3 + N("Secretária bilíngue"),
            13,
            RANDBETWEEN(5,COUNT(Name!$A:$A) + 1)
        )
    )
)</f>
        <v>272</v>
      </c>
      <c r="F561" s="7" t="str">
        <f ca="1" xml:space="preserve">
VLOOKUP(
  $E561,
  Name!$A:$B,
  2,
  FALSE
)
&amp; " " &amp;
IF($C561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Alvarenga Lopes</v>
      </c>
      <c r="G561" s="7">
        <v>2</v>
      </c>
      <c r="H561" s="7" t="str">
        <f>VLOOKUP($G561,Countries!$A:$B,2,FALSE)</f>
        <v>Portugal</v>
      </c>
      <c r="I561" s="7" cm="1">
        <f t="array" aca="1" ref="I561" ca="1">INDEX(States!$B:$B,RANDBETWEEN(2,COUNTA(States!$A:$A)),1)</f>
        <v>18</v>
      </c>
      <c r="J561" s="7" t="str">
        <f ca="1">VLOOKUP($I561,States!$B:$C,2,FALSE)</f>
        <v>Guarda</v>
      </c>
      <c r="K561" s="7" t="str">
        <f ca="1">VLOOKUP($E561,Name!$A:$C,3,FALSE)</f>
        <v>F</v>
      </c>
      <c r="L561" s="7" t="str">
        <f ca="1">VLOOKUP($K561,Genders!$B:$C,2,FALSE)</f>
        <v>Female</v>
      </c>
      <c r="M561" s="7" cm="1">
        <f t="array" aca="1" ref="M561" ca="1">INDEX('Marital status'!$A:$A,RANDBETWEEN(2,COUNTA('Marital status'!$A:$A)),1)</f>
        <v>3</v>
      </c>
      <c r="N561" s="7" t="str">
        <f ca="1">VLOOKUP($M561,'Marital status'!$A:$B,2,FALSE)</f>
        <v>Married</v>
      </c>
      <c r="O561" s="7">
        <f t="shared" ca="1" si="100"/>
        <v>4</v>
      </c>
      <c r="P561" s="7" t="str">
        <f ca="1">VLOOKUP($O561,Ethnicities!$A:$B,2,FALSE)</f>
        <v>Hispanic or Latino</v>
      </c>
      <c r="Q561" s="8">
        <f t="shared" ca="1" si="101"/>
        <v>37178</v>
      </c>
      <c r="R561" s="6">
        <f t="shared" ca="1" si="102"/>
        <v>4</v>
      </c>
      <c r="S561" s="6" t="str">
        <f ca="1">VLOOKUP($R561,'Background education'!$A:$B,2,FALSE)</f>
        <v>Undergraduate degree</v>
      </c>
      <c r="T561" s="7">
        <f ca="1" xml:space="preserve">
  IF(OR($V561 = 2, $V561 = 3, $V561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561" s="7" t="str">
        <f ca="1">VLOOKUP($T561,Departments!$A:$B,2,FALSE)</f>
        <v xml:space="preserve"> Commercial</v>
      </c>
      <c r="V561" s="6">
        <f t="shared" ca="1" si="103"/>
        <v>8</v>
      </c>
      <c r="W561" s="6" t="str">
        <f ca="1">VLOOKUP($V561,Roles!$A:$B,2,FALSE)</f>
        <v>Analyst</v>
      </c>
      <c r="X561" s="6">
        <f t="shared" ca="1" si="104"/>
        <v>4</v>
      </c>
      <c r="Y561" s="6" t="str">
        <f ca="1">IF(ISNA($X561),NA(),VLOOKUP($X561,Levels!$A:$B,2,FALSE))</f>
        <v>Senior</v>
      </c>
      <c r="Z561" s="8">
        <f t="shared" ca="1" si="96"/>
        <v>40437</v>
      </c>
      <c r="AA561" s="6">
        <f ca="1">RANDBETWEEN(2,COUNTA('Recruitment source'!$A:$A))</f>
        <v>4</v>
      </c>
      <c r="AB561" s="6" t="str">
        <f ca="1">VLOOKUP($AA561,'Recruitment source'!$A:$B,2,FALSE)</f>
        <v>SAPO Emprego</v>
      </c>
      <c r="AC561" s="8" t="e">
        <f t="shared" ca="1" si="105"/>
        <v>#N/A</v>
      </c>
      <c r="AD561" s="6" t="e">
        <f t="shared" ca="1" si="106"/>
        <v>#N/A</v>
      </c>
      <c r="AE561" s="6" t="e">
        <f ca="1">IF(ISNA(AD561),NA(),VLOOKUP($AD561,'Reasons for dismissal'!$A:$B,2,FALSE))</f>
        <v>#N/A</v>
      </c>
      <c r="AF561" s="6">
        <f t="shared" ca="1" si="107"/>
        <v>3</v>
      </c>
      <c r="AG561" s="1">
        <f t="shared" ca="1" si="97"/>
        <v>2000</v>
      </c>
    </row>
    <row r="562" spans="1:33" x14ac:dyDescent="0.25">
      <c r="A562" s="7" cm="1">
        <f t="array" aca="1" ref="A562" ca="1">INDEX(Companies!$A:$A,RANDBETWEEN(2,COUNTA(Companies!$A:$A)),1)</f>
        <v>2</v>
      </c>
      <c r="B562" s="7" t="str">
        <f ca="1">VLOOKUP($A562,Companies!$A:$B,2,FALSE)</f>
        <v>ACME Corporation</v>
      </c>
      <c r="C562" s="5">
        <f t="shared" si="98"/>
        <v>561</v>
      </c>
      <c r="D562" s="6">
        <f t="shared" ca="1" si="99"/>
        <v>1</v>
      </c>
      <c r="E562" s="7">
        <f ca="1">IF($C562 = 1 + N("Presidente"),
    127,
    IF($C562 = 2 + N("Vice-Presidente"),
        72,
        IF($C562 = 3 + N("Secretária bilíngue"),
            13,
            RANDBETWEEN(5,COUNT(Name!$A:$A) + 1)
        )
    )
)</f>
        <v>282</v>
      </c>
      <c r="F562" s="7" t="str">
        <f ca="1" xml:space="preserve">
VLOOKUP(
  $E562,
  Name!$A:$B,
  2,
  FALSE
)
&amp; " " &amp;
IF($C562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dos Santos Ferreira</v>
      </c>
      <c r="G562" s="7">
        <v>2</v>
      </c>
      <c r="H562" s="7" t="str">
        <f>VLOOKUP($G562,Countries!$A:$B,2,FALSE)</f>
        <v>Portugal</v>
      </c>
      <c r="I562" s="7" cm="1">
        <f t="array" aca="1" ref="I562" ca="1">INDEX(States!$B:$B,RANDBETWEEN(2,COUNTA(States!$A:$A)),1)</f>
        <v>21</v>
      </c>
      <c r="J562" s="7" t="str">
        <f ca="1">VLOOKUP($I562,States!$B:$C,2,FALSE)</f>
        <v>Bragança</v>
      </c>
      <c r="K562" s="7" t="str">
        <f ca="1">VLOOKUP($E562,Name!$A:$C,3,FALSE)</f>
        <v>F</v>
      </c>
      <c r="L562" s="7" t="str">
        <f ca="1">VLOOKUP($K562,Genders!$B:$C,2,FALSE)</f>
        <v>Female</v>
      </c>
      <c r="M562" s="7" cm="1">
        <f t="array" aca="1" ref="M562" ca="1">INDEX('Marital status'!$A:$A,RANDBETWEEN(2,COUNTA('Marital status'!$A:$A)),1)</f>
        <v>6</v>
      </c>
      <c r="N562" s="7" t="str">
        <f ca="1">VLOOKUP($M562,'Marital status'!$A:$B,2,FALSE)</f>
        <v>Divorced</v>
      </c>
      <c r="O562" s="7">
        <f t="shared" ca="1" si="100"/>
        <v>2</v>
      </c>
      <c r="P562" s="7" t="str">
        <f ca="1">VLOOKUP($O562,Ethnicities!$A:$B,2,FALSE)</f>
        <v>White</v>
      </c>
      <c r="Q562" s="8">
        <f t="shared" ca="1" si="101"/>
        <v>35974</v>
      </c>
      <c r="R562" s="6">
        <f t="shared" ca="1" si="102"/>
        <v>4</v>
      </c>
      <c r="S562" s="6" t="str">
        <f ca="1">VLOOKUP($R562,'Background education'!$A:$B,2,FALSE)</f>
        <v>Undergraduate degree</v>
      </c>
      <c r="T562" s="7">
        <f ca="1" xml:space="preserve">
  IF(OR($V562 = 2, $V562 = 3, $V562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62" s="7" t="str">
        <f ca="1">VLOOKUP($T562,Departments!$A:$B,2,FALSE)</f>
        <v>Communication &amp; Marketing</v>
      </c>
      <c r="V562" s="6">
        <f t="shared" ca="1" si="103"/>
        <v>7</v>
      </c>
      <c r="W562" s="6" t="str">
        <f ca="1">VLOOKUP($V562,Roles!$A:$B,2,FALSE)</f>
        <v>Trainee</v>
      </c>
      <c r="X562" s="6" t="e">
        <f t="shared" ca="1" si="104"/>
        <v>#N/A</v>
      </c>
      <c r="Y562" s="6" t="e">
        <f ca="1">IF(ISNA($X562),NA(),VLOOKUP($X562,Levels!$A:$B,2,FALSE))</f>
        <v>#N/A</v>
      </c>
      <c r="Z562" s="8">
        <f t="shared" ca="1" si="96"/>
        <v>39346</v>
      </c>
      <c r="AA562" s="6">
        <f ca="1">RANDBETWEEN(2,COUNTA('Recruitment source'!$A:$A))</f>
        <v>11</v>
      </c>
      <c r="AB562" s="6" t="str">
        <f ca="1">VLOOKUP($AA562,'Recruitment source'!$A:$B,2,FALSE)</f>
        <v>LinkedIn</v>
      </c>
      <c r="AC562" s="8" t="e">
        <f t="shared" ca="1" si="105"/>
        <v>#N/A</v>
      </c>
      <c r="AD562" s="6" t="e">
        <f t="shared" ca="1" si="106"/>
        <v>#N/A</v>
      </c>
      <c r="AE562" s="6" t="e">
        <f ca="1">IF(ISNA(AD562),NA(),VLOOKUP($AD562,'Reasons for dismissal'!$A:$B,2,FALSE))</f>
        <v>#N/A</v>
      </c>
      <c r="AF562" s="6">
        <f t="shared" ca="1" si="107"/>
        <v>2</v>
      </c>
      <c r="AG562" s="1">
        <f t="shared" ca="1" si="97"/>
        <v>1085</v>
      </c>
    </row>
    <row r="563" spans="1:33" x14ac:dyDescent="0.25">
      <c r="A563" s="7" cm="1">
        <f t="array" aca="1" ref="A563" ca="1">INDEX(Companies!$A:$A,RANDBETWEEN(2,COUNTA(Companies!$A:$A)),1)</f>
        <v>2</v>
      </c>
      <c r="B563" s="7" t="str">
        <f ca="1">VLOOKUP($A563,Companies!$A:$B,2,FALSE)</f>
        <v>ACME Corporation</v>
      </c>
      <c r="C563" s="5">
        <f t="shared" si="98"/>
        <v>562</v>
      </c>
      <c r="D563" s="6">
        <f t="shared" ca="1" si="99"/>
        <v>1</v>
      </c>
      <c r="E563" s="7">
        <f ca="1">IF($C563 = 1 + N("Presidente"),
    127,
    IF($C563 = 2 + N("Vice-Presidente"),
        72,
        IF($C563 = 3 + N("Secretária bilíngue"),
            13,
            RANDBETWEEN(5,COUNT(Name!$A:$A) + 1)
        )
    )
)</f>
        <v>296</v>
      </c>
      <c r="F563" s="7" t="str">
        <f ca="1" xml:space="preserve">
VLOOKUP(
  $E563,
  Name!$A:$B,
  2,
  FALSE
)
&amp; " " &amp;
IF($C563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Camacho Trindade</v>
      </c>
      <c r="G563" s="7">
        <v>2</v>
      </c>
      <c r="H563" s="7" t="str">
        <f>VLOOKUP($G563,Countries!$A:$B,2,FALSE)</f>
        <v>Portugal</v>
      </c>
      <c r="I563" s="7" cm="1">
        <f t="array" aca="1" ref="I563" ca="1">INDEX(States!$B:$B,RANDBETWEEN(2,COUNTA(States!$A:$A)),1)</f>
        <v>15</v>
      </c>
      <c r="J563" s="7" t="str">
        <f ca="1">VLOOKUP($I563,States!$B:$C,2,FALSE)</f>
        <v>Castelo Branco</v>
      </c>
      <c r="K563" s="7" t="str">
        <f ca="1">VLOOKUP($E563,Name!$A:$C,3,FALSE)</f>
        <v>M</v>
      </c>
      <c r="L563" s="7" t="str">
        <f ca="1">VLOOKUP($K563,Genders!$B:$C,2,FALSE)</f>
        <v>Male</v>
      </c>
      <c r="M563" s="7" cm="1">
        <f t="array" aca="1" ref="M563" ca="1">INDEX('Marital status'!$A:$A,RANDBETWEEN(2,COUNTA('Marital status'!$A:$A)),1)</f>
        <v>4</v>
      </c>
      <c r="N563" s="7" t="str">
        <f ca="1">VLOOKUP($M563,'Marital status'!$A:$B,2,FALSE)</f>
        <v xml:space="preserve">Widowed </v>
      </c>
      <c r="O563" s="7">
        <f t="shared" ca="1" si="100"/>
        <v>2</v>
      </c>
      <c r="P563" s="7" t="str">
        <f ca="1">VLOOKUP($O563,Ethnicities!$A:$B,2,FALSE)</f>
        <v>White</v>
      </c>
      <c r="Q563" s="8">
        <f t="shared" ca="1" si="101"/>
        <v>35467</v>
      </c>
      <c r="R563" s="6">
        <f t="shared" ca="1" si="102"/>
        <v>4</v>
      </c>
      <c r="S563" s="6" t="str">
        <f ca="1">VLOOKUP($R563,'Background education'!$A:$B,2,FALSE)</f>
        <v>Undergraduate degree</v>
      </c>
      <c r="T563" s="7">
        <f ca="1" xml:space="preserve">
  IF(OR($V563 = 2, $V563 = 3, $V563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63" s="7" t="str">
        <f ca="1">VLOOKUP($T563,Departments!$A:$B,2,FALSE)</f>
        <v>Sales</v>
      </c>
      <c r="V563" s="6">
        <f t="shared" ca="1" si="103"/>
        <v>8</v>
      </c>
      <c r="W563" s="6" t="str">
        <f ca="1">VLOOKUP($V563,Roles!$A:$B,2,FALSE)</f>
        <v>Analyst</v>
      </c>
      <c r="X563" s="6">
        <f t="shared" ca="1" si="104"/>
        <v>4</v>
      </c>
      <c r="Y563" s="6" t="str">
        <f ca="1">IF(ISNA($X563),NA(),VLOOKUP($X563,Levels!$A:$B,2,FALSE))</f>
        <v>Senior</v>
      </c>
      <c r="Z563" s="8">
        <f t="shared" ca="1" si="96"/>
        <v>42306</v>
      </c>
      <c r="AA563" s="6">
        <f ca="1">RANDBETWEEN(2,COUNTA('Recruitment source'!$A:$A))</f>
        <v>4</v>
      </c>
      <c r="AB563" s="6" t="str">
        <f ca="1">VLOOKUP($AA563,'Recruitment source'!$A:$B,2,FALSE)</f>
        <v>SAPO Emprego</v>
      </c>
      <c r="AC563" s="8" t="e">
        <f t="shared" ca="1" si="105"/>
        <v>#N/A</v>
      </c>
      <c r="AD563" s="6" t="e">
        <f t="shared" ca="1" si="106"/>
        <v>#N/A</v>
      </c>
      <c r="AE563" s="6" t="e">
        <f ca="1">IF(ISNA(AD563),NA(),VLOOKUP($AD563,'Reasons for dismissal'!$A:$B,2,FALSE))</f>
        <v>#N/A</v>
      </c>
      <c r="AF563" s="6">
        <f t="shared" ca="1" si="107"/>
        <v>3</v>
      </c>
      <c r="AG563" s="1">
        <f t="shared" ca="1" si="97"/>
        <v>2100</v>
      </c>
    </row>
    <row r="564" spans="1:33" x14ac:dyDescent="0.25">
      <c r="A564" s="7" cm="1">
        <f t="array" aca="1" ref="A564" ca="1">INDEX(Companies!$A:$A,RANDBETWEEN(2,COUNTA(Companies!$A:$A)),1)</f>
        <v>2</v>
      </c>
      <c r="B564" s="7" t="str">
        <f ca="1">VLOOKUP($A564,Companies!$A:$B,2,FALSE)</f>
        <v>ACME Corporation</v>
      </c>
      <c r="C564" s="5">
        <f t="shared" si="98"/>
        <v>563</v>
      </c>
      <c r="D564" s="6">
        <f t="shared" ca="1" si="99"/>
        <v>1</v>
      </c>
      <c r="E564" s="7">
        <f ca="1">IF($C564 = 1 + N("Presidente"),
    127,
    IF($C564 = 2 + N("Vice-Presidente"),
        72,
        IF($C564 = 3 + N("Secretária bilíngue"),
            13,
            RANDBETWEEN(5,COUNT(Name!$A:$A) + 1)
        )
    )
)</f>
        <v>285</v>
      </c>
      <c r="F564" s="7" t="str">
        <f ca="1" xml:space="preserve">
VLOOKUP(
  $E564,
  Name!$A:$B,
  2,
  FALSE
)
&amp; " " &amp;
IF($C564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Colombo Brito</v>
      </c>
      <c r="G564" s="7">
        <v>2</v>
      </c>
      <c r="H564" s="7" t="str">
        <f>VLOOKUP($G564,Countries!$A:$B,2,FALSE)</f>
        <v>Portugal</v>
      </c>
      <c r="I564" s="7" cm="1">
        <f t="array" aca="1" ref="I564" ca="1">INDEX(States!$B:$B,RANDBETWEEN(2,COUNTA(States!$A:$A)),1)</f>
        <v>13</v>
      </c>
      <c r="J564" s="7" t="str">
        <f ca="1">VLOOKUP($I564,States!$B:$C,2,FALSE)</f>
        <v>Azores</v>
      </c>
      <c r="K564" s="7" t="str">
        <f ca="1">VLOOKUP($E564,Name!$A:$C,3,FALSE)</f>
        <v>M</v>
      </c>
      <c r="L564" s="7" t="str">
        <f ca="1">VLOOKUP($K564,Genders!$B:$C,2,FALSE)</f>
        <v>Male</v>
      </c>
      <c r="M564" s="7" cm="1">
        <f t="array" aca="1" ref="M564" ca="1">INDEX('Marital status'!$A:$A,RANDBETWEEN(2,COUNTA('Marital status'!$A:$A)),1)</f>
        <v>4</v>
      </c>
      <c r="N564" s="7" t="str">
        <f ca="1">VLOOKUP($M564,'Marital status'!$A:$B,2,FALSE)</f>
        <v xml:space="preserve">Widowed </v>
      </c>
      <c r="O564" s="7">
        <f t="shared" ca="1" si="100"/>
        <v>2</v>
      </c>
      <c r="P564" s="7" t="str">
        <f ca="1">VLOOKUP($O564,Ethnicities!$A:$B,2,FALSE)</f>
        <v>White</v>
      </c>
      <c r="Q564" s="8">
        <f t="shared" ca="1" si="101"/>
        <v>25766</v>
      </c>
      <c r="R564" s="6">
        <f t="shared" ca="1" si="102"/>
        <v>4</v>
      </c>
      <c r="S564" s="6" t="str">
        <f ca="1">VLOOKUP($R564,'Background education'!$A:$B,2,FALSE)</f>
        <v>Undergraduate degree</v>
      </c>
      <c r="T564" s="7">
        <f ca="1" xml:space="preserve">
  IF(OR($V564 = 2, $V564 = 3, $V564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564" s="7" t="str">
        <f ca="1">VLOOKUP($T564,Departments!$A:$B,2,FALSE)</f>
        <v>Juridical</v>
      </c>
      <c r="V564" s="6">
        <f t="shared" ca="1" si="103"/>
        <v>6</v>
      </c>
      <c r="W564" s="6" t="str">
        <f ca="1">VLOOKUP($V564,Roles!$A:$B,2,FALSE)</f>
        <v>Intern</v>
      </c>
      <c r="X564" s="6" t="e">
        <f t="shared" ca="1" si="104"/>
        <v>#N/A</v>
      </c>
      <c r="Y564" s="6" t="e">
        <f ca="1">IF(ISNA($X564),NA(),VLOOKUP($X564,Levels!$A:$B,2,FALSE))</f>
        <v>#N/A</v>
      </c>
      <c r="Z564" s="8">
        <f t="shared" ca="1" si="96"/>
        <v>44846</v>
      </c>
      <c r="AA564" s="6">
        <f ca="1">RANDBETWEEN(2,COUNTA('Recruitment source'!$A:$A))</f>
        <v>9</v>
      </c>
      <c r="AB564" s="6" t="str">
        <f ca="1">VLOOKUP($AA564,'Recruitment source'!$A:$B,2,FALSE)</f>
        <v xml:space="preserve"> recommendation of employee</v>
      </c>
      <c r="AC564" s="8" t="e">
        <f t="shared" ca="1" si="105"/>
        <v>#N/A</v>
      </c>
      <c r="AD564" s="6" t="e">
        <f t="shared" ca="1" si="106"/>
        <v>#N/A</v>
      </c>
      <c r="AE564" s="6" t="e">
        <f ca="1">IF(ISNA(AD564),NA(),VLOOKUP($AD564,'Reasons for dismissal'!$A:$B,2,FALSE))</f>
        <v>#N/A</v>
      </c>
      <c r="AF564" s="6">
        <f t="shared" ca="1" si="107"/>
        <v>4</v>
      </c>
      <c r="AG564" s="1">
        <f t="shared" ca="1" si="97"/>
        <v>805</v>
      </c>
    </row>
    <row r="565" spans="1:33" x14ac:dyDescent="0.25">
      <c r="A565" s="7" cm="1">
        <f t="array" aca="1" ref="A565" ca="1">INDEX(Companies!$A:$A,RANDBETWEEN(2,COUNTA(Companies!$A:$A)),1)</f>
        <v>2</v>
      </c>
      <c r="B565" s="7" t="str">
        <f ca="1">VLOOKUP($A565,Companies!$A:$B,2,FALSE)</f>
        <v>ACME Corporation</v>
      </c>
      <c r="C565" s="5">
        <f t="shared" si="98"/>
        <v>564</v>
      </c>
      <c r="D565" s="6">
        <f t="shared" ca="1" si="99"/>
        <v>1</v>
      </c>
      <c r="E565" s="7">
        <f ca="1">IF($C565 = 1 + N("Presidente"),
    127,
    IF($C565 = 2 + N("Vice-Presidente"),
        72,
        IF($C565 = 3 + N("Secretária bilíngue"),
            13,
            RANDBETWEEN(5,COUNT(Name!$A:$A) + 1)
        )
    )
)</f>
        <v>81</v>
      </c>
      <c r="F565" s="7" t="str">
        <f ca="1" xml:space="preserve">
VLOOKUP(
  $E565,
  Name!$A:$B,
  2,
  FALSE
)
&amp; " " &amp;
IF($C565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Bicalho Paulista</v>
      </c>
      <c r="G565" s="7">
        <v>2</v>
      </c>
      <c r="H565" s="7" t="str">
        <f>VLOOKUP($G565,Countries!$A:$B,2,FALSE)</f>
        <v>Portugal</v>
      </c>
      <c r="I565" s="7" cm="1">
        <f t="array" aca="1" ref="I565" ca="1">INDEX(States!$B:$B,RANDBETWEEN(2,COUNTA(States!$A:$A)),1)</f>
        <v>13</v>
      </c>
      <c r="J565" s="7" t="str">
        <f ca="1">VLOOKUP($I565,States!$B:$C,2,FALSE)</f>
        <v>Azores</v>
      </c>
      <c r="K565" s="7" t="str">
        <f ca="1">VLOOKUP($E565,Name!$A:$C,3,FALSE)</f>
        <v>M</v>
      </c>
      <c r="L565" s="7" t="str">
        <f ca="1">VLOOKUP($K565,Genders!$B:$C,2,FALSE)</f>
        <v>Male</v>
      </c>
      <c r="M565" s="7" cm="1">
        <f t="array" aca="1" ref="M565" ca="1">INDEX('Marital status'!$A:$A,RANDBETWEEN(2,COUNTA('Marital status'!$A:$A)),1)</f>
        <v>6</v>
      </c>
      <c r="N565" s="7" t="str">
        <f ca="1">VLOOKUP($M565,'Marital status'!$A:$B,2,FALSE)</f>
        <v>Divorced</v>
      </c>
      <c r="O565" s="7">
        <f t="shared" ca="1" si="100"/>
        <v>2</v>
      </c>
      <c r="P565" s="7" t="str">
        <f ca="1">VLOOKUP($O565,Ethnicities!$A:$B,2,FALSE)</f>
        <v>White</v>
      </c>
      <c r="Q565" s="8">
        <f t="shared" ca="1" si="101"/>
        <v>32602</v>
      </c>
      <c r="R565" s="6">
        <f t="shared" ca="1" si="102"/>
        <v>5</v>
      </c>
      <c r="S565" s="6" t="str">
        <f ca="1">VLOOKUP($R565,'Background education'!$A:$B,2,FALSE)</f>
        <v>Graduate school</v>
      </c>
      <c r="T565" s="7">
        <f ca="1" xml:space="preserve">
  IF(OR($V565 = 2, $V565 = 3, $V565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565" s="7" t="str">
        <f ca="1">VLOOKUP($T565,Departments!$A:$B,2,FALSE)</f>
        <v>Human Resource</v>
      </c>
      <c r="V565" s="6">
        <f t="shared" ca="1" si="103"/>
        <v>8</v>
      </c>
      <c r="W565" s="6" t="str">
        <f ca="1">VLOOKUP($V565,Roles!$A:$B,2,FALSE)</f>
        <v>Analyst</v>
      </c>
      <c r="X565" s="6">
        <f t="shared" ca="1" si="104"/>
        <v>4</v>
      </c>
      <c r="Y565" s="6" t="str">
        <f ca="1">IF(ISNA($X565),NA(),VLOOKUP($X565,Levels!$A:$B,2,FALSE))</f>
        <v>Senior</v>
      </c>
      <c r="Z565" s="8">
        <f t="shared" ca="1" si="96"/>
        <v>37834</v>
      </c>
      <c r="AA565" s="6">
        <f ca="1">RANDBETWEEN(2,COUNTA('Recruitment source'!$A:$A))</f>
        <v>12</v>
      </c>
      <c r="AB565" s="6" t="str">
        <f ca="1">VLOOKUP($AA565,'Recruitment source'!$A:$B,2,FALSE)</f>
        <v>Website</v>
      </c>
      <c r="AC565" s="8" t="e">
        <f t="shared" ca="1" si="105"/>
        <v>#N/A</v>
      </c>
      <c r="AD565" s="6" t="e">
        <f t="shared" ca="1" si="106"/>
        <v>#N/A</v>
      </c>
      <c r="AE565" s="6" t="e">
        <f ca="1">IF(ISNA(AD565),NA(),VLOOKUP($AD565,'Reasons for dismissal'!$A:$B,2,FALSE))</f>
        <v>#N/A</v>
      </c>
      <c r="AF565" s="6">
        <f t="shared" ca="1" si="107"/>
        <v>3</v>
      </c>
      <c r="AG565" s="1">
        <f t="shared" ca="1" si="97"/>
        <v>2000</v>
      </c>
    </row>
    <row r="566" spans="1:33" x14ac:dyDescent="0.25">
      <c r="A566" s="7" cm="1">
        <f t="array" aca="1" ref="A566" ca="1">INDEX(Companies!$A:$A,RANDBETWEEN(2,COUNTA(Companies!$A:$A)),1)</f>
        <v>2</v>
      </c>
      <c r="B566" s="7" t="str">
        <f ca="1">VLOOKUP($A566,Companies!$A:$B,2,FALSE)</f>
        <v>ACME Corporation</v>
      </c>
      <c r="C566" s="5">
        <f t="shared" si="98"/>
        <v>565</v>
      </c>
      <c r="D566" s="6">
        <f t="shared" ca="1" si="99"/>
        <v>1</v>
      </c>
      <c r="E566" s="7">
        <f ca="1">IF($C566 = 1 + N("Presidente"),
    127,
    IF($C566 = 2 + N("Vice-Presidente"),
        72,
        IF($C566 = 3 + N("Secretária bilíngue"),
            13,
            RANDBETWEEN(5,COUNT(Name!$A:$A) + 1)
        )
    )
)</f>
        <v>175</v>
      </c>
      <c r="F566" s="7" t="str">
        <f ca="1" xml:space="preserve">
VLOOKUP(
  $E566,
  Name!$A:$B,
  2,
  FALSE
)
&amp; " " &amp;
IF($C566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Isabella Cunha Bermudes</v>
      </c>
      <c r="G566" s="7">
        <v>2</v>
      </c>
      <c r="H566" s="7" t="str">
        <f>VLOOKUP($G566,Countries!$A:$B,2,FALSE)</f>
        <v>Portugal</v>
      </c>
      <c r="I566" s="7" cm="1">
        <f t="array" aca="1" ref="I566" ca="1">INDEX(States!$B:$B,RANDBETWEEN(2,COUNTA(States!$A:$A)),1)</f>
        <v>5</v>
      </c>
      <c r="J566" s="7" t="str">
        <f ca="1">VLOOKUP($I566,States!$B:$C,2,FALSE)</f>
        <v>Aveiro</v>
      </c>
      <c r="K566" s="7" t="str">
        <f ca="1">VLOOKUP($E566,Name!$A:$C,3,FALSE)</f>
        <v>F</v>
      </c>
      <c r="L566" s="7" t="str">
        <f ca="1">VLOOKUP($K566,Genders!$B:$C,2,FALSE)</f>
        <v>Female</v>
      </c>
      <c r="M566" s="7" cm="1">
        <f t="array" aca="1" ref="M566" ca="1">INDEX('Marital status'!$A:$A,RANDBETWEEN(2,COUNTA('Marital status'!$A:$A)),1)</f>
        <v>2</v>
      </c>
      <c r="N566" s="7" t="str">
        <f ca="1">VLOOKUP($M566,'Marital status'!$A:$B,2,FALSE)</f>
        <v>Single</v>
      </c>
      <c r="O566" s="7">
        <f t="shared" ca="1" si="100"/>
        <v>2</v>
      </c>
      <c r="P566" s="7" t="str">
        <f ca="1">VLOOKUP($O566,Ethnicities!$A:$B,2,FALSE)</f>
        <v>White</v>
      </c>
      <c r="Q566" s="8">
        <f t="shared" ca="1" si="101"/>
        <v>31409</v>
      </c>
      <c r="R566" s="6">
        <f t="shared" ca="1" si="102"/>
        <v>4</v>
      </c>
      <c r="S566" s="6" t="str">
        <f ca="1">VLOOKUP($R566,'Background education'!$A:$B,2,FALSE)</f>
        <v>Undergraduate degree</v>
      </c>
      <c r="T566" s="7">
        <f ca="1" xml:space="preserve">
  IF(OR($V566 = 2, $V566 = 3, $V566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66" s="7" t="str">
        <f ca="1">VLOOKUP($T566,Departments!$A:$B,2,FALSE)</f>
        <v>Sales</v>
      </c>
      <c r="V566" s="6">
        <f t="shared" ca="1" si="103"/>
        <v>6</v>
      </c>
      <c r="W566" s="6" t="str">
        <f ca="1">VLOOKUP($V566,Roles!$A:$B,2,FALSE)</f>
        <v>Intern</v>
      </c>
      <c r="X566" s="6" t="e">
        <f t="shared" ca="1" si="104"/>
        <v>#N/A</v>
      </c>
      <c r="Y566" s="6" t="e">
        <f ca="1">IF(ISNA($X566),NA(),VLOOKUP($X566,Levels!$A:$B,2,FALSE))</f>
        <v>#N/A</v>
      </c>
      <c r="Z566" s="8">
        <f t="shared" ca="1" si="96"/>
        <v>42435</v>
      </c>
      <c r="AA566" s="6">
        <f ca="1">RANDBETWEEN(2,COUNTA('Recruitment source'!$A:$A))</f>
        <v>6</v>
      </c>
      <c r="AB566" s="6" t="str">
        <f ca="1">VLOOKUP($AA566,'Recruitment source'!$A:$B,2,FALSE)</f>
        <v>Empregos Online</v>
      </c>
      <c r="AC566" s="8" t="e">
        <f t="shared" ca="1" si="105"/>
        <v>#N/A</v>
      </c>
      <c r="AD566" s="6" t="e">
        <f t="shared" ca="1" si="106"/>
        <v>#N/A</v>
      </c>
      <c r="AE566" s="6" t="e">
        <f ca="1">IF(ISNA(AD566),NA(),VLOOKUP($AD566,'Reasons for dismissal'!$A:$B,2,FALSE))</f>
        <v>#N/A</v>
      </c>
      <c r="AF566" s="6">
        <f t="shared" ca="1" si="107"/>
        <v>3</v>
      </c>
      <c r="AG566" s="1">
        <f t="shared" ca="1" si="97"/>
        <v>805</v>
      </c>
    </row>
    <row r="567" spans="1:33" x14ac:dyDescent="0.25">
      <c r="A567" s="7" cm="1">
        <f t="array" aca="1" ref="A567" ca="1">INDEX(Companies!$A:$A,RANDBETWEEN(2,COUNTA(Companies!$A:$A)),1)</f>
        <v>2</v>
      </c>
      <c r="B567" s="7" t="str">
        <f ca="1">VLOOKUP($A567,Companies!$A:$B,2,FALSE)</f>
        <v>ACME Corporation</v>
      </c>
      <c r="C567" s="5">
        <f t="shared" si="98"/>
        <v>566</v>
      </c>
      <c r="D567" s="6">
        <f t="shared" ca="1" si="99"/>
        <v>1</v>
      </c>
      <c r="E567" s="7">
        <f ca="1">IF($C567 = 1 + N("Presidente"),
    127,
    IF($C567 = 2 + N("Vice-Presidente"),
        72,
        IF($C567 = 3 + N("Secretária bilíngue"),
            13,
            RANDBETWEEN(5,COUNT(Name!$A:$A) + 1)
        )
    )
)</f>
        <v>309</v>
      </c>
      <c r="F567" s="7" t="str">
        <f ca="1" xml:space="preserve">
VLOOKUP(
  $E567,
  Name!$A:$B,
  2,
  FALSE
)
&amp; " " &amp;
IF($C567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Frasão Bandeira</v>
      </c>
      <c r="G567" s="7">
        <v>2</v>
      </c>
      <c r="H567" s="7" t="str">
        <f>VLOOKUP($G567,Countries!$A:$B,2,FALSE)</f>
        <v>Portugal</v>
      </c>
      <c r="I567" s="7" cm="1">
        <f t="array" aca="1" ref="I567" ca="1">INDEX(States!$B:$B,RANDBETWEEN(2,COUNTA(States!$A:$A)),1)</f>
        <v>16</v>
      </c>
      <c r="J567" s="7" t="str">
        <f ca="1">VLOOKUP($I567,States!$B:$C,2,FALSE)</f>
        <v>Beja</v>
      </c>
      <c r="K567" s="7" t="str">
        <f ca="1">VLOOKUP($E567,Name!$A:$C,3,FALSE)</f>
        <v>M</v>
      </c>
      <c r="L567" s="7" t="str">
        <f ca="1">VLOOKUP($K567,Genders!$B:$C,2,FALSE)</f>
        <v>Male</v>
      </c>
      <c r="M567" s="7" cm="1">
        <f t="array" aca="1" ref="M567" ca="1">INDEX('Marital status'!$A:$A,RANDBETWEEN(2,COUNTA('Marital status'!$A:$A)),1)</f>
        <v>3</v>
      </c>
      <c r="N567" s="7" t="str">
        <f ca="1">VLOOKUP($M567,'Marital status'!$A:$B,2,FALSE)</f>
        <v>Married</v>
      </c>
      <c r="O567" s="7">
        <f t="shared" ca="1" si="100"/>
        <v>3</v>
      </c>
      <c r="P567" s="7" t="str">
        <f ca="1">VLOOKUP($O567,Ethnicities!$A:$B,2,FALSE)</f>
        <v>Black or African American</v>
      </c>
      <c r="Q567" s="8">
        <f t="shared" ca="1" si="101"/>
        <v>34167</v>
      </c>
      <c r="R567" s="6">
        <f t="shared" ca="1" si="102"/>
        <v>4</v>
      </c>
      <c r="S567" s="6" t="str">
        <f ca="1">VLOOKUP($R567,'Background education'!$A:$B,2,FALSE)</f>
        <v>Undergraduate degree</v>
      </c>
      <c r="T567" s="7">
        <f ca="1" xml:space="preserve">
  IF(OR($V567 = 2, $V567 = 3, $V567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67" s="7" t="str">
        <f ca="1">VLOOKUP($T567,Departments!$A:$B,2,FALSE)</f>
        <v>Sales</v>
      </c>
      <c r="V567" s="6">
        <f t="shared" ca="1" si="103"/>
        <v>8</v>
      </c>
      <c r="W567" s="6" t="str">
        <f ca="1">VLOOKUP($V567,Roles!$A:$B,2,FALSE)</f>
        <v>Analyst</v>
      </c>
      <c r="X567" s="6">
        <f t="shared" ca="1" si="104"/>
        <v>3</v>
      </c>
      <c r="Y567" s="6" t="str">
        <f ca="1">IF(ISNA($X567),NA(),VLOOKUP($X567,Levels!$A:$B,2,FALSE))</f>
        <v>Pleno</v>
      </c>
      <c r="Z567" s="8">
        <f t="shared" ca="1" si="96"/>
        <v>36562</v>
      </c>
      <c r="AA567" s="6">
        <f ca="1">RANDBETWEEN(2,COUNTA('Recruitment source'!$A:$A))</f>
        <v>3</v>
      </c>
      <c r="AB567" s="6" t="str">
        <f ca="1">VLOOKUP($AA567,'Recruitment source'!$A:$B,2,FALSE)</f>
        <v>Learn4Good</v>
      </c>
      <c r="AC567" s="8" t="e">
        <f t="shared" ca="1" si="105"/>
        <v>#N/A</v>
      </c>
      <c r="AD567" s="6" t="e">
        <f t="shared" ca="1" si="106"/>
        <v>#N/A</v>
      </c>
      <c r="AE567" s="6" t="e">
        <f ca="1">IF(ISNA(AD567),NA(),VLOOKUP($AD567,'Reasons for dismissal'!$A:$B,2,FALSE))</f>
        <v>#N/A</v>
      </c>
      <c r="AF567" s="6">
        <f t="shared" ca="1" si="107"/>
        <v>2</v>
      </c>
      <c r="AG567" s="1">
        <f t="shared" ca="1" si="97"/>
        <v>2050</v>
      </c>
    </row>
    <row r="568" spans="1:33" x14ac:dyDescent="0.25">
      <c r="A568" s="7" cm="1">
        <f t="array" aca="1" ref="A568" ca="1">INDEX(Companies!$A:$A,RANDBETWEEN(2,COUNTA(Companies!$A:$A)),1)</f>
        <v>2</v>
      </c>
      <c r="B568" s="7" t="str">
        <f ca="1">VLOOKUP($A568,Companies!$A:$B,2,FALSE)</f>
        <v>ACME Corporation</v>
      </c>
      <c r="C568" s="5">
        <f t="shared" si="98"/>
        <v>567</v>
      </c>
      <c r="D568" s="6">
        <f t="shared" ca="1" si="99"/>
        <v>1</v>
      </c>
      <c r="E568" s="7">
        <f ca="1">IF($C568 = 1 + N("Presidente"),
    127,
    IF($C568 = 2 + N("Vice-Presidente"),
        72,
        IF($C568 = 3 + N("Secretária bilíngue"),
            13,
            RANDBETWEEN(5,COUNT(Name!$A:$A) + 1)
        )
    )
)</f>
        <v>247</v>
      </c>
      <c r="F568" s="7" t="str">
        <f ca="1" xml:space="preserve">
VLOOKUP(
  $E568,
  Name!$A:$B,
  2,
  FALSE
)
&amp; " " &amp;
IF($C568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Cardoso Frois</v>
      </c>
      <c r="G568" s="7">
        <v>2</v>
      </c>
      <c r="H568" s="7" t="str">
        <f>VLOOKUP($G568,Countries!$A:$B,2,FALSE)</f>
        <v>Portugal</v>
      </c>
      <c r="I568" s="7" cm="1">
        <f t="array" aca="1" ref="I568" ca="1">INDEX(States!$B:$B,RANDBETWEEN(2,COUNTA(States!$A:$A)),1)</f>
        <v>17</v>
      </c>
      <c r="J568" s="7" t="str">
        <f ca="1">VLOOKUP($I568,States!$B:$C,2,FALSE)</f>
        <v>Portalegre</v>
      </c>
      <c r="K568" s="7" t="str">
        <f ca="1">VLOOKUP($E568,Name!$A:$C,3,FALSE)</f>
        <v>M</v>
      </c>
      <c r="L568" s="7" t="str">
        <f ca="1">VLOOKUP($K568,Genders!$B:$C,2,FALSE)</f>
        <v>Male</v>
      </c>
      <c r="M568" s="7" cm="1">
        <f t="array" aca="1" ref="M568" ca="1">INDEX('Marital status'!$A:$A,RANDBETWEEN(2,COUNTA('Marital status'!$A:$A)),1)</f>
        <v>4</v>
      </c>
      <c r="N568" s="7" t="str">
        <f ca="1">VLOOKUP($M568,'Marital status'!$A:$B,2,FALSE)</f>
        <v xml:space="preserve">Widowed </v>
      </c>
      <c r="O568" s="7">
        <f t="shared" ca="1" si="100"/>
        <v>2</v>
      </c>
      <c r="P568" s="7" t="str">
        <f ca="1">VLOOKUP($O568,Ethnicities!$A:$B,2,FALSE)</f>
        <v>White</v>
      </c>
      <c r="Q568" s="8">
        <f t="shared" ca="1" si="101"/>
        <v>34296</v>
      </c>
      <c r="R568" s="6">
        <f t="shared" ca="1" si="102"/>
        <v>4</v>
      </c>
      <c r="S568" s="6" t="str">
        <f ca="1">VLOOKUP($R568,'Background education'!$A:$B,2,FALSE)</f>
        <v>Undergraduate degree</v>
      </c>
      <c r="T568" s="7">
        <f ca="1" xml:space="preserve">
  IF(OR($V568 = 2, $V568 = 3, $V568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68" s="7" t="str">
        <f ca="1">VLOOKUP($T568,Departments!$A:$B,2,FALSE)</f>
        <v>Sales</v>
      </c>
      <c r="V568" s="6">
        <f t="shared" ca="1" si="103"/>
        <v>7</v>
      </c>
      <c r="W568" s="6" t="str">
        <f ca="1">VLOOKUP($V568,Roles!$A:$B,2,FALSE)</f>
        <v>Trainee</v>
      </c>
      <c r="X568" s="6" t="e">
        <f t="shared" ca="1" si="104"/>
        <v>#N/A</v>
      </c>
      <c r="Y568" s="6" t="e">
        <f ca="1">IF(ISNA($X568),NA(),VLOOKUP($X568,Levels!$A:$B,2,FALSE))</f>
        <v>#N/A</v>
      </c>
      <c r="Z568" s="8">
        <f t="shared" ca="1" si="96"/>
        <v>42299</v>
      </c>
      <c r="AA568" s="6">
        <f ca="1">RANDBETWEEN(2,COUNTA('Recruitment source'!$A:$A))</f>
        <v>5</v>
      </c>
      <c r="AB568" s="6" t="str">
        <f ca="1">VLOOKUP($AA568,'Recruitment source'!$A:$B,2,FALSE)</f>
        <v>Net Empregos</v>
      </c>
      <c r="AC568" s="8" t="e">
        <f t="shared" ca="1" si="105"/>
        <v>#N/A</v>
      </c>
      <c r="AD568" s="6" t="e">
        <f t="shared" ca="1" si="106"/>
        <v>#N/A</v>
      </c>
      <c r="AE568" s="6" t="e">
        <f ca="1">IF(ISNA(AD568),NA(),VLOOKUP($AD568,'Reasons for dismissal'!$A:$B,2,FALSE))</f>
        <v>#N/A</v>
      </c>
      <c r="AF568" s="6">
        <f t="shared" ca="1" si="107"/>
        <v>2</v>
      </c>
      <c r="AG568" s="1">
        <f t="shared" ca="1" si="97"/>
        <v>1005</v>
      </c>
    </row>
    <row r="569" spans="1:33" x14ac:dyDescent="0.25">
      <c r="A569" s="7" cm="1">
        <f t="array" aca="1" ref="A569" ca="1">INDEX(Companies!$A:$A,RANDBETWEEN(2,COUNTA(Companies!$A:$A)),1)</f>
        <v>2</v>
      </c>
      <c r="B569" s="7" t="str">
        <f ca="1">VLOOKUP($A569,Companies!$A:$B,2,FALSE)</f>
        <v>ACME Corporation</v>
      </c>
      <c r="C569" s="5">
        <f t="shared" si="98"/>
        <v>568</v>
      </c>
      <c r="D569" s="6">
        <f t="shared" ca="1" si="99"/>
        <v>1</v>
      </c>
      <c r="E569" s="7">
        <f ca="1">IF($C569 = 1 + N("Presidente"),
    127,
    IF($C569 = 2 + N("Vice-Presidente"),
        72,
        IF($C569 = 3 + N("Secretária bilíngue"),
            13,
            RANDBETWEEN(5,COUNT(Name!$A:$A) + 1)
        )
    )
)</f>
        <v>169</v>
      </c>
      <c r="F569" s="7" t="str">
        <f ca="1" xml:space="preserve">
VLOOKUP(
  $E569,
  Name!$A:$B,
  2,
  FALSE
)
&amp; " " &amp;
IF($C569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Testa Gomes</v>
      </c>
      <c r="G569" s="7">
        <v>2</v>
      </c>
      <c r="H569" s="7" t="str">
        <f>VLOOKUP($G569,Countries!$A:$B,2,FALSE)</f>
        <v>Portugal</v>
      </c>
      <c r="I569" s="7" cm="1">
        <f t="array" aca="1" ref="I569" ca="1">INDEX(States!$B:$B,RANDBETWEEN(2,COUNTA(States!$A:$A)),1)</f>
        <v>13</v>
      </c>
      <c r="J569" s="7" t="str">
        <f ca="1">VLOOKUP($I569,States!$B:$C,2,FALSE)</f>
        <v>Azores</v>
      </c>
      <c r="K569" s="7" t="str">
        <f ca="1">VLOOKUP($E569,Name!$A:$C,3,FALSE)</f>
        <v>M</v>
      </c>
      <c r="L569" s="7" t="str">
        <f ca="1">VLOOKUP($K569,Genders!$B:$C,2,FALSE)</f>
        <v>Male</v>
      </c>
      <c r="M569" s="7" cm="1">
        <f t="array" aca="1" ref="M569" ca="1">INDEX('Marital status'!$A:$A,RANDBETWEEN(2,COUNTA('Marital status'!$A:$A)),1)</f>
        <v>4</v>
      </c>
      <c r="N569" s="7" t="str">
        <f ca="1">VLOOKUP($M569,'Marital status'!$A:$B,2,FALSE)</f>
        <v xml:space="preserve">Widowed </v>
      </c>
      <c r="O569" s="7">
        <f t="shared" ca="1" si="100"/>
        <v>2</v>
      </c>
      <c r="P569" s="7" t="str">
        <f ca="1">VLOOKUP($O569,Ethnicities!$A:$B,2,FALSE)</f>
        <v>White</v>
      </c>
      <c r="Q569" s="8">
        <f t="shared" ca="1" si="101"/>
        <v>35912</v>
      </c>
      <c r="R569" s="6">
        <f t="shared" ca="1" si="102"/>
        <v>4</v>
      </c>
      <c r="S569" s="6" t="str">
        <f ca="1">VLOOKUP($R569,'Background education'!$A:$B,2,FALSE)</f>
        <v>Undergraduate degree</v>
      </c>
      <c r="T569" s="7">
        <f ca="1" xml:space="preserve">
  IF(OR($V569 = 2, $V569 = 3, $V569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69" s="7" t="str">
        <f ca="1">VLOOKUP($T569,Departments!$A:$B,2,FALSE)</f>
        <v>Communication &amp; Marketing</v>
      </c>
      <c r="V569" s="6">
        <f t="shared" ca="1" si="103"/>
        <v>8</v>
      </c>
      <c r="W569" s="6" t="str">
        <f ca="1">VLOOKUP($V569,Roles!$A:$B,2,FALSE)</f>
        <v>Analyst</v>
      </c>
      <c r="X569" s="6">
        <f t="shared" ca="1" si="104"/>
        <v>3</v>
      </c>
      <c r="Y569" s="6" t="str">
        <f ca="1">IF(ISNA($X569),NA(),VLOOKUP($X569,Levels!$A:$B,2,FALSE))</f>
        <v>Pleno</v>
      </c>
      <c r="Z569" s="8">
        <f t="shared" ca="1" si="96"/>
        <v>42868</v>
      </c>
      <c r="AA569" s="6">
        <f ca="1">RANDBETWEEN(2,COUNTA('Recruitment source'!$A:$A))</f>
        <v>5</v>
      </c>
      <c r="AB569" s="6" t="str">
        <f ca="1">VLOOKUP($AA569,'Recruitment source'!$A:$B,2,FALSE)</f>
        <v>Net Empregos</v>
      </c>
      <c r="AC569" s="8" t="e">
        <f t="shared" ca="1" si="105"/>
        <v>#N/A</v>
      </c>
      <c r="AD569" s="6" t="e">
        <f t="shared" ca="1" si="106"/>
        <v>#N/A</v>
      </c>
      <c r="AE569" s="6" t="e">
        <f ca="1">IF(ISNA(AD569),NA(),VLOOKUP($AD569,'Reasons for dismissal'!$A:$B,2,FALSE))</f>
        <v>#N/A</v>
      </c>
      <c r="AF569" s="6">
        <f t="shared" ca="1" si="107"/>
        <v>3</v>
      </c>
      <c r="AG569" s="1">
        <f t="shared" ca="1" si="97"/>
        <v>2080</v>
      </c>
    </row>
    <row r="570" spans="1:33" x14ac:dyDescent="0.25">
      <c r="A570" s="7" cm="1">
        <f t="array" aca="1" ref="A570" ca="1">INDEX(Companies!$A:$A,RANDBETWEEN(2,COUNTA(Companies!$A:$A)),1)</f>
        <v>2</v>
      </c>
      <c r="B570" s="7" t="str">
        <f ca="1">VLOOKUP($A570,Companies!$A:$B,2,FALSE)</f>
        <v>ACME Corporation</v>
      </c>
      <c r="C570" s="5">
        <f t="shared" si="98"/>
        <v>569</v>
      </c>
      <c r="D570" s="6">
        <f t="shared" ca="1" si="99"/>
        <v>1</v>
      </c>
      <c r="E570" s="7">
        <f ca="1">IF($C570 = 1 + N("Presidente"),
    127,
    IF($C570 = 2 + N("Vice-Presidente"),
        72,
        IF($C570 = 3 + N("Secretária bilíngue"),
            13,
            RANDBETWEEN(5,COUNT(Name!$A:$A) + 1)
        )
    )
)</f>
        <v>249</v>
      </c>
      <c r="F570" s="7" t="str">
        <f ca="1" xml:space="preserve">
VLOOKUP(
  $E570,
  Name!$A:$B,
  2,
  FALSE
)
&amp; " " &amp;
IF($C570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Figo Colombo</v>
      </c>
      <c r="G570" s="7">
        <v>2</v>
      </c>
      <c r="H570" s="7" t="str">
        <f>VLOOKUP($G570,Countries!$A:$B,2,FALSE)</f>
        <v>Portugal</v>
      </c>
      <c r="I570" s="7" cm="1">
        <f t="array" aca="1" ref="I570" ca="1">INDEX(States!$B:$B,RANDBETWEEN(2,COUNTA(States!$A:$A)),1)</f>
        <v>17</v>
      </c>
      <c r="J570" s="7" t="str">
        <f ca="1">VLOOKUP($I570,States!$B:$C,2,FALSE)</f>
        <v>Portalegre</v>
      </c>
      <c r="K570" s="7" t="str">
        <f ca="1">VLOOKUP($E570,Name!$A:$C,3,FALSE)</f>
        <v>F</v>
      </c>
      <c r="L570" s="7" t="str">
        <f ca="1">VLOOKUP($K570,Genders!$B:$C,2,FALSE)</f>
        <v>Female</v>
      </c>
      <c r="M570" s="7" cm="1">
        <f t="array" aca="1" ref="M570" ca="1">INDEX('Marital status'!$A:$A,RANDBETWEEN(2,COUNTA('Marital status'!$A:$A)),1)</f>
        <v>4</v>
      </c>
      <c r="N570" s="7" t="str">
        <f ca="1">VLOOKUP($M570,'Marital status'!$A:$B,2,FALSE)</f>
        <v xml:space="preserve">Widowed </v>
      </c>
      <c r="O570" s="7">
        <f t="shared" ca="1" si="100"/>
        <v>5</v>
      </c>
      <c r="P570" s="7" t="str">
        <f ca="1">VLOOKUP($O570,Ethnicities!$A:$B,2,FALSE)</f>
        <v>Asian</v>
      </c>
      <c r="Q570" s="8">
        <f t="shared" ca="1" si="101"/>
        <v>30442</v>
      </c>
      <c r="R570" s="6">
        <f t="shared" ca="1" si="102"/>
        <v>4</v>
      </c>
      <c r="S570" s="6" t="str">
        <f ca="1">VLOOKUP($R570,'Background education'!$A:$B,2,FALSE)</f>
        <v>Undergraduate degree</v>
      </c>
      <c r="T570" s="7">
        <f ca="1" xml:space="preserve">
  IF(OR($V570 = 2, $V570 = 3, $V570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570" s="7" t="str">
        <f ca="1">VLOOKUP($T570,Departments!$A:$B,2,FALSE)</f>
        <v>Operations</v>
      </c>
      <c r="V570" s="6">
        <f t="shared" ca="1" si="103"/>
        <v>7</v>
      </c>
      <c r="W570" s="6" t="str">
        <f ca="1">VLOOKUP($V570,Roles!$A:$B,2,FALSE)</f>
        <v>Trainee</v>
      </c>
      <c r="X570" s="6" t="e">
        <f t="shared" ca="1" si="104"/>
        <v>#N/A</v>
      </c>
      <c r="Y570" s="6" t="e">
        <f ca="1">IF(ISNA($X570),NA(),VLOOKUP($X570,Levels!$A:$B,2,FALSE))</f>
        <v>#N/A</v>
      </c>
      <c r="Z570" s="8">
        <f t="shared" ca="1" si="96"/>
        <v>44425</v>
      </c>
      <c r="AA570" s="6">
        <f ca="1">RANDBETWEEN(2,COUNTA('Recruitment source'!$A:$A))</f>
        <v>11</v>
      </c>
      <c r="AB570" s="6" t="str">
        <f ca="1">VLOOKUP($AA570,'Recruitment source'!$A:$B,2,FALSE)</f>
        <v>LinkedIn</v>
      </c>
      <c r="AC570" s="8" t="e">
        <f t="shared" ca="1" si="105"/>
        <v>#N/A</v>
      </c>
      <c r="AD570" s="6" t="e">
        <f t="shared" ca="1" si="106"/>
        <v>#N/A</v>
      </c>
      <c r="AE570" s="6" t="e">
        <f ca="1">IF(ISNA(AD570),NA(),VLOOKUP($AD570,'Reasons for dismissal'!$A:$B,2,FALSE))</f>
        <v>#N/A</v>
      </c>
      <c r="AF570" s="6">
        <f t="shared" ca="1" si="107"/>
        <v>2</v>
      </c>
      <c r="AG570" s="1">
        <f t="shared" ca="1" si="97"/>
        <v>1005</v>
      </c>
    </row>
    <row r="571" spans="1:33" x14ac:dyDescent="0.25">
      <c r="A571" s="7" cm="1">
        <f t="array" aca="1" ref="A571" ca="1">INDEX(Companies!$A:$A,RANDBETWEEN(2,COUNTA(Companies!$A:$A)),1)</f>
        <v>2</v>
      </c>
      <c r="B571" s="7" t="str">
        <f ca="1">VLOOKUP($A571,Companies!$A:$B,2,FALSE)</f>
        <v>ACME Corporation</v>
      </c>
      <c r="C571" s="5">
        <f t="shared" si="98"/>
        <v>570</v>
      </c>
      <c r="D571" s="6">
        <f t="shared" ca="1" si="99"/>
        <v>1</v>
      </c>
      <c r="E571" s="7">
        <f ca="1">IF($C571 = 1 + N("Presidente"),
    127,
    IF($C571 = 2 + N("Vice-Presidente"),
        72,
        IF($C571 = 3 + N("Secretária bilíngue"),
            13,
            RANDBETWEEN(5,COUNT(Name!$A:$A) + 1)
        )
    )
)</f>
        <v>262</v>
      </c>
      <c r="F571" s="7" t="str">
        <f ca="1" xml:space="preserve">
VLOOKUP(
  $E571,
  Name!$A:$B,
  2,
  FALSE
)
&amp; " " &amp;
IF($C571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Faro Resende</v>
      </c>
      <c r="G571" s="7">
        <v>2</v>
      </c>
      <c r="H571" s="7" t="str">
        <f>VLOOKUP($G571,Countries!$A:$B,2,FALSE)</f>
        <v>Portugal</v>
      </c>
      <c r="I571" s="7" cm="1">
        <f t="array" aca="1" ref="I571" ca="1">INDEX(States!$B:$B,RANDBETWEEN(2,COUNTA(States!$A:$A)),1)</f>
        <v>3</v>
      </c>
      <c r="J571" s="7" t="str">
        <f ca="1">VLOOKUP($I571,States!$B:$C,2,FALSE)</f>
        <v>Porto</v>
      </c>
      <c r="K571" s="7" t="str">
        <f ca="1">VLOOKUP($E571,Name!$A:$C,3,FALSE)</f>
        <v>F</v>
      </c>
      <c r="L571" s="7" t="str">
        <f ca="1">VLOOKUP($K571,Genders!$B:$C,2,FALSE)</f>
        <v>Female</v>
      </c>
      <c r="M571" s="7" cm="1">
        <f t="array" aca="1" ref="M571" ca="1">INDEX('Marital status'!$A:$A,RANDBETWEEN(2,COUNTA('Marital status'!$A:$A)),1)</f>
        <v>4</v>
      </c>
      <c r="N571" s="7" t="str">
        <f ca="1">VLOOKUP($M571,'Marital status'!$A:$B,2,FALSE)</f>
        <v xml:space="preserve">Widowed </v>
      </c>
      <c r="O571" s="7">
        <f t="shared" ca="1" si="100"/>
        <v>2</v>
      </c>
      <c r="P571" s="7" t="str">
        <f ca="1">VLOOKUP($O571,Ethnicities!$A:$B,2,FALSE)</f>
        <v>White</v>
      </c>
      <c r="Q571" s="8">
        <f t="shared" ca="1" si="101"/>
        <v>37702</v>
      </c>
      <c r="R571" s="6">
        <f t="shared" ca="1" si="102"/>
        <v>4</v>
      </c>
      <c r="S571" s="6" t="str">
        <f ca="1">VLOOKUP($R571,'Background education'!$A:$B,2,FALSE)</f>
        <v>Undergraduate degree</v>
      </c>
      <c r="T571" s="7">
        <f ca="1" xml:space="preserve">
  IF(OR($V571 = 2, $V571 = 3, $V571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571" s="7" t="str">
        <f ca="1">VLOOKUP($T571,Departments!$A:$B,2,FALSE)</f>
        <v>Sales</v>
      </c>
      <c r="V571" s="6">
        <f t="shared" ca="1" si="103"/>
        <v>8</v>
      </c>
      <c r="W571" s="6" t="str">
        <f ca="1">VLOOKUP($V571,Roles!$A:$B,2,FALSE)</f>
        <v>Analyst</v>
      </c>
      <c r="X571" s="6">
        <f t="shared" ca="1" si="104"/>
        <v>3</v>
      </c>
      <c r="Y571" s="6" t="str">
        <f ca="1">IF(ISNA($X571),NA(),VLOOKUP($X571,Levels!$A:$B,2,FALSE))</f>
        <v>Pleno</v>
      </c>
      <c r="Z571" s="8">
        <f t="shared" ca="1" si="96"/>
        <v>42148</v>
      </c>
      <c r="AA571" s="6">
        <f ca="1">RANDBETWEEN(2,COUNTA('Recruitment source'!$A:$A))</f>
        <v>7</v>
      </c>
      <c r="AB571" s="6" t="str">
        <f ca="1">VLOOKUP($AA571,'Recruitment source'!$A:$B,2,FALSE)</f>
        <v>Jobs in Lisbon</v>
      </c>
      <c r="AC571" s="8" t="e">
        <f t="shared" ca="1" si="105"/>
        <v>#N/A</v>
      </c>
      <c r="AD571" s="6" t="e">
        <f t="shared" ca="1" si="106"/>
        <v>#N/A</v>
      </c>
      <c r="AE571" s="6" t="e">
        <f ca="1">IF(ISNA(AD571),NA(),VLOOKUP($AD571,'Reasons for dismissal'!$A:$B,2,FALSE))</f>
        <v>#N/A</v>
      </c>
      <c r="AF571" s="6">
        <f t="shared" ca="1" si="107"/>
        <v>2</v>
      </c>
      <c r="AG571" s="1">
        <f t="shared" ca="1" si="97"/>
        <v>2050</v>
      </c>
    </row>
    <row r="572" spans="1:33" x14ac:dyDescent="0.25">
      <c r="A572" s="7" cm="1">
        <f t="array" aca="1" ref="A572" ca="1">INDEX(Companies!$A:$A,RANDBETWEEN(2,COUNTA(Companies!$A:$A)),1)</f>
        <v>2</v>
      </c>
      <c r="B572" s="7" t="str">
        <f ca="1">VLOOKUP($A572,Companies!$A:$B,2,FALSE)</f>
        <v>ACME Corporation</v>
      </c>
      <c r="C572" s="5">
        <f t="shared" si="98"/>
        <v>571</v>
      </c>
      <c r="D572" s="6">
        <f t="shared" ca="1" si="99"/>
        <v>1</v>
      </c>
      <c r="E572" s="7">
        <f ca="1">IF($C572 = 1 + N("Presidente"),
    127,
    IF($C572 = 2 + N("Vice-Presidente"),
        72,
        IF($C572 = 3 + N("Secretária bilíngue"),
            13,
            RANDBETWEEN(5,COUNT(Name!$A:$A) + 1)
        )
    )
)</f>
        <v>33</v>
      </c>
      <c r="F572" s="7" t="str">
        <f ca="1" xml:space="preserve">
VLOOKUP(
  $E572,
  Name!$A:$B,
  2,
  FALSE
)
&amp; " " &amp;
IF($C572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Caminha Morais</v>
      </c>
      <c r="G572" s="7">
        <v>2</v>
      </c>
      <c r="H572" s="7" t="str">
        <f>VLOOKUP($G572,Countries!$A:$B,2,FALSE)</f>
        <v>Portugal</v>
      </c>
      <c r="I572" s="7" cm="1">
        <f t="array" aca="1" ref="I572" ca="1">INDEX(States!$B:$B,RANDBETWEEN(2,COUNTA(States!$A:$A)),1)</f>
        <v>7</v>
      </c>
      <c r="J572" s="7" t="str">
        <f ca="1">VLOOKUP($I572,States!$B:$C,2,FALSE)</f>
        <v>Faro</v>
      </c>
      <c r="K572" s="7" t="str">
        <f ca="1">VLOOKUP($E572,Name!$A:$C,3,FALSE)</f>
        <v>F</v>
      </c>
      <c r="L572" s="7" t="str">
        <f ca="1">VLOOKUP($K572,Genders!$B:$C,2,FALSE)</f>
        <v>Female</v>
      </c>
      <c r="M572" s="7" cm="1">
        <f t="array" aca="1" ref="M572" ca="1">INDEX('Marital status'!$A:$A,RANDBETWEEN(2,COUNTA('Marital status'!$A:$A)),1)</f>
        <v>5</v>
      </c>
      <c r="N572" s="7" t="str">
        <f ca="1">VLOOKUP($M572,'Marital status'!$A:$B,2,FALSE)</f>
        <v xml:space="preserve">Separated </v>
      </c>
      <c r="O572" s="7">
        <f t="shared" ca="1" si="100"/>
        <v>4</v>
      </c>
      <c r="P572" s="7" t="str">
        <f ca="1">VLOOKUP($O572,Ethnicities!$A:$B,2,FALSE)</f>
        <v>Hispanic or Latino</v>
      </c>
      <c r="Q572" s="8">
        <f t="shared" ca="1" si="101"/>
        <v>19323</v>
      </c>
      <c r="R572" s="6">
        <f t="shared" ca="1" si="102"/>
        <v>4</v>
      </c>
      <c r="S572" s="6" t="str">
        <f ca="1">VLOOKUP($R572,'Background education'!$A:$B,2,FALSE)</f>
        <v>Undergraduate degree</v>
      </c>
      <c r="T572" s="7">
        <f ca="1" xml:space="preserve">
  IF(OR($V572 = 2, $V572 = 3, $V572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572" s="7" t="str">
        <f ca="1">VLOOKUP($T572,Departments!$A:$B,2,FALSE)</f>
        <v>Information Technology</v>
      </c>
      <c r="V572" s="6">
        <f t="shared" ca="1" si="103"/>
        <v>6</v>
      </c>
      <c r="W572" s="6" t="str">
        <f ca="1">VLOOKUP($V572,Roles!$A:$B,2,FALSE)</f>
        <v>Intern</v>
      </c>
      <c r="X572" s="6" t="e">
        <f t="shared" ca="1" si="104"/>
        <v>#N/A</v>
      </c>
      <c r="Y572" s="6" t="e">
        <f ca="1">IF(ISNA($X572),NA(),VLOOKUP($X572,Levels!$A:$B,2,FALSE))</f>
        <v>#N/A</v>
      </c>
      <c r="Z572" s="8">
        <f t="shared" ca="1" si="96"/>
        <v>40746</v>
      </c>
      <c r="AA572" s="6">
        <f ca="1">RANDBETWEEN(2,COUNTA('Recruitment source'!$A:$A))</f>
        <v>11</v>
      </c>
      <c r="AB572" s="6" t="str">
        <f ca="1">VLOOKUP($AA572,'Recruitment source'!$A:$B,2,FALSE)</f>
        <v>LinkedIn</v>
      </c>
      <c r="AC572" s="8" t="e">
        <f t="shared" ca="1" si="105"/>
        <v>#N/A</v>
      </c>
      <c r="AD572" s="6" t="e">
        <f t="shared" ca="1" si="106"/>
        <v>#N/A</v>
      </c>
      <c r="AE572" s="6" t="e">
        <f ca="1">IF(ISNA(AD572),NA(),VLOOKUP($AD572,'Reasons for dismissal'!$A:$B,2,FALSE))</f>
        <v>#N/A</v>
      </c>
      <c r="AF572" s="6">
        <f t="shared" ca="1" si="107"/>
        <v>4</v>
      </c>
      <c r="AG572" s="1">
        <f t="shared" ca="1" si="97"/>
        <v>885</v>
      </c>
    </row>
    <row r="573" spans="1:33" x14ac:dyDescent="0.25">
      <c r="A573" s="7" cm="1">
        <f t="array" aca="1" ref="A573" ca="1">INDEX(Companies!$A:$A,RANDBETWEEN(2,COUNTA(Companies!$A:$A)),1)</f>
        <v>2</v>
      </c>
      <c r="B573" s="7" t="str">
        <f ca="1">VLOOKUP($A573,Companies!$A:$B,2,FALSE)</f>
        <v>ACME Corporation</v>
      </c>
      <c r="C573" s="5">
        <f t="shared" si="98"/>
        <v>572</v>
      </c>
      <c r="D573" s="6">
        <f t="shared" ca="1" si="99"/>
        <v>1</v>
      </c>
      <c r="E573" s="7">
        <f ca="1">IF($C573 = 1 + N("Presidente"),
    127,
    IF($C573 = 2 + N("Vice-Presidente"),
        72,
        IF($C573 = 3 + N("Secretária bilíngue"),
            13,
            RANDBETWEEN(5,COUNT(Name!$A:$A) + 1)
        )
    )
)</f>
        <v>77</v>
      </c>
      <c r="F573" s="7" t="str">
        <f ca="1" xml:space="preserve">
VLOOKUP(
  $E573,
  Name!$A:$B,
  2,
  FALSE
)
&amp; " " &amp;
IF($C573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Nunes Rinaldi</v>
      </c>
      <c r="G573" s="7">
        <v>2</v>
      </c>
      <c r="H573" s="7" t="str">
        <f>VLOOKUP($G573,Countries!$A:$B,2,FALSE)</f>
        <v>Portugal</v>
      </c>
      <c r="I573" s="7" cm="1">
        <f t="array" aca="1" ref="I573" ca="1">INDEX(States!$B:$B,RANDBETWEEN(2,COUNTA(States!$A:$A)),1)</f>
        <v>17</v>
      </c>
      <c r="J573" s="7" t="str">
        <f ca="1">VLOOKUP($I573,States!$B:$C,2,FALSE)</f>
        <v>Portalegre</v>
      </c>
      <c r="K573" s="7" t="str">
        <f ca="1">VLOOKUP($E573,Name!$A:$C,3,FALSE)</f>
        <v>M</v>
      </c>
      <c r="L573" s="7" t="str">
        <f ca="1">VLOOKUP($K573,Genders!$B:$C,2,FALSE)</f>
        <v>Male</v>
      </c>
      <c r="M573" s="7" cm="1">
        <f t="array" aca="1" ref="M573" ca="1">INDEX('Marital status'!$A:$A,RANDBETWEEN(2,COUNTA('Marital status'!$A:$A)),1)</f>
        <v>6</v>
      </c>
      <c r="N573" s="7" t="str">
        <f ca="1">VLOOKUP($M573,'Marital status'!$A:$B,2,FALSE)</f>
        <v>Divorced</v>
      </c>
      <c r="O573" s="7">
        <f t="shared" ca="1" si="100"/>
        <v>2</v>
      </c>
      <c r="P573" s="7" t="str">
        <f ca="1">VLOOKUP($O573,Ethnicities!$A:$B,2,FALSE)</f>
        <v>White</v>
      </c>
      <c r="Q573" s="8">
        <f t="shared" ca="1" si="101"/>
        <v>36110</v>
      </c>
      <c r="R573" s="6">
        <f t="shared" ca="1" si="102"/>
        <v>5</v>
      </c>
      <c r="S573" s="6" t="str">
        <f ca="1">VLOOKUP($R573,'Background education'!$A:$B,2,FALSE)</f>
        <v>Graduate school</v>
      </c>
      <c r="T573" s="7">
        <f ca="1" xml:space="preserve">
  IF(OR($V573 = 2, $V573 = 3, $V573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573" s="7" t="str">
        <f ca="1">VLOOKUP($T573,Departments!$A:$B,2,FALSE)</f>
        <v>Human Resource</v>
      </c>
      <c r="V573" s="6">
        <f t="shared" ca="1" si="103"/>
        <v>8</v>
      </c>
      <c r="W573" s="6" t="str">
        <f ca="1">VLOOKUP($V573,Roles!$A:$B,2,FALSE)</f>
        <v>Analyst</v>
      </c>
      <c r="X573" s="6">
        <f t="shared" ca="1" si="104"/>
        <v>2</v>
      </c>
      <c r="Y573" s="6" t="str">
        <f ca="1">IF(ISNA($X573),NA(),VLOOKUP($X573,Levels!$A:$B,2,FALSE))</f>
        <v>Junior</v>
      </c>
      <c r="Z573" s="8">
        <f t="shared" ca="1" si="96"/>
        <v>38320</v>
      </c>
      <c r="AA573" s="6">
        <f ca="1">RANDBETWEEN(2,COUNTA('Recruitment source'!$A:$A))</f>
        <v>9</v>
      </c>
      <c r="AB573" s="6" t="str">
        <f ca="1">VLOOKUP($AA573,'Recruitment source'!$A:$B,2,FALSE)</f>
        <v xml:space="preserve"> recommendation of employee</v>
      </c>
      <c r="AC573" s="8" t="e">
        <f t="shared" ca="1" si="105"/>
        <v>#N/A</v>
      </c>
      <c r="AD573" s="6" t="e">
        <f t="shared" ca="1" si="106"/>
        <v>#N/A</v>
      </c>
      <c r="AE573" s="6" t="e">
        <f ca="1">IF(ISNA(AD573),NA(),VLOOKUP($AD573,'Reasons for dismissal'!$A:$B,2,FALSE))</f>
        <v>#N/A</v>
      </c>
      <c r="AF573" s="6">
        <f t="shared" ca="1" si="107"/>
        <v>4</v>
      </c>
      <c r="AG573" s="1">
        <f t="shared" ca="1" si="97"/>
        <v>2000</v>
      </c>
    </row>
    <row r="574" spans="1:33" x14ac:dyDescent="0.25">
      <c r="A574" s="7" cm="1">
        <f t="array" aca="1" ref="A574" ca="1">INDEX(Companies!$A:$A,RANDBETWEEN(2,COUNTA(Companies!$A:$A)),1)</f>
        <v>2</v>
      </c>
      <c r="B574" s="7" t="str">
        <f ca="1">VLOOKUP($A574,Companies!$A:$B,2,FALSE)</f>
        <v>ACME Corporation</v>
      </c>
      <c r="C574" s="5">
        <f t="shared" si="98"/>
        <v>573</v>
      </c>
      <c r="D574" s="6">
        <f t="shared" ca="1" si="99"/>
        <v>1</v>
      </c>
      <c r="E574" s="7">
        <f ca="1">IF($C574 = 1 + N("Presidente"),
    127,
    IF($C574 = 2 + N("Vice-Presidente"),
        72,
        IF($C574 = 3 + N("Secretária bilíngue"),
            13,
            RANDBETWEEN(5,COUNT(Name!$A:$A) + 1)
        )
    )
)</f>
        <v>231</v>
      </c>
      <c r="F574" s="7" t="str">
        <f ca="1" xml:space="preserve">
VLOOKUP(
  $E574,
  Name!$A:$B,
  2,
  FALSE
)
&amp; " " &amp;
IF($C574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Dias Batista</v>
      </c>
      <c r="G574" s="7">
        <v>2</v>
      </c>
      <c r="H574" s="7" t="str">
        <f>VLOOKUP($G574,Countries!$A:$B,2,FALSE)</f>
        <v>Portugal</v>
      </c>
      <c r="I574" s="7" cm="1">
        <f t="array" aca="1" ref="I574" ca="1">INDEX(States!$B:$B,RANDBETWEEN(2,COUNTA(States!$A:$A)),1)</f>
        <v>12</v>
      </c>
      <c r="J574" s="7" t="str">
        <f ca="1">VLOOKUP($I574,States!$B:$C,2,FALSE)</f>
        <v>Évora</v>
      </c>
      <c r="K574" s="7" t="str">
        <f ca="1">VLOOKUP($E574,Name!$A:$C,3,FALSE)</f>
        <v>F</v>
      </c>
      <c r="L574" s="7" t="str">
        <f ca="1">VLOOKUP($K574,Genders!$B:$C,2,FALSE)</f>
        <v>Female</v>
      </c>
      <c r="M574" s="7" cm="1">
        <f t="array" aca="1" ref="M574" ca="1">INDEX('Marital status'!$A:$A,RANDBETWEEN(2,COUNTA('Marital status'!$A:$A)),1)</f>
        <v>2</v>
      </c>
      <c r="N574" s="7" t="str">
        <f ca="1">VLOOKUP($M574,'Marital status'!$A:$B,2,FALSE)</f>
        <v>Single</v>
      </c>
      <c r="O574" s="7">
        <f t="shared" ca="1" si="100"/>
        <v>3</v>
      </c>
      <c r="P574" s="7" t="str">
        <f ca="1">VLOOKUP($O574,Ethnicities!$A:$B,2,FALSE)</f>
        <v>Black or African American</v>
      </c>
      <c r="Q574" s="8">
        <f t="shared" ca="1" si="101"/>
        <v>29063</v>
      </c>
      <c r="R574" s="6">
        <f t="shared" ca="1" si="102"/>
        <v>4</v>
      </c>
      <c r="S574" s="6" t="str">
        <f ca="1">VLOOKUP($R574,'Background education'!$A:$B,2,FALSE)</f>
        <v>Undergraduate degree</v>
      </c>
      <c r="T574" s="7">
        <f ca="1" xml:space="preserve">
  IF(OR($V574 = 2, $V574 = 3, $V574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574" s="7" t="str">
        <f ca="1">VLOOKUP($T574,Departments!$A:$B,2,FALSE)</f>
        <v>Information Technology</v>
      </c>
      <c r="V574" s="6">
        <f t="shared" ca="1" si="103"/>
        <v>7</v>
      </c>
      <c r="W574" s="6" t="str">
        <f ca="1">VLOOKUP($V574,Roles!$A:$B,2,FALSE)</f>
        <v>Trainee</v>
      </c>
      <c r="X574" s="6" t="e">
        <f t="shared" ca="1" si="104"/>
        <v>#N/A</v>
      </c>
      <c r="Y574" s="6" t="e">
        <f ca="1">IF(ISNA($X574),NA(),VLOOKUP($X574,Levels!$A:$B,2,FALSE))</f>
        <v>#N/A</v>
      </c>
      <c r="Z574" s="8">
        <f t="shared" ca="1" si="96"/>
        <v>37614</v>
      </c>
      <c r="AA574" s="6">
        <f ca="1">RANDBETWEEN(2,COUNTA('Recruitment source'!$A:$A))</f>
        <v>5</v>
      </c>
      <c r="AB574" s="6" t="str">
        <f ca="1">VLOOKUP($AA574,'Recruitment source'!$A:$B,2,FALSE)</f>
        <v>Net Empregos</v>
      </c>
      <c r="AC574" s="8" t="e">
        <f t="shared" ca="1" si="105"/>
        <v>#N/A</v>
      </c>
      <c r="AD574" s="6" t="e">
        <f t="shared" ca="1" si="106"/>
        <v>#N/A</v>
      </c>
      <c r="AE574" s="6" t="e">
        <f ca="1">IF(ISNA(AD574),NA(),VLOOKUP($AD574,'Reasons for dismissal'!$A:$B,2,FALSE))</f>
        <v>#N/A</v>
      </c>
      <c r="AF574" s="6">
        <f t="shared" ca="1" si="107"/>
        <v>3</v>
      </c>
      <c r="AG574" s="1">
        <f t="shared" ca="1" si="97"/>
        <v>1085</v>
      </c>
    </row>
    <row r="575" spans="1:33" x14ac:dyDescent="0.25">
      <c r="A575" s="7" cm="1">
        <f t="array" aca="1" ref="A575" ca="1">INDEX(Companies!$A:$A,RANDBETWEEN(2,COUNTA(Companies!$A:$A)),1)</f>
        <v>2</v>
      </c>
      <c r="B575" s="7" t="str">
        <f ca="1">VLOOKUP($A575,Companies!$A:$B,2,FALSE)</f>
        <v>ACME Corporation</v>
      </c>
      <c r="C575" s="5">
        <f t="shared" si="98"/>
        <v>574</v>
      </c>
      <c r="D575" s="6">
        <f t="shared" ca="1" si="99"/>
        <v>1</v>
      </c>
      <c r="E575" s="7">
        <f ca="1">IF($C575 = 1 + N("Presidente"),
    127,
    IF($C575 = 2 + N("Vice-Presidente"),
        72,
        IF($C575 = 3 + N("Secretária bilíngue"),
            13,
            RANDBETWEEN(5,COUNT(Name!$A:$A) + 1)
        )
    )
)</f>
        <v>286</v>
      </c>
      <c r="F575" s="7" t="str">
        <f ca="1" xml:space="preserve">
VLOOKUP(
  $E575,
  Name!$A:$B,
  2,
  FALSE
)
&amp; " " &amp;
IF($C575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Caruso Gallo</v>
      </c>
      <c r="G575" s="7">
        <v>2</v>
      </c>
      <c r="H575" s="7" t="str">
        <f>VLOOKUP($G575,Countries!$A:$B,2,FALSE)</f>
        <v>Portugal</v>
      </c>
      <c r="I575" s="7" cm="1">
        <f t="array" aca="1" ref="I575" ca="1">INDEX(States!$B:$B,RANDBETWEEN(2,COUNTA(States!$A:$A)),1)</f>
        <v>14</v>
      </c>
      <c r="J575" s="7" t="str">
        <f ca="1">VLOOKUP($I575,States!$B:$C,2,FALSE)</f>
        <v>Viseu</v>
      </c>
      <c r="K575" s="7" t="str">
        <f ca="1">VLOOKUP($E575,Name!$A:$C,3,FALSE)</f>
        <v>M</v>
      </c>
      <c r="L575" s="7" t="str">
        <f ca="1">VLOOKUP($K575,Genders!$B:$C,2,FALSE)</f>
        <v>Male</v>
      </c>
      <c r="M575" s="7" cm="1">
        <f t="array" aca="1" ref="M575" ca="1">INDEX('Marital status'!$A:$A,RANDBETWEEN(2,COUNTA('Marital status'!$A:$A)),1)</f>
        <v>6</v>
      </c>
      <c r="N575" s="7" t="str">
        <f ca="1">VLOOKUP($M575,'Marital status'!$A:$B,2,FALSE)</f>
        <v>Divorced</v>
      </c>
      <c r="O575" s="7">
        <f t="shared" ca="1" si="100"/>
        <v>2</v>
      </c>
      <c r="P575" s="7" t="str">
        <f ca="1">VLOOKUP($O575,Ethnicities!$A:$B,2,FALSE)</f>
        <v>White</v>
      </c>
      <c r="Q575" s="8">
        <f t="shared" ca="1" si="101"/>
        <v>35387</v>
      </c>
      <c r="R575" s="6">
        <f t="shared" ca="1" si="102"/>
        <v>4</v>
      </c>
      <c r="S575" s="6" t="str">
        <f ca="1">VLOOKUP($R575,'Background education'!$A:$B,2,FALSE)</f>
        <v>Undergraduate degree</v>
      </c>
      <c r="T575" s="7">
        <f ca="1" xml:space="preserve">
  IF(OR($V575 = 2, $V575 = 3, $V575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575" s="7" t="str">
        <f ca="1">VLOOKUP($T575,Departments!$A:$B,2,FALSE)</f>
        <v>Information Technology</v>
      </c>
      <c r="V575" s="6">
        <f t="shared" ca="1" si="103"/>
        <v>8</v>
      </c>
      <c r="W575" s="6" t="str">
        <f ca="1">VLOOKUP($V575,Roles!$A:$B,2,FALSE)</f>
        <v>Analyst</v>
      </c>
      <c r="X575" s="6">
        <f t="shared" ca="1" si="104"/>
        <v>2</v>
      </c>
      <c r="Y575" s="6" t="str">
        <f ca="1">IF(ISNA($X575),NA(),VLOOKUP($X575,Levels!$A:$B,2,FALSE))</f>
        <v>Junior</v>
      </c>
      <c r="Z575" s="8">
        <f t="shared" ca="1" si="96"/>
        <v>38469</v>
      </c>
      <c r="AA575" s="6">
        <f ca="1">RANDBETWEEN(2,COUNTA('Recruitment source'!$A:$A))</f>
        <v>8</v>
      </c>
      <c r="AB575" s="6" t="str">
        <f ca="1">VLOOKUP($AA575,'Recruitment source'!$A:$B,2,FALSE)</f>
        <v>Next Station</v>
      </c>
      <c r="AC575" s="8" t="e">
        <f t="shared" ca="1" si="105"/>
        <v>#N/A</v>
      </c>
      <c r="AD575" s="6" t="e">
        <f t="shared" ca="1" si="106"/>
        <v>#N/A</v>
      </c>
      <c r="AE575" s="6" t="e">
        <f ca="1">IF(ISNA(AD575),NA(),VLOOKUP($AD575,'Reasons for dismissal'!$A:$B,2,FALSE))</f>
        <v>#N/A</v>
      </c>
      <c r="AF575" s="6">
        <f t="shared" ca="1" si="107"/>
        <v>4</v>
      </c>
      <c r="AG575" s="1">
        <f t="shared" ca="1" si="97"/>
        <v>2080</v>
      </c>
    </row>
    <row r="576" spans="1:33" x14ac:dyDescent="0.25">
      <c r="A576" s="7" cm="1">
        <f t="array" aca="1" ref="A576" ca="1">INDEX(Companies!$A:$A,RANDBETWEEN(2,COUNTA(Companies!$A:$A)),1)</f>
        <v>2</v>
      </c>
      <c r="B576" s="7" t="str">
        <f ca="1">VLOOKUP($A576,Companies!$A:$B,2,FALSE)</f>
        <v>ACME Corporation</v>
      </c>
      <c r="C576" s="5">
        <f t="shared" si="98"/>
        <v>575</v>
      </c>
      <c r="D576" s="6">
        <f t="shared" ca="1" si="99"/>
        <v>1</v>
      </c>
      <c r="E576" s="7">
        <f ca="1">IF($C576 = 1 + N("Presidente"),
    127,
    IF($C576 = 2 + N("Vice-Presidente"),
        72,
        IF($C576 = 3 + N("Secretária bilíngue"),
            13,
            RANDBETWEEN(5,COUNT(Name!$A:$A) + 1)
        )
    )
)</f>
        <v>225</v>
      </c>
      <c r="F576" s="7" t="str">
        <f ca="1" xml:space="preserve">
VLOOKUP(
  $E576,
  Name!$A:$B,
  2,
  FALSE
)
&amp; " " &amp;
IF($C576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Alves Moreira</v>
      </c>
      <c r="G576" s="7">
        <v>2</v>
      </c>
      <c r="H576" s="7" t="str">
        <f>VLOOKUP($G576,Countries!$A:$B,2,FALSE)</f>
        <v>Portugal</v>
      </c>
      <c r="I576" s="7" cm="1">
        <f t="array" aca="1" ref="I576" ca="1">INDEX(States!$B:$B,RANDBETWEEN(2,COUNTA(States!$A:$A)),1)</f>
        <v>3</v>
      </c>
      <c r="J576" s="7" t="str">
        <f ca="1">VLOOKUP($I576,States!$B:$C,2,FALSE)</f>
        <v>Porto</v>
      </c>
      <c r="K576" s="7" t="str">
        <f ca="1">VLOOKUP($E576,Name!$A:$C,3,FALSE)</f>
        <v>M</v>
      </c>
      <c r="L576" s="7" t="str">
        <f ca="1">VLOOKUP($K576,Genders!$B:$C,2,FALSE)</f>
        <v>Male</v>
      </c>
      <c r="M576" s="7" cm="1">
        <f t="array" aca="1" ref="M576" ca="1">INDEX('Marital status'!$A:$A,RANDBETWEEN(2,COUNTA('Marital status'!$A:$A)),1)</f>
        <v>5</v>
      </c>
      <c r="N576" s="7" t="str">
        <f ca="1">VLOOKUP($M576,'Marital status'!$A:$B,2,FALSE)</f>
        <v xml:space="preserve">Separated </v>
      </c>
      <c r="O576" s="7">
        <f t="shared" ca="1" si="100"/>
        <v>2</v>
      </c>
      <c r="P576" s="7" t="str">
        <f ca="1">VLOOKUP($O576,Ethnicities!$A:$B,2,FALSE)</f>
        <v>White</v>
      </c>
      <c r="Q576" s="8">
        <f t="shared" ca="1" si="101"/>
        <v>19172</v>
      </c>
      <c r="R576" s="6">
        <f t="shared" ca="1" si="102"/>
        <v>4</v>
      </c>
      <c r="S576" s="6" t="str">
        <f ca="1">VLOOKUP($R576,'Background education'!$A:$B,2,FALSE)</f>
        <v>Undergraduate degree</v>
      </c>
      <c r="T576" s="7">
        <f ca="1" xml:space="preserve">
  IF(OR($V576 = 2, $V576 = 3, $V576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576" s="7" t="str">
        <f ca="1">VLOOKUP($T576,Departments!$A:$B,2,FALSE)</f>
        <v>Juridical</v>
      </c>
      <c r="V576" s="6">
        <f t="shared" ca="1" si="103"/>
        <v>6</v>
      </c>
      <c r="W576" s="6" t="str">
        <f ca="1">VLOOKUP($V576,Roles!$A:$B,2,FALSE)</f>
        <v>Intern</v>
      </c>
      <c r="X576" s="6" t="e">
        <f t="shared" ca="1" si="104"/>
        <v>#N/A</v>
      </c>
      <c r="Y576" s="6" t="e">
        <f ca="1">IF(ISNA($X576),NA(),VLOOKUP($X576,Levels!$A:$B,2,FALSE))</f>
        <v>#N/A</v>
      </c>
      <c r="Z576" s="8">
        <f t="shared" ca="1" si="96"/>
        <v>40851</v>
      </c>
      <c r="AA576" s="6">
        <f ca="1">RANDBETWEEN(2,COUNTA('Recruitment source'!$A:$A))</f>
        <v>6</v>
      </c>
      <c r="AB576" s="6" t="str">
        <f ca="1">VLOOKUP($AA576,'Recruitment source'!$A:$B,2,FALSE)</f>
        <v>Empregos Online</v>
      </c>
      <c r="AC576" s="8" t="e">
        <f t="shared" ca="1" si="105"/>
        <v>#N/A</v>
      </c>
      <c r="AD576" s="6" t="e">
        <f t="shared" ca="1" si="106"/>
        <v>#N/A</v>
      </c>
      <c r="AE576" s="6" t="e">
        <f ca="1">IF(ISNA(AD576),NA(),VLOOKUP($AD576,'Reasons for dismissal'!$A:$B,2,FALSE))</f>
        <v>#N/A</v>
      </c>
      <c r="AF576" s="6">
        <f t="shared" ca="1" si="107"/>
        <v>2</v>
      </c>
      <c r="AG576" s="1">
        <f t="shared" ca="1" si="97"/>
        <v>805</v>
      </c>
    </row>
    <row r="577" spans="1:33" x14ac:dyDescent="0.25">
      <c r="A577" s="7" cm="1">
        <f t="array" aca="1" ref="A577" ca="1">INDEX(Companies!$A:$A,RANDBETWEEN(2,COUNTA(Companies!$A:$A)),1)</f>
        <v>2</v>
      </c>
      <c r="B577" s="7" t="str">
        <f ca="1">VLOOKUP($A577,Companies!$A:$B,2,FALSE)</f>
        <v>ACME Corporation</v>
      </c>
      <c r="C577" s="5">
        <f t="shared" si="98"/>
        <v>576</v>
      </c>
      <c r="D577" s="6">
        <f t="shared" ca="1" si="99"/>
        <v>1</v>
      </c>
      <c r="E577" s="7">
        <f ca="1">IF($C577 = 1 + N("Presidente"),
    127,
    IF($C577 = 2 + N("Vice-Presidente"),
        72,
        IF($C577 = 3 + N("Secretária bilíngue"),
            13,
            RANDBETWEEN(5,COUNT(Name!$A:$A) + 1)
        )
    )
)</f>
        <v>9</v>
      </c>
      <c r="F577" s="7" t="str">
        <f ca="1" xml:space="preserve">
VLOOKUP(
  $E577,
  Name!$A:$B,
  2,
  FALSE
)
&amp; " " &amp;
IF($C577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Greco Esteves</v>
      </c>
      <c r="G577" s="7">
        <v>2</v>
      </c>
      <c r="H577" s="7" t="str">
        <f>VLOOKUP($G577,Countries!$A:$B,2,FALSE)</f>
        <v>Portugal</v>
      </c>
      <c r="I577" s="7" cm="1">
        <f t="array" aca="1" ref="I577" ca="1">INDEX(States!$B:$B,RANDBETWEEN(2,COUNTA(States!$A:$A)),1)</f>
        <v>5</v>
      </c>
      <c r="J577" s="7" t="str">
        <f ca="1">VLOOKUP($I577,States!$B:$C,2,FALSE)</f>
        <v>Aveiro</v>
      </c>
      <c r="K577" s="7" t="str">
        <f ca="1">VLOOKUP($E577,Name!$A:$C,3,FALSE)</f>
        <v>M</v>
      </c>
      <c r="L577" s="7" t="str">
        <f ca="1">VLOOKUP($K577,Genders!$B:$C,2,FALSE)</f>
        <v>Male</v>
      </c>
      <c r="M577" s="7" cm="1">
        <f t="array" aca="1" ref="M577" ca="1">INDEX('Marital status'!$A:$A,RANDBETWEEN(2,COUNTA('Marital status'!$A:$A)),1)</f>
        <v>3</v>
      </c>
      <c r="N577" s="7" t="str">
        <f ca="1">VLOOKUP($M577,'Marital status'!$A:$B,2,FALSE)</f>
        <v>Married</v>
      </c>
      <c r="O577" s="7">
        <f t="shared" ca="1" si="100"/>
        <v>2</v>
      </c>
      <c r="P577" s="7" t="str">
        <f ca="1">VLOOKUP($O577,Ethnicities!$A:$B,2,FALSE)</f>
        <v>White</v>
      </c>
      <c r="Q577" s="8">
        <f t="shared" ca="1" si="101"/>
        <v>36867</v>
      </c>
      <c r="R577" s="6">
        <f t="shared" ca="1" si="102"/>
        <v>4</v>
      </c>
      <c r="S577" s="6" t="str">
        <f ca="1">VLOOKUP($R577,'Background education'!$A:$B,2,FALSE)</f>
        <v>Undergraduate degree</v>
      </c>
      <c r="T577" s="7">
        <f ca="1" xml:space="preserve">
  IF(OR($V577 = 2, $V577 = 3, $V577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77" s="7" t="str">
        <f ca="1">VLOOKUP($T577,Departments!$A:$B,2,FALSE)</f>
        <v>Communication &amp; Marketing</v>
      </c>
      <c r="V577" s="6">
        <f t="shared" ca="1" si="103"/>
        <v>8</v>
      </c>
      <c r="W577" s="6" t="str">
        <f ca="1">VLOOKUP($V577,Roles!$A:$B,2,FALSE)</f>
        <v>Analyst</v>
      </c>
      <c r="X577" s="6">
        <f t="shared" ca="1" si="104"/>
        <v>4</v>
      </c>
      <c r="Y577" s="6" t="str">
        <f ca="1">IF(ISNA($X577),NA(),VLOOKUP($X577,Levels!$A:$B,2,FALSE))</f>
        <v>Senior</v>
      </c>
      <c r="Z577" s="8">
        <f t="shared" ca="1" si="96"/>
        <v>37538</v>
      </c>
      <c r="AA577" s="6">
        <f ca="1">RANDBETWEEN(2,COUNTA('Recruitment source'!$A:$A))</f>
        <v>6</v>
      </c>
      <c r="AB577" s="6" t="str">
        <f ca="1">VLOOKUP($AA577,'Recruitment source'!$A:$B,2,FALSE)</f>
        <v>Empregos Online</v>
      </c>
      <c r="AC577" s="8" t="e">
        <f t="shared" ca="1" si="105"/>
        <v>#N/A</v>
      </c>
      <c r="AD577" s="6" t="e">
        <f t="shared" ca="1" si="106"/>
        <v>#N/A</v>
      </c>
      <c r="AE577" s="6" t="e">
        <f ca="1">IF(ISNA(AD577),NA(),VLOOKUP($AD577,'Reasons for dismissal'!$A:$B,2,FALSE))</f>
        <v>#N/A</v>
      </c>
      <c r="AF577" s="6">
        <f t="shared" ca="1" si="107"/>
        <v>4</v>
      </c>
      <c r="AG577" s="1">
        <f t="shared" ca="1" si="97"/>
        <v>2080</v>
      </c>
    </row>
    <row r="578" spans="1:33" x14ac:dyDescent="0.25">
      <c r="A578" s="7" cm="1">
        <f t="array" aca="1" ref="A578" ca="1">INDEX(Companies!$A:$A,RANDBETWEEN(2,COUNTA(Companies!$A:$A)),1)</f>
        <v>2</v>
      </c>
      <c r="B578" s="7" t="str">
        <f ca="1">VLOOKUP($A578,Companies!$A:$B,2,FALSE)</f>
        <v>ACME Corporation</v>
      </c>
      <c r="C578" s="5">
        <f t="shared" si="98"/>
        <v>577</v>
      </c>
      <c r="D578" s="6">
        <f t="shared" ca="1" si="99"/>
        <v>1</v>
      </c>
      <c r="E578" s="7">
        <f ca="1">IF($C578 = 1 + N("Presidente"),
    127,
    IF($C578 = 2 + N("Vice-Presidente"),
        72,
        IF($C578 = 3 + N("Secretária bilíngue"),
            13,
            RANDBETWEEN(5,COUNT(Name!$A:$A) + 1)
        )
    )
)</f>
        <v>125</v>
      </c>
      <c r="F578" s="7" t="str">
        <f ca="1" xml:space="preserve">
VLOOKUP(
  $E578,
  Name!$A:$B,
  2,
  FALSE
)
&amp; " " &amp;
IF($C578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Abranches Veiga</v>
      </c>
      <c r="G578" s="7">
        <v>2</v>
      </c>
      <c r="H578" s="7" t="str">
        <f>VLOOKUP($G578,Countries!$A:$B,2,FALSE)</f>
        <v>Portugal</v>
      </c>
      <c r="I578" s="7" cm="1">
        <f t="array" aca="1" ref="I578" ca="1">INDEX(States!$B:$B,RANDBETWEEN(2,COUNTA(States!$A:$A)),1)</f>
        <v>16</v>
      </c>
      <c r="J578" s="7" t="str">
        <f ca="1">VLOOKUP($I578,States!$B:$C,2,FALSE)</f>
        <v>Beja</v>
      </c>
      <c r="K578" s="7" t="str">
        <f ca="1">VLOOKUP($E578,Name!$A:$C,3,FALSE)</f>
        <v>M</v>
      </c>
      <c r="L578" s="7" t="str">
        <f ca="1">VLOOKUP($K578,Genders!$B:$C,2,FALSE)</f>
        <v>Male</v>
      </c>
      <c r="M578" s="7" cm="1">
        <f t="array" aca="1" ref="M578" ca="1">INDEX('Marital status'!$A:$A,RANDBETWEEN(2,COUNTA('Marital status'!$A:$A)),1)</f>
        <v>4</v>
      </c>
      <c r="N578" s="7" t="str">
        <f ca="1">VLOOKUP($M578,'Marital status'!$A:$B,2,FALSE)</f>
        <v xml:space="preserve">Widowed </v>
      </c>
      <c r="O578" s="7">
        <f t="shared" ca="1" si="100"/>
        <v>2</v>
      </c>
      <c r="P578" s="7" t="str">
        <f ca="1">VLOOKUP($O578,Ethnicities!$A:$B,2,FALSE)</f>
        <v>White</v>
      </c>
      <c r="Q578" s="8">
        <f t="shared" ca="1" si="101"/>
        <v>22367</v>
      </c>
      <c r="R578" s="6">
        <f t="shared" ca="1" si="102"/>
        <v>4</v>
      </c>
      <c r="S578" s="6" t="str">
        <f ca="1">VLOOKUP($R578,'Background education'!$A:$B,2,FALSE)</f>
        <v>Undergraduate degree</v>
      </c>
      <c r="T578" s="7">
        <f ca="1" xml:space="preserve">
  IF(OR($V578 = 2, $V578 = 3, $V578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578" s="7" t="str">
        <f ca="1">VLOOKUP($T578,Departments!$A:$B,2,FALSE)</f>
        <v>Human Resource</v>
      </c>
      <c r="V578" s="6">
        <f t="shared" ca="1" si="103"/>
        <v>6</v>
      </c>
      <c r="W578" s="6" t="str">
        <f ca="1">VLOOKUP($V578,Roles!$A:$B,2,FALSE)</f>
        <v>Intern</v>
      </c>
      <c r="X578" s="6" t="e">
        <f t="shared" ca="1" si="104"/>
        <v>#N/A</v>
      </c>
      <c r="Y578" s="6" t="e">
        <f ca="1">IF(ISNA($X578),NA(),VLOOKUP($X578,Levels!$A:$B,2,FALSE))</f>
        <v>#N/A</v>
      </c>
      <c r="Z578" s="8">
        <f t="shared" ref="Z578:Z641" ca="1" si="108" xml:space="preserve">
IF(
   $V578=2 + N("Presidente"),
   36161,
   IF(
       OR(
         $V578=3 + N("Vice-Presidente"),
         $V578=4 + N("Diretor"),
         $V578=5 + N("Secretária bilíngue")
       ),
       RANDBETWEEN(36161,36411),
       IF(
         ((TODAY() - $Q578) / 365) &lt; 19,
         TODAY(),
         RANDBETWEEN(36526,TODAY())
       )
   )
)</f>
        <v>37161</v>
      </c>
      <c r="AA578" s="6">
        <f ca="1">RANDBETWEEN(2,COUNTA('Recruitment source'!$A:$A))</f>
        <v>7</v>
      </c>
      <c r="AB578" s="6" t="str">
        <f ca="1">VLOOKUP($AA578,'Recruitment source'!$A:$B,2,FALSE)</f>
        <v>Jobs in Lisbon</v>
      </c>
      <c r="AC578" s="8" t="e">
        <f t="shared" ca="1" si="105"/>
        <v>#N/A</v>
      </c>
      <c r="AD578" s="6" t="e">
        <f t="shared" ca="1" si="106"/>
        <v>#N/A</v>
      </c>
      <c r="AE578" s="6" t="e">
        <f ca="1">IF(ISNA(AD578),NA(),VLOOKUP($AD578,'Reasons for dismissal'!$A:$B,2,FALSE))</f>
        <v>#N/A</v>
      </c>
      <c r="AF578" s="6">
        <f t="shared" ca="1" si="107"/>
        <v>2</v>
      </c>
      <c r="AG578" s="1">
        <f t="shared" ref="AG578:AG641" ca="1" si="109" xml:space="preserve">
IF($V578 = 2 + N("Presidente"),
    25000,
    IF($V578 = 3 + N("Vice-presidente"),
        23000,
        IF(OR($V578 = 5, $V578= 10, $V578 = 9) + N("Secretária bilíngue ou coordenador ou especialista"),
            8000,
            IF($V578 = 4 + N("Diretor"),
                15000,
                IF($V578 = 11 + N("Gerente"),
                    12000,
                    IF($V578 = 6 + N("Estagiário"),
                        805,
                        IF($V578 = 7 + N("Trainee"),
                            1005,
                            IF($V578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IF($R578 = 7,
  100,
  IF($R578 = 8,
    200,
    IF($R578 = 9,
      300,
      IF($R578 = 10,
        400,
        0
      )
    )
  )
)
+
N("Adicional no salário por área")
+
IF($T578 = 14 + N("Tecnologia da Informação"),
  120,
  IF($T578 = 16 + N("Vendas"),
    110,
    IF($T578 = 15 + N("Jurídico"),
      100,
      IF(OR($T578 = 8, $T578 = 9, $T578 = 11) + N("Recursos humanos ou comercial ou comunicação e marketing"),
        80,
        0
      )
    )
  )
)
+
N("Adicionando pegadinha")
+
IF(AND($T578 = 13, $V578 = 8) + N("Se for de vendas e analista"),
  IF($O578 = 2,
    50,
    0
  )
  +
  IF($K578 = "M",
    50,
    0
  ),
  0
)</f>
        <v>805</v>
      </c>
    </row>
    <row r="579" spans="1:33" x14ac:dyDescent="0.25">
      <c r="A579" s="7" cm="1">
        <f t="array" aca="1" ref="A579" ca="1">INDEX(Companies!$A:$A,RANDBETWEEN(2,COUNTA(Companies!$A:$A)),1)</f>
        <v>2</v>
      </c>
      <c r="B579" s="7" t="str">
        <f ca="1">VLOOKUP($A579,Companies!$A:$B,2,FALSE)</f>
        <v>ACME Corporation</v>
      </c>
      <c r="C579" s="5">
        <f t="shared" ref="C579:C642" si="110">ROW() - 1</f>
        <v>578</v>
      </c>
      <c r="D579" s="6">
        <f t="shared" ref="D579:D642" ca="1" si="111">IF(ISNA($AC579),1,"FALSE")</f>
        <v>1</v>
      </c>
      <c r="E579" s="7">
        <f ca="1">IF($C579 = 1 + N("Presidente"),
    127,
    IF($C579 = 2 + N("Vice-Presidente"),
        72,
        IF($C579 = 3 + N("Secretária bilíngue"),
            13,
            RANDBETWEEN(5,COUNT(Name!$A:$A) + 1)
        )
    )
)</f>
        <v>280</v>
      </c>
      <c r="F579" s="7" t="str">
        <f ca="1" xml:space="preserve">
VLOOKUP(
  $E579,
  Name!$A:$B,
  2,
  FALSE
)
&amp; " " &amp;
IF($C579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Mello Bragança</v>
      </c>
      <c r="G579" s="7">
        <v>2</v>
      </c>
      <c r="H579" s="7" t="str">
        <f>VLOOKUP($G579,Countries!$A:$B,2,FALSE)</f>
        <v>Portugal</v>
      </c>
      <c r="I579" s="7" cm="1">
        <f t="array" aca="1" ref="I579" ca="1">INDEX(States!$B:$B,RANDBETWEEN(2,COUNTA(States!$A:$A)),1)</f>
        <v>6</v>
      </c>
      <c r="J579" s="7" t="str">
        <f ca="1">VLOOKUP($I579,States!$B:$C,2,FALSE)</f>
        <v>Braga</v>
      </c>
      <c r="K579" s="7" t="str">
        <f ca="1">VLOOKUP($E579,Name!$A:$C,3,FALSE)</f>
        <v>F</v>
      </c>
      <c r="L579" s="7" t="str">
        <f ca="1">VLOOKUP($K579,Genders!$B:$C,2,FALSE)</f>
        <v>Female</v>
      </c>
      <c r="M579" s="7" cm="1">
        <f t="array" aca="1" ref="M579" ca="1">INDEX('Marital status'!$A:$A,RANDBETWEEN(2,COUNTA('Marital status'!$A:$A)),1)</f>
        <v>3</v>
      </c>
      <c r="N579" s="7" t="str">
        <f ca="1">VLOOKUP($M579,'Marital status'!$A:$B,2,FALSE)</f>
        <v>Married</v>
      </c>
      <c r="O579" s="7">
        <f t="shared" ref="O579:O642" ca="1" si="112" xml:space="preserve">
IF(AND($V579 &gt;= 2, $V579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579" s="7" t="str">
        <f ca="1">VLOOKUP($O579,Ethnicities!$A:$B,2,FALSE)</f>
        <v>White</v>
      </c>
      <c r="Q579" s="8">
        <f t="shared" ref="Q579:Q642" ca="1" si="113" xml:space="preserve">
IF($V579 = 5 + N("CEO"),
    TODAY() - 16340,
    IF($V579 = 8 + N("Secretary"),
        RANDBETWEEN(TODAY() - 12418.5, TODAY()-6574.5),
        IF(OR($V579 = 7, $V579 = 14),
            RANDBETWEEN(TODAY() - 16071, TODAY() - 8766),
            IF(OR($V579 = 13, $V579 = 12, $V579 = 11),
                RANDBETWEEN(TODAY() - 27393.75, TODAY() - 12783.75),
                RANDBETWEEN(TODAY() - 27393.75, TODAY()-10957.5)
            )
        )
    )
)</f>
        <v>33841</v>
      </c>
      <c r="R579" s="6">
        <f t="shared" ref="R579:R642" ca="1" si="114" xml:space="preserve">
IF(OR($V579 = 2, $V579 = 3) + N("Se for presidente ou vice-presidente"),
    7 + N("Doutor"),
    IF($V579 = 4 + N("Se for diretor"),
        RANDBETWEEN(5,7) + N("Graduate school or Master’s degree or Doctorate"),
        IF($V579 = 11 + N("Se for gerente"),
            RANDBETWEEN(4,6) + N("Undergraduate degree or Graduate school or Master’s degree"),
            IF(AND($V579 &gt;= 8, $V579 &lt;= 10) + N("If coordinator or specialist or analyst"),
                RANDBETWEEN(4,5),
                4
            )
        )
    )
)</f>
        <v>5</v>
      </c>
      <c r="S579" s="6" t="str">
        <f ca="1">VLOOKUP($R579,'Background education'!$A:$B,2,FALSE)</f>
        <v>Graduate school</v>
      </c>
      <c r="T579" s="7">
        <f ca="1" xml:space="preserve">
  IF(OR($V579 = 2, $V579 = 3, $V579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579" s="7" t="str">
        <f ca="1">VLOOKUP($T579,Departments!$A:$B,2,FALSE)</f>
        <v>Human Resource</v>
      </c>
      <c r="V579" s="6">
        <f t="shared" ref="V579:V642" ca="1" si="115" xml:space="preserve">
IF($C579 = 1 + N("Se matrícula for 1"),
  2 + N("Presidente"),
  IF($C579 = 2 + N("Se matrícula for 2"),
    3 + N("Vice-presidente"),
    IF($C579 = 3 + N("Se matrícula for 3"),
      5 + N("Secretária bilíngue"),
      IF(AND($C579 &gt;= 4, $C579 &lt;=14),
        4 + N("Diretor"),
        IF(AND($C579 &gt;= 15, $C579 &lt;= 25),
          11 + N("Manager"),
          IF(AND($C579 &gt;= 26, $C579 &lt;= 36),
            10 + N("Coordinador"),
            IF(AND($C579 &gt;= 37, $C579 &lt;= 47),
              9 + N("Especialista"),
                IF(MOD($C579,2) = 0,
                  8 + N("Analista"),
                  RANDBETWEEN(6,7) + N("Estagiário ou Trainee")
                )
            )
          )
        )
      )
    )
  )
)</f>
        <v>8</v>
      </c>
      <c r="W579" s="6" t="str">
        <f ca="1">VLOOKUP($V579,Roles!$A:$B,2,FALSE)</f>
        <v>Analyst</v>
      </c>
      <c r="X579" s="6">
        <f t="shared" ref="X579:X642" ca="1" si="116" xml:space="preserve">
IF($V579 =8 + N("Analyst"),
    RANDBETWEEN(2, 4) + N("Jr, Pleno, Sr"),
    NA()
)</f>
        <v>2</v>
      </c>
      <c r="Y579" s="6" t="str">
        <f ca="1">IF(ISNA($X579),NA(),VLOOKUP($X579,Levels!$A:$B,2,FALSE))</f>
        <v>Junior</v>
      </c>
      <c r="Z579" s="8">
        <f t="shared" ca="1" si="108"/>
        <v>36813</v>
      </c>
      <c r="AA579" s="6">
        <f ca="1">RANDBETWEEN(2,COUNTA('Recruitment source'!$A:$A))</f>
        <v>3</v>
      </c>
      <c r="AB579" s="6" t="str">
        <f ca="1">VLOOKUP($AA579,'Recruitment source'!$A:$B,2,FALSE)</f>
        <v>Learn4Good</v>
      </c>
      <c r="AC579" s="8" t="e">
        <f t="shared" ref="AC579:AC642" ca="1" si="117" xml:space="preserve">
IF(MOD(
     ROW(),111
   )=0,
   RANDBETWEEN($Z579 + 1,TODAY() - 1),NA()
)</f>
        <v>#N/A</v>
      </c>
      <c r="AD579" s="6" t="e">
        <f t="shared" ref="AD579:AD642" ca="1" si="118" xml:space="preserve">
IF(
  ISNA(AC579),
  NA(),
  RANDBETWEEN(2,IF($K579="F",10,9))
)</f>
        <v>#N/A</v>
      </c>
      <c r="AE579" s="6" t="e">
        <f ca="1">IF(ISNA(AD579),NA(),VLOOKUP($AD579,'Reasons for dismissal'!$A:$B,2,FALSE))</f>
        <v>#N/A</v>
      </c>
      <c r="AF579" s="6">
        <f t="shared" ref="AF579:AF642" ca="1" si="119" xml:space="preserve">
IF(
 ISNA($AC579),
 IF(
   $V579 = 2,
   5,
   IF(
     OR($V579=3,$V579=4,$V579=5),
     RANDBETWEEN(3,5),
     IF(
       $V579=11,
       RANDBETWEEN(3,4),
       RANDBETWEEN(2,4)
     )
   )
 ),
 RANDBETWEEN(1,2)
)</f>
        <v>3</v>
      </c>
      <c r="AG579" s="1">
        <f t="shared" ca="1" si="109"/>
        <v>2000</v>
      </c>
    </row>
    <row r="580" spans="1:33" x14ac:dyDescent="0.25">
      <c r="A580" s="7" cm="1">
        <f t="array" aca="1" ref="A580" ca="1">INDEX(Companies!$A:$A,RANDBETWEEN(2,COUNTA(Companies!$A:$A)),1)</f>
        <v>2</v>
      </c>
      <c r="B580" s="7" t="str">
        <f ca="1">VLOOKUP($A580,Companies!$A:$B,2,FALSE)</f>
        <v>ACME Corporation</v>
      </c>
      <c r="C580" s="5">
        <f t="shared" si="110"/>
        <v>579</v>
      </c>
      <c r="D580" s="6">
        <f t="shared" ca="1" si="111"/>
        <v>1</v>
      </c>
      <c r="E580" s="7">
        <f ca="1">IF($C580 = 1 + N("Presidente"),
    127,
    IF($C580 = 2 + N("Vice-Presidente"),
        72,
        IF($C580 = 3 + N("Secretária bilíngue"),
            13,
            RANDBETWEEN(5,COUNT(Name!$A:$A) + 1)
        )
    )
)</f>
        <v>307</v>
      </c>
      <c r="F580" s="7" t="str">
        <f ca="1" xml:space="preserve">
VLOOKUP(
  $E580,
  Name!$A:$B,
  2,
  FALSE
)
&amp; " " &amp;
IF($C580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Frois Monteiro</v>
      </c>
      <c r="G580" s="7">
        <v>2</v>
      </c>
      <c r="H580" s="7" t="str">
        <f>VLOOKUP($G580,Countries!$A:$B,2,FALSE)</f>
        <v>Portugal</v>
      </c>
      <c r="I580" s="7" cm="1">
        <f t="array" aca="1" ref="I580" ca="1">INDEX(States!$B:$B,RANDBETWEEN(2,COUNTA(States!$A:$A)),1)</f>
        <v>12</v>
      </c>
      <c r="J580" s="7" t="str">
        <f ca="1">VLOOKUP($I580,States!$B:$C,2,FALSE)</f>
        <v>Évora</v>
      </c>
      <c r="K580" s="7" t="str">
        <f ca="1">VLOOKUP($E580,Name!$A:$C,3,FALSE)</f>
        <v>F</v>
      </c>
      <c r="L580" s="7" t="str">
        <f ca="1">VLOOKUP($K580,Genders!$B:$C,2,FALSE)</f>
        <v>Female</v>
      </c>
      <c r="M580" s="7" cm="1">
        <f t="array" aca="1" ref="M580" ca="1">INDEX('Marital status'!$A:$A,RANDBETWEEN(2,COUNTA('Marital status'!$A:$A)),1)</f>
        <v>2</v>
      </c>
      <c r="N580" s="7" t="str">
        <f ca="1">VLOOKUP($M580,'Marital status'!$A:$B,2,FALSE)</f>
        <v>Single</v>
      </c>
      <c r="O580" s="7">
        <f t="shared" ca="1" si="112"/>
        <v>2</v>
      </c>
      <c r="P580" s="7" t="str">
        <f ca="1">VLOOKUP($O580,Ethnicities!$A:$B,2,FALSE)</f>
        <v>White</v>
      </c>
      <c r="Q580" s="8">
        <f t="shared" ca="1" si="113"/>
        <v>25571</v>
      </c>
      <c r="R580" s="6">
        <f t="shared" ca="1" si="114"/>
        <v>4</v>
      </c>
      <c r="S580" s="6" t="str">
        <f ca="1">VLOOKUP($R580,'Background education'!$A:$B,2,FALSE)</f>
        <v>Undergraduate degree</v>
      </c>
      <c r="T580" s="7">
        <f ca="1" xml:space="preserve">
  IF(OR($V580 = 2, $V580 = 3, $V580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580" s="7" t="str">
        <f ca="1">VLOOKUP($T580,Departments!$A:$B,2,FALSE)</f>
        <v xml:space="preserve"> Commercial</v>
      </c>
      <c r="V580" s="6">
        <f t="shared" ca="1" si="115"/>
        <v>6</v>
      </c>
      <c r="W580" s="6" t="str">
        <f ca="1">VLOOKUP($V580,Roles!$A:$B,2,FALSE)</f>
        <v>Intern</v>
      </c>
      <c r="X580" s="6" t="e">
        <f t="shared" ca="1" si="116"/>
        <v>#N/A</v>
      </c>
      <c r="Y580" s="6" t="e">
        <f ca="1">IF(ISNA($X580),NA(),VLOOKUP($X580,Levels!$A:$B,2,FALSE))</f>
        <v>#N/A</v>
      </c>
      <c r="Z580" s="8">
        <f t="shared" ca="1" si="108"/>
        <v>42262</v>
      </c>
      <c r="AA580" s="6">
        <f ca="1">RANDBETWEEN(2,COUNTA('Recruitment source'!$A:$A))</f>
        <v>10</v>
      </c>
      <c r="AB580" s="6" t="str">
        <f ca="1">VLOOKUP($AA580,'Recruitment source'!$A:$B,2,FALSE)</f>
        <v>Google</v>
      </c>
      <c r="AC580" s="8" t="e">
        <f t="shared" ca="1" si="117"/>
        <v>#N/A</v>
      </c>
      <c r="AD580" s="6" t="e">
        <f t="shared" ca="1" si="118"/>
        <v>#N/A</v>
      </c>
      <c r="AE580" s="6" t="e">
        <f ca="1">IF(ISNA(AD580),NA(),VLOOKUP($AD580,'Reasons for dismissal'!$A:$B,2,FALSE))</f>
        <v>#N/A</v>
      </c>
      <c r="AF580" s="6">
        <f t="shared" ca="1" si="119"/>
        <v>3</v>
      </c>
      <c r="AG580" s="1">
        <f t="shared" ca="1" si="109"/>
        <v>805</v>
      </c>
    </row>
    <row r="581" spans="1:33" x14ac:dyDescent="0.25">
      <c r="A581" s="7" cm="1">
        <f t="array" aca="1" ref="A581" ca="1">INDEX(Companies!$A:$A,RANDBETWEEN(2,COUNTA(Companies!$A:$A)),1)</f>
        <v>2</v>
      </c>
      <c r="B581" s="7" t="str">
        <f ca="1">VLOOKUP($A581,Companies!$A:$B,2,FALSE)</f>
        <v>ACME Corporation</v>
      </c>
      <c r="C581" s="5">
        <f t="shared" si="110"/>
        <v>580</v>
      </c>
      <c r="D581" s="6">
        <f t="shared" ca="1" si="111"/>
        <v>1</v>
      </c>
      <c r="E581" s="7">
        <f ca="1">IF($C581 = 1 + N("Presidente"),
    127,
    IF($C581 = 2 + N("Vice-Presidente"),
        72,
        IF($C581 = 3 + N("Secretária bilíngue"),
            13,
            RANDBETWEEN(5,COUNT(Name!$A:$A) + 1)
        )
    )
)</f>
        <v>29</v>
      </c>
      <c r="F581" s="7" t="str">
        <f ca="1" xml:space="preserve">
VLOOKUP(
  $E581,
  Name!$A:$B,
  2,
  FALSE
)
&amp; " " &amp;
IF($C581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Badu Freitas</v>
      </c>
      <c r="G581" s="7">
        <v>2</v>
      </c>
      <c r="H581" s="7" t="str">
        <f>VLOOKUP($G581,Countries!$A:$B,2,FALSE)</f>
        <v>Portugal</v>
      </c>
      <c r="I581" s="7" cm="1">
        <f t="array" aca="1" ref="I581" ca="1">INDEX(States!$B:$B,RANDBETWEEN(2,COUNTA(States!$A:$A)),1)</f>
        <v>14</v>
      </c>
      <c r="J581" s="7" t="str">
        <f ca="1">VLOOKUP($I581,States!$B:$C,2,FALSE)</f>
        <v>Viseu</v>
      </c>
      <c r="K581" s="7" t="str">
        <f ca="1">VLOOKUP($E581,Name!$A:$C,3,FALSE)</f>
        <v>F</v>
      </c>
      <c r="L581" s="7" t="str">
        <f ca="1">VLOOKUP($K581,Genders!$B:$C,2,FALSE)</f>
        <v>Female</v>
      </c>
      <c r="M581" s="7" cm="1">
        <f t="array" aca="1" ref="M581" ca="1">INDEX('Marital status'!$A:$A,RANDBETWEEN(2,COUNTA('Marital status'!$A:$A)),1)</f>
        <v>5</v>
      </c>
      <c r="N581" s="7" t="str">
        <f ca="1">VLOOKUP($M581,'Marital status'!$A:$B,2,FALSE)</f>
        <v xml:space="preserve">Separated </v>
      </c>
      <c r="O581" s="7">
        <f t="shared" ca="1" si="112"/>
        <v>3</v>
      </c>
      <c r="P581" s="7" t="str">
        <f ca="1">VLOOKUP($O581,Ethnicities!$A:$B,2,FALSE)</f>
        <v>Black or African American</v>
      </c>
      <c r="Q581" s="8">
        <f t="shared" ca="1" si="113"/>
        <v>33695</v>
      </c>
      <c r="R581" s="6">
        <f t="shared" ca="1" si="114"/>
        <v>4</v>
      </c>
      <c r="S581" s="6" t="str">
        <f ca="1">VLOOKUP($R581,'Background education'!$A:$B,2,FALSE)</f>
        <v>Undergraduate degree</v>
      </c>
      <c r="T581" s="7">
        <f ca="1" xml:space="preserve">
  IF(OR($V581 = 2, $V581 = 3, $V581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581" s="7" t="str">
        <f ca="1">VLOOKUP($T581,Departments!$A:$B,2,FALSE)</f>
        <v>Operations</v>
      </c>
      <c r="V581" s="6">
        <f t="shared" ca="1" si="115"/>
        <v>8</v>
      </c>
      <c r="W581" s="6" t="str">
        <f ca="1">VLOOKUP($V581,Roles!$A:$B,2,FALSE)</f>
        <v>Analyst</v>
      </c>
      <c r="X581" s="6">
        <f t="shared" ca="1" si="116"/>
        <v>4</v>
      </c>
      <c r="Y581" s="6" t="str">
        <f ca="1">IF(ISNA($X581),NA(),VLOOKUP($X581,Levels!$A:$B,2,FALSE))</f>
        <v>Senior</v>
      </c>
      <c r="Z581" s="8">
        <f t="shared" ca="1" si="108"/>
        <v>43506</v>
      </c>
      <c r="AA581" s="6">
        <f ca="1">RANDBETWEEN(2,COUNTA('Recruitment source'!$A:$A))</f>
        <v>2</v>
      </c>
      <c r="AB581" s="6" t="str">
        <f ca="1">VLOOKUP($AA581,'Recruitment source'!$A:$B,2,FALSE)</f>
        <v>Indeed</v>
      </c>
      <c r="AC581" s="8" t="e">
        <f t="shared" ca="1" si="117"/>
        <v>#N/A</v>
      </c>
      <c r="AD581" s="6" t="e">
        <f t="shared" ca="1" si="118"/>
        <v>#N/A</v>
      </c>
      <c r="AE581" s="6" t="e">
        <f ca="1">IF(ISNA(AD581),NA(),VLOOKUP($AD581,'Reasons for dismissal'!$A:$B,2,FALSE))</f>
        <v>#N/A</v>
      </c>
      <c r="AF581" s="6">
        <f t="shared" ca="1" si="119"/>
        <v>2</v>
      </c>
      <c r="AG581" s="1">
        <f t="shared" ca="1" si="109"/>
        <v>2000</v>
      </c>
    </row>
    <row r="582" spans="1:33" x14ac:dyDescent="0.25">
      <c r="A582" s="7" cm="1">
        <f t="array" aca="1" ref="A582" ca="1">INDEX(Companies!$A:$A,RANDBETWEEN(2,COUNTA(Companies!$A:$A)),1)</f>
        <v>2</v>
      </c>
      <c r="B582" s="7" t="str">
        <f ca="1">VLOOKUP($A582,Companies!$A:$B,2,FALSE)</f>
        <v>ACME Corporation</v>
      </c>
      <c r="C582" s="5">
        <f t="shared" si="110"/>
        <v>581</v>
      </c>
      <c r="D582" s="6">
        <f t="shared" ca="1" si="111"/>
        <v>1</v>
      </c>
      <c r="E582" s="7">
        <f ca="1">IF($C582 = 1 + N("Presidente"),
    127,
    IF($C582 = 2 + N("Vice-Presidente"),
        72,
        IF($C582 = 3 + N("Secretária bilíngue"),
            13,
            RANDBETWEEN(5,COUNT(Name!$A:$A) + 1)
        )
    )
)</f>
        <v>16</v>
      </c>
      <c r="F582" s="7" t="str">
        <f ca="1" xml:space="preserve">
VLOOKUP(
  $E582,
  Name!$A:$B,
  2,
  FALSE
)
&amp; " " &amp;
IF($C582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Barroso Aguiar</v>
      </c>
      <c r="G582" s="7">
        <v>2</v>
      </c>
      <c r="H582" s="7" t="str">
        <f>VLOOKUP($G582,Countries!$A:$B,2,FALSE)</f>
        <v>Portugal</v>
      </c>
      <c r="I582" s="7" cm="1">
        <f t="array" aca="1" ref="I582" ca="1">INDEX(States!$B:$B,RANDBETWEEN(2,COUNTA(States!$A:$A)),1)</f>
        <v>12</v>
      </c>
      <c r="J582" s="7" t="str">
        <f ca="1">VLOOKUP($I582,States!$B:$C,2,FALSE)</f>
        <v>Évora</v>
      </c>
      <c r="K582" s="7" t="str">
        <f ca="1">VLOOKUP($E582,Name!$A:$C,3,FALSE)</f>
        <v>F</v>
      </c>
      <c r="L582" s="7" t="str">
        <f ca="1">VLOOKUP($K582,Genders!$B:$C,2,FALSE)</f>
        <v>Female</v>
      </c>
      <c r="M582" s="7" cm="1">
        <f t="array" aca="1" ref="M582" ca="1">INDEX('Marital status'!$A:$A,RANDBETWEEN(2,COUNTA('Marital status'!$A:$A)),1)</f>
        <v>4</v>
      </c>
      <c r="N582" s="7" t="str">
        <f ca="1">VLOOKUP($M582,'Marital status'!$A:$B,2,FALSE)</f>
        <v xml:space="preserve">Widowed </v>
      </c>
      <c r="O582" s="7">
        <f t="shared" ca="1" si="112"/>
        <v>2</v>
      </c>
      <c r="P582" s="7" t="str">
        <f ca="1">VLOOKUP($O582,Ethnicities!$A:$B,2,FALSE)</f>
        <v>White</v>
      </c>
      <c r="Q582" s="8">
        <f t="shared" ca="1" si="113"/>
        <v>23980</v>
      </c>
      <c r="R582" s="6">
        <f t="shared" ca="1" si="114"/>
        <v>4</v>
      </c>
      <c r="S582" s="6" t="str">
        <f ca="1">VLOOKUP($R582,'Background education'!$A:$B,2,FALSE)</f>
        <v>Undergraduate degree</v>
      </c>
      <c r="T582" s="7">
        <f ca="1" xml:space="preserve">
  IF(OR($V582 = 2, $V582 = 3, $V582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582" s="7" t="str">
        <f ca="1">VLOOKUP($T582,Departments!$A:$B,2,FALSE)</f>
        <v xml:space="preserve"> Commercial</v>
      </c>
      <c r="V582" s="6">
        <f t="shared" ca="1" si="115"/>
        <v>6</v>
      </c>
      <c r="W582" s="6" t="str">
        <f ca="1">VLOOKUP($V582,Roles!$A:$B,2,FALSE)</f>
        <v>Intern</v>
      </c>
      <c r="X582" s="6" t="e">
        <f t="shared" ca="1" si="116"/>
        <v>#N/A</v>
      </c>
      <c r="Y582" s="6" t="e">
        <f ca="1">IF(ISNA($X582),NA(),VLOOKUP($X582,Levels!$A:$B,2,FALSE))</f>
        <v>#N/A</v>
      </c>
      <c r="Z582" s="8">
        <f t="shared" ca="1" si="108"/>
        <v>37532</v>
      </c>
      <c r="AA582" s="6">
        <f ca="1">RANDBETWEEN(2,COUNTA('Recruitment source'!$A:$A))</f>
        <v>3</v>
      </c>
      <c r="AB582" s="6" t="str">
        <f ca="1">VLOOKUP($AA582,'Recruitment source'!$A:$B,2,FALSE)</f>
        <v>Learn4Good</v>
      </c>
      <c r="AC582" s="8" t="e">
        <f t="shared" ca="1" si="117"/>
        <v>#N/A</v>
      </c>
      <c r="AD582" s="6" t="e">
        <f t="shared" ca="1" si="118"/>
        <v>#N/A</v>
      </c>
      <c r="AE582" s="6" t="e">
        <f ca="1">IF(ISNA(AD582),NA(),VLOOKUP($AD582,'Reasons for dismissal'!$A:$B,2,FALSE))</f>
        <v>#N/A</v>
      </c>
      <c r="AF582" s="6">
        <f t="shared" ca="1" si="119"/>
        <v>3</v>
      </c>
      <c r="AG582" s="1">
        <f t="shared" ca="1" si="109"/>
        <v>805</v>
      </c>
    </row>
    <row r="583" spans="1:33" x14ac:dyDescent="0.25">
      <c r="A583" s="7" cm="1">
        <f t="array" aca="1" ref="A583" ca="1">INDEX(Companies!$A:$A,RANDBETWEEN(2,COUNTA(Companies!$A:$A)),1)</f>
        <v>2</v>
      </c>
      <c r="B583" s="7" t="str">
        <f ca="1">VLOOKUP($A583,Companies!$A:$B,2,FALSE)</f>
        <v>ACME Corporation</v>
      </c>
      <c r="C583" s="5">
        <f t="shared" si="110"/>
        <v>582</v>
      </c>
      <c r="D583" s="6">
        <f t="shared" ca="1" si="111"/>
        <v>1</v>
      </c>
      <c r="E583" s="7">
        <f ca="1">IF($C583 = 1 + N("Presidente"),
    127,
    IF($C583 = 2 + N("Vice-Presidente"),
        72,
        IF($C583 = 3 + N("Secretária bilíngue"),
            13,
            RANDBETWEEN(5,COUNT(Name!$A:$A) + 1)
        )
    )
)</f>
        <v>210</v>
      </c>
      <c r="F583" s="7" t="str">
        <f ca="1" xml:space="preserve">
VLOOKUP(
  $E583,
  Name!$A:$B,
  2,
  FALSE
)
&amp; " " &amp;
IF($C583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Aleluia Ramos</v>
      </c>
      <c r="G583" s="7">
        <v>2</v>
      </c>
      <c r="H583" s="7" t="str">
        <f>VLOOKUP($G583,Countries!$A:$B,2,FALSE)</f>
        <v>Portugal</v>
      </c>
      <c r="I583" s="7" cm="1">
        <f t="array" aca="1" ref="I583" ca="1">INDEX(States!$B:$B,RANDBETWEEN(2,COUNTA(States!$A:$A)),1)</f>
        <v>20</v>
      </c>
      <c r="J583" s="7" t="str">
        <f ca="1">VLOOKUP($I583,States!$B:$C,2,FALSE)</f>
        <v>Viana do Castelo</v>
      </c>
      <c r="K583" s="7" t="str">
        <f ca="1">VLOOKUP($E583,Name!$A:$C,3,FALSE)</f>
        <v>M</v>
      </c>
      <c r="L583" s="7" t="str">
        <f ca="1">VLOOKUP($K583,Genders!$B:$C,2,FALSE)</f>
        <v>Male</v>
      </c>
      <c r="M583" s="7" cm="1">
        <f t="array" aca="1" ref="M583" ca="1">INDEX('Marital status'!$A:$A,RANDBETWEEN(2,COUNTA('Marital status'!$A:$A)),1)</f>
        <v>5</v>
      </c>
      <c r="N583" s="7" t="str">
        <f ca="1">VLOOKUP($M583,'Marital status'!$A:$B,2,FALSE)</f>
        <v xml:space="preserve">Separated </v>
      </c>
      <c r="O583" s="7">
        <f t="shared" ca="1" si="112"/>
        <v>4</v>
      </c>
      <c r="P583" s="7" t="str">
        <f ca="1">VLOOKUP($O583,Ethnicities!$A:$B,2,FALSE)</f>
        <v>Hispanic or Latino</v>
      </c>
      <c r="Q583" s="8">
        <f t="shared" ca="1" si="113"/>
        <v>36874</v>
      </c>
      <c r="R583" s="6">
        <f t="shared" ca="1" si="114"/>
        <v>4</v>
      </c>
      <c r="S583" s="6" t="str">
        <f ca="1">VLOOKUP($R583,'Background education'!$A:$B,2,FALSE)</f>
        <v>Undergraduate degree</v>
      </c>
      <c r="T583" s="7">
        <f ca="1" xml:space="preserve">
  IF(OR($V583 = 2, $V583 = 3, $V583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583" s="7" t="str">
        <f ca="1">VLOOKUP($T583,Departments!$A:$B,2,FALSE)</f>
        <v>Administration</v>
      </c>
      <c r="V583" s="6">
        <f t="shared" ca="1" si="115"/>
        <v>8</v>
      </c>
      <c r="W583" s="6" t="str">
        <f ca="1">VLOOKUP($V583,Roles!$A:$B,2,FALSE)</f>
        <v>Analyst</v>
      </c>
      <c r="X583" s="6">
        <f t="shared" ca="1" si="116"/>
        <v>4</v>
      </c>
      <c r="Y583" s="6" t="str">
        <f ca="1">IF(ISNA($X583),NA(),VLOOKUP($X583,Levels!$A:$B,2,FALSE))</f>
        <v>Senior</v>
      </c>
      <c r="Z583" s="8">
        <f t="shared" ca="1" si="108"/>
        <v>42745</v>
      </c>
      <c r="AA583" s="6">
        <f ca="1">RANDBETWEEN(2,COUNTA('Recruitment source'!$A:$A))</f>
        <v>11</v>
      </c>
      <c r="AB583" s="6" t="str">
        <f ca="1">VLOOKUP($AA583,'Recruitment source'!$A:$B,2,FALSE)</f>
        <v>LinkedIn</v>
      </c>
      <c r="AC583" s="8" t="e">
        <f t="shared" ca="1" si="117"/>
        <v>#N/A</v>
      </c>
      <c r="AD583" s="6" t="e">
        <f t="shared" ca="1" si="118"/>
        <v>#N/A</v>
      </c>
      <c r="AE583" s="6" t="e">
        <f ca="1">IF(ISNA(AD583),NA(),VLOOKUP($AD583,'Reasons for dismissal'!$A:$B,2,FALSE))</f>
        <v>#N/A</v>
      </c>
      <c r="AF583" s="6">
        <f t="shared" ca="1" si="119"/>
        <v>3</v>
      </c>
      <c r="AG583" s="1">
        <f t="shared" ca="1" si="109"/>
        <v>2000</v>
      </c>
    </row>
    <row r="584" spans="1:33" x14ac:dyDescent="0.25">
      <c r="A584" s="7" cm="1">
        <f t="array" aca="1" ref="A584" ca="1">INDEX(Companies!$A:$A,RANDBETWEEN(2,COUNTA(Companies!$A:$A)),1)</f>
        <v>2</v>
      </c>
      <c r="B584" s="7" t="str">
        <f ca="1">VLOOKUP($A584,Companies!$A:$B,2,FALSE)</f>
        <v>ACME Corporation</v>
      </c>
      <c r="C584" s="5">
        <f t="shared" si="110"/>
        <v>583</v>
      </c>
      <c r="D584" s="6">
        <f t="shared" ca="1" si="111"/>
        <v>1</v>
      </c>
      <c r="E584" s="7">
        <f ca="1">IF($C584 = 1 + N("Presidente"),
    127,
    IF($C584 = 2 + N("Vice-Presidente"),
        72,
        IF($C584 = 3 + N("Secretária bilíngue"),
            13,
            RANDBETWEEN(5,COUNT(Name!$A:$A) + 1)
        )
    )
)</f>
        <v>7</v>
      </c>
      <c r="F584" s="7" t="str">
        <f ca="1" xml:space="preserve">
VLOOKUP(
  $E584,
  Name!$A:$B,
  2,
  FALSE
)
&amp; " " &amp;
IF($C584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Bactista Soares</v>
      </c>
      <c r="G584" s="7">
        <v>2</v>
      </c>
      <c r="H584" s="7" t="str">
        <f>VLOOKUP($G584,Countries!$A:$B,2,FALSE)</f>
        <v>Portugal</v>
      </c>
      <c r="I584" s="7" cm="1">
        <f t="array" aca="1" ref="I584" ca="1">INDEX(States!$B:$B,RANDBETWEEN(2,COUNTA(States!$A:$A)),1)</f>
        <v>9</v>
      </c>
      <c r="J584" s="7" t="str">
        <f ca="1">VLOOKUP($I584,States!$B:$C,2,FALSE)</f>
        <v>Leiria</v>
      </c>
      <c r="K584" s="7" t="str">
        <f ca="1">VLOOKUP($E584,Name!$A:$C,3,FALSE)</f>
        <v>F</v>
      </c>
      <c r="L584" s="7" t="str">
        <f ca="1">VLOOKUP($K584,Genders!$B:$C,2,FALSE)</f>
        <v>Female</v>
      </c>
      <c r="M584" s="7" cm="1">
        <f t="array" aca="1" ref="M584" ca="1">INDEX('Marital status'!$A:$A,RANDBETWEEN(2,COUNTA('Marital status'!$A:$A)),1)</f>
        <v>6</v>
      </c>
      <c r="N584" s="7" t="str">
        <f ca="1">VLOOKUP($M584,'Marital status'!$A:$B,2,FALSE)</f>
        <v>Divorced</v>
      </c>
      <c r="O584" s="7">
        <f t="shared" ca="1" si="112"/>
        <v>2</v>
      </c>
      <c r="P584" s="7" t="str">
        <f ca="1">VLOOKUP($O584,Ethnicities!$A:$B,2,FALSE)</f>
        <v>White</v>
      </c>
      <c r="Q584" s="8">
        <f t="shared" ca="1" si="113"/>
        <v>31202</v>
      </c>
      <c r="R584" s="6">
        <f t="shared" ca="1" si="114"/>
        <v>4</v>
      </c>
      <c r="S584" s="6" t="str">
        <f ca="1">VLOOKUP($R584,'Background education'!$A:$B,2,FALSE)</f>
        <v>Undergraduate degree</v>
      </c>
      <c r="T584" s="7">
        <f ca="1" xml:space="preserve">
  IF(OR($V584 = 2, $V584 = 3, $V584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584" s="7" t="str">
        <f ca="1">VLOOKUP($T584,Departments!$A:$B,2,FALSE)</f>
        <v>Operations</v>
      </c>
      <c r="V584" s="6">
        <f t="shared" ca="1" si="115"/>
        <v>7</v>
      </c>
      <c r="W584" s="6" t="str">
        <f ca="1">VLOOKUP($V584,Roles!$A:$B,2,FALSE)</f>
        <v>Trainee</v>
      </c>
      <c r="X584" s="6" t="e">
        <f t="shared" ca="1" si="116"/>
        <v>#N/A</v>
      </c>
      <c r="Y584" s="6" t="e">
        <f ca="1">IF(ISNA($X584),NA(),VLOOKUP($X584,Levels!$A:$B,2,FALSE))</f>
        <v>#N/A</v>
      </c>
      <c r="Z584" s="8">
        <f t="shared" ca="1" si="108"/>
        <v>42607</v>
      </c>
      <c r="AA584" s="6">
        <f ca="1">RANDBETWEEN(2,COUNTA('Recruitment source'!$A:$A))</f>
        <v>12</v>
      </c>
      <c r="AB584" s="6" t="str">
        <f ca="1">VLOOKUP($AA584,'Recruitment source'!$A:$B,2,FALSE)</f>
        <v>Website</v>
      </c>
      <c r="AC584" s="8" t="e">
        <f t="shared" ca="1" si="117"/>
        <v>#N/A</v>
      </c>
      <c r="AD584" s="6" t="e">
        <f t="shared" ca="1" si="118"/>
        <v>#N/A</v>
      </c>
      <c r="AE584" s="6" t="e">
        <f ca="1">IF(ISNA(AD584),NA(),VLOOKUP($AD584,'Reasons for dismissal'!$A:$B,2,FALSE))</f>
        <v>#N/A</v>
      </c>
      <c r="AF584" s="6">
        <f t="shared" ca="1" si="119"/>
        <v>4</v>
      </c>
      <c r="AG584" s="1">
        <f t="shared" ca="1" si="109"/>
        <v>1005</v>
      </c>
    </row>
    <row r="585" spans="1:33" x14ac:dyDescent="0.25">
      <c r="A585" s="7" cm="1">
        <f t="array" aca="1" ref="A585" ca="1">INDEX(Companies!$A:$A,RANDBETWEEN(2,COUNTA(Companies!$A:$A)),1)</f>
        <v>2</v>
      </c>
      <c r="B585" s="7" t="str">
        <f ca="1">VLOOKUP($A585,Companies!$A:$B,2,FALSE)</f>
        <v>ACME Corporation</v>
      </c>
      <c r="C585" s="5">
        <f t="shared" si="110"/>
        <v>584</v>
      </c>
      <c r="D585" s="6">
        <f t="shared" ca="1" si="111"/>
        <v>1</v>
      </c>
      <c r="E585" s="7">
        <f ca="1">IF($C585 = 1 + N("Presidente"),
    127,
    IF($C585 = 2 + N("Vice-Presidente"),
        72,
        IF($C585 = 3 + N("Secretária bilíngue"),
            13,
            RANDBETWEEN(5,COUNT(Name!$A:$A) + 1)
        )
    )
)</f>
        <v>9</v>
      </c>
      <c r="F585" s="7" t="str">
        <f ca="1" xml:space="preserve">
VLOOKUP(
  $E585,
  Name!$A:$B,
  2,
  FALSE
)
&amp; " " &amp;
IF($C585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Leite Gonçalves</v>
      </c>
      <c r="G585" s="7">
        <v>2</v>
      </c>
      <c r="H585" s="7" t="str">
        <f>VLOOKUP($G585,Countries!$A:$B,2,FALSE)</f>
        <v>Portugal</v>
      </c>
      <c r="I585" s="7" cm="1">
        <f t="array" aca="1" ref="I585" ca="1">INDEX(States!$B:$B,RANDBETWEEN(2,COUNTA(States!$A:$A)),1)</f>
        <v>21</v>
      </c>
      <c r="J585" s="7" t="str">
        <f ca="1">VLOOKUP($I585,States!$B:$C,2,FALSE)</f>
        <v>Bragança</v>
      </c>
      <c r="K585" s="7" t="str">
        <f ca="1">VLOOKUP($E585,Name!$A:$C,3,FALSE)</f>
        <v>M</v>
      </c>
      <c r="L585" s="7" t="str">
        <f ca="1">VLOOKUP($K585,Genders!$B:$C,2,FALSE)</f>
        <v>Male</v>
      </c>
      <c r="M585" s="7" cm="1">
        <f t="array" aca="1" ref="M585" ca="1">INDEX('Marital status'!$A:$A,RANDBETWEEN(2,COUNTA('Marital status'!$A:$A)),1)</f>
        <v>2</v>
      </c>
      <c r="N585" s="7" t="str">
        <f ca="1">VLOOKUP($M585,'Marital status'!$A:$B,2,FALSE)</f>
        <v>Single</v>
      </c>
      <c r="O585" s="7">
        <f t="shared" ca="1" si="112"/>
        <v>2</v>
      </c>
      <c r="P585" s="7" t="str">
        <f ca="1">VLOOKUP($O585,Ethnicities!$A:$B,2,FALSE)</f>
        <v>White</v>
      </c>
      <c r="Q585" s="8">
        <f t="shared" ca="1" si="113"/>
        <v>36696</v>
      </c>
      <c r="R585" s="6">
        <f t="shared" ca="1" si="114"/>
        <v>5</v>
      </c>
      <c r="S585" s="6" t="str">
        <f ca="1">VLOOKUP($R585,'Background education'!$A:$B,2,FALSE)</f>
        <v>Graduate school</v>
      </c>
      <c r="T585" s="7">
        <f ca="1" xml:space="preserve">
  IF(OR($V585 = 2, $V585 = 3, $V585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85" s="7" t="str">
        <f ca="1">VLOOKUP($T585,Departments!$A:$B,2,FALSE)</f>
        <v>Communication &amp; Marketing</v>
      </c>
      <c r="V585" s="6">
        <f t="shared" ca="1" si="115"/>
        <v>8</v>
      </c>
      <c r="W585" s="6" t="str">
        <f ca="1">VLOOKUP($V585,Roles!$A:$B,2,FALSE)</f>
        <v>Analyst</v>
      </c>
      <c r="X585" s="6">
        <f t="shared" ca="1" si="116"/>
        <v>2</v>
      </c>
      <c r="Y585" s="6" t="str">
        <f ca="1">IF(ISNA($X585),NA(),VLOOKUP($X585,Levels!$A:$B,2,FALSE))</f>
        <v>Junior</v>
      </c>
      <c r="Z585" s="8">
        <f t="shared" ca="1" si="108"/>
        <v>38208</v>
      </c>
      <c r="AA585" s="6">
        <f ca="1">RANDBETWEEN(2,COUNTA('Recruitment source'!$A:$A))</f>
        <v>2</v>
      </c>
      <c r="AB585" s="6" t="str">
        <f ca="1">VLOOKUP($AA585,'Recruitment source'!$A:$B,2,FALSE)</f>
        <v>Indeed</v>
      </c>
      <c r="AC585" s="8" t="e">
        <f t="shared" ca="1" si="117"/>
        <v>#N/A</v>
      </c>
      <c r="AD585" s="6" t="e">
        <f t="shared" ca="1" si="118"/>
        <v>#N/A</v>
      </c>
      <c r="AE585" s="6" t="e">
        <f ca="1">IF(ISNA(AD585),NA(),VLOOKUP($AD585,'Reasons for dismissal'!$A:$B,2,FALSE))</f>
        <v>#N/A</v>
      </c>
      <c r="AF585" s="6">
        <f t="shared" ca="1" si="119"/>
        <v>3</v>
      </c>
      <c r="AG585" s="1">
        <f t="shared" ca="1" si="109"/>
        <v>2080</v>
      </c>
    </row>
    <row r="586" spans="1:33" x14ac:dyDescent="0.25">
      <c r="A586" s="7" cm="1">
        <f t="array" aca="1" ref="A586" ca="1">INDEX(Companies!$A:$A,RANDBETWEEN(2,COUNTA(Companies!$A:$A)),1)</f>
        <v>2</v>
      </c>
      <c r="B586" s="7" t="str">
        <f ca="1">VLOOKUP($A586,Companies!$A:$B,2,FALSE)</f>
        <v>ACME Corporation</v>
      </c>
      <c r="C586" s="5">
        <f t="shared" si="110"/>
        <v>585</v>
      </c>
      <c r="D586" s="6">
        <f t="shared" ca="1" si="111"/>
        <v>1</v>
      </c>
      <c r="E586" s="7">
        <f ca="1">IF($C586 = 1 + N("Presidente"),
    127,
    IF($C586 = 2 + N("Vice-Presidente"),
        72,
        IF($C586 = 3 + N("Secretária bilíngue"),
            13,
            RANDBETWEEN(5,COUNT(Name!$A:$A) + 1)
        )
    )
)</f>
        <v>45</v>
      </c>
      <c r="F586" s="7" t="str">
        <f ca="1" xml:space="preserve">
VLOOKUP(
  $E586,
  Name!$A:$B,
  2,
  FALSE
)
&amp; " " &amp;
IF($C586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Negreiros Gallo</v>
      </c>
      <c r="G586" s="7">
        <v>2</v>
      </c>
      <c r="H586" s="7" t="str">
        <f>VLOOKUP($G586,Countries!$A:$B,2,FALSE)</f>
        <v>Portugal</v>
      </c>
      <c r="I586" s="7" cm="1">
        <f t="array" aca="1" ref="I586" ca="1">INDEX(States!$B:$B,RANDBETWEEN(2,COUNTA(States!$A:$A)),1)</f>
        <v>9</v>
      </c>
      <c r="J586" s="7" t="str">
        <f ca="1">VLOOKUP($I586,States!$B:$C,2,FALSE)</f>
        <v>Leiria</v>
      </c>
      <c r="K586" s="7" t="str">
        <f ca="1">VLOOKUP($E586,Name!$A:$C,3,FALSE)</f>
        <v>F</v>
      </c>
      <c r="L586" s="7" t="str">
        <f ca="1">VLOOKUP($K586,Genders!$B:$C,2,FALSE)</f>
        <v>Female</v>
      </c>
      <c r="M586" s="7" cm="1">
        <f t="array" aca="1" ref="M586" ca="1">INDEX('Marital status'!$A:$A,RANDBETWEEN(2,COUNTA('Marital status'!$A:$A)),1)</f>
        <v>3</v>
      </c>
      <c r="N586" s="7" t="str">
        <f ca="1">VLOOKUP($M586,'Marital status'!$A:$B,2,FALSE)</f>
        <v>Married</v>
      </c>
      <c r="O586" s="7">
        <f t="shared" ca="1" si="112"/>
        <v>2</v>
      </c>
      <c r="P586" s="7" t="str">
        <f ca="1">VLOOKUP($O586,Ethnicities!$A:$B,2,FALSE)</f>
        <v>White</v>
      </c>
      <c r="Q586" s="8">
        <f t="shared" ca="1" si="113"/>
        <v>30768</v>
      </c>
      <c r="R586" s="6">
        <f t="shared" ca="1" si="114"/>
        <v>4</v>
      </c>
      <c r="S586" s="6" t="str">
        <f ca="1">VLOOKUP($R586,'Background education'!$A:$B,2,FALSE)</f>
        <v>Undergraduate degree</v>
      </c>
      <c r="T586" s="7">
        <f ca="1" xml:space="preserve">
  IF(OR($V586 = 2, $V586 = 3, $V586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586" s="7" t="str">
        <f ca="1">VLOOKUP($T586,Departments!$A:$B,2,FALSE)</f>
        <v xml:space="preserve"> Commercial</v>
      </c>
      <c r="V586" s="6">
        <f t="shared" ca="1" si="115"/>
        <v>6</v>
      </c>
      <c r="W586" s="6" t="str">
        <f ca="1">VLOOKUP($V586,Roles!$A:$B,2,FALSE)</f>
        <v>Intern</v>
      </c>
      <c r="X586" s="6" t="e">
        <f t="shared" ca="1" si="116"/>
        <v>#N/A</v>
      </c>
      <c r="Y586" s="6" t="e">
        <f ca="1">IF(ISNA($X586),NA(),VLOOKUP($X586,Levels!$A:$B,2,FALSE))</f>
        <v>#N/A</v>
      </c>
      <c r="Z586" s="8">
        <f t="shared" ca="1" si="108"/>
        <v>40177</v>
      </c>
      <c r="AA586" s="6">
        <f ca="1">RANDBETWEEN(2,COUNTA('Recruitment source'!$A:$A))</f>
        <v>12</v>
      </c>
      <c r="AB586" s="6" t="str">
        <f ca="1">VLOOKUP($AA586,'Recruitment source'!$A:$B,2,FALSE)</f>
        <v>Website</v>
      </c>
      <c r="AC586" s="8" t="e">
        <f t="shared" ca="1" si="117"/>
        <v>#N/A</v>
      </c>
      <c r="AD586" s="6" t="e">
        <f t="shared" ca="1" si="118"/>
        <v>#N/A</v>
      </c>
      <c r="AE586" s="6" t="e">
        <f ca="1">IF(ISNA(AD586),NA(),VLOOKUP($AD586,'Reasons for dismissal'!$A:$B,2,FALSE))</f>
        <v>#N/A</v>
      </c>
      <c r="AF586" s="6">
        <f t="shared" ca="1" si="119"/>
        <v>4</v>
      </c>
      <c r="AG586" s="1">
        <f t="shared" ca="1" si="109"/>
        <v>805</v>
      </c>
    </row>
    <row r="587" spans="1:33" x14ac:dyDescent="0.25">
      <c r="A587" s="7" cm="1">
        <f t="array" aca="1" ref="A587" ca="1">INDEX(Companies!$A:$A,RANDBETWEEN(2,COUNTA(Companies!$A:$A)),1)</f>
        <v>2</v>
      </c>
      <c r="B587" s="7" t="str">
        <f ca="1">VLOOKUP($A587,Companies!$A:$B,2,FALSE)</f>
        <v>ACME Corporation</v>
      </c>
      <c r="C587" s="5">
        <f t="shared" si="110"/>
        <v>586</v>
      </c>
      <c r="D587" s="6">
        <f t="shared" ca="1" si="111"/>
        <v>1</v>
      </c>
      <c r="E587" s="7">
        <f ca="1">IF($C587 = 1 + N("Presidente"),
    127,
    IF($C587 = 2 + N("Vice-Presidente"),
        72,
        IF($C587 = 3 + N("Secretária bilíngue"),
            13,
            RANDBETWEEN(5,COUNT(Name!$A:$A) + 1)
        )
    )
)</f>
        <v>335</v>
      </c>
      <c r="F587" s="7" t="str">
        <f ca="1" xml:space="preserve">
VLOOKUP(
  $E587,
  Name!$A:$B,
  2,
  FALSE
)
&amp; " " &amp;
IF($C587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Sammuel Lima De Luca</v>
      </c>
      <c r="G587" s="7">
        <v>2</v>
      </c>
      <c r="H587" s="7" t="str">
        <f>VLOOKUP($G587,Countries!$A:$B,2,FALSE)</f>
        <v>Portugal</v>
      </c>
      <c r="I587" s="7" cm="1">
        <f t="array" aca="1" ref="I587" ca="1">INDEX(States!$B:$B,RANDBETWEEN(2,COUNTA(States!$A:$A)),1)</f>
        <v>4</v>
      </c>
      <c r="J587" s="7" t="str">
        <f ca="1">VLOOKUP($I587,States!$B:$C,2,FALSE)</f>
        <v>Setúbal</v>
      </c>
      <c r="K587" s="7" t="str">
        <f ca="1">VLOOKUP($E587,Name!$A:$C,3,FALSE)</f>
        <v>M</v>
      </c>
      <c r="L587" s="7" t="str">
        <f ca="1">VLOOKUP($K587,Genders!$B:$C,2,FALSE)</f>
        <v>Male</v>
      </c>
      <c r="M587" s="7" cm="1">
        <f t="array" aca="1" ref="M587" ca="1">INDEX('Marital status'!$A:$A,RANDBETWEEN(2,COUNTA('Marital status'!$A:$A)),1)</f>
        <v>5</v>
      </c>
      <c r="N587" s="7" t="str">
        <f ca="1">VLOOKUP($M587,'Marital status'!$A:$B,2,FALSE)</f>
        <v xml:space="preserve">Separated </v>
      </c>
      <c r="O587" s="7">
        <f t="shared" ca="1" si="112"/>
        <v>2</v>
      </c>
      <c r="P587" s="7" t="str">
        <f ca="1">VLOOKUP($O587,Ethnicities!$A:$B,2,FALSE)</f>
        <v>White</v>
      </c>
      <c r="Q587" s="8">
        <f t="shared" ca="1" si="113"/>
        <v>37099</v>
      </c>
      <c r="R587" s="6">
        <f t="shared" ca="1" si="114"/>
        <v>4</v>
      </c>
      <c r="S587" s="6" t="str">
        <f ca="1">VLOOKUP($R587,'Background education'!$A:$B,2,FALSE)</f>
        <v>Undergraduate degree</v>
      </c>
      <c r="T587" s="7">
        <f ca="1" xml:space="preserve">
  IF(OR($V587 = 2, $V587 = 3, $V587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587" s="7" t="str">
        <f ca="1">VLOOKUP($T587,Departments!$A:$B,2,FALSE)</f>
        <v xml:space="preserve"> Commercial</v>
      </c>
      <c r="V587" s="6">
        <f t="shared" ca="1" si="115"/>
        <v>8</v>
      </c>
      <c r="W587" s="6" t="str">
        <f ca="1">VLOOKUP($V587,Roles!$A:$B,2,FALSE)</f>
        <v>Analyst</v>
      </c>
      <c r="X587" s="6">
        <f t="shared" ca="1" si="116"/>
        <v>4</v>
      </c>
      <c r="Y587" s="6" t="str">
        <f ca="1">IF(ISNA($X587),NA(),VLOOKUP($X587,Levels!$A:$B,2,FALSE))</f>
        <v>Senior</v>
      </c>
      <c r="Z587" s="8">
        <f t="shared" ca="1" si="108"/>
        <v>39155</v>
      </c>
      <c r="AA587" s="6">
        <f ca="1">RANDBETWEEN(2,COUNTA('Recruitment source'!$A:$A))</f>
        <v>2</v>
      </c>
      <c r="AB587" s="6" t="str">
        <f ca="1">VLOOKUP($AA587,'Recruitment source'!$A:$B,2,FALSE)</f>
        <v>Indeed</v>
      </c>
      <c r="AC587" s="8" t="e">
        <f t="shared" ca="1" si="117"/>
        <v>#N/A</v>
      </c>
      <c r="AD587" s="6" t="e">
        <f t="shared" ca="1" si="118"/>
        <v>#N/A</v>
      </c>
      <c r="AE587" s="6" t="e">
        <f ca="1">IF(ISNA(AD587),NA(),VLOOKUP($AD587,'Reasons for dismissal'!$A:$B,2,FALSE))</f>
        <v>#N/A</v>
      </c>
      <c r="AF587" s="6">
        <f t="shared" ca="1" si="119"/>
        <v>2</v>
      </c>
      <c r="AG587" s="1">
        <f t="shared" ca="1" si="109"/>
        <v>2000</v>
      </c>
    </row>
    <row r="588" spans="1:33" x14ac:dyDescent="0.25">
      <c r="A588" s="7" cm="1">
        <f t="array" aca="1" ref="A588" ca="1">INDEX(Companies!$A:$A,RANDBETWEEN(2,COUNTA(Companies!$A:$A)),1)</f>
        <v>2</v>
      </c>
      <c r="B588" s="7" t="str">
        <f ca="1">VLOOKUP($A588,Companies!$A:$B,2,FALSE)</f>
        <v>ACME Corporation</v>
      </c>
      <c r="C588" s="5">
        <f t="shared" si="110"/>
        <v>587</v>
      </c>
      <c r="D588" s="6">
        <f t="shared" ca="1" si="111"/>
        <v>1</v>
      </c>
      <c r="E588" s="7">
        <f ca="1">IF($C588 = 1 + N("Presidente"),
    127,
    IF($C588 = 2 + N("Vice-Presidente"),
        72,
        IF($C588 = 3 + N("Secretária bilíngue"),
            13,
            RANDBETWEEN(5,COUNT(Name!$A:$A) + 1)
        )
    )
)</f>
        <v>299</v>
      </c>
      <c r="F588" s="7" t="str">
        <f ca="1" xml:space="preserve">
VLOOKUP(
  $E588,
  Name!$A:$B,
  2,
  FALSE
)
&amp; " " &amp;
IF($C588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Camargo Camacho</v>
      </c>
      <c r="G588" s="7">
        <v>2</v>
      </c>
      <c r="H588" s="7" t="str">
        <f>VLOOKUP($G588,Countries!$A:$B,2,FALSE)</f>
        <v>Portugal</v>
      </c>
      <c r="I588" s="7" cm="1">
        <f t="array" aca="1" ref="I588" ca="1">INDEX(States!$B:$B,RANDBETWEEN(2,COUNTA(States!$A:$A)),1)</f>
        <v>3</v>
      </c>
      <c r="J588" s="7" t="str">
        <f ca="1">VLOOKUP($I588,States!$B:$C,2,FALSE)</f>
        <v>Porto</v>
      </c>
      <c r="K588" s="7" t="str">
        <f ca="1">VLOOKUP($E588,Name!$A:$C,3,FALSE)</f>
        <v>F</v>
      </c>
      <c r="L588" s="7" t="str">
        <f ca="1">VLOOKUP($K588,Genders!$B:$C,2,FALSE)</f>
        <v>Female</v>
      </c>
      <c r="M588" s="7" cm="1">
        <f t="array" aca="1" ref="M588" ca="1">INDEX('Marital status'!$A:$A,RANDBETWEEN(2,COUNTA('Marital status'!$A:$A)),1)</f>
        <v>2</v>
      </c>
      <c r="N588" s="7" t="str">
        <f ca="1">VLOOKUP($M588,'Marital status'!$A:$B,2,FALSE)</f>
        <v>Single</v>
      </c>
      <c r="O588" s="7">
        <f t="shared" ca="1" si="112"/>
        <v>3</v>
      </c>
      <c r="P588" s="7" t="str">
        <f ca="1">VLOOKUP($O588,Ethnicities!$A:$B,2,FALSE)</f>
        <v>Black or African American</v>
      </c>
      <c r="Q588" s="8">
        <f t="shared" ca="1" si="113"/>
        <v>34351</v>
      </c>
      <c r="R588" s="6">
        <f t="shared" ca="1" si="114"/>
        <v>4</v>
      </c>
      <c r="S588" s="6" t="str">
        <f ca="1">VLOOKUP($R588,'Background education'!$A:$B,2,FALSE)</f>
        <v>Undergraduate degree</v>
      </c>
      <c r="T588" s="7">
        <f ca="1" xml:space="preserve">
  IF(OR($V588 = 2, $V588 = 3, $V588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88" s="7" t="str">
        <f ca="1">VLOOKUP($T588,Departments!$A:$B,2,FALSE)</f>
        <v>Communication &amp; Marketing</v>
      </c>
      <c r="V588" s="6">
        <f t="shared" ca="1" si="115"/>
        <v>7</v>
      </c>
      <c r="W588" s="6" t="str">
        <f ca="1">VLOOKUP($V588,Roles!$A:$B,2,FALSE)</f>
        <v>Trainee</v>
      </c>
      <c r="X588" s="6" t="e">
        <f t="shared" ca="1" si="116"/>
        <v>#N/A</v>
      </c>
      <c r="Y588" s="6" t="e">
        <f ca="1">IF(ISNA($X588),NA(),VLOOKUP($X588,Levels!$A:$B,2,FALSE))</f>
        <v>#N/A</v>
      </c>
      <c r="Z588" s="8">
        <f t="shared" ca="1" si="108"/>
        <v>40682</v>
      </c>
      <c r="AA588" s="6">
        <f ca="1">RANDBETWEEN(2,COUNTA('Recruitment source'!$A:$A))</f>
        <v>8</v>
      </c>
      <c r="AB588" s="6" t="str">
        <f ca="1">VLOOKUP($AA588,'Recruitment source'!$A:$B,2,FALSE)</f>
        <v>Next Station</v>
      </c>
      <c r="AC588" s="8" t="e">
        <f t="shared" ca="1" si="117"/>
        <v>#N/A</v>
      </c>
      <c r="AD588" s="6" t="e">
        <f t="shared" ca="1" si="118"/>
        <v>#N/A</v>
      </c>
      <c r="AE588" s="6" t="e">
        <f ca="1">IF(ISNA(AD588),NA(),VLOOKUP($AD588,'Reasons for dismissal'!$A:$B,2,FALSE))</f>
        <v>#N/A</v>
      </c>
      <c r="AF588" s="6">
        <f t="shared" ca="1" si="119"/>
        <v>4</v>
      </c>
      <c r="AG588" s="1">
        <f t="shared" ca="1" si="109"/>
        <v>1085</v>
      </c>
    </row>
    <row r="589" spans="1:33" x14ac:dyDescent="0.25">
      <c r="A589" s="7" cm="1">
        <f t="array" aca="1" ref="A589" ca="1">INDEX(Companies!$A:$A,RANDBETWEEN(2,COUNTA(Companies!$A:$A)),1)</f>
        <v>2</v>
      </c>
      <c r="B589" s="7" t="str">
        <f ca="1">VLOOKUP($A589,Companies!$A:$B,2,FALSE)</f>
        <v>ACME Corporation</v>
      </c>
      <c r="C589" s="5">
        <f t="shared" si="110"/>
        <v>588</v>
      </c>
      <c r="D589" s="6">
        <f t="shared" ca="1" si="111"/>
        <v>1</v>
      </c>
      <c r="E589" s="7">
        <f ca="1">IF($C589 = 1 + N("Presidente"),
    127,
    IF($C589 = 2 + N("Vice-Presidente"),
        72,
        IF($C589 = 3 + N("Secretária bilíngue"),
            13,
            RANDBETWEEN(5,COUNT(Name!$A:$A) + 1)
        )
    )
)</f>
        <v>341</v>
      </c>
      <c r="F589" s="7" t="str">
        <f ca="1" xml:space="preserve">
VLOOKUP(
  $E589,
  Name!$A:$B,
  2,
  FALSE
)
&amp; " " &amp;
IF($C589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Batista Lima</v>
      </c>
      <c r="G589" s="7">
        <v>2</v>
      </c>
      <c r="H589" s="7" t="str">
        <f>VLOOKUP($G589,Countries!$A:$B,2,FALSE)</f>
        <v>Portugal</v>
      </c>
      <c r="I589" s="7" cm="1">
        <f t="array" aca="1" ref="I589" ca="1">INDEX(States!$B:$B,RANDBETWEEN(2,COUNTA(States!$A:$A)),1)</f>
        <v>9</v>
      </c>
      <c r="J589" s="7" t="str">
        <f ca="1">VLOOKUP($I589,States!$B:$C,2,FALSE)</f>
        <v>Leiria</v>
      </c>
      <c r="K589" s="7" t="str">
        <f ca="1">VLOOKUP($E589,Name!$A:$C,3,FALSE)</f>
        <v>M</v>
      </c>
      <c r="L589" s="7" t="str">
        <f ca="1">VLOOKUP($K589,Genders!$B:$C,2,FALSE)</f>
        <v>Male</v>
      </c>
      <c r="M589" s="7" cm="1">
        <f t="array" aca="1" ref="M589" ca="1">INDEX('Marital status'!$A:$A,RANDBETWEEN(2,COUNTA('Marital status'!$A:$A)),1)</f>
        <v>3</v>
      </c>
      <c r="N589" s="7" t="str">
        <f ca="1">VLOOKUP($M589,'Marital status'!$A:$B,2,FALSE)</f>
        <v>Married</v>
      </c>
      <c r="O589" s="7">
        <f t="shared" ca="1" si="112"/>
        <v>5</v>
      </c>
      <c r="P589" s="7" t="str">
        <f ca="1">VLOOKUP($O589,Ethnicities!$A:$B,2,FALSE)</f>
        <v>Asian</v>
      </c>
      <c r="Q589" s="8">
        <f t="shared" ca="1" si="113"/>
        <v>36331</v>
      </c>
      <c r="R589" s="6">
        <f t="shared" ca="1" si="114"/>
        <v>5</v>
      </c>
      <c r="S589" s="6" t="str">
        <f ca="1">VLOOKUP($R589,'Background education'!$A:$B,2,FALSE)</f>
        <v>Graduate school</v>
      </c>
      <c r="T589" s="7">
        <f ca="1" xml:space="preserve">
  IF(OR($V589 = 2, $V589 = 3, $V589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589" s="7" t="str">
        <f ca="1">VLOOKUP($T589,Departments!$A:$B,2,FALSE)</f>
        <v xml:space="preserve"> Commercial</v>
      </c>
      <c r="V589" s="6">
        <f t="shared" ca="1" si="115"/>
        <v>8</v>
      </c>
      <c r="W589" s="6" t="str">
        <f ca="1">VLOOKUP($V589,Roles!$A:$B,2,FALSE)</f>
        <v>Analyst</v>
      </c>
      <c r="X589" s="6">
        <f t="shared" ca="1" si="116"/>
        <v>4</v>
      </c>
      <c r="Y589" s="6" t="str">
        <f ca="1">IF(ISNA($X589),NA(),VLOOKUP($X589,Levels!$A:$B,2,FALSE))</f>
        <v>Senior</v>
      </c>
      <c r="Z589" s="8">
        <f t="shared" ca="1" si="108"/>
        <v>44339</v>
      </c>
      <c r="AA589" s="6">
        <f ca="1">RANDBETWEEN(2,COUNTA('Recruitment source'!$A:$A))</f>
        <v>6</v>
      </c>
      <c r="AB589" s="6" t="str">
        <f ca="1">VLOOKUP($AA589,'Recruitment source'!$A:$B,2,FALSE)</f>
        <v>Empregos Online</v>
      </c>
      <c r="AC589" s="8" t="e">
        <f t="shared" ca="1" si="117"/>
        <v>#N/A</v>
      </c>
      <c r="AD589" s="6" t="e">
        <f t="shared" ca="1" si="118"/>
        <v>#N/A</v>
      </c>
      <c r="AE589" s="6" t="e">
        <f ca="1">IF(ISNA(AD589),NA(),VLOOKUP($AD589,'Reasons for dismissal'!$A:$B,2,FALSE))</f>
        <v>#N/A</v>
      </c>
      <c r="AF589" s="6">
        <f t="shared" ca="1" si="119"/>
        <v>2</v>
      </c>
      <c r="AG589" s="1">
        <f t="shared" ca="1" si="109"/>
        <v>2000</v>
      </c>
    </row>
    <row r="590" spans="1:33" x14ac:dyDescent="0.25">
      <c r="A590" s="7" cm="1">
        <f t="array" aca="1" ref="A590" ca="1">INDEX(Companies!$A:$A,RANDBETWEEN(2,COUNTA(Companies!$A:$A)),1)</f>
        <v>2</v>
      </c>
      <c r="B590" s="7" t="str">
        <f ca="1">VLOOKUP($A590,Companies!$A:$B,2,FALSE)</f>
        <v>ACME Corporation</v>
      </c>
      <c r="C590" s="5">
        <f t="shared" si="110"/>
        <v>589</v>
      </c>
      <c r="D590" s="6">
        <f t="shared" ca="1" si="111"/>
        <v>1</v>
      </c>
      <c r="E590" s="7">
        <f ca="1">IF($C590 = 1 + N("Presidente"),
    127,
    IF($C590 = 2 + N("Vice-Presidente"),
        72,
        IF($C590 = 3 + N("Secretária bilíngue"),
            13,
            RANDBETWEEN(5,COUNT(Name!$A:$A) + 1)
        )
    )
)</f>
        <v>171</v>
      </c>
      <c r="F590" s="7" t="str">
        <f ca="1" xml:space="preserve">
VLOOKUP(
  $E590,
  Name!$A:$B,
  2,
  FALSE
)
&amp; " " &amp;
IF($C590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Rinaldi Barbosa</v>
      </c>
      <c r="G590" s="7">
        <v>2</v>
      </c>
      <c r="H590" s="7" t="str">
        <f>VLOOKUP($G590,Countries!$A:$B,2,FALSE)</f>
        <v>Portugal</v>
      </c>
      <c r="I590" s="7" cm="1">
        <f t="array" aca="1" ref="I590" ca="1">INDEX(States!$B:$B,RANDBETWEEN(2,COUNTA(States!$A:$A)),1)</f>
        <v>15</v>
      </c>
      <c r="J590" s="7" t="str">
        <f ca="1">VLOOKUP($I590,States!$B:$C,2,FALSE)</f>
        <v>Castelo Branco</v>
      </c>
      <c r="K590" s="7" t="str">
        <f ca="1">VLOOKUP($E590,Name!$A:$C,3,FALSE)</f>
        <v>F</v>
      </c>
      <c r="L590" s="7" t="str">
        <f ca="1">VLOOKUP($K590,Genders!$B:$C,2,FALSE)</f>
        <v>Female</v>
      </c>
      <c r="M590" s="7" cm="1">
        <f t="array" aca="1" ref="M590" ca="1">INDEX('Marital status'!$A:$A,RANDBETWEEN(2,COUNTA('Marital status'!$A:$A)),1)</f>
        <v>2</v>
      </c>
      <c r="N590" s="7" t="str">
        <f ca="1">VLOOKUP($M590,'Marital status'!$A:$B,2,FALSE)</f>
        <v>Single</v>
      </c>
      <c r="O590" s="7">
        <f t="shared" ca="1" si="112"/>
        <v>2</v>
      </c>
      <c r="P590" s="7" t="str">
        <f ca="1">VLOOKUP($O590,Ethnicities!$A:$B,2,FALSE)</f>
        <v>White</v>
      </c>
      <c r="Q590" s="8">
        <f t="shared" ca="1" si="113"/>
        <v>30748</v>
      </c>
      <c r="R590" s="6">
        <f t="shared" ca="1" si="114"/>
        <v>4</v>
      </c>
      <c r="S590" s="6" t="str">
        <f ca="1">VLOOKUP($R590,'Background education'!$A:$B,2,FALSE)</f>
        <v>Undergraduate degree</v>
      </c>
      <c r="T590" s="7">
        <f ca="1" xml:space="preserve">
  IF(OR($V590 = 2, $V590 = 3, $V590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590" s="7" t="str">
        <f ca="1">VLOOKUP($T590,Departments!$A:$B,2,FALSE)</f>
        <v xml:space="preserve"> Commercial</v>
      </c>
      <c r="V590" s="6">
        <f t="shared" ca="1" si="115"/>
        <v>7</v>
      </c>
      <c r="W590" s="6" t="str">
        <f ca="1">VLOOKUP($V590,Roles!$A:$B,2,FALSE)</f>
        <v>Trainee</v>
      </c>
      <c r="X590" s="6" t="e">
        <f t="shared" ca="1" si="116"/>
        <v>#N/A</v>
      </c>
      <c r="Y590" s="6" t="e">
        <f ca="1">IF(ISNA($X590),NA(),VLOOKUP($X590,Levels!$A:$B,2,FALSE))</f>
        <v>#N/A</v>
      </c>
      <c r="Z590" s="8">
        <f t="shared" ca="1" si="108"/>
        <v>43136</v>
      </c>
      <c r="AA590" s="6">
        <f ca="1">RANDBETWEEN(2,COUNTA('Recruitment source'!$A:$A))</f>
        <v>8</v>
      </c>
      <c r="AB590" s="6" t="str">
        <f ca="1">VLOOKUP($AA590,'Recruitment source'!$A:$B,2,FALSE)</f>
        <v>Next Station</v>
      </c>
      <c r="AC590" s="8" t="e">
        <f t="shared" ca="1" si="117"/>
        <v>#N/A</v>
      </c>
      <c r="AD590" s="6" t="e">
        <f t="shared" ca="1" si="118"/>
        <v>#N/A</v>
      </c>
      <c r="AE590" s="6" t="e">
        <f ca="1">IF(ISNA(AD590),NA(),VLOOKUP($AD590,'Reasons for dismissal'!$A:$B,2,FALSE))</f>
        <v>#N/A</v>
      </c>
      <c r="AF590" s="6">
        <f t="shared" ca="1" si="119"/>
        <v>4</v>
      </c>
      <c r="AG590" s="1">
        <f t="shared" ca="1" si="109"/>
        <v>1005</v>
      </c>
    </row>
    <row r="591" spans="1:33" x14ac:dyDescent="0.25">
      <c r="A591" s="7" cm="1">
        <f t="array" aca="1" ref="A591" ca="1">INDEX(Companies!$A:$A,RANDBETWEEN(2,COUNTA(Companies!$A:$A)),1)</f>
        <v>2</v>
      </c>
      <c r="B591" s="7" t="str">
        <f ca="1">VLOOKUP($A591,Companies!$A:$B,2,FALSE)</f>
        <v>ACME Corporation</v>
      </c>
      <c r="C591" s="5">
        <f t="shared" si="110"/>
        <v>590</v>
      </c>
      <c r="D591" s="6">
        <f t="shared" ca="1" si="111"/>
        <v>1</v>
      </c>
      <c r="E591" s="7">
        <f ca="1">IF($C591 = 1 + N("Presidente"),
    127,
    IF($C591 = 2 + N("Vice-Presidente"),
        72,
        IF($C591 = 3 + N("Secretária bilíngue"),
            13,
            RANDBETWEEN(5,COUNT(Name!$A:$A) + 1)
        )
    )
)</f>
        <v>89</v>
      </c>
      <c r="F591" s="7" t="str">
        <f ca="1" xml:space="preserve">
VLOOKUP(
  $E591,
  Name!$A:$B,
  2,
  FALSE
)
&amp; " " &amp;
IF($C591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Testa Duarte</v>
      </c>
      <c r="G591" s="7">
        <v>2</v>
      </c>
      <c r="H591" s="7" t="str">
        <f>VLOOKUP($G591,Countries!$A:$B,2,FALSE)</f>
        <v>Portugal</v>
      </c>
      <c r="I591" s="7" cm="1">
        <f t="array" aca="1" ref="I591" ca="1">INDEX(States!$B:$B,RANDBETWEEN(2,COUNTA(States!$A:$A)),1)</f>
        <v>12</v>
      </c>
      <c r="J591" s="7" t="str">
        <f ca="1">VLOOKUP($I591,States!$B:$C,2,FALSE)</f>
        <v>Évora</v>
      </c>
      <c r="K591" s="7" t="str">
        <f ca="1">VLOOKUP($E591,Name!$A:$C,3,FALSE)</f>
        <v>M</v>
      </c>
      <c r="L591" s="7" t="str">
        <f ca="1">VLOOKUP($K591,Genders!$B:$C,2,FALSE)</f>
        <v>Male</v>
      </c>
      <c r="M591" s="7" cm="1">
        <f t="array" aca="1" ref="M591" ca="1">INDEX('Marital status'!$A:$A,RANDBETWEEN(2,COUNTA('Marital status'!$A:$A)),1)</f>
        <v>5</v>
      </c>
      <c r="N591" s="7" t="str">
        <f ca="1">VLOOKUP($M591,'Marital status'!$A:$B,2,FALSE)</f>
        <v xml:space="preserve">Separated </v>
      </c>
      <c r="O591" s="7">
        <f t="shared" ca="1" si="112"/>
        <v>2</v>
      </c>
      <c r="P591" s="7" t="str">
        <f ca="1">VLOOKUP($O591,Ethnicities!$A:$B,2,FALSE)</f>
        <v>White</v>
      </c>
      <c r="Q591" s="8">
        <f t="shared" ca="1" si="113"/>
        <v>36022</v>
      </c>
      <c r="R591" s="6">
        <f t="shared" ca="1" si="114"/>
        <v>5</v>
      </c>
      <c r="S591" s="6" t="str">
        <f ca="1">VLOOKUP($R591,'Background education'!$A:$B,2,FALSE)</f>
        <v>Graduate school</v>
      </c>
      <c r="T591" s="7">
        <f ca="1" xml:space="preserve">
  IF(OR($V591 = 2, $V591 = 3, $V591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591" s="7" t="str">
        <f ca="1">VLOOKUP($T591,Departments!$A:$B,2,FALSE)</f>
        <v>Juridical</v>
      </c>
      <c r="V591" s="6">
        <f t="shared" ca="1" si="115"/>
        <v>8</v>
      </c>
      <c r="W591" s="6" t="str">
        <f ca="1">VLOOKUP($V591,Roles!$A:$B,2,FALSE)</f>
        <v>Analyst</v>
      </c>
      <c r="X591" s="6">
        <f t="shared" ca="1" si="116"/>
        <v>3</v>
      </c>
      <c r="Y591" s="6" t="str">
        <f ca="1">IF(ISNA($X591),NA(),VLOOKUP($X591,Levels!$A:$B,2,FALSE))</f>
        <v>Pleno</v>
      </c>
      <c r="Z591" s="8">
        <f t="shared" ca="1" si="108"/>
        <v>44696</v>
      </c>
      <c r="AA591" s="6">
        <f ca="1">RANDBETWEEN(2,COUNTA('Recruitment source'!$A:$A))</f>
        <v>6</v>
      </c>
      <c r="AB591" s="6" t="str">
        <f ca="1">VLOOKUP($AA591,'Recruitment source'!$A:$B,2,FALSE)</f>
        <v>Empregos Online</v>
      </c>
      <c r="AC591" s="8" t="e">
        <f t="shared" ca="1" si="117"/>
        <v>#N/A</v>
      </c>
      <c r="AD591" s="6" t="e">
        <f t="shared" ca="1" si="118"/>
        <v>#N/A</v>
      </c>
      <c r="AE591" s="6" t="e">
        <f ca="1">IF(ISNA(AD591),NA(),VLOOKUP($AD591,'Reasons for dismissal'!$A:$B,2,FALSE))</f>
        <v>#N/A</v>
      </c>
      <c r="AF591" s="6">
        <f t="shared" ca="1" si="119"/>
        <v>4</v>
      </c>
      <c r="AG591" s="1">
        <f t="shared" ca="1" si="109"/>
        <v>2000</v>
      </c>
    </row>
    <row r="592" spans="1:33" x14ac:dyDescent="0.25">
      <c r="A592" s="7" cm="1">
        <f t="array" aca="1" ref="A592" ca="1">INDEX(Companies!$A:$A,RANDBETWEEN(2,COUNTA(Companies!$A:$A)),1)</f>
        <v>2</v>
      </c>
      <c r="B592" s="7" t="str">
        <f ca="1">VLOOKUP($A592,Companies!$A:$B,2,FALSE)</f>
        <v>ACME Corporation</v>
      </c>
      <c r="C592" s="5">
        <f t="shared" si="110"/>
        <v>591</v>
      </c>
      <c r="D592" s="6">
        <f t="shared" ca="1" si="111"/>
        <v>1</v>
      </c>
      <c r="E592" s="7">
        <f ca="1">IF($C592 = 1 + N("Presidente"),
    127,
    IF($C592 = 2 + N("Vice-Presidente"),
        72,
        IF($C592 = 3 + N("Secretária bilíngue"),
            13,
            RANDBETWEEN(5,COUNT(Name!$A:$A) + 1)
        )
    )
)</f>
        <v>192</v>
      </c>
      <c r="F592" s="7" t="str">
        <f ca="1" xml:space="preserve">
VLOOKUP(
  $E592,
  Name!$A:$B,
  2,
  FALSE
)
&amp; " " &amp;
IF($C592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Barbosa Braga</v>
      </c>
      <c r="G592" s="7">
        <v>2</v>
      </c>
      <c r="H592" s="7" t="str">
        <f>VLOOKUP($G592,Countries!$A:$B,2,FALSE)</f>
        <v>Portugal</v>
      </c>
      <c r="I592" s="7" cm="1">
        <f t="array" aca="1" ref="I592" ca="1">INDEX(States!$B:$B,RANDBETWEEN(2,COUNTA(States!$A:$A)),1)</f>
        <v>4</v>
      </c>
      <c r="J592" s="7" t="str">
        <f ca="1">VLOOKUP($I592,States!$B:$C,2,FALSE)</f>
        <v>Setúbal</v>
      </c>
      <c r="K592" s="7" t="str">
        <f ca="1">VLOOKUP($E592,Name!$A:$C,3,FALSE)</f>
        <v>M</v>
      </c>
      <c r="L592" s="7" t="str">
        <f ca="1">VLOOKUP($K592,Genders!$B:$C,2,FALSE)</f>
        <v>Male</v>
      </c>
      <c r="M592" s="7" cm="1">
        <f t="array" aca="1" ref="M592" ca="1">INDEX('Marital status'!$A:$A,RANDBETWEEN(2,COUNTA('Marital status'!$A:$A)),1)</f>
        <v>4</v>
      </c>
      <c r="N592" s="7" t="str">
        <f ca="1">VLOOKUP($M592,'Marital status'!$A:$B,2,FALSE)</f>
        <v xml:space="preserve">Widowed </v>
      </c>
      <c r="O592" s="7">
        <f t="shared" ca="1" si="112"/>
        <v>2</v>
      </c>
      <c r="P592" s="7" t="str">
        <f ca="1">VLOOKUP($O592,Ethnicities!$A:$B,2,FALSE)</f>
        <v>White</v>
      </c>
      <c r="Q592" s="8">
        <f t="shared" ca="1" si="113"/>
        <v>21325</v>
      </c>
      <c r="R592" s="6">
        <f t="shared" ca="1" si="114"/>
        <v>4</v>
      </c>
      <c r="S592" s="6" t="str">
        <f ca="1">VLOOKUP($R592,'Background education'!$A:$B,2,FALSE)</f>
        <v>Undergraduate degree</v>
      </c>
      <c r="T592" s="7">
        <f ca="1" xml:space="preserve">
  IF(OR($V592 = 2, $V592 = 3, $V592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592" s="7" t="str">
        <f ca="1">VLOOKUP($T592,Departments!$A:$B,2,FALSE)</f>
        <v>Controlling</v>
      </c>
      <c r="V592" s="6">
        <f t="shared" ca="1" si="115"/>
        <v>6</v>
      </c>
      <c r="W592" s="6" t="str">
        <f ca="1">VLOOKUP($V592,Roles!$A:$B,2,FALSE)</f>
        <v>Intern</v>
      </c>
      <c r="X592" s="6" t="e">
        <f t="shared" ca="1" si="116"/>
        <v>#N/A</v>
      </c>
      <c r="Y592" s="6" t="e">
        <f ca="1">IF(ISNA($X592),NA(),VLOOKUP($X592,Levels!$A:$B,2,FALSE))</f>
        <v>#N/A</v>
      </c>
      <c r="Z592" s="8">
        <f t="shared" ca="1" si="108"/>
        <v>38588</v>
      </c>
      <c r="AA592" s="6">
        <f ca="1">RANDBETWEEN(2,COUNTA('Recruitment source'!$A:$A))</f>
        <v>9</v>
      </c>
      <c r="AB592" s="6" t="str">
        <f ca="1">VLOOKUP($AA592,'Recruitment source'!$A:$B,2,FALSE)</f>
        <v xml:space="preserve"> recommendation of employee</v>
      </c>
      <c r="AC592" s="8" t="e">
        <f t="shared" ca="1" si="117"/>
        <v>#N/A</v>
      </c>
      <c r="AD592" s="6" t="e">
        <f t="shared" ca="1" si="118"/>
        <v>#N/A</v>
      </c>
      <c r="AE592" s="6" t="e">
        <f ca="1">IF(ISNA(AD592),NA(),VLOOKUP($AD592,'Reasons for dismissal'!$A:$B,2,FALSE))</f>
        <v>#N/A</v>
      </c>
      <c r="AF592" s="6">
        <f t="shared" ca="1" si="119"/>
        <v>3</v>
      </c>
      <c r="AG592" s="1">
        <f t="shared" ca="1" si="109"/>
        <v>885</v>
      </c>
    </row>
    <row r="593" spans="1:33" x14ac:dyDescent="0.25">
      <c r="A593" s="7" cm="1">
        <f t="array" aca="1" ref="A593" ca="1">INDEX(Companies!$A:$A,RANDBETWEEN(2,COUNTA(Companies!$A:$A)),1)</f>
        <v>2</v>
      </c>
      <c r="B593" s="7" t="str">
        <f ca="1">VLOOKUP($A593,Companies!$A:$B,2,FALSE)</f>
        <v>ACME Corporation</v>
      </c>
      <c r="C593" s="5">
        <f t="shared" si="110"/>
        <v>592</v>
      </c>
      <c r="D593" s="6">
        <f t="shared" ca="1" si="111"/>
        <v>1</v>
      </c>
      <c r="E593" s="7">
        <f ca="1">IF($C593 = 1 + N("Presidente"),
    127,
    IF($C593 = 2 + N("Vice-Presidente"),
        72,
        IF($C593 = 3 + N("Secretária bilíngue"),
            13,
            RANDBETWEEN(5,COUNT(Name!$A:$A) + 1)
        )
    )
)</f>
        <v>193</v>
      </c>
      <c r="F593" s="7" t="str">
        <f ca="1" xml:space="preserve">
VLOOKUP(
  $E593,
  Name!$A:$B,
  2,
  FALSE
)
&amp; " " &amp;
IF($C593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Victor Colombo Trindade</v>
      </c>
      <c r="G593" s="7">
        <v>2</v>
      </c>
      <c r="H593" s="7" t="str">
        <f>VLOOKUP($G593,Countries!$A:$B,2,FALSE)</f>
        <v>Portugal</v>
      </c>
      <c r="I593" s="7" cm="1">
        <f t="array" aca="1" ref="I593" ca="1">INDEX(States!$B:$B,RANDBETWEEN(2,COUNTA(States!$A:$A)),1)</f>
        <v>11</v>
      </c>
      <c r="J593" s="7" t="str">
        <f ca="1">VLOOKUP($I593,States!$B:$C,2,FALSE)</f>
        <v>Madeira</v>
      </c>
      <c r="K593" s="7" t="str">
        <f ca="1">VLOOKUP($E593,Name!$A:$C,3,FALSE)</f>
        <v>M</v>
      </c>
      <c r="L593" s="7" t="str">
        <f ca="1">VLOOKUP($K593,Genders!$B:$C,2,FALSE)</f>
        <v>Male</v>
      </c>
      <c r="M593" s="7" cm="1">
        <f t="array" aca="1" ref="M593" ca="1">INDEX('Marital status'!$A:$A,RANDBETWEEN(2,COUNTA('Marital status'!$A:$A)),1)</f>
        <v>3</v>
      </c>
      <c r="N593" s="7" t="str">
        <f ca="1">VLOOKUP($M593,'Marital status'!$A:$B,2,FALSE)</f>
        <v>Married</v>
      </c>
      <c r="O593" s="7">
        <f t="shared" ca="1" si="112"/>
        <v>2</v>
      </c>
      <c r="P593" s="7" t="str">
        <f ca="1">VLOOKUP($O593,Ethnicities!$A:$B,2,FALSE)</f>
        <v>White</v>
      </c>
      <c r="Q593" s="8">
        <f t="shared" ca="1" si="113"/>
        <v>33102</v>
      </c>
      <c r="R593" s="6">
        <f t="shared" ca="1" si="114"/>
        <v>4</v>
      </c>
      <c r="S593" s="6" t="str">
        <f ca="1">VLOOKUP($R593,'Background education'!$A:$B,2,FALSE)</f>
        <v>Undergraduate degree</v>
      </c>
      <c r="T593" s="7">
        <f ca="1" xml:space="preserve">
  IF(OR($V593 = 2, $V593 = 3, $V593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93" s="7" t="str">
        <f ca="1">VLOOKUP($T593,Departments!$A:$B,2,FALSE)</f>
        <v>Communication &amp; Marketing</v>
      </c>
      <c r="V593" s="6">
        <f t="shared" ca="1" si="115"/>
        <v>8</v>
      </c>
      <c r="W593" s="6" t="str">
        <f ca="1">VLOOKUP($V593,Roles!$A:$B,2,FALSE)</f>
        <v>Analyst</v>
      </c>
      <c r="X593" s="6">
        <f t="shared" ca="1" si="116"/>
        <v>4</v>
      </c>
      <c r="Y593" s="6" t="str">
        <f ca="1">IF(ISNA($X593),NA(),VLOOKUP($X593,Levels!$A:$B,2,FALSE))</f>
        <v>Senior</v>
      </c>
      <c r="Z593" s="8">
        <f t="shared" ca="1" si="108"/>
        <v>38640</v>
      </c>
      <c r="AA593" s="6">
        <f ca="1">RANDBETWEEN(2,COUNTA('Recruitment source'!$A:$A))</f>
        <v>8</v>
      </c>
      <c r="AB593" s="6" t="str">
        <f ca="1">VLOOKUP($AA593,'Recruitment source'!$A:$B,2,FALSE)</f>
        <v>Next Station</v>
      </c>
      <c r="AC593" s="8" t="e">
        <f t="shared" ca="1" si="117"/>
        <v>#N/A</v>
      </c>
      <c r="AD593" s="6" t="e">
        <f t="shared" ca="1" si="118"/>
        <v>#N/A</v>
      </c>
      <c r="AE593" s="6" t="e">
        <f ca="1">IF(ISNA(AD593),NA(),VLOOKUP($AD593,'Reasons for dismissal'!$A:$B,2,FALSE))</f>
        <v>#N/A</v>
      </c>
      <c r="AF593" s="6">
        <f t="shared" ca="1" si="119"/>
        <v>2</v>
      </c>
      <c r="AG593" s="1">
        <f t="shared" ca="1" si="109"/>
        <v>2080</v>
      </c>
    </row>
    <row r="594" spans="1:33" x14ac:dyDescent="0.25">
      <c r="A594" s="7" cm="1">
        <f t="array" aca="1" ref="A594" ca="1">INDEX(Companies!$A:$A,RANDBETWEEN(2,COUNTA(Companies!$A:$A)),1)</f>
        <v>2</v>
      </c>
      <c r="B594" s="7" t="str">
        <f ca="1">VLOOKUP($A594,Companies!$A:$B,2,FALSE)</f>
        <v>ACME Corporation</v>
      </c>
      <c r="C594" s="5">
        <f t="shared" si="110"/>
        <v>593</v>
      </c>
      <c r="D594" s="6">
        <f t="shared" ca="1" si="111"/>
        <v>1</v>
      </c>
      <c r="E594" s="7">
        <f ca="1">IF($C594 = 1 + N("Presidente"),
    127,
    IF($C594 = 2 + N("Vice-Presidente"),
        72,
        IF($C594 = 3 + N("Secretária bilíngue"),
            13,
            RANDBETWEEN(5,COUNT(Name!$A:$A) + 1)
        )
    )
)</f>
        <v>104</v>
      </c>
      <c r="F594" s="7" t="str">
        <f ca="1" xml:space="preserve">
VLOOKUP(
  $E594,
  Name!$A:$B,
  2,
  FALSE
)
&amp; " " &amp;
IF($C594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Oliveira Mendes</v>
      </c>
      <c r="G594" s="7">
        <v>2</v>
      </c>
      <c r="H594" s="7" t="str">
        <f>VLOOKUP($G594,Countries!$A:$B,2,FALSE)</f>
        <v>Portugal</v>
      </c>
      <c r="I594" s="7" cm="1">
        <f t="array" aca="1" ref="I594" ca="1">INDEX(States!$B:$B,RANDBETWEEN(2,COUNTA(States!$A:$A)),1)</f>
        <v>6</v>
      </c>
      <c r="J594" s="7" t="str">
        <f ca="1">VLOOKUP($I594,States!$B:$C,2,FALSE)</f>
        <v>Braga</v>
      </c>
      <c r="K594" s="7" t="str">
        <f ca="1">VLOOKUP($E594,Name!$A:$C,3,FALSE)</f>
        <v>M</v>
      </c>
      <c r="L594" s="7" t="str">
        <f ca="1">VLOOKUP($K594,Genders!$B:$C,2,FALSE)</f>
        <v>Male</v>
      </c>
      <c r="M594" s="7" cm="1">
        <f t="array" aca="1" ref="M594" ca="1">INDEX('Marital status'!$A:$A,RANDBETWEEN(2,COUNTA('Marital status'!$A:$A)),1)</f>
        <v>4</v>
      </c>
      <c r="N594" s="7" t="str">
        <f ca="1">VLOOKUP($M594,'Marital status'!$A:$B,2,FALSE)</f>
        <v xml:space="preserve">Widowed </v>
      </c>
      <c r="O594" s="7">
        <f t="shared" ca="1" si="112"/>
        <v>4</v>
      </c>
      <c r="P594" s="7" t="str">
        <f ca="1">VLOOKUP($O594,Ethnicities!$A:$B,2,FALSE)</f>
        <v>Hispanic or Latino</v>
      </c>
      <c r="Q594" s="8">
        <f t="shared" ca="1" si="113"/>
        <v>33421</v>
      </c>
      <c r="R594" s="6">
        <f t="shared" ca="1" si="114"/>
        <v>4</v>
      </c>
      <c r="S594" s="6" t="str">
        <f ca="1">VLOOKUP($R594,'Background education'!$A:$B,2,FALSE)</f>
        <v>Undergraduate degree</v>
      </c>
      <c r="T594" s="7">
        <f ca="1" xml:space="preserve">
  IF(OR($V594 = 2, $V594 = 3, $V594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594" s="7" t="str">
        <f ca="1">VLOOKUP($T594,Departments!$A:$B,2,FALSE)</f>
        <v>Communication &amp; Marketing</v>
      </c>
      <c r="V594" s="6">
        <f t="shared" ca="1" si="115"/>
        <v>6</v>
      </c>
      <c r="W594" s="6" t="str">
        <f ca="1">VLOOKUP($V594,Roles!$A:$B,2,FALSE)</f>
        <v>Intern</v>
      </c>
      <c r="X594" s="6" t="e">
        <f t="shared" ca="1" si="116"/>
        <v>#N/A</v>
      </c>
      <c r="Y594" s="6" t="e">
        <f ca="1">IF(ISNA($X594),NA(),VLOOKUP($X594,Levels!$A:$B,2,FALSE))</f>
        <v>#N/A</v>
      </c>
      <c r="Z594" s="8">
        <f t="shared" ca="1" si="108"/>
        <v>37115</v>
      </c>
      <c r="AA594" s="6">
        <f ca="1">RANDBETWEEN(2,COUNTA('Recruitment source'!$A:$A))</f>
        <v>11</v>
      </c>
      <c r="AB594" s="6" t="str">
        <f ca="1">VLOOKUP($AA594,'Recruitment source'!$A:$B,2,FALSE)</f>
        <v>LinkedIn</v>
      </c>
      <c r="AC594" s="8" t="e">
        <f t="shared" ca="1" si="117"/>
        <v>#N/A</v>
      </c>
      <c r="AD594" s="6" t="e">
        <f t="shared" ca="1" si="118"/>
        <v>#N/A</v>
      </c>
      <c r="AE594" s="6" t="e">
        <f ca="1">IF(ISNA(AD594),NA(),VLOOKUP($AD594,'Reasons for dismissal'!$A:$B,2,FALSE))</f>
        <v>#N/A</v>
      </c>
      <c r="AF594" s="6">
        <f t="shared" ca="1" si="119"/>
        <v>4</v>
      </c>
      <c r="AG594" s="1">
        <f t="shared" ca="1" si="109"/>
        <v>885</v>
      </c>
    </row>
    <row r="595" spans="1:33" x14ac:dyDescent="0.25">
      <c r="A595" s="7" cm="1">
        <f t="array" aca="1" ref="A595" ca="1">INDEX(Companies!$A:$A,RANDBETWEEN(2,COUNTA(Companies!$A:$A)),1)</f>
        <v>2</v>
      </c>
      <c r="B595" s="7" t="str">
        <f ca="1">VLOOKUP($A595,Companies!$A:$B,2,FALSE)</f>
        <v>ACME Corporation</v>
      </c>
      <c r="C595" s="5">
        <f t="shared" si="110"/>
        <v>594</v>
      </c>
      <c r="D595" s="6">
        <f t="shared" ca="1" si="111"/>
        <v>1</v>
      </c>
      <c r="E595" s="7">
        <f ca="1">IF($C595 = 1 + N("Presidente"),
    127,
    IF($C595 = 2 + N("Vice-Presidente"),
        72,
        IF($C595 = 3 + N("Secretária bilíngue"),
            13,
            RANDBETWEEN(5,COUNT(Name!$A:$A) + 1)
        )
    )
)</f>
        <v>343</v>
      </c>
      <c r="F595" s="7" t="str">
        <f ca="1" xml:space="preserve">
VLOOKUP(
  $E595,
  Name!$A:$B,
  2,
  FALSE
)
&amp; " " &amp;
IF($C595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Trindade Freitas</v>
      </c>
      <c r="G595" s="7">
        <v>2</v>
      </c>
      <c r="H595" s="7" t="str">
        <f>VLOOKUP($G595,Countries!$A:$B,2,FALSE)</f>
        <v>Portugal</v>
      </c>
      <c r="I595" s="7" cm="1">
        <f t="array" aca="1" ref="I595" ca="1">INDEX(States!$B:$B,RANDBETWEEN(2,COUNTA(States!$A:$A)),1)</f>
        <v>10</v>
      </c>
      <c r="J595" s="7" t="str">
        <f ca="1">VLOOKUP($I595,States!$B:$C,2,FALSE)</f>
        <v>Coimbra</v>
      </c>
      <c r="K595" s="7" t="str">
        <f ca="1">VLOOKUP($E595,Name!$A:$C,3,FALSE)</f>
        <v>M</v>
      </c>
      <c r="L595" s="7" t="str">
        <f ca="1">VLOOKUP($K595,Genders!$B:$C,2,FALSE)</f>
        <v>Male</v>
      </c>
      <c r="M595" s="7" cm="1">
        <f t="array" aca="1" ref="M595" ca="1">INDEX('Marital status'!$A:$A,RANDBETWEEN(2,COUNTA('Marital status'!$A:$A)),1)</f>
        <v>3</v>
      </c>
      <c r="N595" s="7" t="str">
        <f ca="1">VLOOKUP($M595,'Marital status'!$A:$B,2,FALSE)</f>
        <v>Married</v>
      </c>
      <c r="O595" s="7">
        <f t="shared" ca="1" si="112"/>
        <v>3</v>
      </c>
      <c r="P595" s="7" t="str">
        <f ca="1">VLOOKUP($O595,Ethnicities!$A:$B,2,FALSE)</f>
        <v>Black or African American</v>
      </c>
      <c r="Q595" s="8">
        <f t="shared" ca="1" si="113"/>
        <v>35027</v>
      </c>
      <c r="R595" s="6">
        <f t="shared" ca="1" si="114"/>
        <v>4</v>
      </c>
      <c r="S595" s="6" t="str">
        <f ca="1">VLOOKUP($R595,'Background education'!$A:$B,2,FALSE)</f>
        <v>Undergraduate degree</v>
      </c>
      <c r="T595" s="7">
        <f ca="1" xml:space="preserve">
  IF(OR($V595 = 2, $V595 = 3, $V595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595" s="7" t="str">
        <f ca="1">VLOOKUP($T595,Departments!$A:$B,2,FALSE)</f>
        <v>Information Technology</v>
      </c>
      <c r="V595" s="6">
        <f t="shared" ca="1" si="115"/>
        <v>8</v>
      </c>
      <c r="W595" s="6" t="str">
        <f ca="1">VLOOKUP($V595,Roles!$A:$B,2,FALSE)</f>
        <v>Analyst</v>
      </c>
      <c r="X595" s="6">
        <f t="shared" ca="1" si="116"/>
        <v>4</v>
      </c>
      <c r="Y595" s="6" t="str">
        <f ca="1">IF(ISNA($X595),NA(),VLOOKUP($X595,Levels!$A:$B,2,FALSE))</f>
        <v>Senior</v>
      </c>
      <c r="Z595" s="8">
        <f t="shared" ca="1" si="108"/>
        <v>38406</v>
      </c>
      <c r="AA595" s="6">
        <f ca="1">RANDBETWEEN(2,COUNTA('Recruitment source'!$A:$A))</f>
        <v>12</v>
      </c>
      <c r="AB595" s="6" t="str">
        <f ca="1">VLOOKUP($AA595,'Recruitment source'!$A:$B,2,FALSE)</f>
        <v>Website</v>
      </c>
      <c r="AC595" s="8" t="e">
        <f t="shared" ca="1" si="117"/>
        <v>#N/A</v>
      </c>
      <c r="AD595" s="6" t="e">
        <f t="shared" ca="1" si="118"/>
        <v>#N/A</v>
      </c>
      <c r="AE595" s="6" t="e">
        <f ca="1">IF(ISNA(AD595),NA(),VLOOKUP($AD595,'Reasons for dismissal'!$A:$B,2,FALSE))</f>
        <v>#N/A</v>
      </c>
      <c r="AF595" s="6">
        <f t="shared" ca="1" si="119"/>
        <v>3</v>
      </c>
      <c r="AG595" s="1">
        <f t="shared" ca="1" si="109"/>
        <v>2080</v>
      </c>
    </row>
    <row r="596" spans="1:33" x14ac:dyDescent="0.25">
      <c r="A596" s="7" cm="1">
        <f t="array" aca="1" ref="A596" ca="1">INDEX(Companies!$A:$A,RANDBETWEEN(2,COUNTA(Companies!$A:$A)),1)</f>
        <v>2</v>
      </c>
      <c r="B596" s="7" t="str">
        <f ca="1">VLOOKUP($A596,Companies!$A:$B,2,FALSE)</f>
        <v>ACME Corporation</v>
      </c>
      <c r="C596" s="5">
        <f t="shared" si="110"/>
        <v>595</v>
      </c>
      <c r="D596" s="6">
        <f t="shared" ca="1" si="111"/>
        <v>1</v>
      </c>
      <c r="E596" s="7">
        <f ca="1">IF($C596 = 1 + N("Presidente"),
    127,
    IF($C596 = 2 + N("Vice-Presidente"),
        72,
        IF($C596 = 3 + N("Secretária bilíngue"),
            13,
            RANDBETWEEN(5,COUNT(Name!$A:$A) + 1)
        )
    )
)</f>
        <v>117</v>
      </c>
      <c r="F596" s="7" t="str">
        <f ca="1" xml:space="preserve">
VLOOKUP(
  $E596,
  Name!$A:$B,
  2,
  FALSE
)
&amp; " " &amp;
IF($C596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Pimentel Monti</v>
      </c>
      <c r="G596" s="7">
        <v>2</v>
      </c>
      <c r="H596" s="7" t="str">
        <f>VLOOKUP($G596,Countries!$A:$B,2,FALSE)</f>
        <v>Portugal</v>
      </c>
      <c r="I596" s="7" cm="1">
        <f t="array" aca="1" ref="I596" ca="1">INDEX(States!$B:$B,RANDBETWEEN(2,COUNTA(States!$A:$A)),1)</f>
        <v>4</v>
      </c>
      <c r="J596" s="7" t="str">
        <f ca="1">VLOOKUP($I596,States!$B:$C,2,FALSE)</f>
        <v>Setúbal</v>
      </c>
      <c r="K596" s="7" t="str">
        <f ca="1">VLOOKUP($E596,Name!$A:$C,3,FALSE)</f>
        <v>M</v>
      </c>
      <c r="L596" s="7" t="str">
        <f ca="1">VLOOKUP($K596,Genders!$B:$C,2,FALSE)</f>
        <v>Male</v>
      </c>
      <c r="M596" s="7" cm="1">
        <f t="array" aca="1" ref="M596" ca="1">INDEX('Marital status'!$A:$A,RANDBETWEEN(2,COUNTA('Marital status'!$A:$A)),1)</f>
        <v>2</v>
      </c>
      <c r="N596" s="7" t="str">
        <f ca="1">VLOOKUP($M596,'Marital status'!$A:$B,2,FALSE)</f>
        <v>Single</v>
      </c>
      <c r="O596" s="7">
        <f t="shared" ca="1" si="112"/>
        <v>2</v>
      </c>
      <c r="P596" s="7" t="str">
        <f ca="1">VLOOKUP($O596,Ethnicities!$A:$B,2,FALSE)</f>
        <v>White</v>
      </c>
      <c r="Q596" s="8">
        <f t="shared" ca="1" si="113"/>
        <v>26018</v>
      </c>
      <c r="R596" s="6">
        <f t="shared" ca="1" si="114"/>
        <v>4</v>
      </c>
      <c r="S596" s="6" t="str">
        <f ca="1">VLOOKUP($R596,'Background education'!$A:$B,2,FALSE)</f>
        <v>Undergraduate degree</v>
      </c>
      <c r="T596" s="7">
        <f ca="1" xml:space="preserve">
  IF(OR($V596 = 2, $V596 = 3, $V596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596" s="7" t="str">
        <f ca="1">VLOOKUP($T596,Departments!$A:$B,2,FALSE)</f>
        <v>Administration</v>
      </c>
      <c r="V596" s="6">
        <f t="shared" ca="1" si="115"/>
        <v>6</v>
      </c>
      <c r="W596" s="6" t="str">
        <f ca="1">VLOOKUP($V596,Roles!$A:$B,2,FALSE)</f>
        <v>Intern</v>
      </c>
      <c r="X596" s="6" t="e">
        <f t="shared" ca="1" si="116"/>
        <v>#N/A</v>
      </c>
      <c r="Y596" s="6" t="e">
        <f ca="1">IF(ISNA($X596),NA(),VLOOKUP($X596,Levels!$A:$B,2,FALSE))</f>
        <v>#N/A</v>
      </c>
      <c r="Z596" s="8">
        <f t="shared" ca="1" si="108"/>
        <v>36585</v>
      </c>
      <c r="AA596" s="6">
        <f ca="1">RANDBETWEEN(2,COUNTA('Recruitment source'!$A:$A))</f>
        <v>8</v>
      </c>
      <c r="AB596" s="6" t="str">
        <f ca="1">VLOOKUP($AA596,'Recruitment source'!$A:$B,2,FALSE)</f>
        <v>Next Station</v>
      </c>
      <c r="AC596" s="8" t="e">
        <f t="shared" ca="1" si="117"/>
        <v>#N/A</v>
      </c>
      <c r="AD596" s="6" t="e">
        <f t="shared" ca="1" si="118"/>
        <v>#N/A</v>
      </c>
      <c r="AE596" s="6" t="e">
        <f ca="1">IF(ISNA(AD596),NA(),VLOOKUP($AD596,'Reasons for dismissal'!$A:$B,2,FALSE))</f>
        <v>#N/A</v>
      </c>
      <c r="AF596" s="6">
        <f t="shared" ca="1" si="119"/>
        <v>3</v>
      </c>
      <c r="AG596" s="1">
        <f t="shared" ca="1" si="109"/>
        <v>805</v>
      </c>
    </row>
    <row r="597" spans="1:33" x14ac:dyDescent="0.25">
      <c r="A597" s="7" cm="1">
        <f t="array" aca="1" ref="A597" ca="1">INDEX(Companies!$A:$A,RANDBETWEEN(2,COUNTA(Companies!$A:$A)),1)</f>
        <v>2</v>
      </c>
      <c r="B597" s="7" t="str">
        <f ca="1">VLOOKUP($A597,Companies!$A:$B,2,FALSE)</f>
        <v>ACME Corporation</v>
      </c>
      <c r="C597" s="5">
        <f t="shared" si="110"/>
        <v>596</v>
      </c>
      <c r="D597" s="6">
        <f t="shared" ca="1" si="111"/>
        <v>1</v>
      </c>
      <c r="E597" s="7">
        <f ca="1">IF($C597 = 1 + N("Presidente"),
    127,
    IF($C597 = 2 + N("Vice-Presidente"),
        72,
        IF($C597 = 3 + N("Secretária bilíngue"),
            13,
            RANDBETWEEN(5,COUNT(Name!$A:$A) + 1)
        )
    )
)</f>
        <v>292</v>
      </c>
      <c r="F597" s="7" t="str">
        <f ca="1" xml:space="preserve">
VLOOKUP(
  $E597,
  Name!$A:$B,
  2,
  FALSE
)
&amp; " " &amp;
IF($C597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Bianchi Pimenta</v>
      </c>
      <c r="G597" s="7">
        <v>2</v>
      </c>
      <c r="H597" s="7" t="str">
        <f>VLOOKUP($G597,Countries!$A:$B,2,FALSE)</f>
        <v>Portugal</v>
      </c>
      <c r="I597" s="7" cm="1">
        <f t="array" aca="1" ref="I597" ca="1">INDEX(States!$B:$B,RANDBETWEEN(2,COUNTA(States!$A:$A)),1)</f>
        <v>17</v>
      </c>
      <c r="J597" s="7" t="str">
        <f ca="1">VLOOKUP($I597,States!$B:$C,2,FALSE)</f>
        <v>Portalegre</v>
      </c>
      <c r="K597" s="7" t="str">
        <f ca="1">VLOOKUP($E597,Name!$A:$C,3,FALSE)</f>
        <v>F</v>
      </c>
      <c r="L597" s="7" t="str">
        <f ca="1">VLOOKUP($K597,Genders!$B:$C,2,FALSE)</f>
        <v>Female</v>
      </c>
      <c r="M597" s="7" cm="1">
        <f t="array" aca="1" ref="M597" ca="1">INDEX('Marital status'!$A:$A,RANDBETWEEN(2,COUNTA('Marital status'!$A:$A)),1)</f>
        <v>6</v>
      </c>
      <c r="N597" s="7" t="str">
        <f ca="1">VLOOKUP($M597,'Marital status'!$A:$B,2,FALSE)</f>
        <v>Divorced</v>
      </c>
      <c r="O597" s="7">
        <f t="shared" ca="1" si="112"/>
        <v>2</v>
      </c>
      <c r="P597" s="7" t="str">
        <f ca="1">VLOOKUP($O597,Ethnicities!$A:$B,2,FALSE)</f>
        <v>White</v>
      </c>
      <c r="Q597" s="8">
        <f t="shared" ca="1" si="113"/>
        <v>35020</v>
      </c>
      <c r="R597" s="6">
        <f t="shared" ca="1" si="114"/>
        <v>4</v>
      </c>
      <c r="S597" s="6" t="str">
        <f ca="1">VLOOKUP($R597,'Background education'!$A:$B,2,FALSE)</f>
        <v>Undergraduate degree</v>
      </c>
      <c r="T597" s="7">
        <f ca="1" xml:space="preserve">
  IF(OR($V597 = 2, $V597 = 3, $V597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597" s="7" t="str">
        <f ca="1">VLOOKUP($T597,Departments!$A:$B,2,FALSE)</f>
        <v>Audit</v>
      </c>
      <c r="V597" s="6">
        <f t="shared" ca="1" si="115"/>
        <v>8</v>
      </c>
      <c r="W597" s="6" t="str">
        <f ca="1">VLOOKUP($V597,Roles!$A:$B,2,FALSE)</f>
        <v>Analyst</v>
      </c>
      <c r="X597" s="6">
        <f t="shared" ca="1" si="116"/>
        <v>3</v>
      </c>
      <c r="Y597" s="6" t="str">
        <f ca="1">IF(ISNA($X597),NA(),VLOOKUP($X597,Levels!$A:$B,2,FALSE))</f>
        <v>Pleno</v>
      </c>
      <c r="Z597" s="8">
        <f t="shared" ca="1" si="108"/>
        <v>43688</v>
      </c>
      <c r="AA597" s="6">
        <f ca="1">RANDBETWEEN(2,COUNTA('Recruitment source'!$A:$A))</f>
        <v>7</v>
      </c>
      <c r="AB597" s="6" t="str">
        <f ca="1">VLOOKUP($AA597,'Recruitment source'!$A:$B,2,FALSE)</f>
        <v>Jobs in Lisbon</v>
      </c>
      <c r="AC597" s="8" t="e">
        <f t="shared" ca="1" si="117"/>
        <v>#N/A</v>
      </c>
      <c r="AD597" s="6" t="e">
        <f t="shared" ca="1" si="118"/>
        <v>#N/A</v>
      </c>
      <c r="AE597" s="6" t="e">
        <f ca="1">IF(ISNA(AD597),NA(),VLOOKUP($AD597,'Reasons for dismissal'!$A:$B,2,FALSE))</f>
        <v>#N/A</v>
      </c>
      <c r="AF597" s="6">
        <f t="shared" ca="1" si="119"/>
        <v>3</v>
      </c>
      <c r="AG597" s="1">
        <f t="shared" ca="1" si="109"/>
        <v>2000</v>
      </c>
    </row>
    <row r="598" spans="1:33" x14ac:dyDescent="0.25">
      <c r="A598" s="7" cm="1">
        <f t="array" aca="1" ref="A598" ca="1">INDEX(Companies!$A:$A,RANDBETWEEN(2,COUNTA(Companies!$A:$A)),1)</f>
        <v>2</v>
      </c>
      <c r="B598" s="7" t="str">
        <f ca="1">VLOOKUP($A598,Companies!$A:$B,2,FALSE)</f>
        <v>ACME Corporation</v>
      </c>
      <c r="C598" s="5">
        <f t="shared" si="110"/>
        <v>597</v>
      </c>
      <c r="D598" s="6">
        <f t="shared" ca="1" si="111"/>
        <v>1</v>
      </c>
      <c r="E598" s="7">
        <f ca="1">IF($C598 = 1 + N("Presidente"),
    127,
    IF($C598 = 2 + N("Vice-Presidente"),
        72,
        IF($C598 = 3 + N("Secretária bilíngue"),
            13,
            RANDBETWEEN(5,COUNT(Name!$A:$A) + 1)
        )
    )
)</f>
        <v>262</v>
      </c>
      <c r="F598" s="7" t="str">
        <f ca="1" xml:space="preserve">
VLOOKUP(
  $E598,
  Name!$A:$B,
  2,
  FALSE
)
&amp; " " &amp;
IF($C598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Medeiros dos Santos</v>
      </c>
      <c r="G598" s="7">
        <v>2</v>
      </c>
      <c r="H598" s="7" t="str">
        <f>VLOOKUP($G598,Countries!$A:$B,2,FALSE)</f>
        <v>Portugal</v>
      </c>
      <c r="I598" s="7" cm="1">
        <f t="array" aca="1" ref="I598" ca="1">INDEX(States!$B:$B,RANDBETWEEN(2,COUNTA(States!$A:$A)),1)</f>
        <v>7</v>
      </c>
      <c r="J598" s="7" t="str">
        <f ca="1">VLOOKUP($I598,States!$B:$C,2,FALSE)</f>
        <v>Faro</v>
      </c>
      <c r="K598" s="7" t="str">
        <f ca="1">VLOOKUP($E598,Name!$A:$C,3,FALSE)</f>
        <v>F</v>
      </c>
      <c r="L598" s="7" t="str">
        <f ca="1">VLOOKUP($K598,Genders!$B:$C,2,FALSE)</f>
        <v>Female</v>
      </c>
      <c r="M598" s="7" cm="1">
        <f t="array" aca="1" ref="M598" ca="1">INDEX('Marital status'!$A:$A,RANDBETWEEN(2,COUNTA('Marital status'!$A:$A)),1)</f>
        <v>6</v>
      </c>
      <c r="N598" s="7" t="str">
        <f ca="1">VLOOKUP($M598,'Marital status'!$A:$B,2,FALSE)</f>
        <v>Divorced</v>
      </c>
      <c r="O598" s="7">
        <f t="shared" ca="1" si="112"/>
        <v>2</v>
      </c>
      <c r="P598" s="7" t="str">
        <f ca="1">VLOOKUP($O598,Ethnicities!$A:$B,2,FALSE)</f>
        <v>White</v>
      </c>
      <c r="Q598" s="8">
        <f t="shared" ca="1" si="113"/>
        <v>22150</v>
      </c>
      <c r="R598" s="6">
        <f t="shared" ca="1" si="114"/>
        <v>4</v>
      </c>
      <c r="S598" s="6" t="str">
        <f ca="1">VLOOKUP($R598,'Background education'!$A:$B,2,FALSE)</f>
        <v>Undergraduate degree</v>
      </c>
      <c r="T598" s="7">
        <f ca="1" xml:space="preserve">
  IF(OR($V598 = 2, $V598 = 3, $V598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598" s="7" t="str">
        <f ca="1">VLOOKUP($T598,Departments!$A:$B,2,FALSE)</f>
        <v>Audit</v>
      </c>
      <c r="V598" s="6">
        <f t="shared" ca="1" si="115"/>
        <v>6</v>
      </c>
      <c r="W598" s="6" t="str">
        <f ca="1">VLOOKUP($V598,Roles!$A:$B,2,FALSE)</f>
        <v>Intern</v>
      </c>
      <c r="X598" s="6" t="e">
        <f t="shared" ca="1" si="116"/>
        <v>#N/A</v>
      </c>
      <c r="Y598" s="6" t="e">
        <f ca="1">IF(ISNA($X598),NA(),VLOOKUP($X598,Levels!$A:$B,2,FALSE))</f>
        <v>#N/A</v>
      </c>
      <c r="Z598" s="8">
        <f t="shared" ca="1" si="108"/>
        <v>43497</v>
      </c>
      <c r="AA598" s="6">
        <f ca="1">RANDBETWEEN(2,COUNTA('Recruitment source'!$A:$A))</f>
        <v>3</v>
      </c>
      <c r="AB598" s="6" t="str">
        <f ca="1">VLOOKUP($AA598,'Recruitment source'!$A:$B,2,FALSE)</f>
        <v>Learn4Good</v>
      </c>
      <c r="AC598" s="8" t="e">
        <f t="shared" ca="1" si="117"/>
        <v>#N/A</v>
      </c>
      <c r="AD598" s="6" t="e">
        <f t="shared" ca="1" si="118"/>
        <v>#N/A</v>
      </c>
      <c r="AE598" s="6" t="e">
        <f ca="1">IF(ISNA(AD598),NA(),VLOOKUP($AD598,'Reasons for dismissal'!$A:$B,2,FALSE))</f>
        <v>#N/A</v>
      </c>
      <c r="AF598" s="6">
        <f t="shared" ca="1" si="119"/>
        <v>2</v>
      </c>
      <c r="AG598" s="1">
        <f t="shared" ca="1" si="109"/>
        <v>805</v>
      </c>
    </row>
    <row r="599" spans="1:33" x14ac:dyDescent="0.25">
      <c r="A599" s="7" cm="1">
        <f t="array" aca="1" ref="A599" ca="1">INDEX(Companies!$A:$A,RANDBETWEEN(2,COUNTA(Companies!$A:$A)),1)</f>
        <v>2</v>
      </c>
      <c r="B599" s="7" t="str">
        <f ca="1">VLOOKUP($A599,Companies!$A:$B,2,FALSE)</f>
        <v>ACME Corporation</v>
      </c>
      <c r="C599" s="5">
        <f t="shared" si="110"/>
        <v>598</v>
      </c>
      <c r="D599" s="6">
        <f t="shared" ca="1" si="111"/>
        <v>1</v>
      </c>
      <c r="E599" s="7">
        <f ca="1">IF($C599 = 1 + N("Presidente"),
    127,
    IF($C599 = 2 + N("Vice-Presidente"),
        72,
        IF($C599 = 3 + N("Secretária bilíngue"),
            13,
            RANDBETWEEN(5,COUNT(Name!$A:$A) + 1)
        )
    )
)</f>
        <v>164</v>
      </c>
      <c r="F599" s="7" t="str">
        <f ca="1" xml:space="preserve">
VLOOKUP(
  $E599,
  Name!$A:$B,
  2,
  FALSE
)
&amp; " " &amp;
IF($C599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Battaglia Reis</v>
      </c>
      <c r="G599" s="7">
        <v>2</v>
      </c>
      <c r="H599" s="7" t="str">
        <f>VLOOKUP($G599,Countries!$A:$B,2,FALSE)</f>
        <v>Portugal</v>
      </c>
      <c r="I599" s="7" cm="1">
        <f t="array" aca="1" ref="I599" ca="1">INDEX(States!$B:$B,RANDBETWEEN(2,COUNTA(States!$A:$A)),1)</f>
        <v>16</v>
      </c>
      <c r="J599" s="7" t="str">
        <f ca="1">VLOOKUP($I599,States!$B:$C,2,FALSE)</f>
        <v>Beja</v>
      </c>
      <c r="K599" s="7" t="str">
        <f ca="1">VLOOKUP($E599,Name!$A:$C,3,FALSE)</f>
        <v>F</v>
      </c>
      <c r="L599" s="7" t="str">
        <f ca="1">VLOOKUP($K599,Genders!$B:$C,2,FALSE)</f>
        <v>Female</v>
      </c>
      <c r="M599" s="7" cm="1">
        <f t="array" aca="1" ref="M599" ca="1">INDEX('Marital status'!$A:$A,RANDBETWEEN(2,COUNTA('Marital status'!$A:$A)),1)</f>
        <v>4</v>
      </c>
      <c r="N599" s="7" t="str">
        <f ca="1">VLOOKUP($M599,'Marital status'!$A:$B,2,FALSE)</f>
        <v xml:space="preserve">Widowed </v>
      </c>
      <c r="O599" s="7">
        <f t="shared" ca="1" si="112"/>
        <v>2</v>
      </c>
      <c r="P599" s="7" t="str">
        <f ca="1">VLOOKUP($O599,Ethnicities!$A:$B,2,FALSE)</f>
        <v>White</v>
      </c>
      <c r="Q599" s="8">
        <f t="shared" ca="1" si="113"/>
        <v>35029</v>
      </c>
      <c r="R599" s="6">
        <f t="shared" ca="1" si="114"/>
        <v>4</v>
      </c>
      <c r="S599" s="6" t="str">
        <f ca="1">VLOOKUP($R599,'Background education'!$A:$B,2,FALSE)</f>
        <v>Undergraduate degree</v>
      </c>
      <c r="T599" s="7">
        <f ca="1" xml:space="preserve">
  IF(OR($V599 = 2, $V599 = 3, $V599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599" s="7" t="str">
        <f ca="1">VLOOKUP($T599,Departments!$A:$B,2,FALSE)</f>
        <v>Administration</v>
      </c>
      <c r="V599" s="6">
        <f t="shared" ca="1" si="115"/>
        <v>8</v>
      </c>
      <c r="W599" s="6" t="str">
        <f ca="1">VLOOKUP($V599,Roles!$A:$B,2,FALSE)</f>
        <v>Analyst</v>
      </c>
      <c r="X599" s="6">
        <f t="shared" ca="1" si="116"/>
        <v>3</v>
      </c>
      <c r="Y599" s="6" t="str">
        <f ca="1">IF(ISNA($X599),NA(),VLOOKUP($X599,Levels!$A:$B,2,FALSE))</f>
        <v>Pleno</v>
      </c>
      <c r="Z599" s="8">
        <f t="shared" ca="1" si="108"/>
        <v>38120</v>
      </c>
      <c r="AA599" s="6">
        <f ca="1">RANDBETWEEN(2,COUNTA('Recruitment source'!$A:$A))</f>
        <v>11</v>
      </c>
      <c r="AB599" s="6" t="str">
        <f ca="1">VLOOKUP($AA599,'Recruitment source'!$A:$B,2,FALSE)</f>
        <v>LinkedIn</v>
      </c>
      <c r="AC599" s="8" t="e">
        <f t="shared" ca="1" si="117"/>
        <v>#N/A</v>
      </c>
      <c r="AD599" s="6" t="e">
        <f t="shared" ca="1" si="118"/>
        <v>#N/A</v>
      </c>
      <c r="AE599" s="6" t="e">
        <f ca="1">IF(ISNA(AD599),NA(),VLOOKUP($AD599,'Reasons for dismissal'!$A:$B,2,FALSE))</f>
        <v>#N/A</v>
      </c>
      <c r="AF599" s="6">
        <f t="shared" ca="1" si="119"/>
        <v>2</v>
      </c>
      <c r="AG599" s="1">
        <f t="shared" ca="1" si="109"/>
        <v>2000</v>
      </c>
    </row>
    <row r="600" spans="1:33" x14ac:dyDescent="0.25">
      <c r="A600" s="7" cm="1">
        <f t="array" aca="1" ref="A600" ca="1">INDEX(Companies!$A:$A,RANDBETWEEN(2,COUNTA(Companies!$A:$A)),1)</f>
        <v>2</v>
      </c>
      <c r="B600" s="7" t="str">
        <f ca="1">VLOOKUP($A600,Companies!$A:$B,2,FALSE)</f>
        <v>ACME Corporation</v>
      </c>
      <c r="C600" s="5">
        <f t="shared" si="110"/>
        <v>599</v>
      </c>
      <c r="D600" s="6">
        <f t="shared" ca="1" si="111"/>
        <v>1</v>
      </c>
      <c r="E600" s="7">
        <f ca="1">IF($C600 = 1 + N("Presidente"),
    127,
    IF($C600 = 2 + N("Vice-Presidente"),
        72,
        IF($C600 = 3 + N("Secretária bilíngue"),
            13,
            RANDBETWEEN(5,COUNT(Name!$A:$A) + 1)
        )
    )
)</f>
        <v>61</v>
      </c>
      <c r="F600" s="7" t="str">
        <f ca="1" xml:space="preserve">
VLOOKUP(
  $E600,
  Name!$A:$B,
  2,
  FALSE
)
&amp; " " &amp;
IF($C600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Rizzo Santoro</v>
      </c>
      <c r="G600" s="7">
        <v>2</v>
      </c>
      <c r="H600" s="7" t="str">
        <f>VLOOKUP($G600,Countries!$A:$B,2,FALSE)</f>
        <v>Portugal</v>
      </c>
      <c r="I600" s="7" cm="1">
        <f t="array" aca="1" ref="I600" ca="1">INDEX(States!$B:$B,RANDBETWEEN(2,COUNTA(States!$A:$A)),1)</f>
        <v>21</v>
      </c>
      <c r="J600" s="7" t="str">
        <f ca="1">VLOOKUP($I600,States!$B:$C,2,FALSE)</f>
        <v>Bragança</v>
      </c>
      <c r="K600" s="7" t="str">
        <f ca="1">VLOOKUP($E600,Name!$A:$C,3,FALSE)</f>
        <v>M</v>
      </c>
      <c r="L600" s="7" t="str">
        <f ca="1">VLOOKUP($K600,Genders!$B:$C,2,FALSE)</f>
        <v>Male</v>
      </c>
      <c r="M600" s="7" cm="1">
        <f t="array" aca="1" ref="M600" ca="1">INDEX('Marital status'!$A:$A,RANDBETWEEN(2,COUNTA('Marital status'!$A:$A)),1)</f>
        <v>4</v>
      </c>
      <c r="N600" s="7" t="str">
        <f ca="1">VLOOKUP($M600,'Marital status'!$A:$B,2,FALSE)</f>
        <v xml:space="preserve">Widowed </v>
      </c>
      <c r="O600" s="7">
        <f t="shared" ca="1" si="112"/>
        <v>2</v>
      </c>
      <c r="P600" s="7" t="str">
        <f ca="1">VLOOKUP($O600,Ethnicities!$A:$B,2,FALSE)</f>
        <v>White</v>
      </c>
      <c r="Q600" s="8">
        <f t="shared" ca="1" si="113"/>
        <v>31158</v>
      </c>
      <c r="R600" s="6">
        <f t="shared" ca="1" si="114"/>
        <v>4</v>
      </c>
      <c r="S600" s="6" t="str">
        <f ca="1">VLOOKUP($R600,'Background education'!$A:$B,2,FALSE)</f>
        <v>Undergraduate degree</v>
      </c>
      <c r="T600" s="7">
        <f ca="1" xml:space="preserve">
  IF(OR($V600 = 2, $V600 = 3, $V600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600" s="7" t="str">
        <f ca="1">VLOOKUP($T600,Departments!$A:$B,2,FALSE)</f>
        <v>Controlling</v>
      </c>
      <c r="V600" s="6">
        <f t="shared" ca="1" si="115"/>
        <v>6</v>
      </c>
      <c r="W600" s="6" t="str">
        <f ca="1">VLOOKUP($V600,Roles!$A:$B,2,FALSE)</f>
        <v>Intern</v>
      </c>
      <c r="X600" s="6" t="e">
        <f t="shared" ca="1" si="116"/>
        <v>#N/A</v>
      </c>
      <c r="Y600" s="6" t="e">
        <f ca="1">IF(ISNA($X600),NA(),VLOOKUP($X600,Levels!$A:$B,2,FALSE))</f>
        <v>#N/A</v>
      </c>
      <c r="Z600" s="8">
        <f t="shared" ca="1" si="108"/>
        <v>40867</v>
      </c>
      <c r="AA600" s="6">
        <f ca="1">RANDBETWEEN(2,COUNTA('Recruitment source'!$A:$A))</f>
        <v>7</v>
      </c>
      <c r="AB600" s="6" t="str">
        <f ca="1">VLOOKUP($AA600,'Recruitment source'!$A:$B,2,FALSE)</f>
        <v>Jobs in Lisbon</v>
      </c>
      <c r="AC600" s="8" t="e">
        <f t="shared" ca="1" si="117"/>
        <v>#N/A</v>
      </c>
      <c r="AD600" s="6" t="e">
        <f t="shared" ca="1" si="118"/>
        <v>#N/A</v>
      </c>
      <c r="AE600" s="6" t="e">
        <f ca="1">IF(ISNA(AD600),NA(),VLOOKUP($AD600,'Reasons for dismissal'!$A:$B,2,FALSE))</f>
        <v>#N/A</v>
      </c>
      <c r="AF600" s="6">
        <f t="shared" ca="1" si="119"/>
        <v>4</v>
      </c>
      <c r="AG600" s="1">
        <f t="shared" ca="1" si="109"/>
        <v>885</v>
      </c>
    </row>
    <row r="601" spans="1:33" x14ac:dyDescent="0.25">
      <c r="A601" s="7" cm="1">
        <f t="array" aca="1" ref="A601" ca="1">INDEX(Companies!$A:$A,RANDBETWEEN(2,COUNTA(Companies!$A:$A)),1)</f>
        <v>2</v>
      </c>
      <c r="B601" s="7" t="str">
        <f ca="1">VLOOKUP($A601,Companies!$A:$B,2,FALSE)</f>
        <v>ACME Corporation</v>
      </c>
      <c r="C601" s="5">
        <f t="shared" si="110"/>
        <v>600</v>
      </c>
      <c r="D601" s="6">
        <f t="shared" ca="1" si="111"/>
        <v>1</v>
      </c>
      <c r="E601" s="7">
        <f ca="1">IF($C601 = 1 + N("Presidente"),
    127,
    IF($C601 = 2 + N("Vice-Presidente"),
        72,
        IF($C601 = 3 + N("Secretária bilíngue"),
            13,
            RANDBETWEEN(5,COUNT(Name!$A:$A) + 1)
        )
    )
)</f>
        <v>363</v>
      </c>
      <c r="F601" s="7" t="str">
        <f ca="1" xml:space="preserve">
VLOOKUP(
  $E601,
  Name!$A:$B,
  2,
  FALSE
)
&amp; " " &amp;
IF($C601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Martins Leite</v>
      </c>
      <c r="G601" s="7">
        <v>2</v>
      </c>
      <c r="H601" s="7" t="str">
        <f>VLOOKUP($G601,Countries!$A:$B,2,FALSE)</f>
        <v>Portugal</v>
      </c>
      <c r="I601" s="7" cm="1">
        <f t="array" aca="1" ref="I601" ca="1">INDEX(States!$B:$B,RANDBETWEEN(2,COUNTA(States!$A:$A)),1)</f>
        <v>18</v>
      </c>
      <c r="J601" s="7" t="str">
        <f ca="1">VLOOKUP($I601,States!$B:$C,2,FALSE)</f>
        <v>Guarda</v>
      </c>
      <c r="K601" s="7" t="str">
        <f ca="1">VLOOKUP($E601,Name!$A:$C,3,FALSE)</f>
        <v>M</v>
      </c>
      <c r="L601" s="7" t="str">
        <f ca="1">VLOOKUP($K601,Genders!$B:$C,2,FALSE)</f>
        <v>Male</v>
      </c>
      <c r="M601" s="7" cm="1">
        <f t="array" aca="1" ref="M601" ca="1">INDEX('Marital status'!$A:$A,RANDBETWEEN(2,COUNTA('Marital status'!$A:$A)),1)</f>
        <v>3</v>
      </c>
      <c r="N601" s="7" t="str">
        <f ca="1">VLOOKUP($M601,'Marital status'!$A:$B,2,FALSE)</f>
        <v>Married</v>
      </c>
      <c r="O601" s="7">
        <f t="shared" ca="1" si="112"/>
        <v>2</v>
      </c>
      <c r="P601" s="7" t="str">
        <f ca="1">VLOOKUP($O601,Ethnicities!$A:$B,2,FALSE)</f>
        <v>White</v>
      </c>
      <c r="Q601" s="8">
        <f t="shared" ca="1" si="113"/>
        <v>32780</v>
      </c>
      <c r="R601" s="6">
        <f t="shared" ca="1" si="114"/>
        <v>4</v>
      </c>
      <c r="S601" s="6" t="str">
        <f ca="1">VLOOKUP($R601,'Background education'!$A:$B,2,FALSE)</f>
        <v>Undergraduate degree</v>
      </c>
      <c r="T601" s="7">
        <f ca="1" xml:space="preserve">
  IF(OR($V601 = 2, $V601 = 3, $V601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601" s="7" t="str">
        <f ca="1">VLOOKUP($T601,Departments!$A:$B,2,FALSE)</f>
        <v>Finance</v>
      </c>
      <c r="V601" s="6">
        <f t="shared" ca="1" si="115"/>
        <v>8</v>
      </c>
      <c r="W601" s="6" t="str">
        <f ca="1">VLOOKUP($V601,Roles!$A:$B,2,FALSE)</f>
        <v>Analyst</v>
      </c>
      <c r="X601" s="6">
        <f t="shared" ca="1" si="116"/>
        <v>2</v>
      </c>
      <c r="Y601" s="6" t="str">
        <f ca="1">IF(ISNA($X601),NA(),VLOOKUP($X601,Levels!$A:$B,2,FALSE))</f>
        <v>Junior</v>
      </c>
      <c r="Z601" s="8">
        <f t="shared" ca="1" si="108"/>
        <v>40596</v>
      </c>
      <c r="AA601" s="6">
        <f ca="1">RANDBETWEEN(2,COUNTA('Recruitment source'!$A:$A))</f>
        <v>10</v>
      </c>
      <c r="AB601" s="6" t="str">
        <f ca="1">VLOOKUP($AA601,'Recruitment source'!$A:$B,2,FALSE)</f>
        <v>Google</v>
      </c>
      <c r="AC601" s="8" t="e">
        <f t="shared" ca="1" si="117"/>
        <v>#N/A</v>
      </c>
      <c r="AD601" s="6" t="e">
        <f t="shared" ca="1" si="118"/>
        <v>#N/A</v>
      </c>
      <c r="AE601" s="6" t="e">
        <f ca="1">IF(ISNA(AD601),NA(),VLOOKUP($AD601,'Reasons for dismissal'!$A:$B,2,FALSE))</f>
        <v>#N/A</v>
      </c>
      <c r="AF601" s="6">
        <f t="shared" ca="1" si="119"/>
        <v>4</v>
      </c>
      <c r="AG601" s="1">
        <f t="shared" ca="1" si="109"/>
        <v>2000</v>
      </c>
    </row>
    <row r="602" spans="1:33" x14ac:dyDescent="0.25">
      <c r="A602" s="7" cm="1">
        <f t="array" aca="1" ref="A602" ca="1">INDEX(Companies!$A:$A,RANDBETWEEN(2,COUNTA(Companies!$A:$A)),1)</f>
        <v>2</v>
      </c>
      <c r="B602" s="7" t="str">
        <f ca="1">VLOOKUP($A602,Companies!$A:$B,2,FALSE)</f>
        <v>ACME Corporation</v>
      </c>
      <c r="C602" s="5">
        <f t="shared" si="110"/>
        <v>601</v>
      </c>
      <c r="D602" s="6">
        <f t="shared" ca="1" si="111"/>
        <v>1</v>
      </c>
      <c r="E602" s="7">
        <f ca="1">IF($C602 = 1 + N("Presidente"),
    127,
    IF($C602 = 2 + N("Vice-Presidente"),
        72,
        IF($C602 = 3 + N("Secretária bilíngue"),
            13,
            RANDBETWEEN(5,COUNT(Name!$A:$A) + 1)
        )
    )
)</f>
        <v>48</v>
      </c>
      <c r="F602" s="7" t="str">
        <f ca="1" xml:space="preserve">
VLOOKUP(
  $E602,
  Name!$A:$B,
  2,
  FALSE
)
&amp; " " &amp;
IF($C602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Negreiros Colombo</v>
      </c>
      <c r="G602" s="7">
        <v>2</v>
      </c>
      <c r="H602" s="7" t="str">
        <f>VLOOKUP($G602,Countries!$A:$B,2,FALSE)</f>
        <v>Portugal</v>
      </c>
      <c r="I602" s="7" cm="1">
        <f t="array" aca="1" ref="I602" ca="1">INDEX(States!$B:$B,RANDBETWEEN(2,COUNTA(States!$A:$A)),1)</f>
        <v>5</v>
      </c>
      <c r="J602" s="7" t="str">
        <f ca="1">VLOOKUP($I602,States!$B:$C,2,FALSE)</f>
        <v>Aveiro</v>
      </c>
      <c r="K602" s="7" t="str">
        <f ca="1">VLOOKUP($E602,Name!$A:$C,3,FALSE)</f>
        <v>M</v>
      </c>
      <c r="L602" s="7" t="str">
        <f ca="1">VLOOKUP($K602,Genders!$B:$C,2,FALSE)</f>
        <v>Male</v>
      </c>
      <c r="M602" s="7" cm="1">
        <f t="array" aca="1" ref="M602" ca="1">INDEX('Marital status'!$A:$A,RANDBETWEEN(2,COUNTA('Marital status'!$A:$A)),1)</f>
        <v>5</v>
      </c>
      <c r="N602" s="7" t="str">
        <f ca="1">VLOOKUP($M602,'Marital status'!$A:$B,2,FALSE)</f>
        <v xml:space="preserve">Separated </v>
      </c>
      <c r="O602" s="7">
        <f t="shared" ca="1" si="112"/>
        <v>3</v>
      </c>
      <c r="P602" s="7" t="str">
        <f ca="1">VLOOKUP($O602,Ethnicities!$A:$B,2,FALSE)</f>
        <v>Black or African American</v>
      </c>
      <c r="Q602" s="8">
        <f t="shared" ca="1" si="113"/>
        <v>34907</v>
      </c>
      <c r="R602" s="6">
        <f t="shared" ca="1" si="114"/>
        <v>4</v>
      </c>
      <c r="S602" s="6" t="str">
        <f ca="1">VLOOKUP($R602,'Background education'!$A:$B,2,FALSE)</f>
        <v>Undergraduate degree</v>
      </c>
      <c r="T602" s="7">
        <f ca="1" xml:space="preserve">
  IF(OR($V602 = 2, $V602 = 3, $V602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602" s="7" t="str">
        <f ca="1">VLOOKUP($T602,Departments!$A:$B,2,FALSE)</f>
        <v xml:space="preserve"> Commercial</v>
      </c>
      <c r="V602" s="6">
        <f t="shared" ca="1" si="115"/>
        <v>7</v>
      </c>
      <c r="W602" s="6" t="str">
        <f ca="1">VLOOKUP($V602,Roles!$A:$B,2,FALSE)</f>
        <v>Trainee</v>
      </c>
      <c r="X602" s="6" t="e">
        <f t="shared" ca="1" si="116"/>
        <v>#N/A</v>
      </c>
      <c r="Y602" s="6" t="e">
        <f ca="1">IF(ISNA($X602),NA(),VLOOKUP($X602,Levels!$A:$B,2,FALSE))</f>
        <v>#N/A</v>
      </c>
      <c r="Z602" s="8">
        <f t="shared" ca="1" si="108"/>
        <v>41856</v>
      </c>
      <c r="AA602" s="6">
        <f ca="1">RANDBETWEEN(2,COUNTA('Recruitment source'!$A:$A))</f>
        <v>5</v>
      </c>
      <c r="AB602" s="6" t="str">
        <f ca="1">VLOOKUP($AA602,'Recruitment source'!$A:$B,2,FALSE)</f>
        <v>Net Empregos</v>
      </c>
      <c r="AC602" s="8" t="e">
        <f t="shared" ca="1" si="117"/>
        <v>#N/A</v>
      </c>
      <c r="AD602" s="6" t="e">
        <f t="shared" ca="1" si="118"/>
        <v>#N/A</v>
      </c>
      <c r="AE602" s="6" t="e">
        <f ca="1">IF(ISNA(AD602),NA(),VLOOKUP($AD602,'Reasons for dismissal'!$A:$B,2,FALSE))</f>
        <v>#N/A</v>
      </c>
      <c r="AF602" s="6">
        <f t="shared" ca="1" si="119"/>
        <v>2</v>
      </c>
      <c r="AG602" s="1">
        <f t="shared" ca="1" si="109"/>
        <v>1005</v>
      </c>
    </row>
    <row r="603" spans="1:33" x14ac:dyDescent="0.25">
      <c r="A603" s="7" cm="1">
        <f t="array" aca="1" ref="A603" ca="1">INDEX(Companies!$A:$A,RANDBETWEEN(2,COUNTA(Companies!$A:$A)),1)</f>
        <v>2</v>
      </c>
      <c r="B603" s="7" t="str">
        <f ca="1">VLOOKUP($A603,Companies!$A:$B,2,FALSE)</f>
        <v>ACME Corporation</v>
      </c>
      <c r="C603" s="5">
        <f t="shared" si="110"/>
        <v>602</v>
      </c>
      <c r="D603" s="6">
        <f t="shared" ca="1" si="111"/>
        <v>1</v>
      </c>
      <c r="E603" s="7">
        <f ca="1">IF($C603 = 1 + N("Presidente"),
    127,
    IF($C603 = 2 + N("Vice-Presidente"),
        72,
        IF($C603 = 3 + N("Secretária bilíngue"),
            13,
            RANDBETWEEN(5,COUNT(Name!$A:$A) + 1)
        )
    )
)</f>
        <v>343</v>
      </c>
      <c r="F603" s="7" t="str">
        <f ca="1" xml:space="preserve">
VLOOKUP(
  $E603,
  Name!$A:$B,
  2,
  FALSE
)
&amp; " " &amp;
IF($C603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Costatini Cardoso</v>
      </c>
      <c r="G603" s="7">
        <v>2</v>
      </c>
      <c r="H603" s="7" t="str">
        <f>VLOOKUP($G603,Countries!$A:$B,2,FALSE)</f>
        <v>Portugal</v>
      </c>
      <c r="I603" s="7" cm="1">
        <f t="array" aca="1" ref="I603" ca="1">INDEX(States!$B:$B,RANDBETWEEN(2,COUNTA(States!$A:$A)),1)</f>
        <v>6</v>
      </c>
      <c r="J603" s="7" t="str">
        <f ca="1">VLOOKUP($I603,States!$B:$C,2,FALSE)</f>
        <v>Braga</v>
      </c>
      <c r="K603" s="7" t="str">
        <f ca="1">VLOOKUP($E603,Name!$A:$C,3,FALSE)</f>
        <v>M</v>
      </c>
      <c r="L603" s="7" t="str">
        <f ca="1">VLOOKUP($K603,Genders!$B:$C,2,FALSE)</f>
        <v>Male</v>
      </c>
      <c r="M603" s="7" cm="1">
        <f t="array" aca="1" ref="M603" ca="1">INDEX('Marital status'!$A:$A,RANDBETWEEN(2,COUNTA('Marital status'!$A:$A)),1)</f>
        <v>2</v>
      </c>
      <c r="N603" s="7" t="str">
        <f ca="1">VLOOKUP($M603,'Marital status'!$A:$B,2,FALSE)</f>
        <v>Single</v>
      </c>
      <c r="O603" s="7">
        <f t="shared" ca="1" si="112"/>
        <v>2</v>
      </c>
      <c r="P603" s="7" t="str">
        <f ca="1">VLOOKUP($O603,Ethnicities!$A:$B,2,FALSE)</f>
        <v>White</v>
      </c>
      <c r="Q603" s="8">
        <f t="shared" ca="1" si="113"/>
        <v>36529</v>
      </c>
      <c r="R603" s="6">
        <f t="shared" ca="1" si="114"/>
        <v>4</v>
      </c>
      <c r="S603" s="6" t="str">
        <f ca="1">VLOOKUP($R603,'Background education'!$A:$B,2,FALSE)</f>
        <v>Undergraduate degree</v>
      </c>
      <c r="T603" s="7">
        <f ca="1" xml:space="preserve">
  IF(OR($V603 = 2, $V603 = 3, $V603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603" s="7" t="str">
        <f ca="1">VLOOKUP($T603,Departments!$A:$B,2,FALSE)</f>
        <v>Finance</v>
      </c>
      <c r="V603" s="6">
        <f t="shared" ca="1" si="115"/>
        <v>8</v>
      </c>
      <c r="W603" s="6" t="str">
        <f ca="1">VLOOKUP($V603,Roles!$A:$B,2,FALSE)</f>
        <v>Analyst</v>
      </c>
      <c r="X603" s="6">
        <f t="shared" ca="1" si="116"/>
        <v>2</v>
      </c>
      <c r="Y603" s="6" t="str">
        <f ca="1">IF(ISNA($X603),NA(),VLOOKUP($X603,Levels!$A:$B,2,FALSE))</f>
        <v>Junior</v>
      </c>
      <c r="Z603" s="8">
        <f t="shared" ca="1" si="108"/>
        <v>39406</v>
      </c>
      <c r="AA603" s="6">
        <f ca="1">RANDBETWEEN(2,COUNTA('Recruitment source'!$A:$A))</f>
        <v>9</v>
      </c>
      <c r="AB603" s="6" t="str">
        <f ca="1">VLOOKUP($AA603,'Recruitment source'!$A:$B,2,FALSE)</f>
        <v xml:space="preserve"> recommendation of employee</v>
      </c>
      <c r="AC603" s="8" t="e">
        <f t="shared" ca="1" si="117"/>
        <v>#N/A</v>
      </c>
      <c r="AD603" s="6" t="e">
        <f t="shared" ca="1" si="118"/>
        <v>#N/A</v>
      </c>
      <c r="AE603" s="6" t="e">
        <f ca="1">IF(ISNA(AD603),NA(),VLOOKUP($AD603,'Reasons for dismissal'!$A:$B,2,FALSE))</f>
        <v>#N/A</v>
      </c>
      <c r="AF603" s="6">
        <f t="shared" ca="1" si="119"/>
        <v>2</v>
      </c>
      <c r="AG603" s="1">
        <f t="shared" ca="1" si="109"/>
        <v>2000</v>
      </c>
    </row>
    <row r="604" spans="1:33" x14ac:dyDescent="0.25">
      <c r="A604" s="7" cm="1">
        <f t="array" aca="1" ref="A604" ca="1">INDEX(Companies!$A:$A,RANDBETWEEN(2,COUNTA(Companies!$A:$A)),1)</f>
        <v>2</v>
      </c>
      <c r="B604" s="7" t="str">
        <f ca="1">VLOOKUP($A604,Companies!$A:$B,2,FALSE)</f>
        <v>ACME Corporation</v>
      </c>
      <c r="C604" s="5">
        <f t="shared" si="110"/>
        <v>603</v>
      </c>
      <c r="D604" s="6">
        <f t="shared" ca="1" si="111"/>
        <v>1</v>
      </c>
      <c r="E604" s="7">
        <f ca="1">IF($C604 = 1 + N("Presidente"),
    127,
    IF($C604 = 2 + N("Vice-Presidente"),
        72,
        IF($C604 = 3 + N("Secretária bilíngue"),
            13,
            RANDBETWEEN(5,COUNT(Name!$A:$A) + 1)
        )
    )
)</f>
        <v>193</v>
      </c>
      <c r="F604" s="7" t="str">
        <f ca="1" xml:space="preserve">
VLOOKUP(
  $E604,
  Name!$A:$B,
  2,
  FALSE
)
&amp; " " &amp;
IF($C604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Victor Ferreira Rocha</v>
      </c>
      <c r="G604" s="7">
        <v>2</v>
      </c>
      <c r="H604" s="7" t="str">
        <f>VLOOKUP($G604,Countries!$A:$B,2,FALSE)</f>
        <v>Portugal</v>
      </c>
      <c r="I604" s="7" cm="1">
        <f t="array" aca="1" ref="I604" ca="1">INDEX(States!$B:$B,RANDBETWEEN(2,COUNTA(States!$A:$A)),1)</f>
        <v>7</v>
      </c>
      <c r="J604" s="7" t="str">
        <f ca="1">VLOOKUP($I604,States!$B:$C,2,FALSE)</f>
        <v>Faro</v>
      </c>
      <c r="K604" s="7" t="str">
        <f ca="1">VLOOKUP($E604,Name!$A:$C,3,FALSE)</f>
        <v>M</v>
      </c>
      <c r="L604" s="7" t="str">
        <f ca="1">VLOOKUP($K604,Genders!$B:$C,2,FALSE)</f>
        <v>Male</v>
      </c>
      <c r="M604" s="7" cm="1">
        <f t="array" aca="1" ref="M604" ca="1">INDEX('Marital status'!$A:$A,RANDBETWEEN(2,COUNTA('Marital status'!$A:$A)),1)</f>
        <v>3</v>
      </c>
      <c r="N604" s="7" t="str">
        <f ca="1">VLOOKUP($M604,'Marital status'!$A:$B,2,FALSE)</f>
        <v>Married</v>
      </c>
      <c r="O604" s="7">
        <f t="shared" ca="1" si="112"/>
        <v>2</v>
      </c>
      <c r="P604" s="7" t="str">
        <f ca="1">VLOOKUP($O604,Ethnicities!$A:$B,2,FALSE)</f>
        <v>White</v>
      </c>
      <c r="Q604" s="8">
        <f t="shared" ca="1" si="113"/>
        <v>32327</v>
      </c>
      <c r="R604" s="6">
        <f t="shared" ca="1" si="114"/>
        <v>4</v>
      </c>
      <c r="S604" s="6" t="str">
        <f ca="1">VLOOKUP($R604,'Background education'!$A:$B,2,FALSE)</f>
        <v>Undergraduate degree</v>
      </c>
      <c r="T604" s="7">
        <f ca="1" xml:space="preserve">
  IF(OR($V604 = 2, $V604 = 3, $V604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604" s="7" t="str">
        <f ca="1">VLOOKUP($T604,Departments!$A:$B,2,FALSE)</f>
        <v>Controlling</v>
      </c>
      <c r="V604" s="6">
        <f t="shared" ca="1" si="115"/>
        <v>7</v>
      </c>
      <c r="W604" s="6" t="str">
        <f ca="1">VLOOKUP($V604,Roles!$A:$B,2,FALSE)</f>
        <v>Trainee</v>
      </c>
      <c r="X604" s="6" t="e">
        <f t="shared" ca="1" si="116"/>
        <v>#N/A</v>
      </c>
      <c r="Y604" s="6" t="e">
        <f ca="1">IF(ISNA($X604),NA(),VLOOKUP($X604,Levels!$A:$B,2,FALSE))</f>
        <v>#N/A</v>
      </c>
      <c r="Z604" s="8">
        <f t="shared" ca="1" si="108"/>
        <v>43015</v>
      </c>
      <c r="AA604" s="6">
        <f ca="1">RANDBETWEEN(2,COUNTA('Recruitment source'!$A:$A))</f>
        <v>3</v>
      </c>
      <c r="AB604" s="6" t="str">
        <f ca="1">VLOOKUP($AA604,'Recruitment source'!$A:$B,2,FALSE)</f>
        <v>Learn4Good</v>
      </c>
      <c r="AC604" s="8" t="e">
        <f t="shared" ca="1" si="117"/>
        <v>#N/A</v>
      </c>
      <c r="AD604" s="6" t="e">
        <f t="shared" ca="1" si="118"/>
        <v>#N/A</v>
      </c>
      <c r="AE604" s="6" t="e">
        <f ca="1">IF(ISNA(AD604),NA(),VLOOKUP($AD604,'Reasons for dismissal'!$A:$B,2,FALSE))</f>
        <v>#N/A</v>
      </c>
      <c r="AF604" s="6">
        <f t="shared" ca="1" si="119"/>
        <v>4</v>
      </c>
      <c r="AG604" s="1">
        <f t="shared" ca="1" si="109"/>
        <v>1085</v>
      </c>
    </row>
    <row r="605" spans="1:33" x14ac:dyDescent="0.25">
      <c r="A605" s="7" cm="1">
        <f t="array" aca="1" ref="A605" ca="1">INDEX(Companies!$A:$A,RANDBETWEEN(2,COUNTA(Companies!$A:$A)),1)</f>
        <v>2</v>
      </c>
      <c r="B605" s="7" t="str">
        <f ca="1">VLOOKUP($A605,Companies!$A:$B,2,FALSE)</f>
        <v>ACME Corporation</v>
      </c>
      <c r="C605" s="5">
        <f t="shared" si="110"/>
        <v>604</v>
      </c>
      <c r="D605" s="6">
        <f t="shared" ca="1" si="111"/>
        <v>1</v>
      </c>
      <c r="E605" s="7">
        <f ca="1">IF($C605 = 1 + N("Presidente"),
    127,
    IF($C605 = 2 + N("Vice-Presidente"),
        72,
        IF($C605 = 3 + N("Secretária bilíngue"),
            13,
            RANDBETWEEN(5,COUNT(Name!$A:$A) + 1)
        )
    )
)</f>
        <v>290</v>
      </c>
      <c r="F605" s="7" t="str">
        <f ca="1" xml:space="preserve">
VLOOKUP(
  $E605,
  Name!$A:$B,
  2,
  FALSE
)
&amp; " " &amp;
IF($C605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Rodrigues Negrão</v>
      </c>
      <c r="G605" s="7">
        <v>2</v>
      </c>
      <c r="H605" s="7" t="str">
        <f>VLOOKUP($G605,Countries!$A:$B,2,FALSE)</f>
        <v>Portugal</v>
      </c>
      <c r="I605" s="7" cm="1">
        <f t="array" aca="1" ref="I605" ca="1">INDEX(States!$B:$B,RANDBETWEEN(2,COUNTA(States!$A:$A)),1)</f>
        <v>17</v>
      </c>
      <c r="J605" s="7" t="str">
        <f ca="1">VLOOKUP($I605,States!$B:$C,2,FALSE)</f>
        <v>Portalegre</v>
      </c>
      <c r="K605" s="7" t="str">
        <f ca="1">VLOOKUP($E605,Name!$A:$C,3,FALSE)</f>
        <v>F</v>
      </c>
      <c r="L605" s="7" t="str">
        <f ca="1">VLOOKUP($K605,Genders!$B:$C,2,FALSE)</f>
        <v>Female</v>
      </c>
      <c r="M605" s="7" cm="1">
        <f t="array" aca="1" ref="M605" ca="1">INDEX('Marital status'!$A:$A,RANDBETWEEN(2,COUNTA('Marital status'!$A:$A)),1)</f>
        <v>4</v>
      </c>
      <c r="N605" s="7" t="str">
        <f ca="1">VLOOKUP($M605,'Marital status'!$A:$B,2,FALSE)</f>
        <v xml:space="preserve">Widowed </v>
      </c>
      <c r="O605" s="7">
        <f t="shared" ca="1" si="112"/>
        <v>4</v>
      </c>
      <c r="P605" s="7" t="str">
        <f ca="1">VLOOKUP($O605,Ethnicities!$A:$B,2,FALSE)</f>
        <v>Hispanic or Latino</v>
      </c>
      <c r="Q605" s="8">
        <f t="shared" ca="1" si="113"/>
        <v>32494</v>
      </c>
      <c r="R605" s="6">
        <f t="shared" ca="1" si="114"/>
        <v>5</v>
      </c>
      <c r="S605" s="6" t="str">
        <f ca="1">VLOOKUP($R605,'Background education'!$A:$B,2,FALSE)</f>
        <v>Graduate school</v>
      </c>
      <c r="T605" s="7">
        <f ca="1" xml:space="preserve">
  IF(OR($V605 = 2, $V605 = 3, $V605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05" s="7" t="str">
        <f ca="1">VLOOKUP($T605,Departments!$A:$B,2,FALSE)</f>
        <v>Communication &amp; Marketing</v>
      </c>
      <c r="V605" s="6">
        <f t="shared" ca="1" si="115"/>
        <v>8</v>
      </c>
      <c r="W605" s="6" t="str">
        <f ca="1">VLOOKUP($V605,Roles!$A:$B,2,FALSE)</f>
        <v>Analyst</v>
      </c>
      <c r="X605" s="6">
        <f t="shared" ca="1" si="116"/>
        <v>2</v>
      </c>
      <c r="Y605" s="6" t="str">
        <f ca="1">IF(ISNA($X605),NA(),VLOOKUP($X605,Levels!$A:$B,2,FALSE))</f>
        <v>Junior</v>
      </c>
      <c r="Z605" s="8">
        <f t="shared" ca="1" si="108"/>
        <v>43889</v>
      </c>
      <c r="AA605" s="6">
        <f ca="1">RANDBETWEEN(2,COUNTA('Recruitment source'!$A:$A))</f>
        <v>10</v>
      </c>
      <c r="AB605" s="6" t="str">
        <f ca="1">VLOOKUP($AA605,'Recruitment source'!$A:$B,2,FALSE)</f>
        <v>Google</v>
      </c>
      <c r="AC605" s="8" t="e">
        <f t="shared" ca="1" si="117"/>
        <v>#N/A</v>
      </c>
      <c r="AD605" s="6" t="e">
        <f t="shared" ca="1" si="118"/>
        <v>#N/A</v>
      </c>
      <c r="AE605" s="6" t="e">
        <f ca="1">IF(ISNA(AD605),NA(),VLOOKUP($AD605,'Reasons for dismissal'!$A:$B,2,FALSE))</f>
        <v>#N/A</v>
      </c>
      <c r="AF605" s="6">
        <f t="shared" ca="1" si="119"/>
        <v>4</v>
      </c>
      <c r="AG605" s="1">
        <f t="shared" ca="1" si="109"/>
        <v>2080</v>
      </c>
    </row>
    <row r="606" spans="1:33" x14ac:dyDescent="0.25">
      <c r="A606" s="7" cm="1">
        <f t="array" aca="1" ref="A606" ca="1">INDEX(Companies!$A:$A,RANDBETWEEN(2,COUNTA(Companies!$A:$A)),1)</f>
        <v>2</v>
      </c>
      <c r="B606" s="7" t="str">
        <f ca="1">VLOOKUP($A606,Companies!$A:$B,2,FALSE)</f>
        <v>ACME Corporation</v>
      </c>
      <c r="C606" s="5">
        <f t="shared" si="110"/>
        <v>605</v>
      </c>
      <c r="D606" s="6">
        <f t="shared" ca="1" si="111"/>
        <v>1</v>
      </c>
      <c r="E606" s="7">
        <f ca="1">IF($C606 = 1 + N("Presidente"),
    127,
    IF($C606 = 2 + N("Vice-Presidente"),
        72,
        IF($C606 = 3 + N("Secretária bilíngue"),
            13,
            RANDBETWEEN(5,COUNT(Name!$A:$A) + 1)
        )
    )
)</f>
        <v>263</v>
      </c>
      <c r="F606" s="7" t="str">
        <f ca="1" xml:space="preserve">
VLOOKUP(
  $E606,
  Name!$A:$B,
  2,
  FALSE
)
&amp; " " &amp;
IF($C606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Gouveia Asvilla</v>
      </c>
      <c r="G606" s="7">
        <v>2</v>
      </c>
      <c r="H606" s="7" t="str">
        <f>VLOOKUP($G606,Countries!$A:$B,2,FALSE)</f>
        <v>Portugal</v>
      </c>
      <c r="I606" s="7" cm="1">
        <f t="array" aca="1" ref="I606" ca="1">INDEX(States!$B:$B,RANDBETWEEN(2,COUNTA(States!$A:$A)),1)</f>
        <v>3</v>
      </c>
      <c r="J606" s="7" t="str">
        <f ca="1">VLOOKUP($I606,States!$B:$C,2,FALSE)</f>
        <v>Porto</v>
      </c>
      <c r="K606" s="7" t="str">
        <f ca="1">VLOOKUP($E606,Name!$A:$C,3,FALSE)</f>
        <v>F</v>
      </c>
      <c r="L606" s="7" t="str">
        <f ca="1">VLOOKUP($K606,Genders!$B:$C,2,FALSE)</f>
        <v>Female</v>
      </c>
      <c r="M606" s="7" cm="1">
        <f t="array" aca="1" ref="M606" ca="1">INDEX('Marital status'!$A:$A,RANDBETWEEN(2,COUNTA('Marital status'!$A:$A)),1)</f>
        <v>2</v>
      </c>
      <c r="N606" s="7" t="str">
        <f ca="1">VLOOKUP($M606,'Marital status'!$A:$B,2,FALSE)</f>
        <v>Single</v>
      </c>
      <c r="O606" s="7">
        <f t="shared" ca="1" si="112"/>
        <v>2</v>
      </c>
      <c r="P606" s="7" t="str">
        <f ca="1">VLOOKUP($O606,Ethnicities!$A:$B,2,FALSE)</f>
        <v>White</v>
      </c>
      <c r="Q606" s="8">
        <f t="shared" ca="1" si="113"/>
        <v>21721</v>
      </c>
      <c r="R606" s="6">
        <f t="shared" ca="1" si="114"/>
        <v>4</v>
      </c>
      <c r="S606" s="6" t="str">
        <f ca="1">VLOOKUP($R606,'Background education'!$A:$B,2,FALSE)</f>
        <v>Undergraduate degree</v>
      </c>
      <c r="T606" s="7">
        <f ca="1" xml:space="preserve">
  IF(OR($V606 = 2, $V606 = 3, $V606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606" s="7" t="str">
        <f ca="1">VLOOKUP($T606,Departments!$A:$B,2,FALSE)</f>
        <v xml:space="preserve"> Commercial</v>
      </c>
      <c r="V606" s="6">
        <f t="shared" ca="1" si="115"/>
        <v>6</v>
      </c>
      <c r="W606" s="6" t="str">
        <f ca="1">VLOOKUP($V606,Roles!$A:$B,2,FALSE)</f>
        <v>Intern</v>
      </c>
      <c r="X606" s="6" t="e">
        <f t="shared" ca="1" si="116"/>
        <v>#N/A</v>
      </c>
      <c r="Y606" s="6" t="e">
        <f ca="1">IF(ISNA($X606),NA(),VLOOKUP($X606,Levels!$A:$B,2,FALSE))</f>
        <v>#N/A</v>
      </c>
      <c r="Z606" s="8">
        <f t="shared" ca="1" si="108"/>
        <v>43119</v>
      </c>
      <c r="AA606" s="6">
        <f ca="1">RANDBETWEEN(2,COUNTA('Recruitment source'!$A:$A))</f>
        <v>6</v>
      </c>
      <c r="AB606" s="6" t="str">
        <f ca="1">VLOOKUP($AA606,'Recruitment source'!$A:$B,2,FALSE)</f>
        <v>Empregos Online</v>
      </c>
      <c r="AC606" s="8" t="e">
        <f t="shared" ca="1" si="117"/>
        <v>#N/A</v>
      </c>
      <c r="AD606" s="6" t="e">
        <f t="shared" ca="1" si="118"/>
        <v>#N/A</v>
      </c>
      <c r="AE606" s="6" t="e">
        <f ca="1">IF(ISNA(AD606),NA(),VLOOKUP($AD606,'Reasons for dismissal'!$A:$B,2,FALSE))</f>
        <v>#N/A</v>
      </c>
      <c r="AF606" s="6">
        <f t="shared" ca="1" si="119"/>
        <v>4</v>
      </c>
      <c r="AG606" s="1">
        <f t="shared" ca="1" si="109"/>
        <v>805</v>
      </c>
    </row>
    <row r="607" spans="1:33" x14ac:dyDescent="0.25">
      <c r="A607" s="7" cm="1">
        <f t="array" aca="1" ref="A607" ca="1">INDEX(Companies!$A:$A,RANDBETWEEN(2,COUNTA(Companies!$A:$A)),1)</f>
        <v>2</v>
      </c>
      <c r="B607" s="7" t="str">
        <f ca="1">VLOOKUP($A607,Companies!$A:$B,2,FALSE)</f>
        <v>ACME Corporation</v>
      </c>
      <c r="C607" s="5">
        <f t="shared" si="110"/>
        <v>606</v>
      </c>
      <c r="D607" s="6">
        <f t="shared" ca="1" si="111"/>
        <v>1</v>
      </c>
      <c r="E607" s="7">
        <f ca="1">IF($C607 = 1 + N("Presidente"),
    127,
    IF($C607 = 2 + N("Vice-Presidente"),
        72,
        IF($C607 = 3 + N("Secretária bilíngue"),
            13,
            RANDBETWEEN(5,COUNT(Name!$A:$A) + 1)
        )
    )
)</f>
        <v>282</v>
      </c>
      <c r="F607" s="7" t="str">
        <f ca="1" xml:space="preserve">
VLOOKUP(
  $E607,
  Name!$A:$B,
  2,
  FALSE
)
&amp; " " &amp;
IF($C607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Camargo Coelho</v>
      </c>
      <c r="G607" s="7">
        <v>2</v>
      </c>
      <c r="H607" s="7" t="str">
        <f>VLOOKUP($G607,Countries!$A:$B,2,FALSE)</f>
        <v>Portugal</v>
      </c>
      <c r="I607" s="7" cm="1">
        <f t="array" aca="1" ref="I607" ca="1">INDEX(States!$B:$B,RANDBETWEEN(2,COUNTA(States!$A:$A)),1)</f>
        <v>4</v>
      </c>
      <c r="J607" s="7" t="str">
        <f ca="1">VLOOKUP($I607,States!$B:$C,2,FALSE)</f>
        <v>Setúbal</v>
      </c>
      <c r="K607" s="7" t="str">
        <f ca="1">VLOOKUP($E607,Name!$A:$C,3,FALSE)</f>
        <v>F</v>
      </c>
      <c r="L607" s="7" t="str">
        <f ca="1">VLOOKUP($K607,Genders!$B:$C,2,FALSE)</f>
        <v>Female</v>
      </c>
      <c r="M607" s="7" cm="1">
        <f t="array" aca="1" ref="M607" ca="1">INDEX('Marital status'!$A:$A,RANDBETWEEN(2,COUNTA('Marital status'!$A:$A)),1)</f>
        <v>4</v>
      </c>
      <c r="N607" s="7" t="str">
        <f ca="1">VLOOKUP($M607,'Marital status'!$A:$B,2,FALSE)</f>
        <v xml:space="preserve">Widowed </v>
      </c>
      <c r="O607" s="7">
        <f t="shared" ca="1" si="112"/>
        <v>2</v>
      </c>
      <c r="P607" s="7" t="str">
        <f ca="1">VLOOKUP($O607,Ethnicities!$A:$B,2,FALSE)</f>
        <v>White</v>
      </c>
      <c r="Q607" s="8">
        <f t="shared" ca="1" si="113"/>
        <v>33973</v>
      </c>
      <c r="R607" s="6">
        <f t="shared" ca="1" si="114"/>
        <v>5</v>
      </c>
      <c r="S607" s="6" t="str">
        <f ca="1">VLOOKUP($R607,'Background education'!$A:$B,2,FALSE)</f>
        <v>Graduate school</v>
      </c>
      <c r="T607" s="7">
        <f ca="1" xml:space="preserve">
  IF(OR($V607 = 2, $V607 = 3, $V607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607" s="7" t="str">
        <f ca="1">VLOOKUP($T607,Departments!$A:$B,2,FALSE)</f>
        <v>Information Technology</v>
      </c>
      <c r="V607" s="6">
        <f t="shared" ca="1" si="115"/>
        <v>8</v>
      </c>
      <c r="W607" s="6" t="str">
        <f ca="1">VLOOKUP($V607,Roles!$A:$B,2,FALSE)</f>
        <v>Analyst</v>
      </c>
      <c r="X607" s="6">
        <f t="shared" ca="1" si="116"/>
        <v>4</v>
      </c>
      <c r="Y607" s="6" t="str">
        <f ca="1">IF(ISNA($X607),NA(),VLOOKUP($X607,Levels!$A:$B,2,FALSE))</f>
        <v>Senior</v>
      </c>
      <c r="Z607" s="8">
        <f t="shared" ca="1" si="108"/>
        <v>44660</v>
      </c>
      <c r="AA607" s="6">
        <f ca="1">RANDBETWEEN(2,COUNTA('Recruitment source'!$A:$A))</f>
        <v>5</v>
      </c>
      <c r="AB607" s="6" t="str">
        <f ca="1">VLOOKUP($AA607,'Recruitment source'!$A:$B,2,FALSE)</f>
        <v>Net Empregos</v>
      </c>
      <c r="AC607" s="8" t="e">
        <f t="shared" ca="1" si="117"/>
        <v>#N/A</v>
      </c>
      <c r="AD607" s="6" t="e">
        <f t="shared" ca="1" si="118"/>
        <v>#N/A</v>
      </c>
      <c r="AE607" s="6" t="e">
        <f ca="1">IF(ISNA(AD607),NA(),VLOOKUP($AD607,'Reasons for dismissal'!$A:$B,2,FALSE))</f>
        <v>#N/A</v>
      </c>
      <c r="AF607" s="6">
        <f t="shared" ca="1" si="119"/>
        <v>2</v>
      </c>
      <c r="AG607" s="1">
        <f t="shared" ca="1" si="109"/>
        <v>2080</v>
      </c>
    </row>
    <row r="608" spans="1:33" x14ac:dyDescent="0.25">
      <c r="A608" s="7" cm="1">
        <f t="array" aca="1" ref="A608" ca="1">INDEX(Companies!$A:$A,RANDBETWEEN(2,COUNTA(Companies!$A:$A)),1)</f>
        <v>2</v>
      </c>
      <c r="B608" s="7" t="str">
        <f ca="1">VLOOKUP($A608,Companies!$A:$B,2,FALSE)</f>
        <v>ACME Corporation</v>
      </c>
      <c r="C608" s="5">
        <f t="shared" si="110"/>
        <v>607</v>
      </c>
      <c r="D608" s="6">
        <f t="shared" ca="1" si="111"/>
        <v>1</v>
      </c>
      <c r="E608" s="7">
        <f ca="1">IF($C608 = 1 + N("Presidente"),
    127,
    IF($C608 = 2 + N("Vice-Presidente"),
        72,
        IF($C608 = 3 + N("Secretária bilíngue"),
            13,
            RANDBETWEEN(5,COUNT(Name!$A:$A) + 1)
        )
    )
)</f>
        <v>197</v>
      </c>
      <c r="F608" s="7" t="str">
        <f ca="1" xml:space="preserve">
VLOOKUP(
  $E608,
  Name!$A:$B,
  2,
  FALSE
)
&amp; " " &amp;
IF($C608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Dias Morais</v>
      </c>
      <c r="G608" s="7">
        <v>2</v>
      </c>
      <c r="H608" s="7" t="str">
        <f>VLOOKUP($G608,Countries!$A:$B,2,FALSE)</f>
        <v>Portugal</v>
      </c>
      <c r="I608" s="7" cm="1">
        <f t="array" aca="1" ref="I608" ca="1">INDEX(States!$B:$B,RANDBETWEEN(2,COUNTA(States!$A:$A)),1)</f>
        <v>5</v>
      </c>
      <c r="J608" s="7" t="str">
        <f ca="1">VLOOKUP($I608,States!$B:$C,2,FALSE)</f>
        <v>Aveiro</v>
      </c>
      <c r="K608" s="7" t="str">
        <f ca="1">VLOOKUP($E608,Name!$A:$C,3,FALSE)</f>
        <v>M</v>
      </c>
      <c r="L608" s="7" t="str">
        <f ca="1">VLOOKUP($K608,Genders!$B:$C,2,FALSE)</f>
        <v>Male</v>
      </c>
      <c r="M608" s="7" cm="1">
        <f t="array" aca="1" ref="M608" ca="1">INDEX('Marital status'!$A:$A,RANDBETWEEN(2,COUNTA('Marital status'!$A:$A)),1)</f>
        <v>4</v>
      </c>
      <c r="N608" s="7" t="str">
        <f ca="1">VLOOKUP($M608,'Marital status'!$A:$B,2,FALSE)</f>
        <v xml:space="preserve">Widowed </v>
      </c>
      <c r="O608" s="7">
        <f t="shared" ca="1" si="112"/>
        <v>5</v>
      </c>
      <c r="P608" s="7" t="str">
        <f ca="1">VLOOKUP($O608,Ethnicities!$A:$B,2,FALSE)</f>
        <v>Asian</v>
      </c>
      <c r="Q608" s="8">
        <f t="shared" ca="1" si="113"/>
        <v>29154</v>
      </c>
      <c r="R608" s="6">
        <f t="shared" ca="1" si="114"/>
        <v>4</v>
      </c>
      <c r="S608" s="6" t="str">
        <f ca="1">VLOOKUP($R608,'Background education'!$A:$B,2,FALSE)</f>
        <v>Undergraduate degree</v>
      </c>
      <c r="T608" s="7">
        <f ca="1" xml:space="preserve">
  IF(OR($V608 = 2, $V608 = 3, $V608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608" s="7" t="str">
        <f ca="1">VLOOKUP($T608,Departments!$A:$B,2,FALSE)</f>
        <v>Audit</v>
      </c>
      <c r="V608" s="6">
        <f t="shared" ca="1" si="115"/>
        <v>7</v>
      </c>
      <c r="W608" s="6" t="str">
        <f ca="1">VLOOKUP($V608,Roles!$A:$B,2,FALSE)</f>
        <v>Trainee</v>
      </c>
      <c r="X608" s="6" t="e">
        <f t="shared" ca="1" si="116"/>
        <v>#N/A</v>
      </c>
      <c r="Y608" s="6" t="e">
        <f ca="1">IF(ISNA($X608),NA(),VLOOKUP($X608,Levels!$A:$B,2,FALSE))</f>
        <v>#N/A</v>
      </c>
      <c r="Z608" s="8">
        <f t="shared" ca="1" si="108"/>
        <v>41564</v>
      </c>
      <c r="AA608" s="6">
        <f ca="1">RANDBETWEEN(2,COUNTA('Recruitment source'!$A:$A))</f>
        <v>2</v>
      </c>
      <c r="AB608" s="6" t="str">
        <f ca="1">VLOOKUP($AA608,'Recruitment source'!$A:$B,2,FALSE)</f>
        <v>Indeed</v>
      </c>
      <c r="AC608" s="8" t="e">
        <f t="shared" ca="1" si="117"/>
        <v>#N/A</v>
      </c>
      <c r="AD608" s="6" t="e">
        <f t="shared" ca="1" si="118"/>
        <v>#N/A</v>
      </c>
      <c r="AE608" s="6" t="e">
        <f ca="1">IF(ISNA(AD608),NA(),VLOOKUP($AD608,'Reasons for dismissal'!$A:$B,2,FALSE))</f>
        <v>#N/A</v>
      </c>
      <c r="AF608" s="6">
        <f t="shared" ca="1" si="119"/>
        <v>3</v>
      </c>
      <c r="AG608" s="1">
        <f t="shared" ca="1" si="109"/>
        <v>1005</v>
      </c>
    </row>
    <row r="609" spans="1:33" x14ac:dyDescent="0.25">
      <c r="A609" s="7" cm="1">
        <f t="array" aca="1" ref="A609" ca="1">INDEX(Companies!$A:$A,RANDBETWEEN(2,COUNTA(Companies!$A:$A)),1)</f>
        <v>2</v>
      </c>
      <c r="B609" s="7" t="str">
        <f ca="1">VLOOKUP($A609,Companies!$A:$B,2,FALSE)</f>
        <v>ACME Corporation</v>
      </c>
      <c r="C609" s="5">
        <f t="shared" si="110"/>
        <v>608</v>
      </c>
      <c r="D609" s="6">
        <f t="shared" ca="1" si="111"/>
        <v>1</v>
      </c>
      <c r="E609" s="7">
        <f ca="1">IF($C609 = 1 + N("Presidente"),
    127,
    IF($C609 = 2 + N("Vice-Presidente"),
        72,
        IF($C609 = 3 + N("Secretária bilíngue"),
            13,
            RANDBETWEEN(5,COUNT(Name!$A:$A) + 1)
        )
    )
)</f>
        <v>79</v>
      </c>
      <c r="F609" s="7" t="str">
        <f ca="1" xml:space="preserve">
VLOOKUP(
  $E609,
  Name!$A:$B,
  2,
  FALSE
)
&amp; " " &amp;
IF($C609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Pinto Moraes</v>
      </c>
      <c r="G609" s="7">
        <v>2</v>
      </c>
      <c r="H609" s="7" t="str">
        <f>VLOOKUP($G609,Countries!$A:$B,2,FALSE)</f>
        <v>Portugal</v>
      </c>
      <c r="I609" s="7" cm="1">
        <f t="array" aca="1" ref="I609" ca="1">INDEX(States!$B:$B,RANDBETWEEN(2,COUNTA(States!$A:$A)),1)</f>
        <v>17</v>
      </c>
      <c r="J609" s="7" t="str">
        <f ca="1">VLOOKUP($I609,States!$B:$C,2,FALSE)</f>
        <v>Portalegre</v>
      </c>
      <c r="K609" s="7" t="str">
        <f ca="1">VLOOKUP($E609,Name!$A:$C,3,FALSE)</f>
        <v>F</v>
      </c>
      <c r="L609" s="7" t="str">
        <f ca="1">VLOOKUP($K609,Genders!$B:$C,2,FALSE)</f>
        <v>Female</v>
      </c>
      <c r="M609" s="7" cm="1">
        <f t="array" aca="1" ref="M609" ca="1">INDEX('Marital status'!$A:$A,RANDBETWEEN(2,COUNTA('Marital status'!$A:$A)),1)</f>
        <v>6</v>
      </c>
      <c r="N609" s="7" t="str">
        <f ca="1">VLOOKUP($M609,'Marital status'!$A:$B,2,FALSE)</f>
        <v>Divorced</v>
      </c>
      <c r="O609" s="7">
        <f t="shared" ca="1" si="112"/>
        <v>3</v>
      </c>
      <c r="P609" s="7" t="str">
        <f ca="1">VLOOKUP($O609,Ethnicities!$A:$B,2,FALSE)</f>
        <v>Black or African American</v>
      </c>
      <c r="Q609" s="8">
        <f t="shared" ca="1" si="113"/>
        <v>35791</v>
      </c>
      <c r="R609" s="6">
        <f t="shared" ca="1" si="114"/>
        <v>4</v>
      </c>
      <c r="S609" s="6" t="str">
        <f ca="1">VLOOKUP($R609,'Background education'!$A:$B,2,FALSE)</f>
        <v>Undergraduate degree</v>
      </c>
      <c r="T609" s="7">
        <f ca="1" xml:space="preserve">
  IF(OR($V609 = 2, $V609 = 3, $V609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609" s="7" t="str">
        <f ca="1">VLOOKUP($T609,Departments!$A:$B,2,FALSE)</f>
        <v>Finance</v>
      </c>
      <c r="V609" s="6">
        <f t="shared" ca="1" si="115"/>
        <v>8</v>
      </c>
      <c r="W609" s="6" t="str">
        <f ca="1">VLOOKUP($V609,Roles!$A:$B,2,FALSE)</f>
        <v>Analyst</v>
      </c>
      <c r="X609" s="6">
        <f t="shared" ca="1" si="116"/>
        <v>4</v>
      </c>
      <c r="Y609" s="6" t="str">
        <f ca="1">IF(ISNA($X609),NA(),VLOOKUP($X609,Levels!$A:$B,2,FALSE))</f>
        <v>Senior</v>
      </c>
      <c r="Z609" s="8">
        <f t="shared" ca="1" si="108"/>
        <v>36774</v>
      </c>
      <c r="AA609" s="6">
        <f ca="1">RANDBETWEEN(2,COUNTA('Recruitment source'!$A:$A))</f>
        <v>6</v>
      </c>
      <c r="AB609" s="6" t="str">
        <f ca="1">VLOOKUP($AA609,'Recruitment source'!$A:$B,2,FALSE)</f>
        <v>Empregos Online</v>
      </c>
      <c r="AC609" s="8" t="e">
        <f t="shared" ca="1" si="117"/>
        <v>#N/A</v>
      </c>
      <c r="AD609" s="6" t="e">
        <f t="shared" ca="1" si="118"/>
        <v>#N/A</v>
      </c>
      <c r="AE609" s="6" t="e">
        <f ca="1">IF(ISNA(AD609),NA(),VLOOKUP($AD609,'Reasons for dismissal'!$A:$B,2,FALSE))</f>
        <v>#N/A</v>
      </c>
      <c r="AF609" s="6">
        <f t="shared" ca="1" si="119"/>
        <v>3</v>
      </c>
      <c r="AG609" s="1">
        <f t="shared" ca="1" si="109"/>
        <v>2000</v>
      </c>
    </row>
    <row r="610" spans="1:33" x14ac:dyDescent="0.25">
      <c r="A610" s="7" cm="1">
        <f t="array" aca="1" ref="A610" ca="1">INDEX(Companies!$A:$A,RANDBETWEEN(2,COUNTA(Companies!$A:$A)),1)</f>
        <v>2</v>
      </c>
      <c r="B610" s="7" t="str">
        <f ca="1">VLOOKUP($A610,Companies!$A:$B,2,FALSE)</f>
        <v>ACME Corporation</v>
      </c>
      <c r="C610" s="5">
        <f t="shared" si="110"/>
        <v>609</v>
      </c>
      <c r="D610" s="6">
        <f t="shared" ca="1" si="111"/>
        <v>1</v>
      </c>
      <c r="E610" s="7">
        <f ca="1">IF($C610 = 1 + N("Presidente"),
    127,
    IF($C610 = 2 + N("Vice-Presidente"),
        72,
        IF($C610 = 3 + N("Secretária bilíngue"),
            13,
            RANDBETWEEN(5,COUNT(Name!$A:$A) + 1)
        )
    )
)</f>
        <v>174</v>
      </c>
      <c r="F610" s="7" t="str">
        <f ca="1" xml:space="preserve">
VLOOKUP(
  $E610,
  Name!$A:$B,
  2,
  FALSE
)
&amp; " " &amp;
IF($C610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Camões Siqueira</v>
      </c>
      <c r="G610" s="7">
        <v>2</v>
      </c>
      <c r="H610" s="7" t="str">
        <f>VLOOKUP($G610,Countries!$A:$B,2,FALSE)</f>
        <v>Portugal</v>
      </c>
      <c r="I610" s="7" cm="1">
        <f t="array" aca="1" ref="I610" ca="1">INDEX(States!$B:$B,RANDBETWEEN(2,COUNTA(States!$A:$A)),1)</f>
        <v>2</v>
      </c>
      <c r="J610" s="7" t="str">
        <f ca="1">VLOOKUP($I610,States!$B:$C,2,FALSE)</f>
        <v xml:space="preserve"> Lisboa</v>
      </c>
      <c r="K610" s="7" t="str">
        <f ca="1">VLOOKUP($E610,Name!$A:$C,3,FALSE)</f>
        <v>F</v>
      </c>
      <c r="L610" s="7" t="str">
        <f ca="1">VLOOKUP($K610,Genders!$B:$C,2,FALSE)</f>
        <v>Female</v>
      </c>
      <c r="M610" s="7" cm="1">
        <f t="array" aca="1" ref="M610" ca="1">INDEX('Marital status'!$A:$A,RANDBETWEEN(2,COUNTA('Marital status'!$A:$A)),1)</f>
        <v>2</v>
      </c>
      <c r="N610" s="7" t="str">
        <f ca="1">VLOOKUP($M610,'Marital status'!$A:$B,2,FALSE)</f>
        <v>Single</v>
      </c>
      <c r="O610" s="7">
        <f t="shared" ca="1" si="112"/>
        <v>2</v>
      </c>
      <c r="P610" s="7" t="str">
        <f ca="1">VLOOKUP($O610,Ethnicities!$A:$B,2,FALSE)</f>
        <v>White</v>
      </c>
      <c r="Q610" s="8">
        <f t="shared" ca="1" si="113"/>
        <v>33896</v>
      </c>
      <c r="R610" s="6">
        <f t="shared" ca="1" si="114"/>
        <v>4</v>
      </c>
      <c r="S610" s="6" t="str">
        <f ca="1">VLOOKUP($R610,'Background education'!$A:$B,2,FALSE)</f>
        <v>Undergraduate degree</v>
      </c>
      <c r="T610" s="7">
        <f ca="1" xml:space="preserve">
  IF(OR($V610 = 2, $V610 = 3, $V610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610" s="7" t="str">
        <f ca="1">VLOOKUP($T610,Departments!$A:$B,2,FALSE)</f>
        <v>Information Technology</v>
      </c>
      <c r="V610" s="6">
        <f t="shared" ca="1" si="115"/>
        <v>6</v>
      </c>
      <c r="W610" s="6" t="str">
        <f ca="1">VLOOKUP($V610,Roles!$A:$B,2,FALSE)</f>
        <v>Intern</v>
      </c>
      <c r="X610" s="6" t="e">
        <f t="shared" ca="1" si="116"/>
        <v>#N/A</v>
      </c>
      <c r="Y610" s="6" t="e">
        <f ca="1">IF(ISNA($X610),NA(),VLOOKUP($X610,Levels!$A:$B,2,FALSE))</f>
        <v>#N/A</v>
      </c>
      <c r="Z610" s="8">
        <f t="shared" ca="1" si="108"/>
        <v>43979</v>
      </c>
      <c r="AA610" s="6">
        <f ca="1">RANDBETWEEN(2,COUNTA('Recruitment source'!$A:$A))</f>
        <v>6</v>
      </c>
      <c r="AB610" s="6" t="str">
        <f ca="1">VLOOKUP($AA610,'Recruitment source'!$A:$B,2,FALSE)</f>
        <v>Empregos Online</v>
      </c>
      <c r="AC610" s="8" t="e">
        <f t="shared" ca="1" si="117"/>
        <v>#N/A</v>
      </c>
      <c r="AD610" s="6" t="e">
        <f t="shared" ca="1" si="118"/>
        <v>#N/A</v>
      </c>
      <c r="AE610" s="6" t="e">
        <f ca="1">IF(ISNA(AD610),NA(),VLOOKUP($AD610,'Reasons for dismissal'!$A:$B,2,FALSE))</f>
        <v>#N/A</v>
      </c>
      <c r="AF610" s="6">
        <f t="shared" ca="1" si="119"/>
        <v>3</v>
      </c>
      <c r="AG610" s="1">
        <f t="shared" ca="1" si="109"/>
        <v>885</v>
      </c>
    </row>
    <row r="611" spans="1:33" x14ac:dyDescent="0.25">
      <c r="A611" s="7" cm="1">
        <f t="array" aca="1" ref="A611" ca="1">INDEX(Companies!$A:$A,RANDBETWEEN(2,COUNTA(Companies!$A:$A)),1)</f>
        <v>2</v>
      </c>
      <c r="B611" s="7" t="str">
        <f ca="1">VLOOKUP($A611,Companies!$A:$B,2,FALSE)</f>
        <v>ACME Corporation</v>
      </c>
      <c r="C611" s="5">
        <f t="shared" si="110"/>
        <v>610</v>
      </c>
      <c r="D611" s="6">
        <f t="shared" ca="1" si="111"/>
        <v>1</v>
      </c>
      <c r="E611" s="7">
        <f ca="1">IF($C611 = 1 + N("Presidente"),
    127,
    IF($C611 = 2 + N("Vice-Presidente"),
        72,
        IF($C611 = 3 + N("Secretária bilíngue"),
            13,
            RANDBETWEEN(5,COUNT(Name!$A:$A) + 1)
        )
    )
)</f>
        <v>363</v>
      </c>
      <c r="F611" s="7" t="str">
        <f ca="1" xml:space="preserve">
VLOOKUP(
  $E611,
  Name!$A:$B,
  2,
  FALSE
)
&amp; " " &amp;
IF($C611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Café Pimentel</v>
      </c>
      <c r="G611" s="7">
        <v>2</v>
      </c>
      <c r="H611" s="7" t="str">
        <f>VLOOKUP($G611,Countries!$A:$B,2,FALSE)</f>
        <v>Portugal</v>
      </c>
      <c r="I611" s="7" cm="1">
        <f t="array" aca="1" ref="I611" ca="1">INDEX(States!$B:$B,RANDBETWEEN(2,COUNTA(States!$A:$A)),1)</f>
        <v>17</v>
      </c>
      <c r="J611" s="7" t="str">
        <f ca="1">VLOOKUP($I611,States!$B:$C,2,FALSE)</f>
        <v>Portalegre</v>
      </c>
      <c r="K611" s="7" t="str">
        <f ca="1">VLOOKUP($E611,Name!$A:$C,3,FALSE)</f>
        <v>M</v>
      </c>
      <c r="L611" s="7" t="str">
        <f ca="1">VLOOKUP($K611,Genders!$B:$C,2,FALSE)</f>
        <v>Male</v>
      </c>
      <c r="M611" s="7" cm="1">
        <f t="array" aca="1" ref="M611" ca="1">INDEX('Marital status'!$A:$A,RANDBETWEEN(2,COUNTA('Marital status'!$A:$A)),1)</f>
        <v>6</v>
      </c>
      <c r="N611" s="7" t="str">
        <f ca="1">VLOOKUP($M611,'Marital status'!$A:$B,2,FALSE)</f>
        <v>Divorced</v>
      </c>
      <c r="O611" s="7">
        <f t="shared" ca="1" si="112"/>
        <v>2</v>
      </c>
      <c r="P611" s="7" t="str">
        <f ca="1">VLOOKUP($O611,Ethnicities!$A:$B,2,FALSE)</f>
        <v>White</v>
      </c>
      <c r="Q611" s="8">
        <f t="shared" ca="1" si="113"/>
        <v>33140</v>
      </c>
      <c r="R611" s="6">
        <f t="shared" ca="1" si="114"/>
        <v>5</v>
      </c>
      <c r="S611" s="6" t="str">
        <f ca="1">VLOOKUP($R611,'Background education'!$A:$B,2,FALSE)</f>
        <v>Graduate school</v>
      </c>
      <c r="T611" s="7">
        <f ca="1" xml:space="preserve">
  IF(OR($V611 = 2, $V611 = 3, $V611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611" s="7" t="str">
        <f ca="1">VLOOKUP($T611,Departments!$A:$B,2,FALSE)</f>
        <v>Finance</v>
      </c>
      <c r="V611" s="6">
        <f t="shared" ca="1" si="115"/>
        <v>8</v>
      </c>
      <c r="W611" s="6" t="str">
        <f ca="1">VLOOKUP($V611,Roles!$A:$B,2,FALSE)</f>
        <v>Analyst</v>
      </c>
      <c r="X611" s="6">
        <f t="shared" ca="1" si="116"/>
        <v>3</v>
      </c>
      <c r="Y611" s="6" t="str">
        <f ca="1">IF(ISNA($X611),NA(),VLOOKUP($X611,Levels!$A:$B,2,FALSE))</f>
        <v>Pleno</v>
      </c>
      <c r="Z611" s="8">
        <f t="shared" ca="1" si="108"/>
        <v>43926</v>
      </c>
      <c r="AA611" s="6">
        <f ca="1">RANDBETWEEN(2,COUNTA('Recruitment source'!$A:$A))</f>
        <v>3</v>
      </c>
      <c r="AB611" s="6" t="str">
        <f ca="1">VLOOKUP($AA611,'Recruitment source'!$A:$B,2,FALSE)</f>
        <v>Learn4Good</v>
      </c>
      <c r="AC611" s="8" t="e">
        <f t="shared" ca="1" si="117"/>
        <v>#N/A</v>
      </c>
      <c r="AD611" s="6" t="e">
        <f t="shared" ca="1" si="118"/>
        <v>#N/A</v>
      </c>
      <c r="AE611" s="6" t="e">
        <f ca="1">IF(ISNA(AD611),NA(),VLOOKUP($AD611,'Reasons for dismissal'!$A:$B,2,FALSE))</f>
        <v>#N/A</v>
      </c>
      <c r="AF611" s="6">
        <f t="shared" ca="1" si="119"/>
        <v>4</v>
      </c>
      <c r="AG611" s="1">
        <f t="shared" ca="1" si="109"/>
        <v>2000</v>
      </c>
    </row>
    <row r="612" spans="1:33" x14ac:dyDescent="0.25">
      <c r="A612" s="7" cm="1">
        <f t="array" aca="1" ref="A612" ca="1">INDEX(Companies!$A:$A,RANDBETWEEN(2,COUNTA(Companies!$A:$A)),1)</f>
        <v>2</v>
      </c>
      <c r="B612" s="7" t="str">
        <f ca="1">VLOOKUP($A612,Companies!$A:$B,2,FALSE)</f>
        <v>ACME Corporation</v>
      </c>
      <c r="C612" s="5">
        <f t="shared" si="110"/>
        <v>611</v>
      </c>
      <c r="D612" s="6">
        <f t="shared" ca="1" si="111"/>
        <v>1</v>
      </c>
      <c r="E612" s="7">
        <f ca="1">IF($C612 = 1 + N("Presidente"),
    127,
    IF($C612 = 2 + N("Vice-Presidente"),
        72,
        IF($C612 = 3 + N("Secretária bilíngue"),
            13,
            RANDBETWEEN(5,COUNT(Name!$A:$A) + 1)
        )
    )
)</f>
        <v>66</v>
      </c>
      <c r="F612" s="7" t="str">
        <f ca="1" xml:space="preserve">
VLOOKUP(
  $E612,
  Name!$A:$B,
  2,
  FALSE
)
&amp; " " &amp;
IF($C612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Badu Alencar</v>
      </c>
      <c r="G612" s="7">
        <v>2</v>
      </c>
      <c r="H612" s="7" t="str">
        <f>VLOOKUP($G612,Countries!$A:$B,2,FALSE)</f>
        <v>Portugal</v>
      </c>
      <c r="I612" s="7" cm="1">
        <f t="array" aca="1" ref="I612" ca="1">INDEX(States!$B:$B,RANDBETWEEN(2,COUNTA(States!$A:$A)),1)</f>
        <v>19</v>
      </c>
      <c r="J612" s="7" t="str">
        <f ca="1">VLOOKUP($I612,States!$B:$C,2,FALSE)</f>
        <v>Vila Real</v>
      </c>
      <c r="K612" s="7" t="str">
        <f ca="1">VLOOKUP($E612,Name!$A:$C,3,FALSE)</f>
        <v>M</v>
      </c>
      <c r="L612" s="7" t="str">
        <f ca="1">VLOOKUP($K612,Genders!$B:$C,2,FALSE)</f>
        <v>Male</v>
      </c>
      <c r="M612" s="7" cm="1">
        <f t="array" aca="1" ref="M612" ca="1">INDEX('Marital status'!$A:$A,RANDBETWEEN(2,COUNTA('Marital status'!$A:$A)),1)</f>
        <v>2</v>
      </c>
      <c r="N612" s="7" t="str">
        <f ca="1">VLOOKUP($M612,'Marital status'!$A:$B,2,FALSE)</f>
        <v>Single</v>
      </c>
      <c r="O612" s="7">
        <f t="shared" ca="1" si="112"/>
        <v>2</v>
      </c>
      <c r="P612" s="7" t="str">
        <f ca="1">VLOOKUP($O612,Ethnicities!$A:$B,2,FALSE)</f>
        <v>White</v>
      </c>
      <c r="Q612" s="8">
        <f t="shared" ca="1" si="113"/>
        <v>33076</v>
      </c>
      <c r="R612" s="6">
        <f t="shared" ca="1" si="114"/>
        <v>4</v>
      </c>
      <c r="S612" s="6" t="str">
        <f ca="1">VLOOKUP($R612,'Background education'!$A:$B,2,FALSE)</f>
        <v>Undergraduate degree</v>
      </c>
      <c r="T612" s="7">
        <f ca="1" xml:space="preserve">
  IF(OR($V612 = 2, $V612 = 3, $V612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612" s="7" t="str">
        <f ca="1">VLOOKUP($T612,Departments!$A:$B,2,FALSE)</f>
        <v>Human Resource</v>
      </c>
      <c r="V612" s="6">
        <f t="shared" ca="1" si="115"/>
        <v>7</v>
      </c>
      <c r="W612" s="6" t="str">
        <f ca="1">VLOOKUP($V612,Roles!$A:$B,2,FALSE)</f>
        <v>Trainee</v>
      </c>
      <c r="X612" s="6" t="e">
        <f t="shared" ca="1" si="116"/>
        <v>#N/A</v>
      </c>
      <c r="Y612" s="6" t="e">
        <f ca="1">IF(ISNA($X612),NA(),VLOOKUP($X612,Levels!$A:$B,2,FALSE))</f>
        <v>#N/A</v>
      </c>
      <c r="Z612" s="8">
        <f t="shared" ca="1" si="108"/>
        <v>37413</v>
      </c>
      <c r="AA612" s="6">
        <f ca="1">RANDBETWEEN(2,COUNTA('Recruitment source'!$A:$A))</f>
        <v>6</v>
      </c>
      <c r="AB612" s="6" t="str">
        <f ca="1">VLOOKUP($AA612,'Recruitment source'!$A:$B,2,FALSE)</f>
        <v>Empregos Online</v>
      </c>
      <c r="AC612" s="8" t="e">
        <f t="shared" ca="1" si="117"/>
        <v>#N/A</v>
      </c>
      <c r="AD612" s="6" t="e">
        <f t="shared" ca="1" si="118"/>
        <v>#N/A</v>
      </c>
      <c r="AE612" s="6" t="e">
        <f ca="1">IF(ISNA(AD612),NA(),VLOOKUP($AD612,'Reasons for dismissal'!$A:$B,2,FALSE))</f>
        <v>#N/A</v>
      </c>
      <c r="AF612" s="6">
        <f t="shared" ca="1" si="119"/>
        <v>4</v>
      </c>
      <c r="AG612" s="1">
        <f t="shared" ca="1" si="109"/>
        <v>1005</v>
      </c>
    </row>
    <row r="613" spans="1:33" x14ac:dyDescent="0.25">
      <c r="A613" s="7" cm="1">
        <f t="array" aca="1" ref="A613" ca="1">INDEX(Companies!$A:$A,RANDBETWEEN(2,COUNTA(Companies!$A:$A)),1)</f>
        <v>2</v>
      </c>
      <c r="B613" s="7" t="str">
        <f ca="1">VLOOKUP($A613,Companies!$A:$B,2,FALSE)</f>
        <v>ACME Corporation</v>
      </c>
      <c r="C613" s="5">
        <f t="shared" si="110"/>
        <v>612</v>
      </c>
      <c r="D613" s="6">
        <f t="shared" ca="1" si="111"/>
        <v>1</v>
      </c>
      <c r="E613" s="7">
        <f ca="1">IF($C613 = 1 + N("Presidente"),
    127,
    IF($C613 = 2 + N("Vice-Presidente"),
        72,
        IF($C613 = 3 + N("Secretária bilíngue"),
            13,
            RANDBETWEEN(5,COUNT(Name!$A:$A) + 1)
        )
    )
)</f>
        <v>5</v>
      </c>
      <c r="F613" s="7" t="str">
        <f ca="1" xml:space="preserve">
VLOOKUP(
  $E613,
  Name!$A:$B,
  2,
  FALSE
)
&amp; " " &amp;
IF($C613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Aragão Anunciação</v>
      </c>
      <c r="G613" s="7">
        <v>2</v>
      </c>
      <c r="H613" s="7" t="str">
        <f>VLOOKUP($G613,Countries!$A:$B,2,FALSE)</f>
        <v>Portugal</v>
      </c>
      <c r="I613" s="7" cm="1">
        <f t="array" aca="1" ref="I613" ca="1">INDEX(States!$B:$B,RANDBETWEEN(2,COUNTA(States!$A:$A)),1)</f>
        <v>2</v>
      </c>
      <c r="J613" s="7" t="str">
        <f ca="1">VLOOKUP($I613,States!$B:$C,2,FALSE)</f>
        <v xml:space="preserve"> Lisboa</v>
      </c>
      <c r="K613" s="7" t="str">
        <f ca="1">VLOOKUP($E613,Name!$A:$C,3,FALSE)</f>
        <v>M</v>
      </c>
      <c r="L613" s="7" t="str">
        <f ca="1">VLOOKUP($K613,Genders!$B:$C,2,FALSE)</f>
        <v>Male</v>
      </c>
      <c r="M613" s="7" cm="1">
        <f t="array" aca="1" ref="M613" ca="1">INDEX('Marital status'!$A:$A,RANDBETWEEN(2,COUNTA('Marital status'!$A:$A)),1)</f>
        <v>5</v>
      </c>
      <c r="N613" s="7" t="str">
        <f ca="1">VLOOKUP($M613,'Marital status'!$A:$B,2,FALSE)</f>
        <v xml:space="preserve">Separated </v>
      </c>
      <c r="O613" s="7">
        <f t="shared" ca="1" si="112"/>
        <v>2</v>
      </c>
      <c r="P613" s="7" t="str">
        <f ca="1">VLOOKUP($O613,Ethnicities!$A:$B,2,FALSE)</f>
        <v>White</v>
      </c>
      <c r="Q613" s="8">
        <f t="shared" ca="1" si="113"/>
        <v>33798</v>
      </c>
      <c r="R613" s="6">
        <f t="shared" ca="1" si="114"/>
        <v>4</v>
      </c>
      <c r="S613" s="6" t="str">
        <f ca="1">VLOOKUP($R613,'Background education'!$A:$B,2,FALSE)</f>
        <v>Undergraduate degree</v>
      </c>
      <c r="T613" s="7">
        <f ca="1" xml:space="preserve">
  IF(OR($V613 = 2, $V613 = 3, $V613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13" s="7" t="str">
        <f ca="1">VLOOKUP($T613,Departments!$A:$B,2,FALSE)</f>
        <v>Juridical</v>
      </c>
      <c r="V613" s="6">
        <f t="shared" ca="1" si="115"/>
        <v>8</v>
      </c>
      <c r="W613" s="6" t="str">
        <f ca="1">VLOOKUP($V613,Roles!$A:$B,2,FALSE)</f>
        <v>Analyst</v>
      </c>
      <c r="X613" s="6">
        <f t="shared" ca="1" si="116"/>
        <v>4</v>
      </c>
      <c r="Y613" s="6" t="str">
        <f ca="1">IF(ISNA($X613),NA(),VLOOKUP($X613,Levels!$A:$B,2,FALSE))</f>
        <v>Senior</v>
      </c>
      <c r="Z613" s="8">
        <f t="shared" ca="1" si="108"/>
        <v>43585</v>
      </c>
      <c r="AA613" s="6">
        <f ca="1">RANDBETWEEN(2,COUNTA('Recruitment source'!$A:$A))</f>
        <v>2</v>
      </c>
      <c r="AB613" s="6" t="str">
        <f ca="1">VLOOKUP($AA613,'Recruitment source'!$A:$B,2,FALSE)</f>
        <v>Indeed</v>
      </c>
      <c r="AC613" s="8" t="e">
        <f t="shared" ca="1" si="117"/>
        <v>#N/A</v>
      </c>
      <c r="AD613" s="6" t="e">
        <f t="shared" ca="1" si="118"/>
        <v>#N/A</v>
      </c>
      <c r="AE613" s="6" t="e">
        <f ca="1">IF(ISNA(AD613),NA(),VLOOKUP($AD613,'Reasons for dismissal'!$A:$B,2,FALSE))</f>
        <v>#N/A</v>
      </c>
      <c r="AF613" s="6">
        <f t="shared" ca="1" si="119"/>
        <v>2</v>
      </c>
      <c r="AG613" s="1">
        <f t="shared" ca="1" si="109"/>
        <v>2000</v>
      </c>
    </row>
    <row r="614" spans="1:33" x14ac:dyDescent="0.25">
      <c r="A614" s="7" cm="1">
        <f t="array" aca="1" ref="A614" ca="1">INDEX(Companies!$A:$A,RANDBETWEEN(2,COUNTA(Companies!$A:$A)),1)</f>
        <v>2</v>
      </c>
      <c r="B614" s="7" t="str">
        <f ca="1">VLOOKUP($A614,Companies!$A:$B,2,FALSE)</f>
        <v>ACME Corporation</v>
      </c>
      <c r="C614" s="5">
        <f t="shared" si="110"/>
        <v>613</v>
      </c>
      <c r="D614" s="6">
        <f t="shared" ca="1" si="111"/>
        <v>1</v>
      </c>
      <c r="E614" s="7">
        <f ca="1">IF($C614 = 1 + N("Presidente"),
    127,
    IF($C614 = 2 + N("Vice-Presidente"),
        72,
        IF($C614 = 3 + N("Secretária bilíngue"),
            13,
            RANDBETWEEN(5,COUNT(Name!$A:$A) + 1)
        )
    )
)</f>
        <v>153</v>
      </c>
      <c r="F614" s="7" t="str">
        <f ca="1" xml:space="preserve">
VLOOKUP(
  $E614,
  Name!$A:$B,
  2,
  FALSE
)
&amp; " " &amp;
IF($C614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Reis Arruda</v>
      </c>
      <c r="G614" s="7">
        <v>2</v>
      </c>
      <c r="H614" s="7" t="str">
        <f>VLOOKUP($G614,Countries!$A:$B,2,FALSE)</f>
        <v>Portugal</v>
      </c>
      <c r="I614" s="7" cm="1">
        <f t="array" aca="1" ref="I614" ca="1">INDEX(States!$B:$B,RANDBETWEEN(2,COUNTA(States!$A:$A)),1)</f>
        <v>11</v>
      </c>
      <c r="J614" s="7" t="str">
        <f ca="1">VLOOKUP($I614,States!$B:$C,2,FALSE)</f>
        <v>Madeira</v>
      </c>
      <c r="K614" s="7" t="str">
        <f ca="1">VLOOKUP($E614,Name!$A:$C,3,FALSE)</f>
        <v>F</v>
      </c>
      <c r="L614" s="7" t="str">
        <f ca="1">VLOOKUP($K614,Genders!$B:$C,2,FALSE)</f>
        <v>Female</v>
      </c>
      <c r="M614" s="7" cm="1">
        <f t="array" aca="1" ref="M614" ca="1">INDEX('Marital status'!$A:$A,RANDBETWEEN(2,COUNTA('Marital status'!$A:$A)),1)</f>
        <v>6</v>
      </c>
      <c r="N614" s="7" t="str">
        <f ca="1">VLOOKUP($M614,'Marital status'!$A:$B,2,FALSE)</f>
        <v>Divorced</v>
      </c>
      <c r="O614" s="7">
        <f t="shared" ca="1" si="112"/>
        <v>2</v>
      </c>
      <c r="P614" s="7" t="str">
        <f ca="1">VLOOKUP($O614,Ethnicities!$A:$B,2,FALSE)</f>
        <v>White</v>
      </c>
      <c r="Q614" s="8">
        <f t="shared" ca="1" si="113"/>
        <v>35542</v>
      </c>
      <c r="R614" s="6">
        <f t="shared" ca="1" si="114"/>
        <v>4</v>
      </c>
      <c r="S614" s="6" t="str">
        <f ca="1">VLOOKUP($R614,'Background education'!$A:$B,2,FALSE)</f>
        <v>Undergraduate degree</v>
      </c>
      <c r="T614" s="7">
        <f ca="1" xml:space="preserve">
  IF(OR($V614 = 2, $V614 = 3, $V614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614" s="7" t="str">
        <f ca="1">VLOOKUP($T614,Departments!$A:$B,2,FALSE)</f>
        <v>Human Resource</v>
      </c>
      <c r="V614" s="6">
        <f t="shared" ca="1" si="115"/>
        <v>7</v>
      </c>
      <c r="W614" s="6" t="str">
        <f ca="1">VLOOKUP($V614,Roles!$A:$B,2,FALSE)</f>
        <v>Trainee</v>
      </c>
      <c r="X614" s="6" t="e">
        <f t="shared" ca="1" si="116"/>
        <v>#N/A</v>
      </c>
      <c r="Y614" s="6" t="e">
        <f ca="1">IF(ISNA($X614),NA(),VLOOKUP($X614,Levels!$A:$B,2,FALSE))</f>
        <v>#N/A</v>
      </c>
      <c r="Z614" s="8">
        <f t="shared" ca="1" si="108"/>
        <v>40230</v>
      </c>
      <c r="AA614" s="6">
        <f ca="1">RANDBETWEEN(2,COUNTA('Recruitment source'!$A:$A))</f>
        <v>2</v>
      </c>
      <c r="AB614" s="6" t="str">
        <f ca="1">VLOOKUP($AA614,'Recruitment source'!$A:$B,2,FALSE)</f>
        <v>Indeed</v>
      </c>
      <c r="AC614" s="8" t="e">
        <f t="shared" ca="1" si="117"/>
        <v>#N/A</v>
      </c>
      <c r="AD614" s="6" t="e">
        <f t="shared" ca="1" si="118"/>
        <v>#N/A</v>
      </c>
      <c r="AE614" s="6" t="e">
        <f ca="1">IF(ISNA(AD614),NA(),VLOOKUP($AD614,'Reasons for dismissal'!$A:$B,2,FALSE))</f>
        <v>#N/A</v>
      </c>
      <c r="AF614" s="6">
        <f t="shared" ca="1" si="119"/>
        <v>4</v>
      </c>
      <c r="AG614" s="1">
        <f t="shared" ca="1" si="109"/>
        <v>1005</v>
      </c>
    </row>
    <row r="615" spans="1:33" x14ac:dyDescent="0.25">
      <c r="A615" s="7" cm="1">
        <f t="array" aca="1" ref="A615" ca="1">INDEX(Companies!$A:$A,RANDBETWEEN(2,COUNTA(Companies!$A:$A)),1)</f>
        <v>2</v>
      </c>
      <c r="B615" s="7" t="str">
        <f ca="1">VLOOKUP($A615,Companies!$A:$B,2,FALSE)</f>
        <v>ACME Corporation</v>
      </c>
      <c r="C615" s="5">
        <f t="shared" si="110"/>
        <v>614</v>
      </c>
      <c r="D615" s="6">
        <f t="shared" ca="1" si="111"/>
        <v>1</v>
      </c>
      <c r="E615" s="7">
        <f ca="1">IF($C615 = 1 + N("Presidente"),
    127,
    IF($C615 = 2 + N("Vice-Presidente"),
        72,
        IF($C615 = 3 + N("Secretária bilíngue"),
            13,
            RANDBETWEEN(5,COUNT(Name!$A:$A) + 1)
        )
    )
)</f>
        <v>307</v>
      </c>
      <c r="F615" s="7" t="str">
        <f ca="1" xml:space="preserve">
VLOOKUP(
  $E615,
  Name!$A:$B,
  2,
  FALSE
)
&amp; " " &amp;
IF($C615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Barbosa Martins</v>
      </c>
      <c r="G615" s="7">
        <v>2</v>
      </c>
      <c r="H615" s="7" t="str">
        <f>VLOOKUP($G615,Countries!$A:$B,2,FALSE)</f>
        <v>Portugal</v>
      </c>
      <c r="I615" s="7" cm="1">
        <f t="array" aca="1" ref="I615" ca="1">INDEX(States!$B:$B,RANDBETWEEN(2,COUNTA(States!$A:$A)),1)</f>
        <v>9</v>
      </c>
      <c r="J615" s="7" t="str">
        <f ca="1">VLOOKUP($I615,States!$B:$C,2,FALSE)</f>
        <v>Leiria</v>
      </c>
      <c r="K615" s="7" t="str">
        <f ca="1">VLOOKUP($E615,Name!$A:$C,3,FALSE)</f>
        <v>F</v>
      </c>
      <c r="L615" s="7" t="str">
        <f ca="1">VLOOKUP($K615,Genders!$B:$C,2,FALSE)</f>
        <v>Female</v>
      </c>
      <c r="M615" s="7" cm="1">
        <f t="array" aca="1" ref="M615" ca="1">INDEX('Marital status'!$A:$A,RANDBETWEEN(2,COUNTA('Marital status'!$A:$A)),1)</f>
        <v>3</v>
      </c>
      <c r="N615" s="7" t="str">
        <f ca="1">VLOOKUP($M615,'Marital status'!$A:$B,2,FALSE)</f>
        <v>Married</v>
      </c>
      <c r="O615" s="7">
        <f t="shared" ca="1" si="112"/>
        <v>2</v>
      </c>
      <c r="P615" s="7" t="str">
        <f ca="1">VLOOKUP($O615,Ethnicities!$A:$B,2,FALSE)</f>
        <v>White</v>
      </c>
      <c r="Q615" s="8">
        <f t="shared" ca="1" si="113"/>
        <v>33107</v>
      </c>
      <c r="R615" s="6">
        <f t="shared" ca="1" si="114"/>
        <v>5</v>
      </c>
      <c r="S615" s="6" t="str">
        <f ca="1">VLOOKUP($R615,'Background education'!$A:$B,2,FALSE)</f>
        <v>Graduate school</v>
      </c>
      <c r="T615" s="7">
        <f ca="1" xml:space="preserve">
  IF(OR($V615 = 2, $V615 = 3, $V615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615" s="7" t="str">
        <f ca="1">VLOOKUP($T615,Departments!$A:$B,2,FALSE)</f>
        <v>Finance</v>
      </c>
      <c r="V615" s="6">
        <f t="shared" ca="1" si="115"/>
        <v>8</v>
      </c>
      <c r="W615" s="6" t="str">
        <f ca="1">VLOOKUP($V615,Roles!$A:$B,2,FALSE)</f>
        <v>Analyst</v>
      </c>
      <c r="X615" s="6">
        <f t="shared" ca="1" si="116"/>
        <v>4</v>
      </c>
      <c r="Y615" s="6" t="str">
        <f ca="1">IF(ISNA($X615),NA(),VLOOKUP($X615,Levels!$A:$B,2,FALSE))</f>
        <v>Senior</v>
      </c>
      <c r="Z615" s="8">
        <f t="shared" ca="1" si="108"/>
        <v>42142</v>
      </c>
      <c r="AA615" s="6">
        <f ca="1">RANDBETWEEN(2,COUNTA('Recruitment source'!$A:$A))</f>
        <v>8</v>
      </c>
      <c r="AB615" s="6" t="str">
        <f ca="1">VLOOKUP($AA615,'Recruitment source'!$A:$B,2,FALSE)</f>
        <v>Next Station</v>
      </c>
      <c r="AC615" s="8" t="e">
        <f t="shared" ca="1" si="117"/>
        <v>#N/A</v>
      </c>
      <c r="AD615" s="6" t="e">
        <f t="shared" ca="1" si="118"/>
        <v>#N/A</v>
      </c>
      <c r="AE615" s="6" t="e">
        <f ca="1">IF(ISNA(AD615),NA(),VLOOKUP($AD615,'Reasons for dismissal'!$A:$B,2,FALSE))</f>
        <v>#N/A</v>
      </c>
      <c r="AF615" s="6">
        <f t="shared" ca="1" si="119"/>
        <v>4</v>
      </c>
      <c r="AG615" s="1">
        <f t="shared" ca="1" si="109"/>
        <v>2000</v>
      </c>
    </row>
    <row r="616" spans="1:33" x14ac:dyDescent="0.25">
      <c r="A616" s="7" cm="1">
        <f t="array" aca="1" ref="A616" ca="1">INDEX(Companies!$A:$A,RANDBETWEEN(2,COUNTA(Companies!$A:$A)),1)</f>
        <v>2</v>
      </c>
      <c r="B616" s="7" t="str">
        <f ca="1">VLOOKUP($A616,Companies!$A:$B,2,FALSE)</f>
        <v>ACME Corporation</v>
      </c>
      <c r="C616" s="5">
        <f t="shared" si="110"/>
        <v>615</v>
      </c>
      <c r="D616" s="6">
        <f t="shared" ca="1" si="111"/>
        <v>1</v>
      </c>
      <c r="E616" s="7">
        <f ca="1">IF($C616 = 1 + N("Presidente"),
    127,
    IF($C616 = 2 + N("Vice-Presidente"),
        72,
        IF($C616 = 3 + N("Secretária bilíngue"),
            13,
            RANDBETWEEN(5,COUNT(Name!$A:$A) + 1)
        )
    )
)</f>
        <v>117</v>
      </c>
      <c r="F616" s="7" t="str">
        <f ca="1" xml:space="preserve">
VLOOKUP(
  $E616,
  Name!$A:$B,
  2,
  FALSE
)
&amp; " " &amp;
IF($C616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Ribeiro Nunes</v>
      </c>
      <c r="G616" s="7">
        <v>2</v>
      </c>
      <c r="H616" s="7" t="str">
        <f>VLOOKUP($G616,Countries!$A:$B,2,FALSE)</f>
        <v>Portugal</v>
      </c>
      <c r="I616" s="7" cm="1">
        <f t="array" aca="1" ref="I616" ca="1">INDEX(States!$B:$B,RANDBETWEEN(2,COUNTA(States!$A:$A)),1)</f>
        <v>16</v>
      </c>
      <c r="J616" s="7" t="str">
        <f ca="1">VLOOKUP($I616,States!$B:$C,2,FALSE)</f>
        <v>Beja</v>
      </c>
      <c r="K616" s="7" t="str">
        <f ca="1">VLOOKUP($E616,Name!$A:$C,3,FALSE)</f>
        <v>M</v>
      </c>
      <c r="L616" s="7" t="str">
        <f ca="1">VLOOKUP($K616,Genders!$B:$C,2,FALSE)</f>
        <v>Male</v>
      </c>
      <c r="M616" s="7" cm="1">
        <f t="array" aca="1" ref="M616" ca="1">INDEX('Marital status'!$A:$A,RANDBETWEEN(2,COUNTA('Marital status'!$A:$A)),1)</f>
        <v>6</v>
      </c>
      <c r="N616" s="7" t="str">
        <f ca="1">VLOOKUP($M616,'Marital status'!$A:$B,2,FALSE)</f>
        <v>Divorced</v>
      </c>
      <c r="O616" s="7">
        <f t="shared" ca="1" si="112"/>
        <v>4</v>
      </c>
      <c r="P616" s="7" t="str">
        <f ca="1">VLOOKUP($O616,Ethnicities!$A:$B,2,FALSE)</f>
        <v>Hispanic or Latino</v>
      </c>
      <c r="Q616" s="8">
        <f t="shared" ca="1" si="113"/>
        <v>32663</v>
      </c>
      <c r="R616" s="6">
        <f t="shared" ca="1" si="114"/>
        <v>4</v>
      </c>
      <c r="S616" s="6" t="str">
        <f ca="1">VLOOKUP($R616,'Background education'!$A:$B,2,FALSE)</f>
        <v>Undergraduate degree</v>
      </c>
      <c r="T616" s="7">
        <f ca="1" xml:space="preserve">
  IF(OR($V616 = 2, $V616 = 3, $V616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616" s="7" t="str">
        <f ca="1">VLOOKUP($T616,Departments!$A:$B,2,FALSE)</f>
        <v xml:space="preserve"> Commercial</v>
      </c>
      <c r="V616" s="6">
        <f t="shared" ca="1" si="115"/>
        <v>7</v>
      </c>
      <c r="W616" s="6" t="str">
        <f ca="1">VLOOKUP($V616,Roles!$A:$B,2,FALSE)</f>
        <v>Trainee</v>
      </c>
      <c r="X616" s="6" t="e">
        <f t="shared" ca="1" si="116"/>
        <v>#N/A</v>
      </c>
      <c r="Y616" s="6" t="e">
        <f ca="1">IF(ISNA($X616),NA(),VLOOKUP($X616,Levels!$A:$B,2,FALSE))</f>
        <v>#N/A</v>
      </c>
      <c r="Z616" s="8">
        <f t="shared" ca="1" si="108"/>
        <v>43876</v>
      </c>
      <c r="AA616" s="6">
        <f ca="1">RANDBETWEEN(2,COUNTA('Recruitment source'!$A:$A))</f>
        <v>7</v>
      </c>
      <c r="AB616" s="6" t="str">
        <f ca="1">VLOOKUP($AA616,'Recruitment source'!$A:$B,2,FALSE)</f>
        <v>Jobs in Lisbon</v>
      </c>
      <c r="AC616" s="8" t="e">
        <f t="shared" ca="1" si="117"/>
        <v>#N/A</v>
      </c>
      <c r="AD616" s="6" t="e">
        <f t="shared" ca="1" si="118"/>
        <v>#N/A</v>
      </c>
      <c r="AE616" s="6" t="e">
        <f ca="1">IF(ISNA(AD616),NA(),VLOOKUP($AD616,'Reasons for dismissal'!$A:$B,2,FALSE))</f>
        <v>#N/A</v>
      </c>
      <c r="AF616" s="6">
        <f t="shared" ca="1" si="119"/>
        <v>3</v>
      </c>
      <c r="AG616" s="1">
        <f t="shared" ca="1" si="109"/>
        <v>1005</v>
      </c>
    </row>
    <row r="617" spans="1:33" x14ac:dyDescent="0.25">
      <c r="A617" s="7" cm="1">
        <f t="array" aca="1" ref="A617" ca="1">INDEX(Companies!$A:$A,RANDBETWEEN(2,COUNTA(Companies!$A:$A)),1)</f>
        <v>2</v>
      </c>
      <c r="B617" s="7" t="str">
        <f ca="1">VLOOKUP($A617,Companies!$A:$B,2,FALSE)</f>
        <v>ACME Corporation</v>
      </c>
      <c r="C617" s="5">
        <f t="shared" si="110"/>
        <v>616</v>
      </c>
      <c r="D617" s="6">
        <f t="shared" ca="1" si="111"/>
        <v>1</v>
      </c>
      <c r="E617" s="7">
        <f ca="1">IF($C617 = 1 + N("Presidente"),
    127,
    IF($C617 = 2 + N("Vice-Presidente"),
        72,
        IF($C617 = 3 + N("Secretária bilíngue"),
            13,
            RANDBETWEEN(5,COUNT(Name!$A:$A) + 1)
        )
    )
)</f>
        <v>225</v>
      </c>
      <c r="F617" s="7" t="str">
        <f ca="1" xml:space="preserve">
VLOOKUP(
  $E617,
  Name!$A:$B,
  2,
  FALSE
)
&amp; " " &amp;
IF($C617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Amor Martinelli</v>
      </c>
      <c r="G617" s="7">
        <v>2</v>
      </c>
      <c r="H617" s="7" t="str">
        <f>VLOOKUP($G617,Countries!$A:$B,2,FALSE)</f>
        <v>Portugal</v>
      </c>
      <c r="I617" s="7" cm="1">
        <f t="array" aca="1" ref="I617" ca="1">INDEX(States!$B:$B,RANDBETWEEN(2,COUNTA(States!$A:$A)),1)</f>
        <v>8</v>
      </c>
      <c r="J617" s="7" t="str">
        <f ca="1">VLOOKUP($I617,States!$B:$C,2,FALSE)</f>
        <v>Santarém</v>
      </c>
      <c r="K617" s="7" t="str">
        <f ca="1">VLOOKUP($E617,Name!$A:$C,3,FALSE)</f>
        <v>M</v>
      </c>
      <c r="L617" s="7" t="str">
        <f ca="1">VLOOKUP($K617,Genders!$B:$C,2,FALSE)</f>
        <v>Male</v>
      </c>
      <c r="M617" s="7" cm="1">
        <f t="array" aca="1" ref="M617" ca="1">INDEX('Marital status'!$A:$A,RANDBETWEEN(2,COUNTA('Marital status'!$A:$A)),1)</f>
        <v>4</v>
      </c>
      <c r="N617" s="7" t="str">
        <f ca="1">VLOOKUP($M617,'Marital status'!$A:$B,2,FALSE)</f>
        <v xml:space="preserve">Widowed </v>
      </c>
      <c r="O617" s="7">
        <f t="shared" ca="1" si="112"/>
        <v>2</v>
      </c>
      <c r="P617" s="7" t="str">
        <f ca="1">VLOOKUP($O617,Ethnicities!$A:$B,2,FALSE)</f>
        <v>White</v>
      </c>
      <c r="Q617" s="8">
        <f t="shared" ca="1" si="113"/>
        <v>37513</v>
      </c>
      <c r="R617" s="6">
        <f t="shared" ca="1" si="114"/>
        <v>4</v>
      </c>
      <c r="S617" s="6" t="str">
        <f ca="1">VLOOKUP($R617,'Background education'!$A:$B,2,FALSE)</f>
        <v>Undergraduate degree</v>
      </c>
      <c r="T617" s="7">
        <f ca="1" xml:space="preserve">
  IF(OR($V617 = 2, $V617 = 3, $V617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617" s="7" t="str">
        <f ca="1">VLOOKUP($T617,Departments!$A:$B,2,FALSE)</f>
        <v>Operations</v>
      </c>
      <c r="V617" s="6">
        <f t="shared" ca="1" si="115"/>
        <v>8</v>
      </c>
      <c r="W617" s="6" t="str">
        <f ca="1">VLOOKUP($V617,Roles!$A:$B,2,FALSE)</f>
        <v>Analyst</v>
      </c>
      <c r="X617" s="6">
        <f t="shared" ca="1" si="116"/>
        <v>2</v>
      </c>
      <c r="Y617" s="6" t="str">
        <f ca="1">IF(ISNA($X617),NA(),VLOOKUP($X617,Levels!$A:$B,2,FALSE))</f>
        <v>Junior</v>
      </c>
      <c r="Z617" s="8">
        <f t="shared" ca="1" si="108"/>
        <v>43363</v>
      </c>
      <c r="AA617" s="6">
        <f ca="1">RANDBETWEEN(2,COUNTA('Recruitment source'!$A:$A))</f>
        <v>11</v>
      </c>
      <c r="AB617" s="6" t="str">
        <f ca="1">VLOOKUP($AA617,'Recruitment source'!$A:$B,2,FALSE)</f>
        <v>LinkedIn</v>
      </c>
      <c r="AC617" s="8" t="e">
        <f t="shared" ca="1" si="117"/>
        <v>#N/A</v>
      </c>
      <c r="AD617" s="6" t="e">
        <f t="shared" ca="1" si="118"/>
        <v>#N/A</v>
      </c>
      <c r="AE617" s="6" t="e">
        <f ca="1">IF(ISNA(AD617),NA(),VLOOKUP($AD617,'Reasons for dismissal'!$A:$B,2,FALSE))</f>
        <v>#N/A</v>
      </c>
      <c r="AF617" s="6">
        <f t="shared" ca="1" si="119"/>
        <v>4</v>
      </c>
      <c r="AG617" s="1">
        <f t="shared" ca="1" si="109"/>
        <v>2000</v>
      </c>
    </row>
    <row r="618" spans="1:33" x14ac:dyDescent="0.25">
      <c r="A618" s="7" cm="1">
        <f t="array" aca="1" ref="A618" ca="1">INDEX(Companies!$A:$A,RANDBETWEEN(2,COUNTA(Companies!$A:$A)),1)</f>
        <v>2</v>
      </c>
      <c r="B618" s="7" t="str">
        <f ca="1">VLOOKUP($A618,Companies!$A:$B,2,FALSE)</f>
        <v>ACME Corporation</v>
      </c>
      <c r="C618" s="5">
        <f t="shared" si="110"/>
        <v>617</v>
      </c>
      <c r="D618" s="6">
        <f t="shared" ca="1" si="111"/>
        <v>1</v>
      </c>
      <c r="E618" s="7">
        <f ca="1">IF($C618 = 1 + N("Presidente"),
    127,
    IF($C618 = 2 + N("Vice-Presidente"),
        72,
        IF($C618 = 3 + N("Secretária bilíngue"),
            13,
            RANDBETWEEN(5,COUNT(Name!$A:$A) + 1)
        )
    )
)</f>
        <v>268</v>
      </c>
      <c r="F618" s="7" t="str">
        <f ca="1" xml:space="preserve">
VLOOKUP(
  $E618,
  Name!$A:$B,
  2,
  FALSE
)
&amp; " " &amp;
IF($C618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Gallo Tavares</v>
      </c>
      <c r="G618" s="7">
        <v>2</v>
      </c>
      <c r="H618" s="7" t="str">
        <f>VLOOKUP($G618,Countries!$A:$B,2,FALSE)</f>
        <v>Portugal</v>
      </c>
      <c r="I618" s="7" cm="1">
        <f t="array" aca="1" ref="I618" ca="1">INDEX(States!$B:$B,RANDBETWEEN(2,COUNTA(States!$A:$A)),1)</f>
        <v>5</v>
      </c>
      <c r="J618" s="7" t="str">
        <f ca="1">VLOOKUP($I618,States!$B:$C,2,FALSE)</f>
        <v>Aveiro</v>
      </c>
      <c r="K618" s="7" t="str">
        <f ca="1">VLOOKUP($E618,Name!$A:$C,3,FALSE)</f>
        <v>F</v>
      </c>
      <c r="L618" s="7" t="str">
        <f ca="1">VLOOKUP($K618,Genders!$B:$C,2,FALSE)</f>
        <v>Female</v>
      </c>
      <c r="M618" s="7" cm="1">
        <f t="array" aca="1" ref="M618" ca="1">INDEX('Marital status'!$A:$A,RANDBETWEEN(2,COUNTA('Marital status'!$A:$A)),1)</f>
        <v>2</v>
      </c>
      <c r="N618" s="7" t="str">
        <f ca="1">VLOOKUP($M618,'Marital status'!$A:$B,2,FALSE)</f>
        <v>Single</v>
      </c>
      <c r="O618" s="7">
        <f t="shared" ca="1" si="112"/>
        <v>2</v>
      </c>
      <c r="P618" s="7" t="str">
        <f ca="1">VLOOKUP($O618,Ethnicities!$A:$B,2,FALSE)</f>
        <v>White</v>
      </c>
      <c r="Q618" s="8">
        <f t="shared" ca="1" si="113"/>
        <v>18825</v>
      </c>
      <c r="R618" s="6">
        <f t="shared" ca="1" si="114"/>
        <v>4</v>
      </c>
      <c r="S618" s="6" t="str">
        <f ca="1">VLOOKUP($R618,'Background education'!$A:$B,2,FALSE)</f>
        <v>Undergraduate degree</v>
      </c>
      <c r="T618" s="7">
        <f ca="1" xml:space="preserve">
  IF(OR($V618 = 2, $V618 = 3, $V618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618" s="7" t="str">
        <f ca="1">VLOOKUP($T618,Departments!$A:$B,2,FALSE)</f>
        <v>Controlling</v>
      </c>
      <c r="V618" s="6">
        <f t="shared" ca="1" si="115"/>
        <v>6</v>
      </c>
      <c r="W618" s="6" t="str">
        <f ca="1">VLOOKUP($V618,Roles!$A:$B,2,FALSE)</f>
        <v>Intern</v>
      </c>
      <c r="X618" s="6" t="e">
        <f t="shared" ca="1" si="116"/>
        <v>#N/A</v>
      </c>
      <c r="Y618" s="6" t="e">
        <f ca="1">IF(ISNA($X618),NA(),VLOOKUP($X618,Levels!$A:$B,2,FALSE))</f>
        <v>#N/A</v>
      </c>
      <c r="Z618" s="8">
        <f t="shared" ca="1" si="108"/>
        <v>40211</v>
      </c>
      <c r="AA618" s="6">
        <f ca="1">RANDBETWEEN(2,COUNTA('Recruitment source'!$A:$A))</f>
        <v>10</v>
      </c>
      <c r="AB618" s="6" t="str">
        <f ca="1">VLOOKUP($AA618,'Recruitment source'!$A:$B,2,FALSE)</f>
        <v>Google</v>
      </c>
      <c r="AC618" s="8" t="e">
        <f t="shared" ca="1" si="117"/>
        <v>#N/A</v>
      </c>
      <c r="AD618" s="6" t="e">
        <f t="shared" ca="1" si="118"/>
        <v>#N/A</v>
      </c>
      <c r="AE618" s="6" t="e">
        <f ca="1">IF(ISNA(AD618),NA(),VLOOKUP($AD618,'Reasons for dismissal'!$A:$B,2,FALSE))</f>
        <v>#N/A</v>
      </c>
      <c r="AF618" s="6">
        <f t="shared" ca="1" si="119"/>
        <v>3</v>
      </c>
      <c r="AG618" s="1">
        <f t="shared" ca="1" si="109"/>
        <v>885</v>
      </c>
    </row>
    <row r="619" spans="1:33" x14ac:dyDescent="0.25">
      <c r="A619" s="7" cm="1">
        <f t="array" aca="1" ref="A619" ca="1">INDEX(Companies!$A:$A,RANDBETWEEN(2,COUNTA(Companies!$A:$A)),1)</f>
        <v>2</v>
      </c>
      <c r="B619" s="7" t="str">
        <f ca="1">VLOOKUP($A619,Companies!$A:$B,2,FALSE)</f>
        <v>ACME Corporation</v>
      </c>
      <c r="C619" s="5">
        <f t="shared" si="110"/>
        <v>618</v>
      </c>
      <c r="D619" s="6">
        <f t="shared" ca="1" si="111"/>
        <v>1</v>
      </c>
      <c r="E619" s="7">
        <f ca="1">IF($C619 = 1 + N("Presidente"),
    127,
    IF($C619 = 2 + N("Vice-Presidente"),
        72,
        IF($C619 = 3 + N("Secretária bilíngue"),
            13,
            RANDBETWEEN(5,COUNT(Name!$A:$A) + 1)
        )
    )
)</f>
        <v>323</v>
      </c>
      <c r="F619" s="7" t="str">
        <f ca="1" xml:space="preserve">
VLOOKUP(
  $E619,
  Name!$A:$B,
  2,
  FALSE
)
&amp; " " &amp;
IF($C619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Garcia Martins</v>
      </c>
      <c r="G619" s="7">
        <v>2</v>
      </c>
      <c r="H619" s="7" t="str">
        <f>VLOOKUP($G619,Countries!$A:$B,2,FALSE)</f>
        <v>Portugal</v>
      </c>
      <c r="I619" s="7" cm="1">
        <f t="array" aca="1" ref="I619" ca="1">INDEX(States!$B:$B,RANDBETWEEN(2,COUNTA(States!$A:$A)),1)</f>
        <v>3</v>
      </c>
      <c r="J619" s="7" t="str">
        <f ca="1">VLOOKUP($I619,States!$B:$C,2,FALSE)</f>
        <v>Porto</v>
      </c>
      <c r="K619" s="7" t="str">
        <f ca="1">VLOOKUP($E619,Name!$A:$C,3,FALSE)</f>
        <v>F</v>
      </c>
      <c r="L619" s="7" t="str">
        <f ca="1">VLOOKUP($K619,Genders!$B:$C,2,FALSE)</f>
        <v>Female</v>
      </c>
      <c r="M619" s="7" cm="1">
        <f t="array" aca="1" ref="M619" ca="1">INDEX('Marital status'!$A:$A,RANDBETWEEN(2,COUNTA('Marital status'!$A:$A)),1)</f>
        <v>3</v>
      </c>
      <c r="N619" s="7" t="str">
        <f ca="1">VLOOKUP($M619,'Marital status'!$A:$B,2,FALSE)</f>
        <v>Married</v>
      </c>
      <c r="O619" s="7">
        <f t="shared" ca="1" si="112"/>
        <v>2</v>
      </c>
      <c r="P619" s="7" t="str">
        <f ca="1">VLOOKUP($O619,Ethnicities!$A:$B,2,FALSE)</f>
        <v>White</v>
      </c>
      <c r="Q619" s="8">
        <f t="shared" ca="1" si="113"/>
        <v>34047</v>
      </c>
      <c r="R619" s="6">
        <f t="shared" ca="1" si="114"/>
        <v>5</v>
      </c>
      <c r="S619" s="6" t="str">
        <f ca="1">VLOOKUP($R619,'Background education'!$A:$B,2,FALSE)</f>
        <v>Graduate school</v>
      </c>
      <c r="T619" s="7">
        <f ca="1" xml:space="preserve">
  IF(OR($V619 = 2, $V619 = 3, $V619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19" s="7" t="str">
        <f ca="1">VLOOKUP($T619,Departments!$A:$B,2,FALSE)</f>
        <v>Juridical</v>
      </c>
      <c r="V619" s="6">
        <f t="shared" ca="1" si="115"/>
        <v>8</v>
      </c>
      <c r="W619" s="6" t="str">
        <f ca="1">VLOOKUP($V619,Roles!$A:$B,2,FALSE)</f>
        <v>Analyst</v>
      </c>
      <c r="X619" s="6">
        <f t="shared" ca="1" si="116"/>
        <v>3</v>
      </c>
      <c r="Y619" s="6" t="str">
        <f ca="1">IF(ISNA($X619),NA(),VLOOKUP($X619,Levels!$A:$B,2,FALSE))</f>
        <v>Pleno</v>
      </c>
      <c r="Z619" s="8">
        <f t="shared" ca="1" si="108"/>
        <v>41073</v>
      </c>
      <c r="AA619" s="6">
        <f ca="1">RANDBETWEEN(2,COUNTA('Recruitment source'!$A:$A))</f>
        <v>11</v>
      </c>
      <c r="AB619" s="6" t="str">
        <f ca="1">VLOOKUP($AA619,'Recruitment source'!$A:$B,2,FALSE)</f>
        <v>LinkedIn</v>
      </c>
      <c r="AC619" s="8" t="e">
        <f t="shared" ca="1" si="117"/>
        <v>#N/A</v>
      </c>
      <c r="AD619" s="6" t="e">
        <f t="shared" ca="1" si="118"/>
        <v>#N/A</v>
      </c>
      <c r="AE619" s="6" t="e">
        <f ca="1">IF(ISNA(AD619),NA(),VLOOKUP($AD619,'Reasons for dismissal'!$A:$B,2,FALSE))</f>
        <v>#N/A</v>
      </c>
      <c r="AF619" s="6">
        <f t="shared" ca="1" si="119"/>
        <v>3</v>
      </c>
      <c r="AG619" s="1">
        <f t="shared" ca="1" si="109"/>
        <v>2000</v>
      </c>
    </row>
    <row r="620" spans="1:33" x14ac:dyDescent="0.25">
      <c r="A620" s="7" cm="1">
        <f t="array" aca="1" ref="A620" ca="1">INDEX(Companies!$A:$A,RANDBETWEEN(2,COUNTA(Companies!$A:$A)),1)</f>
        <v>2</v>
      </c>
      <c r="B620" s="7" t="str">
        <f ca="1">VLOOKUP($A620,Companies!$A:$B,2,FALSE)</f>
        <v>ACME Corporation</v>
      </c>
      <c r="C620" s="5">
        <f t="shared" si="110"/>
        <v>619</v>
      </c>
      <c r="D620" s="6">
        <f t="shared" ca="1" si="111"/>
        <v>1</v>
      </c>
      <c r="E620" s="7">
        <f ca="1">IF($C620 = 1 + N("Presidente"),
    127,
    IF($C620 = 2 + N("Vice-Presidente"),
        72,
        IF($C620 = 3 + N("Secretária bilíngue"),
            13,
            RANDBETWEEN(5,COUNT(Name!$A:$A) + 1)
        )
    )
)</f>
        <v>203</v>
      </c>
      <c r="F620" s="7" t="str">
        <f ca="1" xml:space="preserve">
VLOOKUP(
  $E620,
  Name!$A:$B,
  2,
  FALSE
)
&amp; " " &amp;
IF($C620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Caminha Café</v>
      </c>
      <c r="G620" s="7">
        <v>2</v>
      </c>
      <c r="H620" s="7" t="str">
        <f>VLOOKUP($G620,Countries!$A:$B,2,FALSE)</f>
        <v>Portugal</v>
      </c>
      <c r="I620" s="7" cm="1">
        <f t="array" aca="1" ref="I620" ca="1">INDEX(States!$B:$B,RANDBETWEEN(2,COUNTA(States!$A:$A)),1)</f>
        <v>18</v>
      </c>
      <c r="J620" s="7" t="str">
        <f ca="1">VLOOKUP($I620,States!$B:$C,2,FALSE)</f>
        <v>Guarda</v>
      </c>
      <c r="K620" s="7" t="str">
        <f ca="1">VLOOKUP($E620,Name!$A:$C,3,FALSE)</f>
        <v>F</v>
      </c>
      <c r="L620" s="7" t="str">
        <f ca="1">VLOOKUP($K620,Genders!$B:$C,2,FALSE)</f>
        <v>Female</v>
      </c>
      <c r="M620" s="7" cm="1">
        <f t="array" aca="1" ref="M620" ca="1">INDEX('Marital status'!$A:$A,RANDBETWEEN(2,COUNTA('Marital status'!$A:$A)),1)</f>
        <v>6</v>
      </c>
      <c r="N620" s="7" t="str">
        <f ca="1">VLOOKUP($M620,'Marital status'!$A:$B,2,FALSE)</f>
        <v>Divorced</v>
      </c>
      <c r="O620" s="7">
        <f t="shared" ca="1" si="112"/>
        <v>2</v>
      </c>
      <c r="P620" s="7" t="str">
        <f ca="1">VLOOKUP($O620,Ethnicities!$A:$B,2,FALSE)</f>
        <v>White</v>
      </c>
      <c r="Q620" s="8">
        <f t="shared" ca="1" si="113"/>
        <v>30375</v>
      </c>
      <c r="R620" s="6">
        <f t="shared" ca="1" si="114"/>
        <v>4</v>
      </c>
      <c r="S620" s="6" t="str">
        <f ca="1">VLOOKUP($R620,'Background education'!$A:$B,2,FALSE)</f>
        <v>Undergraduate degree</v>
      </c>
      <c r="T620" s="7">
        <f ca="1" xml:space="preserve">
  IF(OR($V620 = 2, $V620 = 3, $V620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20" s="7" t="str">
        <f ca="1">VLOOKUP($T620,Departments!$A:$B,2,FALSE)</f>
        <v>Administration</v>
      </c>
      <c r="V620" s="6">
        <f t="shared" ca="1" si="115"/>
        <v>6</v>
      </c>
      <c r="W620" s="6" t="str">
        <f ca="1">VLOOKUP($V620,Roles!$A:$B,2,FALSE)</f>
        <v>Intern</v>
      </c>
      <c r="X620" s="6" t="e">
        <f t="shared" ca="1" si="116"/>
        <v>#N/A</v>
      </c>
      <c r="Y620" s="6" t="e">
        <f ca="1">IF(ISNA($X620),NA(),VLOOKUP($X620,Levels!$A:$B,2,FALSE))</f>
        <v>#N/A</v>
      </c>
      <c r="Z620" s="8">
        <f t="shared" ca="1" si="108"/>
        <v>41957</v>
      </c>
      <c r="AA620" s="6">
        <f ca="1">RANDBETWEEN(2,COUNTA('Recruitment source'!$A:$A))</f>
        <v>8</v>
      </c>
      <c r="AB620" s="6" t="str">
        <f ca="1">VLOOKUP($AA620,'Recruitment source'!$A:$B,2,FALSE)</f>
        <v>Next Station</v>
      </c>
      <c r="AC620" s="8" t="e">
        <f t="shared" ca="1" si="117"/>
        <v>#N/A</v>
      </c>
      <c r="AD620" s="6" t="e">
        <f t="shared" ca="1" si="118"/>
        <v>#N/A</v>
      </c>
      <c r="AE620" s="6" t="e">
        <f ca="1">IF(ISNA(AD620),NA(),VLOOKUP($AD620,'Reasons for dismissal'!$A:$B,2,FALSE))</f>
        <v>#N/A</v>
      </c>
      <c r="AF620" s="6">
        <f t="shared" ca="1" si="119"/>
        <v>3</v>
      </c>
      <c r="AG620" s="1">
        <f t="shared" ca="1" si="109"/>
        <v>805</v>
      </c>
    </row>
    <row r="621" spans="1:33" x14ac:dyDescent="0.25">
      <c r="A621" s="7" cm="1">
        <f t="array" aca="1" ref="A621" ca="1">INDEX(Companies!$A:$A,RANDBETWEEN(2,COUNTA(Companies!$A:$A)),1)</f>
        <v>2</v>
      </c>
      <c r="B621" s="7" t="str">
        <f ca="1">VLOOKUP($A621,Companies!$A:$B,2,FALSE)</f>
        <v>ACME Corporation</v>
      </c>
      <c r="C621" s="5">
        <f t="shared" si="110"/>
        <v>620</v>
      </c>
      <c r="D621" s="6">
        <f t="shared" ca="1" si="111"/>
        <v>1</v>
      </c>
      <c r="E621" s="7">
        <f ca="1">IF($C621 = 1 + N("Presidente"),
    127,
    IF($C621 = 2 + N("Vice-Presidente"),
        72,
        IF($C621 = 3 + N("Secretária bilíngue"),
            13,
            RANDBETWEEN(5,COUNT(Name!$A:$A) + 1)
        )
    )
)</f>
        <v>277</v>
      </c>
      <c r="F621" s="7" t="str">
        <f ca="1" xml:space="preserve">
VLOOKUP(
  $E621,
  Name!$A:$B,
  2,
  FALSE
)
&amp; " " &amp;
IF($C621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Moura Coelho</v>
      </c>
      <c r="G621" s="7">
        <v>2</v>
      </c>
      <c r="H621" s="7" t="str">
        <f>VLOOKUP($G621,Countries!$A:$B,2,FALSE)</f>
        <v>Portugal</v>
      </c>
      <c r="I621" s="7" cm="1">
        <f t="array" aca="1" ref="I621" ca="1">INDEX(States!$B:$B,RANDBETWEEN(2,COUNTA(States!$A:$A)),1)</f>
        <v>19</v>
      </c>
      <c r="J621" s="7" t="str">
        <f ca="1">VLOOKUP($I621,States!$B:$C,2,FALSE)</f>
        <v>Vila Real</v>
      </c>
      <c r="K621" s="7" t="str">
        <f ca="1">VLOOKUP($E621,Name!$A:$C,3,FALSE)</f>
        <v>F</v>
      </c>
      <c r="L621" s="7" t="str">
        <f ca="1">VLOOKUP($K621,Genders!$B:$C,2,FALSE)</f>
        <v>Female</v>
      </c>
      <c r="M621" s="7" cm="1">
        <f t="array" aca="1" ref="M621" ca="1">INDEX('Marital status'!$A:$A,RANDBETWEEN(2,COUNTA('Marital status'!$A:$A)),1)</f>
        <v>6</v>
      </c>
      <c r="N621" s="7" t="str">
        <f ca="1">VLOOKUP($M621,'Marital status'!$A:$B,2,FALSE)</f>
        <v>Divorced</v>
      </c>
      <c r="O621" s="7">
        <f t="shared" ca="1" si="112"/>
        <v>2</v>
      </c>
      <c r="P621" s="7" t="str">
        <f ca="1">VLOOKUP($O621,Ethnicities!$A:$B,2,FALSE)</f>
        <v>White</v>
      </c>
      <c r="Q621" s="8">
        <f t="shared" ca="1" si="113"/>
        <v>37070</v>
      </c>
      <c r="R621" s="6">
        <f t="shared" ca="1" si="114"/>
        <v>4</v>
      </c>
      <c r="S621" s="6" t="str">
        <f ca="1">VLOOKUP($R621,'Background education'!$A:$B,2,FALSE)</f>
        <v>Undergraduate degree</v>
      </c>
      <c r="T621" s="7">
        <f ca="1" xml:space="preserve">
  IF(OR($V621 = 2, $V621 = 3, $V621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21" s="7" t="str">
        <f ca="1">VLOOKUP($T621,Departments!$A:$B,2,FALSE)</f>
        <v>Communication &amp; Marketing</v>
      </c>
      <c r="V621" s="6">
        <f t="shared" ca="1" si="115"/>
        <v>8</v>
      </c>
      <c r="W621" s="6" t="str">
        <f ca="1">VLOOKUP($V621,Roles!$A:$B,2,FALSE)</f>
        <v>Analyst</v>
      </c>
      <c r="X621" s="6">
        <f t="shared" ca="1" si="116"/>
        <v>2</v>
      </c>
      <c r="Y621" s="6" t="str">
        <f ca="1">IF(ISNA($X621),NA(),VLOOKUP($X621,Levels!$A:$B,2,FALSE))</f>
        <v>Junior</v>
      </c>
      <c r="Z621" s="8">
        <f t="shared" ca="1" si="108"/>
        <v>38129</v>
      </c>
      <c r="AA621" s="6">
        <f ca="1">RANDBETWEEN(2,COUNTA('Recruitment source'!$A:$A))</f>
        <v>10</v>
      </c>
      <c r="AB621" s="6" t="str">
        <f ca="1">VLOOKUP($AA621,'Recruitment source'!$A:$B,2,FALSE)</f>
        <v>Google</v>
      </c>
      <c r="AC621" s="8" t="e">
        <f t="shared" ca="1" si="117"/>
        <v>#N/A</v>
      </c>
      <c r="AD621" s="6" t="e">
        <f t="shared" ca="1" si="118"/>
        <v>#N/A</v>
      </c>
      <c r="AE621" s="6" t="e">
        <f ca="1">IF(ISNA(AD621),NA(),VLOOKUP($AD621,'Reasons for dismissal'!$A:$B,2,FALSE))</f>
        <v>#N/A</v>
      </c>
      <c r="AF621" s="6">
        <f t="shared" ca="1" si="119"/>
        <v>3</v>
      </c>
      <c r="AG621" s="1">
        <f t="shared" ca="1" si="109"/>
        <v>2080</v>
      </c>
    </row>
    <row r="622" spans="1:33" x14ac:dyDescent="0.25">
      <c r="A622" s="7" cm="1">
        <f t="array" aca="1" ref="A622" ca="1">INDEX(Companies!$A:$A,RANDBETWEEN(2,COUNTA(Companies!$A:$A)),1)</f>
        <v>2</v>
      </c>
      <c r="B622" s="7" t="str">
        <f ca="1">VLOOKUP($A622,Companies!$A:$B,2,FALSE)</f>
        <v>ACME Corporation</v>
      </c>
      <c r="C622" s="5">
        <f t="shared" si="110"/>
        <v>621</v>
      </c>
      <c r="D622" s="6">
        <f t="shared" ca="1" si="111"/>
        <v>1</v>
      </c>
      <c r="E622" s="7">
        <f ca="1">IF($C622 = 1 + N("Presidente"),
    127,
    IF($C622 = 2 + N("Vice-Presidente"),
        72,
        IF($C622 = 3 + N("Secretária bilíngue"),
            13,
            RANDBETWEEN(5,COUNT(Name!$A:$A) + 1)
        )
    )
)</f>
        <v>139</v>
      </c>
      <c r="F622" s="7" t="str">
        <f ca="1" xml:space="preserve">
VLOOKUP(
  $E622,
  Name!$A:$B,
  2,
  FALSE
)
&amp; " " &amp;
IF($C622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Garcia Santacruz</v>
      </c>
      <c r="G622" s="7">
        <v>2</v>
      </c>
      <c r="H622" s="7" t="str">
        <f>VLOOKUP($G622,Countries!$A:$B,2,FALSE)</f>
        <v>Portugal</v>
      </c>
      <c r="I622" s="7" cm="1">
        <f t="array" aca="1" ref="I622" ca="1">INDEX(States!$B:$B,RANDBETWEEN(2,COUNTA(States!$A:$A)),1)</f>
        <v>6</v>
      </c>
      <c r="J622" s="7" t="str">
        <f ca="1">VLOOKUP($I622,States!$B:$C,2,FALSE)</f>
        <v>Braga</v>
      </c>
      <c r="K622" s="7" t="str">
        <f ca="1">VLOOKUP($E622,Name!$A:$C,3,FALSE)</f>
        <v>M</v>
      </c>
      <c r="L622" s="7" t="str">
        <f ca="1">VLOOKUP($K622,Genders!$B:$C,2,FALSE)</f>
        <v>Male</v>
      </c>
      <c r="M622" s="7" cm="1">
        <f t="array" aca="1" ref="M622" ca="1">INDEX('Marital status'!$A:$A,RANDBETWEEN(2,COUNTA('Marital status'!$A:$A)),1)</f>
        <v>6</v>
      </c>
      <c r="N622" s="7" t="str">
        <f ca="1">VLOOKUP($M622,'Marital status'!$A:$B,2,FALSE)</f>
        <v>Divorced</v>
      </c>
      <c r="O622" s="7">
        <f t="shared" ca="1" si="112"/>
        <v>2</v>
      </c>
      <c r="P622" s="7" t="str">
        <f ca="1">VLOOKUP($O622,Ethnicities!$A:$B,2,FALSE)</f>
        <v>White</v>
      </c>
      <c r="Q622" s="8">
        <f t="shared" ca="1" si="113"/>
        <v>19470</v>
      </c>
      <c r="R622" s="6">
        <f t="shared" ca="1" si="114"/>
        <v>4</v>
      </c>
      <c r="S622" s="6" t="str">
        <f ca="1">VLOOKUP($R622,'Background education'!$A:$B,2,FALSE)</f>
        <v>Undergraduate degree</v>
      </c>
      <c r="T622" s="7">
        <f ca="1" xml:space="preserve">
  IF(OR($V622 = 2, $V622 = 3, $V622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622" s="7" t="str">
        <f ca="1">VLOOKUP($T622,Departments!$A:$B,2,FALSE)</f>
        <v>Sales</v>
      </c>
      <c r="V622" s="6">
        <f t="shared" ca="1" si="115"/>
        <v>6</v>
      </c>
      <c r="W622" s="6" t="str">
        <f ca="1">VLOOKUP($V622,Roles!$A:$B,2,FALSE)</f>
        <v>Intern</v>
      </c>
      <c r="X622" s="6" t="e">
        <f t="shared" ca="1" si="116"/>
        <v>#N/A</v>
      </c>
      <c r="Y622" s="6" t="e">
        <f ca="1">IF(ISNA($X622),NA(),VLOOKUP($X622,Levels!$A:$B,2,FALSE))</f>
        <v>#N/A</v>
      </c>
      <c r="Z622" s="8">
        <f t="shared" ca="1" si="108"/>
        <v>37695</v>
      </c>
      <c r="AA622" s="6">
        <f ca="1">RANDBETWEEN(2,COUNTA('Recruitment source'!$A:$A))</f>
        <v>5</v>
      </c>
      <c r="AB622" s="6" t="str">
        <f ca="1">VLOOKUP($AA622,'Recruitment source'!$A:$B,2,FALSE)</f>
        <v>Net Empregos</v>
      </c>
      <c r="AC622" s="8" t="e">
        <f t="shared" ca="1" si="117"/>
        <v>#N/A</v>
      </c>
      <c r="AD622" s="6" t="e">
        <f t="shared" ca="1" si="118"/>
        <v>#N/A</v>
      </c>
      <c r="AE622" s="6" t="e">
        <f ca="1">IF(ISNA(AD622),NA(),VLOOKUP($AD622,'Reasons for dismissal'!$A:$B,2,FALSE))</f>
        <v>#N/A</v>
      </c>
      <c r="AF622" s="6">
        <f t="shared" ca="1" si="119"/>
        <v>4</v>
      </c>
      <c r="AG622" s="1">
        <f t="shared" ca="1" si="109"/>
        <v>805</v>
      </c>
    </row>
    <row r="623" spans="1:33" x14ac:dyDescent="0.25">
      <c r="A623" s="7" cm="1">
        <f t="array" aca="1" ref="A623" ca="1">INDEX(Companies!$A:$A,RANDBETWEEN(2,COUNTA(Companies!$A:$A)),1)</f>
        <v>2</v>
      </c>
      <c r="B623" s="7" t="str">
        <f ca="1">VLOOKUP($A623,Companies!$A:$B,2,FALSE)</f>
        <v>ACME Corporation</v>
      </c>
      <c r="C623" s="5">
        <f t="shared" si="110"/>
        <v>622</v>
      </c>
      <c r="D623" s="6">
        <f t="shared" ca="1" si="111"/>
        <v>1</v>
      </c>
      <c r="E623" s="7">
        <f ca="1">IF($C623 = 1 + N("Presidente"),
    127,
    IF($C623 = 2 + N("Vice-Presidente"),
        72,
        IF($C623 = 3 + N("Secretária bilíngue"),
            13,
            RANDBETWEEN(5,COUNT(Name!$A:$A) + 1)
        )
    )
)</f>
        <v>359</v>
      </c>
      <c r="F623" s="7" t="str">
        <f ca="1" xml:space="preserve">
VLOOKUP(
  $E623,
  Name!$A:$B,
  2,
  FALSE
)
&amp; " " &amp;
IF($C623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Café Melo</v>
      </c>
      <c r="G623" s="7">
        <v>2</v>
      </c>
      <c r="H623" s="7" t="str">
        <f>VLOOKUP($G623,Countries!$A:$B,2,FALSE)</f>
        <v>Portugal</v>
      </c>
      <c r="I623" s="7" cm="1">
        <f t="array" aca="1" ref="I623" ca="1">INDEX(States!$B:$B,RANDBETWEEN(2,COUNTA(States!$A:$A)),1)</f>
        <v>15</v>
      </c>
      <c r="J623" s="7" t="str">
        <f ca="1">VLOOKUP($I623,States!$B:$C,2,FALSE)</f>
        <v>Castelo Branco</v>
      </c>
      <c r="K623" s="7" t="str">
        <f ca="1">VLOOKUP($E623,Name!$A:$C,3,FALSE)</f>
        <v>M</v>
      </c>
      <c r="L623" s="7" t="str">
        <f ca="1">VLOOKUP($K623,Genders!$B:$C,2,FALSE)</f>
        <v>Male</v>
      </c>
      <c r="M623" s="7" cm="1">
        <f t="array" aca="1" ref="M623" ca="1">INDEX('Marital status'!$A:$A,RANDBETWEEN(2,COUNTA('Marital status'!$A:$A)),1)</f>
        <v>4</v>
      </c>
      <c r="N623" s="7" t="str">
        <f ca="1">VLOOKUP($M623,'Marital status'!$A:$B,2,FALSE)</f>
        <v xml:space="preserve">Widowed </v>
      </c>
      <c r="O623" s="7">
        <f t="shared" ca="1" si="112"/>
        <v>3</v>
      </c>
      <c r="P623" s="7" t="str">
        <f ca="1">VLOOKUP($O623,Ethnicities!$A:$B,2,FALSE)</f>
        <v>Black or African American</v>
      </c>
      <c r="Q623" s="8">
        <f t="shared" ca="1" si="113"/>
        <v>34333</v>
      </c>
      <c r="R623" s="6">
        <f t="shared" ca="1" si="114"/>
        <v>4</v>
      </c>
      <c r="S623" s="6" t="str">
        <f ca="1">VLOOKUP($R623,'Background education'!$A:$B,2,FALSE)</f>
        <v>Undergraduate degree</v>
      </c>
      <c r="T623" s="7">
        <f ca="1" xml:space="preserve">
  IF(OR($V623 = 2, $V623 = 3, $V623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623" s="7" t="str">
        <f ca="1">VLOOKUP($T623,Departments!$A:$B,2,FALSE)</f>
        <v>Audit</v>
      </c>
      <c r="V623" s="6">
        <f t="shared" ca="1" si="115"/>
        <v>8</v>
      </c>
      <c r="W623" s="6" t="str">
        <f ca="1">VLOOKUP($V623,Roles!$A:$B,2,FALSE)</f>
        <v>Analyst</v>
      </c>
      <c r="X623" s="6">
        <f t="shared" ca="1" si="116"/>
        <v>3</v>
      </c>
      <c r="Y623" s="6" t="str">
        <f ca="1">IF(ISNA($X623),NA(),VLOOKUP($X623,Levels!$A:$B,2,FALSE))</f>
        <v>Pleno</v>
      </c>
      <c r="Z623" s="8">
        <f t="shared" ca="1" si="108"/>
        <v>43075</v>
      </c>
      <c r="AA623" s="6">
        <f ca="1">RANDBETWEEN(2,COUNTA('Recruitment source'!$A:$A))</f>
        <v>5</v>
      </c>
      <c r="AB623" s="6" t="str">
        <f ca="1">VLOOKUP($AA623,'Recruitment source'!$A:$B,2,FALSE)</f>
        <v>Net Empregos</v>
      </c>
      <c r="AC623" s="8" t="e">
        <f t="shared" ca="1" si="117"/>
        <v>#N/A</v>
      </c>
      <c r="AD623" s="6" t="e">
        <f t="shared" ca="1" si="118"/>
        <v>#N/A</v>
      </c>
      <c r="AE623" s="6" t="e">
        <f ca="1">IF(ISNA(AD623),NA(),VLOOKUP($AD623,'Reasons for dismissal'!$A:$B,2,FALSE))</f>
        <v>#N/A</v>
      </c>
      <c r="AF623" s="6">
        <f t="shared" ca="1" si="119"/>
        <v>3</v>
      </c>
      <c r="AG623" s="1">
        <f t="shared" ca="1" si="109"/>
        <v>2000</v>
      </c>
    </row>
    <row r="624" spans="1:33" x14ac:dyDescent="0.25">
      <c r="A624" s="7" cm="1">
        <f t="array" aca="1" ref="A624" ca="1">INDEX(Companies!$A:$A,RANDBETWEEN(2,COUNTA(Companies!$A:$A)),1)</f>
        <v>2</v>
      </c>
      <c r="B624" s="7" t="str">
        <f ca="1">VLOOKUP($A624,Companies!$A:$B,2,FALSE)</f>
        <v>ACME Corporation</v>
      </c>
      <c r="C624" s="5">
        <f t="shared" si="110"/>
        <v>623</v>
      </c>
      <c r="D624" s="6">
        <f t="shared" ca="1" si="111"/>
        <v>1</v>
      </c>
      <c r="E624" s="7">
        <f ca="1">IF($C624 = 1 + N("Presidente"),
    127,
    IF($C624 = 2 + N("Vice-Presidente"),
        72,
        IF($C624 = 3 + N("Secretária bilíngue"),
            13,
            RANDBETWEEN(5,COUNT(Name!$A:$A) + 1)
        )
    )
)</f>
        <v>276</v>
      </c>
      <c r="F624" s="7" t="str">
        <f ca="1" xml:space="preserve">
VLOOKUP(
  $E624,
  Name!$A:$B,
  2,
  FALSE
)
&amp; " " &amp;
IF($C624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Galli Poeta</v>
      </c>
      <c r="G624" s="7">
        <v>2</v>
      </c>
      <c r="H624" s="7" t="str">
        <f>VLOOKUP($G624,Countries!$A:$B,2,FALSE)</f>
        <v>Portugal</v>
      </c>
      <c r="I624" s="7" cm="1">
        <f t="array" aca="1" ref="I624" ca="1">INDEX(States!$B:$B,RANDBETWEEN(2,COUNTA(States!$A:$A)),1)</f>
        <v>2</v>
      </c>
      <c r="J624" s="7" t="str">
        <f ca="1">VLOOKUP($I624,States!$B:$C,2,FALSE)</f>
        <v xml:space="preserve"> Lisboa</v>
      </c>
      <c r="K624" s="7" t="str">
        <f ca="1">VLOOKUP($E624,Name!$A:$C,3,FALSE)</f>
        <v>F</v>
      </c>
      <c r="L624" s="7" t="str">
        <f ca="1">VLOOKUP($K624,Genders!$B:$C,2,FALSE)</f>
        <v>Female</v>
      </c>
      <c r="M624" s="7" cm="1">
        <f t="array" aca="1" ref="M624" ca="1">INDEX('Marital status'!$A:$A,RANDBETWEEN(2,COUNTA('Marital status'!$A:$A)),1)</f>
        <v>4</v>
      </c>
      <c r="N624" s="7" t="str">
        <f ca="1">VLOOKUP($M624,'Marital status'!$A:$B,2,FALSE)</f>
        <v xml:space="preserve">Widowed </v>
      </c>
      <c r="O624" s="7">
        <f t="shared" ca="1" si="112"/>
        <v>2</v>
      </c>
      <c r="P624" s="7" t="str">
        <f ca="1">VLOOKUP($O624,Ethnicities!$A:$B,2,FALSE)</f>
        <v>White</v>
      </c>
      <c r="Q624" s="8">
        <f t="shared" ca="1" si="113"/>
        <v>29230</v>
      </c>
      <c r="R624" s="6">
        <f t="shared" ca="1" si="114"/>
        <v>4</v>
      </c>
      <c r="S624" s="6" t="str">
        <f ca="1">VLOOKUP($R624,'Background education'!$A:$B,2,FALSE)</f>
        <v>Undergraduate degree</v>
      </c>
      <c r="T624" s="7">
        <f ca="1" xml:space="preserve">
  IF(OR($V624 = 2, $V624 = 3, $V624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624" s="7" t="str">
        <f ca="1">VLOOKUP($T624,Departments!$A:$B,2,FALSE)</f>
        <v>Operations</v>
      </c>
      <c r="V624" s="6">
        <f t="shared" ca="1" si="115"/>
        <v>7</v>
      </c>
      <c r="W624" s="6" t="str">
        <f ca="1">VLOOKUP($V624,Roles!$A:$B,2,FALSE)</f>
        <v>Trainee</v>
      </c>
      <c r="X624" s="6" t="e">
        <f t="shared" ca="1" si="116"/>
        <v>#N/A</v>
      </c>
      <c r="Y624" s="6" t="e">
        <f ca="1">IF(ISNA($X624),NA(),VLOOKUP($X624,Levels!$A:$B,2,FALSE))</f>
        <v>#N/A</v>
      </c>
      <c r="Z624" s="8">
        <f t="shared" ca="1" si="108"/>
        <v>40869</v>
      </c>
      <c r="AA624" s="6">
        <f ca="1">RANDBETWEEN(2,COUNTA('Recruitment source'!$A:$A))</f>
        <v>4</v>
      </c>
      <c r="AB624" s="6" t="str">
        <f ca="1">VLOOKUP($AA624,'Recruitment source'!$A:$B,2,FALSE)</f>
        <v>SAPO Emprego</v>
      </c>
      <c r="AC624" s="8" t="e">
        <f t="shared" ca="1" si="117"/>
        <v>#N/A</v>
      </c>
      <c r="AD624" s="6" t="e">
        <f t="shared" ca="1" si="118"/>
        <v>#N/A</v>
      </c>
      <c r="AE624" s="6" t="e">
        <f ca="1">IF(ISNA(AD624),NA(),VLOOKUP($AD624,'Reasons for dismissal'!$A:$B,2,FALSE))</f>
        <v>#N/A</v>
      </c>
      <c r="AF624" s="6">
        <f t="shared" ca="1" si="119"/>
        <v>4</v>
      </c>
      <c r="AG624" s="1">
        <f t="shared" ca="1" si="109"/>
        <v>1005</v>
      </c>
    </row>
    <row r="625" spans="1:33" x14ac:dyDescent="0.25">
      <c r="A625" s="7" cm="1">
        <f t="array" aca="1" ref="A625" ca="1">INDEX(Companies!$A:$A,RANDBETWEEN(2,COUNTA(Companies!$A:$A)),1)</f>
        <v>2</v>
      </c>
      <c r="B625" s="7" t="str">
        <f ca="1">VLOOKUP($A625,Companies!$A:$B,2,FALSE)</f>
        <v>ACME Corporation</v>
      </c>
      <c r="C625" s="5">
        <f t="shared" si="110"/>
        <v>624</v>
      </c>
      <c r="D625" s="6">
        <f t="shared" ca="1" si="111"/>
        <v>1</v>
      </c>
      <c r="E625" s="7">
        <f ca="1">IF($C625 = 1 + N("Presidente"),
    127,
    IF($C625 = 2 + N("Vice-Presidente"),
        72,
        IF($C625 = 3 + N("Secretária bilíngue"),
            13,
            RANDBETWEEN(5,COUNT(Name!$A:$A) + 1)
        )
    )
)</f>
        <v>8</v>
      </c>
      <c r="F625" s="7" t="str">
        <f ca="1" xml:space="preserve">
VLOOKUP(
  $E625,
  Name!$A:$B,
  2,
  FALSE
)
&amp; " " &amp;
IF($C625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Pereira Rangel</v>
      </c>
      <c r="G625" s="7">
        <v>2</v>
      </c>
      <c r="H625" s="7" t="str">
        <f>VLOOKUP($G625,Countries!$A:$B,2,FALSE)</f>
        <v>Portugal</v>
      </c>
      <c r="I625" s="7" cm="1">
        <f t="array" aca="1" ref="I625" ca="1">INDEX(States!$B:$B,RANDBETWEEN(2,COUNTA(States!$A:$A)),1)</f>
        <v>16</v>
      </c>
      <c r="J625" s="7" t="str">
        <f ca="1">VLOOKUP($I625,States!$B:$C,2,FALSE)</f>
        <v>Beja</v>
      </c>
      <c r="K625" s="7" t="str">
        <f ca="1">VLOOKUP($E625,Name!$A:$C,3,FALSE)</f>
        <v>F</v>
      </c>
      <c r="L625" s="7" t="str">
        <f ca="1">VLOOKUP($K625,Genders!$B:$C,2,FALSE)</f>
        <v>Female</v>
      </c>
      <c r="M625" s="7" cm="1">
        <f t="array" aca="1" ref="M625" ca="1">INDEX('Marital status'!$A:$A,RANDBETWEEN(2,COUNTA('Marital status'!$A:$A)),1)</f>
        <v>5</v>
      </c>
      <c r="N625" s="7" t="str">
        <f ca="1">VLOOKUP($M625,'Marital status'!$A:$B,2,FALSE)</f>
        <v xml:space="preserve">Separated </v>
      </c>
      <c r="O625" s="7">
        <f t="shared" ca="1" si="112"/>
        <v>2</v>
      </c>
      <c r="P625" s="7" t="str">
        <f ca="1">VLOOKUP($O625,Ethnicities!$A:$B,2,FALSE)</f>
        <v>White</v>
      </c>
      <c r="Q625" s="8">
        <f t="shared" ca="1" si="113"/>
        <v>32697</v>
      </c>
      <c r="R625" s="6">
        <f t="shared" ca="1" si="114"/>
        <v>5</v>
      </c>
      <c r="S625" s="6" t="str">
        <f ca="1">VLOOKUP($R625,'Background education'!$A:$B,2,FALSE)</f>
        <v>Graduate school</v>
      </c>
      <c r="T625" s="7">
        <f ca="1" xml:space="preserve">
  IF(OR($V625 = 2, $V625 = 3, $V625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25" s="7" t="str">
        <f ca="1">VLOOKUP($T625,Departments!$A:$B,2,FALSE)</f>
        <v>Administration</v>
      </c>
      <c r="V625" s="6">
        <f t="shared" ca="1" si="115"/>
        <v>8</v>
      </c>
      <c r="W625" s="6" t="str">
        <f ca="1">VLOOKUP($V625,Roles!$A:$B,2,FALSE)</f>
        <v>Analyst</v>
      </c>
      <c r="X625" s="6">
        <f t="shared" ca="1" si="116"/>
        <v>4</v>
      </c>
      <c r="Y625" s="6" t="str">
        <f ca="1">IF(ISNA($X625),NA(),VLOOKUP($X625,Levels!$A:$B,2,FALSE))</f>
        <v>Senior</v>
      </c>
      <c r="Z625" s="8">
        <f t="shared" ca="1" si="108"/>
        <v>42317</v>
      </c>
      <c r="AA625" s="6">
        <f ca="1">RANDBETWEEN(2,COUNTA('Recruitment source'!$A:$A))</f>
        <v>9</v>
      </c>
      <c r="AB625" s="6" t="str">
        <f ca="1">VLOOKUP($AA625,'Recruitment source'!$A:$B,2,FALSE)</f>
        <v xml:space="preserve"> recommendation of employee</v>
      </c>
      <c r="AC625" s="8" t="e">
        <f t="shared" ca="1" si="117"/>
        <v>#N/A</v>
      </c>
      <c r="AD625" s="6" t="e">
        <f t="shared" ca="1" si="118"/>
        <v>#N/A</v>
      </c>
      <c r="AE625" s="6" t="e">
        <f ca="1">IF(ISNA(AD625),NA(),VLOOKUP($AD625,'Reasons for dismissal'!$A:$B,2,FALSE))</f>
        <v>#N/A</v>
      </c>
      <c r="AF625" s="6">
        <f t="shared" ca="1" si="119"/>
        <v>4</v>
      </c>
      <c r="AG625" s="1">
        <f t="shared" ca="1" si="109"/>
        <v>2000</v>
      </c>
    </row>
    <row r="626" spans="1:33" x14ac:dyDescent="0.25">
      <c r="A626" s="7" cm="1">
        <f t="array" aca="1" ref="A626" ca="1">INDEX(Companies!$A:$A,RANDBETWEEN(2,COUNTA(Companies!$A:$A)),1)</f>
        <v>2</v>
      </c>
      <c r="B626" s="7" t="str">
        <f ca="1">VLOOKUP($A626,Companies!$A:$B,2,FALSE)</f>
        <v>ACME Corporation</v>
      </c>
      <c r="C626" s="5">
        <f t="shared" si="110"/>
        <v>625</v>
      </c>
      <c r="D626" s="6">
        <f t="shared" ca="1" si="111"/>
        <v>1</v>
      </c>
      <c r="E626" s="7">
        <f ca="1">IF($C626 = 1 + N("Presidente"),
    127,
    IF($C626 = 2 + N("Vice-Presidente"),
        72,
        IF($C626 = 3 + N("Secretária bilíngue"),
            13,
            RANDBETWEEN(5,COUNT(Name!$A:$A) + 1)
        )
    )
)</f>
        <v>249</v>
      </c>
      <c r="F626" s="7" t="str">
        <f ca="1" xml:space="preserve">
VLOOKUP(
  $E626,
  Name!$A:$B,
  2,
  FALSE
)
&amp; " " &amp;
IF($C626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Poeta Seixas</v>
      </c>
      <c r="G626" s="7">
        <v>2</v>
      </c>
      <c r="H626" s="7" t="str">
        <f>VLOOKUP($G626,Countries!$A:$B,2,FALSE)</f>
        <v>Portugal</v>
      </c>
      <c r="I626" s="7" cm="1">
        <f t="array" aca="1" ref="I626" ca="1">INDEX(States!$B:$B,RANDBETWEEN(2,COUNTA(States!$A:$A)),1)</f>
        <v>7</v>
      </c>
      <c r="J626" s="7" t="str">
        <f ca="1">VLOOKUP($I626,States!$B:$C,2,FALSE)</f>
        <v>Faro</v>
      </c>
      <c r="K626" s="7" t="str">
        <f ca="1">VLOOKUP($E626,Name!$A:$C,3,FALSE)</f>
        <v>F</v>
      </c>
      <c r="L626" s="7" t="str">
        <f ca="1">VLOOKUP($K626,Genders!$B:$C,2,FALSE)</f>
        <v>Female</v>
      </c>
      <c r="M626" s="7" cm="1">
        <f t="array" aca="1" ref="M626" ca="1">INDEX('Marital status'!$A:$A,RANDBETWEEN(2,COUNTA('Marital status'!$A:$A)),1)</f>
        <v>4</v>
      </c>
      <c r="N626" s="7" t="str">
        <f ca="1">VLOOKUP($M626,'Marital status'!$A:$B,2,FALSE)</f>
        <v xml:space="preserve">Widowed </v>
      </c>
      <c r="O626" s="7">
        <f t="shared" ca="1" si="112"/>
        <v>2</v>
      </c>
      <c r="P626" s="7" t="str">
        <f ca="1">VLOOKUP($O626,Ethnicities!$A:$B,2,FALSE)</f>
        <v>White</v>
      </c>
      <c r="Q626" s="8">
        <f t="shared" ca="1" si="113"/>
        <v>30971</v>
      </c>
      <c r="R626" s="6">
        <f t="shared" ca="1" si="114"/>
        <v>4</v>
      </c>
      <c r="S626" s="6" t="str">
        <f ca="1">VLOOKUP($R626,'Background education'!$A:$B,2,FALSE)</f>
        <v>Undergraduate degree</v>
      </c>
      <c r="T626" s="7">
        <f ca="1" xml:space="preserve">
  IF(OR($V626 = 2, $V626 = 3, $V626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626" s="7" t="str">
        <f ca="1">VLOOKUP($T626,Departments!$A:$B,2,FALSE)</f>
        <v>Sales</v>
      </c>
      <c r="V626" s="6">
        <f t="shared" ca="1" si="115"/>
        <v>7</v>
      </c>
      <c r="W626" s="6" t="str">
        <f ca="1">VLOOKUP($V626,Roles!$A:$B,2,FALSE)</f>
        <v>Trainee</v>
      </c>
      <c r="X626" s="6" t="e">
        <f t="shared" ca="1" si="116"/>
        <v>#N/A</v>
      </c>
      <c r="Y626" s="6" t="e">
        <f ca="1">IF(ISNA($X626),NA(),VLOOKUP($X626,Levels!$A:$B,2,FALSE))</f>
        <v>#N/A</v>
      </c>
      <c r="Z626" s="8">
        <f t="shared" ca="1" si="108"/>
        <v>40765</v>
      </c>
      <c r="AA626" s="6">
        <f ca="1">RANDBETWEEN(2,COUNTA('Recruitment source'!$A:$A))</f>
        <v>9</v>
      </c>
      <c r="AB626" s="6" t="str">
        <f ca="1">VLOOKUP($AA626,'Recruitment source'!$A:$B,2,FALSE)</f>
        <v xml:space="preserve"> recommendation of employee</v>
      </c>
      <c r="AC626" s="8" t="e">
        <f t="shared" ca="1" si="117"/>
        <v>#N/A</v>
      </c>
      <c r="AD626" s="6" t="e">
        <f t="shared" ca="1" si="118"/>
        <v>#N/A</v>
      </c>
      <c r="AE626" s="6" t="e">
        <f ca="1">IF(ISNA(AD626),NA(),VLOOKUP($AD626,'Reasons for dismissal'!$A:$B,2,FALSE))</f>
        <v>#N/A</v>
      </c>
      <c r="AF626" s="6">
        <f t="shared" ca="1" si="119"/>
        <v>3</v>
      </c>
      <c r="AG626" s="1">
        <f t="shared" ca="1" si="109"/>
        <v>1005</v>
      </c>
    </row>
    <row r="627" spans="1:33" x14ac:dyDescent="0.25">
      <c r="A627" s="7" cm="1">
        <f t="array" aca="1" ref="A627" ca="1">INDEX(Companies!$A:$A,RANDBETWEEN(2,COUNTA(Companies!$A:$A)),1)</f>
        <v>2</v>
      </c>
      <c r="B627" s="7" t="str">
        <f ca="1">VLOOKUP($A627,Companies!$A:$B,2,FALSE)</f>
        <v>ACME Corporation</v>
      </c>
      <c r="C627" s="5">
        <f t="shared" si="110"/>
        <v>626</v>
      </c>
      <c r="D627" s="6">
        <f t="shared" ca="1" si="111"/>
        <v>1</v>
      </c>
      <c r="E627" s="7">
        <f ca="1">IF($C627 = 1 + N("Presidente"),
    127,
    IF($C627 = 2 + N("Vice-Presidente"),
        72,
        IF($C627 = 3 + N("Secretária bilíngue"),
            13,
            RANDBETWEEN(5,COUNT(Name!$A:$A) + 1)
        )
    )
)</f>
        <v>122</v>
      </c>
      <c r="F627" s="7" t="str">
        <f ca="1" xml:space="preserve">
VLOOKUP(
  $E627,
  Name!$A:$B,
  2,
  FALSE
)
&amp; " " &amp;
IF($C627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de Oliveira Peçanha</v>
      </c>
      <c r="G627" s="7">
        <v>2</v>
      </c>
      <c r="H627" s="7" t="str">
        <f>VLOOKUP($G627,Countries!$A:$B,2,FALSE)</f>
        <v>Portugal</v>
      </c>
      <c r="I627" s="7" cm="1">
        <f t="array" aca="1" ref="I627" ca="1">INDEX(States!$B:$B,RANDBETWEEN(2,COUNTA(States!$A:$A)),1)</f>
        <v>20</v>
      </c>
      <c r="J627" s="7" t="str">
        <f ca="1">VLOOKUP($I627,States!$B:$C,2,FALSE)</f>
        <v>Viana do Castelo</v>
      </c>
      <c r="K627" s="7" t="str">
        <f ca="1">VLOOKUP($E627,Name!$A:$C,3,FALSE)</f>
        <v>M</v>
      </c>
      <c r="L627" s="7" t="str">
        <f ca="1">VLOOKUP($K627,Genders!$B:$C,2,FALSE)</f>
        <v>Male</v>
      </c>
      <c r="M627" s="7" cm="1">
        <f t="array" aca="1" ref="M627" ca="1">INDEX('Marital status'!$A:$A,RANDBETWEEN(2,COUNTA('Marital status'!$A:$A)),1)</f>
        <v>5</v>
      </c>
      <c r="N627" s="7" t="str">
        <f ca="1">VLOOKUP($M627,'Marital status'!$A:$B,2,FALSE)</f>
        <v xml:space="preserve">Separated </v>
      </c>
      <c r="O627" s="7">
        <f t="shared" ca="1" si="112"/>
        <v>5</v>
      </c>
      <c r="P627" s="7" t="str">
        <f ca="1">VLOOKUP($O627,Ethnicities!$A:$B,2,FALSE)</f>
        <v>Asian</v>
      </c>
      <c r="Q627" s="8">
        <f t="shared" ca="1" si="113"/>
        <v>33245</v>
      </c>
      <c r="R627" s="6">
        <f t="shared" ca="1" si="114"/>
        <v>4</v>
      </c>
      <c r="S627" s="6" t="str">
        <f ca="1">VLOOKUP($R627,'Background education'!$A:$B,2,FALSE)</f>
        <v>Undergraduate degree</v>
      </c>
      <c r="T627" s="7">
        <f ca="1" xml:space="preserve">
  IF(OR($V627 = 2, $V627 = 3, $V627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27" s="7" t="str">
        <f ca="1">VLOOKUP($T627,Departments!$A:$B,2,FALSE)</f>
        <v>Juridical</v>
      </c>
      <c r="V627" s="6">
        <f t="shared" ca="1" si="115"/>
        <v>8</v>
      </c>
      <c r="W627" s="6" t="str">
        <f ca="1">VLOOKUP($V627,Roles!$A:$B,2,FALSE)</f>
        <v>Analyst</v>
      </c>
      <c r="X627" s="6">
        <f t="shared" ca="1" si="116"/>
        <v>2</v>
      </c>
      <c r="Y627" s="6" t="str">
        <f ca="1">IF(ISNA($X627),NA(),VLOOKUP($X627,Levels!$A:$B,2,FALSE))</f>
        <v>Junior</v>
      </c>
      <c r="Z627" s="8">
        <f t="shared" ca="1" si="108"/>
        <v>39265</v>
      </c>
      <c r="AA627" s="6">
        <f ca="1">RANDBETWEEN(2,COUNTA('Recruitment source'!$A:$A))</f>
        <v>2</v>
      </c>
      <c r="AB627" s="6" t="str">
        <f ca="1">VLOOKUP($AA627,'Recruitment source'!$A:$B,2,FALSE)</f>
        <v>Indeed</v>
      </c>
      <c r="AC627" s="8" t="e">
        <f t="shared" ca="1" si="117"/>
        <v>#N/A</v>
      </c>
      <c r="AD627" s="6" t="e">
        <f t="shared" ca="1" si="118"/>
        <v>#N/A</v>
      </c>
      <c r="AE627" s="6" t="e">
        <f ca="1">IF(ISNA(AD627),NA(),VLOOKUP($AD627,'Reasons for dismissal'!$A:$B,2,FALSE))</f>
        <v>#N/A</v>
      </c>
      <c r="AF627" s="6">
        <f t="shared" ca="1" si="119"/>
        <v>2</v>
      </c>
      <c r="AG627" s="1">
        <f t="shared" ca="1" si="109"/>
        <v>2000</v>
      </c>
    </row>
    <row r="628" spans="1:33" x14ac:dyDescent="0.25">
      <c r="A628" s="7" cm="1">
        <f t="array" aca="1" ref="A628" ca="1">INDEX(Companies!$A:$A,RANDBETWEEN(2,COUNTA(Companies!$A:$A)),1)</f>
        <v>2</v>
      </c>
      <c r="B628" s="7" t="str">
        <f ca="1">VLOOKUP($A628,Companies!$A:$B,2,FALSE)</f>
        <v>ACME Corporation</v>
      </c>
      <c r="C628" s="5">
        <f t="shared" si="110"/>
        <v>627</v>
      </c>
      <c r="D628" s="6">
        <f t="shared" ca="1" si="111"/>
        <v>1</v>
      </c>
      <c r="E628" s="7">
        <f ca="1">IF($C628 = 1 + N("Presidente"),
    127,
    IF($C628 = 2 + N("Vice-Presidente"),
        72,
        IF($C628 = 3 + N("Secretária bilíngue"),
            13,
            RANDBETWEEN(5,COUNT(Name!$A:$A) + 1)
        )
    )
)</f>
        <v>261</v>
      </c>
      <c r="F628" s="7" t="str">
        <f ca="1" xml:space="preserve">
VLOOKUP(
  $E628,
  Name!$A:$B,
  2,
  FALSE
)
&amp; " " &amp;
IF($C628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Andrioli Duarte</v>
      </c>
      <c r="G628" s="7">
        <v>2</v>
      </c>
      <c r="H628" s="7" t="str">
        <f>VLOOKUP($G628,Countries!$A:$B,2,FALSE)</f>
        <v>Portugal</v>
      </c>
      <c r="I628" s="7" cm="1">
        <f t="array" aca="1" ref="I628" ca="1">INDEX(States!$B:$B,RANDBETWEEN(2,COUNTA(States!$A:$A)),1)</f>
        <v>4</v>
      </c>
      <c r="J628" s="7" t="str">
        <f ca="1">VLOOKUP($I628,States!$B:$C,2,FALSE)</f>
        <v>Setúbal</v>
      </c>
      <c r="K628" s="7" t="str">
        <f ca="1">VLOOKUP($E628,Name!$A:$C,3,FALSE)</f>
        <v>F</v>
      </c>
      <c r="L628" s="7" t="str">
        <f ca="1">VLOOKUP($K628,Genders!$B:$C,2,FALSE)</f>
        <v>Female</v>
      </c>
      <c r="M628" s="7" cm="1">
        <f t="array" aca="1" ref="M628" ca="1">INDEX('Marital status'!$A:$A,RANDBETWEEN(2,COUNTA('Marital status'!$A:$A)),1)</f>
        <v>2</v>
      </c>
      <c r="N628" s="7" t="str">
        <f ca="1">VLOOKUP($M628,'Marital status'!$A:$B,2,FALSE)</f>
        <v>Single</v>
      </c>
      <c r="O628" s="7">
        <f t="shared" ca="1" si="112"/>
        <v>2</v>
      </c>
      <c r="P628" s="7" t="str">
        <f ca="1">VLOOKUP($O628,Ethnicities!$A:$B,2,FALSE)</f>
        <v>White</v>
      </c>
      <c r="Q628" s="8">
        <f t="shared" ca="1" si="113"/>
        <v>30954</v>
      </c>
      <c r="R628" s="6">
        <f t="shared" ca="1" si="114"/>
        <v>4</v>
      </c>
      <c r="S628" s="6" t="str">
        <f ca="1">VLOOKUP($R628,'Background education'!$A:$B,2,FALSE)</f>
        <v>Undergraduate degree</v>
      </c>
      <c r="T628" s="7">
        <f ca="1" xml:space="preserve">
  IF(OR($V628 = 2, $V628 = 3, $V628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628" s="7" t="str">
        <f ca="1">VLOOKUP($T628,Departments!$A:$B,2,FALSE)</f>
        <v>Information Technology</v>
      </c>
      <c r="V628" s="6">
        <f t="shared" ca="1" si="115"/>
        <v>7</v>
      </c>
      <c r="W628" s="6" t="str">
        <f ca="1">VLOOKUP($V628,Roles!$A:$B,2,FALSE)</f>
        <v>Trainee</v>
      </c>
      <c r="X628" s="6" t="e">
        <f t="shared" ca="1" si="116"/>
        <v>#N/A</v>
      </c>
      <c r="Y628" s="6" t="e">
        <f ca="1">IF(ISNA($X628),NA(),VLOOKUP($X628,Levels!$A:$B,2,FALSE))</f>
        <v>#N/A</v>
      </c>
      <c r="Z628" s="8">
        <f t="shared" ca="1" si="108"/>
        <v>42020</v>
      </c>
      <c r="AA628" s="6">
        <f ca="1">RANDBETWEEN(2,COUNTA('Recruitment source'!$A:$A))</f>
        <v>4</v>
      </c>
      <c r="AB628" s="6" t="str">
        <f ca="1">VLOOKUP($AA628,'Recruitment source'!$A:$B,2,FALSE)</f>
        <v>SAPO Emprego</v>
      </c>
      <c r="AC628" s="8" t="e">
        <f t="shared" ca="1" si="117"/>
        <v>#N/A</v>
      </c>
      <c r="AD628" s="6" t="e">
        <f t="shared" ca="1" si="118"/>
        <v>#N/A</v>
      </c>
      <c r="AE628" s="6" t="e">
        <f ca="1">IF(ISNA(AD628),NA(),VLOOKUP($AD628,'Reasons for dismissal'!$A:$B,2,FALSE))</f>
        <v>#N/A</v>
      </c>
      <c r="AF628" s="6">
        <f t="shared" ca="1" si="119"/>
        <v>2</v>
      </c>
      <c r="AG628" s="1">
        <f t="shared" ca="1" si="109"/>
        <v>1085</v>
      </c>
    </row>
    <row r="629" spans="1:33" x14ac:dyDescent="0.25">
      <c r="A629" s="7" cm="1">
        <f t="array" aca="1" ref="A629" ca="1">INDEX(Companies!$A:$A,RANDBETWEEN(2,COUNTA(Companies!$A:$A)),1)</f>
        <v>2</v>
      </c>
      <c r="B629" s="7" t="str">
        <f ca="1">VLOOKUP($A629,Companies!$A:$B,2,FALSE)</f>
        <v>ACME Corporation</v>
      </c>
      <c r="C629" s="5">
        <f t="shared" si="110"/>
        <v>628</v>
      </c>
      <c r="D629" s="6">
        <f t="shared" ca="1" si="111"/>
        <v>1</v>
      </c>
      <c r="E629" s="7">
        <f ca="1">IF($C629 = 1 + N("Presidente"),
    127,
    IF($C629 = 2 + N("Vice-Presidente"),
        72,
        IF($C629 = 3 + N("Secretária bilíngue"),
            13,
            RANDBETWEEN(5,COUNT(Name!$A:$A) + 1)
        )
    )
)</f>
        <v>207</v>
      </c>
      <c r="F629" s="7" t="str">
        <f ca="1" xml:space="preserve">
VLOOKUP(
  $E629,
  Name!$A:$B,
  2,
  FALSE
)
&amp; " " &amp;
IF($C629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Tavarez Amor</v>
      </c>
      <c r="G629" s="7">
        <v>2</v>
      </c>
      <c r="H629" s="7" t="str">
        <f>VLOOKUP($G629,Countries!$A:$B,2,FALSE)</f>
        <v>Portugal</v>
      </c>
      <c r="I629" s="7" cm="1">
        <f t="array" aca="1" ref="I629" ca="1">INDEX(States!$B:$B,RANDBETWEEN(2,COUNTA(States!$A:$A)),1)</f>
        <v>18</v>
      </c>
      <c r="J629" s="7" t="str">
        <f ca="1">VLOOKUP($I629,States!$B:$C,2,FALSE)</f>
        <v>Guarda</v>
      </c>
      <c r="K629" s="7" t="str">
        <f ca="1">VLOOKUP($E629,Name!$A:$C,3,FALSE)</f>
        <v>F</v>
      </c>
      <c r="L629" s="7" t="str">
        <f ca="1">VLOOKUP($K629,Genders!$B:$C,2,FALSE)</f>
        <v>Female</v>
      </c>
      <c r="M629" s="7" cm="1">
        <f t="array" aca="1" ref="M629" ca="1">INDEX('Marital status'!$A:$A,RANDBETWEEN(2,COUNTA('Marital status'!$A:$A)),1)</f>
        <v>3</v>
      </c>
      <c r="N629" s="7" t="str">
        <f ca="1">VLOOKUP($M629,'Marital status'!$A:$B,2,FALSE)</f>
        <v>Married</v>
      </c>
      <c r="O629" s="7">
        <f t="shared" ca="1" si="112"/>
        <v>2</v>
      </c>
      <c r="P629" s="7" t="str">
        <f ca="1">VLOOKUP($O629,Ethnicities!$A:$B,2,FALSE)</f>
        <v>White</v>
      </c>
      <c r="Q629" s="8">
        <f t="shared" ca="1" si="113"/>
        <v>36261</v>
      </c>
      <c r="R629" s="6">
        <f t="shared" ca="1" si="114"/>
        <v>4</v>
      </c>
      <c r="S629" s="6" t="str">
        <f ca="1">VLOOKUP($R629,'Background education'!$A:$B,2,FALSE)</f>
        <v>Undergraduate degree</v>
      </c>
      <c r="T629" s="7">
        <f ca="1" xml:space="preserve">
  IF(OR($V629 = 2, $V629 = 3, $V629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629" s="7" t="str">
        <f ca="1">VLOOKUP($T629,Departments!$A:$B,2,FALSE)</f>
        <v>Information Technology</v>
      </c>
      <c r="V629" s="6">
        <f t="shared" ca="1" si="115"/>
        <v>8</v>
      </c>
      <c r="W629" s="6" t="str">
        <f ca="1">VLOOKUP($V629,Roles!$A:$B,2,FALSE)</f>
        <v>Analyst</v>
      </c>
      <c r="X629" s="6">
        <f t="shared" ca="1" si="116"/>
        <v>4</v>
      </c>
      <c r="Y629" s="6" t="str">
        <f ca="1">IF(ISNA($X629),NA(),VLOOKUP($X629,Levels!$A:$B,2,FALSE))</f>
        <v>Senior</v>
      </c>
      <c r="Z629" s="8">
        <f t="shared" ca="1" si="108"/>
        <v>38055</v>
      </c>
      <c r="AA629" s="6">
        <f ca="1">RANDBETWEEN(2,COUNTA('Recruitment source'!$A:$A))</f>
        <v>7</v>
      </c>
      <c r="AB629" s="6" t="str">
        <f ca="1">VLOOKUP($AA629,'Recruitment source'!$A:$B,2,FALSE)</f>
        <v>Jobs in Lisbon</v>
      </c>
      <c r="AC629" s="8" t="e">
        <f t="shared" ca="1" si="117"/>
        <v>#N/A</v>
      </c>
      <c r="AD629" s="6" t="e">
        <f t="shared" ca="1" si="118"/>
        <v>#N/A</v>
      </c>
      <c r="AE629" s="6" t="e">
        <f ca="1">IF(ISNA(AD629),NA(),VLOOKUP($AD629,'Reasons for dismissal'!$A:$B,2,FALSE))</f>
        <v>#N/A</v>
      </c>
      <c r="AF629" s="6">
        <f t="shared" ca="1" si="119"/>
        <v>4</v>
      </c>
      <c r="AG629" s="1">
        <f t="shared" ca="1" si="109"/>
        <v>2080</v>
      </c>
    </row>
    <row r="630" spans="1:33" x14ac:dyDescent="0.25">
      <c r="A630" s="7" cm="1">
        <f t="array" aca="1" ref="A630" ca="1">INDEX(Companies!$A:$A,RANDBETWEEN(2,COUNTA(Companies!$A:$A)),1)</f>
        <v>2</v>
      </c>
      <c r="B630" s="7" t="str">
        <f ca="1">VLOOKUP($A630,Companies!$A:$B,2,FALSE)</f>
        <v>ACME Corporation</v>
      </c>
      <c r="C630" s="5">
        <f t="shared" si="110"/>
        <v>629</v>
      </c>
      <c r="D630" s="6">
        <f t="shared" ca="1" si="111"/>
        <v>1</v>
      </c>
      <c r="E630" s="7">
        <f ca="1">IF($C630 = 1 + N("Presidente"),
    127,
    IF($C630 = 2 + N("Vice-Presidente"),
        72,
        IF($C630 = 3 + N("Secretária bilíngue"),
            13,
            RANDBETWEEN(5,COUNT(Name!$A:$A) + 1)
        )
    )
)</f>
        <v>121</v>
      </c>
      <c r="F630" s="7" t="str">
        <f ca="1" xml:space="preserve">
VLOOKUP(
  $E630,
  Name!$A:$B,
  2,
  FALSE
)
&amp; " " &amp;
IF($C630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Ferrara Pasquim</v>
      </c>
      <c r="G630" s="7">
        <v>2</v>
      </c>
      <c r="H630" s="7" t="str">
        <f>VLOOKUP($G630,Countries!$A:$B,2,FALSE)</f>
        <v>Portugal</v>
      </c>
      <c r="I630" s="7" cm="1">
        <f t="array" aca="1" ref="I630" ca="1">INDEX(States!$B:$B,RANDBETWEEN(2,COUNTA(States!$A:$A)),1)</f>
        <v>11</v>
      </c>
      <c r="J630" s="7" t="str">
        <f ca="1">VLOOKUP($I630,States!$B:$C,2,FALSE)</f>
        <v>Madeira</v>
      </c>
      <c r="K630" s="7" t="str">
        <f ca="1">VLOOKUP($E630,Name!$A:$C,3,FALSE)</f>
        <v>F</v>
      </c>
      <c r="L630" s="7" t="str">
        <f ca="1">VLOOKUP($K630,Genders!$B:$C,2,FALSE)</f>
        <v>Female</v>
      </c>
      <c r="M630" s="7" cm="1">
        <f t="array" aca="1" ref="M630" ca="1">INDEX('Marital status'!$A:$A,RANDBETWEEN(2,COUNTA('Marital status'!$A:$A)),1)</f>
        <v>2</v>
      </c>
      <c r="N630" s="7" t="str">
        <f ca="1">VLOOKUP($M630,'Marital status'!$A:$B,2,FALSE)</f>
        <v>Single</v>
      </c>
      <c r="O630" s="7">
        <f t="shared" ca="1" si="112"/>
        <v>3</v>
      </c>
      <c r="P630" s="7" t="str">
        <f ca="1">VLOOKUP($O630,Ethnicities!$A:$B,2,FALSE)</f>
        <v>Black or African American</v>
      </c>
      <c r="Q630" s="8">
        <f t="shared" ca="1" si="113"/>
        <v>29209</v>
      </c>
      <c r="R630" s="6">
        <f t="shared" ca="1" si="114"/>
        <v>4</v>
      </c>
      <c r="S630" s="6" t="str">
        <f ca="1">VLOOKUP($R630,'Background education'!$A:$B,2,FALSE)</f>
        <v>Undergraduate degree</v>
      </c>
      <c r="T630" s="7">
        <f ca="1" xml:space="preserve">
  IF(OR($V630 = 2, $V630 = 3, $V630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30" s="7" t="str">
        <f ca="1">VLOOKUP($T630,Departments!$A:$B,2,FALSE)</f>
        <v>Administration</v>
      </c>
      <c r="V630" s="6">
        <f t="shared" ca="1" si="115"/>
        <v>7</v>
      </c>
      <c r="W630" s="6" t="str">
        <f ca="1">VLOOKUP($V630,Roles!$A:$B,2,FALSE)</f>
        <v>Trainee</v>
      </c>
      <c r="X630" s="6" t="e">
        <f t="shared" ca="1" si="116"/>
        <v>#N/A</v>
      </c>
      <c r="Y630" s="6" t="e">
        <f ca="1">IF(ISNA($X630),NA(),VLOOKUP($X630,Levels!$A:$B,2,FALSE))</f>
        <v>#N/A</v>
      </c>
      <c r="Z630" s="8">
        <f t="shared" ca="1" si="108"/>
        <v>39581</v>
      </c>
      <c r="AA630" s="6">
        <f ca="1">RANDBETWEEN(2,COUNTA('Recruitment source'!$A:$A))</f>
        <v>6</v>
      </c>
      <c r="AB630" s="6" t="str">
        <f ca="1">VLOOKUP($AA630,'Recruitment source'!$A:$B,2,FALSE)</f>
        <v>Empregos Online</v>
      </c>
      <c r="AC630" s="8" t="e">
        <f t="shared" ca="1" si="117"/>
        <v>#N/A</v>
      </c>
      <c r="AD630" s="6" t="e">
        <f t="shared" ca="1" si="118"/>
        <v>#N/A</v>
      </c>
      <c r="AE630" s="6" t="e">
        <f ca="1">IF(ISNA(AD630),NA(),VLOOKUP($AD630,'Reasons for dismissal'!$A:$B,2,FALSE))</f>
        <v>#N/A</v>
      </c>
      <c r="AF630" s="6">
        <f t="shared" ca="1" si="119"/>
        <v>4</v>
      </c>
      <c r="AG630" s="1">
        <f t="shared" ca="1" si="109"/>
        <v>1005</v>
      </c>
    </row>
    <row r="631" spans="1:33" x14ac:dyDescent="0.25">
      <c r="A631" s="7" cm="1">
        <f t="array" aca="1" ref="A631" ca="1">INDEX(Companies!$A:$A,RANDBETWEEN(2,COUNTA(Companies!$A:$A)),1)</f>
        <v>2</v>
      </c>
      <c r="B631" s="7" t="str">
        <f ca="1">VLOOKUP($A631,Companies!$A:$B,2,FALSE)</f>
        <v>ACME Corporation</v>
      </c>
      <c r="C631" s="5">
        <f t="shared" si="110"/>
        <v>630</v>
      </c>
      <c r="D631" s="6">
        <f t="shared" ca="1" si="111"/>
        <v>1</v>
      </c>
      <c r="E631" s="7">
        <f ca="1">IF($C631 = 1 + N("Presidente"),
    127,
    IF($C631 = 2 + N("Vice-Presidente"),
        72,
        IF($C631 = 3 + N("Secretária bilíngue"),
            13,
            RANDBETWEEN(5,COUNT(Name!$A:$A) + 1)
        )
    )
)</f>
        <v>357</v>
      </c>
      <c r="F631" s="7" t="str">
        <f ca="1" xml:space="preserve">
VLOOKUP(
  $E631,
  Name!$A:$B,
  2,
  FALSE
)
&amp; " " &amp;
IF($C631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Aragão Garcia</v>
      </c>
      <c r="G631" s="7">
        <v>2</v>
      </c>
      <c r="H631" s="7" t="str">
        <f>VLOOKUP($G631,Countries!$A:$B,2,FALSE)</f>
        <v>Portugal</v>
      </c>
      <c r="I631" s="7" cm="1">
        <f t="array" aca="1" ref="I631" ca="1">INDEX(States!$B:$B,RANDBETWEEN(2,COUNTA(States!$A:$A)),1)</f>
        <v>16</v>
      </c>
      <c r="J631" s="7" t="str">
        <f ca="1">VLOOKUP($I631,States!$B:$C,2,FALSE)</f>
        <v>Beja</v>
      </c>
      <c r="K631" s="7" t="str">
        <f ca="1">VLOOKUP($E631,Name!$A:$C,3,FALSE)</f>
        <v>M</v>
      </c>
      <c r="L631" s="7" t="str">
        <f ca="1">VLOOKUP($K631,Genders!$B:$C,2,FALSE)</f>
        <v>Male</v>
      </c>
      <c r="M631" s="7" cm="1">
        <f t="array" aca="1" ref="M631" ca="1">INDEX('Marital status'!$A:$A,RANDBETWEEN(2,COUNTA('Marital status'!$A:$A)),1)</f>
        <v>4</v>
      </c>
      <c r="N631" s="7" t="str">
        <f ca="1">VLOOKUP($M631,'Marital status'!$A:$B,2,FALSE)</f>
        <v xml:space="preserve">Widowed </v>
      </c>
      <c r="O631" s="7">
        <f t="shared" ca="1" si="112"/>
        <v>2</v>
      </c>
      <c r="P631" s="7" t="str">
        <f ca="1">VLOOKUP($O631,Ethnicities!$A:$B,2,FALSE)</f>
        <v>White</v>
      </c>
      <c r="Q631" s="8">
        <f t="shared" ca="1" si="113"/>
        <v>36389</v>
      </c>
      <c r="R631" s="6">
        <f t="shared" ca="1" si="114"/>
        <v>4</v>
      </c>
      <c r="S631" s="6" t="str">
        <f ca="1">VLOOKUP($R631,'Background education'!$A:$B,2,FALSE)</f>
        <v>Undergraduate degree</v>
      </c>
      <c r="T631" s="7">
        <f ca="1" xml:space="preserve">
  IF(OR($V631 = 2, $V631 = 3, $V631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31" s="7" t="str">
        <f ca="1">VLOOKUP($T631,Departments!$A:$B,2,FALSE)</f>
        <v>Communication &amp; Marketing</v>
      </c>
      <c r="V631" s="6">
        <f t="shared" ca="1" si="115"/>
        <v>8</v>
      </c>
      <c r="W631" s="6" t="str">
        <f ca="1">VLOOKUP($V631,Roles!$A:$B,2,FALSE)</f>
        <v>Analyst</v>
      </c>
      <c r="X631" s="6">
        <f t="shared" ca="1" si="116"/>
        <v>4</v>
      </c>
      <c r="Y631" s="6" t="str">
        <f ca="1">IF(ISNA($X631),NA(),VLOOKUP($X631,Levels!$A:$B,2,FALSE))</f>
        <v>Senior</v>
      </c>
      <c r="Z631" s="8">
        <f t="shared" ca="1" si="108"/>
        <v>37264</v>
      </c>
      <c r="AA631" s="6">
        <f ca="1">RANDBETWEEN(2,COUNTA('Recruitment source'!$A:$A))</f>
        <v>11</v>
      </c>
      <c r="AB631" s="6" t="str">
        <f ca="1">VLOOKUP($AA631,'Recruitment source'!$A:$B,2,FALSE)</f>
        <v>LinkedIn</v>
      </c>
      <c r="AC631" s="8" t="e">
        <f t="shared" ca="1" si="117"/>
        <v>#N/A</v>
      </c>
      <c r="AD631" s="6" t="e">
        <f t="shared" ca="1" si="118"/>
        <v>#N/A</v>
      </c>
      <c r="AE631" s="6" t="e">
        <f ca="1">IF(ISNA(AD631),NA(),VLOOKUP($AD631,'Reasons for dismissal'!$A:$B,2,FALSE))</f>
        <v>#N/A</v>
      </c>
      <c r="AF631" s="6">
        <f t="shared" ca="1" si="119"/>
        <v>3</v>
      </c>
      <c r="AG631" s="1">
        <f t="shared" ca="1" si="109"/>
        <v>2080</v>
      </c>
    </row>
    <row r="632" spans="1:33" x14ac:dyDescent="0.25">
      <c r="A632" s="7" cm="1">
        <f t="array" aca="1" ref="A632" ca="1">INDEX(Companies!$A:$A,RANDBETWEEN(2,COUNTA(Companies!$A:$A)),1)</f>
        <v>2</v>
      </c>
      <c r="B632" s="7" t="str">
        <f ca="1">VLOOKUP($A632,Companies!$A:$B,2,FALSE)</f>
        <v>ACME Corporation</v>
      </c>
      <c r="C632" s="5">
        <f t="shared" si="110"/>
        <v>631</v>
      </c>
      <c r="D632" s="6">
        <f t="shared" ca="1" si="111"/>
        <v>1</v>
      </c>
      <c r="E632" s="7">
        <f ca="1">IF($C632 = 1 + N("Presidente"),
    127,
    IF($C632 = 2 + N("Vice-Presidente"),
        72,
        IF($C632 = 3 + N("Secretária bilíngue"),
            13,
            RANDBETWEEN(5,COUNT(Name!$A:$A) + 1)
        )
    )
)</f>
        <v>34</v>
      </c>
      <c r="F632" s="7" t="str">
        <f ca="1" xml:space="preserve">
VLOOKUP(
  $E632,
  Name!$A:$B,
  2,
  FALSE
)
&amp; " " &amp;
IF($C632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Leitão De Luca</v>
      </c>
      <c r="G632" s="7">
        <v>2</v>
      </c>
      <c r="H632" s="7" t="str">
        <f>VLOOKUP($G632,Countries!$A:$B,2,FALSE)</f>
        <v>Portugal</v>
      </c>
      <c r="I632" s="7" cm="1">
        <f t="array" aca="1" ref="I632" ca="1">INDEX(States!$B:$B,RANDBETWEEN(2,COUNTA(States!$A:$A)),1)</f>
        <v>17</v>
      </c>
      <c r="J632" s="7" t="str">
        <f ca="1">VLOOKUP($I632,States!$B:$C,2,FALSE)</f>
        <v>Portalegre</v>
      </c>
      <c r="K632" s="7" t="str">
        <f ca="1">VLOOKUP($E632,Name!$A:$C,3,FALSE)</f>
        <v>F</v>
      </c>
      <c r="L632" s="7" t="str">
        <f ca="1">VLOOKUP($K632,Genders!$B:$C,2,FALSE)</f>
        <v>Female</v>
      </c>
      <c r="M632" s="7" cm="1">
        <f t="array" aca="1" ref="M632" ca="1">INDEX('Marital status'!$A:$A,RANDBETWEEN(2,COUNTA('Marital status'!$A:$A)),1)</f>
        <v>4</v>
      </c>
      <c r="N632" s="7" t="str">
        <f ca="1">VLOOKUP($M632,'Marital status'!$A:$B,2,FALSE)</f>
        <v xml:space="preserve">Widowed </v>
      </c>
      <c r="O632" s="7">
        <f t="shared" ca="1" si="112"/>
        <v>2</v>
      </c>
      <c r="P632" s="7" t="str">
        <f ca="1">VLOOKUP($O632,Ethnicities!$A:$B,2,FALSE)</f>
        <v>White</v>
      </c>
      <c r="Q632" s="8">
        <f t="shared" ca="1" si="113"/>
        <v>19008</v>
      </c>
      <c r="R632" s="6">
        <f t="shared" ca="1" si="114"/>
        <v>4</v>
      </c>
      <c r="S632" s="6" t="str">
        <f ca="1">VLOOKUP($R632,'Background education'!$A:$B,2,FALSE)</f>
        <v>Undergraduate degree</v>
      </c>
      <c r="T632" s="7">
        <f ca="1" xml:space="preserve">
  IF(OR($V632 = 2, $V632 = 3, $V632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632" s="7" t="str">
        <f ca="1">VLOOKUP($T632,Departments!$A:$B,2,FALSE)</f>
        <v>Finance</v>
      </c>
      <c r="V632" s="6">
        <f t="shared" ca="1" si="115"/>
        <v>6</v>
      </c>
      <c r="W632" s="6" t="str">
        <f ca="1">VLOOKUP($V632,Roles!$A:$B,2,FALSE)</f>
        <v>Intern</v>
      </c>
      <c r="X632" s="6" t="e">
        <f t="shared" ca="1" si="116"/>
        <v>#N/A</v>
      </c>
      <c r="Y632" s="6" t="e">
        <f ca="1">IF(ISNA($X632),NA(),VLOOKUP($X632,Levels!$A:$B,2,FALSE))</f>
        <v>#N/A</v>
      </c>
      <c r="Z632" s="8">
        <f t="shared" ca="1" si="108"/>
        <v>42152</v>
      </c>
      <c r="AA632" s="6">
        <f ca="1">RANDBETWEEN(2,COUNTA('Recruitment source'!$A:$A))</f>
        <v>9</v>
      </c>
      <c r="AB632" s="6" t="str">
        <f ca="1">VLOOKUP($AA632,'Recruitment source'!$A:$B,2,FALSE)</f>
        <v xml:space="preserve"> recommendation of employee</v>
      </c>
      <c r="AC632" s="8" t="e">
        <f t="shared" ca="1" si="117"/>
        <v>#N/A</v>
      </c>
      <c r="AD632" s="6" t="e">
        <f t="shared" ca="1" si="118"/>
        <v>#N/A</v>
      </c>
      <c r="AE632" s="6" t="e">
        <f ca="1">IF(ISNA(AD632),NA(),VLOOKUP($AD632,'Reasons for dismissal'!$A:$B,2,FALSE))</f>
        <v>#N/A</v>
      </c>
      <c r="AF632" s="6">
        <f t="shared" ca="1" si="119"/>
        <v>3</v>
      </c>
      <c r="AG632" s="1">
        <f t="shared" ca="1" si="109"/>
        <v>805</v>
      </c>
    </row>
    <row r="633" spans="1:33" x14ac:dyDescent="0.25">
      <c r="A633" s="7" cm="1">
        <f t="array" aca="1" ref="A633" ca="1">INDEX(Companies!$A:$A,RANDBETWEEN(2,COUNTA(Companies!$A:$A)),1)</f>
        <v>2</v>
      </c>
      <c r="B633" s="7" t="str">
        <f ca="1">VLOOKUP($A633,Companies!$A:$B,2,FALSE)</f>
        <v>ACME Corporation</v>
      </c>
      <c r="C633" s="5">
        <f t="shared" si="110"/>
        <v>632</v>
      </c>
      <c r="D633" s="6">
        <f t="shared" ca="1" si="111"/>
        <v>1</v>
      </c>
      <c r="E633" s="7">
        <f ca="1">IF($C633 = 1 + N("Presidente"),
    127,
    IF($C633 = 2 + N("Vice-Presidente"),
        72,
        IF($C633 = 3 + N("Secretária bilíngue"),
            13,
            RANDBETWEEN(5,COUNT(Name!$A:$A) + 1)
        )
    )
)</f>
        <v>193</v>
      </c>
      <c r="F633" s="7" t="str">
        <f ca="1" xml:space="preserve">
VLOOKUP(
  $E633,
  Name!$A:$B,
  2,
  FALSE
)
&amp; " " &amp;
IF($C633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Victor Zil Bactista</v>
      </c>
      <c r="G633" s="7">
        <v>2</v>
      </c>
      <c r="H633" s="7" t="str">
        <f>VLOOKUP($G633,Countries!$A:$B,2,FALSE)</f>
        <v>Portugal</v>
      </c>
      <c r="I633" s="7" cm="1">
        <f t="array" aca="1" ref="I633" ca="1">INDEX(States!$B:$B,RANDBETWEEN(2,COUNTA(States!$A:$A)),1)</f>
        <v>3</v>
      </c>
      <c r="J633" s="7" t="str">
        <f ca="1">VLOOKUP($I633,States!$B:$C,2,FALSE)</f>
        <v>Porto</v>
      </c>
      <c r="K633" s="7" t="str">
        <f ca="1">VLOOKUP($E633,Name!$A:$C,3,FALSE)</f>
        <v>M</v>
      </c>
      <c r="L633" s="7" t="str">
        <f ca="1">VLOOKUP($K633,Genders!$B:$C,2,FALSE)</f>
        <v>Male</v>
      </c>
      <c r="M633" s="7" cm="1">
        <f t="array" aca="1" ref="M633" ca="1">INDEX('Marital status'!$A:$A,RANDBETWEEN(2,COUNTA('Marital status'!$A:$A)),1)</f>
        <v>6</v>
      </c>
      <c r="N633" s="7" t="str">
        <f ca="1">VLOOKUP($M633,'Marital status'!$A:$B,2,FALSE)</f>
        <v>Divorced</v>
      </c>
      <c r="O633" s="7">
        <f t="shared" ca="1" si="112"/>
        <v>2</v>
      </c>
      <c r="P633" s="7" t="str">
        <f ca="1">VLOOKUP($O633,Ethnicities!$A:$B,2,FALSE)</f>
        <v>White</v>
      </c>
      <c r="Q633" s="8">
        <f t="shared" ca="1" si="113"/>
        <v>36720</v>
      </c>
      <c r="R633" s="6">
        <f t="shared" ca="1" si="114"/>
        <v>5</v>
      </c>
      <c r="S633" s="6" t="str">
        <f ca="1">VLOOKUP($R633,'Background education'!$A:$B,2,FALSE)</f>
        <v>Graduate school</v>
      </c>
      <c r="T633" s="7">
        <f ca="1" xml:space="preserve">
  IF(OR($V633 = 2, $V633 = 3, $V633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33" s="7" t="str">
        <f ca="1">VLOOKUP($T633,Departments!$A:$B,2,FALSE)</f>
        <v>Administration</v>
      </c>
      <c r="V633" s="6">
        <f t="shared" ca="1" si="115"/>
        <v>8</v>
      </c>
      <c r="W633" s="6" t="str">
        <f ca="1">VLOOKUP($V633,Roles!$A:$B,2,FALSE)</f>
        <v>Analyst</v>
      </c>
      <c r="X633" s="6">
        <f t="shared" ca="1" si="116"/>
        <v>3</v>
      </c>
      <c r="Y633" s="6" t="str">
        <f ca="1">IF(ISNA($X633),NA(),VLOOKUP($X633,Levels!$A:$B,2,FALSE))</f>
        <v>Pleno</v>
      </c>
      <c r="Z633" s="8">
        <f t="shared" ca="1" si="108"/>
        <v>43641</v>
      </c>
      <c r="AA633" s="6">
        <f ca="1">RANDBETWEEN(2,COUNTA('Recruitment source'!$A:$A))</f>
        <v>12</v>
      </c>
      <c r="AB633" s="6" t="str">
        <f ca="1">VLOOKUP($AA633,'Recruitment source'!$A:$B,2,FALSE)</f>
        <v>Website</v>
      </c>
      <c r="AC633" s="8" t="e">
        <f t="shared" ca="1" si="117"/>
        <v>#N/A</v>
      </c>
      <c r="AD633" s="6" t="e">
        <f t="shared" ca="1" si="118"/>
        <v>#N/A</v>
      </c>
      <c r="AE633" s="6" t="e">
        <f ca="1">IF(ISNA(AD633),NA(),VLOOKUP($AD633,'Reasons for dismissal'!$A:$B,2,FALSE))</f>
        <v>#N/A</v>
      </c>
      <c r="AF633" s="6">
        <f t="shared" ca="1" si="119"/>
        <v>4</v>
      </c>
      <c r="AG633" s="1">
        <f t="shared" ca="1" si="109"/>
        <v>2000</v>
      </c>
    </row>
    <row r="634" spans="1:33" x14ac:dyDescent="0.25">
      <c r="A634" s="7" cm="1">
        <f t="array" aca="1" ref="A634" ca="1">INDEX(Companies!$A:$A,RANDBETWEEN(2,COUNTA(Companies!$A:$A)),1)</f>
        <v>2</v>
      </c>
      <c r="B634" s="7" t="str">
        <f ca="1">VLOOKUP($A634,Companies!$A:$B,2,FALSE)</f>
        <v>ACME Corporation</v>
      </c>
      <c r="C634" s="5">
        <f t="shared" si="110"/>
        <v>633</v>
      </c>
      <c r="D634" s="6">
        <f t="shared" ca="1" si="111"/>
        <v>1</v>
      </c>
      <c r="E634" s="7">
        <f ca="1">IF($C634 = 1 + N("Presidente"),
    127,
    IF($C634 = 2 + N("Vice-Presidente"),
        72,
        IF($C634 = 3 + N("Secretária bilíngue"),
            13,
            RANDBETWEEN(5,COUNT(Name!$A:$A) + 1)
        )
    )
)</f>
        <v>214</v>
      </c>
      <c r="F634" s="7" t="str">
        <f ca="1" xml:space="preserve">
VLOOKUP(
  $E634,
  Name!$A:$B,
  2,
  FALSE
)
&amp; " " &amp;
IF($C634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Martins Silva</v>
      </c>
      <c r="G634" s="7">
        <v>2</v>
      </c>
      <c r="H634" s="7" t="str">
        <f>VLOOKUP($G634,Countries!$A:$B,2,FALSE)</f>
        <v>Portugal</v>
      </c>
      <c r="I634" s="7" cm="1">
        <f t="array" aca="1" ref="I634" ca="1">INDEX(States!$B:$B,RANDBETWEEN(2,COUNTA(States!$A:$A)),1)</f>
        <v>11</v>
      </c>
      <c r="J634" s="7" t="str">
        <f ca="1">VLOOKUP($I634,States!$B:$C,2,FALSE)</f>
        <v>Madeira</v>
      </c>
      <c r="K634" s="7" t="str">
        <f ca="1">VLOOKUP($E634,Name!$A:$C,3,FALSE)</f>
        <v>M</v>
      </c>
      <c r="L634" s="7" t="str">
        <f ca="1">VLOOKUP($K634,Genders!$B:$C,2,FALSE)</f>
        <v>Male</v>
      </c>
      <c r="M634" s="7" cm="1">
        <f t="array" aca="1" ref="M634" ca="1">INDEX('Marital status'!$A:$A,RANDBETWEEN(2,COUNTA('Marital status'!$A:$A)),1)</f>
        <v>2</v>
      </c>
      <c r="N634" s="7" t="str">
        <f ca="1">VLOOKUP($M634,'Marital status'!$A:$B,2,FALSE)</f>
        <v>Single</v>
      </c>
      <c r="O634" s="7">
        <f t="shared" ca="1" si="112"/>
        <v>2</v>
      </c>
      <c r="P634" s="7" t="str">
        <f ca="1">VLOOKUP($O634,Ethnicities!$A:$B,2,FALSE)</f>
        <v>White</v>
      </c>
      <c r="Q634" s="8">
        <f t="shared" ca="1" si="113"/>
        <v>29027</v>
      </c>
      <c r="R634" s="6">
        <f t="shared" ca="1" si="114"/>
        <v>4</v>
      </c>
      <c r="S634" s="6" t="str">
        <f ca="1">VLOOKUP($R634,'Background education'!$A:$B,2,FALSE)</f>
        <v>Undergraduate degree</v>
      </c>
      <c r="T634" s="7">
        <f ca="1" xml:space="preserve">
  IF(OR($V634 = 2, $V634 = 3, $V634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634" s="7" t="str">
        <f ca="1">VLOOKUP($T634,Departments!$A:$B,2,FALSE)</f>
        <v>Operations</v>
      </c>
      <c r="V634" s="6">
        <f t="shared" ca="1" si="115"/>
        <v>7</v>
      </c>
      <c r="W634" s="6" t="str">
        <f ca="1">VLOOKUP($V634,Roles!$A:$B,2,FALSE)</f>
        <v>Trainee</v>
      </c>
      <c r="X634" s="6" t="e">
        <f t="shared" ca="1" si="116"/>
        <v>#N/A</v>
      </c>
      <c r="Y634" s="6" t="e">
        <f ca="1">IF(ISNA($X634),NA(),VLOOKUP($X634,Levels!$A:$B,2,FALSE))</f>
        <v>#N/A</v>
      </c>
      <c r="Z634" s="8">
        <f t="shared" ca="1" si="108"/>
        <v>37806</v>
      </c>
      <c r="AA634" s="6">
        <f ca="1">RANDBETWEEN(2,COUNTA('Recruitment source'!$A:$A))</f>
        <v>7</v>
      </c>
      <c r="AB634" s="6" t="str">
        <f ca="1">VLOOKUP($AA634,'Recruitment source'!$A:$B,2,FALSE)</f>
        <v>Jobs in Lisbon</v>
      </c>
      <c r="AC634" s="8" t="e">
        <f t="shared" ca="1" si="117"/>
        <v>#N/A</v>
      </c>
      <c r="AD634" s="6" t="e">
        <f t="shared" ca="1" si="118"/>
        <v>#N/A</v>
      </c>
      <c r="AE634" s="6" t="e">
        <f ca="1">IF(ISNA(AD634),NA(),VLOOKUP($AD634,'Reasons for dismissal'!$A:$B,2,FALSE))</f>
        <v>#N/A</v>
      </c>
      <c r="AF634" s="6">
        <f t="shared" ca="1" si="119"/>
        <v>3</v>
      </c>
      <c r="AG634" s="1">
        <f t="shared" ca="1" si="109"/>
        <v>1005</v>
      </c>
    </row>
    <row r="635" spans="1:33" x14ac:dyDescent="0.25">
      <c r="A635" s="7" cm="1">
        <f t="array" aca="1" ref="A635" ca="1">INDEX(Companies!$A:$A,RANDBETWEEN(2,COUNTA(Companies!$A:$A)),1)</f>
        <v>2</v>
      </c>
      <c r="B635" s="7" t="str">
        <f ca="1">VLOOKUP($A635,Companies!$A:$B,2,FALSE)</f>
        <v>ACME Corporation</v>
      </c>
      <c r="C635" s="5">
        <f t="shared" si="110"/>
        <v>634</v>
      </c>
      <c r="D635" s="6">
        <f t="shared" ca="1" si="111"/>
        <v>1</v>
      </c>
      <c r="E635" s="7">
        <f ca="1">IF($C635 = 1 + N("Presidente"),
    127,
    IF($C635 = 2 + N("Vice-Presidente"),
        72,
        IF($C635 = 3 + N("Secretária bilíngue"),
            13,
            RANDBETWEEN(5,COUNT(Name!$A:$A) + 1)
        )
    )
)</f>
        <v>105</v>
      </c>
      <c r="F635" s="7" t="str">
        <f ca="1" xml:space="preserve">
VLOOKUP(
  $E635,
  Name!$A:$B,
  2,
  FALSE
)
&amp; " " &amp;
IF($C635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Figo Faria</v>
      </c>
      <c r="G635" s="7">
        <v>2</v>
      </c>
      <c r="H635" s="7" t="str">
        <f>VLOOKUP($G635,Countries!$A:$B,2,FALSE)</f>
        <v>Portugal</v>
      </c>
      <c r="I635" s="7" cm="1">
        <f t="array" aca="1" ref="I635" ca="1">INDEX(States!$B:$B,RANDBETWEEN(2,COUNTA(States!$A:$A)),1)</f>
        <v>6</v>
      </c>
      <c r="J635" s="7" t="str">
        <f ca="1">VLOOKUP($I635,States!$B:$C,2,FALSE)</f>
        <v>Braga</v>
      </c>
      <c r="K635" s="7" t="str">
        <f ca="1">VLOOKUP($E635,Name!$A:$C,3,FALSE)</f>
        <v>M</v>
      </c>
      <c r="L635" s="7" t="str">
        <f ca="1">VLOOKUP($K635,Genders!$B:$C,2,FALSE)</f>
        <v>Male</v>
      </c>
      <c r="M635" s="7" cm="1">
        <f t="array" aca="1" ref="M635" ca="1">INDEX('Marital status'!$A:$A,RANDBETWEEN(2,COUNTA('Marital status'!$A:$A)),1)</f>
        <v>5</v>
      </c>
      <c r="N635" s="7" t="str">
        <f ca="1">VLOOKUP($M635,'Marital status'!$A:$B,2,FALSE)</f>
        <v xml:space="preserve">Separated </v>
      </c>
      <c r="O635" s="7">
        <f t="shared" ca="1" si="112"/>
        <v>2</v>
      </c>
      <c r="P635" s="7" t="str">
        <f ca="1">VLOOKUP($O635,Ethnicities!$A:$B,2,FALSE)</f>
        <v>White</v>
      </c>
      <c r="Q635" s="8">
        <f t="shared" ca="1" si="113"/>
        <v>32975</v>
      </c>
      <c r="R635" s="6">
        <f t="shared" ca="1" si="114"/>
        <v>4</v>
      </c>
      <c r="S635" s="6" t="str">
        <f ca="1">VLOOKUP($R635,'Background education'!$A:$B,2,FALSE)</f>
        <v>Undergraduate degree</v>
      </c>
      <c r="T635" s="7">
        <f ca="1" xml:space="preserve">
  IF(OR($V635 = 2, $V635 = 3, $V635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35" s="7" t="str">
        <f ca="1">VLOOKUP($T635,Departments!$A:$B,2,FALSE)</f>
        <v>Administration</v>
      </c>
      <c r="V635" s="6">
        <f t="shared" ca="1" si="115"/>
        <v>8</v>
      </c>
      <c r="W635" s="6" t="str">
        <f ca="1">VLOOKUP($V635,Roles!$A:$B,2,FALSE)</f>
        <v>Analyst</v>
      </c>
      <c r="X635" s="6">
        <f t="shared" ca="1" si="116"/>
        <v>2</v>
      </c>
      <c r="Y635" s="6" t="str">
        <f ca="1">IF(ISNA($X635),NA(),VLOOKUP($X635,Levels!$A:$B,2,FALSE))</f>
        <v>Junior</v>
      </c>
      <c r="Z635" s="8">
        <f t="shared" ca="1" si="108"/>
        <v>41402</v>
      </c>
      <c r="AA635" s="6">
        <f ca="1">RANDBETWEEN(2,COUNTA('Recruitment source'!$A:$A))</f>
        <v>4</v>
      </c>
      <c r="AB635" s="6" t="str">
        <f ca="1">VLOOKUP($AA635,'Recruitment source'!$A:$B,2,FALSE)</f>
        <v>SAPO Emprego</v>
      </c>
      <c r="AC635" s="8" t="e">
        <f t="shared" ca="1" si="117"/>
        <v>#N/A</v>
      </c>
      <c r="AD635" s="6" t="e">
        <f t="shared" ca="1" si="118"/>
        <v>#N/A</v>
      </c>
      <c r="AE635" s="6" t="e">
        <f ca="1">IF(ISNA(AD635),NA(),VLOOKUP($AD635,'Reasons for dismissal'!$A:$B,2,FALSE))</f>
        <v>#N/A</v>
      </c>
      <c r="AF635" s="6">
        <f t="shared" ca="1" si="119"/>
        <v>4</v>
      </c>
      <c r="AG635" s="1">
        <f t="shared" ca="1" si="109"/>
        <v>2000</v>
      </c>
    </row>
    <row r="636" spans="1:33" x14ac:dyDescent="0.25">
      <c r="A636" s="7" cm="1">
        <f t="array" aca="1" ref="A636" ca="1">INDEX(Companies!$A:$A,RANDBETWEEN(2,COUNTA(Companies!$A:$A)),1)</f>
        <v>2</v>
      </c>
      <c r="B636" s="7" t="str">
        <f ca="1">VLOOKUP($A636,Companies!$A:$B,2,FALSE)</f>
        <v>ACME Corporation</v>
      </c>
      <c r="C636" s="5">
        <f t="shared" si="110"/>
        <v>635</v>
      </c>
      <c r="D636" s="6">
        <f t="shared" ca="1" si="111"/>
        <v>1</v>
      </c>
      <c r="E636" s="7">
        <f ca="1">IF($C636 = 1 + N("Presidente"),
    127,
    IF($C636 = 2 + N("Vice-Presidente"),
        72,
        IF($C636 = 3 + N("Secretária bilíngue"),
            13,
            RANDBETWEEN(5,COUNT(Name!$A:$A) + 1)
        )
    )
)</f>
        <v>66</v>
      </c>
      <c r="F636" s="7" t="str">
        <f ca="1" xml:space="preserve">
VLOOKUP(
  $E636,
  Name!$A:$B,
  2,
  FALSE
)
&amp; " " &amp;
IF($C636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Saragoça Faria</v>
      </c>
      <c r="G636" s="7">
        <v>2</v>
      </c>
      <c r="H636" s="7" t="str">
        <f>VLOOKUP($G636,Countries!$A:$B,2,FALSE)</f>
        <v>Portugal</v>
      </c>
      <c r="I636" s="7" cm="1">
        <f t="array" aca="1" ref="I636" ca="1">INDEX(States!$B:$B,RANDBETWEEN(2,COUNTA(States!$A:$A)),1)</f>
        <v>3</v>
      </c>
      <c r="J636" s="7" t="str">
        <f ca="1">VLOOKUP($I636,States!$B:$C,2,FALSE)</f>
        <v>Porto</v>
      </c>
      <c r="K636" s="7" t="str">
        <f ca="1">VLOOKUP($E636,Name!$A:$C,3,FALSE)</f>
        <v>M</v>
      </c>
      <c r="L636" s="7" t="str">
        <f ca="1">VLOOKUP($K636,Genders!$B:$C,2,FALSE)</f>
        <v>Male</v>
      </c>
      <c r="M636" s="7" cm="1">
        <f t="array" aca="1" ref="M636" ca="1">INDEX('Marital status'!$A:$A,RANDBETWEEN(2,COUNTA('Marital status'!$A:$A)),1)</f>
        <v>3</v>
      </c>
      <c r="N636" s="7" t="str">
        <f ca="1">VLOOKUP($M636,'Marital status'!$A:$B,2,FALSE)</f>
        <v>Married</v>
      </c>
      <c r="O636" s="7">
        <f t="shared" ca="1" si="112"/>
        <v>2</v>
      </c>
      <c r="P636" s="7" t="str">
        <f ca="1">VLOOKUP($O636,Ethnicities!$A:$B,2,FALSE)</f>
        <v>White</v>
      </c>
      <c r="Q636" s="8">
        <f t="shared" ca="1" si="113"/>
        <v>25897</v>
      </c>
      <c r="R636" s="6">
        <f t="shared" ca="1" si="114"/>
        <v>4</v>
      </c>
      <c r="S636" s="6" t="str">
        <f ca="1">VLOOKUP($R636,'Background education'!$A:$B,2,FALSE)</f>
        <v>Undergraduate degree</v>
      </c>
      <c r="T636" s="7">
        <f ca="1" xml:space="preserve">
  IF(OR($V636 = 2, $V636 = 3, $V636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636" s="7" t="str">
        <f ca="1">VLOOKUP($T636,Departments!$A:$B,2,FALSE)</f>
        <v>Operations</v>
      </c>
      <c r="V636" s="6">
        <f t="shared" ca="1" si="115"/>
        <v>6</v>
      </c>
      <c r="W636" s="6" t="str">
        <f ca="1">VLOOKUP($V636,Roles!$A:$B,2,FALSE)</f>
        <v>Intern</v>
      </c>
      <c r="X636" s="6" t="e">
        <f t="shared" ca="1" si="116"/>
        <v>#N/A</v>
      </c>
      <c r="Y636" s="6" t="e">
        <f ca="1">IF(ISNA($X636),NA(),VLOOKUP($X636,Levels!$A:$B,2,FALSE))</f>
        <v>#N/A</v>
      </c>
      <c r="Z636" s="8">
        <f t="shared" ca="1" si="108"/>
        <v>39978</v>
      </c>
      <c r="AA636" s="6">
        <f ca="1">RANDBETWEEN(2,COUNTA('Recruitment source'!$A:$A))</f>
        <v>11</v>
      </c>
      <c r="AB636" s="6" t="str">
        <f ca="1">VLOOKUP($AA636,'Recruitment source'!$A:$B,2,FALSE)</f>
        <v>LinkedIn</v>
      </c>
      <c r="AC636" s="8" t="e">
        <f t="shared" ca="1" si="117"/>
        <v>#N/A</v>
      </c>
      <c r="AD636" s="6" t="e">
        <f t="shared" ca="1" si="118"/>
        <v>#N/A</v>
      </c>
      <c r="AE636" s="6" t="e">
        <f ca="1">IF(ISNA(AD636),NA(),VLOOKUP($AD636,'Reasons for dismissal'!$A:$B,2,FALSE))</f>
        <v>#N/A</v>
      </c>
      <c r="AF636" s="6">
        <f t="shared" ca="1" si="119"/>
        <v>4</v>
      </c>
      <c r="AG636" s="1">
        <f t="shared" ca="1" si="109"/>
        <v>805</v>
      </c>
    </row>
    <row r="637" spans="1:33" x14ac:dyDescent="0.25">
      <c r="A637" s="7" cm="1">
        <f t="array" aca="1" ref="A637" ca="1">INDEX(Companies!$A:$A,RANDBETWEEN(2,COUNTA(Companies!$A:$A)),1)</f>
        <v>2</v>
      </c>
      <c r="B637" s="7" t="str">
        <f ca="1">VLOOKUP($A637,Companies!$A:$B,2,FALSE)</f>
        <v>ACME Corporation</v>
      </c>
      <c r="C637" s="5">
        <f t="shared" si="110"/>
        <v>636</v>
      </c>
      <c r="D637" s="6">
        <f t="shared" ca="1" si="111"/>
        <v>1</v>
      </c>
      <c r="E637" s="7">
        <f ca="1">IF($C637 = 1 + N("Presidente"),
    127,
    IF($C637 = 2 + N("Vice-Presidente"),
        72,
        IF($C637 = 3 + N("Secretária bilíngue"),
            13,
            RANDBETWEEN(5,COUNT(Name!$A:$A) + 1)
        )
    )
)</f>
        <v>343</v>
      </c>
      <c r="F637" s="7" t="str">
        <f ca="1" xml:space="preserve">
VLOOKUP(
  $E637,
  Name!$A:$B,
  2,
  FALSE
)
&amp; " " &amp;
IF($C637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Noronha Santana</v>
      </c>
      <c r="G637" s="7">
        <v>2</v>
      </c>
      <c r="H637" s="7" t="str">
        <f>VLOOKUP($G637,Countries!$A:$B,2,FALSE)</f>
        <v>Portugal</v>
      </c>
      <c r="I637" s="7" cm="1">
        <f t="array" aca="1" ref="I637" ca="1">INDEX(States!$B:$B,RANDBETWEEN(2,COUNTA(States!$A:$A)),1)</f>
        <v>5</v>
      </c>
      <c r="J637" s="7" t="str">
        <f ca="1">VLOOKUP($I637,States!$B:$C,2,FALSE)</f>
        <v>Aveiro</v>
      </c>
      <c r="K637" s="7" t="str">
        <f ca="1">VLOOKUP($E637,Name!$A:$C,3,FALSE)</f>
        <v>M</v>
      </c>
      <c r="L637" s="7" t="str">
        <f ca="1">VLOOKUP($K637,Genders!$B:$C,2,FALSE)</f>
        <v>Male</v>
      </c>
      <c r="M637" s="7" cm="1">
        <f t="array" aca="1" ref="M637" ca="1">INDEX('Marital status'!$A:$A,RANDBETWEEN(2,COUNTA('Marital status'!$A:$A)),1)</f>
        <v>4</v>
      </c>
      <c r="N637" s="7" t="str">
        <f ca="1">VLOOKUP($M637,'Marital status'!$A:$B,2,FALSE)</f>
        <v xml:space="preserve">Widowed </v>
      </c>
      <c r="O637" s="7">
        <f t="shared" ca="1" si="112"/>
        <v>3</v>
      </c>
      <c r="P637" s="7" t="str">
        <f ca="1">VLOOKUP($O637,Ethnicities!$A:$B,2,FALSE)</f>
        <v>Black or African American</v>
      </c>
      <c r="Q637" s="8">
        <f t="shared" ca="1" si="113"/>
        <v>35411</v>
      </c>
      <c r="R637" s="6">
        <f t="shared" ca="1" si="114"/>
        <v>5</v>
      </c>
      <c r="S637" s="6" t="str">
        <f ca="1">VLOOKUP($R637,'Background education'!$A:$B,2,FALSE)</f>
        <v>Graduate school</v>
      </c>
      <c r="T637" s="7">
        <f ca="1" xml:space="preserve">
  IF(OR($V637 = 2, $V637 = 3, $V637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37" s="7" t="str">
        <f ca="1">VLOOKUP($T637,Departments!$A:$B,2,FALSE)</f>
        <v>Communication &amp; Marketing</v>
      </c>
      <c r="V637" s="6">
        <f t="shared" ca="1" si="115"/>
        <v>8</v>
      </c>
      <c r="W637" s="6" t="str">
        <f ca="1">VLOOKUP($V637,Roles!$A:$B,2,FALSE)</f>
        <v>Analyst</v>
      </c>
      <c r="X637" s="6">
        <f t="shared" ca="1" si="116"/>
        <v>2</v>
      </c>
      <c r="Y637" s="6" t="str">
        <f ca="1">IF(ISNA($X637),NA(),VLOOKUP($X637,Levels!$A:$B,2,FALSE))</f>
        <v>Junior</v>
      </c>
      <c r="Z637" s="8">
        <f t="shared" ca="1" si="108"/>
        <v>37819</v>
      </c>
      <c r="AA637" s="6">
        <f ca="1">RANDBETWEEN(2,COUNTA('Recruitment source'!$A:$A))</f>
        <v>2</v>
      </c>
      <c r="AB637" s="6" t="str">
        <f ca="1">VLOOKUP($AA637,'Recruitment source'!$A:$B,2,FALSE)</f>
        <v>Indeed</v>
      </c>
      <c r="AC637" s="8" t="e">
        <f t="shared" ca="1" si="117"/>
        <v>#N/A</v>
      </c>
      <c r="AD637" s="6" t="e">
        <f t="shared" ca="1" si="118"/>
        <v>#N/A</v>
      </c>
      <c r="AE637" s="6" t="e">
        <f ca="1">IF(ISNA(AD637),NA(),VLOOKUP($AD637,'Reasons for dismissal'!$A:$B,2,FALSE))</f>
        <v>#N/A</v>
      </c>
      <c r="AF637" s="6">
        <f t="shared" ca="1" si="119"/>
        <v>4</v>
      </c>
      <c r="AG637" s="1">
        <f t="shared" ca="1" si="109"/>
        <v>2080</v>
      </c>
    </row>
    <row r="638" spans="1:33" x14ac:dyDescent="0.25">
      <c r="A638" s="7" cm="1">
        <f t="array" aca="1" ref="A638" ca="1">INDEX(Companies!$A:$A,RANDBETWEEN(2,COUNTA(Companies!$A:$A)),1)</f>
        <v>2</v>
      </c>
      <c r="B638" s="7" t="str">
        <f ca="1">VLOOKUP($A638,Companies!$A:$B,2,FALSE)</f>
        <v>ACME Corporation</v>
      </c>
      <c r="C638" s="5">
        <f t="shared" si="110"/>
        <v>637</v>
      </c>
      <c r="D638" s="6">
        <f t="shared" ca="1" si="111"/>
        <v>1</v>
      </c>
      <c r="E638" s="7">
        <f ca="1">IF($C638 = 1 + N("Presidente"),
    127,
    IF($C638 = 2 + N("Vice-Presidente"),
        72,
        IF($C638 = 3 + N("Secretária bilíngue"),
            13,
            RANDBETWEEN(5,COUNT(Name!$A:$A) + 1)
        )
    )
)</f>
        <v>201</v>
      </c>
      <c r="F638" s="7" t="str">
        <f ca="1" xml:space="preserve">
VLOOKUP(
  $E638,
  Name!$A:$B,
  2,
  FALSE
)
&amp; " " &amp;
IF($C638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Barros Aragão</v>
      </c>
      <c r="G638" s="7">
        <v>2</v>
      </c>
      <c r="H638" s="7" t="str">
        <f>VLOOKUP($G638,Countries!$A:$B,2,FALSE)</f>
        <v>Portugal</v>
      </c>
      <c r="I638" s="7" cm="1">
        <f t="array" aca="1" ref="I638" ca="1">INDEX(States!$B:$B,RANDBETWEEN(2,COUNTA(States!$A:$A)),1)</f>
        <v>20</v>
      </c>
      <c r="J638" s="7" t="str">
        <f ca="1">VLOOKUP($I638,States!$B:$C,2,FALSE)</f>
        <v>Viana do Castelo</v>
      </c>
      <c r="K638" s="7" t="str">
        <f ca="1">VLOOKUP($E638,Name!$A:$C,3,FALSE)</f>
        <v>F</v>
      </c>
      <c r="L638" s="7" t="str">
        <f ca="1">VLOOKUP($K638,Genders!$B:$C,2,FALSE)</f>
        <v>Female</v>
      </c>
      <c r="M638" s="7" cm="1">
        <f t="array" aca="1" ref="M638" ca="1">INDEX('Marital status'!$A:$A,RANDBETWEEN(2,COUNTA('Marital status'!$A:$A)),1)</f>
        <v>6</v>
      </c>
      <c r="N638" s="7" t="str">
        <f ca="1">VLOOKUP($M638,'Marital status'!$A:$B,2,FALSE)</f>
        <v>Divorced</v>
      </c>
      <c r="O638" s="7">
        <f t="shared" ca="1" si="112"/>
        <v>4</v>
      </c>
      <c r="P638" s="7" t="str">
        <f ca="1">VLOOKUP($O638,Ethnicities!$A:$B,2,FALSE)</f>
        <v>Hispanic or Latino</v>
      </c>
      <c r="Q638" s="8">
        <f t="shared" ca="1" si="113"/>
        <v>34402</v>
      </c>
      <c r="R638" s="6">
        <f t="shared" ca="1" si="114"/>
        <v>4</v>
      </c>
      <c r="S638" s="6" t="str">
        <f ca="1">VLOOKUP($R638,'Background education'!$A:$B,2,FALSE)</f>
        <v>Undergraduate degree</v>
      </c>
      <c r="T638" s="7">
        <f ca="1" xml:space="preserve">
  IF(OR($V638 = 2, $V638 = 3, $V638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638" s="7" t="str">
        <f ca="1">VLOOKUP($T638,Departments!$A:$B,2,FALSE)</f>
        <v>Information Technology</v>
      </c>
      <c r="V638" s="6">
        <f t="shared" ca="1" si="115"/>
        <v>7</v>
      </c>
      <c r="W638" s="6" t="str">
        <f ca="1">VLOOKUP($V638,Roles!$A:$B,2,FALSE)</f>
        <v>Trainee</v>
      </c>
      <c r="X638" s="6" t="e">
        <f t="shared" ca="1" si="116"/>
        <v>#N/A</v>
      </c>
      <c r="Y638" s="6" t="e">
        <f ca="1">IF(ISNA($X638),NA(),VLOOKUP($X638,Levels!$A:$B,2,FALSE))</f>
        <v>#N/A</v>
      </c>
      <c r="Z638" s="8">
        <f t="shared" ca="1" si="108"/>
        <v>41752</v>
      </c>
      <c r="AA638" s="6">
        <f ca="1">RANDBETWEEN(2,COUNTA('Recruitment source'!$A:$A))</f>
        <v>8</v>
      </c>
      <c r="AB638" s="6" t="str">
        <f ca="1">VLOOKUP($AA638,'Recruitment source'!$A:$B,2,FALSE)</f>
        <v>Next Station</v>
      </c>
      <c r="AC638" s="8" t="e">
        <f t="shared" ca="1" si="117"/>
        <v>#N/A</v>
      </c>
      <c r="AD638" s="6" t="e">
        <f t="shared" ca="1" si="118"/>
        <v>#N/A</v>
      </c>
      <c r="AE638" s="6" t="e">
        <f ca="1">IF(ISNA(AD638),NA(),VLOOKUP($AD638,'Reasons for dismissal'!$A:$B,2,FALSE))</f>
        <v>#N/A</v>
      </c>
      <c r="AF638" s="6">
        <f t="shared" ca="1" si="119"/>
        <v>3</v>
      </c>
      <c r="AG638" s="1">
        <f t="shared" ca="1" si="109"/>
        <v>1085</v>
      </c>
    </row>
    <row r="639" spans="1:33" x14ac:dyDescent="0.25">
      <c r="A639" s="7" cm="1">
        <f t="array" aca="1" ref="A639" ca="1">INDEX(Companies!$A:$A,RANDBETWEEN(2,COUNTA(Companies!$A:$A)),1)</f>
        <v>2</v>
      </c>
      <c r="B639" s="7" t="str">
        <f ca="1">VLOOKUP($A639,Companies!$A:$B,2,FALSE)</f>
        <v>ACME Corporation</v>
      </c>
      <c r="C639" s="5">
        <f t="shared" si="110"/>
        <v>638</v>
      </c>
      <c r="D639" s="6">
        <f t="shared" ca="1" si="111"/>
        <v>1</v>
      </c>
      <c r="E639" s="7">
        <f ca="1">IF($C639 = 1 + N("Presidente"),
    127,
    IF($C639 = 2 + N("Vice-Presidente"),
        72,
        IF($C639 = 3 + N("Secretária bilíngue"),
            13,
            RANDBETWEEN(5,COUNT(Name!$A:$A) + 1)
        )
    )
)</f>
        <v>223</v>
      </c>
      <c r="F639" s="7" t="str">
        <f ca="1" xml:space="preserve">
VLOOKUP(
  $E639,
  Name!$A:$B,
  2,
  FALSE
)
&amp; " " &amp;
IF($C639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Barreto Andrioli</v>
      </c>
      <c r="G639" s="7">
        <v>2</v>
      </c>
      <c r="H639" s="7" t="str">
        <f>VLOOKUP($G639,Countries!$A:$B,2,FALSE)</f>
        <v>Portugal</v>
      </c>
      <c r="I639" s="7" cm="1">
        <f t="array" aca="1" ref="I639" ca="1">INDEX(States!$B:$B,RANDBETWEEN(2,COUNTA(States!$A:$A)),1)</f>
        <v>9</v>
      </c>
      <c r="J639" s="7" t="str">
        <f ca="1">VLOOKUP($I639,States!$B:$C,2,FALSE)</f>
        <v>Leiria</v>
      </c>
      <c r="K639" s="7" t="str">
        <f ca="1">VLOOKUP($E639,Name!$A:$C,3,FALSE)</f>
        <v>M</v>
      </c>
      <c r="L639" s="7" t="str">
        <f ca="1">VLOOKUP($K639,Genders!$B:$C,2,FALSE)</f>
        <v>Male</v>
      </c>
      <c r="M639" s="7" cm="1">
        <f t="array" aca="1" ref="M639" ca="1">INDEX('Marital status'!$A:$A,RANDBETWEEN(2,COUNTA('Marital status'!$A:$A)),1)</f>
        <v>5</v>
      </c>
      <c r="N639" s="7" t="str">
        <f ca="1">VLOOKUP($M639,'Marital status'!$A:$B,2,FALSE)</f>
        <v xml:space="preserve">Separated </v>
      </c>
      <c r="O639" s="7">
        <f t="shared" ca="1" si="112"/>
        <v>2</v>
      </c>
      <c r="P639" s="7" t="str">
        <f ca="1">VLOOKUP($O639,Ethnicities!$A:$B,2,FALSE)</f>
        <v>White</v>
      </c>
      <c r="Q639" s="8">
        <f t="shared" ca="1" si="113"/>
        <v>33276</v>
      </c>
      <c r="R639" s="6">
        <f t="shared" ca="1" si="114"/>
        <v>5</v>
      </c>
      <c r="S639" s="6" t="str">
        <f ca="1">VLOOKUP($R639,'Background education'!$A:$B,2,FALSE)</f>
        <v>Graduate school</v>
      </c>
      <c r="T639" s="7">
        <f ca="1" xml:space="preserve">
  IF(OR($V639 = 2, $V639 = 3, $V639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639" s="7" t="str">
        <f ca="1">VLOOKUP($T639,Departments!$A:$B,2,FALSE)</f>
        <v>Information Technology</v>
      </c>
      <c r="V639" s="6">
        <f t="shared" ca="1" si="115"/>
        <v>8</v>
      </c>
      <c r="W639" s="6" t="str">
        <f ca="1">VLOOKUP($V639,Roles!$A:$B,2,FALSE)</f>
        <v>Analyst</v>
      </c>
      <c r="X639" s="6">
        <f t="shared" ca="1" si="116"/>
        <v>2</v>
      </c>
      <c r="Y639" s="6" t="str">
        <f ca="1">IF(ISNA($X639),NA(),VLOOKUP($X639,Levels!$A:$B,2,FALSE))</f>
        <v>Junior</v>
      </c>
      <c r="Z639" s="8">
        <f t="shared" ca="1" si="108"/>
        <v>43778</v>
      </c>
      <c r="AA639" s="6">
        <f ca="1">RANDBETWEEN(2,COUNTA('Recruitment source'!$A:$A))</f>
        <v>12</v>
      </c>
      <c r="AB639" s="6" t="str">
        <f ca="1">VLOOKUP($AA639,'Recruitment source'!$A:$B,2,FALSE)</f>
        <v>Website</v>
      </c>
      <c r="AC639" s="8" t="e">
        <f t="shared" ca="1" si="117"/>
        <v>#N/A</v>
      </c>
      <c r="AD639" s="6" t="e">
        <f t="shared" ca="1" si="118"/>
        <v>#N/A</v>
      </c>
      <c r="AE639" s="6" t="e">
        <f ca="1">IF(ISNA(AD639),NA(),VLOOKUP($AD639,'Reasons for dismissal'!$A:$B,2,FALSE))</f>
        <v>#N/A</v>
      </c>
      <c r="AF639" s="6">
        <f t="shared" ca="1" si="119"/>
        <v>2</v>
      </c>
      <c r="AG639" s="1">
        <f t="shared" ca="1" si="109"/>
        <v>2080</v>
      </c>
    </row>
    <row r="640" spans="1:33" x14ac:dyDescent="0.25">
      <c r="A640" s="7" cm="1">
        <f t="array" aca="1" ref="A640" ca="1">INDEX(Companies!$A:$A,RANDBETWEEN(2,COUNTA(Companies!$A:$A)),1)</f>
        <v>2</v>
      </c>
      <c r="B640" s="7" t="str">
        <f ca="1">VLOOKUP($A640,Companies!$A:$B,2,FALSE)</f>
        <v>ACME Corporation</v>
      </c>
      <c r="C640" s="5">
        <f t="shared" si="110"/>
        <v>639</v>
      </c>
      <c r="D640" s="6">
        <f t="shared" ca="1" si="111"/>
        <v>1</v>
      </c>
      <c r="E640" s="7">
        <f ca="1">IF($C640 = 1 + N("Presidente"),
    127,
    IF($C640 = 2 + N("Vice-Presidente"),
        72,
        IF($C640 = 3 + N("Secretária bilíngue"),
            13,
            RANDBETWEEN(5,COUNT(Name!$A:$A) + 1)
        )
    )
)</f>
        <v>301</v>
      </c>
      <c r="F640" s="7" t="str">
        <f ca="1" xml:space="preserve">
VLOOKUP(
  $E640,
  Name!$A:$B,
  2,
  FALSE
)
&amp; " " &amp;
IF($C640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Tavares Martins</v>
      </c>
      <c r="G640" s="7">
        <v>2</v>
      </c>
      <c r="H640" s="7" t="str">
        <f>VLOOKUP($G640,Countries!$A:$B,2,FALSE)</f>
        <v>Portugal</v>
      </c>
      <c r="I640" s="7" cm="1">
        <f t="array" aca="1" ref="I640" ca="1">INDEX(States!$B:$B,RANDBETWEEN(2,COUNTA(States!$A:$A)),1)</f>
        <v>20</v>
      </c>
      <c r="J640" s="7" t="str">
        <f ca="1">VLOOKUP($I640,States!$B:$C,2,FALSE)</f>
        <v>Viana do Castelo</v>
      </c>
      <c r="K640" s="7" t="str">
        <f ca="1">VLOOKUP($E640,Name!$A:$C,3,FALSE)</f>
        <v>M</v>
      </c>
      <c r="L640" s="7" t="str">
        <f ca="1">VLOOKUP($K640,Genders!$B:$C,2,FALSE)</f>
        <v>Male</v>
      </c>
      <c r="M640" s="7" cm="1">
        <f t="array" aca="1" ref="M640" ca="1">INDEX('Marital status'!$A:$A,RANDBETWEEN(2,COUNTA('Marital status'!$A:$A)),1)</f>
        <v>3</v>
      </c>
      <c r="N640" s="7" t="str">
        <f ca="1">VLOOKUP($M640,'Marital status'!$A:$B,2,FALSE)</f>
        <v>Married</v>
      </c>
      <c r="O640" s="7">
        <f t="shared" ca="1" si="112"/>
        <v>2</v>
      </c>
      <c r="P640" s="7" t="str">
        <f ca="1">VLOOKUP($O640,Ethnicities!$A:$B,2,FALSE)</f>
        <v>White</v>
      </c>
      <c r="Q640" s="8">
        <f t="shared" ca="1" si="113"/>
        <v>18463</v>
      </c>
      <c r="R640" s="6">
        <f t="shared" ca="1" si="114"/>
        <v>4</v>
      </c>
      <c r="S640" s="6" t="str">
        <f ca="1">VLOOKUP($R640,'Background education'!$A:$B,2,FALSE)</f>
        <v>Undergraduate degree</v>
      </c>
      <c r="T640" s="7">
        <f ca="1" xml:space="preserve">
  IF(OR($V640 = 2, $V640 = 3, $V640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640" s="7" t="str">
        <f ca="1">VLOOKUP($T640,Departments!$A:$B,2,FALSE)</f>
        <v xml:space="preserve"> Commercial</v>
      </c>
      <c r="V640" s="6">
        <f t="shared" ca="1" si="115"/>
        <v>6</v>
      </c>
      <c r="W640" s="6" t="str">
        <f ca="1">VLOOKUP($V640,Roles!$A:$B,2,FALSE)</f>
        <v>Intern</v>
      </c>
      <c r="X640" s="6" t="e">
        <f t="shared" ca="1" si="116"/>
        <v>#N/A</v>
      </c>
      <c r="Y640" s="6" t="e">
        <f ca="1">IF(ISNA($X640),NA(),VLOOKUP($X640,Levels!$A:$B,2,FALSE))</f>
        <v>#N/A</v>
      </c>
      <c r="Z640" s="8">
        <f t="shared" ca="1" si="108"/>
        <v>38652</v>
      </c>
      <c r="AA640" s="6">
        <f ca="1">RANDBETWEEN(2,COUNTA('Recruitment source'!$A:$A))</f>
        <v>4</v>
      </c>
      <c r="AB640" s="6" t="str">
        <f ca="1">VLOOKUP($AA640,'Recruitment source'!$A:$B,2,FALSE)</f>
        <v>SAPO Emprego</v>
      </c>
      <c r="AC640" s="8" t="e">
        <f t="shared" ca="1" si="117"/>
        <v>#N/A</v>
      </c>
      <c r="AD640" s="6" t="e">
        <f t="shared" ca="1" si="118"/>
        <v>#N/A</v>
      </c>
      <c r="AE640" s="6" t="e">
        <f ca="1">IF(ISNA(AD640),NA(),VLOOKUP($AD640,'Reasons for dismissal'!$A:$B,2,FALSE))</f>
        <v>#N/A</v>
      </c>
      <c r="AF640" s="6">
        <f t="shared" ca="1" si="119"/>
        <v>4</v>
      </c>
      <c r="AG640" s="1">
        <f t="shared" ca="1" si="109"/>
        <v>805</v>
      </c>
    </row>
    <row r="641" spans="1:33" x14ac:dyDescent="0.25">
      <c r="A641" s="7" cm="1">
        <f t="array" aca="1" ref="A641" ca="1">INDEX(Companies!$A:$A,RANDBETWEEN(2,COUNTA(Companies!$A:$A)),1)</f>
        <v>2</v>
      </c>
      <c r="B641" s="7" t="str">
        <f ca="1">VLOOKUP($A641,Companies!$A:$B,2,FALSE)</f>
        <v>ACME Corporation</v>
      </c>
      <c r="C641" s="5">
        <f t="shared" si="110"/>
        <v>640</v>
      </c>
      <c r="D641" s="6">
        <f t="shared" ca="1" si="111"/>
        <v>1</v>
      </c>
      <c r="E641" s="7">
        <f ca="1">IF($C641 = 1 + N("Presidente"),
    127,
    IF($C641 = 2 + N("Vice-Presidente"),
        72,
        IF($C641 = 3 + N("Secretária bilíngue"),
            13,
            RANDBETWEEN(5,COUNT(Name!$A:$A) + 1)
        )
    )
)</f>
        <v>307</v>
      </c>
      <c r="F641" s="7" t="str">
        <f ca="1" xml:space="preserve">
VLOOKUP(
  $E641,
  Name!$A:$B,
  2,
  FALSE
)
&amp; " " &amp;
IF($C641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Rossi Carvalho</v>
      </c>
      <c r="G641" s="7">
        <v>2</v>
      </c>
      <c r="H641" s="7" t="str">
        <f>VLOOKUP($G641,Countries!$A:$B,2,FALSE)</f>
        <v>Portugal</v>
      </c>
      <c r="I641" s="7" cm="1">
        <f t="array" aca="1" ref="I641" ca="1">INDEX(States!$B:$B,RANDBETWEEN(2,COUNTA(States!$A:$A)),1)</f>
        <v>18</v>
      </c>
      <c r="J641" s="7" t="str">
        <f ca="1">VLOOKUP($I641,States!$B:$C,2,FALSE)</f>
        <v>Guarda</v>
      </c>
      <c r="K641" s="7" t="str">
        <f ca="1">VLOOKUP($E641,Name!$A:$C,3,FALSE)</f>
        <v>F</v>
      </c>
      <c r="L641" s="7" t="str">
        <f ca="1">VLOOKUP($K641,Genders!$B:$C,2,FALSE)</f>
        <v>Female</v>
      </c>
      <c r="M641" s="7" cm="1">
        <f t="array" aca="1" ref="M641" ca="1">INDEX('Marital status'!$A:$A,RANDBETWEEN(2,COUNTA('Marital status'!$A:$A)),1)</f>
        <v>2</v>
      </c>
      <c r="N641" s="7" t="str">
        <f ca="1">VLOOKUP($M641,'Marital status'!$A:$B,2,FALSE)</f>
        <v>Single</v>
      </c>
      <c r="O641" s="7">
        <f t="shared" ca="1" si="112"/>
        <v>2</v>
      </c>
      <c r="P641" s="7" t="str">
        <f ca="1">VLOOKUP($O641,Ethnicities!$A:$B,2,FALSE)</f>
        <v>White</v>
      </c>
      <c r="Q641" s="8">
        <f t="shared" ca="1" si="113"/>
        <v>36807</v>
      </c>
      <c r="R641" s="6">
        <f t="shared" ca="1" si="114"/>
        <v>4</v>
      </c>
      <c r="S641" s="6" t="str">
        <f ca="1">VLOOKUP($R641,'Background education'!$A:$B,2,FALSE)</f>
        <v>Undergraduate degree</v>
      </c>
      <c r="T641" s="7">
        <f ca="1" xml:space="preserve">
  IF(OR($V641 = 2, $V641 = 3, $V641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641" s="7" t="str">
        <f ca="1">VLOOKUP($T641,Departments!$A:$B,2,FALSE)</f>
        <v>Controlling</v>
      </c>
      <c r="V641" s="6">
        <f t="shared" ca="1" si="115"/>
        <v>8</v>
      </c>
      <c r="W641" s="6" t="str">
        <f ca="1">VLOOKUP($V641,Roles!$A:$B,2,FALSE)</f>
        <v>Analyst</v>
      </c>
      <c r="X641" s="6">
        <f t="shared" ca="1" si="116"/>
        <v>4</v>
      </c>
      <c r="Y641" s="6" t="str">
        <f ca="1">IF(ISNA($X641),NA(),VLOOKUP($X641,Levels!$A:$B,2,FALSE))</f>
        <v>Senior</v>
      </c>
      <c r="Z641" s="8">
        <f t="shared" ca="1" si="108"/>
        <v>36886</v>
      </c>
      <c r="AA641" s="6">
        <f ca="1">RANDBETWEEN(2,COUNTA('Recruitment source'!$A:$A))</f>
        <v>12</v>
      </c>
      <c r="AB641" s="6" t="str">
        <f ca="1">VLOOKUP($AA641,'Recruitment source'!$A:$B,2,FALSE)</f>
        <v>Website</v>
      </c>
      <c r="AC641" s="8" t="e">
        <f t="shared" ca="1" si="117"/>
        <v>#N/A</v>
      </c>
      <c r="AD641" s="6" t="e">
        <f t="shared" ca="1" si="118"/>
        <v>#N/A</v>
      </c>
      <c r="AE641" s="6" t="e">
        <f ca="1">IF(ISNA(AD641),NA(),VLOOKUP($AD641,'Reasons for dismissal'!$A:$B,2,FALSE))</f>
        <v>#N/A</v>
      </c>
      <c r="AF641" s="6">
        <f t="shared" ca="1" si="119"/>
        <v>2</v>
      </c>
      <c r="AG641" s="1">
        <f t="shared" ca="1" si="109"/>
        <v>2080</v>
      </c>
    </row>
    <row r="642" spans="1:33" x14ac:dyDescent="0.25">
      <c r="A642" s="7" cm="1">
        <f t="array" aca="1" ref="A642" ca="1">INDEX(Companies!$A:$A,RANDBETWEEN(2,COUNTA(Companies!$A:$A)),1)</f>
        <v>2</v>
      </c>
      <c r="B642" s="7" t="str">
        <f ca="1">VLOOKUP($A642,Companies!$A:$B,2,FALSE)</f>
        <v>ACME Corporation</v>
      </c>
      <c r="C642" s="5">
        <f t="shared" si="110"/>
        <v>641</v>
      </c>
      <c r="D642" s="6">
        <f t="shared" ca="1" si="111"/>
        <v>1</v>
      </c>
      <c r="E642" s="7">
        <f ca="1">IF($C642 = 1 + N("Presidente"),
    127,
    IF($C642 = 2 + N("Vice-Presidente"),
        72,
        IF($C642 = 3 + N("Secretária bilíngue"),
            13,
            RANDBETWEEN(5,COUNT(Name!$A:$A) + 1)
        )
    )
)</f>
        <v>164</v>
      </c>
      <c r="F642" s="7" t="str">
        <f ca="1" xml:space="preserve">
VLOOKUP(
  $E642,
  Name!$A:$B,
  2,
  FALSE
)
&amp; " " &amp;
IF($C642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Alvim Ricci</v>
      </c>
      <c r="G642" s="7">
        <v>2</v>
      </c>
      <c r="H642" s="7" t="str">
        <f>VLOOKUP($G642,Countries!$A:$B,2,FALSE)</f>
        <v>Portugal</v>
      </c>
      <c r="I642" s="7" cm="1">
        <f t="array" aca="1" ref="I642" ca="1">INDEX(States!$B:$B,RANDBETWEEN(2,COUNTA(States!$A:$A)),1)</f>
        <v>21</v>
      </c>
      <c r="J642" s="7" t="str">
        <f ca="1">VLOOKUP($I642,States!$B:$C,2,FALSE)</f>
        <v>Bragança</v>
      </c>
      <c r="K642" s="7" t="str">
        <f ca="1">VLOOKUP($E642,Name!$A:$C,3,FALSE)</f>
        <v>F</v>
      </c>
      <c r="L642" s="7" t="str">
        <f ca="1">VLOOKUP($K642,Genders!$B:$C,2,FALSE)</f>
        <v>Female</v>
      </c>
      <c r="M642" s="7" cm="1">
        <f t="array" aca="1" ref="M642" ca="1">INDEX('Marital status'!$A:$A,RANDBETWEEN(2,COUNTA('Marital status'!$A:$A)),1)</f>
        <v>4</v>
      </c>
      <c r="N642" s="7" t="str">
        <f ca="1">VLOOKUP($M642,'Marital status'!$A:$B,2,FALSE)</f>
        <v xml:space="preserve">Widowed </v>
      </c>
      <c r="O642" s="7">
        <f t="shared" ca="1" si="112"/>
        <v>2</v>
      </c>
      <c r="P642" s="7" t="str">
        <f ca="1">VLOOKUP($O642,Ethnicities!$A:$B,2,FALSE)</f>
        <v>White</v>
      </c>
      <c r="Q642" s="8">
        <f t="shared" ca="1" si="113"/>
        <v>32312</v>
      </c>
      <c r="R642" s="6">
        <f t="shared" ca="1" si="114"/>
        <v>4</v>
      </c>
      <c r="S642" s="6" t="str">
        <f ca="1">VLOOKUP($R642,'Background education'!$A:$B,2,FALSE)</f>
        <v>Undergraduate degree</v>
      </c>
      <c r="T642" s="7">
        <f ca="1" xml:space="preserve">
  IF(OR($V642 = 2, $V642 = 3, $V642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642" s="7" t="str">
        <f ca="1">VLOOKUP($T642,Departments!$A:$B,2,FALSE)</f>
        <v xml:space="preserve"> Commercial</v>
      </c>
      <c r="V642" s="6">
        <f t="shared" ca="1" si="115"/>
        <v>7</v>
      </c>
      <c r="W642" s="6" t="str">
        <f ca="1">VLOOKUP($V642,Roles!$A:$B,2,FALSE)</f>
        <v>Trainee</v>
      </c>
      <c r="X642" s="6" t="e">
        <f t="shared" ca="1" si="116"/>
        <v>#N/A</v>
      </c>
      <c r="Y642" s="6" t="e">
        <f ca="1">IF(ISNA($X642),NA(),VLOOKUP($X642,Levels!$A:$B,2,FALSE))</f>
        <v>#N/A</v>
      </c>
      <c r="Z642" s="8">
        <f t="shared" ref="Z642:Z705" ca="1" si="120" xml:space="preserve">
IF(
   $V642=2 + N("Presidente"),
   36161,
   IF(
       OR(
         $V642=3 + N("Vice-Presidente"),
         $V642=4 + N("Diretor"),
         $V642=5 + N("Secretária bilíngue")
       ),
       RANDBETWEEN(36161,36411),
       IF(
         ((TODAY() - $Q642) / 365) &lt; 19,
         TODAY(),
         RANDBETWEEN(36526,TODAY())
       )
   )
)</f>
        <v>38342</v>
      </c>
      <c r="AA642" s="6">
        <f ca="1">RANDBETWEEN(2,COUNTA('Recruitment source'!$A:$A))</f>
        <v>5</v>
      </c>
      <c r="AB642" s="6" t="str">
        <f ca="1">VLOOKUP($AA642,'Recruitment source'!$A:$B,2,FALSE)</f>
        <v>Net Empregos</v>
      </c>
      <c r="AC642" s="8" t="e">
        <f t="shared" ca="1" si="117"/>
        <v>#N/A</v>
      </c>
      <c r="AD642" s="6" t="e">
        <f t="shared" ca="1" si="118"/>
        <v>#N/A</v>
      </c>
      <c r="AE642" s="6" t="e">
        <f ca="1">IF(ISNA(AD642),NA(),VLOOKUP($AD642,'Reasons for dismissal'!$A:$B,2,FALSE))</f>
        <v>#N/A</v>
      </c>
      <c r="AF642" s="6">
        <f t="shared" ca="1" si="119"/>
        <v>2</v>
      </c>
      <c r="AG642" s="1">
        <f t="shared" ref="AG642:AG705" ca="1" si="121" xml:space="preserve">
IF($V642 = 2 + N("Presidente"),
    25000,
    IF($V642 = 3 + N("Vice-presidente"),
        23000,
        IF(OR($V642 = 5, $V642= 10, $V642 = 9) + N("Secretária bilíngue ou coordenador ou especialista"),
            8000,
            IF($V642 = 4 + N("Diretor"),
                15000,
                IF($V642 = 11 + N("Gerente"),
                    12000,
                    IF($V642 = 6 + N("Estagiário"),
                        805,
                        IF($V642 = 7 + N("Trainee"),
                            1005,
                            IF($V642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IF($R642 = 7,
  100,
  IF($R642 = 8,
    200,
    IF($R642 = 9,
      300,
      IF($R642 = 10,
        400,
        0
      )
    )
  )
)
+
N("Adicional no salário por área")
+
IF($T642 = 14 + N("Tecnologia da Informação"),
  120,
  IF($T642 = 16 + N("Vendas"),
    110,
    IF($T642 = 15 + N("Jurídico"),
      100,
      IF(OR($T642 = 8, $T642 = 9, $T642 = 11) + N("Recursos humanos ou comercial ou comunicação e marketing"),
        80,
        0
      )
    )
  )
)
+
N("Adicionando pegadinha")
+
IF(AND($T642 = 13, $V642 = 8) + N("Se for de vendas e analista"),
  IF($O642 = 2,
    50,
    0
  )
  +
  IF($K642 = "M",
    50,
    0
  ),
  0
)</f>
        <v>1005</v>
      </c>
    </row>
    <row r="643" spans="1:33" x14ac:dyDescent="0.25">
      <c r="A643" s="7" cm="1">
        <f t="array" aca="1" ref="A643" ca="1">INDEX(Companies!$A:$A,RANDBETWEEN(2,COUNTA(Companies!$A:$A)),1)</f>
        <v>2</v>
      </c>
      <c r="B643" s="7" t="str">
        <f ca="1">VLOOKUP($A643,Companies!$A:$B,2,FALSE)</f>
        <v>ACME Corporation</v>
      </c>
      <c r="C643" s="5">
        <f t="shared" ref="C643:C706" si="122">ROW() - 1</f>
        <v>642</v>
      </c>
      <c r="D643" s="6">
        <f t="shared" ref="D643:D706" ca="1" si="123">IF(ISNA($AC643),1,"FALSE")</f>
        <v>1</v>
      </c>
      <c r="E643" s="7">
        <f ca="1">IF($C643 = 1 + N("Presidente"),
    127,
    IF($C643 = 2 + N("Vice-Presidente"),
        72,
        IF($C643 = 3 + N("Secretária bilíngue"),
            13,
            RANDBETWEEN(5,COUNT(Name!$A:$A) + 1)
        )
    )
)</f>
        <v>171</v>
      </c>
      <c r="F643" s="7" t="str">
        <f ca="1" xml:space="preserve">
VLOOKUP(
  $E643,
  Name!$A:$B,
  2,
  FALSE
)
&amp; " " &amp;
IF($C643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Oliveira Alves</v>
      </c>
      <c r="G643" s="7">
        <v>2</v>
      </c>
      <c r="H643" s="7" t="str">
        <f>VLOOKUP($G643,Countries!$A:$B,2,FALSE)</f>
        <v>Portugal</v>
      </c>
      <c r="I643" s="7" cm="1">
        <f t="array" aca="1" ref="I643" ca="1">INDEX(States!$B:$B,RANDBETWEEN(2,COUNTA(States!$A:$A)),1)</f>
        <v>8</v>
      </c>
      <c r="J643" s="7" t="str">
        <f ca="1">VLOOKUP($I643,States!$B:$C,2,FALSE)</f>
        <v>Santarém</v>
      </c>
      <c r="K643" s="7" t="str">
        <f ca="1">VLOOKUP($E643,Name!$A:$C,3,FALSE)</f>
        <v>F</v>
      </c>
      <c r="L643" s="7" t="str">
        <f ca="1">VLOOKUP($K643,Genders!$B:$C,2,FALSE)</f>
        <v>Female</v>
      </c>
      <c r="M643" s="7" cm="1">
        <f t="array" aca="1" ref="M643" ca="1">INDEX('Marital status'!$A:$A,RANDBETWEEN(2,COUNTA('Marital status'!$A:$A)),1)</f>
        <v>6</v>
      </c>
      <c r="N643" s="7" t="str">
        <f ca="1">VLOOKUP($M643,'Marital status'!$A:$B,2,FALSE)</f>
        <v>Divorced</v>
      </c>
      <c r="O643" s="7">
        <f t="shared" ref="O643:O706" ca="1" si="124" xml:space="preserve">
IF(AND($V643 &gt;= 2, $V643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643" s="7" t="str">
        <f ca="1">VLOOKUP($O643,Ethnicities!$A:$B,2,FALSE)</f>
        <v>White</v>
      </c>
      <c r="Q643" s="8">
        <f t="shared" ref="Q643:Q706" ca="1" si="125" xml:space="preserve">
IF($V643 = 5 + N("CEO"),
    TODAY() - 16340,
    IF($V643 = 8 + N("Secretary"),
        RANDBETWEEN(TODAY() - 12418.5, TODAY()-6574.5),
        IF(OR($V643 = 7, $V643 = 14),
            RANDBETWEEN(TODAY() - 16071, TODAY() - 8766),
            IF(OR($V643 = 13, $V643 = 12, $V643 = 11),
                RANDBETWEEN(TODAY() - 27393.75, TODAY() - 12783.75),
                RANDBETWEEN(TODAY() - 27393.75, TODAY()-10957.5)
            )
        )
    )
)</f>
        <v>34266</v>
      </c>
      <c r="R643" s="6">
        <f t="shared" ref="R643:R706" ca="1" si="126" xml:space="preserve">
IF(OR($V643 = 2, $V643 = 3) + N("Se for presidente ou vice-presidente"),
    7 + N("Doutor"),
    IF($V643 = 4 + N("Se for diretor"),
        RANDBETWEEN(5,7) + N("Graduate school or Master’s degree or Doctorate"),
        IF($V643 = 11 + N("Se for gerente"),
            RANDBETWEEN(4,6) + N("Undergraduate degree or Graduate school or Master’s degree"),
            IF(AND($V643 &gt;= 8, $V643 &lt;= 10) + N("If coordinator or specialist or analyst"),
                RANDBETWEEN(4,5),
                4
            )
        )
    )
)</f>
        <v>5</v>
      </c>
      <c r="S643" s="6" t="str">
        <f ca="1">VLOOKUP($R643,'Background education'!$A:$B,2,FALSE)</f>
        <v>Graduate school</v>
      </c>
      <c r="T643" s="7">
        <f ca="1" xml:space="preserve">
  IF(OR($V643 = 2, $V643 = 3, $V643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643" s="7" t="str">
        <f ca="1">VLOOKUP($T643,Departments!$A:$B,2,FALSE)</f>
        <v>Sales</v>
      </c>
      <c r="V643" s="6">
        <f t="shared" ref="V643:V706" ca="1" si="127" xml:space="preserve">
IF($C643 = 1 + N("Se matrícula for 1"),
  2 + N("Presidente"),
  IF($C643 = 2 + N("Se matrícula for 2"),
    3 + N("Vice-presidente"),
    IF($C643 = 3 + N("Se matrícula for 3"),
      5 + N("Secretária bilíngue"),
      IF(AND($C643 &gt;= 4, $C643 &lt;=14),
        4 + N("Diretor"),
        IF(AND($C643 &gt;= 15, $C643 &lt;= 25),
          11 + N("Manager"),
          IF(AND($C643 &gt;= 26, $C643 &lt;= 36),
            10 + N("Coordinador"),
            IF(AND($C643 &gt;= 37, $C643 &lt;= 47),
              9 + N("Especialista"),
                IF(MOD($C643,2) = 0,
                  8 + N("Analista"),
                  RANDBETWEEN(6,7) + N("Estagiário ou Trainee")
                )
            )
          )
        )
      )
    )
  )
)</f>
        <v>8</v>
      </c>
      <c r="W643" s="6" t="str">
        <f ca="1">VLOOKUP($V643,Roles!$A:$B,2,FALSE)</f>
        <v>Analyst</v>
      </c>
      <c r="X643" s="6">
        <f t="shared" ref="X643:X706" ca="1" si="128" xml:space="preserve">
IF($V643 =8 + N("Analyst"),
    RANDBETWEEN(2, 4) + N("Jr, Pleno, Sr"),
    NA()
)</f>
        <v>2</v>
      </c>
      <c r="Y643" s="6" t="str">
        <f ca="1">IF(ISNA($X643),NA(),VLOOKUP($X643,Levels!$A:$B,2,FALSE))</f>
        <v>Junior</v>
      </c>
      <c r="Z643" s="8">
        <f t="shared" ca="1" si="120"/>
        <v>36845</v>
      </c>
      <c r="AA643" s="6">
        <f ca="1">RANDBETWEEN(2,COUNTA('Recruitment source'!$A:$A))</f>
        <v>2</v>
      </c>
      <c r="AB643" s="6" t="str">
        <f ca="1">VLOOKUP($AA643,'Recruitment source'!$A:$B,2,FALSE)</f>
        <v>Indeed</v>
      </c>
      <c r="AC643" s="8" t="e">
        <f t="shared" ref="AC643:AC706" ca="1" si="129" xml:space="preserve">
IF(MOD(
     ROW(),111
   )=0,
   RANDBETWEEN($Z643 + 1,TODAY() - 1),NA()
)</f>
        <v>#N/A</v>
      </c>
      <c r="AD643" s="6" t="e">
        <f t="shared" ref="AD643:AD706" ca="1" si="130" xml:space="preserve">
IF(
  ISNA(AC643),
  NA(),
  RANDBETWEEN(2,IF($K643="F",10,9))
)</f>
        <v>#N/A</v>
      </c>
      <c r="AE643" s="6" t="e">
        <f ca="1">IF(ISNA(AD643),NA(),VLOOKUP($AD643,'Reasons for dismissal'!$A:$B,2,FALSE))</f>
        <v>#N/A</v>
      </c>
      <c r="AF643" s="6">
        <f t="shared" ref="AF643:AF706" ca="1" si="131" xml:space="preserve">
IF(
 ISNA($AC643),
 IF(
   $V643 = 2,
   5,
   IF(
     OR($V643=3,$V643=4,$V643=5),
     RANDBETWEEN(3,5),
     IF(
       $V643=11,
       RANDBETWEEN(3,4),
       RANDBETWEEN(2,4)
     )
   )
 ),
 RANDBETWEEN(1,2)
)</f>
        <v>3</v>
      </c>
      <c r="AG643" s="1">
        <f t="shared" ca="1" si="121"/>
        <v>2050</v>
      </c>
    </row>
    <row r="644" spans="1:33" x14ac:dyDescent="0.25">
      <c r="A644" s="7" cm="1">
        <f t="array" aca="1" ref="A644" ca="1">INDEX(Companies!$A:$A,RANDBETWEEN(2,COUNTA(Companies!$A:$A)),1)</f>
        <v>2</v>
      </c>
      <c r="B644" s="7" t="str">
        <f ca="1">VLOOKUP($A644,Companies!$A:$B,2,FALSE)</f>
        <v>ACME Corporation</v>
      </c>
      <c r="C644" s="5">
        <f t="shared" si="122"/>
        <v>643</v>
      </c>
      <c r="D644" s="6">
        <f t="shared" ca="1" si="123"/>
        <v>1</v>
      </c>
      <c r="E644" s="7">
        <f ca="1">IF($C644 = 1 + N("Presidente"),
    127,
    IF($C644 = 2 + N("Vice-Presidente"),
        72,
        IF($C644 = 3 + N("Secretária bilíngue"),
            13,
            RANDBETWEEN(5,COUNT(Name!$A:$A) + 1)
        )
    )
)</f>
        <v>299</v>
      </c>
      <c r="F644" s="7" t="str">
        <f ca="1" xml:space="preserve">
VLOOKUP(
  $E644,
  Name!$A:$B,
  2,
  FALSE
)
&amp; " " &amp;
IF($C644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Azeredo Vieira</v>
      </c>
      <c r="G644" s="7">
        <v>2</v>
      </c>
      <c r="H644" s="7" t="str">
        <f>VLOOKUP($G644,Countries!$A:$B,2,FALSE)</f>
        <v>Portugal</v>
      </c>
      <c r="I644" s="7" cm="1">
        <f t="array" aca="1" ref="I644" ca="1">INDEX(States!$B:$B,RANDBETWEEN(2,COUNTA(States!$A:$A)),1)</f>
        <v>15</v>
      </c>
      <c r="J644" s="7" t="str">
        <f ca="1">VLOOKUP($I644,States!$B:$C,2,FALSE)</f>
        <v>Castelo Branco</v>
      </c>
      <c r="K644" s="7" t="str">
        <f ca="1">VLOOKUP($E644,Name!$A:$C,3,FALSE)</f>
        <v>F</v>
      </c>
      <c r="L644" s="7" t="str">
        <f ca="1">VLOOKUP($K644,Genders!$B:$C,2,FALSE)</f>
        <v>Female</v>
      </c>
      <c r="M644" s="7" cm="1">
        <f t="array" aca="1" ref="M644" ca="1">INDEX('Marital status'!$A:$A,RANDBETWEEN(2,COUNTA('Marital status'!$A:$A)),1)</f>
        <v>3</v>
      </c>
      <c r="N644" s="7" t="str">
        <f ca="1">VLOOKUP($M644,'Marital status'!$A:$B,2,FALSE)</f>
        <v>Married</v>
      </c>
      <c r="O644" s="7">
        <f t="shared" ca="1" si="124"/>
        <v>3</v>
      </c>
      <c r="P644" s="7" t="str">
        <f ca="1">VLOOKUP($O644,Ethnicities!$A:$B,2,FALSE)</f>
        <v>Black or African American</v>
      </c>
      <c r="Q644" s="8">
        <f t="shared" ca="1" si="125"/>
        <v>29668</v>
      </c>
      <c r="R644" s="6">
        <f t="shared" ca="1" si="126"/>
        <v>4</v>
      </c>
      <c r="S644" s="6" t="str">
        <f ca="1">VLOOKUP($R644,'Background education'!$A:$B,2,FALSE)</f>
        <v>Undergraduate degree</v>
      </c>
      <c r="T644" s="7">
        <f ca="1" xml:space="preserve">
  IF(OR($V644 = 2, $V644 = 3, $V644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644" s="7" t="str">
        <f ca="1">VLOOKUP($T644,Departments!$A:$B,2,FALSE)</f>
        <v>Audit</v>
      </c>
      <c r="V644" s="6">
        <f t="shared" ca="1" si="127"/>
        <v>6</v>
      </c>
      <c r="W644" s="6" t="str">
        <f ca="1">VLOOKUP($V644,Roles!$A:$B,2,FALSE)</f>
        <v>Intern</v>
      </c>
      <c r="X644" s="6" t="e">
        <f t="shared" ca="1" si="128"/>
        <v>#N/A</v>
      </c>
      <c r="Y644" s="6" t="e">
        <f ca="1">IF(ISNA($X644),NA(),VLOOKUP($X644,Levels!$A:$B,2,FALSE))</f>
        <v>#N/A</v>
      </c>
      <c r="Z644" s="8">
        <f t="shared" ca="1" si="120"/>
        <v>39794</v>
      </c>
      <c r="AA644" s="6">
        <f ca="1">RANDBETWEEN(2,COUNTA('Recruitment source'!$A:$A))</f>
        <v>9</v>
      </c>
      <c r="AB644" s="6" t="str">
        <f ca="1">VLOOKUP($AA644,'Recruitment source'!$A:$B,2,FALSE)</f>
        <v xml:space="preserve"> recommendation of employee</v>
      </c>
      <c r="AC644" s="8" t="e">
        <f t="shared" ca="1" si="129"/>
        <v>#N/A</v>
      </c>
      <c r="AD644" s="6" t="e">
        <f t="shared" ca="1" si="130"/>
        <v>#N/A</v>
      </c>
      <c r="AE644" s="6" t="e">
        <f ca="1">IF(ISNA(AD644),NA(),VLOOKUP($AD644,'Reasons for dismissal'!$A:$B,2,FALSE))</f>
        <v>#N/A</v>
      </c>
      <c r="AF644" s="6">
        <f t="shared" ca="1" si="131"/>
        <v>2</v>
      </c>
      <c r="AG644" s="1">
        <f t="shared" ca="1" si="121"/>
        <v>805</v>
      </c>
    </row>
    <row r="645" spans="1:33" x14ac:dyDescent="0.25">
      <c r="A645" s="7" cm="1">
        <f t="array" aca="1" ref="A645" ca="1">INDEX(Companies!$A:$A,RANDBETWEEN(2,COUNTA(Companies!$A:$A)),1)</f>
        <v>2</v>
      </c>
      <c r="B645" s="7" t="str">
        <f ca="1">VLOOKUP($A645,Companies!$A:$B,2,FALSE)</f>
        <v>ACME Corporation</v>
      </c>
      <c r="C645" s="5">
        <f t="shared" si="122"/>
        <v>644</v>
      </c>
      <c r="D645" s="6">
        <f t="shared" ca="1" si="123"/>
        <v>1</v>
      </c>
      <c r="E645" s="7">
        <f ca="1">IF($C645 = 1 + N("Presidente"),
    127,
    IF($C645 = 2 + N("Vice-Presidente"),
        72,
        IF($C645 = 3 + N("Secretária bilíngue"),
            13,
            RANDBETWEEN(5,COUNT(Name!$A:$A) + 1)
        )
    )
)</f>
        <v>262</v>
      </c>
      <c r="F645" s="7" t="str">
        <f ca="1" xml:space="preserve">
VLOOKUP(
  $E645,
  Name!$A:$B,
  2,
  FALSE
)
&amp; " " &amp;
IF($C645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Araújo Farias</v>
      </c>
      <c r="G645" s="7">
        <v>2</v>
      </c>
      <c r="H645" s="7" t="str">
        <f>VLOOKUP($G645,Countries!$A:$B,2,FALSE)</f>
        <v>Portugal</v>
      </c>
      <c r="I645" s="7" cm="1">
        <f t="array" aca="1" ref="I645" ca="1">INDEX(States!$B:$B,RANDBETWEEN(2,COUNTA(States!$A:$A)),1)</f>
        <v>8</v>
      </c>
      <c r="J645" s="7" t="str">
        <f ca="1">VLOOKUP($I645,States!$B:$C,2,FALSE)</f>
        <v>Santarém</v>
      </c>
      <c r="K645" s="7" t="str">
        <f ca="1">VLOOKUP($E645,Name!$A:$C,3,FALSE)</f>
        <v>F</v>
      </c>
      <c r="L645" s="7" t="str">
        <f ca="1">VLOOKUP($K645,Genders!$B:$C,2,FALSE)</f>
        <v>Female</v>
      </c>
      <c r="M645" s="7" cm="1">
        <f t="array" aca="1" ref="M645" ca="1">INDEX('Marital status'!$A:$A,RANDBETWEEN(2,COUNTA('Marital status'!$A:$A)),1)</f>
        <v>2</v>
      </c>
      <c r="N645" s="7" t="str">
        <f ca="1">VLOOKUP($M645,'Marital status'!$A:$B,2,FALSE)</f>
        <v>Single</v>
      </c>
      <c r="O645" s="7">
        <f t="shared" ca="1" si="124"/>
        <v>2</v>
      </c>
      <c r="P645" s="7" t="str">
        <f ca="1">VLOOKUP($O645,Ethnicities!$A:$B,2,FALSE)</f>
        <v>White</v>
      </c>
      <c r="Q645" s="8">
        <f t="shared" ca="1" si="125"/>
        <v>33546</v>
      </c>
      <c r="R645" s="6">
        <f t="shared" ca="1" si="126"/>
        <v>4</v>
      </c>
      <c r="S645" s="6" t="str">
        <f ca="1">VLOOKUP($R645,'Background education'!$A:$B,2,FALSE)</f>
        <v>Undergraduate degree</v>
      </c>
      <c r="T645" s="7">
        <f ca="1" xml:space="preserve">
  IF(OR($V645 = 2, $V645 = 3, $V645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645" s="7" t="str">
        <f ca="1">VLOOKUP($T645,Departments!$A:$B,2,FALSE)</f>
        <v>Finance</v>
      </c>
      <c r="V645" s="6">
        <f t="shared" ca="1" si="127"/>
        <v>8</v>
      </c>
      <c r="W645" s="6" t="str">
        <f ca="1">VLOOKUP($V645,Roles!$A:$B,2,FALSE)</f>
        <v>Analyst</v>
      </c>
      <c r="X645" s="6">
        <f t="shared" ca="1" si="128"/>
        <v>4</v>
      </c>
      <c r="Y645" s="6" t="str">
        <f ca="1">IF(ISNA($X645),NA(),VLOOKUP($X645,Levels!$A:$B,2,FALSE))</f>
        <v>Senior</v>
      </c>
      <c r="Z645" s="8">
        <f t="shared" ca="1" si="120"/>
        <v>43826</v>
      </c>
      <c r="AA645" s="6">
        <f ca="1">RANDBETWEEN(2,COUNTA('Recruitment source'!$A:$A))</f>
        <v>11</v>
      </c>
      <c r="AB645" s="6" t="str">
        <f ca="1">VLOOKUP($AA645,'Recruitment source'!$A:$B,2,FALSE)</f>
        <v>LinkedIn</v>
      </c>
      <c r="AC645" s="8" t="e">
        <f t="shared" ca="1" si="129"/>
        <v>#N/A</v>
      </c>
      <c r="AD645" s="6" t="e">
        <f t="shared" ca="1" si="130"/>
        <v>#N/A</v>
      </c>
      <c r="AE645" s="6" t="e">
        <f ca="1">IF(ISNA(AD645),NA(),VLOOKUP($AD645,'Reasons for dismissal'!$A:$B,2,FALSE))</f>
        <v>#N/A</v>
      </c>
      <c r="AF645" s="6">
        <f t="shared" ca="1" si="131"/>
        <v>4</v>
      </c>
      <c r="AG645" s="1">
        <f t="shared" ca="1" si="121"/>
        <v>2000</v>
      </c>
    </row>
    <row r="646" spans="1:33" x14ac:dyDescent="0.25">
      <c r="A646" s="7" cm="1">
        <f t="array" aca="1" ref="A646" ca="1">INDEX(Companies!$A:$A,RANDBETWEEN(2,COUNTA(Companies!$A:$A)),1)</f>
        <v>2</v>
      </c>
      <c r="B646" s="7" t="str">
        <f ca="1">VLOOKUP($A646,Companies!$A:$B,2,FALSE)</f>
        <v>ACME Corporation</v>
      </c>
      <c r="C646" s="5">
        <f t="shared" si="122"/>
        <v>645</v>
      </c>
      <c r="D646" s="6">
        <f t="shared" ca="1" si="123"/>
        <v>1</v>
      </c>
      <c r="E646" s="7">
        <f ca="1">IF($C646 = 1 + N("Presidente"),
    127,
    IF($C646 = 2 + N("Vice-Presidente"),
        72,
        IF($C646 = 3 + N("Secretária bilíngue"),
            13,
            RANDBETWEEN(5,COUNT(Name!$A:$A) + 1)
        )
    )
)</f>
        <v>299</v>
      </c>
      <c r="F646" s="7" t="str">
        <f ca="1" xml:space="preserve">
VLOOKUP(
  $E646,
  Name!$A:$B,
  2,
  FALSE
)
&amp; " " &amp;
IF($C646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Romano Furtado</v>
      </c>
      <c r="G646" s="7">
        <v>2</v>
      </c>
      <c r="H646" s="7" t="str">
        <f>VLOOKUP($G646,Countries!$A:$B,2,FALSE)</f>
        <v>Portugal</v>
      </c>
      <c r="I646" s="7" cm="1">
        <f t="array" aca="1" ref="I646" ca="1">INDEX(States!$B:$B,RANDBETWEEN(2,COUNTA(States!$A:$A)),1)</f>
        <v>10</v>
      </c>
      <c r="J646" s="7" t="str">
        <f ca="1">VLOOKUP($I646,States!$B:$C,2,FALSE)</f>
        <v>Coimbra</v>
      </c>
      <c r="K646" s="7" t="str">
        <f ca="1">VLOOKUP($E646,Name!$A:$C,3,FALSE)</f>
        <v>F</v>
      </c>
      <c r="L646" s="7" t="str">
        <f ca="1">VLOOKUP($K646,Genders!$B:$C,2,FALSE)</f>
        <v>Female</v>
      </c>
      <c r="M646" s="7" cm="1">
        <f t="array" aca="1" ref="M646" ca="1">INDEX('Marital status'!$A:$A,RANDBETWEEN(2,COUNTA('Marital status'!$A:$A)),1)</f>
        <v>6</v>
      </c>
      <c r="N646" s="7" t="str">
        <f ca="1">VLOOKUP($M646,'Marital status'!$A:$B,2,FALSE)</f>
        <v>Divorced</v>
      </c>
      <c r="O646" s="7">
        <f t="shared" ca="1" si="124"/>
        <v>5</v>
      </c>
      <c r="P646" s="7" t="str">
        <f ca="1">VLOOKUP($O646,Ethnicities!$A:$B,2,FALSE)</f>
        <v>Asian</v>
      </c>
      <c r="Q646" s="8">
        <f t="shared" ca="1" si="125"/>
        <v>21598</v>
      </c>
      <c r="R646" s="6">
        <f t="shared" ca="1" si="126"/>
        <v>4</v>
      </c>
      <c r="S646" s="6" t="str">
        <f ca="1">VLOOKUP($R646,'Background education'!$A:$B,2,FALSE)</f>
        <v>Undergraduate degree</v>
      </c>
      <c r="T646" s="7">
        <f ca="1" xml:space="preserve">
  IF(OR($V646 = 2, $V646 = 3, $V646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46" s="7" t="str">
        <f ca="1">VLOOKUP($T646,Departments!$A:$B,2,FALSE)</f>
        <v>Administration</v>
      </c>
      <c r="V646" s="6">
        <f t="shared" ca="1" si="127"/>
        <v>6</v>
      </c>
      <c r="W646" s="6" t="str">
        <f ca="1">VLOOKUP($V646,Roles!$A:$B,2,FALSE)</f>
        <v>Intern</v>
      </c>
      <c r="X646" s="6" t="e">
        <f t="shared" ca="1" si="128"/>
        <v>#N/A</v>
      </c>
      <c r="Y646" s="6" t="e">
        <f ca="1">IF(ISNA($X646),NA(),VLOOKUP($X646,Levels!$A:$B,2,FALSE))</f>
        <v>#N/A</v>
      </c>
      <c r="Z646" s="8">
        <f t="shared" ca="1" si="120"/>
        <v>44778</v>
      </c>
      <c r="AA646" s="6">
        <f ca="1">RANDBETWEEN(2,COUNTA('Recruitment source'!$A:$A))</f>
        <v>11</v>
      </c>
      <c r="AB646" s="6" t="str">
        <f ca="1">VLOOKUP($AA646,'Recruitment source'!$A:$B,2,FALSE)</f>
        <v>LinkedIn</v>
      </c>
      <c r="AC646" s="8" t="e">
        <f t="shared" ca="1" si="129"/>
        <v>#N/A</v>
      </c>
      <c r="AD646" s="6" t="e">
        <f t="shared" ca="1" si="130"/>
        <v>#N/A</v>
      </c>
      <c r="AE646" s="6" t="e">
        <f ca="1">IF(ISNA(AD646),NA(),VLOOKUP($AD646,'Reasons for dismissal'!$A:$B,2,FALSE))</f>
        <v>#N/A</v>
      </c>
      <c r="AF646" s="6">
        <f t="shared" ca="1" si="131"/>
        <v>2</v>
      </c>
      <c r="AG646" s="1">
        <f t="shared" ca="1" si="121"/>
        <v>805</v>
      </c>
    </row>
    <row r="647" spans="1:33" x14ac:dyDescent="0.25">
      <c r="A647" s="7" cm="1">
        <f t="array" aca="1" ref="A647" ca="1">INDEX(Companies!$A:$A,RANDBETWEEN(2,COUNTA(Companies!$A:$A)),1)</f>
        <v>2</v>
      </c>
      <c r="B647" s="7" t="str">
        <f ca="1">VLOOKUP($A647,Companies!$A:$B,2,FALSE)</f>
        <v>ACME Corporation</v>
      </c>
      <c r="C647" s="5">
        <f t="shared" si="122"/>
        <v>646</v>
      </c>
      <c r="D647" s="6">
        <f t="shared" ca="1" si="123"/>
        <v>1</v>
      </c>
      <c r="E647" s="7">
        <f ca="1">IF($C647 = 1 + N("Presidente"),
    127,
    IF($C647 = 2 + N("Vice-Presidente"),
        72,
        IF($C647 = 3 + N("Secretária bilíngue"),
            13,
            RANDBETWEEN(5,COUNT(Name!$A:$A) + 1)
        )
    )
)</f>
        <v>333</v>
      </c>
      <c r="F647" s="7" t="str">
        <f ca="1" xml:space="preserve">
VLOOKUP(
  $E647,
  Name!$A:$B,
  2,
  FALSE
)
&amp; " " &amp;
IF($C647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Lombardi Fernandes</v>
      </c>
      <c r="G647" s="7">
        <v>2</v>
      </c>
      <c r="H647" s="7" t="str">
        <f>VLOOKUP($G647,Countries!$A:$B,2,FALSE)</f>
        <v>Portugal</v>
      </c>
      <c r="I647" s="7" cm="1">
        <f t="array" aca="1" ref="I647" ca="1">INDEX(States!$B:$B,RANDBETWEEN(2,COUNTA(States!$A:$A)),1)</f>
        <v>16</v>
      </c>
      <c r="J647" s="7" t="str">
        <f ca="1">VLOOKUP($I647,States!$B:$C,2,FALSE)</f>
        <v>Beja</v>
      </c>
      <c r="K647" s="7" t="str">
        <f ca="1">VLOOKUP($E647,Name!$A:$C,3,FALSE)</f>
        <v>M</v>
      </c>
      <c r="L647" s="7" t="str">
        <f ca="1">VLOOKUP($K647,Genders!$B:$C,2,FALSE)</f>
        <v>Male</v>
      </c>
      <c r="M647" s="7" cm="1">
        <f t="array" aca="1" ref="M647" ca="1">INDEX('Marital status'!$A:$A,RANDBETWEEN(2,COUNTA('Marital status'!$A:$A)),1)</f>
        <v>6</v>
      </c>
      <c r="N647" s="7" t="str">
        <f ca="1">VLOOKUP($M647,'Marital status'!$A:$B,2,FALSE)</f>
        <v>Divorced</v>
      </c>
      <c r="O647" s="7">
        <f t="shared" ca="1" si="124"/>
        <v>2</v>
      </c>
      <c r="P647" s="7" t="str">
        <f ca="1">VLOOKUP($O647,Ethnicities!$A:$B,2,FALSE)</f>
        <v>White</v>
      </c>
      <c r="Q647" s="8">
        <f t="shared" ca="1" si="125"/>
        <v>36849</v>
      </c>
      <c r="R647" s="6">
        <f t="shared" ca="1" si="126"/>
        <v>5</v>
      </c>
      <c r="S647" s="6" t="str">
        <f ca="1">VLOOKUP($R647,'Background education'!$A:$B,2,FALSE)</f>
        <v>Graduate school</v>
      </c>
      <c r="T647" s="7">
        <f ca="1" xml:space="preserve">
  IF(OR($V647 = 2, $V647 = 3, $V647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47" s="7" t="str">
        <f ca="1">VLOOKUP($T647,Departments!$A:$B,2,FALSE)</f>
        <v>Administration</v>
      </c>
      <c r="V647" s="6">
        <f t="shared" ca="1" si="127"/>
        <v>8</v>
      </c>
      <c r="W647" s="6" t="str">
        <f ca="1">VLOOKUP($V647,Roles!$A:$B,2,FALSE)</f>
        <v>Analyst</v>
      </c>
      <c r="X647" s="6">
        <f t="shared" ca="1" si="128"/>
        <v>4</v>
      </c>
      <c r="Y647" s="6" t="str">
        <f ca="1">IF(ISNA($X647),NA(),VLOOKUP($X647,Levels!$A:$B,2,FALSE))</f>
        <v>Senior</v>
      </c>
      <c r="Z647" s="8">
        <f t="shared" ca="1" si="120"/>
        <v>38754</v>
      </c>
      <c r="AA647" s="6">
        <f ca="1">RANDBETWEEN(2,COUNTA('Recruitment source'!$A:$A))</f>
        <v>3</v>
      </c>
      <c r="AB647" s="6" t="str">
        <f ca="1">VLOOKUP($AA647,'Recruitment source'!$A:$B,2,FALSE)</f>
        <v>Learn4Good</v>
      </c>
      <c r="AC647" s="8" t="e">
        <f t="shared" ca="1" si="129"/>
        <v>#N/A</v>
      </c>
      <c r="AD647" s="6" t="e">
        <f t="shared" ca="1" si="130"/>
        <v>#N/A</v>
      </c>
      <c r="AE647" s="6" t="e">
        <f ca="1">IF(ISNA(AD647),NA(),VLOOKUP($AD647,'Reasons for dismissal'!$A:$B,2,FALSE))</f>
        <v>#N/A</v>
      </c>
      <c r="AF647" s="6">
        <f t="shared" ca="1" si="131"/>
        <v>4</v>
      </c>
      <c r="AG647" s="1">
        <f t="shared" ca="1" si="121"/>
        <v>2000</v>
      </c>
    </row>
    <row r="648" spans="1:33" x14ac:dyDescent="0.25">
      <c r="A648" s="7" cm="1">
        <f t="array" aca="1" ref="A648" ca="1">INDEX(Companies!$A:$A,RANDBETWEEN(2,COUNTA(Companies!$A:$A)),1)</f>
        <v>2</v>
      </c>
      <c r="B648" s="7" t="str">
        <f ca="1">VLOOKUP($A648,Companies!$A:$B,2,FALSE)</f>
        <v>ACME Corporation</v>
      </c>
      <c r="C648" s="5">
        <f t="shared" si="122"/>
        <v>647</v>
      </c>
      <c r="D648" s="6">
        <f t="shared" ca="1" si="123"/>
        <v>1</v>
      </c>
      <c r="E648" s="7">
        <f ca="1">IF($C648 = 1 + N("Presidente"),
    127,
    IF($C648 = 2 + N("Vice-Presidente"),
        72,
        IF($C648 = 3 + N("Secretária bilíngue"),
            13,
            RANDBETWEEN(5,COUNT(Name!$A:$A) + 1)
        )
    )
)</f>
        <v>359</v>
      </c>
      <c r="F648" s="7" t="str">
        <f ca="1" xml:space="preserve">
VLOOKUP(
  $E648,
  Name!$A:$B,
  2,
  FALSE
)
&amp; " " &amp;
IF($C648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Siqueira Silva</v>
      </c>
      <c r="G648" s="7">
        <v>2</v>
      </c>
      <c r="H648" s="7" t="str">
        <f>VLOOKUP($G648,Countries!$A:$B,2,FALSE)</f>
        <v>Portugal</v>
      </c>
      <c r="I648" s="7" cm="1">
        <f t="array" aca="1" ref="I648" ca="1">INDEX(States!$B:$B,RANDBETWEEN(2,COUNTA(States!$A:$A)),1)</f>
        <v>8</v>
      </c>
      <c r="J648" s="7" t="str">
        <f ca="1">VLOOKUP($I648,States!$B:$C,2,FALSE)</f>
        <v>Santarém</v>
      </c>
      <c r="K648" s="7" t="str">
        <f ca="1">VLOOKUP($E648,Name!$A:$C,3,FALSE)</f>
        <v>M</v>
      </c>
      <c r="L648" s="7" t="str">
        <f ca="1">VLOOKUP($K648,Genders!$B:$C,2,FALSE)</f>
        <v>Male</v>
      </c>
      <c r="M648" s="7" cm="1">
        <f t="array" aca="1" ref="M648" ca="1">INDEX('Marital status'!$A:$A,RANDBETWEEN(2,COUNTA('Marital status'!$A:$A)),1)</f>
        <v>5</v>
      </c>
      <c r="N648" s="7" t="str">
        <f ca="1">VLOOKUP($M648,'Marital status'!$A:$B,2,FALSE)</f>
        <v xml:space="preserve">Separated </v>
      </c>
      <c r="O648" s="7">
        <f t="shared" ca="1" si="124"/>
        <v>2</v>
      </c>
      <c r="P648" s="7" t="str">
        <f ca="1">VLOOKUP($O648,Ethnicities!$A:$B,2,FALSE)</f>
        <v>White</v>
      </c>
      <c r="Q648" s="8">
        <f t="shared" ca="1" si="125"/>
        <v>24842</v>
      </c>
      <c r="R648" s="6">
        <f t="shared" ca="1" si="126"/>
        <v>4</v>
      </c>
      <c r="S648" s="6" t="str">
        <f ca="1">VLOOKUP($R648,'Background education'!$A:$B,2,FALSE)</f>
        <v>Undergraduate degree</v>
      </c>
      <c r="T648" s="7">
        <f ca="1" xml:space="preserve">
  IF(OR($V648 = 2, $V648 = 3, $V648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48" s="7" t="str">
        <f ca="1">VLOOKUP($T648,Departments!$A:$B,2,FALSE)</f>
        <v>Juridical</v>
      </c>
      <c r="V648" s="6">
        <f t="shared" ca="1" si="127"/>
        <v>6</v>
      </c>
      <c r="W648" s="6" t="str">
        <f ca="1">VLOOKUP($V648,Roles!$A:$B,2,FALSE)</f>
        <v>Intern</v>
      </c>
      <c r="X648" s="6" t="e">
        <f t="shared" ca="1" si="128"/>
        <v>#N/A</v>
      </c>
      <c r="Y648" s="6" t="e">
        <f ca="1">IF(ISNA($X648),NA(),VLOOKUP($X648,Levels!$A:$B,2,FALSE))</f>
        <v>#N/A</v>
      </c>
      <c r="Z648" s="8">
        <f t="shared" ca="1" si="120"/>
        <v>44785</v>
      </c>
      <c r="AA648" s="6">
        <f ca="1">RANDBETWEEN(2,COUNTA('Recruitment source'!$A:$A))</f>
        <v>11</v>
      </c>
      <c r="AB648" s="6" t="str">
        <f ca="1">VLOOKUP($AA648,'Recruitment source'!$A:$B,2,FALSE)</f>
        <v>LinkedIn</v>
      </c>
      <c r="AC648" s="8" t="e">
        <f t="shared" ca="1" si="129"/>
        <v>#N/A</v>
      </c>
      <c r="AD648" s="6" t="e">
        <f t="shared" ca="1" si="130"/>
        <v>#N/A</v>
      </c>
      <c r="AE648" s="6" t="e">
        <f ca="1">IF(ISNA(AD648),NA(),VLOOKUP($AD648,'Reasons for dismissal'!$A:$B,2,FALSE))</f>
        <v>#N/A</v>
      </c>
      <c r="AF648" s="6">
        <f t="shared" ca="1" si="131"/>
        <v>4</v>
      </c>
      <c r="AG648" s="1">
        <f t="shared" ca="1" si="121"/>
        <v>805</v>
      </c>
    </row>
    <row r="649" spans="1:33" x14ac:dyDescent="0.25">
      <c r="A649" s="7" cm="1">
        <f t="array" aca="1" ref="A649" ca="1">INDEX(Companies!$A:$A,RANDBETWEEN(2,COUNTA(Companies!$A:$A)),1)</f>
        <v>2</v>
      </c>
      <c r="B649" s="7" t="str">
        <f ca="1">VLOOKUP($A649,Companies!$A:$B,2,FALSE)</f>
        <v>ACME Corporation</v>
      </c>
      <c r="C649" s="5">
        <f t="shared" si="122"/>
        <v>648</v>
      </c>
      <c r="D649" s="6">
        <f t="shared" ca="1" si="123"/>
        <v>1</v>
      </c>
      <c r="E649" s="7">
        <f ca="1">IF($C649 = 1 + N("Presidente"),
    127,
    IF($C649 = 2 + N("Vice-Presidente"),
        72,
        IF($C649 = 3 + N("Secretária bilíngue"),
            13,
            RANDBETWEEN(5,COUNT(Name!$A:$A) + 1)
        )
    )
)</f>
        <v>26</v>
      </c>
      <c r="F649" s="7" t="str">
        <f ca="1" xml:space="preserve">
VLOOKUP(
  $E649,
  Name!$A:$B,
  2,
  FALSE
)
&amp; " " &amp;
IF($C649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Faria Pimenta</v>
      </c>
      <c r="G649" s="7">
        <v>2</v>
      </c>
      <c r="H649" s="7" t="str">
        <f>VLOOKUP($G649,Countries!$A:$B,2,FALSE)</f>
        <v>Portugal</v>
      </c>
      <c r="I649" s="7" cm="1">
        <f t="array" aca="1" ref="I649" ca="1">INDEX(States!$B:$B,RANDBETWEEN(2,COUNTA(States!$A:$A)),1)</f>
        <v>6</v>
      </c>
      <c r="J649" s="7" t="str">
        <f ca="1">VLOOKUP($I649,States!$B:$C,2,FALSE)</f>
        <v>Braga</v>
      </c>
      <c r="K649" s="7" t="str">
        <f ca="1">VLOOKUP($E649,Name!$A:$C,3,FALSE)</f>
        <v>F</v>
      </c>
      <c r="L649" s="7" t="str">
        <f ca="1">VLOOKUP($K649,Genders!$B:$C,2,FALSE)</f>
        <v>Female</v>
      </c>
      <c r="M649" s="7" cm="1">
        <f t="array" aca="1" ref="M649" ca="1">INDEX('Marital status'!$A:$A,RANDBETWEEN(2,COUNTA('Marital status'!$A:$A)),1)</f>
        <v>3</v>
      </c>
      <c r="N649" s="7" t="str">
        <f ca="1">VLOOKUP($M649,'Marital status'!$A:$B,2,FALSE)</f>
        <v>Married</v>
      </c>
      <c r="O649" s="7">
        <f t="shared" ca="1" si="124"/>
        <v>4</v>
      </c>
      <c r="P649" s="7" t="str">
        <f ca="1">VLOOKUP($O649,Ethnicities!$A:$B,2,FALSE)</f>
        <v>Hispanic or Latino</v>
      </c>
      <c r="Q649" s="8">
        <f t="shared" ca="1" si="125"/>
        <v>34177</v>
      </c>
      <c r="R649" s="6">
        <f t="shared" ca="1" si="126"/>
        <v>5</v>
      </c>
      <c r="S649" s="6" t="str">
        <f ca="1">VLOOKUP($R649,'Background education'!$A:$B,2,FALSE)</f>
        <v>Graduate school</v>
      </c>
      <c r="T649" s="7">
        <f ca="1" xml:space="preserve">
  IF(OR($V649 = 2, $V649 = 3, $V649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649" s="7" t="str">
        <f ca="1">VLOOKUP($T649,Departments!$A:$B,2,FALSE)</f>
        <v>Audit</v>
      </c>
      <c r="V649" s="6">
        <f t="shared" ca="1" si="127"/>
        <v>8</v>
      </c>
      <c r="W649" s="6" t="str">
        <f ca="1">VLOOKUP($V649,Roles!$A:$B,2,FALSE)</f>
        <v>Analyst</v>
      </c>
      <c r="X649" s="6">
        <f t="shared" ca="1" si="128"/>
        <v>3</v>
      </c>
      <c r="Y649" s="6" t="str">
        <f ca="1">IF(ISNA($X649),NA(),VLOOKUP($X649,Levels!$A:$B,2,FALSE))</f>
        <v>Pleno</v>
      </c>
      <c r="Z649" s="8">
        <f t="shared" ca="1" si="120"/>
        <v>41899</v>
      </c>
      <c r="AA649" s="6">
        <f ca="1">RANDBETWEEN(2,COUNTA('Recruitment source'!$A:$A))</f>
        <v>10</v>
      </c>
      <c r="AB649" s="6" t="str">
        <f ca="1">VLOOKUP($AA649,'Recruitment source'!$A:$B,2,FALSE)</f>
        <v>Google</v>
      </c>
      <c r="AC649" s="8" t="e">
        <f t="shared" ca="1" si="129"/>
        <v>#N/A</v>
      </c>
      <c r="AD649" s="6" t="e">
        <f t="shared" ca="1" si="130"/>
        <v>#N/A</v>
      </c>
      <c r="AE649" s="6" t="e">
        <f ca="1">IF(ISNA(AD649),NA(),VLOOKUP($AD649,'Reasons for dismissal'!$A:$B,2,FALSE))</f>
        <v>#N/A</v>
      </c>
      <c r="AF649" s="6">
        <f t="shared" ca="1" si="131"/>
        <v>3</v>
      </c>
      <c r="AG649" s="1">
        <f t="shared" ca="1" si="121"/>
        <v>2000</v>
      </c>
    </row>
    <row r="650" spans="1:33" x14ac:dyDescent="0.25">
      <c r="A650" s="7" cm="1">
        <f t="array" aca="1" ref="A650" ca="1">INDEX(Companies!$A:$A,RANDBETWEEN(2,COUNTA(Companies!$A:$A)),1)</f>
        <v>2</v>
      </c>
      <c r="B650" s="7" t="str">
        <f ca="1">VLOOKUP($A650,Companies!$A:$B,2,FALSE)</f>
        <v>ACME Corporation</v>
      </c>
      <c r="C650" s="5">
        <f t="shared" si="122"/>
        <v>649</v>
      </c>
      <c r="D650" s="6">
        <f t="shared" ca="1" si="123"/>
        <v>1</v>
      </c>
      <c r="E650" s="7">
        <f ca="1">IF($C650 = 1 + N("Presidente"),
    127,
    IF($C650 = 2 + N("Vice-Presidente"),
        72,
        IF($C650 = 3 + N("Secretária bilíngue"),
            13,
            RANDBETWEEN(5,COUNT(Name!$A:$A) + 1)
        )
    )
)</f>
        <v>271</v>
      </c>
      <c r="F650" s="7" t="str">
        <f ca="1" xml:space="preserve">
VLOOKUP(
  $E650,
  Name!$A:$B,
  2,
  FALSE
)
&amp; " " &amp;
IF($C650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Evangelista Rodrigues</v>
      </c>
      <c r="G650" s="7">
        <v>2</v>
      </c>
      <c r="H650" s="7" t="str">
        <f>VLOOKUP($G650,Countries!$A:$B,2,FALSE)</f>
        <v>Portugal</v>
      </c>
      <c r="I650" s="7" cm="1">
        <f t="array" aca="1" ref="I650" ca="1">INDEX(States!$B:$B,RANDBETWEEN(2,COUNTA(States!$A:$A)),1)</f>
        <v>14</v>
      </c>
      <c r="J650" s="7" t="str">
        <f ca="1">VLOOKUP($I650,States!$B:$C,2,FALSE)</f>
        <v>Viseu</v>
      </c>
      <c r="K650" s="7" t="str">
        <f ca="1">VLOOKUP($E650,Name!$A:$C,3,FALSE)</f>
        <v>F</v>
      </c>
      <c r="L650" s="7" t="str">
        <f ca="1">VLOOKUP($K650,Genders!$B:$C,2,FALSE)</f>
        <v>Female</v>
      </c>
      <c r="M650" s="7" cm="1">
        <f t="array" aca="1" ref="M650" ca="1">INDEX('Marital status'!$A:$A,RANDBETWEEN(2,COUNTA('Marital status'!$A:$A)),1)</f>
        <v>4</v>
      </c>
      <c r="N650" s="7" t="str">
        <f ca="1">VLOOKUP($M650,'Marital status'!$A:$B,2,FALSE)</f>
        <v xml:space="preserve">Widowed </v>
      </c>
      <c r="O650" s="7">
        <f t="shared" ca="1" si="124"/>
        <v>2</v>
      </c>
      <c r="P650" s="7" t="str">
        <f ca="1">VLOOKUP($O650,Ethnicities!$A:$B,2,FALSE)</f>
        <v>White</v>
      </c>
      <c r="Q650" s="8">
        <f t="shared" ca="1" si="125"/>
        <v>33407</v>
      </c>
      <c r="R650" s="6">
        <f t="shared" ca="1" si="126"/>
        <v>4</v>
      </c>
      <c r="S650" s="6" t="str">
        <f ca="1">VLOOKUP($R650,'Background education'!$A:$B,2,FALSE)</f>
        <v>Undergraduate degree</v>
      </c>
      <c r="T650" s="7">
        <f ca="1" xml:space="preserve">
  IF(OR($V650 = 2, $V650 = 3, $V650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650" s="7" t="str">
        <f ca="1">VLOOKUP($T650,Departments!$A:$B,2,FALSE)</f>
        <v>Sales</v>
      </c>
      <c r="V650" s="6">
        <f t="shared" ca="1" si="127"/>
        <v>7</v>
      </c>
      <c r="W650" s="6" t="str">
        <f ca="1">VLOOKUP($V650,Roles!$A:$B,2,FALSE)</f>
        <v>Trainee</v>
      </c>
      <c r="X650" s="6" t="e">
        <f t="shared" ca="1" si="128"/>
        <v>#N/A</v>
      </c>
      <c r="Y650" s="6" t="e">
        <f ca="1">IF(ISNA($X650),NA(),VLOOKUP($X650,Levels!$A:$B,2,FALSE))</f>
        <v>#N/A</v>
      </c>
      <c r="Z650" s="8">
        <f t="shared" ca="1" si="120"/>
        <v>38814</v>
      </c>
      <c r="AA650" s="6">
        <f ca="1">RANDBETWEEN(2,COUNTA('Recruitment source'!$A:$A))</f>
        <v>7</v>
      </c>
      <c r="AB650" s="6" t="str">
        <f ca="1">VLOOKUP($AA650,'Recruitment source'!$A:$B,2,FALSE)</f>
        <v>Jobs in Lisbon</v>
      </c>
      <c r="AC650" s="8" t="e">
        <f t="shared" ca="1" si="129"/>
        <v>#N/A</v>
      </c>
      <c r="AD650" s="6" t="e">
        <f t="shared" ca="1" si="130"/>
        <v>#N/A</v>
      </c>
      <c r="AE650" s="6" t="e">
        <f ca="1">IF(ISNA(AD650),NA(),VLOOKUP($AD650,'Reasons for dismissal'!$A:$B,2,FALSE))</f>
        <v>#N/A</v>
      </c>
      <c r="AF650" s="6">
        <f t="shared" ca="1" si="131"/>
        <v>3</v>
      </c>
      <c r="AG650" s="1">
        <f t="shared" ca="1" si="121"/>
        <v>1005</v>
      </c>
    </row>
    <row r="651" spans="1:33" x14ac:dyDescent="0.25">
      <c r="A651" s="7" cm="1">
        <f t="array" aca="1" ref="A651" ca="1">INDEX(Companies!$A:$A,RANDBETWEEN(2,COUNTA(Companies!$A:$A)),1)</f>
        <v>2</v>
      </c>
      <c r="B651" s="7" t="str">
        <f ca="1">VLOOKUP($A651,Companies!$A:$B,2,FALSE)</f>
        <v>ACME Corporation</v>
      </c>
      <c r="C651" s="5">
        <f t="shared" si="122"/>
        <v>650</v>
      </c>
      <c r="D651" s="6">
        <f t="shared" ca="1" si="123"/>
        <v>1</v>
      </c>
      <c r="E651" s="7">
        <f ca="1">IF($C651 = 1 + N("Presidente"),
    127,
    IF($C651 = 2 + N("Vice-Presidente"),
        72,
        IF($C651 = 3 + N("Secretária bilíngue"),
            13,
            RANDBETWEEN(5,COUNT(Name!$A:$A) + 1)
        )
    )
)</f>
        <v>153</v>
      </c>
      <c r="F651" s="7" t="str">
        <f ca="1" xml:space="preserve">
VLOOKUP(
  $E651,
  Name!$A:$B,
  2,
  FALSE
)
&amp; " " &amp;
IF($C651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Gomes Araújo</v>
      </c>
      <c r="G651" s="7">
        <v>2</v>
      </c>
      <c r="H651" s="7" t="str">
        <f>VLOOKUP($G651,Countries!$A:$B,2,FALSE)</f>
        <v>Portugal</v>
      </c>
      <c r="I651" s="7" cm="1">
        <f t="array" aca="1" ref="I651" ca="1">INDEX(States!$B:$B,RANDBETWEEN(2,COUNTA(States!$A:$A)),1)</f>
        <v>19</v>
      </c>
      <c r="J651" s="7" t="str">
        <f ca="1">VLOOKUP($I651,States!$B:$C,2,FALSE)</f>
        <v>Vila Real</v>
      </c>
      <c r="K651" s="7" t="str">
        <f ca="1">VLOOKUP($E651,Name!$A:$C,3,FALSE)</f>
        <v>F</v>
      </c>
      <c r="L651" s="7" t="str">
        <f ca="1">VLOOKUP($K651,Genders!$B:$C,2,FALSE)</f>
        <v>Female</v>
      </c>
      <c r="M651" s="7" cm="1">
        <f t="array" aca="1" ref="M651" ca="1">INDEX('Marital status'!$A:$A,RANDBETWEEN(2,COUNTA('Marital status'!$A:$A)),1)</f>
        <v>2</v>
      </c>
      <c r="N651" s="7" t="str">
        <f ca="1">VLOOKUP($M651,'Marital status'!$A:$B,2,FALSE)</f>
        <v>Single</v>
      </c>
      <c r="O651" s="7">
        <f t="shared" ca="1" si="124"/>
        <v>3</v>
      </c>
      <c r="P651" s="7" t="str">
        <f ca="1">VLOOKUP($O651,Ethnicities!$A:$B,2,FALSE)</f>
        <v>Black or African American</v>
      </c>
      <c r="Q651" s="8">
        <f t="shared" ca="1" si="125"/>
        <v>34762</v>
      </c>
      <c r="R651" s="6">
        <f t="shared" ca="1" si="126"/>
        <v>4</v>
      </c>
      <c r="S651" s="6" t="str">
        <f ca="1">VLOOKUP($R651,'Background education'!$A:$B,2,FALSE)</f>
        <v>Undergraduate degree</v>
      </c>
      <c r="T651" s="7">
        <f ca="1" xml:space="preserve">
  IF(OR($V651 = 2, $V651 = 3, $V651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651" s="7" t="str">
        <f ca="1">VLOOKUP($T651,Departments!$A:$B,2,FALSE)</f>
        <v xml:space="preserve"> Commercial</v>
      </c>
      <c r="V651" s="6">
        <f t="shared" ca="1" si="127"/>
        <v>8</v>
      </c>
      <c r="W651" s="6" t="str">
        <f ca="1">VLOOKUP($V651,Roles!$A:$B,2,FALSE)</f>
        <v>Analyst</v>
      </c>
      <c r="X651" s="6">
        <f t="shared" ca="1" si="128"/>
        <v>2</v>
      </c>
      <c r="Y651" s="6" t="str">
        <f ca="1">IF(ISNA($X651),NA(),VLOOKUP($X651,Levels!$A:$B,2,FALSE))</f>
        <v>Junior</v>
      </c>
      <c r="Z651" s="8">
        <f t="shared" ca="1" si="120"/>
        <v>37858</v>
      </c>
      <c r="AA651" s="6">
        <f ca="1">RANDBETWEEN(2,COUNTA('Recruitment source'!$A:$A))</f>
        <v>5</v>
      </c>
      <c r="AB651" s="6" t="str">
        <f ca="1">VLOOKUP($AA651,'Recruitment source'!$A:$B,2,FALSE)</f>
        <v>Net Empregos</v>
      </c>
      <c r="AC651" s="8" t="e">
        <f t="shared" ca="1" si="129"/>
        <v>#N/A</v>
      </c>
      <c r="AD651" s="6" t="e">
        <f t="shared" ca="1" si="130"/>
        <v>#N/A</v>
      </c>
      <c r="AE651" s="6" t="e">
        <f ca="1">IF(ISNA(AD651),NA(),VLOOKUP($AD651,'Reasons for dismissal'!$A:$B,2,FALSE))</f>
        <v>#N/A</v>
      </c>
      <c r="AF651" s="6">
        <f t="shared" ca="1" si="131"/>
        <v>4</v>
      </c>
      <c r="AG651" s="1">
        <f t="shared" ca="1" si="121"/>
        <v>2000</v>
      </c>
    </row>
    <row r="652" spans="1:33" x14ac:dyDescent="0.25">
      <c r="A652" s="7" cm="1">
        <f t="array" aca="1" ref="A652" ca="1">INDEX(Companies!$A:$A,RANDBETWEEN(2,COUNTA(Companies!$A:$A)),1)</f>
        <v>2</v>
      </c>
      <c r="B652" s="7" t="str">
        <f ca="1">VLOOKUP($A652,Companies!$A:$B,2,FALSE)</f>
        <v>ACME Corporation</v>
      </c>
      <c r="C652" s="5">
        <f t="shared" si="122"/>
        <v>651</v>
      </c>
      <c r="D652" s="6">
        <f t="shared" ca="1" si="123"/>
        <v>1</v>
      </c>
      <c r="E652" s="7">
        <f ca="1">IF($C652 = 1 + N("Presidente"),
    127,
    IF($C652 = 2 + N("Vice-Presidente"),
        72,
        IF($C652 = 3 + N("Secretária bilíngue"),
            13,
            RANDBETWEEN(5,COUNT(Name!$A:$A) + 1)
        )
    )
)</f>
        <v>131</v>
      </c>
      <c r="F652" s="7" t="str">
        <f ca="1" xml:space="preserve">
VLOOKUP(
  $E652,
  Name!$A:$B,
  2,
  FALSE
)
&amp; " " &amp;
IF($C652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Camões Vaz</v>
      </c>
      <c r="G652" s="7">
        <v>2</v>
      </c>
      <c r="H652" s="7" t="str">
        <f>VLOOKUP($G652,Countries!$A:$B,2,FALSE)</f>
        <v>Portugal</v>
      </c>
      <c r="I652" s="7" cm="1">
        <f t="array" aca="1" ref="I652" ca="1">INDEX(States!$B:$B,RANDBETWEEN(2,COUNTA(States!$A:$A)),1)</f>
        <v>14</v>
      </c>
      <c r="J652" s="7" t="str">
        <f ca="1">VLOOKUP($I652,States!$B:$C,2,FALSE)</f>
        <v>Viseu</v>
      </c>
      <c r="K652" s="7" t="str">
        <f ca="1">VLOOKUP($E652,Name!$A:$C,3,FALSE)</f>
        <v>M</v>
      </c>
      <c r="L652" s="7" t="str">
        <f ca="1">VLOOKUP($K652,Genders!$B:$C,2,FALSE)</f>
        <v>Male</v>
      </c>
      <c r="M652" s="7" cm="1">
        <f t="array" aca="1" ref="M652" ca="1">INDEX('Marital status'!$A:$A,RANDBETWEEN(2,COUNTA('Marital status'!$A:$A)),1)</f>
        <v>3</v>
      </c>
      <c r="N652" s="7" t="str">
        <f ca="1">VLOOKUP($M652,'Marital status'!$A:$B,2,FALSE)</f>
        <v>Married</v>
      </c>
      <c r="O652" s="7">
        <f t="shared" ca="1" si="124"/>
        <v>2</v>
      </c>
      <c r="P652" s="7" t="str">
        <f ca="1">VLOOKUP($O652,Ethnicities!$A:$B,2,FALSE)</f>
        <v>White</v>
      </c>
      <c r="Q652" s="8">
        <f t="shared" ca="1" si="125"/>
        <v>32165</v>
      </c>
      <c r="R652" s="6">
        <f t="shared" ca="1" si="126"/>
        <v>4</v>
      </c>
      <c r="S652" s="6" t="str">
        <f ca="1">VLOOKUP($R652,'Background education'!$A:$B,2,FALSE)</f>
        <v>Undergraduate degree</v>
      </c>
      <c r="T652" s="7">
        <f ca="1" xml:space="preserve">
  IF(OR($V652 = 2, $V652 = 3, $V652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52" s="7" t="str">
        <f ca="1">VLOOKUP($T652,Departments!$A:$B,2,FALSE)</f>
        <v>Juridical</v>
      </c>
      <c r="V652" s="6">
        <f t="shared" ca="1" si="127"/>
        <v>7</v>
      </c>
      <c r="W652" s="6" t="str">
        <f ca="1">VLOOKUP($V652,Roles!$A:$B,2,FALSE)</f>
        <v>Trainee</v>
      </c>
      <c r="X652" s="6" t="e">
        <f t="shared" ca="1" si="128"/>
        <v>#N/A</v>
      </c>
      <c r="Y652" s="6" t="e">
        <f ca="1">IF(ISNA($X652),NA(),VLOOKUP($X652,Levels!$A:$B,2,FALSE))</f>
        <v>#N/A</v>
      </c>
      <c r="Z652" s="8">
        <f t="shared" ca="1" si="120"/>
        <v>38518</v>
      </c>
      <c r="AA652" s="6">
        <f ca="1">RANDBETWEEN(2,COUNTA('Recruitment source'!$A:$A))</f>
        <v>4</v>
      </c>
      <c r="AB652" s="6" t="str">
        <f ca="1">VLOOKUP($AA652,'Recruitment source'!$A:$B,2,FALSE)</f>
        <v>SAPO Emprego</v>
      </c>
      <c r="AC652" s="8" t="e">
        <f t="shared" ca="1" si="129"/>
        <v>#N/A</v>
      </c>
      <c r="AD652" s="6" t="e">
        <f t="shared" ca="1" si="130"/>
        <v>#N/A</v>
      </c>
      <c r="AE652" s="6" t="e">
        <f ca="1">IF(ISNA(AD652),NA(),VLOOKUP($AD652,'Reasons for dismissal'!$A:$B,2,FALSE))</f>
        <v>#N/A</v>
      </c>
      <c r="AF652" s="6">
        <f t="shared" ca="1" si="131"/>
        <v>2</v>
      </c>
      <c r="AG652" s="1">
        <f t="shared" ca="1" si="121"/>
        <v>1005</v>
      </c>
    </row>
    <row r="653" spans="1:33" x14ac:dyDescent="0.25">
      <c r="A653" s="7" cm="1">
        <f t="array" aca="1" ref="A653" ca="1">INDEX(Companies!$A:$A,RANDBETWEEN(2,COUNTA(Companies!$A:$A)),1)</f>
        <v>2</v>
      </c>
      <c r="B653" s="7" t="str">
        <f ca="1">VLOOKUP($A653,Companies!$A:$B,2,FALSE)</f>
        <v>ACME Corporation</v>
      </c>
      <c r="C653" s="5">
        <f t="shared" si="122"/>
        <v>652</v>
      </c>
      <c r="D653" s="6">
        <f t="shared" ca="1" si="123"/>
        <v>1</v>
      </c>
      <c r="E653" s="7">
        <f ca="1">IF($C653 = 1 + N("Presidente"),
    127,
    IF($C653 = 2 + N("Vice-Presidente"),
        72,
        IF($C653 = 3 + N("Secretária bilíngue"),
            13,
            RANDBETWEEN(5,COUNT(Name!$A:$A) + 1)
        )
    )
)</f>
        <v>238</v>
      </c>
      <c r="F653" s="7" t="str">
        <f ca="1" xml:space="preserve">
VLOOKUP(
  $E653,
  Name!$A:$B,
  2,
  FALSE
)
&amp; " " &amp;
IF($C653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Santacruz Salvador</v>
      </c>
      <c r="G653" s="7">
        <v>2</v>
      </c>
      <c r="H653" s="7" t="str">
        <f>VLOOKUP($G653,Countries!$A:$B,2,FALSE)</f>
        <v>Portugal</v>
      </c>
      <c r="I653" s="7" cm="1">
        <f t="array" aca="1" ref="I653" ca="1">INDEX(States!$B:$B,RANDBETWEEN(2,COUNTA(States!$A:$A)),1)</f>
        <v>14</v>
      </c>
      <c r="J653" s="7" t="str">
        <f ca="1">VLOOKUP($I653,States!$B:$C,2,FALSE)</f>
        <v>Viseu</v>
      </c>
      <c r="K653" s="7" t="str">
        <f ca="1">VLOOKUP($E653,Name!$A:$C,3,FALSE)</f>
        <v>M</v>
      </c>
      <c r="L653" s="7" t="str">
        <f ca="1">VLOOKUP($K653,Genders!$B:$C,2,FALSE)</f>
        <v>Male</v>
      </c>
      <c r="M653" s="7" cm="1">
        <f t="array" aca="1" ref="M653" ca="1">INDEX('Marital status'!$A:$A,RANDBETWEEN(2,COUNTA('Marital status'!$A:$A)),1)</f>
        <v>5</v>
      </c>
      <c r="N653" s="7" t="str">
        <f ca="1">VLOOKUP($M653,'Marital status'!$A:$B,2,FALSE)</f>
        <v xml:space="preserve">Separated </v>
      </c>
      <c r="O653" s="7">
        <f t="shared" ca="1" si="124"/>
        <v>2</v>
      </c>
      <c r="P653" s="7" t="str">
        <f ca="1">VLOOKUP($O653,Ethnicities!$A:$B,2,FALSE)</f>
        <v>White</v>
      </c>
      <c r="Q653" s="8">
        <f t="shared" ca="1" si="125"/>
        <v>36648</v>
      </c>
      <c r="R653" s="6">
        <f t="shared" ca="1" si="126"/>
        <v>4</v>
      </c>
      <c r="S653" s="6" t="str">
        <f ca="1">VLOOKUP($R653,'Background education'!$A:$B,2,FALSE)</f>
        <v>Undergraduate degree</v>
      </c>
      <c r="T653" s="7">
        <f ca="1" xml:space="preserve">
  IF(OR($V653 = 2, $V653 = 3, $V653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53" s="7" t="str">
        <f ca="1">VLOOKUP($T653,Departments!$A:$B,2,FALSE)</f>
        <v>Administration</v>
      </c>
      <c r="V653" s="6">
        <f t="shared" ca="1" si="127"/>
        <v>8</v>
      </c>
      <c r="W653" s="6" t="str">
        <f ca="1">VLOOKUP($V653,Roles!$A:$B,2,FALSE)</f>
        <v>Analyst</v>
      </c>
      <c r="X653" s="6">
        <f t="shared" ca="1" si="128"/>
        <v>3</v>
      </c>
      <c r="Y653" s="6" t="str">
        <f ca="1">IF(ISNA($X653),NA(),VLOOKUP($X653,Levels!$A:$B,2,FALSE))</f>
        <v>Pleno</v>
      </c>
      <c r="Z653" s="8">
        <f t="shared" ca="1" si="120"/>
        <v>38699</v>
      </c>
      <c r="AA653" s="6">
        <f ca="1">RANDBETWEEN(2,COUNTA('Recruitment source'!$A:$A))</f>
        <v>7</v>
      </c>
      <c r="AB653" s="6" t="str">
        <f ca="1">VLOOKUP($AA653,'Recruitment source'!$A:$B,2,FALSE)</f>
        <v>Jobs in Lisbon</v>
      </c>
      <c r="AC653" s="8" t="e">
        <f t="shared" ca="1" si="129"/>
        <v>#N/A</v>
      </c>
      <c r="AD653" s="6" t="e">
        <f t="shared" ca="1" si="130"/>
        <v>#N/A</v>
      </c>
      <c r="AE653" s="6" t="e">
        <f ca="1">IF(ISNA(AD653),NA(),VLOOKUP($AD653,'Reasons for dismissal'!$A:$B,2,FALSE))</f>
        <v>#N/A</v>
      </c>
      <c r="AF653" s="6">
        <f t="shared" ca="1" si="131"/>
        <v>3</v>
      </c>
      <c r="AG653" s="1">
        <f t="shared" ca="1" si="121"/>
        <v>2000</v>
      </c>
    </row>
    <row r="654" spans="1:33" x14ac:dyDescent="0.25">
      <c r="A654" s="7" cm="1">
        <f t="array" aca="1" ref="A654" ca="1">INDEX(Companies!$A:$A,RANDBETWEEN(2,COUNTA(Companies!$A:$A)),1)</f>
        <v>2</v>
      </c>
      <c r="B654" s="7" t="str">
        <f ca="1">VLOOKUP($A654,Companies!$A:$B,2,FALSE)</f>
        <v>ACME Corporation</v>
      </c>
      <c r="C654" s="5">
        <f t="shared" si="122"/>
        <v>653</v>
      </c>
      <c r="D654" s="6">
        <f t="shared" ca="1" si="123"/>
        <v>1</v>
      </c>
      <c r="E654" s="7">
        <f ca="1">IF($C654 = 1 + N("Presidente"),
    127,
    IF($C654 = 2 + N("Vice-Presidente"),
        72,
        IF($C654 = 3 + N("Secretária bilíngue"),
            13,
            RANDBETWEEN(5,COUNT(Name!$A:$A) + 1)
        )
    )
)</f>
        <v>87</v>
      </c>
      <c r="F654" s="7" t="str">
        <f ca="1" xml:space="preserve">
VLOOKUP(
  $E654,
  Name!$A:$B,
  2,
  FALSE
)
&amp; " " &amp;
IF($C654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Cândido Abranches</v>
      </c>
      <c r="G654" s="7">
        <v>2</v>
      </c>
      <c r="H654" s="7" t="str">
        <f>VLOOKUP($G654,Countries!$A:$B,2,FALSE)</f>
        <v>Portugal</v>
      </c>
      <c r="I654" s="7" cm="1">
        <f t="array" aca="1" ref="I654" ca="1">INDEX(States!$B:$B,RANDBETWEEN(2,COUNTA(States!$A:$A)),1)</f>
        <v>18</v>
      </c>
      <c r="J654" s="7" t="str">
        <f ca="1">VLOOKUP($I654,States!$B:$C,2,FALSE)</f>
        <v>Guarda</v>
      </c>
      <c r="K654" s="7" t="str">
        <f ca="1">VLOOKUP($E654,Name!$A:$C,3,FALSE)</f>
        <v>F</v>
      </c>
      <c r="L654" s="7" t="str">
        <f ca="1">VLOOKUP($K654,Genders!$B:$C,2,FALSE)</f>
        <v>Female</v>
      </c>
      <c r="M654" s="7" cm="1">
        <f t="array" aca="1" ref="M654" ca="1">INDEX('Marital status'!$A:$A,RANDBETWEEN(2,COUNTA('Marital status'!$A:$A)),1)</f>
        <v>3</v>
      </c>
      <c r="N654" s="7" t="str">
        <f ca="1">VLOOKUP($M654,'Marital status'!$A:$B,2,FALSE)</f>
        <v>Married</v>
      </c>
      <c r="O654" s="7">
        <f t="shared" ca="1" si="124"/>
        <v>2</v>
      </c>
      <c r="P654" s="7" t="str">
        <f ca="1">VLOOKUP($O654,Ethnicities!$A:$B,2,FALSE)</f>
        <v>White</v>
      </c>
      <c r="Q654" s="8">
        <f t="shared" ca="1" si="125"/>
        <v>33661</v>
      </c>
      <c r="R654" s="6">
        <f t="shared" ca="1" si="126"/>
        <v>4</v>
      </c>
      <c r="S654" s="6" t="str">
        <f ca="1">VLOOKUP($R654,'Background education'!$A:$B,2,FALSE)</f>
        <v>Undergraduate degree</v>
      </c>
      <c r="T654" s="7">
        <f ca="1" xml:space="preserve">
  IF(OR($V654 = 2, $V654 = 3, $V654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54" s="7" t="str">
        <f ca="1">VLOOKUP($T654,Departments!$A:$B,2,FALSE)</f>
        <v>Communication &amp; Marketing</v>
      </c>
      <c r="V654" s="6">
        <f t="shared" ca="1" si="127"/>
        <v>7</v>
      </c>
      <c r="W654" s="6" t="str">
        <f ca="1">VLOOKUP($V654,Roles!$A:$B,2,FALSE)</f>
        <v>Trainee</v>
      </c>
      <c r="X654" s="6" t="e">
        <f t="shared" ca="1" si="128"/>
        <v>#N/A</v>
      </c>
      <c r="Y654" s="6" t="e">
        <f ca="1">IF(ISNA($X654),NA(),VLOOKUP($X654,Levels!$A:$B,2,FALSE))</f>
        <v>#N/A</v>
      </c>
      <c r="Z654" s="8">
        <f t="shared" ca="1" si="120"/>
        <v>41969</v>
      </c>
      <c r="AA654" s="6">
        <f ca="1">RANDBETWEEN(2,COUNTA('Recruitment source'!$A:$A))</f>
        <v>10</v>
      </c>
      <c r="AB654" s="6" t="str">
        <f ca="1">VLOOKUP($AA654,'Recruitment source'!$A:$B,2,FALSE)</f>
        <v>Google</v>
      </c>
      <c r="AC654" s="8" t="e">
        <f t="shared" ca="1" si="129"/>
        <v>#N/A</v>
      </c>
      <c r="AD654" s="6" t="e">
        <f t="shared" ca="1" si="130"/>
        <v>#N/A</v>
      </c>
      <c r="AE654" s="6" t="e">
        <f ca="1">IF(ISNA(AD654),NA(),VLOOKUP($AD654,'Reasons for dismissal'!$A:$B,2,FALSE))</f>
        <v>#N/A</v>
      </c>
      <c r="AF654" s="6">
        <f t="shared" ca="1" si="131"/>
        <v>3</v>
      </c>
      <c r="AG654" s="1">
        <f t="shared" ca="1" si="121"/>
        <v>1085</v>
      </c>
    </row>
    <row r="655" spans="1:33" x14ac:dyDescent="0.25">
      <c r="A655" s="7" cm="1">
        <f t="array" aca="1" ref="A655" ca="1">INDEX(Companies!$A:$A,RANDBETWEEN(2,COUNTA(Companies!$A:$A)),1)</f>
        <v>2</v>
      </c>
      <c r="B655" s="7" t="str">
        <f ca="1">VLOOKUP($A655,Companies!$A:$B,2,FALSE)</f>
        <v>ACME Corporation</v>
      </c>
      <c r="C655" s="5">
        <f t="shared" si="122"/>
        <v>654</v>
      </c>
      <c r="D655" s="6">
        <f t="shared" ca="1" si="123"/>
        <v>1</v>
      </c>
      <c r="E655" s="7">
        <f ca="1">IF($C655 = 1 + N("Presidente"),
    127,
    IF($C655 = 2 + N("Vice-Presidente"),
        72,
        IF($C655 = 3 + N("Secretária bilíngue"),
            13,
            RANDBETWEEN(5,COUNT(Name!$A:$A) + 1)
        )
    )
)</f>
        <v>247</v>
      </c>
      <c r="F655" s="7" t="str">
        <f ca="1" xml:space="preserve">
VLOOKUP(
  $E655,
  Name!$A:$B,
  2,
  FALSE
)
&amp; " " &amp;
IF($C655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sobrenome Leitão</v>
      </c>
      <c r="G655" s="7">
        <v>2</v>
      </c>
      <c r="H655" s="7" t="str">
        <f>VLOOKUP($G655,Countries!$A:$B,2,FALSE)</f>
        <v>Portugal</v>
      </c>
      <c r="I655" s="7" cm="1">
        <f t="array" aca="1" ref="I655" ca="1">INDEX(States!$B:$B,RANDBETWEEN(2,COUNTA(States!$A:$A)),1)</f>
        <v>17</v>
      </c>
      <c r="J655" s="7" t="str">
        <f ca="1">VLOOKUP($I655,States!$B:$C,2,FALSE)</f>
        <v>Portalegre</v>
      </c>
      <c r="K655" s="7" t="str">
        <f ca="1">VLOOKUP($E655,Name!$A:$C,3,FALSE)</f>
        <v>M</v>
      </c>
      <c r="L655" s="7" t="str">
        <f ca="1">VLOOKUP($K655,Genders!$B:$C,2,FALSE)</f>
        <v>Male</v>
      </c>
      <c r="M655" s="7" cm="1">
        <f t="array" aca="1" ref="M655" ca="1">INDEX('Marital status'!$A:$A,RANDBETWEEN(2,COUNTA('Marital status'!$A:$A)),1)</f>
        <v>4</v>
      </c>
      <c r="N655" s="7" t="str">
        <f ca="1">VLOOKUP($M655,'Marital status'!$A:$B,2,FALSE)</f>
        <v xml:space="preserve">Widowed </v>
      </c>
      <c r="O655" s="7">
        <f t="shared" ca="1" si="124"/>
        <v>2</v>
      </c>
      <c r="P655" s="7" t="str">
        <f ca="1">VLOOKUP($O655,Ethnicities!$A:$B,2,FALSE)</f>
        <v>White</v>
      </c>
      <c r="Q655" s="8">
        <f t="shared" ca="1" si="125"/>
        <v>35675</v>
      </c>
      <c r="R655" s="6">
        <f t="shared" ca="1" si="126"/>
        <v>5</v>
      </c>
      <c r="S655" s="6" t="str">
        <f ca="1">VLOOKUP($R655,'Background education'!$A:$B,2,FALSE)</f>
        <v>Graduate school</v>
      </c>
      <c r="T655" s="7">
        <f ca="1" xml:space="preserve">
  IF(OR($V655 = 2, $V655 = 3, $V655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655" s="7" t="str">
        <f ca="1">VLOOKUP($T655,Departments!$A:$B,2,FALSE)</f>
        <v>Finance</v>
      </c>
      <c r="V655" s="6">
        <f t="shared" ca="1" si="127"/>
        <v>8</v>
      </c>
      <c r="W655" s="6" t="str">
        <f ca="1">VLOOKUP($V655,Roles!$A:$B,2,FALSE)</f>
        <v>Analyst</v>
      </c>
      <c r="X655" s="6">
        <f t="shared" ca="1" si="128"/>
        <v>4</v>
      </c>
      <c r="Y655" s="6" t="str">
        <f ca="1">IF(ISNA($X655),NA(),VLOOKUP($X655,Levels!$A:$B,2,FALSE))</f>
        <v>Senior</v>
      </c>
      <c r="Z655" s="8">
        <f t="shared" ca="1" si="120"/>
        <v>44067</v>
      </c>
      <c r="AA655" s="6">
        <f ca="1">RANDBETWEEN(2,COUNTA('Recruitment source'!$A:$A))</f>
        <v>8</v>
      </c>
      <c r="AB655" s="6" t="str">
        <f ca="1">VLOOKUP($AA655,'Recruitment source'!$A:$B,2,FALSE)</f>
        <v>Next Station</v>
      </c>
      <c r="AC655" s="8" t="e">
        <f t="shared" ca="1" si="129"/>
        <v>#N/A</v>
      </c>
      <c r="AD655" s="6" t="e">
        <f t="shared" ca="1" si="130"/>
        <v>#N/A</v>
      </c>
      <c r="AE655" s="6" t="e">
        <f ca="1">IF(ISNA(AD655),NA(),VLOOKUP($AD655,'Reasons for dismissal'!$A:$B,2,FALSE))</f>
        <v>#N/A</v>
      </c>
      <c r="AF655" s="6">
        <f t="shared" ca="1" si="131"/>
        <v>2</v>
      </c>
      <c r="AG655" s="1">
        <f t="shared" ca="1" si="121"/>
        <v>2000</v>
      </c>
    </row>
    <row r="656" spans="1:33" x14ac:dyDescent="0.25">
      <c r="A656" s="7" cm="1">
        <f t="array" aca="1" ref="A656" ca="1">INDEX(Companies!$A:$A,RANDBETWEEN(2,COUNTA(Companies!$A:$A)),1)</f>
        <v>2</v>
      </c>
      <c r="B656" s="7" t="str">
        <f ca="1">VLOOKUP($A656,Companies!$A:$B,2,FALSE)</f>
        <v>ACME Corporation</v>
      </c>
      <c r="C656" s="5">
        <f t="shared" si="122"/>
        <v>655</v>
      </c>
      <c r="D656" s="6">
        <f t="shared" ca="1" si="123"/>
        <v>1</v>
      </c>
      <c r="E656" s="7">
        <f ca="1">IF($C656 = 1 + N("Presidente"),
    127,
    IF($C656 = 2 + N("Vice-Presidente"),
        72,
        IF($C656 = 3 + N("Secretária bilíngue"),
            13,
            RANDBETWEEN(5,COUNT(Name!$A:$A) + 1)
        )
    )
)</f>
        <v>245</v>
      </c>
      <c r="F656" s="7" t="str">
        <f ca="1" xml:space="preserve">
VLOOKUP(
  $E656,
  Name!$A:$B,
  2,
  FALSE
)
&amp; " " &amp;
IF($C656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Carneiro Gonçalves</v>
      </c>
      <c r="G656" s="7">
        <v>2</v>
      </c>
      <c r="H656" s="7" t="str">
        <f>VLOOKUP($G656,Countries!$A:$B,2,FALSE)</f>
        <v>Portugal</v>
      </c>
      <c r="I656" s="7" cm="1">
        <f t="array" aca="1" ref="I656" ca="1">INDEX(States!$B:$B,RANDBETWEEN(2,COUNTA(States!$A:$A)),1)</f>
        <v>21</v>
      </c>
      <c r="J656" s="7" t="str">
        <f ca="1">VLOOKUP($I656,States!$B:$C,2,FALSE)</f>
        <v>Bragança</v>
      </c>
      <c r="K656" s="7" t="str">
        <f ca="1">VLOOKUP($E656,Name!$A:$C,3,FALSE)</f>
        <v>M</v>
      </c>
      <c r="L656" s="7" t="str">
        <f ca="1">VLOOKUP($K656,Genders!$B:$C,2,FALSE)</f>
        <v>Male</v>
      </c>
      <c r="M656" s="7" cm="1">
        <f t="array" aca="1" ref="M656" ca="1">INDEX('Marital status'!$A:$A,RANDBETWEEN(2,COUNTA('Marital status'!$A:$A)),1)</f>
        <v>6</v>
      </c>
      <c r="N656" s="7" t="str">
        <f ca="1">VLOOKUP($M656,'Marital status'!$A:$B,2,FALSE)</f>
        <v>Divorced</v>
      </c>
      <c r="O656" s="7">
        <f t="shared" ca="1" si="124"/>
        <v>2</v>
      </c>
      <c r="P656" s="7" t="str">
        <f ca="1">VLOOKUP($O656,Ethnicities!$A:$B,2,FALSE)</f>
        <v>White</v>
      </c>
      <c r="Q656" s="8">
        <f t="shared" ca="1" si="125"/>
        <v>33512</v>
      </c>
      <c r="R656" s="6">
        <f t="shared" ca="1" si="126"/>
        <v>4</v>
      </c>
      <c r="S656" s="6" t="str">
        <f ca="1">VLOOKUP($R656,'Background education'!$A:$B,2,FALSE)</f>
        <v>Undergraduate degree</v>
      </c>
      <c r="T656" s="7">
        <f ca="1" xml:space="preserve">
  IF(OR($V656 = 2, $V656 = 3, $V656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56" s="7" t="str">
        <f ca="1">VLOOKUP($T656,Departments!$A:$B,2,FALSE)</f>
        <v>Juridical</v>
      </c>
      <c r="V656" s="6">
        <f t="shared" ca="1" si="127"/>
        <v>6</v>
      </c>
      <c r="W656" s="6" t="str">
        <f ca="1">VLOOKUP($V656,Roles!$A:$B,2,FALSE)</f>
        <v>Intern</v>
      </c>
      <c r="X656" s="6" t="e">
        <f t="shared" ca="1" si="128"/>
        <v>#N/A</v>
      </c>
      <c r="Y656" s="6" t="e">
        <f ca="1">IF(ISNA($X656),NA(),VLOOKUP($X656,Levels!$A:$B,2,FALSE))</f>
        <v>#N/A</v>
      </c>
      <c r="Z656" s="8">
        <f t="shared" ca="1" si="120"/>
        <v>42121</v>
      </c>
      <c r="AA656" s="6">
        <f ca="1">RANDBETWEEN(2,COUNTA('Recruitment source'!$A:$A))</f>
        <v>7</v>
      </c>
      <c r="AB656" s="6" t="str">
        <f ca="1">VLOOKUP($AA656,'Recruitment source'!$A:$B,2,FALSE)</f>
        <v>Jobs in Lisbon</v>
      </c>
      <c r="AC656" s="8" t="e">
        <f t="shared" ca="1" si="129"/>
        <v>#N/A</v>
      </c>
      <c r="AD656" s="6" t="e">
        <f t="shared" ca="1" si="130"/>
        <v>#N/A</v>
      </c>
      <c r="AE656" s="6" t="e">
        <f ca="1">IF(ISNA(AD656),NA(),VLOOKUP($AD656,'Reasons for dismissal'!$A:$B,2,FALSE))</f>
        <v>#N/A</v>
      </c>
      <c r="AF656" s="6">
        <f t="shared" ca="1" si="131"/>
        <v>3</v>
      </c>
      <c r="AG656" s="1">
        <f t="shared" ca="1" si="121"/>
        <v>805</v>
      </c>
    </row>
    <row r="657" spans="1:33" x14ac:dyDescent="0.25">
      <c r="A657" s="7" cm="1">
        <f t="array" aca="1" ref="A657" ca="1">INDEX(Companies!$A:$A,RANDBETWEEN(2,COUNTA(Companies!$A:$A)),1)</f>
        <v>2</v>
      </c>
      <c r="B657" s="7" t="str">
        <f ca="1">VLOOKUP($A657,Companies!$A:$B,2,FALSE)</f>
        <v>ACME Corporation</v>
      </c>
      <c r="C657" s="5">
        <f t="shared" si="122"/>
        <v>656</v>
      </c>
      <c r="D657" s="6">
        <f t="shared" ca="1" si="123"/>
        <v>1</v>
      </c>
      <c r="E657" s="7">
        <f ca="1">IF($C657 = 1 + N("Presidente"),
    127,
    IF($C657 = 2 + N("Vice-Presidente"),
        72,
        IF($C657 = 3 + N("Secretária bilíngue"),
            13,
            RANDBETWEEN(5,COUNT(Name!$A:$A) + 1)
        )
    )
)</f>
        <v>346</v>
      </c>
      <c r="F657" s="7" t="str">
        <f ca="1" xml:space="preserve">
VLOOKUP(
  $E657,
  Name!$A:$B,
  2,
  FALSE
)
&amp; " " &amp;
IF($C657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Evangelista Alcantara</v>
      </c>
      <c r="G657" s="7">
        <v>2</v>
      </c>
      <c r="H657" s="7" t="str">
        <f>VLOOKUP($G657,Countries!$A:$B,2,FALSE)</f>
        <v>Portugal</v>
      </c>
      <c r="I657" s="7" cm="1">
        <f t="array" aca="1" ref="I657" ca="1">INDEX(States!$B:$B,RANDBETWEEN(2,COUNTA(States!$A:$A)),1)</f>
        <v>9</v>
      </c>
      <c r="J657" s="7" t="str">
        <f ca="1">VLOOKUP($I657,States!$B:$C,2,FALSE)</f>
        <v>Leiria</v>
      </c>
      <c r="K657" s="7" t="str">
        <f ca="1">VLOOKUP($E657,Name!$A:$C,3,FALSE)</f>
        <v>M</v>
      </c>
      <c r="L657" s="7" t="str">
        <f ca="1">VLOOKUP($K657,Genders!$B:$C,2,FALSE)</f>
        <v>Male</v>
      </c>
      <c r="M657" s="7" cm="1">
        <f t="array" aca="1" ref="M657" ca="1">INDEX('Marital status'!$A:$A,RANDBETWEEN(2,COUNTA('Marital status'!$A:$A)),1)</f>
        <v>5</v>
      </c>
      <c r="N657" s="7" t="str">
        <f ca="1">VLOOKUP($M657,'Marital status'!$A:$B,2,FALSE)</f>
        <v xml:space="preserve">Separated </v>
      </c>
      <c r="O657" s="7">
        <f t="shared" ca="1" si="124"/>
        <v>2</v>
      </c>
      <c r="P657" s="7" t="str">
        <f ca="1">VLOOKUP($O657,Ethnicities!$A:$B,2,FALSE)</f>
        <v>White</v>
      </c>
      <c r="Q657" s="8">
        <f t="shared" ca="1" si="125"/>
        <v>35698</v>
      </c>
      <c r="R657" s="6">
        <f t="shared" ca="1" si="126"/>
        <v>4</v>
      </c>
      <c r="S657" s="6" t="str">
        <f ca="1">VLOOKUP($R657,'Background education'!$A:$B,2,FALSE)</f>
        <v>Undergraduate degree</v>
      </c>
      <c r="T657" s="7">
        <f ca="1" xml:space="preserve">
  IF(OR($V657 = 2, $V657 = 3, $V657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657" s="7" t="str">
        <f ca="1">VLOOKUP($T657,Departments!$A:$B,2,FALSE)</f>
        <v>Sales</v>
      </c>
      <c r="V657" s="6">
        <f t="shared" ca="1" si="127"/>
        <v>8</v>
      </c>
      <c r="W657" s="6" t="str">
        <f ca="1">VLOOKUP($V657,Roles!$A:$B,2,FALSE)</f>
        <v>Analyst</v>
      </c>
      <c r="X657" s="6">
        <f t="shared" ca="1" si="128"/>
        <v>3</v>
      </c>
      <c r="Y657" s="6" t="str">
        <f ca="1">IF(ISNA($X657),NA(),VLOOKUP($X657,Levels!$A:$B,2,FALSE))</f>
        <v>Pleno</v>
      </c>
      <c r="Z657" s="8">
        <f t="shared" ca="1" si="120"/>
        <v>38860</v>
      </c>
      <c r="AA657" s="6">
        <f ca="1">RANDBETWEEN(2,COUNTA('Recruitment source'!$A:$A))</f>
        <v>9</v>
      </c>
      <c r="AB657" s="6" t="str">
        <f ca="1">VLOOKUP($AA657,'Recruitment source'!$A:$B,2,FALSE)</f>
        <v xml:space="preserve"> recommendation of employee</v>
      </c>
      <c r="AC657" s="8" t="e">
        <f t="shared" ca="1" si="129"/>
        <v>#N/A</v>
      </c>
      <c r="AD657" s="6" t="e">
        <f t="shared" ca="1" si="130"/>
        <v>#N/A</v>
      </c>
      <c r="AE657" s="6" t="e">
        <f ca="1">IF(ISNA(AD657),NA(),VLOOKUP($AD657,'Reasons for dismissal'!$A:$B,2,FALSE))</f>
        <v>#N/A</v>
      </c>
      <c r="AF657" s="6">
        <f t="shared" ca="1" si="131"/>
        <v>3</v>
      </c>
      <c r="AG657" s="1">
        <f t="shared" ca="1" si="121"/>
        <v>2100</v>
      </c>
    </row>
    <row r="658" spans="1:33" x14ac:dyDescent="0.25">
      <c r="A658" s="7" cm="1">
        <f t="array" aca="1" ref="A658" ca="1">INDEX(Companies!$A:$A,RANDBETWEEN(2,COUNTA(Companies!$A:$A)),1)</f>
        <v>2</v>
      </c>
      <c r="B658" s="7" t="str">
        <f ca="1">VLOOKUP($A658,Companies!$A:$B,2,FALSE)</f>
        <v>ACME Corporation</v>
      </c>
      <c r="C658" s="5">
        <f t="shared" si="122"/>
        <v>657</v>
      </c>
      <c r="D658" s="6">
        <f t="shared" ca="1" si="123"/>
        <v>1</v>
      </c>
      <c r="E658" s="7">
        <f ca="1">IF($C658 = 1 + N("Presidente"),
    127,
    IF($C658 = 2 + N("Vice-Presidente"),
        72,
        IF($C658 = 3 + N("Secretária bilíngue"),
            13,
            RANDBETWEEN(5,COUNT(Name!$A:$A) + 1)
        )
    )
)</f>
        <v>286</v>
      </c>
      <c r="F658" s="7" t="str">
        <f ca="1" xml:space="preserve">
VLOOKUP(
  $E658,
  Name!$A:$B,
  2,
  FALSE
)
&amp; " " &amp;
IF($C658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Alves Gallo</v>
      </c>
      <c r="G658" s="7">
        <v>2</v>
      </c>
      <c r="H658" s="7" t="str">
        <f>VLOOKUP($G658,Countries!$A:$B,2,FALSE)</f>
        <v>Portugal</v>
      </c>
      <c r="I658" s="7" cm="1">
        <f t="array" aca="1" ref="I658" ca="1">INDEX(States!$B:$B,RANDBETWEEN(2,COUNTA(States!$A:$A)),1)</f>
        <v>10</v>
      </c>
      <c r="J658" s="7" t="str">
        <f ca="1">VLOOKUP($I658,States!$B:$C,2,FALSE)</f>
        <v>Coimbra</v>
      </c>
      <c r="K658" s="7" t="str">
        <f ca="1">VLOOKUP($E658,Name!$A:$C,3,FALSE)</f>
        <v>M</v>
      </c>
      <c r="L658" s="7" t="str">
        <f ca="1">VLOOKUP($K658,Genders!$B:$C,2,FALSE)</f>
        <v>Male</v>
      </c>
      <c r="M658" s="7" cm="1">
        <f t="array" aca="1" ref="M658" ca="1">INDEX('Marital status'!$A:$A,RANDBETWEEN(2,COUNTA('Marital status'!$A:$A)),1)</f>
        <v>6</v>
      </c>
      <c r="N658" s="7" t="str">
        <f ca="1">VLOOKUP($M658,'Marital status'!$A:$B,2,FALSE)</f>
        <v>Divorced</v>
      </c>
      <c r="O658" s="7">
        <f t="shared" ca="1" si="124"/>
        <v>3</v>
      </c>
      <c r="P658" s="7" t="str">
        <f ca="1">VLOOKUP($O658,Ethnicities!$A:$B,2,FALSE)</f>
        <v>Black or African American</v>
      </c>
      <c r="Q658" s="8">
        <f t="shared" ca="1" si="125"/>
        <v>33667</v>
      </c>
      <c r="R658" s="6">
        <f t="shared" ca="1" si="126"/>
        <v>4</v>
      </c>
      <c r="S658" s="6" t="str">
        <f ca="1">VLOOKUP($R658,'Background education'!$A:$B,2,FALSE)</f>
        <v>Undergraduate degree</v>
      </c>
      <c r="T658" s="7">
        <f ca="1" xml:space="preserve">
  IF(OR($V658 = 2, $V658 = 3, $V658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658" s="7" t="str">
        <f ca="1">VLOOKUP($T658,Departments!$A:$B,2,FALSE)</f>
        <v>Information Technology</v>
      </c>
      <c r="V658" s="6">
        <f t="shared" ca="1" si="127"/>
        <v>7</v>
      </c>
      <c r="W658" s="6" t="str">
        <f ca="1">VLOOKUP($V658,Roles!$A:$B,2,FALSE)</f>
        <v>Trainee</v>
      </c>
      <c r="X658" s="6" t="e">
        <f t="shared" ca="1" si="128"/>
        <v>#N/A</v>
      </c>
      <c r="Y658" s="6" t="e">
        <f ca="1">IF(ISNA($X658),NA(),VLOOKUP($X658,Levels!$A:$B,2,FALSE))</f>
        <v>#N/A</v>
      </c>
      <c r="Z658" s="8">
        <f t="shared" ca="1" si="120"/>
        <v>43944</v>
      </c>
      <c r="AA658" s="6">
        <f ca="1">RANDBETWEEN(2,COUNTA('Recruitment source'!$A:$A))</f>
        <v>7</v>
      </c>
      <c r="AB658" s="6" t="str">
        <f ca="1">VLOOKUP($AA658,'Recruitment source'!$A:$B,2,FALSE)</f>
        <v>Jobs in Lisbon</v>
      </c>
      <c r="AC658" s="8" t="e">
        <f t="shared" ca="1" si="129"/>
        <v>#N/A</v>
      </c>
      <c r="AD658" s="6" t="e">
        <f t="shared" ca="1" si="130"/>
        <v>#N/A</v>
      </c>
      <c r="AE658" s="6" t="e">
        <f ca="1">IF(ISNA(AD658),NA(),VLOOKUP($AD658,'Reasons for dismissal'!$A:$B,2,FALSE))</f>
        <v>#N/A</v>
      </c>
      <c r="AF658" s="6">
        <f t="shared" ca="1" si="131"/>
        <v>4</v>
      </c>
      <c r="AG658" s="1">
        <f t="shared" ca="1" si="121"/>
        <v>1085</v>
      </c>
    </row>
    <row r="659" spans="1:33" x14ac:dyDescent="0.25">
      <c r="A659" s="7" cm="1">
        <f t="array" aca="1" ref="A659" ca="1">INDEX(Companies!$A:$A,RANDBETWEEN(2,COUNTA(Companies!$A:$A)),1)</f>
        <v>2</v>
      </c>
      <c r="B659" s="7" t="str">
        <f ca="1">VLOOKUP($A659,Companies!$A:$B,2,FALSE)</f>
        <v>ACME Corporation</v>
      </c>
      <c r="C659" s="5">
        <f t="shared" si="122"/>
        <v>658</v>
      </c>
      <c r="D659" s="6">
        <f t="shared" ca="1" si="123"/>
        <v>1</v>
      </c>
      <c r="E659" s="7">
        <f ca="1">IF($C659 = 1 + N("Presidente"),
    127,
    IF($C659 = 2 + N("Vice-Presidente"),
        72,
        IF($C659 = 3 + N("Secretária bilíngue"),
            13,
            RANDBETWEEN(5,COUNT(Name!$A:$A) + 1)
        )
    )
)</f>
        <v>318</v>
      </c>
      <c r="F659" s="7" t="str">
        <f ca="1" xml:space="preserve">
VLOOKUP(
  $E659,
  Name!$A:$B,
  2,
  FALSE
)
&amp; " " &amp;
IF($C659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Moura Martini</v>
      </c>
      <c r="G659" s="7">
        <v>2</v>
      </c>
      <c r="H659" s="7" t="str">
        <f>VLOOKUP($G659,Countries!$A:$B,2,FALSE)</f>
        <v>Portugal</v>
      </c>
      <c r="I659" s="7" cm="1">
        <f t="array" aca="1" ref="I659" ca="1">INDEX(States!$B:$B,RANDBETWEEN(2,COUNTA(States!$A:$A)),1)</f>
        <v>10</v>
      </c>
      <c r="J659" s="7" t="str">
        <f ca="1">VLOOKUP($I659,States!$B:$C,2,FALSE)</f>
        <v>Coimbra</v>
      </c>
      <c r="K659" s="7" t="str">
        <f ca="1">VLOOKUP($E659,Name!$A:$C,3,FALSE)</f>
        <v>M</v>
      </c>
      <c r="L659" s="7" t="str">
        <f ca="1">VLOOKUP($K659,Genders!$B:$C,2,FALSE)</f>
        <v>Male</v>
      </c>
      <c r="M659" s="7" cm="1">
        <f t="array" aca="1" ref="M659" ca="1">INDEX('Marital status'!$A:$A,RANDBETWEEN(2,COUNTA('Marital status'!$A:$A)),1)</f>
        <v>3</v>
      </c>
      <c r="N659" s="7" t="str">
        <f ca="1">VLOOKUP($M659,'Marital status'!$A:$B,2,FALSE)</f>
        <v>Married</v>
      </c>
      <c r="O659" s="7">
        <f t="shared" ca="1" si="124"/>
        <v>2</v>
      </c>
      <c r="P659" s="7" t="str">
        <f ca="1">VLOOKUP($O659,Ethnicities!$A:$B,2,FALSE)</f>
        <v>White</v>
      </c>
      <c r="Q659" s="8">
        <f t="shared" ca="1" si="125"/>
        <v>33223</v>
      </c>
      <c r="R659" s="6">
        <f t="shared" ca="1" si="126"/>
        <v>5</v>
      </c>
      <c r="S659" s="6" t="str">
        <f ca="1">VLOOKUP($R659,'Background education'!$A:$B,2,FALSE)</f>
        <v>Graduate school</v>
      </c>
      <c r="T659" s="7">
        <f ca="1" xml:space="preserve">
  IF(OR($V659 = 2, $V659 = 3, $V659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59" s="7" t="str">
        <f ca="1">VLOOKUP($T659,Departments!$A:$B,2,FALSE)</f>
        <v>Communication &amp; Marketing</v>
      </c>
      <c r="V659" s="6">
        <f t="shared" ca="1" si="127"/>
        <v>8</v>
      </c>
      <c r="W659" s="6" t="str">
        <f ca="1">VLOOKUP($V659,Roles!$A:$B,2,FALSE)</f>
        <v>Analyst</v>
      </c>
      <c r="X659" s="6">
        <f t="shared" ca="1" si="128"/>
        <v>2</v>
      </c>
      <c r="Y659" s="6" t="str">
        <f ca="1">IF(ISNA($X659),NA(),VLOOKUP($X659,Levels!$A:$B,2,FALSE))</f>
        <v>Junior</v>
      </c>
      <c r="Z659" s="8">
        <f t="shared" ca="1" si="120"/>
        <v>36861</v>
      </c>
      <c r="AA659" s="6">
        <f ca="1">RANDBETWEEN(2,COUNTA('Recruitment source'!$A:$A))</f>
        <v>6</v>
      </c>
      <c r="AB659" s="6" t="str">
        <f ca="1">VLOOKUP($AA659,'Recruitment source'!$A:$B,2,FALSE)</f>
        <v>Empregos Online</v>
      </c>
      <c r="AC659" s="8" t="e">
        <f t="shared" ca="1" si="129"/>
        <v>#N/A</v>
      </c>
      <c r="AD659" s="6" t="e">
        <f t="shared" ca="1" si="130"/>
        <v>#N/A</v>
      </c>
      <c r="AE659" s="6" t="e">
        <f ca="1">IF(ISNA(AD659),NA(),VLOOKUP($AD659,'Reasons for dismissal'!$A:$B,2,FALSE))</f>
        <v>#N/A</v>
      </c>
      <c r="AF659" s="6">
        <f t="shared" ca="1" si="131"/>
        <v>3</v>
      </c>
      <c r="AG659" s="1">
        <f t="shared" ca="1" si="121"/>
        <v>2080</v>
      </c>
    </row>
    <row r="660" spans="1:33" x14ac:dyDescent="0.25">
      <c r="A660" s="7" cm="1">
        <f t="array" aca="1" ref="A660" ca="1">INDEX(Companies!$A:$A,RANDBETWEEN(2,COUNTA(Companies!$A:$A)),1)</f>
        <v>2</v>
      </c>
      <c r="B660" s="7" t="str">
        <f ca="1">VLOOKUP($A660,Companies!$A:$B,2,FALSE)</f>
        <v>ACME Corporation</v>
      </c>
      <c r="C660" s="5">
        <f t="shared" si="122"/>
        <v>659</v>
      </c>
      <c r="D660" s="6">
        <f t="shared" ca="1" si="123"/>
        <v>1</v>
      </c>
      <c r="E660" s="7">
        <f ca="1">IF($C660 = 1 + N("Presidente"),
    127,
    IF($C660 = 2 + N("Vice-Presidente"),
        72,
        IF($C660 = 3 + N("Secretária bilíngue"),
            13,
            RANDBETWEEN(5,COUNT(Name!$A:$A) + 1)
        )
    )
)</f>
        <v>98</v>
      </c>
      <c r="F660" s="7" t="str">
        <f ca="1" xml:space="preserve">
VLOOKUP(
  $E660,
  Name!$A:$B,
  2,
  FALSE
)
&amp; " " &amp;
IF($C660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Barboza Gonçalves</v>
      </c>
      <c r="G660" s="7">
        <v>2</v>
      </c>
      <c r="H660" s="7" t="str">
        <f>VLOOKUP($G660,Countries!$A:$B,2,FALSE)</f>
        <v>Portugal</v>
      </c>
      <c r="I660" s="7" cm="1">
        <f t="array" aca="1" ref="I660" ca="1">INDEX(States!$B:$B,RANDBETWEEN(2,COUNTA(States!$A:$A)),1)</f>
        <v>21</v>
      </c>
      <c r="J660" s="7" t="str">
        <f ca="1">VLOOKUP($I660,States!$B:$C,2,FALSE)</f>
        <v>Bragança</v>
      </c>
      <c r="K660" s="7" t="str">
        <f ca="1">VLOOKUP($E660,Name!$A:$C,3,FALSE)</f>
        <v>M</v>
      </c>
      <c r="L660" s="7" t="str">
        <f ca="1">VLOOKUP($K660,Genders!$B:$C,2,FALSE)</f>
        <v>Male</v>
      </c>
      <c r="M660" s="7" cm="1">
        <f t="array" aca="1" ref="M660" ca="1">INDEX('Marital status'!$A:$A,RANDBETWEEN(2,COUNTA('Marital status'!$A:$A)),1)</f>
        <v>5</v>
      </c>
      <c r="N660" s="7" t="str">
        <f ca="1">VLOOKUP($M660,'Marital status'!$A:$B,2,FALSE)</f>
        <v xml:space="preserve">Separated </v>
      </c>
      <c r="O660" s="7">
        <f t="shared" ca="1" si="124"/>
        <v>4</v>
      </c>
      <c r="P660" s="7" t="str">
        <f ca="1">VLOOKUP($O660,Ethnicities!$A:$B,2,FALSE)</f>
        <v>Hispanic or Latino</v>
      </c>
      <c r="Q660" s="8">
        <f t="shared" ca="1" si="125"/>
        <v>30075</v>
      </c>
      <c r="R660" s="6">
        <f t="shared" ca="1" si="126"/>
        <v>4</v>
      </c>
      <c r="S660" s="6" t="str">
        <f ca="1">VLOOKUP($R660,'Background education'!$A:$B,2,FALSE)</f>
        <v>Undergraduate degree</v>
      </c>
      <c r="T660" s="7">
        <f ca="1" xml:space="preserve">
  IF(OR($V660 = 2, $V660 = 3, $V660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660" s="7" t="str">
        <f ca="1">VLOOKUP($T660,Departments!$A:$B,2,FALSE)</f>
        <v>Controlling</v>
      </c>
      <c r="V660" s="6">
        <f t="shared" ca="1" si="127"/>
        <v>6</v>
      </c>
      <c r="W660" s="6" t="str">
        <f ca="1">VLOOKUP($V660,Roles!$A:$B,2,FALSE)</f>
        <v>Intern</v>
      </c>
      <c r="X660" s="6" t="e">
        <f t="shared" ca="1" si="128"/>
        <v>#N/A</v>
      </c>
      <c r="Y660" s="6" t="e">
        <f ca="1">IF(ISNA($X660),NA(),VLOOKUP($X660,Levels!$A:$B,2,FALSE))</f>
        <v>#N/A</v>
      </c>
      <c r="Z660" s="8">
        <f t="shared" ca="1" si="120"/>
        <v>38905</v>
      </c>
      <c r="AA660" s="6">
        <f ca="1">RANDBETWEEN(2,COUNTA('Recruitment source'!$A:$A))</f>
        <v>6</v>
      </c>
      <c r="AB660" s="6" t="str">
        <f ca="1">VLOOKUP($AA660,'Recruitment source'!$A:$B,2,FALSE)</f>
        <v>Empregos Online</v>
      </c>
      <c r="AC660" s="8" t="e">
        <f t="shared" ca="1" si="129"/>
        <v>#N/A</v>
      </c>
      <c r="AD660" s="6" t="e">
        <f t="shared" ca="1" si="130"/>
        <v>#N/A</v>
      </c>
      <c r="AE660" s="6" t="e">
        <f ca="1">IF(ISNA(AD660),NA(),VLOOKUP($AD660,'Reasons for dismissal'!$A:$B,2,FALSE))</f>
        <v>#N/A</v>
      </c>
      <c r="AF660" s="6">
        <f t="shared" ca="1" si="131"/>
        <v>4</v>
      </c>
      <c r="AG660" s="1">
        <f t="shared" ca="1" si="121"/>
        <v>885</v>
      </c>
    </row>
    <row r="661" spans="1:33" x14ac:dyDescent="0.25">
      <c r="A661" s="7" cm="1">
        <f t="array" aca="1" ref="A661" ca="1">INDEX(Companies!$A:$A,RANDBETWEEN(2,COUNTA(Companies!$A:$A)),1)</f>
        <v>2</v>
      </c>
      <c r="B661" s="7" t="str">
        <f ca="1">VLOOKUP($A661,Companies!$A:$B,2,FALSE)</f>
        <v>ACME Corporation</v>
      </c>
      <c r="C661" s="5">
        <f t="shared" si="122"/>
        <v>660</v>
      </c>
      <c r="D661" s="6">
        <f t="shared" ca="1" si="123"/>
        <v>1</v>
      </c>
      <c r="E661" s="7">
        <f ca="1">IF($C661 = 1 + N("Presidente"),
    127,
    IF($C661 = 2 + N("Vice-Presidente"),
        72,
        IF($C661 = 3 + N("Secretária bilíngue"),
            13,
            RANDBETWEEN(5,COUNT(Name!$A:$A) + 1)
        )
    )
)</f>
        <v>249</v>
      </c>
      <c r="F661" s="7" t="str">
        <f ca="1" xml:space="preserve">
VLOOKUP(
  $E661,
  Name!$A:$B,
  2,
  FALSE
)
&amp; " " &amp;
IF($C661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Castro Teixeira</v>
      </c>
      <c r="G661" s="7">
        <v>2</v>
      </c>
      <c r="H661" s="7" t="str">
        <f>VLOOKUP($G661,Countries!$A:$B,2,FALSE)</f>
        <v>Portugal</v>
      </c>
      <c r="I661" s="7" cm="1">
        <f t="array" aca="1" ref="I661" ca="1">INDEX(States!$B:$B,RANDBETWEEN(2,COUNTA(States!$A:$A)),1)</f>
        <v>5</v>
      </c>
      <c r="J661" s="7" t="str">
        <f ca="1">VLOOKUP($I661,States!$B:$C,2,FALSE)</f>
        <v>Aveiro</v>
      </c>
      <c r="K661" s="7" t="str">
        <f ca="1">VLOOKUP($E661,Name!$A:$C,3,FALSE)</f>
        <v>F</v>
      </c>
      <c r="L661" s="7" t="str">
        <f ca="1">VLOOKUP($K661,Genders!$B:$C,2,FALSE)</f>
        <v>Female</v>
      </c>
      <c r="M661" s="7" cm="1">
        <f t="array" aca="1" ref="M661" ca="1">INDEX('Marital status'!$A:$A,RANDBETWEEN(2,COUNTA('Marital status'!$A:$A)),1)</f>
        <v>5</v>
      </c>
      <c r="N661" s="7" t="str">
        <f ca="1">VLOOKUP($M661,'Marital status'!$A:$B,2,FALSE)</f>
        <v xml:space="preserve">Separated </v>
      </c>
      <c r="O661" s="7">
        <f t="shared" ca="1" si="124"/>
        <v>2</v>
      </c>
      <c r="P661" s="7" t="str">
        <f ca="1">VLOOKUP($O661,Ethnicities!$A:$B,2,FALSE)</f>
        <v>White</v>
      </c>
      <c r="Q661" s="8">
        <f t="shared" ca="1" si="125"/>
        <v>37880</v>
      </c>
      <c r="R661" s="6">
        <f t="shared" ca="1" si="126"/>
        <v>5</v>
      </c>
      <c r="S661" s="6" t="str">
        <f ca="1">VLOOKUP($R661,'Background education'!$A:$B,2,FALSE)</f>
        <v>Graduate school</v>
      </c>
      <c r="T661" s="7">
        <f ca="1" xml:space="preserve">
  IF(OR($V661 = 2, $V661 = 3, $V661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661" s="7" t="str">
        <f ca="1">VLOOKUP($T661,Departments!$A:$B,2,FALSE)</f>
        <v>Audit</v>
      </c>
      <c r="V661" s="6">
        <f t="shared" ca="1" si="127"/>
        <v>8</v>
      </c>
      <c r="W661" s="6" t="str">
        <f ca="1">VLOOKUP($V661,Roles!$A:$B,2,FALSE)</f>
        <v>Analyst</v>
      </c>
      <c r="X661" s="6">
        <f t="shared" ca="1" si="128"/>
        <v>3</v>
      </c>
      <c r="Y661" s="6" t="str">
        <f ca="1">IF(ISNA($X661),NA(),VLOOKUP($X661,Levels!$A:$B,2,FALSE))</f>
        <v>Pleno</v>
      </c>
      <c r="Z661" s="8">
        <f t="shared" ca="1" si="120"/>
        <v>42499</v>
      </c>
      <c r="AA661" s="6">
        <f ca="1">RANDBETWEEN(2,COUNTA('Recruitment source'!$A:$A))</f>
        <v>12</v>
      </c>
      <c r="AB661" s="6" t="str">
        <f ca="1">VLOOKUP($AA661,'Recruitment source'!$A:$B,2,FALSE)</f>
        <v>Website</v>
      </c>
      <c r="AC661" s="8" t="e">
        <f t="shared" ca="1" si="129"/>
        <v>#N/A</v>
      </c>
      <c r="AD661" s="6" t="e">
        <f t="shared" ca="1" si="130"/>
        <v>#N/A</v>
      </c>
      <c r="AE661" s="6" t="e">
        <f ca="1">IF(ISNA(AD661),NA(),VLOOKUP($AD661,'Reasons for dismissal'!$A:$B,2,FALSE))</f>
        <v>#N/A</v>
      </c>
      <c r="AF661" s="6">
        <f t="shared" ca="1" si="131"/>
        <v>2</v>
      </c>
      <c r="AG661" s="1">
        <f t="shared" ca="1" si="121"/>
        <v>2000</v>
      </c>
    </row>
    <row r="662" spans="1:33" x14ac:dyDescent="0.25">
      <c r="A662" s="7" cm="1">
        <f t="array" aca="1" ref="A662" ca="1">INDEX(Companies!$A:$A,RANDBETWEEN(2,COUNTA(Companies!$A:$A)),1)</f>
        <v>2</v>
      </c>
      <c r="B662" s="7" t="str">
        <f ca="1">VLOOKUP($A662,Companies!$A:$B,2,FALSE)</f>
        <v>ACME Corporation</v>
      </c>
      <c r="C662" s="5">
        <f t="shared" si="122"/>
        <v>661</v>
      </c>
      <c r="D662" s="6">
        <f t="shared" ca="1" si="123"/>
        <v>1</v>
      </c>
      <c r="E662" s="7">
        <f ca="1">IF($C662 = 1 + N("Presidente"),
    127,
    IF($C662 = 2 + N("Vice-Presidente"),
        72,
        IF($C662 = 3 + N("Secretária bilíngue"),
            13,
            RANDBETWEEN(5,COUNT(Name!$A:$A) + 1)
        )
    )
)</f>
        <v>228</v>
      </c>
      <c r="F662" s="7" t="str">
        <f ca="1" xml:space="preserve">
VLOOKUP(
  $E662,
  Name!$A:$B,
  2,
  FALSE
)
&amp; " " &amp;
IF($C662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Gonçalves Arruda</v>
      </c>
      <c r="G662" s="7">
        <v>2</v>
      </c>
      <c r="H662" s="7" t="str">
        <f>VLOOKUP($G662,Countries!$A:$B,2,FALSE)</f>
        <v>Portugal</v>
      </c>
      <c r="I662" s="7" cm="1">
        <f t="array" aca="1" ref="I662" ca="1">INDEX(States!$B:$B,RANDBETWEEN(2,COUNTA(States!$A:$A)),1)</f>
        <v>20</v>
      </c>
      <c r="J662" s="7" t="str">
        <f ca="1">VLOOKUP($I662,States!$B:$C,2,FALSE)</f>
        <v>Viana do Castelo</v>
      </c>
      <c r="K662" s="7" t="str">
        <f ca="1">VLOOKUP($E662,Name!$A:$C,3,FALSE)</f>
        <v>F</v>
      </c>
      <c r="L662" s="7" t="str">
        <f ca="1">VLOOKUP($K662,Genders!$B:$C,2,FALSE)</f>
        <v>Female</v>
      </c>
      <c r="M662" s="7" cm="1">
        <f t="array" aca="1" ref="M662" ca="1">INDEX('Marital status'!$A:$A,RANDBETWEEN(2,COUNTA('Marital status'!$A:$A)),1)</f>
        <v>3</v>
      </c>
      <c r="N662" s="7" t="str">
        <f ca="1">VLOOKUP($M662,'Marital status'!$A:$B,2,FALSE)</f>
        <v>Married</v>
      </c>
      <c r="O662" s="7">
        <f t="shared" ca="1" si="124"/>
        <v>2</v>
      </c>
      <c r="P662" s="7" t="str">
        <f ca="1">VLOOKUP($O662,Ethnicities!$A:$B,2,FALSE)</f>
        <v>White</v>
      </c>
      <c r="Q662" s="8">
        <f t="shared" ca="1" si="125"/>
        <v>35680</v>
      </c>
      <c r="R662" s="6">
        <f t="shared" ca="1" si="126"/>
        <v>4</v>
      </c>
      <c r="S662" s="6" t="str">
        <f ca="1">VLOOKUP($R662,'Background education'!$A:$B,2,FALSE)</f>
        <v>Undergraduate degree</v>
      </c>
      <c r="T662" s="7">
        <f ca="1" xml:space="preserve">
  IF(OR($V662 = 2, $V662 = 3, $V662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662" s="7" t="str">
        <f ca="1">VLOOKUP($T662,Departments!$A:$B,2,FALSE)</f>
        <v xml:space="preserve"> Commercial</v>
      </c>
      <c r="V662" s="6">
        <f t="shared" ca="1" si="127"/>
        <v>7</v>
      </c>
      <c r="W662" s="6" t="str">
        <f ca="1">VLOOKUP($V662,Roles!$A:$B,2,FALSE)</f>
        <v>Trainee</v>
      </c>
      <c r="X662" s="6" t="e">
        <f t="shared" ca="1" si="128"/>
        <v>#N/A</v>
      </c>
      <c r="Y662" s="6" t="e">
        <f ca="1">IF(ISNA($X662),NA(),VLOOKUP($X662,Levels!$A:$B,2,FALSE))</f>
        <v>#N/A</v>
      </c>
      <c r="Z662" s="8">
        <f t="shared" ca="1" si="120"/>
        <v>40134</v>
      </c>
      <c r="AA662" s="6">
        <f ca="1">RANDBETWEEN(2,COUNTA('Recruitment source'!$A:$A))</f>
        <v>4</v>
      </c>
      <c r="AB662" s="6" t="str">
        <f ca="1">VLOOKUP($AA662,'Recruitment source'!$A:$B,2,FALSE)</f>
        <v>SAPO Emprego</v>
      </c>
      <c r="AC662" s="8" t="e">
        <f t="shared" ca="1" si="129"/>
        <v>#N/A</v>
      </c>
      <c r="AD662" s="6" t="e">
        <f t="shared" ca="1" si="130"/>
        <v>#N/A</v>
      </c>
      <c r="AE662" s="6" t="e">
        <f ca="1">IF(ISNA(AD662),NA(),VLOOKUP($AD662,'Reasons for dismissal'!$A:$B,2,FALSE))</f>
        <v>#N/A</v>
      </c>
      <c r="AF662" s="6">
        <f t="shared" ca="1" si="131"/>
        <v>4</v>
      </c>
      <c r="AG662" s="1">
        <f t="shared" ca="1" si="121"/>
        <v>1005</v>
      </c>
    </row>
    <row r="663" spans="1:33" x14ac:dyDescent="0.25">
      <c r="A663" s="7" cm="1">
        <f t="array" aca="1" ref="A663" ca="1">INDEX(Companies!$A:$A,RANDBETWEEN(2,COUNTA(Companies!$A:$A)),1)</f>
        <v>2</v>
      </c>
      <c r="B663" s="7" t="str">
        <f ca="1">VLOOKUP($A663,Companies!$A:$B,2,FALSE)</f>
        <v>ACME Corporation</v>
      </c>
      <c r="C663" s="5">
        <f t="shared" si="122"/>
        <v>662</v>
      </c>
      <c r="D663" s="6">
        <f t="shared" ca="1" si="123"/>
        <v>1</v>
      </c>
      <c r="E663" s="7">
        <f ca="1">IF($C663 = 1 + N("Presidente"),
    127,
    IF($C663 = 2 + N("Vice-Presidente"),
        72,
        IF($C663 = 3 + N("Secretária bilíngue"),
            13,
            RANDBETWEEN(5,COUNT(Name!$A:$A) + 1)
        )
    )
)</f>
        <v>49</v>
      </c>
      <c r="F663" s="7" t="str">
        <f ca="1" xml:space="preserve">
VLOOKUP(
  $E663,
  Name!$A:$B,
  2,
  FALSE
)
&amp; " " &amp;
IF($C663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Medeiros Peçanha</v>
      </c>
      <c r="G663" s="7">
        <v>2</v>
      </c>
      <c r="H663" s="7" t="str">
        <f>VLOOKUP($G663,Countries!$A:$B,2,FALSE)</f>
        <v>Portugal</v>
      </c>
      <c r="I663" s="7" cm="1">
        <f t="array" aca="1" ref="I663" ca="1">INDEX(States!$B:$B,RANDBETWEEN(2,COUNTA(States!$A:$A)),1)</f>
        <v>7</v>
      </c>
      <c r="J663" s="7" t="str">
        <f ca="1">VLOOKUP($I663,States!$B:$C,2,FALSE)</f>
        <v>Faro</v>
      </c>
      <c r="K663" s="7" t="str">
        <f ca="1">VLOOKUP($E663,Name!$A:$C,3,FALSE)</f>
        <v>M</v>
      </c>
      <c r="L663" s="7" t="str">
        <f ca="1">VLOOKUP($K663,Genders!$B:$C,2,FALSE)</f>
        <v>Male</v>
      </c>
      <c r="M663" s="7" cm="1">
        <f t="array" aca="1" ref="M663" ca="1">INDEX('Marital status'!$A:$A,RANDBETWEEN(2,COUNTA('Marital status'!$A:$A)),1)</f>
        <v>6</v>
      </c>
      <c r="N663" s="7" t="str">
        <f ca="1">VLOOKUP($M663,'Marital status'!$A:$B,2,FALSE)</f>
        <v>Divorced</v>
      </c>
      <c r="O663" s="7">
        <f t="shared" ca="1" si="124"/>
        <v>2</v>
      </c>
      <c r="P663" s="7" t="str">
        <f ca="1">VLOOKUP($O663,Ethnicities!$A:$B,2,FALSE)</f>
        <v>White</v>
      </c>
      <c r="Q663" s="8">
        <f t="shared" ca="1" si="125"/>
        <v>33358</v>
      </c>
      <c r="R663" s="6">
        <f t="shared" ca="1" si="126"/>
        <v>5</v>
      </c>
      <c r="S663" s="6" t="str">
        <f ca="1">VLOOKUP($R663,'Background education'!$A:$B,2,FALSE)</f>
        <v>Graduate school</v>
      </c>
      <c r="T663" s="7">
        <f ca="1" xml:space="preserve">
  IF(OR($V663 = 2, $V663 = 3, $V663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663" s="7" t="str">
        <f ca="1">VLOOKUP($T663,Departments!$A:$B,2,FALSE)</f>
        <v>Operations</v>
      </c>
      <c r="V663" s="6">
        <f t="shared" ca="1" si="127"/>
        <v>8</v>
      </c>
      <c r="W663" s="6" t="str">
        <f ca="1">VLOOKUP($V663,Roles!$A:$B,2,FALSE)</f>
        <v>Analyst</v>
      </c>
      <c r="X663" s="6">
        <f t="shared" ca="1" si="128"/>
        <v>4</v>
      </c>
      <c r="Y663" s="6" t="str">
        <f ca="1">IF(ISNA($X663),NA(),VLOOKUP($X663,Levels!$A:$B,2,FALSE))</f>
        <v>Senior</v>
      </c>
      <c r="Z663" s="8">
        <f t="shared" ca="1" si="120"/>
        <v>37935</v>
      </c>
      <c r="AA663" s="6">
        <f ca="1">RANDBETWEEN(2,COUNTA('Recruitment source'!$A:$A))</f>
        <v>4</v>
      </c>
      <c r="AB663" s="6" t="str">
        <f ca="1">VLOOKUP($AA663,'Recruitment source'!$A:$B,2,FALSE)</f>
        <v>SAPO Emprego</v>
      </c>
      <c r="AC663" s="8" t="e">
        <f t="shared" ca="1" si="129"/>
        <v>#N/A</v>
      </c>
      <c r="AD663" s="6" t="e">
        <f t="shared" ca="1" si="130"/>
        <v>#N/A</v>
      </c>
      <c r="AE663" s="6" t="e">
        <f ca="1">IF(ISNA(AD663),NA(),VLOOKUP($AD663,'Reasons for dismissal'!$A:$B,2,FALSE))</f>
        <v>#N/A</v>
      </c>
      <c r="AF663" s="6">
        <f t="shared" ca="1" si="131"/>
        <v>3</v>
      </c>
      <c r="AG663" s="1">
        <f t="shared" ca="1" si="121"/>
        <v>2000</v>
      </c>
    </row>
    <row r="664" spans="1:33" x14ac:dyDescent="0.25">
      <c r="A664" s="7" cm="1">
        <f t="array" aca="1" ref="A664" ca="1">INDEX(Companies!$A:$A,RANDBETWEEN(2,COUNTA(Companies!$A:$A)),1)</f>
        <v>2</v>
      </c>
      <c r="B664" s="7" t="str">
        <f ca="1">VLOOKUP($A664,Companies!$A:$B,2,FALSE)</f>
        <v>ACME Corporation</v>
      </c>
      <c r="C664" s="5">
        <f t="shared" si="122"/>
        <v>663</v>
      </c>
      <c r="D664" s="6">
        <f t="shared" ca="1" si="123"/>
        <v>1</v>
      </c>
      <c r="E664" s="7">
        <f ca="1">IF($C664 = 1 + N("Presidente"),
    127,
    IF($C664 = 2 + N("Vice-Presidente"),
        72,
        IF($C664 = 3 + N("Secretária bilíngue"),
            13,
            RANDBETWEEN(5,COUNT(Name!$A:$A) + 1)
        )
    )
)</f>
        <v>292</v>
      </c>
      <c r="F664" s="7" t="str">
        <f ca="1" xml:space="preserve">
VLOOKUP(
  $E664,
  Name!$A:$B,
  2,
  FALSE
)
&amp; " " &amp;
IF($C664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Monti Figo</v>
      </c>
      <c r="G664" s="7">
        <v>2</v>
      </c>
      <c r="H664" s="7" t="str">
        <f>VLOOKUP($G664,Countries!$A:$B,2,FALSE)</f>
        <v>Portugal</v>
      </c>
      <c r="I664" s="7" cm="1">
        <f t="array" aca="1" ref="I664" ca="1">INDEX(States!$B:$B,RANDBETWEEN(2,COUNTA(States!$A:$A)),1)</f>
        <v>18</v>
      </c>
      <c r="J664" s="7" t="str">
        <f ca="1">VLOOKUP($I664,States!$B:$C,2,FALSE)</f>
        <v>Guarda</v>
      </c>
      <c r="K664" s="7" t="str">
        <f ca="1">VLOOKUP($E664,Name!$A:$C,3,FALSE)</f>
        <v>F</v>
      </c>
      <c r="L664" s="7" t="str">
        <f ca="1">VLOOKUP($K664,Genders!$B:$C,2,FALSE)</f>
        <v>Female</v>
      </c>
      <c r="M664" s="7" cm="1">
        <f t="array" aca="1" ref="M664" ca="1">INDEX('Marital status'!$A:$A,RANDBETWEEN(2,COUNTA('Marital status'!$A:$A)),1)</f>
        <v>2</v>
      </c>
      <c r="N664" s="7" t="str">
        <f ca="1">VLOOKUP($M664,'Marital status'!$A:$B,2,FALSE)</f>
        <v>Single</v>
      </c>
      <c r="O664" s="7">
        <f t="shared" ca="1" si="124"/>
        <v>2</v>
      </c>
      <c r="P664" s="7" t="str">
        <f ca="1">VLOOKUP($O664,Ethnicities!$A:$B,2,FALSE)</f>
        <v>White</v>
      </c>
      <c r="Q664" s="8">
        <f t="shared" ca="1" si="125"/>
        <v>30765</v>
      </c>
      <c r="R664" s="6">
        <f t="shared" ca="1" si="126"/>
        <v>4</v>
      </c>
      <c r="S664" s="6" t="str">
        <f ca="1">VLOOKUP($R664,'Background education'!$A:$B,2,FALSE)</f>
        <v>Undergraduate degree</v>
      </c>
      <c r="T664" s="7">
        <f ca="1" xml:space="preserve">
  IF(OR($V664 = 2, $V664 = 3, $V664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64" s="7" t="str">
        <f ca="1">VLOOKUP($T664,Departments!$A:$B,2,FALSE)</f>
        <v>Administration</v>
      </c>
      <c r="V664" s="6">
        <f t="shared" ca="1" si="127"/>
        <v>6</v>
      </c>
      <c r="W664" s="6" t="str">
        <f ca="1">VLOOKUP($V664,Roles!$A:$B,2,FALSE)</f>
        <v>Intern</v>
      </c>
      <c r="X664" s="6" t="e">
        <f t="shared" ca="1" si="128"/>
        <v>#N/A</v>
      </c>
      <c r="Y664" s="6" t="e">
        <f ca="1">IF(ISNA($X664),NA(),VLOOKUP($X664,Levels!$A:$B,2,FALSE))</f>
        <v>#N/A</v>
      </c>
      <c r="Z664" s="8">
        <f t="shared" ca="1" si="120"/>
        <v>43905</v>
      </c>
      <c r="AA664" s="6">
        <f ca="1">RANDBETWEEN(2,COUNTA('Recruitment source'!$A:$A))</f>
        <v>3</v>
      </c>
      <c r="AB664" s="6" t="str">
        <f ca="1">VLOOKUP($AA664,'Recruitment source'!$A:$B,2,FALSE)</f>
        <v>Learn4Good</v>
      </c>
      <c r="AC664" s="8" t="e">
        <f t="shared" ca="1" si="129"/>
        <v>#N/A</v>
      </c>
      <c r="AD664" s="6" t="e">
        <f t="shared" ca="1" si="130"/>
        <v>#N/A</v>
      </c>
      <c r="AE664" s="6" t="e">
        <f ca="1">IF(ISNA(AD664),NA(),VLOOKUP($AD664,'Reasons for dismissal'!$A:$B,2,FALSE))</f>
        <v>#N/A</v>
      </c>
      <c r="AF664" s="6">
        <f t="shared" ca="1" si="131"/>
        <v>2</v>
      </c>
      <c r="AG664" s="1">
        <f t="shared" ca="1" si="121"/>
        <v>805</v>
      </c>
    </row>
    <row r="665" spans="1:33" x14ac:dyDescent="0.25">
      <c r="A665" s="7" cm="1">
        <f t="array" aca="1" ref="A665" ca="1">INDEX(Companies!$A:$A,RANDBETWEEN(2,COUNTA(Companies!$A:$A)),1)</f>
        <v>2</v>
      </c>
      <c r="B665" s="7" t="str">
        <f ca="1">VLOOKUP($A665,Companies!$A:$B,2,FALSE)</f>
        <v>ACME Corporation</v>
      </c>
      <c r="C665" s="5">
        <f t="shared" si="122"/>
        <v>664</v>
      </c>
      <c r="D665" s="6">
        <f t="shared" ca="1" si="123"/>
        <v>1</v>
      </c>
      <c r="E665" s="7">
        <f ca="1">IF($C665 = 1 + N("Presidente"),
    127,
    IF($C665 = 2 + N("Vice-Presidente"),
        72,
        IF($C665 = 3 + N("Secretária bilíngue"),
            13,
            RANDBETWEEN(5,COUNT(Name!$A:$A) + 1)
        )
    )
)</f>
        <v>263</v>
      </c>
      <c r="F665" s="7" t="str">
        <f ca="1" xml:space="preserve">
VLOOKUP(
  $E665,
  Name!$A:$B,
  2,
  FALSE
)
&amp; " " &amp;
IF($C665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Monteiro Esteves</v>
      </c>
      <c r="G665" s="7">
        <v>2</v>
      </c>
      <c r="H665" s="7" t="str">
        <f>VLOOKUP($G665,Countries!$A:$B,2,FALSE)</f>
        <v>Portugal</v>
      </c>
      <c r="I665" s="7" cm="1">
        <f t="array" aca="1" ref="I665" ca="1">INDEX(States!$B:$B,RANDBETWEEN(2,COUNTA(States!$A:$A)),1)</f>
        <v>16</v>
      </c>
      <c r="J665" s="7" t="str">
        <f ca="1">VLOOKUP($I665,States!$B:$C,2,FALSE)</f>
        <v>Beja</v>
      </c>
      <c r="K665" s="7" t="str">
        <f ca="1">VLOOKUP($E665,Name!$A:$C,3,FALSE)</f>
        <v>F</v>
      </c>
      <c r="L665" s="7" t="str">
        <f ca="1">VLOOKUP($K665,Genders!$B:$C,2,FALSE)</f>
        <v>Female</v>
      </c>
      <c r="M665" s="7" cm="1">
        <f t="array" aca="1" ref="M665" ca="1">INDEX('Marital status'!$A:$A,RANDBETWEEN(2,COUNTA('Marital status'!$A:$A)),1)</f>
        <v>5</v>
      </c>
      <c r="N665" s="7" t="str">
        <f ca="1">VLOOKUP($M665,'Marital status'!$A:$B,2,FALSE)</f>
        <v xml:space="preserve">Separated </v>
      </c>
      <c r="O665" s="7">
        <f t="shared" ca="1" si="124"/>
        <v>5</v>
      </c>
      <c r="P665" s="7" t="str">
        <f ca="1">VLOOKUP($O665,Ethnicities!$A:$B,2,FALSE)</f>
        <v>Asian</v>
      </c>
      <c r="Q665" s="8">
        <f t="shared" ca="1" si="125"/>
        <v>35519</v>
      </c>
      <c r="R665" s="6">
        <f t="shared" ca="1" si="126"/>
        <v>4</v>
      </c>
      <c r="S665" s="6" t="str">
        <f ca="1">VLOOKUP($R665,'Background education'!$A:$B,2,FALSE)</f>
        <v>Undergraduate degree</v>
      </c>
      <c r="T665" s="7">
        <f ca="1" xml:space="preserve">
  IF(OR($V665 = 2, $V665 = 3, $V665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665" s="7" t="str">
        <f ca="1">VLOOKUP($T665,Departments!$A:$B,2,FALSE)</f>
        <v>Operations</v>
      </c>
      <c r="V665" s="6">
        <f t="shared" ca="1" si="127"/>
        <v>8</v>
      </c>
      <c r="W665" s="6" t="str">
        <f ca="1">VLOOKUP($V665,Roles!$A:$B,2,FALSE)</f>
        <v>Analyst</v>
      </c>
      <c r="X665" s="6">
        <f t="shared" ca="1" si="128"/>
        <v>4</v>
      </c>
      <c r="Y665" s="6" t="str">
        <f ca="1">IF(ISNA($X665),NA(),VLOOKUP($X665,Levels!$A:$B,2,FALSE))</f>
        <v>Senior</v>
      </c>
      <c r="Z665" s="8">
        <f t="shared" ca="1" si="120"/>
        <v>38847</v>
      </c>
      <c r="AA665" s="6">
        <f ca="1">RANDBETWEEN(2,COUNTA('Recruitment source'!$A:$A))</f>
        <v>5</v>
      </c>
      <c r="AB665" s="6" t="str">
        <f ca="1">VLOOKUP($AA665,'Recruitment source'!$A:$B,2,FALSE)</f>
        <v>Net Empregos</v>
      </c>
      <c r="AC665" s="8" t="e">
        <f t="shared" ca="1" si="129"/>
        <v>#N/A</v>
      </c>
      <c r="AD665" s="6" t="e">
        <f t="shared" ca="1" si="130"/>
        <v>#N/A</v>
      </c>
      <c r="AE665" s="6" t="e">
        <f ca="1">IF(ISNA(AD665),NA(),VLOOKUP($AD665,'Reasons for dismissal'!$A:$B,2,FALSE))</f>
        <v>#N/A</v>
      </c>
      <c r="AF665" s="6">
        <f t="shared" ca="1" si="131"/>
        <v>2</v>
      </c>
      <c r="AG665" s="1">
        <f t="shared" ca="1" si="121"/>
        <v>2000</v>
      </c>
    </row>
    <row r="666" spans="1:33" x14ac:dyDescent="0.25">
      <c r="A666" s="7" cm="1">
        <f t="array" aca="1" ref="A666" ca="1">INDEX(Companies!$A:$A,RANDBETWEEN(2,COUNTA(Companies!$A:$A)),1)</f>
        <v>2</v>
      </c>
      <c r="B666" s="7" t="str">
        <f ca="1">VLOOKUP($A666,Companies!$A:$B,2,FALSE)</f>
        <v>ACME Corporation</v>
      </c>
      <c r="C666" s="5">
        <f t="shared" si="122"/>
        <v>665</v>
      </c>
      <c r="D666" s="6" t="str">
        <f t="shared" ca="1" si="123"/>
        <v>FALSE</v>
      </c>
      <c r="E666" s="7">
        <f ca="1">IF($C666 = 1 + N("Presidente"),
    127,
    IF($C666 = 2 + N("Vice-Presidente"),
        72,
        IF($C666 = 3 + N("Secretária bilíngue"),
            13,
            RANDBETWEEN(5,COUNT(Name!$A:$A) + 1)
        )
    )
)</f>
        <v>199</v>
      </c>
      <c r="F666" s="7" t="str">
        <f ca="1" xml:space="preserve">
VLOOKUP(
  $E666,
  Name!$A:$B,
  2,
  FALSE
)
&amp; " " &amp;
IF($C666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Lima Luz</v>
      </c>
      <c r="G666" s="7">
        <v>2</v>
      </c>
      <c r="H666" s="7" t="str">
        <f>VLOOKUP($G666,Countries!$A:$B,2,FALSE)</f>
        <v>Portugal</v>
      </c>
      <c r="I666" s="7" cm="1">
        <f t="array" aca="1" ref="I666" ca="1">INDEX(States!$B:$B,RANDBETWEEN(2,COUNTA(States!$A:$A)),1)</f>
        <v>21</v>
      </c>
      <c r="J666" s="7" t="str">
        <f ca="1">VLOOKUP($I666,States!$B:$C,2,FALSE)</f>
        <v>Bragança</v>
      </c>
      <c r="K666" s="7" t="str">
        <f ca="1">VLOOKUP($E666,Name!$A:$C,3,FALSE)</f>
        <v>M</v>
      </c>
      <c r="L666" s="7" t="str">
        <f ca="1">VLOOKUP($K666,Genders!$B:$C,2,FALSE)</f>
        <v>Male</v>
      </c>
      <c r="M666" s="7" cm="1">
        <f t="array" aca="1" ref="M666" ca="1">INDEX('Marital status'!$A:$A,RANDBETWEEN(2,COUNTA('Marital status'!$A:$A)),1)</f>
        <v>6</v>
      </c>
      <c r="N666" s="7" t="str">
        <f ca="1">VLOOKUP($M666,'Marital status'!$A:$B,2,FALSE)</f>
        <v>Divorced</v>
      </c>
      <c r="O666" s="7">
        <f t="shared" ca="1" si="124"/>
        <v>2</v>
      </c>
      <c r="P666" s="7" t="str">
        <f ca="1">VLOOKUP($O666,Ethnicities!$A:$B,2,FALSE)</f>
        <v>White</v>
      </c>
      <c r="Q666" s="8">
        <f t="shared" ca="1" si="125"/>
        <v>23998</v>
      </c>
      <c r="R666" s="6">
        <f t="shared" ca="1" si="126"/>
        <v>4</v>
      </c>
      <c r="S666" s="6" t="str">
        <f ca="1">VLOOKUP($R666,'Background education'!$A:$B,2,FALSE)</f>
        <v>Undergraduate degree</v>
      </c>
      <c r="T666" s="7">
        <f ca="1" xml:space="preserve">
  IF(OR($V666 = 2, $V666 = 3, $V666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666" s="7" t="str">
        <f ca="1">VLOOKUP($T666,Departments!$A:$B,2,FALSE)</f>
        <v xml:space="preserve"> Commercial</v>
      </c>
      <c r="V666" s="6">
        <f t="shared" ca="1" si="127"/>
        <v>6</v>
      </c>
      <c r="W666" s="6" t="str">
        <f ca="1">VLOOKUP($V666,Roles!$A:$B,2,FALSE)</f>
        <v>Intern</v>
      </c>
      <c r="X666" s="6" t="e">
        <f t="shared" ca="1" si="128"/>
        <v>#N/A</v>
      </c>
      <c r="Y666" s="6" t="e">
        <f ca="1">IF(ISNA($X666),NA(),VLOOKUP($X666,Levels!$A:$B,2,FALSE))</f>
        <v>#N/A</v>
      </c>
      <c r="Z666" s="8">
        <f t="shared" ca="1" si="120"/>
        <v>40992</v>
      </c>
      <c r="AA666" s="6">
        <f ca="1">RANDBETWEEN(2,COUNTA('Recruitment source'!$A:$A))</f>
        <v>7</v>
      </c>
      <c r="AB666" s="6" t="str">
        <f ca="1">VLOOKUP($AA666,'Recruitment source'!$A:$B,2,FALSE)</f>
        <v>Jobs in Lisbon</v>
      </c>
      <c r="AC666" s="8">
        <f t="shared" ca="1" si="129"/>
        <v>41474</v>
      </c>
      <c r="AD666" s="6">
        <f t="shared" ca="1" si="130"/>
        <v>4</v>
      </c>
      <c r="AE666" s="6" t="str">
        <f ca="1">IF(ISNA(AD666),NA(),VLOOKUP($AD666,'Reasons for dismissal'!$A:$B,2,FALSE))</f>
        <v>Unhappy</v>
      </c>
      <c r="AF666" s="6">
        <f t="shared" ca="1" si="131"/>
        <v>2</v>
      </c>
      <c r="AG666" s="1">
        <f t="shared" ca="1" si="121"/>
        <v>805</v>
      </c>
    </row>
    <row r="667" spans="1:33" x14ac:dyDescent="0.25">
      <c r="A667" s="7" cm="1">
        <f t="array" aca="1" ref="A667" ca="1">INDEX(Companies!$A:$A,RANDBETWEEN(2,COUNTA(Companies!$A:$A)),1)</f>
        <v>2</v>
      </c>
      <c r="B667" s="7" t="str">
        <f ca="1">VLOOKUP($A667,Companies!$A:$B,2,FALSE)</f>
        <v>ACME Corporation</v>
      </c>
      <c r="C667" s="5">
        <f t="shared" si="122"/>
        <v>666</v>
      </c>
      <c r="D667" s="6">
        <f t="shared" ca="1" si="123"/>
        <v>1</v>
      </c>
      <c r="E667" s="7">
        <f ca="1">IF($C667 = 1 + N("Presidente"),
    127,
    IF($C667 = 2 + N("Vice-Presidente"),
        72,
        IF($C667 = 3 + N("Secretária bilíngue"),
            13,
            RANDBETWEEN(5,COUNT(Name!$A:$A) + 1)
        )
    )
)</f>
        <v>11</v>
      </c>
      <c r="F667" s="7" t="str">
        <f ca="1" xml:space="preserve">
VLOOKUP(
  $E667,
  Name!$A:$B,
  2,
  FALSE
)
&amp; " " &amp;
IF($C667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Frasão Testa</v>
      </c>
      <c r="G667" s="7">
        <v>2</v>
      </c>
      <c r="H667" s="7" t="str">
        <f>VLOOKUP($G667,Countries!$A:$B,2,FALSE)</f>
        <v>Portugal</v>
      </c>
      <c r="I667" s="7" cm="1">
        <f t="array" aca="1" ref="I667" ca="1">INDEX(States!$B:$B,RANDBETWEEN(2,COUNTA(States!$A:$A)),1)</f>
        <v>12</v>
      </c>
      <c r="J667" s="7" t="str">
        <f ca="1">VLOOKUP($I667,States!$B:$C,2,FALSE)</f>
        <v>Évora</v>
      </c>
      <c r="K667" s="7" t="str">
        <f ca="1">VLOOKUP($E667,Name!$A:$C,3,FALSE)</f>
        <v>F</v>
      </c>
      <c r="L667" s="7" t="str">
        <f ca="1">VLOOKUP($K667,Genders!$B:$C,2,FALSE)</f>
        <v>Female</v>
      </c>
      <c r="M667" s="7" cm="1">
        <f t="array" aca="1" ref="M667" ca="1">INDEX('Marital status'!$A:$A,RANDBETWEEN(2,COUNTA('Marital status'!$A:$A)),1)</f>
        <v>4</v>
      </c>
      <c r="N667" s="7" t="str">
        <f ca="1">VLOOKUP($M667,'Marital status'!$A:$B,2,FALSE)</f>
        <v xml:space="preserve">Widowed </v>
      </c>
      <c r="O667" s="7">
        <f t="shared" ca="1" si="124"/>
        <v>2</v>
      </c>
      <c r="P667" s="7" t="str">
        <f ca="1">VLOOKUP($O667,Ethnicities!$A:$B,2,FALSE)</f>
        <v>White</v>
      </c>
      <c r="Q667" s="8">
        <f t="shared" ca="1" si="125"/>
        <v>33714</v>
      </c>
      <c r="R667" s="6">
        <f t="shared" ca="1" si="126"/>
        <v>4</v>
      </c>
      <c r="S667" s="6" t="str">
        <f ca="1">VLOOKUP($R667,'Background education'!$A:$B,2,FALSE)</f>
        <v>Undergraduate degree</v>
      </c>
      <c r="T667" s="7">
        <f ca="1" xml:space="preserve">
  IF(OR($V667 = 2, $V667 = 3, $V667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667" s="7" t="str">
        <f ca="1">VLOOKUP($T667,Departments!$A:$B,2,FALSE)</f>
        <v>Sales</v>
      </c>
      <c r="V667" s="6">
        <f t="shared" ca="1" si="127"/>
        <v>8</v>
      </c>
      <c r="W667" s="6" t="str">
        <f ca="1">VLOOKUP($V667,Roles!$A:$B,2,FALSE)</f>
        <v>Analyst</v>
      </c>
      <c r="X667" s="6">
        <f t="shared" ca="1" si="128"/>
        <v>4</v>
      </c>
      <c r="Y667" s="6" t="str">
        <f ca="1">IF(ISNA($X667),NA(),VLOOKUP($X667,Levels!$A:$B,2,FALSE))</f>
        <v>Senior</v>
      </c>
      <c r="Z667" s="8">
        <f t="shared" ca="1" si="120"/>
        <v>37187</v>
      </c>
      <c r="AA667" s="6">
        <f ca="1">RANDBETWEEN(2,COUNTA('Recruitment source'!$A:$A))</f>
        <v>4</v>
      </c>
      <c r="AB667" s="6" t="str">
        <f ca="1">VLOOKUP($AA667,'Recruitment source'!$A:$B,2,FALSE)</f>
        <v>SAPO Emprego</v>
      </c>
      <c r="AC667" s="8" t="e">
        <f t="shared" ca="1" si="129"/>
        <v>#N/A</v>
      </c>
      <c r="AD667" s="6" t="e">
        <f t="shared" ca="1" si="130"/>
        <v>#N/A</v>
      </c>
      <c r="AE667" s="6" t="e">
        <f ca="1">IF(ISNA(AD667),NA(),VLOOKUP($AD667,'Reasons for dismissal'!$A:$B,2,FALSE))</f>
        <v>#N/A</v>
      </c>
      <c r="AF667" s="6">
        <f t="shared" ca="1" si="131"/>
        <v>4</v>
      </c>
      <c r="AG667" s="1">
        <f t="shared" ca="1" si="121"/>
        <v>2050</v>
      </c>
    </row>
    <row r="668" spans="1:33" x14ac:dyDescent="0.25">
      <c r="A668" s="7" cm="1">
        <f t="array" aca="1" ref="A668" ca="1">INDEX(Companies!$A:$A,RANDBETWEEN(2,COUNTA(Companies!$A:$A)),1)</f>
        <v>2</v>
      </c>
      <c r="B668" s="7" t="str">
        <f ca="1">VLOOKUP($A668,Companies!$A:$B,2,FALSE)</f>
        <v>ACME Corporation</v>
      </c>
      <c r="C668" s="5">
        <f t="shared" si="122"/>
        <v>667</v>
      </c>
      <c r="D668" s="6">
        <f t="shared" ca="1" si="123"/>
        <v>1</v>
      </c>
      <c r="E668" s="7">
        <f ca="1">IF($C668 = 1 + N("Presidente"),
    127,
    IF($C668 = 2 + N("Vice-Presidente"),
        72,
        IF($C668 = 3 + N("Secretária bilíngue"),
            13,
            RANDBETWEEN(5,COUNT(Name!$A:$A) + 1)
        )
    )
)</f>
        <v>22</v>
      </c>
      <c r="F668" s="7" t="str">
        <f ca="1" xml:space="preserve">
VLOOKUP(
  $E668,
  Name!$A:$B,
  2,
  FALSE
)
&amp; " " &amp;
IF($C668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Frois Ferrão</v>
      </c>
      <c r="G668" s="7">
        <v>2</v>
      </c>
      <c r="H668" s="7" t="str">
        <f>VLOOKUP($G668,Countries!$A:$B,2,FALSE)</f>
        <v>Portugal</v>
      </c>
      <c r="I668" s="7" cm="1">
        <f t="array" aca="1" ref="I668" ca="1">INDEX(States!$B:$B,RANDBETWEEN(2,COUNTA(States!$A:$A)),1)</f>
        <v>12</v>
      </c>
      <c r="J668" s="7" t="str">
        <f ca="1">VLOOKUP($I668,States!$B:$C,2,FALSE)</f>
        <v>Évora</v>
      </c>
      <c r="K668" s="7" t="str">
        <f ca="1">VLOOKUP($E668,Name!$A:$C,3,FALSE)</f>
        <v>M</v>
      </c>
      <c r="L668" s="7" t="str">
        <f ca="1">VLOOKUP($K668,Genders!$B:$C,2,FALSE)</f>
        <v>Male</v>
      </c>
      <c r="M668" s="7" cm="1">
        <f t="array" aca="1" ref="M668" ca="1">INDEX('Marital status'!$A:$A,RANDBETWEEN(2,COUNTA('Marital status'!$A:$A)),1)</f>
        <v>2</v>
      </c>
      <c r="N668" s="7" t="str">
        <f ca="1">VLOOKUP($M668,'Marital status'!$A:$B,2,FALSE)</f>
        <v>Single</v>
      </c>
      <c r="O668" s="7">
        <f t="shared" ca="1" si="124"/>
        <v>2</v>
      </c>
      <c r="P668" s="7" t="str">
        <f ca="1">VLOOKUP($O668,Ethnicities!$A:$B,2,FALSE)</f>
        <v>White</v>
      </c>
      <c r="Q668" s="8">
        <f t="shared" ca="1" si="125"/>
        <v>29215</v>
      </c>
      <c r="R668" s="6">
        <f t="shared" ca="1" si="126"/>
        <v>4</v>
      </c>
      <c r="S668" s="6" t="str">
        <f ca="1">VLOOKUP($R668,'Background education'!$A:$B,2,FALSE)</f>
        <v>Undergraduate degree</v>
      </c>
      <c r="T668" s="7">
        <f ca="1" xml:space="preserve">
  IF(OR($V668 = 2, $V668 = 3, $V668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668" s="7" t="str">
        <f ca="1">VLOOKUP($T668,Departments!$A:$B,2,FALSE)</f>
        <v>Finance</v>
      </c>
      <c r="V668" s="6">
        <f t="shared" ca="1" si="127"/>
        <v>6</v>
      </c>
      <c r="W668" s="6" t="str">
        <f ca="1">VLOOKUP($V668,Roles!$A:$B,2,FALSE)</f>
        <v>Intern</v>
      </c>
      <c r="X668" s="6" t="e">
        <f t="shared" ca="1" si="128"/>
        <v>#N/A</v>
      </c>
      <c r="Y668" s="6" t="e">
        <f ca="1">IF(ISNA($X668),NA(),VLOOKUP($X668,Levels!$A:$B,2,FALSE))</f>
        <v>#N/A</v>
      </c>
      <c r="Z668" s="8">
        <f t="shared" ca="1" si="120"/>
        <v>41673</v>
      </c>
      <c r="AA668" s="6">
        <f ca="1">RANDBETWEEN(2,COUNTA('Recruitment source'!$A:$A))</f>
        <v>4</v>
      </c>
      <c r="AB668" s="6" t="str">
        <f ca="1">VLOOKUP($AA668,'Recruitment source'!$A:$B,2,FALSE)</f>
        <v>SAPO Emprego</v>
      </c>
      <c r="AC668" s="8" t="e">
        <f t="shared" ca="1" si="129"/>
        <v>#N/A</v>
      </c>
      <c r="AD668" s="6" t="e">
        <f t="shared" ca="1" si="130"/>
        <v>#N/A</v>
      </c>
      <c r="AE668" s="6" t="e">
        <f ca="1">IF(ISNA(AD668),NA(),VLOOKUP($AD668,'Reasons for dismissal'!$A:$B,2,FALSE))</f>
        <v>#N/A</v>
      </c>
      <c r="AF668" s="6">
        <f t="shared" ca="1" si="131"/>
        <v>4</v>
      </c>
      <c r="AG668" s="1">
        <f t="shared" ca="1" si="121"/>
        <v>805</v>
      </c>
    </row>
    <row r="669" spans="1:33" x14ac:dyDescent="0.25">
      <c r="A669" s="7" cm="1">
        <f t="array" aca="1" ref="A669" ca="1">INDEX(Companies!$A:$A,RANDBETWEEN(2,COUNTA(Companies!$A:$A)),1)</f>
        <v>2</v>
      </c>
      <c r="B669" s="7" t="str">
        <f ca="1">VLOOKUP($A669,Companies!$A:$B,2,FALSE)</f>
        <v>ACME Corporation</v>
      </c>
      <c r="C669" s="5">
        <f t="shared" si="122"/>
        <v>668</v>
      </c>
      <c r="D669" s="6">
        <f t="shared" ca="1" si="123"/>
        <v>1</v>
      </c>
      <c r="E669" s="7">
        <f ca="1">IF($C669 = 1 + N("Presidente"),
    127,
    IF($C669 = 2 + N("Vice-Presidente"),
        72,
        IF($C669 = 3 + N("Secretária bilíngue"),
            13,
            RANDBETWEEN(5,COUNT(Name!$A:$A) + 1)
        )
    )
)</f>
        <v>190</v>
      </c>
      <c r="F669" s="7" t="str">
        <f ca="1" xml:space="preserve">
VLOOKUP(
  $E669,
  Name!$A:$B,
  2,
  FALSE
)
&amp; " " &amp;
IF($C669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Bragança Esteves</v>
      </c>
      <c r="G669" s="7">
        <v>2</v>
      </c>
      <c r="H669" s="7" t="str">
        <f>VLOOKUP($G669,Countries!$A:$B,2,FALSE)</f>
        <v>Portugal</v>
      </c>
      <c r="I669" s="7" cm="1">
        <f t="array" aca="1" ref="I669" ca="1">INDEX(States!$B:$B,RANDBETWEEN(2,COUNTA(States!$A:$A)),1)</f>
        <v>11</v>
      </c>
      <c r="J669" s="7" t="str">
        <f ca="1">VLOOKUP($I669,States!$B:$C,2,FALSE)</f>
        <v>Madeira</v>
      </c>
      <c r="K669" s="7" t="str">
        <f ca="1">VLOOKUP($E669,Name!$A:$C,3,FALSE)</f>
        <v>M</v>
      </c>
      <c r="L669" s="7" t="str">
        <f ca="1">VLOOKUP($K669,Genders!$B:$C,2,FALSE)</f>
        <v>Male</v>
      </c>
      <c r="M669" s="7" cm="1">
        <f t="array" aca="1" ref="M669" ca="1">INDEX('Marital status'!$A:$A,RANDBETWEEN(2,COUNTA('Marital status'!$A:$A)),1)</f>
        <v>2</v>
      </c>
      <c r="N669" s="7" t="str">
        <f ca="1">VLOOKUP($M669,'Marital status'!$A:$B,2,FALSE)</f>
        <v>Single</v>
      </c>
      <c r="O669" s="7">
        <f t="shared" ca="1" si="124"/>
        <v>2</v>
      </c>
      <c r="P669" s="7" t="str">
        <f ca="1">VLOOKUP($O669,Ethnicities!$A:$B,2,FALSE)</f>
        <v>White</v>
      </c>
      <c r="Q669" s="8">
        <f t="shared" ca="1" si="125"/>
        <v>34869</v>
      </c>
      <c r="R669" s="6">
        <f t="shared" ca="1" si="126"/>
        <v>4</v>
      </c>
      <c r="S669" s="6" t="str">
        <f ca="1">VLOOKUP($R669,'Background education'!$A:$B,2,FALSE)</f>
        <v>Undergraduate degree</v>
      </c>
      <c r="T669" s="7">
        <f ca="1" xml:space="preserve">
  IF(OR($V669 = 2, $V669 = 3, $V669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669" s="7" t="str">
        <f ca="1">VLOOKUP($T669,Departments!$A:$B,2,FALSE)</f>
        <v>Sales</v>
      </c>
      <c r="V669" s="6">
        <f t="shared" ca="1" si="127"/>
        <v>8</v>
      </c>
      <c r="W669" s="6" t="str">
        <f ca="1">VLOOKUP($V669,Roles!$A:$B,2,FALSE)</f>
        <v>Analyst</v>
      </c>
      <c r="X669" s="6">
        <f t="shared" ca="1" si="128"/>
        <v>4</v>
      </c>
      <c r="Y669" s="6" t="str">
        <f ca="1">IF(ISNA($X669),NA(),VLOOKUP($X669,Levels!$A:$B,2,FALSE))</f>
        <v>Senior</v>
      </c>
      <c r="Z669" s="8">
        <f t="shared" ca="1" si="120"/>
        <v>38249</v>
      </c>
      <c r="AA669" s="6">
        <f ca="1">RANDBETWEEN(2,COUNTA('Recruitment source'!$A:$A))</f>
        <v>12</v>
      </c>
      <c r="AB669" s="6" t="str">
        <f ca="1">VLOOKUP($AA669,'Recruitment source'!$A:$B,2,FALSE)</f>
        <v>Website</v>
      </c>
      <c r="AC669" s="8" t="e">
        <f t="shared" ca="1" si="129"/>
        <v>#N/A</v>
      </c>
      <c r="AD669" s="6" t="e">
        <f t="shared" ca="1" si="130"/>
        <v>#N/A</v>
      </c>
      <c r="AE669" s="6" t="e">
        <f ca="1">IF(ISNA(AD669),NA(),VLOOKUP($AD669,'Reasons for dismissal'!$A:$B,2,FALSE))</f>
        <v>#N/A</v>
      </c>
      <c r="AF669" s="6">
        <f t="shared" ca="1" si="131"/>
        <v>2</v>
      </c>
      <c r="AG669" s="1">
        <f t="shared" ca="1" si="121"/>
        <v>2100</v>
      </c>
    </row>
    <row r="670" spans="1:33" x14ac:dyDescent="0.25">
      <c r="A670" s="7" cm="1">
        <f t="array" aca="1" ref="A670" ca="1">INDEX(Companies!$A:$A,RANDBETWEEN(2,COUNTA(Companies!$A:$A)),1)</f>
        <v>2</v>
      </c>
      <c r="B670" s="7" t="str">
        <f ca="1">VLOOKUP($A670,Companies!$A:$B,2,FALSE)</f>
        <v>ACME Corporation</v>
      </c>
      <c r="C670" s="5">
        <f t="shared" si="122"/>
        <v>669</v>
      </c>
      <c r="D670" s="6">
        <f t="shared" ca="1" si="123"/>
        <v>1</v>
      </c>
      <c r="E670" s="7">
        <f ca="1">IF($C670 = 1 + N("Presidente"),
    127,
    IF($C670 = 2 + N("Vice-Presidente"),
        72,
        IF($C670 = 3 + N("Secretária bilíngue"),
            13,
            RANDBETWEEN(5,COUNT(Name!$A:$A) + 1)
        )
    )
)</f>
        <v>344</v>
      </c>
      <c r="F670" s="7" t="str">
        <f ca="1" xml:space="preserve">
VLOOKUP(
  $E670,
  Name!$A:$B,
  2,
  FALSE
)
&amp; " " &amp;
IF($C670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Badu Campos</v>
      </c>
      <c r="G670" s="7">
        <v>2</v>
      </c>
      <c r="H670" s="7" t="str">
        <f>VLOOKUP($G670,Countries!$A:$B,2,FALSE)</f>
        <v>Portugal</v>
      </c>
      <c r="I670" s="7" cm="1">
        <f t="array" aca="1" ref="I670" ca="1">INDEX(States!$B:$B,RANDBETWEEN(2,COUNTA(States!$A:$A)),1)</f>
        <v>11</v>
      </c>
      <c r="J670" s="7" t="str">
        <f ca="1">VLOOKUP($I670,States!$B:$C,2,FALSE)</f>
        <v>Madeira</v>
      </c>
      <c r="K670" s="7" t="str">
        <f ca="1">VLOOKUP($E670,Name!$A:$C,3,FALSE)</f>
        <v>M</v>
      </c>
      <c r="L670" s="7" t="str">
        <f ca="1">VLOOKUP($K670,Genders!$B:$C,2,FALSE)</f>
        <v>Male</v>
      </c>
      <c r="M670" s="7" cm="1">
        <f t="array" aca="1" ref="M670" ca="1">INDEX('Marital status'!$A:$A,RANDBETWEEN(2,COUNTA('Marital status'!$A:$A)),1)</f>
        <v>6</v>
      </c>
      <c r="N670" s="7" t="str">
        <f ca="1">VLOOKUP($M670,'Marital status'!$A:$B,2,FALSE)</f>
        <v>Divorced</v>
      </c>
      <c r="O670" s="7">
        <f t="shared" ca="1" si="124"/>
        <v>2</v>
      </c>
      <c r="P670" s="7" t="str">
        <f ca="1">VLOOKUP($O670,Ethnicities!$A:$B,2,FALSE)</f>
        <v>White</v>
      </c>
      <c r="Q670" s="8">
        <f t="shared" ca="1" si="125"/>
        <v>33136</v>
      </c>
      <c r="R670" s="6">
        <f t="shared" ca="1" si="126"/>
        <v>4</v>
      </c>
      <c r="S670" s="6" t="str">
        <f ca="1">VLOOKUP($R670,'Background education'!$A:$B,2,FALSE)</f>
        <v>Undergraduate degree</v>
      </c>
      <c r="T670" s="7">
        <f ca="1" xml:space="preserve">
  IF(OR($V670 = 2, $V670 = 3, $V670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670" s="7" t="str">
        <f ca="1">VLOOKUP($T670,Departments!$A:$B,2,FALSE)</f>
        <v>Audit</v>
      </c>
      <c r="V670" s="6">
        <f t="shared" ca="1" si="127"/>
        <v>7</v>
      </c>
      <c r="W670" s="6" t="str">
        <f ca="1">VLOOKUP($V670,Roles!$A:$B,2,FALSE)</f>
        <v>Trainee</v>
      </c>
      <c r="X670" s="6" t="e">
        <f t="shared" ca="1" si="128"/>
        <v>#N/A</v>
      </c>
      <c r="Y670" s="6" t="e">
        <f ca="1">IF(ISNA($X670),NA(),VLOOKUP($X670,Levels!$A:$B,2,FALSE))</f>
        <v>#N/A</v>
      </c>
      <c r="Z670" s="8">
        <f t="shared" ca="1" si="120"/>
        <v>37668</v>
      </c>
      <c r="AA670" s="6">
        <f ca="1">RANDBETWEEN(2,COUNTA('Recruitment source'!$A:$A))</f>
        <v>5</v>
      </c>
      <c r="AB670" s="6" t="str">
        <f ca="1">VLOOKUP($AA670,'Recruitment source'!$A:$B,2,FALSE)</f>
        <v>Net Empregos</v>
      </c>
      <c r="AC670" s="8" t="e">
        <f t="shared" ca="1" si="129"/>
        <v>#N/A</v>
      </c>
      <c r="AD670" s="6" t="e">
        <f t="shared" ca="1" si="130"/>
        <v>#N/A</v>
      </c>
      <c r="AE670" s="6" t="e">
        <f ca="1">IF(ISNA(AD670),NA(),VLOOKUP($AD670,'Reasons for dismissal'!$A:$B,2,FALSE))</f>
        <v>#N/A</v>
      </c>
      <c r="AF670" s="6">
        <f t="shared" ca="1" si="131"/>
        <v>4</v>
      </c>
      <c r="AG670" s="1">
        <f t="shared" ca="1" si="121"/>
        <v>1005</v>
      </c>
    </row>
    <row r="671" spans="1:33" x14ac:dyDescent="0.25">
      <c r="A671" s="7" cm="1">
        <f t="array" aca="1" ref="A671" ca="1">INDEX(Companies!$A:$A,RANDBETWEEN(2,COUNTA(Companies!$A:$A)),1)</f>
        <v>2</v>
      </c>
      <c r="B671" s="7" t="str">
        <f ca="1">VLOOKUP($A671,Companies!$A:$B,2,FALSE)</f>
        <v>ACME Corporation</v>
      </c>
      <c r="C671" s="5">
        <f t="shared" si="122"/>
        <v>670</v>
      </c>
      <c r="D671" s="6">
        <f t="shared" ca="1" si="123"/>
        <v>1</v>
      </c>
      <c r="E671" s="7">
        <f ca="1">IF($C671 = 1 + N("Presidente"),
    127,
    IF($C671 = 2 + N("Vice-Presidente"),
        72,
        IF($C671 = 3 + N("Secretária bilíngue"),
            13,
            RANDBETWEEN(5,COUNT(Name!$A:$A) + 1)
        )
    )
)</f>
        <v>36</v>
      </c>
      <c r="F671" s="7" t="str">
        <f ca="1" xml:space="preserve">
VLOOKUP(
  $E671,
  Name!$A:$B,
  2,
  FALSE
)
&amp; " " &amp;
IF($C671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Ferreira Zil</v>
      </c>
      <c r="G671" s="7">
        <v>2</v>
      </c>
      <c r="H671" s="7" t="str">
        <f>VLOOKUP($G671,Countries!$A:$B,2,FALSE)</f>
        <v>Portugal</v>
      </c>
      <c r="I671" s="7" cm="1">
        <f t="array" aca="1" ref="I671" ca="1">INDEX(States!$B:$B,RANDBETWEEN(2,COUNTA(States!$A:$A)),1)</f>
        <v>11</v>
      </c>
      <c r="J671" s="7" t="str">
        <f ca="1">VLOOKUP($I671,States!$B:$C,2,FALSE)</f>
        <v>Madeira</v>
      </c>
      <c r="K671" s="7" t="str">
        <f ca="1">VLOOKUP($E671,Name!$A:$C,3,FALSE)</f>
        <v>F</v>
      </c>
      <c r="L671" s="7" t="str">
        <f ca="1">VLOOKUP($K671,Genders!$B:$C,2,FALSE)</f>
        <v>Female</v>
      </c>
      <c r="M671" s="7" cm="1">
        <f t="array" aca="1" ref="M671" ca="1">INDEX('Marital status'!$A:$A,RANDBETWEEN(2,COUNTA('Marital status'!$A:$A)),1)</f>
        <v>2</v>
      </c>
      <c r="N671" s="7" t="str">
        <f ca="1">VLOOKUP($M671,'Marital status'!$A:$B,2,FALSE)</f>
        <v>Single</v>
      </c>
      <c r="O671" s="7">
        <f t="shared" ca="1" si="124"/>
        <v>4</v>
      </c>
      <c r="P671" s="7" t="str">
        <f ca="1">VLOOKUP($O671,Ethnicities!$A:$B,2,FALSE)</f>
        <v>Hispanic or Latino</v>
      </c>
      <c r="Q671" s="8">
        <f t="shared" ca="1" si="125"/>
        <v>37550</v>
      </c>
      <c r="R671" s="6">
        <f t="shared" ca="1" si="126"/>
        <v>4</v>
      </c>
      <c r="S671" s="6" t="str">
        <f ca="1">VLOOKUP($R671,'Background education'!$A:$B,2,FALSE)</f>
        <v>Undergraduate degree</v>
      </c>
      <c r="T671" s="7">
        <f ca="1" xml:space="preserve">
  IF(OR($V671 = 2, $V671 = 3, $V671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671" s="7" t="str">
        <f ca="1">VLOOKUP($T671,Departments!$A:$B,2,FALSE)</f>
        <v>Human Resource</v>
      </c>
      <c r="V671" s="6">
        <f t="shared" ca="1" si="127"/>
        <v>8</v>
      </c>
      <c r="W671" s="6" t="str">
        <f ca="1">VLOOKUP($V671,Roles!$A:$B,2,FALSE)</f>
        <v>Analyst</v>
      </c>
      <c r="X671" s="6">
        <f t="shared" ca="1" si="128"/>
        <v>2</v>
      </c>
      <c r="Y671" s="6" t="str">
        <f ca="1">IF(ISNA($X671),NA(),VLOOKUP($X671,Levels!$A:$B,2,FALSE))</f>
        <v>Junior</v>
      </c>
      <c r="Z671" s="8">
        <f t="shared" ca="1" si="120"/>
        <v>44225</v>
      </c>
      <c r="AA671" s="6">
        <f ca="1">RANDBETWEEN(2,COUNTA('Recruitment source'!$A:$A))</f>
        <v>3</v>
      </c>
      <c r="AB671" s="6" t="str">
        <f ca="1">VLOOKUP($AA671,'Recruitment source'!$A:$B,2,FALSE)</f>
        <v>Learn4Good</v>
      </c>
      <c r="AC671" s="8" t="e">
        <f t="shared" ca="1" si="129"/>
        <v>#N/A</v>
      </c>
      <c r="AD671" s="6" t="e">
        <f t="shared" ca="1" si="130"/>
        <v>#N/A</v>
      </c>
      <c r="AE671" s="6" t="e">
        <f ca="1">IF(ISNA(AD671),NA(),VLOOKUP($AD671,'Reasons for dismissal'!$A:$B,2,FALSE))</f>
        <v>#N/A</v>
      </c>
      <c r="AF671" s="6">
        <f t="shared" ca="1" si="131"/>
        <v>4</v>
      </c>
      <c r="AG671" s="1">
        <f t="shared" ca="1" si="121"/>
        <v>2000</v>
      </c>
    </row>
    <row r="672" spans="1:33" x14ac:dyDescent="0.25">
      <c r="A672" s="7" cm="1">
        <f t="array" aca="1" ref="A672" ca="1">INDEX(Companies!$A:$A,RANDBETWEEN(2,COUNTA(Companies!$A:$A)),1)</f>
        <v>2</v>
      </c>
      <c r="B672" s="7" t="str">
        <f ca="1">VLOOKUP($A672,Companies!$A:$B,2,FALSE)</f>
        <v>ACME Corporation</v>
      </c>
      <c r="C672" s="5">
        <f t="shared" si="122"/>
        <v>671</v>
      </c>
      <c r="D672" s="6">
        <f t="shared" ca="1" si="123"/>
        <v>1</v>
      </c>
      <c r="E672" s="7">
        <f ca="1">IF($C672 = 1 + N("Presidente"),
    127,
    IF($C672 = 2 + N("Vice-Presidente"),
        72,
        IF($C672 = 3 + N("Secretária bilíngue"),
            13,
            RANDBETWEEN(5,COUNT(Name!$A:$A) + 1)
        )
    )
)</f>
        <v>357</v>
      </c>
      <c r="F672" s="7" t="str">
        <f ca="1" xml:space="preserve">
VLOOKUP(
  $E672,
  Name!$A:$B,
  2,
  FALSE
)
&amp; " " &amp;
IF($C672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Vinicios Duarte Ramos</v>
      </c>
      <c r="G672" s="7">
        <v>2</v>
      </c>
      <c r="H672" s="7" t="str">
        <f>VLOOKUP($G672,Countries!$A:$B,2,FALSE)</f>
        <v>Portugal</v>
      </c>
      <c r="I672" s="7" cm="1">
        <f t="array" aca="1" ref="I672" ca="1">INDEX(States!$B:$B,RANDBETWEEN(2,COUNTA(States!$A:$A)),1)</f>
        <v>11</v>
      </c>
      <c r="J672" s="7" t="str">
        <f ca="1">VLOOKUP($I672,States!$B:$C,2,FALSE)</f>
        <v>Madeira</v>
      </c>
      <c r="K672" s="7" t="str">
        <f ca="1">VLOOKUP($E672,Name!$A:$C,3,FALSE)</f>
        <v>M</v>
      </c>
      <c r="L672" s="7" t="str">
        <f ca="1">VLOOKUP($K672,Genders!$B:$C,2,FALSE)</f>
        <v>Male</v>
      </c>
      <c r="M672" s="7" cm="1">
        <f t="array" aca="1" ref="M672" ca="1">INDEX('Marital status'!$A:$A,RANDBETWEEN(2,COUNTA('Marital status'!$A:$A)),1)</f>
        <v>3</v>
      </c>
      <c r="N672" s="7" t="str">
        <f ca="1">VLOOKUP($M672,'Marital status'!$A:$B,2,FALSE)</f>
        <v>Married</v>
      </c>
      <c r="O672" s="7">
        <f t="shared" ca="1" si="124"/>
        <v>3</v>
      </c>
      <c r="P672" s="7" t="str">
        <f ca="1">VLOOKUP($O672,Ethnicities!$A:$B,2,FALSE)</f>
        <v>Black or African American</v>
      </c>
      <c r="Q672" s="8">
        <f t="shared" ca="1" si="125"/>
        <v>32516</v>
      </c>
      <c r="R672" s="6">
        <f t="shared" ca="1" si="126"/>
        <v>4</v>
      </c>
      <c r="S672" s="6" t="str">
        <f ca="1">VLOOKUP($R672,'Background education'!$A:$B,2,FALSE)</f>
        <v>Undergraduate degree</v>
      </c>
      <c r="T672" s="7">
        <f ca="1" xml:space="preserve">
  IF(OR($V672 = 2, $V672 = 3, $V672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672" s="7" t="str">
        <f ca="1">VLOOKUP($T672,Departments!$A:$B,2,FALSE)</f>
        <v>Controlling</v>
      </c>
      <c r="V672" s="6">
        <f t="shared" ca="1" si="127"/>
        <v>7</v>
      </c>
      <c r="W672" s="6" t="str">
        <f ca="1">VLOOKUP($V672,Roles!$A:$B,2,FALSE)</f>
        <v>Trainee</v>
      </c>
      <c r="X672" s="6" t="e">
        <f t="shared" ca="1" si="128"/>
        <v>#N/A</v>
      </c>
      <c r="Y672" s="6" t="e">
        <f ca="1">IF(ISNA($X672),NA(),VLOOKUP($X672,Levels!$A:$B,2,FALSE))</f>
        <v>#N/A</v>
      </c>
      <c r="Z672" s="8">
        <f t="shared" ca="1" si="120"/>
        <v>42972</v>
      </c>
      <c r="AA672" s="6">
        <f ca="1">RANDBETWEEN(2,COUNTA('Recruitment source'!$A:$A))</f>
        <v>3</v>
      </c>
      <c r="AB672" s="6" t="str">
        <f ca="1">VLOOKUP($AA672,'Recruitment source'!$A:$B,2,FALSE)</f>
        <v>Learn4Good</v>
      </c>
      <c r="AC672" s="8" t="e">
        <f t="shared" ca="1" si="129"/>
        <v>#N/A</v>
      </c>
      <c r="AD672" s="6" t="e">
        <f t="shared" ca="1" si="130"/>
        <v>#N/A</v>
      </c>
      <c r="AE672" s="6" t="e">
        <f ca="1">IF(ISNA(AD672),NA(),VLOOKUP($AD672,'Reasons for dismissal'!$A:$B,2,FALSE))</f>
        <v>#N/A</v>
      </c>
      <c r="AF672" s="6">
        <f t="shared" ca="1" si="131"/>
        <v>2</v>
      </c>
      <c r="AG672" s="1">
        <f t="shared" ca="1" si="121"/>
        <v>1085</v>
      </c>
    </row>
    <row r="673" spans="1:33" x14ac:dyDescent="0.25">
      <c r="A673" s="7" cm="1">
        <f t="array" aca="1" ref="A673" ca="1">INDEX(Companies!$A:$A,RANDBETWEEN(2,COUNTA(Companies!$A:$A)),1)</f>
        <v>2</v>
      </c>
      <c r="B673" s="7" t="str">
        <f ca="1">VLOOKUP($A673,Companies!$A:$B,2,FALSE)</f>
        <v>ACME Corporation</v>
      </c>
      <c r="C673" s="5">
        <f t="shared" si="122"/>
        <v>672</v>
      </c>
      <c r="D673" s="6">
        <f t="shared" ca="1" si="123"/>
        <v>1</v>
      </c>
      <c r="E673" s="7">
        <f ca="1">IF($C673 = 1 + N("Presidente"),
    127,
    IF($C673 = 2 + N("Vice-Presidente"),
        72,
        IF($C673 = 3 + N("Secretária bilíngue"),
            13,
            RANDBETWEEN(5,COUNT(Name!$A:$A) + 1)
        )
    )
)</f>
        <v>149</v>
      </c>
      <c r="F673" s="7" t="str">
        <f ca="1" xml:space="preserve">
VLOOKUP(
  $E673,
  Name!$A:$B,
  2,
  FALSE
)
&amp; " " &amp;
IF($C673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Caruso Alves</v>
      </c>
      <c r="G673" s="7">
        <v>2</v>
      </c>
      <c r="H673" s="7" t="str">
        <f>VLOOKUP($G673,Countries!$A:$B,2,FALSE)</f>
        <v>Portugal</v>
      </c>
      <c r="I673" s="7" cm="1">
        <f t="array" aca="1" ref="I673" ca="1">INDEX(States!$B:$B,RANDBETWEEN(2,COUNTA(States!$A:$A)),1)</f>
        <v>20</v>
      </c>
      <c r="J673" s="7" t="str">
        <f ca="1">VLOOKUP($I673,States!$B:$C,2,FALSE)</f>
        <v>Viana do Castelo</v>
      </c>
      <c r="K673" s="7" t="str">
        <f ca="1">VLOOKUP($E673,Name!$A:$C,3,FALSE)</f>
        <v>M</v>
      </c>
      <c r="L673" s="7" t="str">
        <f ca="1">VLOOKUP($K673,Genders!$B:$C,2,FALSE)</f>
        <v>Male</v>
      </c>
      <c r="M673" s="7" cm="1">
        <f t="array" aca="1" ref="M673" ca="1">INDEX('Marital status'!$A:$A,RANDBETWEEN(2,COUNTA('Marital status'!$A:$A)),1)</f>
        <v>6</v>
      </c>
      <c r="N673" s="7" t="str">
        <f ca="1">VLOOKUP($M673,'Marital status'!$A:$B,2,FALSE)</f>
        <v>Divorced</v>
      </c>
      <c r="O673" s="7">
        <f t="shared" ca="1" si="124"/>
        <v>2</v>
      </c>
      <c r="P673" s="7" t="str">
        <f ca="1">VLOOKUP($O673,Ethnicities!$A:$B,2,FALSE)</f>
        <v>White</v>
      </c>
      <c r="Q673" s="8">
        <f t="shared" ca="1" si="125"/>
        <v>32542</v>
      </c>
      <c r="R673" s="6">
        <f t="shared" ca="1" si="126"/>
        <v>4</v>
      </c>
      <c r="S673" s="6" t="str">
        <f ca="1">VLOOKUP($R673,'Background education'!$A:$B,2,FALSE)</f>
        <v>Undergraduate degree</v>
      </c>
      <c r="T673" s="7">
        <f ca="1" xml:space="preserve">
  IF(OR($V673 = 2, $V673 = 3, $V673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73" s="7" t="str">
        <f ca="1">VLOOKUP($T673,Departments!$A:$B,2,FALSE)</f>
        <v>Administration</v>
      </c>
      <c r="V673" s="6">
        <f t="shared" ca="1" si="127"/>
        <v>8</v>
      </c>
      <c r="W673" s="6" t="str">
        <f ca="1">VLOOKUP($V673,Roles!$A:$B,2,FALSE)</f>
        <v>Analyst</v>
      </c>
      <c r="X673" s="6">
        <f t="shared" ca="1" si="128"/>
        <v>4</v>
      </c>
      <c r="Y673" s="6" t="str">
        <f ca="1">IF(ISNA($X673),NA(),VLOOKUP($X673,Levels!$A:$B,2,FALSE))</f>
        <v>Senior</v>
      </c>
      <c r="Z673" s="8">
        <f t="shared" ca="1" si="120"/>
        <v>42335</v>
      </c>
      <c r="AA673" s="6">
        <f ca="1">RANDBETWEEN(2,COUNTA('Recruitment source'!$A:$A))</f>
        <v>7</v>
      </c>
      <c r="AB673" s="6" t="str">
        <f ca="1">VLOOKUP($AA673,'Recruitment source'!$A:$B,2,FALSE)</f>
        <v>Jobs in Lisbon</v>
      </c>
      <c r="AC673" s="8" t="e">
        <f t="shared" ca="1" si="129"/>
        <v>#N/A</v>
      </c>
      <c r="AD673" s="6" t="e">
        <f t="shared" ca="1" si="130"/>
        <v>#N/A</v>
      </c>
      <c r="AE673" s="6" t="e">
        <f ca="1">IF(ISNA(AD673),NA(),VLOOKUP($AD673,'Reasons for dismissal'!$A:$B,2,FALSE))</f>
        <v>#N/A</v>
      </c>
      <c r="AF673" s="6">
        <f t="shared" ca="1" si="131"/>
        <v>2</v>
      </c>
      <c r="AG673" s="1">
        <f t="shared" ca="1" si="121"/>
        <v>2000</v>
      </c>
    </row>
    <row r="674" spans="1:33" x14ac:dyDescent="0.25">
      <c r="A674" s="7" cm="1">
        <f t="array" aca="1" ref="A674" ca="1">INDEX(Companies!$A:$A,RANDBETWEEN(2,COUNTA(Companies!$A:$A)),1)</f>
        <v>2</v>
      </c>
      <c r="B674" s="7" t="str">
        <f ca="1">VLOOKUP($A674,Companies!$A:$B,2,FALSE)</f>
        <v>ACME Corporation</v>
      </c>
      <c r="C674" s="5">
        <f t="shared" si="122"/>
        <v>673</v>
      </c>
      <c r="D674" s="6">
        <f t="shared" ca="1" si="123"/>
        <v>1</v>
      </c>
      <c r="E674" s="7">
        <f ca="1">IF($C674 = 1 + N("Presidente"),
    127,
    IF($C674 = 2 + N("Vice-Presidente"),
        72,
        IF($C674 = 3 + N("Secretária bilíngue"),
            13,
            RANDBETWEEN(5,COUNT(Name!$A:$A) + 1)
        )
    )
)</f>
        <v>264</v>
      </c>
      <c r="F674" s="7" t="str">
        <f ca="1" xml:space="preserve">
VLOOKUP(
  $E674,
  Name!$A:$B,
  2,
  FALSE
)
&amp; " " &amp;
IF($C674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Brasil Pedroso</v>
      </c>
      <c r="G674" s="7">
        <v>2</v>
      </c>
      <c r="H674" s="7" t="str">
        <f>VLOOKUP($G674,Countries!$A:$B,2,FALSE)</f>
        <v>Portugal</v>
      </c>
      <c r="I674" s="7" cm="1">
        <f t="array" aca="1" ref="I674" ca="1">INDEX(States!$B:$B,RANDBETWEEN(2,COUNTA(States!$A:$A)),1)</f>
        <v>3</v>
      </c>
      <c r="J674" s="7" t="str">
        <f ca="1">VLOOKUP($I674,States!$B:$C,2,FALSE)</f>
        <v>Porto</v>
      </c>
      <c r="K674" s="7" t="str">
        <f ca="1">VLOOKUP($E674,Name!$A:$C,3,FALSE)</f>
        <v>F</v>
      </c>
      <c r="L674" s="7" t="str">
        <f ca="1">VLOOKUP($K674,Genders!$B:$C,2,FALSE)</f>
        <v>Female</v>
      </c>
      <c r="M674" s="7" cm="1">
        <f t="array" aca="1" ref="M674" ca="1">INDEX('Marital status'!$A:$A,RANDBETWEEN(2,COUNTA('Marital status'!$A:$A)),1)</f>
        <v>6</v>
      </c>
      <c r="N674" s="7" t="str">
        <f ca="1">VLOOKUP($M674,'Marital status'!$A:$B,2,FALSE)</f>
        <v>Divorced</v>
      </c>
      <c r="O674" s="7">
        <f t="shared" ca="1" si="124"/>
        <v>2</v>
      </c>
      <c r="P674" s="7" t="str">
        <f ca="1">VLOOKUP($O674,Ethnicities!$A:$B,2,FALSE)</f>
        <v>White</v>
      </c>
      <c r="Q674" s="8">
        <f t="shared" ca="1" si="125"/>
        <v>31217</v>
      </c>
      <c r="R674" s="6">
        <f t="shared" ca="1" si="126"/>
        <v>4</v>
      </c>
      <c r="S674" s="6" t="str">
        <f ca="1">VLOOKUP($R674,'Background education'!$A:$B,2,FALSE)</f>
        <v>Undergraduate degree</v>
      </c>
      <c r="T674" s="7">
        <f ca="1" xml:space="preserve">
  IF(OR($V674 = 2, $V674 = 3, $V674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74" s="7" t="str">
        <f ca="1">VLOOKUP($T674,Departments!$A:$B,2,FALSE)</f>
        <v>Administration</v>
      </c>
      <c r="V674" s="6">
        <f t="shared" ca="1" si="127"/>
        <v>7</v>
      </c>
      <c r="W674" s="6" t="str">
        <f ca="1">VLOOKUP($V674,Roles!$A:$B,2,FALSE)</f>
        <v>Trainee</v>
      </c>
      <c r="X674" s="6" t="e">
        <f t="shared" ca="1" si="128"/>
        <v>#N/A</v>
      </c>
      <c r="Y674" s="6" t="e">
        <f ca="1">IF(ISNA($X674),NA(),VLOOKUP($X674,Levels!$A:$B,2,FALSE))</f>
        <v>#N/A</v>
      </c>
      <c r="Z674" s="8">
        <f t="shared" ca="1" si="120"/>
        <v>36737</v>
      </c>
      <c r="AA674" s="6">
        <f ca="1">RANDBETWEEN(2,COUNTA('Recruitment source'!$A:$A))</f>
        <v>5</v>
      </c>
      <c r="AB674" s="6" t="str">
        <f ca="1">VLOOKUP($AA674,'Recruitment source'!$A:$B,2,FALSE)</f>
        <v>Net Empregos</v>
      </c>
      <c r="AC674" s="8" t="e">
        <f t="shared" ca="1" si="129"/>
        <v>#N/A</v>
      </c>
      <c r="AD674" s="6" t="e">
        <f t="shared" ca="1" si="130"/>
        <v>#N/A</v>
      </c>
      <c r="AE674" s="6" t="e">
        <f ca="1">IF(ISNA(AD674),NA(),VLOOKUP($AD674,'Reasons for dismissal'!$A:$B,2,FALSE))</f>
        <v>#N/A</v>
      </c>
      <c r="AF674" s="6">
        <f t="shared" ca="1" si="131"/>
        <v>2</v>
      </c>
      <c r="AG674" s="1">
        <f t="shared" ca="1" si="121"/>
        <v>1005</v>
      </c>
    </row>
    <row r="675" spans="1:33" x14ac:dyDescent="0.25">
      <c r="A675" s="7" cm="1">
        <f t="array" aca="1" ref="A675" ca="1">INDEX(Companies!$A:$A,RANDBETWEEN(2,COUNTA(Companies!$A:$A)),1)</f>
        <v>2</v>
      </c>
      <c r="B675" s="7" t="str">
        <f ca="1">VLOOKUP($A675,Companies!$A:$B,2,FALSE)</f>
        <v>ACME Corporation</v>
      </c>
      <c r="C675" s="5">
        <f t="shared" si="122"/>
        <v>674</v>
      </c>
      <c r="D675" s="6">
        <f t="shared" ca="1" si="123"/>
        <v>1</v>
      </c>
      <c r="E675" s="7">
        <f ca="1">IF($C675 = 1 + N("Presidente"),
    127,
    IF($C675 = 2 + N("Vice-Presidente"),
        72,
        IF($C675 = 3 + N("Secretária bilíngue"),
            13,
            RANDBETWEEN(5,COUNT(Name!$A:$A) + 1)
        )
    )
)</f>
        <v>60</v>
      </c>
      <c r="F675" s="7" t="str">
        <f ca="1" xml:space="preserve">
VLOOKUP(
  $E675,
  Name!$A:$B,
  2,
  FALSE
)
&amp; " " &amp;
IF($C675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Camargo Camacho</v>
      </c>
      <c r="G675" s="7">
        <v>2</v>
      </c>
      <c r="H675" s="7" t="str">
        <f>VLOOKUP($G675,Countries!$A:$B,2,FALSE)</f>
        <v>Portugal</v>
      </c>
      <c r="I675" s="7" cm="1">
        <f t="array" aca="1" ref="I675" ca="1">INDEX(States!$B:$B,RANDBETWEEN(2,COUNTA(States!$A:$A)),1)</f>
        <v>11</v>
      </c>
      <c r="J675" s="7" t="str">
        <f ca="1">VLOOKUP($I675,States!$B:$C,2,FALSE)</f>
        <v>Madeira</v>
      </c>
      <c r="K675" s="7" t="str">
        <f ca="1">VLOOKUP($E675,Name!$A:$C,3,FALSE)</f>
        <v>F</v>
      </c>
      <c r="L675" s="7" t="str">
        <f ca="1">VLOOKUP($K675,Genders!$B:$C,2,FALSE)</f>
        <v>Female</v>
      </c>
      <c r="M675" s="7" cm="1">
        <f t="array" aca="1" ref="M675" ca="1">INDEX('Marital status'!$A:$A,RANDBETWEEN(2,COUNTA('Marital status'!$A:$A)),1)</f>
        <v>5</v>
      </c>
      <c r="N675" s="7" t="str">
        <f ca="1">VLOOKUP($M675,'Marital status'!$A:$B,2,FALSE)</f>
        <v xml:space="preserve">Separated </v>
      </c>
      <c r="O675" s="7">
        <f t="shared" ca="1" si="124"/>
        <v>2</v>
      </c>
      <c r="P675" s="7" t="str">
        <f ca="1">VLOOKUP($O675,Ethnicities!$A:$B,2,FALSE)</f>
        <v>White</v>
      </c>
      <c r="Q675" s="8">
        <f t="shared" ca="1" si="125"/>
        <v>37135</v>
      </c>
      <c r="R675" s="6">
        <f t="shared" ca="1" si="126"/>
        <v>5</v>
      </c>
      <c r="S675" s="6" t="str">
        <f ca="1">VLOOKUP($R675,'Background education'!$A:$B,2,FALSE)</f>
        <v>Graduate school</v>
      </c>
      <c r="T675" s="7">
        <f ca="1" xml:space="preserve">
  IF(OR($V675 = 2, $V675 = 3, $V675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675" s="7" t="str">
        <f ca="1">VLOOKUP($T675,Departments!$A:$B,2,FALSE)</f>
        <v>Information Technology</v>
      </c>
      <c r="V675" s="6">
        <f t="shared" ca="1" si="127"/>
        <v>8</v>
      </c>
      <c r="W675" s="6" t="str">
        <f ca="1">VLOOKUP($V675,Roles!$A:$B,2,FALSE)</f>
        <v>Analyst</v>
      </c>
      <c r="X675" s="6">
        <f t="shared" ca="1" si="128"/>
        <v>4</v>
      </c>
      <c r="Y675" s="6" t="str">
        <f ca="1">IF(ISNA($X675),NA(),VLOOKUP($X675,Levels!$A:$B,2,FALSE))</f>
        <v>Senior</v>
      </c>
      <c r="Z675" s="8">
        <f t="shared" ca="1" si="120"/>
        <v>38503</v>
      </c>
      <c r="AA675" s="6">
        <f ca="1">RANDBETWEEN(2,COUNTA('Recruitment source'!$A:$A))</f>
        <v>12</v>
      </c>
      <c r="AB675" s="6" t="str">
        <f ca="1">VLOOKUP($AA675,'Recruitment source'!$A:$B,2,FALSE)</f>
        <v>Website</v>
      </c>
      <c r="AC675" s="8" t="e">
        <f t="shared" ca="1" si="129"/>
        <v>#N/A</v>
      </c>
      <c r="AD675" s="6" t="e">
        <f t="shared" ca="1" si="130"/>
        <v>#N/A</v>
      </c>
      <c r="AE675" s="6" t="e">
        <f ca="1">IF(ISNA(AD675),NA(),VLOOKUP($AD675,'Reasons for dismissal'!$A:$B,2,FALSE))</f>
        <v>#N/A</v>
      </c>
      <c r="AF675" s="6">
        <f t="shared" ca="1" si="131"/>
        <v>4</v>
      </c>
      <c r="AG675" s="1">
        <f t="shared" ca="1" si="121"/>
        <v>2080</v>
      </c>
    </row>
    <row r="676" spans="1:33" x14ac:dyDescent="0.25">
      <c r="A676" s="7" cm="1">
        <f t="array" aca="1" ref="A676" ca="1">INDEX(Companies!$A:$A,RANDBETWEEN(2,COUNTA(Companies!$A:$A)),1)</f>
        <v>2</v>
      </c>
      <c r="B676" s="7" t="str">
        <f ca="1">VLOOKUP($A676,Companies!$A:$B,2,FALSE)</f>
        <v>ACME Corporation</v>
      </c>
      <c r="C676" s="5">
        <f t="shared" si="122"/>
        <v>675</v>
      </c>
      <c r="D676" s="6">
        <f t="shared" ca="1" si="123"/>
        <v>1</v>
      </c>
      <c r="E676" s="7">
        <f ca="1">IF($C676 = 1 + N("Presidente"),
    127,
    IF($C676 = 2 + N("Vice-Presidente"),
        72,
        IF($C676 = 3 + N("Secretária bilíngue"),
            13,
            RANDBETWEEN(5,COUNT(Name!$A:$A) + 1)
        )
    )
)</f>
        <v>235</v>
      </c>
      <c r="F676" s="7" t="str">
        <f ca="1" xml:space="preserve">
VLOOKUP(
  $E676,
  Name!$A:$B,
  2,
  FALSE
)
&amp; " " &amp;
IF($C676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Mendes Anjos</v>
      </c>
      <c r="G676" s="7">
        <v>2</v>
      </c>
      <c r="H676" s="7" t="str">
        <f>VLOOKUP($G676,Countries!$A:$B,2,FALSE)</f>
        <v>Portugal</v>
      </c>
      <c r="I676" s="7" cm="1">
        <f t="array" aca="1" ref="I676" ca="1">INDEX(States!$B:$B,RANDBETWEEN(2,COUNTA(States!$A:$A)),1)</f>
        <v>13</v>
      </c>
      <c r="J676" s="7" t="str">
        <f ca="1">VLOOKUP($I676,States!$B:$C,2,FALSE)</f>
        <v>Azores</v>
      </c>
      <c r="K676" s="7" t="str">
        <f ca="1">VLOOKUP($E676,Name!$A:$C,3,FALSE)</f>
        <v>M</v>
      </c>
      <c r="L676" s="7" t="str">
        <f ca="1">VLOOKUP($K676,Genders!$B:$C,2,FALSE)</f>
        <v>Male</v>
      </c>
      <c r="M676" s="7" cm="1">
        <f t="array" aca="1" ref="M676" ca="1">INDEX('Marital status'!$A:$A,RANDBETWEEN(2,COUNTA('Marital status'!$A:$A)),1)</f>
        <v>2</v>
      </c>
      <c r="N676" s="7" t="str">
        <f ca="1">VLOOKUP($M676,'Marital status'!$A:$B,2,FALSE)</f>
        <v>Single</v>
      </c>
      <c r="O676" s="7">
        <f t="shared" ca="1" si="124"/>
        <v>2</v>
      </c>
      <c r="P676" s="7" t="str">
        <f ca="1">VLOOKUP($O676,Ethnicities!$A:$B,2,FALSE)</f>
        <v>White</v>
      </c>
      <c r="Q676" s="8">
        <f t="shared" ca="1" si="125"/>
        <v>35355</v>
      </c>
      <c r="R676" s="6">
        <f t="shared" ca="1" si="126"/>
        <v>4</v>
      </c>
      <c r="S676" s="6" t="str">
        <f ca="1">VLOOKUP($R676,'Background education'!$A:$B,2,FALSE)</f>
        <v>Undergraduate degree</v>
      </c>
      <c r="T676" s="7">
        <f ca="1" xml:space="preserve">
  IF(OR($V676 = 2, $V676 = 3, $V676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676" s="7" t="str">
        <f ca="1">VLOOKUP($T676,Departments!$A:$B,2,FALSE)</f>
        <v>Sales</v>
      </c>
      <c r="V676" s="6">
        <f t="shared" ca="1" si="127"/>
        <v>7</v>
      </c>
      <c r="W676" s="6" t="str">
        <f ca="1">VLOOKUP($V676,Roles!$A:$B,2,FALSE)</f>
        <v>Trainee</v>
      </c>
      <c r="X676" s="6" t="e">
        <f t="shared" ca="1" si="128"/>
        <v>#N/A</v>
      </c>
      <c r="Y676" s="6" t="e">
        <f ca="1">IF(ISNA($X676),NA(),VLOOKUP($X676,Levels!$A:$B,2,FALSE))</f>
        <v>#N/A</v>
      </c>
      <c r="Z676" s="8">
        <f t="shared" ca="1" si="120"/>
        <v>36930</v>
      </c>
      <c r="AA676" s="6">
        <f ca="1">RANDBETWEEN(2,COUNTA('Recruitment source'!$A:$A))</f>
        <v>2</v>
      </c>
      <c r="AB676" s="6" t="str">
        <f ca="1">VLOOKUP($AA676,'Recruitment source'!$A:$B,2,FALSE)</f>
        <v>Indeed</v>
      </c>
      <c r="AC676" s="8" t="e">
        <f t="shared" ca="1" si="129"/>
        <v>#N/A</v>
      </c>
      <c r="AD676" s="6" t="e">
        <f t="shared" ca="1" si="130"/>
        <v>#N/A</v>
      </c>
      <c r="AE676" s="6" t="e">
        <f ca="1">IF(ISNA(AD676),NA(),VLOOKUP($AD676,'Reasons for dismissal'!$A:$B,2,FALSE))</f>
        <v>#N/A</v>
      </c>
      <c r="AF676" s="6">
        <f t="shared" ca="1" si="131"/>
        <v>4</v>
      </c>
      <c r="AG676" s="1">
        <f t="shared" ca="1" si="121"/>
        <v>1005</v>
      </c>
    </row>
    <row r="677" spans="1:33" x14ac:dyDescent="0.25">
      <c r="A677" s="7" cm="1">
        <f t="array" aca="1" ref="A677" ca="1">INDEX(Companies!$A:$A,RANDBETWEEN(2,COUNTA(Companies!$A:$A)),1)</f>
        <v>2</v>
      </c>
      <c r="B677" s="7" t="str">
        <f ca="1">VLOOKUP($A677,Companies!$A:$B,2,FALSE)</f>
        <v>ACME Corporation</v>
      </c>
      <c r="C677" s="5">
        <f t="shared" si="122"/>
        <v>676</v>
      </c>
      <c r="D677" s="6">
        <f t="shared" ca="1" si="123"/>
        <v>1</v>
      </c>
      <c r="E677" s="7">
        <f ca="1">IF($C677 = 1 + N("Presidente"),
    127,
    IF($C677 = 2 + N("Vice-Presidente"),
        72,
        IF($C677 = 3 + N("Secretária bilíngue"),
            13,
            RANDBETWEEN(5,COUNT(Name!$A:$A) + 1)
        )
    )
)</f>
        <v>244</v>
      </c>
      <c r="F677" s="7" t="str">
        <f ca="1" xml:space="preserve">
VLOOKUP(
  $E677,
  Name!$A:$B,
  2,
  FALSE
)
&amp; " " &amp;
IF($C677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Madureira Alves</v>
      </c>
      <c r="G677" s="7">
        <v>2</v>
      </c>
      <c r="H677" s="7" t="str">
        <f>VLOOKUP($G677,Countries!$A:$B,2,FALSE)</f>
        <v>Portugal</v>
      </c>
      <c r="I677" s="7" cm="1">
        <f t="array" aca="1" ref="I677" ca="1">INDEX(States!$B:$B,RANDBETWEEN(2,COUNTA(States!$A:$A)),1)</f>
        <v>8</v>
      </c>
      <c r="J677" s="7" t="str">
        <f ca="1">VLOOKUP($I677,States!$B:$C,2,FALSE)</f>
        <v>Santarém</v>
      </c>
      <c r="K677" s="7" t="str">
        <f ca="1">VLOOKUP($E677,Name!$A:$C,3,FALSE)</f>
        <v>M</v>
      </c>
      <c r="L677" s="7" t="str">
        <f ca="1">VLOOKUP($K677,Genders!$B:$C,2,FALSE)</f>
        <v>Male</v>
      </c>
      <c r="M677" s="7" cm="1">
        <f t="array" aca="1" ref="M677" ca="1">INDEX('Marital status'!$A:$A,RANDBETWEEN(2,COUNTA('Marital status'!$A:$A)),1)</f>
        <v>6</v>
      </c>
      <c r="N677" s="7" t="str">
        <f ca="1">VLOOKUP($M677,'Marital status'!$A:$B,2,FALSE)</f>
        <v>Divorced</v>
      </c>
      <c r="O677" s="7">
        <f t="shared" ca="1" si="124"/>
        <v>2</v>
      </c>
      <c r="P677" s="7" t="str">
        <f ca="1">VLOOKUP($O677,Ethnicities!$A:$B,2,FALSE)</f>
        <v>White</v>
      </c>
      <c r="Q677" s="8">
        <f t="shared" ca="1" si="125"/>
        <v>36184</v>
      </c>
      <c r="R677" s="6">
        <f t="shared" ca="1" si="126"/>
        <v>4</v>
      </c>
      <c r="S677" s="6" t="str">
        <f ca="1">VLOOKUP($R677,'Background education'!$A:$B,2,FALSE)</f>
        <v>Undergraduate degree</v>
      </c>
      <c r="T677" s="7">
        <f ca="1" xml:space="preserve">
  IF(OR($V677 = 2, $V677 = 3, $V677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677" s="7" t="str">
        <f ca="1">VLOOKUP($T677,Departments!$A:$B,2,FALSE)</f>
        <v>Operations</v>
      </c>
      <c r="V677" s="6">
        <f t="shared" ca="1" si="127"/>
        <v>8</v>
      </c>
      <c r="W677" s="6" t="str">
        <f ca="1">VLOOKUP($V677,Roles!$A:$B,2,FALSE)</f>
        <v>Analyst</v>
      </c>
      <c r="X677" s="6">
        <f t="shared" ca="1" si="128"/>
        <v>4</v>
      </c>
      <c r="Y677" s="6" t="str">
        <f ca="1">IF(ISNA($X677),NA(),VLOOKUP($X677,Levels!$A:$B,2,FALSE))</f>
        <v>Senior</v>
      </c>
      <c r="Z677" s="8">
        <f t="shared" ca="1" si="120"/>
        <v>41659</v>
      </c>
      <c r="AA677" s="6">
        <f ca="1">RANDBETWEEN(2,COUNTA('Recruitment source'!$A:$A))</f>
        <v>5</v>
      </c>
      <c r="AB677" s="6" t="str">
        <f ca="1">VLOOKUP($AA677,'Recruitment source'!$A:$B,2,FALSE)</f>
        <v>Net Empregos</v>
      </c>
      <c r="AC677" s="8" t="e">
        <f t="shared" ca="1" si="129"/>
        <v>#N/A</v>
      </c>
      <c r="AD677" s="6" t="e">
        <f t="shared" ca="1" si="130"/>
        <v>#N/A</v>
      </c>
      <c r="AE677" s="6" t="e">
        <f ca="1">IF(ISNA(AD677),NA(),VLOOKUP($AD677,'Reasons for dismissal'!$A:$B,2,FALSE))</f>
        <v>#N/A</v>
      </c>
      <c r="AF677" s="6">
        <f t="shared" ca="1" si="131"/>
        <v>3</v>
      </c>
      <c r="AG677" s="1">
        <f t="shared" ca="1" si="121"/>
        <v>2000</v>
      </c>
    </row>
    <row r="678" spans="1:33" x14ac:dyDescent="0.25">
      <c r="A678" s="7" cm="1">
        <f t="array" aca="1" ref="A678" ca="1">INDEX(Companies!$A:$A,RANDBETWEEN(2,COUNTA(Companies!$A:$A)),1)</f>
        <v>2</v>
      </c>
      <c r="B678" s="7" t="str">
        <f ca="1">VLOOKUP($A678,Companies!$A:$B,2,FALSE)</f>
        <v>ACME Corporation</v>
      </c>
      <c r="C678" s="5">
        <f t="shared" si="122"/>
        <v>677</v>
      </c>
      <c r="D678" s="6">
        <f t="shared" ca="1" si="123"/>
        <v>1</v>
      </c>
      <c r="E678" s="7">
        <f ca="1">IF($C678 = 1 + N("Presidente"),
    127,
    IF($C678 = 2 + N("Vice-Presidente"),
        72,
        IF($C678 = 3 + N("Secretária bilíngue"),
            13,
            RANDBETWEEN(5,COUNT(Name!$A:$A) + 1)
        )
    )
)</f>
        <v>213</v>
      </c>
      <c r="F678" s="7" t="str">
        <f ca="1" xml:space="preserve">
VLOOKUP(
  $E678,
  Name!$A:$B,
  2,
  FALSE
)
&amp; " " &amp;
IF($C678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Alves Costa</v>
      </c>
      <c r="G678" s="7">
        <v>2</v>
      </c>
      <c r="H678" s="7" t="str">
        <f>VLOOKUP($G678,Countries!$A:$B,2,FALSE)</f>
        <v>Portugal</v>
      </c>
      <c r="I678" s="7" cm="1">
        <f t="array" aca="1" ref="I678" ca="1">INDEX(States!$B:$B,RANDBETWEEN(2,COUNTA(States!$A:$A)),1)</f>
        <v>12</v>
      </c>
      <c r="J678" s="7" t="str">
        <f ca="1">VLOOKUP($I678,States!$B:$C,2,FALSE)</f>
        <v>Évora</v>
      </c>
      <c r="K678" s="7" t="str">
        <f ca="1">VLOOKUP($E678,Name!$A:$C,3,FALSE)</f>
        <v>M</v>
      </c>
      <c r="L678" s="7" t="str">
        <f ca="1">VLOOKUP($K678,Genders!$B:$C,2,FALSE)</f>
        <v>Male</v>
      </c>
      <c r="M678" s="7" cm="1">
        <f t="array" aca="1" ref="M678" ca="1">INDEX('Marital status'!$A:$A,RANDBETWEEN(2,COUNTA('Marital status'!$A:$A)),1)</f>
        <v>2</v>
      </c>
      <c r="N678" s="7" t="str">
        <f ca="1">VLOOKUP($M678,'Marital status'!$A:$B,2,FALSE)</f>
        <v>Single</v>
      </c>
      <c r="O678" s="7">
        <f t="shared" ca="1" si="124"/>
        <v>2</v>
      </c>
      <c r="P678" s="7" t="str">
        <f ca="1">VLOOKUP($O678,Ethnicities!$A:$B,2,FALSE)</f>
        <v>White</v>
      </c>
      <c r="Q678" s="8">
        <f t="shared" ca="1" si="125"/>
        <v>18100</v>
      </c>
      <c r="R678" s="6">
        <f t="shared" ca="1" si="126"/>
        <v>4</v>
      </c>
      <c r="S678" s="6" t="str">
        <f ca="1">VLOOKUP($R678,'Background education'!$A:$B,2,FALSE)</f>
        <v>Undergraduate degree</v>
      </c>
      <c r="T678" s="7">
        <f ca="1" xml:space="preserve">
  IF(OR($V678 = 2, $V678 = 3, $V678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78" s="7" t="str">
        <f ca="1">VLOOKUP($T678,Departments!$A:$B,2,FALSE)</f>
        <v>Communication &amp; Marketing</v>
      </c>
      <c r="V678" s="6">
        <f t="shared" ca="1" si="127"/>
        <v>6</v>
      </c>
      <c r="W678" s="6" t="str">
        <f ca="1">VLOOKUP($V678,Roles!$A:$B,2,FALSE)</f>
        <v>Intern</v>
      </c>
      <c r="X678" s="6" t="e">
        <f t="shared" ca="1" si="128"/>
        <v>#N/A</v>
      </c>
      <c r="Y678" s="6" t="e">
        <f ca="1">IF(ISNA($X678),NA(),VLOOKUP($X678,Levels!$A:$B,2,FALSE))</f>
        <v>#N/A</v>
      </c>
      <c r="Z678" s="8">
        <f t="shared" ca="1" si="120"/>
        <v>39888</v>
      </c>
      <c r="AA678" s="6">
        <f ca="1">RANDBETWEEN(2,COUNTA('Recruitment source'!$A:$A))</f>
        <v>2</v>
      </c>
      <c r="AB678" s="6" t="str">
        <f ca="1">VLOOKUP($AA678,'Recruitment source'!$A:$B,2,FALSE)</f>
        <v>Indeed</v>
      </c>
      <c r="AC678" s="8" t="e">
        <f t="shared" ca="1" si="129"/>
        <v>#N/A</v>
      </c>
      <c r="AD678" s="6" t="e">
        <f t="shared" ca="1" si="130"/>
        <v>#N/A</v>
      </c>
      <c r="AE678" s="6" t="e">
        <f ca="1">IF(ISNA(AD678),NA(),VLOOKUP($AD678,'Reasons for dismissal'!$A:$B,2,FALSE))</f>
        <v>#N/A</v>
      </c>
      <c r="AF678" s="6">
        <f t="shared" ca="1" si="131"/>
        <v>2</v>
      </c>
      <c r="AG678" s="1">
        <f t="shared" ca="1" si="121"/>
        <v>885</v>
      </c>
    </row>
    <row r="679" spans="1:33" x14ac:dyDescent="0.25">
      <c r="A679" s="7" cm="1">
        <f t="array" aca="1" ref="A679" ca="1">INDEX(Companies!$A:$A,RANDBETWEEN(2,COUNTA(Companies!$A:$A)),1)</f>
        <v>2</v>
      </c>
      <c r="B679" s="7" t="str">
        <f ca="1">VLOOKUP($A679,Companies!$A:$B,2,FALSE)</f>
        <v>ACME Corporation</v>
      </c>
      <c r="C679" s="5">
        <f t="shared" si="122"/>
        <v>678</v>
      </c>
      <c r="D679" s="6">
        <f t="shared" ca="1" si="123"/>
        <v>1</v>
      </c>
      <c r="E679" s="7">
        <f ca="1">IF($C679 = 1 + N("Presidente"),
    127,
    IF($C679 = 2 + N("Vice-Presidente"),
        72,
        IF($C679 = 3 + N("Secretária bilíngue"),
            13,
            RANDBETWEEN(5,COUNT(Name!$A:$A) + 1)
        )
    )
)</f>
        <v>23</v>
      </c>
      <c r="F679" s="7" t="str">
        <f ca="1" xml:space="preserve">
VLOOKUP(
  $E679,
  Name!$A:$B,
  2,
  FALSE
)
&amp; " " &amp;
IF($C679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Tavarez Ramos</v>
      </c>
      <c r="G679" s="7">
        <v>2</v>
      </c>
      <c r="H679" s="7" t="str">
        <f>VLOOKUP($G679,Countries!$A:$B,2,FALSE)</f>
        <v>Portugal</v>
      </c>
      <c r="I679" s="7" cm="1">
        <f t="array" aca="1" ref="I679" ca="1">INDEX(States!$B:$B,RANDBETWEEN(2,COUNTA(States!$A:$A)),1)</f>
        <v>10</v>
      </c>
      <c r="J679" s="7" t="str">
        <f ca="1">VLOOKUP($I679,States!$B:$C,2,FALSE)</f>
        <v>Coimbra</v>
      </c>
      <c r="K679" s="7" t="str">
        <f ca="1">VLOOKUP($E679,Name!$A:$C,3,FALSE)</f>
        <v>F</v>
      </c>
      <c r="L679" s="7" t="str">
        <f ca="1">VLOOKUP($K679,Genders!$B:$C,2,FALSE)</f>
        <v>Female</v>
      </c>
      <c r="M679" s="7" cm="1">
        <f t="array" aca="1" ref="M679" ca="1">INDEX('Marital status'!$A:$A,RANDBETWEEN(2,COUNTA('Marital status'!$A:$A)),1)</f>
        <v>5</v>
      </c>
      <c r="N679" s="7" t="str">
        <f ca="1">VLOOKUP($M679,'Marital status'!$A:$B,2,FALSE)</f>
        <v xml:space="preserve">Separated </v>
      </c>
      <c r="O679" s="7">
        <f t="shared" ca="1" si="124"/>
        <v>3</v>
      </c>
      <c r="P679" s="7" t="str">
        <f ca="1">VLOOKUP($O679,Ethnicities!$A:$B,2,FALSE)</f>
        <v>Black or African American</v>
      </c>
      <c r="Q679" s="8">
        <f t="shared" ca="1" si="125"/>
        <v>33682</v>
      </c>
      <c r="R679" s="6">
        <f t="shared" ca="1" si="126"/>
        <v>5</v>
      </c>
      <c r="S679" s="6" t="str">
        <f ca="1">VLOOKUP($R679,'Background education'!$A:$B,2,FALSE)</f>
        <v>Graduate school</v>
      </c>
      <c r="T679" s="7">
        <f ca="1" xml:space="preserve">
  IF(OR($V679 = 2, $V679 = 3, $V679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679" s="7" t="str">
        <f ca="1">VLOOKUP($T679,Departments!$A:$B,2,FALSE)</f>
        <v>Controlling</v>
      </c>
      <c r="V679" s="6">
        <f t="shared" ca="1" si="127"/>
        <v>8</v>
      </c>
      <c r="W679" s="6" t="str">
        <f ca="1">VLOOKUP($V679,Roles!$A:$B,2,FALSE)</f>
        <v>Analyst</v>
      </c>
      <c r="X679" s="6">
        <f t="shared" ca="1" si="128"/>
        <v>3</v>
      </c>
      <c r="Y679" s="6" t="str">
        <f ca="1">IF(ISNA($X679),NA(),VLOOKUP($X679,Levels!$A:$B,2,FALSE))</f>
        <v>Pleno</v>
      </c>
      <c r="Z679" s="8">
        <f t="shared" ca="1" si="120"/>
        <v>39184</v>
      </c>
      <c r="AA679" s="6">
        <f ca="1">RANDBETWEEN(2,COUNTA('Recruitment source'!$A:$A))</f>
        <v>12</v>
      </c>
      <c r="AB679" s="6" t="str">
        <f ca="1">VLOOKUP($AA679,'Recruitment source'!$A:$B,2,FALSE)</f>
        <v>Website</v>
      </c>
      <c r="AC679" s="8" t="e">
        <f t="shared" ca="1" si="129"/>
        <v>#N/A</v>
      </c>
      <c r="AD679" s="6" t="e">
        <f t="shared" ca="1" si="130"/>
        <v>#N/A</v>
      </c>
      <c r="AE679" s="6" t="e">
        <f ca="1">IF(ISNA(AD679),NA(),VLOOKUP($AD679,'Reasons for dismissal'!$A:$B,2,FALSE))</f>
        <v>#N/A</v>
      </c>
      <c r="AF679" s="6">
        <f t="shared" ca="1" si="131"/>
        <v>3</v>
      </c>
      <c r="AG679" s="1">
        <f t="shared" ca="1" si="121"/>
        <v>2080</v>
      </c>
    </row>
    <row r="680" spans="1:33" x14ac:dyDescent="0.25">
      <c r="A680" s="7" cm="1">
        <f t="array" aca="1" ref="A680" ca="1">INDEX(Companies!$A:$A,RANDBETWEEN(2,COUNTA(Companies!$A:$A)),1)</f>
        <v>2</v>
      </c>
      <c r="B680" s="7" t="str">
        <f ca="1">VLOOKUP($A680,Companies!$A:$B,2,FALSE)</f>
        <v>ACME Corporation</v>
      </c>
      <c r="C680" s="5">
        <f t="shared" si="122"/>
        <v>679</v>
      </c>
      <c r="D680" s="6">
        <f t="shared" ca="1" si="123"/>
        <v>1</v>
      </c>
      <c r="E680" s="7">
        <f ca="1">IF($C680 = 1 + N("Presidente"),
    127,
    IF($C680 = 2 + N("Vice-Presidente"),
        72,
        IF($C680 = 3 + N("Secretária bilíngue"),
            13,
            RANDBETWEEN(5,COUNT(Name!$A:$A) + 1)
        )
    )
)</f>
        <v>152</v>
      </c>
      <c r="F680" s="7" t="str">
        <f ca="1" xml:space="preserve">
VLOOKUP(
  $E680,
  Name!$A:$B,
  2,
  FALSE
)
&amp; " " &amp;
IF($C680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Cardoso Pinheiro</v>
      </c>
      <c r="G680" s="7">
        <v>2</v>
      </c>
      <c r="H680" s="7" t="str">
        <f>VLOOKUP($G680,Countries!$A:$B,2,FALSE)</f>
        <v>Portugal</v>
      </c>
      <c r="I680" s="7" cm="1">
        <f t="array" aca="1" ref="I680" ca="1">INDEX(States!$B:$B,RANDBETWEEN(2,COUNTA(States!$A:$A)),1)</f>
        <v>9</v>
      </c>
      <c r="J680" s="7" t="str">
        <f ca="1">VLOOKUP($I680,States!$B:$C,2,FALSE)</f>
        <v>Leiria</v>
      </c>
      <c r="K680" s="7" t="str">
        <f ca="1">VLOOKUP($E680,Name!$A:$C,3,FALSE)</f>
        <v>M</v>
      </c>
      <c r="L680" s="7" t="str">
        <f ca="1">VLOOKUP($K680,Genders!$B:$C,2,FALSE)</f>
        <v>Male</v>
      </c>
      <c r="M680" s="7" cm="1">
        <f t="array" aca="1" ref="M680" ca="1">INDEX('Marital status'!$A:$A,RANDBETWEEN(2,COUNTA('Marital status'!$A:$A)),1)</f>
        <v>5</v>
      </c>
      <c r="N680" s="7" t="str">
        <f ca="1">VLOOKUP($M680,'Marital status'!$A:$B,2,FALSE)</f>
        <v xml:space="preserve">Separated </v>
      </c>
      <c r="O680" s="7">
        <f t="shared" ca="1" si="124"/>
        <v>2</v>
      </c>
      <c r="P680" s="7" t="str">
        <f ca="1">VLOOKUP($O680,Ethnicities!$A:$B,2,FALSE)</f>
        <v>White</v>
      </c>
      <c r="Q680" s="8">
        <f t="shared" ca="1" si="125"/>
        <v>29214</v>
      </c>
      <c r="R680" s="6">
        <f t="shared" ca="1" si="126"/>
        <v>4</v>
      </c>
      <c r="S680" s="6" t="str">
        <f ca="1">VLOOKUP($R680,'Background education'!$A:$B,2,FALSE)</f>
        <v>Undergraduate degree</v>
      </c>
      <c r="T680" s="7">
        <f ca="1" xml:space="preserve">
  IF(OR($V680 = 2, $V680 = 3, $V680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680" s="7" t="str">
        <f ca="1">VLOOKUP($T680,Departments!$A:$B,2,FALSE)</f>
        <v>Human Resource</v>
      </c>
      <c r="V680" s="6">
        <f t="shared" ca="1" si="127"/>
        <v>6</v>
      </c>
      <c r="W680" s="6" t="str">
        <f ca="1">VLOOKUP($V680,Roles!$A:$B,2,FALSE)</f>
        <v>Intern</v>
      </c>
      <c r="X680" s="6" t="e">
        <f t="shared" ca="1" si="128"/>
        <v>#N/A</v>
      </c>
      <c r="Y680" s="6" t="e">
        <f ca="1">IF(ISNA($X680),NA(),VLOOKUP($X680,Levels!$A:$B,2,FALSE))</f>
        <v>#N/A</v>
      </c>
      <c r="Z680" s="8">
        <f t="shared" ca="1" si="120"/>
        <v>41938</v>
      </c>
      <c r="AA680" s="6">
        <f ca="1">RANDBETWEEN(2,COUNTA('Recruitment source'!$A:$A))</f>
        <v>9</v>
      </c>
      <c r="AB680" s="6" t="str">
        <f ca="1">VLOOKUP($AA680,'Recruitment source'!$A:$B,2,FALSE)</f>
        <v xml:space="preserve"> recommendation of employee</v>
      </c>
      <c r="AC680" s="8" t="e">
        <f t="shared" ca="1" si="129"/>
        <v>#N/A</v>
      </c>
      <c r="AD680" s="6" t="e">
        <f t="shared" ca="1" si="130"/>
        <v>#N/A</v>
      </c>
      <c r="AE680" s="6" t="e">
        <f ca="1">IF(ISNA(AD680),NA(),VLOOKUP($AD680,'Reasons for dismissal'!$A:$B,2,FALSE))</f>
        <v>#N/A</v>
      </c>
      <c r="AF680" s="6">
        <f t="shared" ca="1" si="131"/>
        <v>2</v>
      </c>
      <c r="AG680" s="1">
        <f t="shared" ca="1" si="121"/>
        <v>805</v>
      </c>
    </row>
    <row r="681" spans="1:33" x14ac:dyDescent="0.25">
      <c r="A681" s="7" cm="1">
        <f t="array" aca="1" ref="A681" ca="1">INDEX(Companies!$A:$A,RANDBETWEEN(2,COUNTA(Companies!$A:$A)),1)</f>
        <v>2</v>
      </c>
      <c r="B681" s="7" t="str">
        <f ca="1">VLOOKUP($A681,Companies!$A:$B,2,FALSE)</f>
        <v>ACME Corporation</v>
      </c>
      <c r="C681" s="5">
        <f t="shared" si="122"/>
        <v>680</v>
      </c>
      <c r="D681" s="6">
        <f t="shared" ca="1" si="123"/>
        <v>1</v>
      </c>
      <c r="E681" s="7">
        <f ca="1">IF($C681 = 1 + N("Presidente"),
    127,
    IF($C681 = 2 + N("Vice-Presidente"),
        72,
        IF($C681 = 3 + N("Secretária bilíngue"),
            13,
            RANDBETWEEN(5,COUNT(Name!$A:$A) + 1)
        )
    )
)</f>
        <v>224</v>
      </c>
      <c r="F681" s="7" t="str">
        <f ca="1" xml:space="preserve">
VLOOKUP(
  $E681,
  Name!$A:$B,
  2,
  FALSE
)
&amp; " " &amp;
IF($C681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Pereira Moura</v>
      </c>
      <c r="G681" s="7">
        <v>2</v>
      </c>
      <c r="H681" s="7" t="str">
        <f>VLOOKUP($G681,Countries!$A:$B,2,FALSE)</f>
        <v>Portugal</v>
      </c>
      <c r="I681" s="7" cm="1">
        <f t="array" aca="1" ref="I681" ca="1">INDEX(States!$B:$B,RANDBETWEEN(2,COUNTA(States!$A:$A)),1)</f>
        <v>20</v>
      </c>
      <c r="J681" s="7" t="str">
        <f ca="1">VLOOKUP($I681,States!$B:$C,2,FALSE)</f>
        <v>Viana do Castelo</v>
      </c>
      <c r="K681" s="7" t="str">
        <f ca="1">VLOOKUP($E681,Name!$A:$C,3,FALSE)</f>
        <v>F</v>
      </c>
      <c r="L681" s="7" t="str">
        <f ca="1">VLOOKUP($K681,Genders!$B:$C,2,FALSE)</f>
        <v>Female</v>
      </c>
      <c r="M681" s="7" cm="1">
        <f t="array" aca="1" ref="M681" ca="1">INDEX('Marital status'!$A:$A,RANDBETWEEN(2,COUNTA('Marital status'!$A:$A)),1)</f>
        <v>3</v>
      </c>
      <c r="N681" s="7" t="str">
        <f ca="1">VLOOKUP($M681,'Marital status'!$A:$B,2,FALSE)</f>
        <v>Married</v>
      </c>
      <c r="O681" s="7">
        <f t="shared" ca="1" si="124"/>
        <v>2</v>
      </c>
      <c r="P681" s="7" t="str">
        <f ca="1">VLOOKUP($O681,Ethnicities!$A:$B,2,FALSE)</f>
        <v>White</v>
      </c>
      <c r="Q681" s="8">
        <f t="shared" ca="1" si="125"/>
        <v>34223</v>
      </c>
      <c r="R681" s="6">
        <f t="shared" ca="1" si="126"/>
        <v>4</v>
      </c>
      <c r="S681" s="6" t="str">
        <f ca="1">VLOOKUP($R681,'Background education'!$A:$B,2,FALSE)</f>
        <v>Undergraduate degree</v>
      </c>
      <c r="T681" s="7">
        <f ca="1" xml:space="preserve">
  IF(OR($V681 = 2, $V681 = 3, $V681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81" s="7" t="str">
        <f ca="1">VLOOKUP($T681,Departments!$A:$B,2,FALSE)</f>
        <v>Juridical</v>
      </c>
      <c r="V681" s="6">
        <f t="shared" ca="1" si="127"/>
        <v>8</v>
      </c>
      <c r="W681" s="6" t="str">
        <f ca="1">VLOOKUP($V681,Roles!$A:$B,2,FALSE)</f>
        <v>Analyst</v>
      </c>
      <c r="X681" s="6">
        <f t="shared" ca="1" si="128"/>
        <v>4</v>
      </c>
      <c r="Y681" s="6" t="str">
        <f ca="1">IF(ISNA($X681),NA(),VLOOKUP($X681,Levels!$A:$B,2,FALSE))</f>
        <v>Senior</v>
      </c>
      <c r="Z681" s="8">
        <f t="shared" ca="1" si="120"/>
        <v>36546</v>
      </c>
      <c r="AA681" s="6">
        <f ca="1">RANDBETWEEN(2,COUNTA('Recruitment source'!$A:$A))</f>
        <v>3</v>
      </c>
      <c r="AB681" s="6" t="str">
        <f ca="1">VLOOKUP($AA681,'Recruitment source'!$A:$B,2,FALSE)</f>
        <v>Learn4Good</v>
      </c>
      <c r="AC681" s="8" t="e">
        <f t="shared" ca="1" si="129"/>
        <v>#N/A</v>
      </c>
      <c r="AD681" s="6" t="e">
        <f t="shared" ca="1" si="130"/>
        <v>#N/A</v>
      </c>
      <c r="AE681" s="6" t="e">
        <f ca="1">IF(ISNA(AD681),NA(),VLOOKUP($AD681,'Reasons for dismissal'!$A:$B,2,FALSE))</f>
        <v>#N/A</v>
      </c>
      <c r="AF681" s="6">
        <f t="shared" ca="1" si="131"/>
        <v>3</v>
      </c>
      <c r="AG681" s="1">
        <f t="shared" ca="1" si="121"/>
        <v>2000</v>
      </c>
    </row>
    <row r="682" spans="1:33" x14ac:dyDescent="0.25">
      <c r="A682" s="7" cm="1">
        <f t="array" aca="1" ref="A682" ca="1">INDEX(Companies!$A:$A,RANDBETWEEN(2,COUNTA(Companies!$A:$A)),1)</f>
        <v>2</v>
      </c>
      <c r="B682" s="7" t="str">
        <f ca="1">VLOOKUP($A682,Companies!$A:$B,2,FALSE)</f>
        <v>ACME Corporation</v>
      </c>
      <c r="C682" s="5">
        <f t="shared" si="122"/>
        <v>681</v>
      </c>
      <c r="D682" s="6">
        <f t="shared" ca="1" si="123"/>
        <v>1</v>
      </c>
      <c r="E682" s="7">
        <f ca="1">IF($C682 = 1 + N("Presidente"),
    127,
    IF($C682 = 2 + N("Vice-Presidente"),
        72,
        IF($C682 = 3 + N("Secretária bilíngue"),
            13,
            RANDBETWEEN(5,COUNT(Name!$A:$A) + 1)
        )
    )
)</f>
        <v>195</v>
      </c>
      <c r="F682" s="7" t="str">
        <f ca="1" xml:space="preserve">
VLOOKUP(
  $E682,
  Name!$A:$B,
  2,
  FALSE
)
&amp; " " &amp;
IF($C682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Andrade Aleluia</v>
      </c>
      <c r="G682" s="7">
        <v>2</v>
      </c>
      <c r="H682" s="7" t="str">
        <f>VLOOKUP($G682,Countries!$A:$B,2,FALSE)</f>
        <v>Portugal</v>
      </c>
      <c r="I682" s="7" cm="1">
        <f t="array" aca="1" ref="I682" ca="1">INDEX(States!$B:$B,RANDBETWEEN(2,COUNTA(States!$A:$A)),1)</f>
        <v>8</v>
      </c>
      <c r="J682" s="7" t="str">
        <f ca="1">VLOOKUP($I682,States!$B:$C,2,FALSE)</f>
        <v>Santarém</v>
      </c>
      <c r="K682" s="7" t="str">
        <f ca="1">VLOOKUP($E682,Name!$A:$C,3,FALSE)</f>
        <v>M</v>
      </c>
      <c r="L682" s="7" t="str">
        <f ca="1">VLOOKUP($K682,Genders!$B:$C,2,FALSE)</f>
        <v>Male</v>
      </c>
      <c r="M682" s="7" cm="1">
        <f t="array" aca="1" ref="M682" ca="1">INDEX('Marital status'!$A:$A,RANDBETWEEN(2,COUNTA('Marital status'!$A:$A)),1)</f>
        <v>6</v>
      </c>
      <c r="N682" s="7" t="str">
        <f ca="1">VLOOKUP($M682,'Marital status'!$A:$B,2,FALSE)</f>
        <v>Divorced</v>
      </c>
      <c r="O682" s="7">
        <f t="shared" ca="1" si="124"/>
        <v>4</v>
      </c>
      <c r="P682" s="7" t="str">
        <f ca="1">VLOOKUP($O682,Ethnicities!$A:$B,2,FALSE)</f>
        <v>Hispanic or Latino</v>
      </c>
      <c r="Q682" s="8">
        <f t="shared" ca="1" si="125"/>
        <v>24400</v>
      </c>
      <c r="R682" s="6">
        <f t="shared" ca="1" si="126"/>
        <v>4</v>
      </c>
      <c r="S682" s="6" t="str">
        <f ca="1">VLOOKUP($R682,'Background education'!$A:$B,2,FALSE)</f>
        <v>Undergraduate degree</v>
      </c>
      <c r="T682" s="7">
        <f ca="1" xml:space="preserve">
  IF(OR($V682 = 2, $V682 = 3, $V682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82" s="7" t="str">
        <f ca="1">VLOOKUP($T682,Departments!$A:$B,2,FALSE)</f>
        <v>Juridical</v>
      </c>
      <c r="V682" s="6">
        <f t="shared" ca="1" si="127"/>
        <v>6</v>
      </c>
      <c r="W682" s="6" t="str">
        <f ca="1">VLOOKUP($V682,Roles!$A:$B,2,FALSE)</f>
        <v>Intern</v>
      </c>
      <c r="X682" s="6" t="e">
        <f t="shared" ca="1" si="128"/>
        <v>#N/A</v>
      </c>
      <c r="Y682" s="6" t="e">
        <f ca="1">IF(ISNA($X682),NA(),VLOOKUP($X682,Levels!$A:$B,2,FALSE))</f>
        <v>#N/A</v>
      </c>
      <c r="Z682" s="8">
        <f t="shared" ca="1" si="120"/>
        <v>40864</v>
      </c>
      <c r="AA682" s="6">
        <f ca="1">RANDBETWEEN(2,COUNTA('Recruitment source'!$A:$A))</f>
        <v>9</v>
      </c>
      <c r="AB682" s="6" t="str">
        <f ca="1">VLOOKUP($AA682,'Recruitment source'!$A:$B,2,FALSE)</f>
        <v xml:space="preserve"> recommendation of employee</v>
      </c>
      <c r="AC682" s="8" t="e">
        <f t="shared" ca="1" si="129"/>
        <v>#N/A</v>
      </c>
      <c r="AD682" s="6" t="e">
        <f t="shared" ca="1" si="130"/>
        <v>#N/A</v>
      </c>
      <c r="AE682" s="6" t="e">
        <f ca="1">IF(ISNA(AD682),NA(),VLOOKUP($AD682,'Reasons for dismissal'!$A:$B,2,FALSE))</f>
        <v>#N/A</v>
      </c>
      <c r="AF682" s="6">
        <f t="shared" ca="1" si="131"/>
        <v>4</v>
      </c>
      <c r="AG682" s="1">
        <f t="shared" ca="1" si="121"/>
        <v>805</v>
      </c>
    </row>
    <row r="683" spans="1:33" x14ac:dyDescent="0.25">
      <c r="A683" s="7" cm="1">
        <f t="array" aca="1" ref="A683" ca="1">INDEX(Companies!$A:$A,RANDBETWEEN(2,COUNTA(Companies!$A:$A)),1)</f>
        <v>2</v>
      </c>
      <c r="B683" s="7" t="str">
        <f ca="1">VLOOKUP($A683,Companies!$A:$B,2,FALSE)</f>
        <v>ACME Corporation</v>
      </c>
      <c r="C683" s="5">
        <f t="shared" si="122"/>
        <v>682</v>
      </c>
      <c r="D683" s="6">
        <f t="shared" ca="1" si="123"/>
        <v>1</v>
      </c>
      <c r="E683" s="7">
        <f ca="1">IF($C683 = 1 + N("Presidente"),
    127,
    IF($C683 = 2 + N("Vice-Presidente"),
        72,
        IF($C683 = 3 + N("Secretária bilíngue"),
            13,
            RANDBETWEEN(5,COUNT(Name!$A:$A) + 1)
        )
    )
)</f>
        <v>304</v>
      </c>
      <c r="F683" s="7" t="str">
        <f ca="1" xml:space="preserve">
VLOOKUP(
  $E683,
  Name!$A:$B,
  2,
  FALSE
)
&amp; " " &amp;
IF($C683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Santoro Bermudes</v>
      </c>
      <c r="G683" s="7">
        <v>2</v>
      </c>
      <c r="H683" s="7" t="str">
        <f>VLOOKUP($G683,Countries!$A:$B,2,FALSE)</f>
        <v>Portugal</v>
      </c>
      <c r="I683" s="7" cm="1">
        <f t="array" aca="1" ref="I683" ca="1">INDEX(States!$B:$B,RANDBETWEEN(2,COUNTA(States!$A:$A)),1)</f>
        <v>4</v>
      </c>
      <c r="J683" s="7" t="str">
        <f ca="1">VLOOKUP($I683,States!$B:$C,2,FALSE)</f>
        <v>Setúbal</v>
      </c>
      <c r="K683" s="7" t="str">
        <f ca="1">VLOOKUP($E683,Name!$A:$C,3,FALSE)</f>
        <v>M</v>
      </c>
      <c r="L683" s="7" t="str">
        <f ca="1">VLOOKUP($K683,Genders!$B:$C,2,FALSE)</f>
        <v>Male</v>
      </c>
      <c r="M683" s="7" cm="1">
        <f t="array" aca="1" ref="M683" ca="1">INDEX('Marital status'!$A:$A,RANDBETWEEN(2,COUNTA('Marital status'!$A:$A)),1)</f>
        <v>4</v>
      </c>
      <c r="N683" s="7" t="str">
        <f ca="1">VLOOKUP($M683,'Marital status'!$A:$B,2,FALSE)</f>
        <v xml:space="preserve">Widowed </v>
      </c>
      <c r="O683" s="7">
        <f t="shared" ca="1" si="124"/>
        <v>2</v>
      </c>
      <c r="P683" s="7" t="str">
        <f ca="1">VLOOKUP($O683,Ethnicities!$A:$B,2,FALSE)</f>
        <v>White</v>
      </c>
      <c r="Q683" s="8">
        <f t="shared" ca="1" si="125"/>
        <v>32930</v>
      </c>
      <c r="R683" s="6">
        <f t="shared" ca="1" si="126"/>
        <v>4</v>
      </c>
      <c r="S683" s="6" t="str">
        <f ca="1">VLOOKUP($R683,'Background education'!$A:$B,2,FALSE)</f>
        <v>Undergraduate degree</v>
      </c>
      <c r="T683" s="7">
        <f ca="1" xml:space="preserve">
  IF(OR($V683 = 2, $V683 = 3, $V683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683" s="7" t="str">
        <f ca="1">VLOOKUP($T683,Departments!$A:$B,2,FALSE)</f>
        <v xml:space="preserve"> Commercial</v>
      </c>
      <c r="V683" s="6">
        <f t="shared" ca="1" si="127"/>
        <v>8</v>
      </c>
      <c r="W683" s="6" t="str">
        <f ca="1">VLOOKUP($V683,Roles!$A:$B,2,FALSE)</f>
        <v>Analyst</v>
      </c>
      <c r="X683" s="6">
        <f t="shared" ca="1" si="128"/>
        <v>4</v>
      </c>
      <c r="Y683" s="6" t="str">
        <f ca="1">IF(ISNA($X683),NA(),VLOOKUP($X683,Levels!$A:$B,2,FALSE))</f>
        <v>Senior</v>
      </c>
      <c r="Z683" s="8">
        <f t="shared" ca="1" si="120"/>
        <v>37878</v>
      </c>
      <c r="AA683" s="6">
        <f ca="1">RANDBETWEEN(2,COUNTA('Recruitment source'!$A:$A))</f>
        <v>2</v>
      </c>
      <c r="AB683" s="6" t="str">
        <f ca="1">VLOOKUP($AA683,'Recruitment source'!$A:$B,2,FALSE)</f>
        <v>Indeed</v>
      </c>
      <c r="AC683" s="8" t="e">
        <f t="shared" ca="1" si="129"/>
        <v>#N/A</v>
      </c>
      <c r="AD683" s="6" t="e">
        <f t="shared" ca="1" si="130"/>
        <v>#N/A</v>
      </c>
      <c r="AE683" s="6" t="e">
        <f ca="1">IF(ISNA(AD683),NA(),VLOOKUP($AD683,'Reasons for dismissal'!$A:$B,2,FALSE))</f>
        <v>#N/A</v>
      </c>
      <c r="AF683" s="6">
        <f t="shared" ca="1" si="131"/>
        <v>3</v>
      </c>
      <c r="AG683" s="1">
        <f t="shared" ca="1" si="121"/>
        <v>2000</v>
      </c>
    </row>
    <row r="684" spans="1:33" x14ac:dyDescent="0.25">
      <c r="A684" s="7" cm="1">
        <f t="array" aca="1" ref="A684" ca="1">INDEX(Companies!$A:$A,RANDBETWEEN(2,COUNTA(Companies!$A:$A)),1)</f>
        <v>2</v>
      </c>
      <c r="B684" s="7" t="str">
        <f ca="1">VLOOKUP($A684,Companies!$A:$B,2,FALSE)</f>
        <v>ACME Corporation</v>
      </c>
      <c r="C684" s="5">
        <f t="shared" si="122"/>
        <v>683</v>
      </c>
      <c r="D684" s="6">
        <f t="shared" ca="1" si="123"/>
        <v>1</v>
      </c>
      <c r="E684" s="7">
        <f ca="1">IF($C684 = 1 + N("Presidente"),
    127,
    IF($C684 = 2 + N("Vice-Presidente"),
        72,
        IF($C684 = 3 + N("Secretária bilíngue"),
            13,
            RANDBETWEEN(5,COUNT(Name!$A:$A) + 1)
        )
    )
)</f>
        <v>109</v>
      </c>
      <c r="F684" s="7" t="str">
        <f ca="1" xml:space="preserve">
VLOOKUP(
  $E684,
  Name!$A:$B,
  2,
  FALSE
)
&amp; " " &amp;
IF($C684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sobrenome Lima</v>
      </c>
      <c r="G684" s="7">
        <v>2</v>
      </c>
      <c r="H684" s="7" t="str">
        <f>VLOOKUP($G684,Countries!$A:$B,2,FALSE)</f>
        <v>Portugal</v>
      </c>
      <c r="I684" s="7" cm="1">
        <f t="array" aca="1" ref="I684" ca="1">INDEX(States!$B:$B,RANDBETWEEN(2,COUNTA(States!$A:$A)),1)</f>
        <v>17</v>
      </c>
      <c r="J684" s="7" t="str">
        <f ca="1">VLOOKUP($I684,States!$B:$C,2,FALSE)</f>
        <v>Portalegre</v>
      </c>
      <c r="K684" s="7" t="str">
        <f ca="1">VLOOKUP($E684,Name!$A:$C,3,FALSE)</f>
        <v>M</v>
      </c>
      <c r="L684" s="7" t="str">
        <f ca="1">VLOOKUP($K684,Genders!$B:$C,2,FALSE)</f>
        <v>Male</v>
      </c>
      <c r="M684" s="7" cm="1">
        <f t="array" aca="1" ref="M684" ca="1">INDEX('Marital status'!$A:$A,RANDBETWEEN(2,COUNTA('Marital status'!$A:$A)),1)</f>
        <v>2</v>
      </c>
      <c r="N684" s="7" t="str">
        <f ca="1">VLOOKUP($M684,'Marital status'!$A:$B,2,FALSE)</f>
        <v>Single</v>
      </c>
      <c r="O684" s="7">
        <f t="shared" ca="1" si="124"/>
        <v>5</v>
      </c>
      <c r="P684" s="7" t="str">
        <f ca="1">VLOOKUP($O684,Ethnicities!$A:$B,2,FALSE)</f>
        <v>Asian</v>
      </c>
      <c r="Q684" s="8">
        <f t="shared" ca="1" si="125"/>
        <v>22601</v>
      </c>
      <c r="R684" s="6">
        <f t="shared" ca="1" si="126"/>
        <v>4</v>
      </c>
      <c r="S684" s="6" t="str">
        <f ca="1">VLOOKUP($R684,'Background education'!$A:$B,2,FALSE)</f>
        <v>Undergraduate degree</v>
      </c>
      <c r="T684" s="7">
        <f ca="1" xml:space="preserve">
  IF(OR($V684 = 2, $V684 = 3, $V684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684" s="7" t="str">
        <f ca="1">VLOOKUP($T684,Departments!$A:$B,2,FALSE)</f>
        <v xml:space="preserve"> Commercial</v>
      </c>
      <c r="V684" s="6">
        <f t="shared" ca="1" si="127"/>
        <v>6</v>
      </c>
      <c r="W684" s="6" t="str">
        <f ca="1">VLOOKUP($V684,Roles!$A:$B,2,FALSE)</f>
        <v>Intern</v>
      </c>
      <c r="X684" s="6" t="e">
        <f t="shared" ca="1" si="128"/>
        <v>#N/A</v>
      </c>
      <c r="Y684" s="6" t="e">
        <f ca="1">IF(ISNA($X684),NA(),VLOOKUP($X684,Levels!$A:$B,2,FALSE))</f>
        <v>#N/A</v>
      </c>
      <c r="Z684" s="8">
        <f t="shared" ca="1" si="120"/>
        <v>42292</v>
      </c>
      <c r="AA684" s="6">
        <f ca="1">RANDBETWEEN(2,COUNTA('Recruitment source'!$A:$A))</f>
        <v>8</v>
      </c>
      <c r="AB684" s="6" t="str">
        <f ca="1">VLOOKUP($AA684,'Recruitment source'!$A:$B,2,FALSE)</f>
        <v>Next Station</v>
      </c>
      <c r="AC684" s="8" t="e">
        <f t="shared" ca="1" si="129"/>
        <v>#N/A</v>
      </c>
      <c r="AD684" s="6" t="e">
        <f t="shared" ca="1" si="130"/>
        <v>#N/A</v>
      </c>
      <c r="AE684" s="6" t="e">
        <f ca="1">IF(ISNA(AD684),NA(),VLOOKUP($AD684,'Reasons for dismissal'!$A:$B,2,FALSE))</f>
        <v>#N/A</v>
      </c>
      <c r="AF684" s="6">
        <f t="shared" ca="1" si="131"/>
        <v>4</v>
      </c>
      <c r="AG684" s="1">
        <f t="shared" ca="1" si="121"/>
        <v>805</v>
      </c>
    </row>
    <row r="685" spans="1:33" x14ac:dyDescent="0.25">
      <c r="A685" s="7" cm="1">
        <f t="array" aca="1" ref="A685" ca="1">INDEX(Companies!$A:$A,RANDBETWEEN(2,COUNTA(Companies!$A:$A)),1)</f>
        <v>2</v>
      </c>
      <c r="B685" s="7" t="str">
        <f ca="1">VLOOKUP($A685,Companies!$A:$B,2,FALSE)</f>
        <v>ACME Corporation</v>
      </c>
      <c r="C685" s="5">
        <f t="shared" si="122"/>
        <v>684</v>
      </c>
      <c r="D685" s="6">
        <f t="shared" ca="1" si="123"/>
        <v>1</v>
      </c>
      <c r="E685" s="7">
        <f ca="1">IF($C685 = 1 + N("Presidente"),
    127,
    IF($C685 = 2 + N("Vice-Presidente"),
        72,
        IF($C685 = 3 + N("Secretária bilíngue"),
            13,
            RANDBETWEEN(5,COUNT(Name!$A:$A) + 1)
        )
    )
)</f>
        <v>204</v>
      </c>
      <c r="F685" s="7" t="str">
        <f ca="1" xml:space="preserve">
VLOOKUP(
  $E685,
  Name!$A:$B,
  2,
  FALSE
)
&amp; " " &amp;
IF($C685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Bragança Braga</v>
      </c>
      <c r="G685" s="7">
        <v>2</v>
      </c>
      <c r="H685" s="7" t="str">
        <f>VLOOKUP($G685,Countries!$A:$B,2,FALSE)</f>
        <v>Portugal</v>
      </c>
      <c r="I685" s="7" cm="1">
        <f t="array" aca="1" ref="I685" ca="1">INDEX(States!$B:$B,RANDBETWEEN(2,COUNTA(States!$A:$A)),1)</f>
        <v>7</v>
      </c>
      <c r="J685" s="7" t="str">
        <f ca="1">VLOOKUP($I685,States!$B:$C,2,FALSE)</f>
        <v>Faro</v>
      </c>
      <c r="K685" s="7" t="str">
        <f ca="1">VLOOKUP($E685,Name!$A:$C,3,FALSE)</f>
        <v>M</v>
      </c>
      <c r="L685" s="7" t="str">
        <f ca="1">VLOOKUP($K685,Genders!$B:$C,2,FALSE)</f>
        <v>Male</v>
      </c>
      <c r="M685" s="7" cm="1">
        <f t="array" aca="1" ref="M685" ca="1">INDEX('Marital status'!$A:$A,RANDBETWEEN(2,COUNTA('Marital status'!$A:$A)),1)</f>
        <v>6</v>
      </c>
      <c r="N685" s="7" t="str">
        <f ca="1">VLOOKUP($M685,'Marital status'!$A:$B,2,FALSE)</f>
        <v>Divorced</v>
      </c>
      <c r="O685" s="7">
        <f t="shared" ca="1" si="124"/>
        <v>2</v>
      </c>
      <c r="P685" s="7" t="str">
        <f ca="1">VLOOKUP($O685,Ethnicities!$A:$B,2,FALSE)</f>
        <v>White</v>
      </c>
      <c r="Q685" s="8">
        <f t="shared" ca="1" si="125"/>
        <v>33361</v>
      </c>
      <c r="R685" s="6">
        <f t="shared" ca="1" si="126"/>
        <v>4</v>
      </c>
      <c r="S685" s="6" t="str">
        <f ca="1">VLOOKUP($R685,'Background education'!$A:$B,2,FALSE)</f>
        <v>Undergraduate degree</v>
      </c>
      <c r="T685" s="7">
        <f ca="1" xml:space="preserve">
  IF(OR($V685 = 2, $V685 = 3, $V685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685" s="7" t="str">
        <f ca="1">VLOOKUP($T685,Departments!$A:$B,2,FALSE)</f>
        <v>Human Resource</v>
      </c>
      <c r="V685" s="6">
        <f t="shared" ca="1" si="127"/>
        <v>8</v>
      </c>
      <c r="W685" s="6" t="str">
        <f ca="1">VLOOKUP($V685,Roles!$A:$B,2,FALSE)</f>
        <v>Analyst</v>
      </c>
      <c r="X685" s="6">
        <f t="shared" ca="1" si="128"/>
        <v>4</v>
      </c>
      <c r="Y685" s="6" t="str">
        <f ca="1">IF(ISNA($X685),NA(),VLOOKUP($X685,Levels!$A:$B,2,FALSE))</f>
        <v>Senior</v>
      </c>
      <c r="Z685" s="8">
        <f t="shared" ca="1" si="120"/>
        <v>44266</v>
      </c>
      <c r="AA685" s="6">
        <f ca="1">RANDBETWEEN(2,COUNTA('Recruitment source'!$A:$A))</f>
        <v>11</v>
      </c>
      <c r="AB685" s="6" t="str">
        <f ca="1">VLOOKUP($AA685,'Recruitment source'!$A:$B,2,FALSE)</f>
        <v>LinkedIn</v>
      </c>
      <c r="AC685" s="8" t="e">
        <f t="shared" ca="1" si="129"/>
        <v>#N/A</v>
      </c>
      <c r="AD685" s="6" t="e">
        <f t="shared" ca="1" si="130"/>
        <v>#N/A</v>
      </c>
      <c r="AE685" s="6" t="e">
        <f ca="1">IF(ISNA(AD685),NA(),VLOOKUP($AD685,'Reasons for dismissal'!$A:$B,2,FALSE))</f>
        <v>#N/A</v>
      </c>
      <c r="AF685" s="6">
        <f t="shared" ca="1" si="131"/>
        <v>4</v>
      </c>
      <c r="AG685" s="1">
        <f t="shared" ca="1" si="121"/>
        <v>2000</v>
      </c>
    </row>
    <row r="686" spans="1:33" x14ac:dyDescent="0.25">
      <c r="A686" s="7" cm="1">
        <f t="array" aca="1" ref="A686" ca="1">INDEX(Companies!$A:$A,RANDBETWEEN(2,COUNTA(Companies!$A:$A)),1)</f>
        <v>2</v>
      </c>
      <c r="B686" s="7" t="str">
        <f ca="1">VLOOKUP($A686,Companies!$A:$B,2,FALSE)</f>
        <v>ACME Corporation</v>
      </c>
      <c r="C686" s="5">
        <f t="shared" si="122"/>
        <v>685</v>
      </c>
      <c r="D686" s="6">
        <f t="shared" ca="1" si="123"/>
        <v>1</v>
      </c>
      <c r="E686" s="7">
        <f ca="1">IF($C686 = 1 + N("Presidente"),
    127,
    IF($C686 = 2 + N("Vice-Presidente"),
        72,
        IF($C686 = 3 + N("Secretária bilíngue"),
            13,
            RANDBETWEEN(5,COUNT(Name!$A:$A) + 1)
        )
    )
)</f>
        <v>250</v>
      </c>
      <c r="F686" s="7" t="str">
        <f ca="1" xml:space="preserve">
VLOOKUP(
  $E686,
  Name!$A:$B,
  2,
  FALSE
)
&amp; " " &amp;
IF($C686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Freitas Ferrari</v>
      </c>
      <c r="G686" s="7">
        <v>2</v>
      </c>
      <c r="H686" s="7" t="str">
        <f>VLOOKUP($G686,Countries!$A:$B,2,FALSE)</f>
        <v>Portugal</v>
      </c>
      <c r="I686" s="7" cm="1">
        <f t="array" aca="1" ref="I686" ca="1">INDEX(States!$B:$B,RANDBETWEEN(2,COUNTA(States!$A:$A)),1)</f>
        <v>8</v>
      </c>
      <c r="J686" s="7" t="str">
        <f ca="1">VLOOKUP($I686,States!$B:$C,2,FALSE)</f>
        <v>Santarém</v>
      </c>
      <c r="K686" s="7" t="str">
        <f ca="1">VLOOKUP($E686,Name!$A:$C,3,FALSE)</f>
        <v>F</v>
      </c>
      <c r="L686" s="7" t="str">
        <f ca="1">VLOOKUP($K686,Genders!$B:$C,2,FALSE)</f>
        <v>Female</v>
      </c>
      <c r="M686" s="7" cm="1">
        <f t="array" aca="1" ref="M686" ca="1">INDEX('Marital status'!$A:$A,RANDBETWEEN(2,COUNTA('Marital status'!$A:$A)),1)</f>
        <v>4</v>
      </c>
      <c r="N686" s="7" t="str">
        <f ca="1">VLOOKUP($M686,'Marital status'!$A:$B,2,FALSE)</f>
        <v xml:space="preserve">Widowed </v>
      </c>
      <c r="O686" s="7">
        <f t="shared" ca="1" si="124"/>
        <v>3</v>
      </c>
      <c r="P686" s="7" t="str">
        <f ca="1">VLOOKUP($O686,Ethnicities!$A:$B,2,FALSE)</f>
        <v>Black or African American</v>
      </c>
      <c r="Q686" s="8">
        <f t="shared" ca="1" si="125"/>
        <v>29416</v>
      </c>
      <c r="R686" s="6">
        <f t="shared" ca="1" si="126"/>
        <v>4</v>
      </c>
      <c r="S686" s="6" t="str">
        <f ca="1">VLOOKUP($R686,'Background education'!$A:$B,2,FALSE)</f>
        <v>Undergraduate degree</v>
      </c>
      <c r="T686" s="7">
        <f ca="1" xml:space="preserve">
  IF(OR($V686 = 2, $V686 = 3, $V686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686" s="7" t="str">
        <f ca="1">VLOOKUP($T686,Departments!$A:$B,2,FALSE)</f>
        <v>Audit</v>
      </c>
      <c r="V686" s="6">
        <f t="shared" ca="1" si="127"/>
        <v>7</v>
      </c>
      <c r="W686" s="6" t="str">
        <f ca="1">VLOOKUP($V686,Roles!$A:$B,2,FALSE)</f>
        <v>Trainee</v>
      </c>
      <c r="X686" s="6" t="e">
        <f t="shared" ca="1" si="128"/>
        <v>#N/A</v>
      </c>
      <c r="Y686" s="6" t="e">
        <f ca="1">IF(ISNA($X686),NA(),VLOOKUP($X686,Levels!$A:$B,2,FALSE))</f>
        <v>#N/A</v>
      </c>
      <c r="Z686" s="8">
        <f t="shared" ca="1" si="120"/>
        <v>39196</v>
      </c>
      <c r="AA686" s="6">
        <f ca="1">RANDBETWEEN(2,COUNTA('Recruitment source'!$A:$A))</f>
        <v>9</v>
      </c>
      <c r="AB686" s="6" t="str">
        <f ca="1">VLOOKUP($AA686,'Recruitment source'!$A:$B,2,FALSE)</f>
        <v xml:space="preserve"> recommendation of employee</v>
      </c>
      <c r="AC686" s="8" t="e">
        <f t="shared" ca="1" si="129"/>
        <v>#N/A</v>
      </c>
      <c r="AD686" s="6" t="e">
        <f t="shared" ca="1" si="130"/>
        <v>#N/A</v>
      </c>
      <c r="AE686" s="6" t="e">
        <f ca="1">IF(ISNA(AD686),NA(),VLOOKUP($AD686,'Reasons for dismissal'!$A:$B,2,FALSE))</f>
        <v>#N/A</v>
      </c>
      <c r="AF686" s="6">
        <f t="shared" ca="1" si="131"/>
        <v>3</v>
      </c>
      <c r="AG686" s="1">
        <f t="shared" ca="1" si="121"/>
        <v>1005</v>
      </c>
    </row>
    <row r="687" spans="1:33" x14ac:dyDescent="0.25">
      <c r="A687" s="7" cm="1">
        <f t="array" aca="1" ref="A687" ca="1">INDEX(Companies!$A:$A,RANDBETWEEN(2,COUNTA(Companies!$A:$A)),1)</f>
        <v>2</v>
      </c>
      <c r="B687" s="7" t="str">
        <f ca="1">VLOOKUP($A687,Companies!$A:$B,2,FALSE)</f>
        <v>ACME Corporation</v>
      </c>
      <c r="C687" s="5">
        <f t="shared" si="122"/>
        <v>686</v>
      </c>
      <c r="D687" s="6">
        <f t="shared" ca="1" si="123"/>
        <v>1</v>
      </c>
      <c r="E687" s="7">
        <f ca="1">IF($C687 = 1 + N("Presidente"),
    127,
    IF($C687 = 2 + N("Vice-Presidente"),
        72,
        IF($C687 = 3 + N("Secretária bilíngue"),
            13,
            RANDBETWEEN(5,COUNT(Name!$A:$A) + 1)
        )
    )
)</f>
        <v>16</v>
      </c>
      <c r="F687" s="7" t="str">
        <f ca="1" xml:space="preserve">
VLOOKUP(
  $E687,
  Name!$A:$B,
  2,
  FALSE
)
&amp; " " &amp;
IF($C687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Ferrara Pimenta</v>
      </c>
      <c r="G687" s="7">
        <v>2</v>
      </c>
      <c r="H687" s="7" t="str">
        <f>VLOOKUP($G687,Countries!$A:$B,2,FALSE)</f>
        <v>Portugal</v>
      </c>
      <c r="I687" s="7" cm="1">
        <f t="array" aca="1" ref="I687" ca="1">INDEX(States!$B:$B,RANDBETWEEN(2,COUNTA(States!$A:$A)),1)</f>
        <v>20</v>
      </c>
      <c r="J687" s="7" t="str">
        <f ca="1">VLOOKUP($I687,States!$B:$C,2,FALSE)</f>
        <v>Viana do Castelo</v>
      </c>
      <c r="K687" s="7" t="str">
        <f ca="1">VLOOKUP($E687,Name!$A:$C,3,FALSE)</f>
        <v>F</v>
      </c>
      <c r="L687" s="7" t="str">
        <f ca="1">VLOOKUP($K687,Genders!$B:$C,2,FALSE)</f>
        <v>Female</v>
      </c>
      <c r="M687" s="7" cm="1">
        <f t="array" aca="1" ref="M687" ca="1">INDEX('Marital status'!$A:$A,RANDBETWEEN(2,COUNTA('Marital status'!$A:$A)),1)</f>
        <v>2</v>
      </c>
      <c r="N687" s="7" t="str">
        <f ca="1">VLOOKUP($M687,'Marital status'!$A:$B,2,FALSE)</f>
        <v>Single</v>
      </c>
      <c r="O687" s="7">
        <f t="shared" ca="1" si="124"/>
        <v>2</v>
      </c>
      <c r="P687" s="7" t="str">
        <f ca="1">VLOOKUP($O687,Ethnicities!$A:$B,2,FALSE)</f>
        <v>White</v>
      </c>
      <c r="Q687" s="8">
        <f t="shared" ca="1" si="125"/>
        <v>35109</v>
      </c>
      <c r="R687" s="6">
        <f t="shared" ca="1" si="126"/>
        <v>5</v>
      </c>
      <c r="S687" s="6" t="str">
        <f ca="1">VLOOKUP($R687,'Background education'!$A:$B,2,FALSE)</f>
        <v>Graduate school</v>
      </c>
      <c r="T687" s="7">
        <f ca="1" xml:space="preserve">
  IF(OR($V687 = 2, $V687 = 3, $V687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87" s="7" t="str">
        <f ca="1">VLOOKUP($T687,Departments!$A:$B,2,FALSE)</f>
        <v>Communication &amp; Marketing</v>
      </c>
      <c r="V687" s="6">
        <f t="shared" ca="1" si="127"/>
        <v>8</v>
      </c>
      <c r="W687" s="6" t="str">
        <f ca="1">VLOOKUP($V687,Roles!$A:$B,2,FALSE)</f>
        <v>Analyst</v>
      </c>
      <c r="X687" s="6">
        <f t="shared" ca="1" si="128"/>
        <v>3</v>
      </c>
      <c r="Y687" s="6" t="str">
        <f ca="1">IF(ISNA($X687),NA(),VLOOKUP($X687,Levels!$A:$B,2,FALSE))</f>
        <v>Pleno</v>
      </c>
      <c r="Z687" s="8">
        <f t="shared" ca="1" si="120"/>
        <v>41689</v>
      </c>
      <c r="AA687" s="6">
        <f ca="1">RANDBETWEEN(2,COUNTA('Recruitment source'!$A:$A))</f>
        <v>9</v>
      </c>
      <c r="AB687" s="6" t="str">
        <f ca="1">VLOOKUP($AA687,'Recruitment source'!$A:$B,2,FALSE)</f>
        <v xml:space="preserve"> recommendation of employee</v>
      </c>
      <c r="AC687" s="8" t="e">
        <f t="shared" ca="1" si="129"/>
        <v>#N/A</v>
      </c>
      <c r="AD687" s="6" t="e">
        <f t="shared" ca="1" si="130"/>
        <v>#N/A</v>
      </c>
      <c r="AE687" s="6" t="e">
        <f ca="1">IF(ISNA(AD687),NA(),VLOOKUP($AD687,'Reasons for dismissal'!$A:$B,2,FALSE))</f>
        <v>#N/A</v>
      </c>
      <c r="AF687" s="6">
        <f t="shared" ca="1" si="131"/>
        <v>3</v>
      </c>
      <c r="AG687" s="1">
        <f t="shared" ca="1" si="121"/>
        <v>2080</v>
      </c>
    </row>
    <row r="688" spans="1:33" x14ac:dyDescent="0.25">
      <c r="A688" s="7" cm="1">
        <f t="array" aca="1" ref="A688" ca="1">INDEX(Companies!$A:$A,RANDBETWEEN(2,COUNTA(Companies!$A:$A)),1)</f>
        <v>2</v>
      </c>
      <c r="B688" s="7" t="str">
        <f ca="1">VLOOKUP($A688,Companies!$A:$B,2,FALSE)</f>
        <v>ACME Corporation</v>
      </c>
      <c r="C688" s="5">
        <f t="shared" si="122"/>
        <v>687</v>
      </c>
      <c r="D688" s="6">
        <f t="shared" ca="1" si="123"/>
        <v>1</v>
      </c>
      <c r="E688" s="7">
        <f ca="1">IF($C688 = 1 + N("Presidente"),
    127,
    IF($C688 = 2 + N("Vice-Presidente"),
        72,
        IF($C688 = 3 + N("Secretária bilíngue"),
            13,
            RANDBETWEEN(5,COUNT(Name!$A:$A) + 1)
        )
    )
)</f>
        <v>243</v>
      </c>
      <c r="F688" s="7" t="str">
        <f ca="1" xml:space="preserve">
VLOOKUP(
  $E688,
  Name!$A:$B,
  2,
  FALSE
)
&amp; " " &amp;
IF($C688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Mello Café</v>
      </c>
      <c r="G688" s="7">
        <v>2</v>
      </c>
      <c r="H688" s="7" t="str">
        <f>VLOOKUP($G688,Countries!$A:$B,2,FALSE)</f>
        <v>Portugal</v>
      </c>
      <c r="I688" s="7" cm="1">
        <f t="array" aca="1" ref="I688" ca="1">INDEX(States!$B:$B,RANDBETWEEN(2,COUNTA(States!$A:$A)),1)</f>
        <v>4</v>
      </c>
      <c r="J688" s="7" t="str">
        <f ca="1">VLOOKUP($I688,States!$B:$C,2,FALSE)</f>
        <v>Setúbal</v>
      </c>
      <c r="K688" s="7" t="str">
        <f ca="1">VLOOKUP($E688,Name!$A:$C,3,FALSE)</f>
        <v>M</v>
      </c>
      <c r="L688" s="7" t="str">
        <f ca="1">VLOOKUP($K688,Genders!$B:$C,2,FALSE)</f>
        <v>Male</v>
      </c>
      <c r="M688" s="7" cm="1">
        <f t="array" aca="1" ref="M688" ca="1">INDEX('Marital status'!$A:$A,RANDBETWEEN(2,COUNTA('Marital status'!$A:$A)),1)</f>
        <v>6</v>
      </c>
      <c r="N688" s="7" t="str">
        <f ca="1">VLOOKUP($M688,'Marital status'!$A:$B,2,FALSE)</f>
        <v>Divorced</v>
      </c>
      <c r="O688" s="7">
        <f t="shared" ca="1" si="124"/>
        <v>2</v>
      </c>
      <c r="P688" s="7" t="str">
        <f ca="1">VLOOKUP($O688,Ethnicities!$A:$B,2,FALSE)</f>
        <v>White</v>
      </c>
      <c r="Q688" s="8">
        <f t="shared" ca="1" si="125"/>
        <v>34221</v>
      </c>
      <c r="R688" s="6">
        <f t="shared" ca="1" si="126"/>
        <v>4</v>
      </c>
      <c r="S688" s="6" t="str">
        <f ca="1">VLOOKUP($R688,'Background education'!$A:$B,2,FALSE)</f>
        <v>Undergraduate degree</v>
      </c>
      <c r="T688" s="7">
        <f ca="1" xml:space="preserve">
  IF(OR($V688 = 2, $V688 = 3, $V688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688" s="7" t="str">
        <f ca="1">VLOOKUP($T688,Departments!$A:$B,2,FALSE)</f>
        <v>Sales</v>
      </c>
      <c r="V688" s="6">
        <f t="shared" ca="1" si="127"/>
        <v>7</v>
      </c>
      <c r="W688" s="6" t="str">
        <f ca="1">VLOOKUP($V688,Roles!$A:$B,2,FALSE)</f>
        <v>Trainee</v>
      </c>
      <c r="X688" s="6" t="e">
        <f t="shared" ca="1" si="128"/>
        <v>#N/A</v>
      </c>
      <c r="Y688" s="6" t="e">
        <f ca="1">IF(ISNA($X688),NA(),VLOOKUP($X688,Levels!$A:$B,2,FALSE))</f>
        <v>#N/A</v>
      </c>
      <c r="Z688" s="8">
        <f t="shared" ca="1" si="120"/>
        <v>44354</v>
      </c>
      <c r="AA688" s="6">
        <f ca="1">RANDBETWEEN(2,COUNTA('Recruitment source'!$A:$A))</f>
        <v>10</v>
      </c>
      <c r="AB688" s="6" t="str">
        <f ca="1">VLOOKUP($AA688,'Recruitment source'!$A:$B,2,FALSE)</f>
        <v>Google</v>
      </c>
      <c r="AC688" s="8" t="e">
        <f t="shared" ca="1" si="129"/>
        <v>#N/A</v>
      </c>
      <c r="AD688" s="6" t="e">
        <f t="shared" ca="1" si="130"/>
        <v>#N/A</v>
      </c>
      <c r="AE688" s="6" t="e">
        <f ca="1">IF(ISNA(AD688),NA(),VLOOKUP($AD688,'Reasons for dismissal'!$A:$B,2,FALSE))</f>
        <v>#N/A</v>
      </c>
      <c r="AF688" s="6">
        <f t="shared" ca="1" si="131"/>
        <v>3</v>
      </c>
      <c r="AG688" s="1">
        <f t="shared" ca="1" si="121"/>
        <v>1005</v>
      </c>
    </row>
    <row r="689" spans="1:33" x14ac:dyDescent="0.25">
      <c r="A689" s="7" cm="1">
        <f t="array" aca="1" ref="A689" ca="1">INDEX(Companies!$A:$A,RANDBETWEEN(2,COUNTA(Companies!$A:$A)),1)</f>
        <v>2</v>
      </c>
      <c r="B689" s="7" t="str">
        <f ca="1">VLOOKUP($A689,Companies!$A:$B,2,FALSE)</f>
        <v>ACME Corporation</v>
      </c>
      <c r="C689" s="5">
        <f t="shared" si="122"/>
        <v>688</v>
      </c>
      <c r="D689" s="6">
        <f t="shared" ca="1" si="123"/>
        <v>1</v>
      </c>
      <c r="E689" s="7">
        <f ca="1">IF($C689 = 1 + N("Presidente"),
    127,
    IF($C689 = 2 + N("Vice-Presidente"),
        72,
        IF($C689 = 3 + N("Secretária bilíngue"),
            13,
            RANDBETWEEN(5,COUNT(Name!$A:$A) + 1)
        )
    )
)</f>
        <v>215</v>
      </c>
      <c r="F689" s="7" t="str">
        <f ca="1" xml:space="preserve">
VLOOKUP(
  $E689,
  Name!$A:$B,
  2,
  FALSE
)
&amp; " " &amp;
IF($C689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Kloe Vaz Duarte</v>
      </c>
      <c r="G689" s="7">
        <v>2</v>
      </c>
      <c r="H689" s="7" t="str">
        <f>VLOOKUP($G689,Countries!$A:$B,2,FALSE)</f>
        <v>Portugal</v>
      </c>
      <c r="I689" s="7" cm="1">
        <f t="array" aca="1" ref="I689" ca="1">INDEX(States!$B:$B,RANDBETWEEN(2,COUNTA(States!$A:$A)),1)</f>
        <v>14</v>
      </c>
      <c r="J689" s="7" t="str">
        <f ca="1">VLOOKUP($I689,States!$B:$C,2,FALSE)</f>
        <v>Viseu</v>
      </c>
      <c r="K689" s="7" t="str">
        <f ca="1">VLOOKUP($E689,Name!$A:$C,3,FALSE)</f>
        <v>F</v>
      </c>
      <c r="L689" s="7" t="str">
        <f ca="1">VLOOKUP($K689,Genders!$B:$C,2,FALSE)</f>
        <v>Female</v>
      </c>
      <c r="M689" s="7" cm="1">
        <f t="array" aca="1" ref="M689" ca="1">INDEX('Marital status'!$A:$A,RANDBETWEEN(2,COUNTA('Marital status'!$A:$A)),1)</f>
        <v>5</v>
      </c>
      <c r="N689" s="7" t="str">
        <f ca="1">VLOOKUP($M689,'Marital status'!$A:$B,2,FALSE)</f>
        <v xml:space="preserve">Separated </v>
      </c>
      <c r="O689" s="7">
        <f t="shared" ca="1" si="124"/>
        <v>2</v>
      </c>
      <c r="P689" s="7" t="str">
        <f ca="1">VLOOKUP($O689,Ethnicities!$A:$B,2,FALSE)</f>
        <v>White</v>
      </c>
      <c r="Q689" s="8">
        <f t="shared" ca="1" si="125"/>
        <v>38244</v>
      </c>
      <c r="R689" s="6">
        <f t="shared" ca="1" si="126"/>
        <v>4</v>
      </c>
      <c r="S689" s="6" t="str">
        <f ca="1">VLOOKUP($R689,'Background education'!$A:$B,2,FALSE)</f>
        <v>Undergraduate degree</v>
      </c>
      <c r="T689" s="7">
        <f ca="1" xml:space="preserve">
  IF(OR($V689 = 2, $V689 = 3, $V689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689" s="7" t="str">
        <f ca="1">VLOOKUP($T689,Departments!$A:$B,2,FALSE)</f>
        <v>Administration</v>
      </c>
      <c r="V689" s="6">
        <f t="shared" ca="1" si="127"/>
        <v>8</v>
      </c>
      <c r="W689" s="6" t="str">
        <f ca="1">VLOOKUP($V689,Roles!$A:$B,2,FALSE)</f>
        <v>Analyst</v>
      </c>
      <c r="X689" s="6">
        <f t="shared" ca="1" si="128"/>
        <v>4</v>
      </c>
      <c r="Y689" s="6" t="str">
        <f ca="1">IF(ISNA($X689),NA(),VLOOKUP($X689,Levels!$A:$B,2,FALSE))</f>
        <v>Senior</v>
      </c>
      <c r="Z689" s="8">
        <f t="shared" ca="1" si="120"/>
        <v>44872</v>
      </c>
      <c r="AA689" s="6">
        <f ca="1">RANDBETWEEN(2,COUNTA('Recruitment source'!$A:$A))</f>
        <v>5</v>
      </c>
      <c r="AB689" s="6" t="str">
        <f ca="1">VLOOKUP($AA689,'Recruitment source'!$A:$B,2,FALSE)</f>
        <v>Net Empregos</v>
      </c>
      <c r="AC689" s="8" t="e">
        <f t="shared" ca="1" si="129"/>
        <v>#N/A</v>
      </c>
      <c r="AD689" s="6" t="e">
        <f t="shared" ca="1" si="130"/>
        <v>#N/A</v>
      </c>
      <c r="AE689" s="6" t="e">
        <f ca="1">IF(ISNA(AD689),NA(),VLOOKUP($AD689,'Reasons for dismissal'!$A:$B,2,FALSE))</f>
        <v>#N/A</v>
      </c>
      <c r="AF689" s="6">
        <f t="shared" ca="1" si="131"/>
        <v>3</v>
      </c>
      <c r="AG689" s="1">
        <f t="shared" ca="1" si="121"/>
        <v>2000</v>
      </c>
    </row>
    <row r="690" spans="1:33" x14ac:dyDescent="0.25">
      <c r="A690" s="7" cm="1">
        <f t="array" aca="1" ref="A690" ca="1">INDEX(Companies!$A:$A,RANDBETWEEN(2,COUNTA(Companies!$A:$A)),1)</f>
        <v>2</v>
      </c>
      <c r="B690" s="7" t="str">
        <f ca="1">VLOOKUP($A690,Companies!$A:$B,2,FALSE)</f>
        <v>ACME Corporation</v>
      </c>
      <c r="C690" s="5">
        <f t="shared" si="122"/>
        <v>689</v>
      </c>
      <c r="D690" s="6">
        <f t="shared" ca="1" si="123"/>
        <v>1</v>
      </c>
      <c r="E690" s="7">
        <f ca="1">IF($C690 = 1 + N("Presidente"),
    127,
    IF($C690 = 2 + N("Vice-Presidente"),
        72,
        IF($C690 = 3 + N("Secretária bilíngue"),
            13,
            RANDBETWEEN(5,COUNT(Name!$A:$A) + 1)
        )
    )
)</f>
        <v>51</v>
      </c>
      <c r="F690" s="7" t="str">
        <f ca="1" xml:space="preserve">
VLOOKUP(
  $E690,
  Name!$A:$B,
  2,
  FALSE
)
&amp; " " &amp;
IF($C690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Peçanha Faro</v>
      </c>
      <c r="G690" s="7">
        <v>2</v>
      </c>
      <c r="H690" s="7" t="str">
        <f>VLOOKUP($G690,Countries!$A:$B,2,FALSE)</f>
        <v>Portugal</v>
      </c>
      <c r="I690" s="7" cm="1">
        <f t="array" aca="1" ref="I690" ca="1">INDEX(States!$B:$B,RANDBETWEEN(2,COUNTA(States!$A:$A)),1)</f>
        <v>13</v>
      </c>
      <c r="J690" s="7" t="str">
        <f ca="1">VLOOKUP($I690,States!$B:$C,2,FALSE)</f>
        <v>Azores</v>
      </c>
      <c r="K690" s="7" t="str">
        <f ca="1">VLOOKUP($E690,Name!$A:$C,3,FALSE)</f>
        <v>F</v>
      </c>
      <c r="L690" s="7" t="str">
        <f ca="1">VLOOKUP($K690,Genders!$B:$C,2,FALSE)</f>
        <v>Female</v>
      </c>
      <c r="M690" s="7" cm="1">
        <f t="array" aca="1" ref="M690" ca="1">INDEX('Marital status'!$A:$A,RANDBETWEEN(2,COUNTA('Marital status'!$A:$A)),1)</f>
        <v>2</v>
      </c>
      <c r="N690" s="7" t="str">
        <f ca="1">VLOOKUP($M690,'Marital status'!$A:$B,2,FALSE)</f>
        <v>Single</v>
      </c>
      <c r="O690" s="7">
        <f t="shared" ca="1" si="124"/>
        <v>2</v>
      </c>
      <c r="P690" s="7" t="str">
        <f ca="1">VLOOKUP($O690,Ethnicities!$A:$B,2,FALSE)</f>
        <v>White</v>
      </c>
      <c r="Q690" s="8">
        <f t="shared" ca="1" si="125"/>
        <v>28870</v>
      </c>
      <c r="R690" s="6">
        <f t="shared" ca="1" si="126"/>
        <v>4</v>
      </c>
      <c r="S690" s="6" t="str">
        <f ca="1">VLOOKUP($R690,'Background education'!$A:$B,2,FALSE)</f>
        <v>Undergraduate degree</v>
      </c>
      <c r="T690" s="7">
        <f ca="1" xml:space="preserve">
  IF(OR($V690 = 2, $V690 = 3, $V690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90" s="7" t="str">
        <f ca="1">VLOOKUP($T690,Departments!$A:$B,2,FALSE)</f>
        <v>Juridical</v>
      </c>
      <c r="V690" s="6">
        <f t="shared" ca="1" si="127"/>
        <v>7</v>
      </c>
      <c r="W690" s="6" t="str">
        <f ca="1">VLOOKUP($V690,Roles!$A:$B,2,FALSE)</f>
        <v>Trainee</v>
      </c>
      <c r="X690" s="6" t="e">
        <f t="shared" ca="1" si="128"/>
        <v>#N/A</v>
      </c>
      <c r="Y690" s="6" t="e">
        <f ca="1">IF(ISNA($X690),NA(),VLOOKUP($X690,Levels!$A:$B,2,FALSE))</f>
        <v>#N/A</v>
      </c>
      <c r="Z690" s="8">
        <f t="shared" ca="1" si="120"/>
        <v>42752</v>
      </c>
      <c r="AA690" s="6">
        <f ca="1">RANDBETWEEN(2,COUNTA('Recruitment source'!$A:$A))</f>
        <v>9</v>
      </c>
      <c r="AB690" s="6" t="str">
        <f ca="1">VLOOKUP($AA690,'Recruitment source'!$A:$B,2,FALSE)</f>
        <v xml:space="preserve"> recommendation of employee</v>
      </c>
      <c r="AC690" s="8" t="e">
        <f t="shared" ca="1" si="129"/>
        <v>#N/A</v>
      </c>
      <c r="AD690" s="6" t="e">
        <f t="shared" ca="1" si="130"/>
        <v>#N/A</v>
      </c>
      <c r="AE690" s="6" t="e">
        <f ca="1">IF(ISNA(AD690),NA(),VLOOKUP($AD690,'Reasons for dismissal'!$A:$B,2,FALSE))</f>
        <v>#N/A</v>
      </c>
      <c r="AF690" s="6">
        <f t="shared" ca="1" si="131"/>
        <v>4</v>
      </c>
      <c r="AG690" s="1">
        <f t="shared" ca="1" si="121"/>
        <v>1005</v>
      </c>
    </row>
    <row r="691" spans="1:33" x14ac:dyDescent="0.25">
      <c r="A691" s="7" cm="1">
        <f t="array" aca="1" ref="A691" ca="1">INDEX(Companies!$A:$A,RANDBETWEEN(2,COUNTA(Companies!$A:$A)),1)</f>
        <v>2</v>
      </c>
      <c r="B691" s="7" t="str">
        <f ca="1">VLOOKUP($A691,Companies!$A:$B,2,FALSE)</f>
        <v>ACME Corporation</v>
      </c>
      <c r="C691" s="5">
        <f t="shared" si="122"/>
        <v>690</v>
      </c>
      <c r="D691" s="6">
        <f t="shared" ca="1" si="123"/>
        <v>1</v>
      </c>
      <c r="E691" s="7">
        <f ca="1">IF($C691 = 1 + N("Presidente"),
    127,
    IF($C691 = 2 + N("Vice-Presidente"),
        72,
        IF($C691 = 3 + N("Secretária bilíngue"),
            13,
            RANDBETWEEN(5,COUNT(Name!$A:$A) + 1)
        )
    )
)</f>
        <v>147</v>
      </c>
      <c r="F691" s="7" t="str">
        <f ca="1" xml:space="preserve">
VLOOKUP(
  $E691,
  Name!$A:$B,
  2,
  FALSE
)
&amp; " " &amp;
IF($C691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Bandeira Monteiro</v>
      </c>
      <c r="G691" s="7">
        <v>2</v>
      </c>
      <c r="H691" s="7" t="str">
        <f>VLOOKUP($G691,Countries!$A:$B,2,FALSE)</f>
        <v>Portugal</v>
      </c>
      <c r="I691" s="7" cm="1">
        <f t="array" aca="1" ref="I691" ca="1">INDEX(States!$B:$B,RANDBETWEEN(2,COUNTA(States!$A:$A)),1)</f>
        <v>19</v>
      </c>
      <c r="J691" s="7" t="str">
        <f ca="1">VLOOKUP($I691,States!$B:$C,2,FALSE)</f>
        <v>Vila Real</v>
      </c>
      <c r="K691" s="7" t="str">
        <f ca="1">VLOOKUP($E691,Name!$A:$C,3,FALSE)</f>
        <v>M</v>
      </c>
      <c r="L691" s="7" t="str">
        <f ca="1">VLOOKUP($K691,Genders!$B:$C,2,FALSE)</f>
        <v>Male</v>
      </c>
      <c r="M691" s="7" cm="1">
        <f t="array" aca="1" ref="M691" ca="1">INDEX('Marital status'!$A:$A,RANDBETWEEN(2,COUNTA('Marital status'!$A:$A)),1)</f>
        <v>4</v>
      </c>
      <c r="N691" s="7" t="str">
        <f ca="1">VLOOKUP($M691,'Marital status'!$A:$B,2,FALSE)</f>
        <v xml:space="preserve">Widowed </v>
      </c>
      <c r="O691" s="7">
        <f t="shared" ca="1" si="124"/>
        <v>2</v>
      </c>
      <c r="P691" s="7" t="str">
        <f ca="1">VLOOKUP($O691,Ethnicities!$A:$B,2,FALSE)</f>
        <v>White</v>
      </c>
      <c r="Q691" s="8">
        <f t="shared" ca="1" si="125"/>
        <v>35802</v>
      </c>
      <c r="R691" s="6">
        <f t="shared" ca="1" si="126"/>
        <v>4</v>
      </c>
      <c r="S691" s="6" t="str">
        <f ca="1">VLOOKUP($R691,'Background education'!$A:$B,2,FALSE)</f>
        <v>Undergraduate degree</v>
      </c>
      <c r="T691" s="7">
        <f ca="1" xml:space="preserve">
  IF(OR($V691 = 2, $V691 = 3, $V691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91" s="7" t="str">
        <f ca="1">VLOOKUP($T691,Departments!$A:$B,2,FALSE)</f>
        <v>Communication &amp; Marketing</v>
      </c>
      <c r="V691" s="6">
        <f t="shared" ca="1" si="127"/>
        <v>8</v>
      </c>
      <c r="W691" s="6" t="str">
        <f ca="1">VLOOKUP($V691,Roles!$A:$B,2,FALSE)</f>
        <v>Analyst</v>
      </c>
      <c r="X691" s="6">
        <f t="shared" ca="1" si="128"/>
        <v>3</v>
      </c>
      <c r="Y691" s="6" t="str">
        <f ca="1">IF(ISNA($X691),NA(),VLOOKUP($X691,Levels!$A:$B,2,FALSE))</f>
        <v>Pleno</v>
      </c>
      <c r="Z691" s="8">
        <f t="shared" ca="1" si="120"/>
        <v>38288</v>
      </c>
      <c r="AA691" s="6">
        <f ca="1">RANDBETWEEN(2,COUNTA('Recruitment source'!$A:$A))</f>
        <v>9</v>
      </c>
      <c r="AB691" s="6" t="str">
        <f ca="1">VLOOKUP($AA691,'Recruitment source'!$A:$B,2,FALSE)</f>
        <v xml:space="preserve"> recommendation of employee</v>
      </c>
      <c r="AC691" s="8" t="e">
        <f t="shared" ca="1" si="129"/>
        <v>#N/A</v>
      </c>
      <c r="AD691" s="6" t="e">
        <f t="shared" ca="1" si="130"/>
        <v>#N/A</v>
      </c>
      <c r="AE691" s="6" t="e">
        <f ca="1">IF(ISNA(AD691),NA(),VLOOKUP($AD691,'Reasons for dismissal'!$A:$B,2,FALSE))</f>
        <v>#N/A</v>
      </c>
      <c r="AF691" s="6">
        <f t="shared" ca="1" si="131"/>
        <v>4</v>
      </c>
      <c r="AG691" s="1">
        <f t="shared" ca="1" si="121"/>
        <v>2080</v>
      </c>
    </row>
    <row r="692" spans="1:33" x14ac:dyDescent="0.25">
      <c r="A692" s="7" cm="1">
        <f t="array" aca="1" ref="A692" ca="1">INDEX(Companies!$A:$A,RANDBETWEEN(2,COUNTA(Companies!$A:$A)),1)</f>
        <v>2</v>
      </c>
      <c r="B692" s="7" t="str">
        <f ca="1">VLOOKUP($A692,Companies!$A:$B,2,FALSE)</f>
        <v>ACME Corporation</v>
      </c>
      <c r="C692" s="5">
        <f t="shared" si="122"/>
        <v>691</v>
      </c>
      <c r="D692" s="6">
        <f t="shared" ca="1" si="123"/>
        <v>1</v>
      </c>
      <c r="E692" s="7">
        <f ca="1">IF($C692 = 1 + N("Presidente"),
    127,
    IF($C692 = 2 + N("Vice-Presidente"),
        72,
        IF($C692 = 3 + N("Secretária bilíngue"),
            13,
            RANDBETWEEN(5,COUNT(Name!$A:$A) + 1)
        )
    )
)</f>
        <v>277</v>
      </c>
      <c r="F692" s="7" t="str">
        <f ca="1" xml:space="preserve">
VLOOKUP(
  $E692,
  Name!$A:$B,
  2,
  FALSE
)
&amp; " " &amp;
IF($C692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Maryah Leitão Melo</v>
      </c>
      <c r="G692" s="7">
        <v>2</v>
      </c>
      <c r="H692" s="7" t="str">
        <f>VLOOKUP($G692,Countries!$A:$B,2,FALSE)</f>
        <v>Portugal</v>
      </c>
      <c r="I692" s="7" cm="1">
        <f t="array" aca="1" ref="I692" ca="1">INDEX(States!$B:$B,RANDBETWEEN(2,COUNTA(States!$A:$A)),1)</f>
        <v>11</v>
      </c>
      <c r="J692" s="7" t="str">
        <f ca="1">VLOOKUP($I692,States!$B:$C,2,FALSE)</f>
        <v>Madeira</v>
      </c>
      <c r="K692" s="7" t="str">
        <f ca="1">VLOOKUP($E692,Name!$A:$C,3,FALSE)</f>
        <v>F</v>
      </c>
      <c r="L692" s="7" t="str">
        <f ca="1">VLOOKUP($K692,Genders!$B:$C,2,FALSE)</f>
        <v>Female</v>
      </c>
      <c r="M692" s="7" cm="1">
        <f t="array" aca="1" ref="M692" ca="1">INDEX('Marital status'!$A:$A,RANDBETWEEN(2,COUNTA('Marital status'!$A:$A)),1)</f>
        <v>2</v>
      </c>
      <c r="N692" s="7" t="str">
        <f ca="1">VLOOKUP($M692,'Marital status'!$A:$B,2,FALSE)</f>
        <v>Single</v>
      </c>
      <c r="O692" s="7">
        <f t="shared" ca="1" si="124"/>
        <v>2</v>
      </c>
      <c r="P692" s="7" t="str">
        <f ca="1">VLOOKUP($O692,Ethnicities!$A:$B,2,FALSE)</f>
        <v>White</v>
      </c>
      <c r="Q692" s="8">
        <f t="shared" ca="1" si="125"/>
        <v>30293</v>
      </c>
      <c r="R692" s="6">
        <f t="shared" ca="1" si="126"/>
        <v>4</v>
      </c>
      <c r="S692" s="6" t="str">
        <f ca="1">VLOOKUP($R692,'Background education'!$A:$B,2,FALSE)</f>
        <v>Undergraduate degree</v>
      </c>
      <c r="T692" s="7">
        <f ca="1" xml:space="preserve">
  IF(OR($V692 = 2, $V692 = 3, $V692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692" s="7" t="str">
        <f ca="1">VLOOKUP($T692,Departments!$A:$B,2,FALSE)</f>
        <v>Controlling</v>
      </c>
      <c r="V692" s="6">
        <f t="shared" ca="1" si="127"/>
        <v>7</v>
      </c>
      <c r="W692" s="6" t="str">
        <f ca="1">VLOOKUP($V692,Roles!$A:$B,2,FALSE)</f>
        <v>Trainee</v>
      </c>
      <c r="X692" s="6" t="e">
        <f t="shared" ca="1" si="128"/>
        <v>#N/A</v>
      </c>
      <c r="Y692" s="6" t="e">
        <f ca="1">IF(ISNA($X692),NA(),VLOOKUP($X692,Levels!$A:$B,2,FALSE))</f>
        <v>#N/A</v>
      </c>
      <c r="Z692" s="8">
        <f t="shared" ca="1" si="120"/>
        <v>39118</v>
      </c>
      <c r="AA692" s="6">
        <f ca="1">RANDBETWEEN(2,COUNTA('Recruitment source'!$A:$A))</f>
        <v>10</v>
      </c>
      <c r="AB692" s="6" t="str">
        <f ca="1">VLOOKUP($AA692,'Recruitment source'!$A:$B,2,FALSE)</f>
        <v>Google</v>
      </c>
      <c r="AC692" s="8" t="e">
        <f t="shared" ca="1" si="129"/>
        <v>#N/A</v>
      </c>
      <c r="AD692" s="6" t="e">
        <f t="shared" ca="1" si="130"/>
        <v>#N/A</v>
      </c>
      <c r="AE692" s="6" t="e">
        <f ca="1">IF(ISNA(AD692),NA(),VLOOKUP($AD692,'Reasons for dismissal'!$A:$B,2,FALSE))</f>
        <v>#N/A</v>
      </c>
      <c r="AF692" s="6">
        <f t="shared" ca="1" si="131"/>
        <v>3</v>
      </c>
      <c r="AG692" s="1">
        <f t="shared" ca="1" si="121"/>
        <v>1085</v>
      </c>
    </row>
    <row r="693" spans="1:33" x14ac:dyDescent="0.25">
      <c r="A693" s="7" cm="1">
        <f t="array" aca="1" ref="A693" ca="1">INDEX(Companies!$A:$A,RANDBETWEEN(2,COUNTA(Companies!$A:$A)),1)</f>
        <v>2</v>
      </c>
      <c r="B693" s="7" t="str">
        <f ca="1">VLOOKUP($A693,Companies!$A:$B,2,FALSE)</f>
        <v>ACME Corporation</v>
      </c>
      <c r="C693" s="5">
        <f t="shared" si="122"/>
        <v>692</v>
      </c>
      <c r="D693" s="6">
        <f t="shared" ca="1" si="123"/>
        <v>1</v>
      </c>
      <c r="E693" s="7">
        <f ca="1">IF($C693 = 1 + N("Presidente"),
    127,
    IF($C693 = 2 + N("Vice-Presidente"),
        72,
        IF($C693 = 3 + N("Secretária bilíngue"),
            13,
            RANDBETWEEN(5,COUNT(Name!$A:$A) + 1)
        )
    )
)</f>
        <v>236</v>
      </c>
      <c r="F693" s="7" t="str">
        <f ca="1" xml:space="preserve">
VLOOKUP(
  $E693,
  Name!$A:$B,
  2,
  FALSE
)
&amp; " " &amp;
IF($C693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Resende Dantas</v>
      </c>
      <c r="G693" s="7">
        <v>2</v>
      </c>
      <c r="H693" s="7" t="str">
        <f>VLOOKUP($G693,Countries!$A:$B,2,FALSE)</f>
        <v>Portugal</v>
      </c>
      <c r="I693" s="7" cm="1">
        <f t="array" aca="1" ref="I693" ca="1">INDEX(States!$B:$B,RANDBETWEEN(2,COUNTA(States!$A:$A)),1)</f>
        <v>6</v>
      </c>
      <c r="J693" s="7" t="str">
        <f ca="1">VLOOKUP($I693,States!$B:$C,2,FALSE)</f>
        <v>Braga</v>
      </c>
      <c r="K693" s="7" t="str">
        <f ca="1">VLOOKUP($E693,Name!$A:$C,3,FALSE)</f>
        <v>F</v>
      </c>
      <c r="L693" s="7" t="str">
        <f ca="1">VLOOKUP($K693,Genders!$B:$C,2,FALSE)</f>
        <v>Female</v>
      </c>
      <c r="M693" s="7" cm="1">
        <f t="array" aca="1" ref="M693" ca="1">INDEX('Marital status'!$A:$A,RANDBETWEEN(2,COUNTA('Marital status'!$A:$A)),1)</f>
        <v>6</v>
      </c>
      <c r="N693" s="7" t="str">
        <f ca="1">VLOOKUP($M693,'Marital status'!$A:$B,2,FALSE)</f>
        <v>Divorced</v>
      </c>
      <c r="O693" s="7">
        <f t="shared" ca="1" si="124"/>
        <v>4</v>
      </c>
      <c r="P693" s="7" t="str">
        <f ca="1">VLOOKUP($O693,Ethnicities!$A:$B,2,FALSE)</f>
        <v>Hispanic or Latino</v>
      </c>
      <c r="Q693" s="8">
        <f t="shared" ca="1" si="125"/>
        <v>35918</v>
      </c>
      <c r="R693" s="6">
        <f t="shared" ca="1" si="126"/>
        <v>5</v>
      </c>
      <c r="S693" s="6" t="str">
        <f ca="1">VLOOKUP($R693,'Background education'!$A:$B,2,FALSE)</f>
        <v>Graduate school</v>
      </c>
      <c r="T693" s="7">
        <f ca="1" xml:space="preserve">
  IF(OR($V693 = 2, $V693 = 3, $V693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693" s="7" t="str">
        <f ca="1">VLOOKUP($T693,Departments!$A:$B,2,FALSE)</f>
        <v>Human Resource</v>
      </c>
      <c r="V693" s="6">
        <f t="shared" ca="1" si="127"/>
        <v>8</v>
      </c>
      <c r="W693" s="6" t="str">
        <f ca="1">VLOOKUP($V693,Roles!$A:$B,2,FALSE)</f>
        <v>Analyst</v>
      </c>
      <c r="X693" s="6">
        <f t="shared" ca="1" si="128"/>
        <v>3</v>
      </c>
      <c r="Y693" s="6" t="str">
        <f ca="1">IF(ISNA($X693),NA(),VLOOKUP($X693,Levels!$A:$B,2,FALSE))</f>
        <v>Pleno</v>
      </c>
      <c r="Z693" s="8">
        <f t="shared" ca="1" si="120"/>
        <v>40778</v>
      </c>
      <c r="AA693" s="6">
        <f ca="1">RANDBETWEEN(2,COUNTA('Recruitment source'!$A:$A))</f>
        <v>3</v>
      </c>
      <c r="AB693" s="6" t="str">
        <f ca="1">VLOOKUP($AA693,'Recruitment source'!$A:$B,2,FALSE)</f>
        <v>Learn4Good</v>
      </c>
      <c r="AC693" s="8" t="e">
        <f t="shared" ca="1" si="129"/>
        <v>#N/A</v>
      </c>
      <c r="AD693" s="6" t="e">
        <f t="shared" ca="1" si="130"/>
        <v>#N/A</v>
      </c>
      <c r="AE693" s="6" t="e">
        <f ca="1">IF(ISNA(AD693),NA(),VLOOKUP($AD693,'Reasons for dismissal'!$A:$B,2,FALSE))</f>
        <v>#N/A</v>
      </c>
      <c r="AF693" s="6">
        <f t="shared" ca="1" si="131"/>
        <v>2</v>
      </c>
      <c r="AG693" s="1">
        <f t="shared" ca="1" si="121"/>
        <v>2000</v>
      </c>
    </row>
    <row r="694" spans="1:33" x14ac:dyDescent="0.25">
      <c r="A694" s="7" cm="1">
        <f t="array" aca="1" ref="A694" ca="1">INDEX(Companies!$A:$A,RANDBETWEEN(2,COUNTA(Companies!$A:$A)),1)</f>
        <v>2</v>
      </c>
      <c r="B694" s="7" t="str">
        <f ca="1">VLOOKUP($A694,Companies!$A:$B,2,FALSE)</f>
        <v>ACME Corporation</v>
      </c>
      <c r="C694" s="5">
        <f t="shared" si="122"/>
        <v>693</v>
      </c>
      <c r="D694" s="6">
        <f t="shared" ca="1" si="123"/>
        <v>1</v>
      </c>
      <c r="E694" s="7">
        <f ca="1">IF($C694 = 1 + N("Presidente"),
    127,
    IF($C694 = 2 + N("Vice-Presidente"),
        72,
        IF($C694 = 3 + N("Secretária bilíngue"),
            13,
            RANDBETWEEN(5,COUNT(Name!$A:$A) + 1)
        )
    )
)</f>
        <v>77</v>
      </c>
      <c r="F694" s="7" t="str">
        <f ca="1" xml:space="preserve">
VLOOKUP(
  $E694,
  Name!$A:$B,
  2,
  FALSE
)
&amp; " " &amp;
IF($C694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Ferrari Oliveira</v>
      </c>
      <c r="G694" s="7">
        <v>2</v>
      </c>
      <c r="H694" s="7" t="str">
        <f>VLOOKUP($G694,Countries!$A:$B,2,FALSE)</f>
        <v>Portugal</v>
      </c>
      <c r="I694" s="7" cm="1">
        <f t="array" aca="1" ref="I694" ca="1">INDEX(States!$B:$B,RANDBETWEEN(2,COUNTA(States!$A:$A)),1)</f>
        <v>2</v>
      </c>
      <c r="J694" s="7" t="str">
        <f ca="1">VLOOKUP($I694,States!$B:$C,2,FALSE)</f>
        <v xml:space="preserve"> Lisboa</v>
      </c>
      <c r="K694" s="7" t="str">
        <f ca="1">VLOOKUP($E694,Name!$A:$C,3,FALSE)</f>
        <v>M</v>
      </c>
      <c r="L694" s="7" t="str">
        <f ca="1">VLOOKUP($K694,Genders!$B:$C,2,FALSE)</f>
        <v>Male</v>
      </c>
      <c r="M694" s="7" cm="1">
        <f t="array" aca="1" ref="M694" ca="1">INDEX('Marital status'!$A:$A,RANDBETWEEN(2,COUNTA('Marital status'!$A:$A)),1)</f>
        <v>2</v>
      </c>
      <c r="N694" s="7" t="str">
        <f ca="1">VLOOKUP($M694,'Marital status'!$A:$B,2,FALSE)</f>
        <v>Single</v>
      </c>
      <c r="O694" s="7">
        <f t="shared" ca="1" si="124"/>
        <v>2</v>
      </c>
      <c r="P694" s="7" t="str">
        <f ca="1">VLOOKUP($O694,Ethnicities!$A:$B,2,FALSE)</f>
        <v>White</v>
      </c>
      <c r="Q694" s="8">
        <f t="shared" ca="1" si="125"/>
        <v>28994</v>
      </c>
      <c r="R694" s="6">
        <f t="shared" ca="1" si="126"/>
        <v>4</v>
      </c>
      <c r="S694" s="6" t="str">
        <f ca="1">VLOOKUP($R694,'Background education'!$A:$B,2,FALSE)</f>
        <v>Undergraduate degree</v>
      </c>
      <c r="T694" s="7">
        <f ca="1" xml:space="preserve">
  IF(OR($V694 = 2, $V694 = 3, $V694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94" s="7" t="str">
        <f ca="1">VLOOKUP($T694,Departments!$A:$B,2,FALSE)</f>
        <v>Communication &amp; Marketing</v>
      </c>
      <c r="V694" s="6">
        <f t="shared" ca="1" si="127"/>
        <v>6</v>
      </c>
      <c r="W694" s="6" t="str">
        <f ca="1">VLOOKUP($V694,Roles!$A:$B,2,FALSE)</f>
        <v>Intern</v>
      </c>
      <c r="X694" s="6" t="e">
        <f t="shared" ca="1" si="128"/>
        <v>#N/A</v>
      </c>
      <c r="Y694" s="6" t="e">
        <f ca="1">IF(ISNA($X694),NA(),VLOOKUP($X694,Levels!$A:$B,2,FALSE))</f>
        <v>#N/A</v>
      </c>
      <c r="Z694" s="8">
        <f t="shared" ca="1" si="120"/>
        <v>42874</v>
      </c>
      <c r="AA694" s="6">
        <f ca="1">RANDBETWEEN(2,COUNTA('Recruitment source'!$A:$A))</f>
        <v>3</v>
      </c>
      <c r="AB694" s="6" t="str">
        <f ca="1">VLOOKUP($AA694,'Recruitment source'!$A:$B,2,FALSE)</f>
        <v>Learn4Good</v>
      </c>
      <c r="AC694" s="8" t="e">
        <f t="shared" ca="1" si="129"/>
        <v>#N/A</v>
      </c>
      <c r="AD694" s="6" t="e">
        <f t="shared" ca="1" si="130"/>
        <v>#N/A</v>
      </c>
      <c r="AE694" s="6" t="e">
        <f ca="1">IF(ISNA(AD694),NA(),VLOOKUP($AD694,'Reasons for dismissal'!$A:$B,2,FALSE))</f>
        <v>#N/A</v>
      </c>
      <c r="AF694" s="6">
        <f t="shared" ca="1" si="131"/>
        <v>4</v>
      </c>
      <c r="AG694" s="1">
        <f t="shared" ca="1" si="121"/>
        <v>885</v>
      </c>
    </row>
    <row r="695" spans="1:33" x14ac:dyDescent="0.25">
      <c r="A695" s="7" cm="1">
        <f t="array" aca="1" ref="A695" ca="1">INDEX(Companies!$A:$A,RANDBETWEEN(2,COUNTA(Companies!$A:$A)),1)</f>
        <v>2</v>
      </c>
      <c r="B695" s="7" t="str">
        <f ca="1">VLOOKUP($A695,Companies!$A:$B,2,FALSE)</f>
        <v>ACME Corporation</v>
      </c>
      <c r="C695" s="5">
        <f t="shared" si="122"/>
        <v>694</v>
      </c>
      <c r="D695" s="6">
        <f t="shared" ca="1" si="123"/>
        <v>1</v>
      </c>
      <c r="E695" s="7">
        <f ca="1">IF($C695 = 1 + N("Presidente"),
    127,
    IF($C695 = 2 + N("Vice-Presidente"),
        72,
        IF($C695 = 3 + N("Secretária bilíngue"),
            13,
            RANDBETWEEN(5,COUNT(Name!$A:$A) + 1)
        )
    )
)</f>
        <v>280</v>
      </c>
      <c r="F695" s="7" t="str">
        <f ca="1" xml:space="preserve">
VLOOKUP(
  $E695,
  Name!$A:$B,
  2,
  FALSE
)
&amp; " " &amp;
IF($C695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Alvarenga Braga</v>
      </c>
      <c r="G695" s="7">
        <v>2</v>
      </c>
      <c r="H695" s="7" t="str">
        <f>VLOOKUP($G695,Countries!$A:$B,2,FALSE)</f>
        <v>Portugal</v>
      </c>
      <c r="I695" s="7" cm="1">
        <f t="array" aca="1" ref="I695" ca="1">INDEX(States!$B:$B,RANDBETWEEN(2,COUNTA(States!$A:$A)),1)</f>
        <v>5</v>
      </c>
      <c r="J695" s="7" t="str">
        <f ca="1">VLOOKUP($I695,States!$B:$C,2,FALSE)</f>
        <v>Aveiro</v>
      </c>
      <c r="K695" s="7" t="str">
        <f ca="1">VLOOKUP($E695,Name!$A:$C,3,FALSE)</f>
        <v>F</v>
      </c>
      <c r="L695" s="7" t="str">
        <f ca="1">VLOOKUP($K695,Genders!$B:$C,2,FALSE)</f>
        <v>Female</v>
      </c>
      <c r="M695" s="7" cm="1">
        <f t="array" aca="1" ref="M695" ca="1">INDEX('Marital status'!$A:$A,RANDBETWEEN(2,COUNTA('Marital status'!$A:$A)),1)</f>
        <v>2</v>
      </c>
      <c r="N695" s="7" t="str">
        <f ca="1">VLOOKUP($M695,'Marital status'!$A:$B,2,FALSE)</f>
        <v>Single</v>
      </c>
      <c r="O695" s="7">
        <f t="shared" ca="1" si="124"/>
        <v>2</v>
      </c>
      <c r="P695" s="7" t="str">
        <f ca="1">VLOOKUP($O695,Ethnicities!$A:$B,2,FALSE)</f>
        <v>White</v>
      </c>
      <c r="Q695" s="8">
        <f t="shared" ca="1" si="125"/>
        <v>33387</v>
      </c>
      <c r="R695" s="6">
        <f t="shared" ca="1" si="126"/>
        <v>5</v>
      </c>
      <c r="S695" s="6" t="str">
        <f ca="1">VLOOKUP($R695,'Background education'!$A:$B,2,FALSE)</f>
        <v>Graduate school</v>
      </c>
      <c r="T695" s="7">
        <f ca="1" xml:space="preserve">
  IF(OR($V695 = 2, $V695 = 3, $V695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695" s="7" t="str">
        <f ca="1">VLOOKUP($T695,Departments!$A:$B,2,FALSE)</f>
        <v>Audit</v>
      </c>
      <c r="V695" s="6">
        <f t="shared" ca="1" si="127"/>
        <v>8</v>
      </c>
      <c r="W695" s="6" t="str">
        <f ca="1">VLOOKUP($V695,Roles!$A:$B,2,FALSE)</f>
        <v>Analyst</v>
      </c>
      <c r="X695" s="6">
        <f t="shared" ca="1" si="128"/>
        <v>2</v>
      </c>
      <c r="Y695" s="6" t="str">
        <f ca="1">IF(ISNA($X695),NA(),VLOOKUP($X695,Levels!$A:$B,2,FALSE))</f>
        <v>Junior</v>
      </c>
      <c r="Z695" s="8">
        <f t="shared" ca="1" si="120"/>
        <v>42863</v>
      </c>
      <c r="AA695" s="6">
        <f ca="1">RANDBETWEEN(2,COUNTA('Recruitment source'!$A:$A))</f>
        <v>6</v>
      </c>
      <c r="AB695" s="6" t="str">
        <f ca="1">VLOOKUP($AA695,'Recruitment source'!$A:$B,2,FALSE)</f>
        <v>Empregos Online</v>
      </c>
      <c r="AC695" s="8" t="e">
        <f t="shared" ca="1" si="129"/>
        <v>#N/A</v>
      </c>
      <c r="AD695" s="6" t="e">
        <f t="shared" ca="1" si="130"/>
        <v>#N/A</v>
      </c>
      <c r="AE695" s="6" t="e">
        <f ca="1">IF(ISNA(AD695),NA(),VLOOKUP($AD695,'Reasons for dismissal'!$A:$B,2,FALSE))</f>
        <v>#N/A</v>
      </c>
      <c r="AF695" s="6">
        <f t="shared" ca="1" si="131"/>
        <v>2</v>
      </c>
      <c r="AG695" s="1">
        <f t="shared" ca="1" si="121"/>
        <v>2000</v>
      </c>
    </row>
    <row r="696" spans="1:33" x14ac:dyDescent="0.25">
      <c r="A696" s="7" cm="1">
        <f t="array" aca="1" ref="A696" ca="1">INDEX(Companies!$A:$A,RANDBETWEEN(2,COUNTA(Companies!$A:$A)),1)</f>
        <v>2</v>
      </c>
      <c r="B696" s="7" t="str">
        <f ca="1">VLOOKUP($A696,Companies!$A:$B,2,FALSE)</f>
        <v>ACME Corporation</v>
      </c>
      <c r="C696" s="5">
        <f t="shared" si="122"/>
        <v>695</v>
      </c>
      <c r="D696" s="6">
        <f t="shared" ca="1" si="123"/>
        <v>1</v>
      </c>
      <c r="E696" s="7">
        <f ca="1">IF($C696 = 1 + N("Presidente"),
    127,
    IF($C696 = 2 + N("Vice-Presidente"),
        72,
        IF($C696 = 3 + N("Secretária bilíngue"),
            13,
            RANDBETWEEN(5,COUNT(Name!$A:$A) + 1)
        )
    )
)</f>
        <v>311</v>
      </c>
      <c r="F696" s="7" t="str">
        <f ca="1" xml:space="preserve">
VLOOKUP(
  $E696,
  Name!$A:$B,
  2,
  FALSE
)
&amp; " " &amp;
IF($C696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Pasquim Faria</v>
      </c>
      <c r="G696" s="7">
        <v>2</v>
      </c>
      <c r="H696" s="7" t="str">
        <f>VLOOKUP($G696,Countries!$A:$B,2,FALSE)</f>
        <v>Portugal</v>
      </c>
      <c r="I696" s="7" cm="1">
        <f t="array" aca="1" ref="I696" ca="1">INDEX(States!$B:$B,RANDBETWEEN(2,COUNTA(States!$A:$A)),1)</f>
        <v>18</v>
      </c>
      <c r="J696" s="7" t="str">
        <f ca="1">VLOOKUP($I696,States!$B:$C,2,FALSE)</f>
        <v>Guarda</v>
      </c>
      <c r="K696" s="7" t="str">
        <f ca="1">VLOOKUP($E696,Name!$A:$C,3,FALSE)</f>
        <v>F</v>
      </c>
      <c r="L696" s="7" t="str">
        <f ca="1">VLOOKUP($K696,Genders!$B:$C,2,FALSE)</f>
        <v>Female</v>
      </c>
      <c r="M696" s="7" cm="1">
        <f t="array" aca="1" ref="M696" ca="1">INDEX('Marital status'!$A:$A,RANDBETWEEN(2,COUNTA('Marital status'!$A:$A)),1)</f>
        <v>2</v>
      </c>
      <c r="N696" s="7" t="str">
        <f ca="1">VLOOKUP($M696,'Marital status'!$A:$B,2,FALSE)</f>
        <v>Single</v>
      </c>
      <c r="O696" s="7">
        <f t="shared" ca="1" si="124"/>
        <v>2</v>
      </c>
      <c r="P696" s="7" t="str">
        <f ca="1">VLOOKUP($O696,Ethnicities!$A:$B,2,FALSE)</f>
        <v>White</v>
      </c>
      <c r="Q696" s="8">
        <f t="shared" ca="1" si="125"/>
        <v>35420</v>
      </c>
      <c r="R696" s="6">
        <f t="shared" ca="1" si="126"/>
        <v>4</v>
      </c>
      <c r="S696" s="6" t="str">
        <f ca="1">VLOOKUP($R696,'Background education'!$A:$B,2,FALSE)</f>
        <v>Undergraduate degree</v>
      </c>
      <c r="T696" s="7">
        <f ca="1" xml:space="preserve">
  IF(OR($V696 = 2, $V696 = 3, $V696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96" s="7" t="str">
        <f ca="1">VLOOKUP($T696,Departments!$A:$B,2,FALSE)</f>
        <v>Communication &amp; Marketing</v>
      </c>
      <c r="V696" s="6">
        <f t="shared" ca="1" si="127"/>
        <v>7</v>
      </c>
      <c r="W696" s="6" t="str">
        <f ca="1">VLOOKUP($V696,Roles!$A:$B,2,FALSE)</f>
        <v>Trainee</v>
      </c>
      <c r="X696" s="6" t="e">
        <f t="shared" ca="1" si="128"/>
        <v>#N/A</v>
      </c>
      <c r="Y696" s="6" t="e">
        <f ca="1">IF(ISNA($X696),NA(),VLOOKUP($X696,Levels!$A:$B,2,FALSE))</f>
        <v>#N/A</v>
      </c>
      <c r="Z696" s="8">
        <f t="shared" ca="1" si="120"/>
        <v>42122</v>
      </c>
      <c r="AA696" s="6">
        <f ca="1">RANDBETWEEN(2,COUNTA('Recruitment source'!$A:$A))</f>
        <v>8</v>
      </c>
      <c r="AB696" s="6" t="str">
        <f ca="1">VLOOKUP($AA696,'Recruitment source'!$A:$B,2,FALSE)</f>
        <v>Next Station</v>
      </c>
      <c r="AC696" s="8" t="e">
        <f t="shared" ca="1" si="129"/>
        <v>#N/A</v>
      </c>
      <c r="AD696" s="6" t="e">
        <f t="shared" ca="1" si="130"/>
        <v>#N/A</v>
      </c>
      <c r="AE696" s="6" t="e">
        <f ca="1">IF(ISNA(AD696),NA(),VLOOKUP($AD696,'Reasons for dismissal'!$A:$B,2,FALSE))</f>
        <v>#N/A</v>
      </c>
      <c r="AF696" s="6">
        <f t="shared" ca="1" si="131"/>
        <v>4</v>
      </c>
      <c r="AG696" s="1">
        <f t="shared" ca="1" si="121"/>
        <v>1085</v>
      </c>
    </row>
    <row r="697" spans="1:33" x14ac:dyDescent="0.25">
      <c r="A697" s="7" cm="1">
        <f t="array" aca="1" ref="A697" ca="1">INDEX(Companies!$A:$A,RANDBETWEEN(2,COUNTA(Companies!$A:$A)),1)</f>
        <v>2</v>
      </c>
      <c r="B697" s="7" t="str">
        <f ca="1">VLOOKUP($A697,Companies!$A:$B,2,FALSE)</f>
        <v>ACME Corporation</v>
      </c>
      <c r="C697" s="5">
        <f t="shared" si="122"/>
        <v>696</v>
      </c>
      <c r="D697" s="6">
        <f t="shared" ca="1" si="123"/>
        <v>1</v>
      </c>
      <c r="E697" s="7">
        <f ca="1">IF($C697 = 1 + N("Presidente"),
    127,
    IF($C697 = 2 + N("Vice-Presidente"),
        72,
        IF($C697 = 3 + N("Secretária bilíngue"),
            13,
            RANDBETWEEN(5,COUNT(Name!$A:$A) + 1)
        )
    )
)</f>
        <v>361</v>
      </c>
      <c r="F697" s="7" t="str">
        <f ca="1" xml:space="preserve">
VLOOKUP(
  $E697,
  Name!$A:$B,
  2,
  FALSE
)
&amp; " " &amp;
IF($C697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Marino Souza</v>
      </c>
      <c r="G697" s="7">
        <v>2</v>
      </c>
      <c r="H697" s="7" t="str">
        <f>VLOOKUP($G697,Countries!$A:$B,2,FALSE)</f>
        <v>Portugal</v>
      </c>
      <c r="I697" s="7" cm="1">
        <f t="array" aca="1" ref="I697" ca="1">INDEX(States!$B:$B,RANDBETWEEN(2,COUNTA(States!$A:$A)),1)</f>
        <v>5</v>
      </c>
      <c r="J697" s="7" t="str">
        <f ca="1">VLOOKUP($I697,States!$B:$C,2,FALSE)</f>
        <v>Aveiro</v>
      </c>
      <c r="K697" s="7" t="str">
        <f ca="1">VLOOKUP($E697,Name!$A:$C,3,FALSE)</f>
        <v>M</v>
      </c>
      <c r="L697" s="7" t="str">
        <f ca="1">VLOOKUP($K697,Genders!$B:$C,2,FALSE)</f>
        <v>Male</v>
      </c>
      <c r="M697" s="7" cm="1">
        <f t="array" aca="1" ref="M697" ca="1">INDEX('Marital status'!$A:$A,RANDBETWEEN(2,COUNTA('Marital status'!$A:$A)),1)</f>
        <v>2</v>
      </c>
      <c r="N697" s="7" t="str">
        <f ca="1">VLOOKUP($M697,'Marital status'!$A:$B,2,FALSE)</f>
        <v>Single</v>
      </c>
      <c r="O697" s="7">
        <f t="shared" ca="1" si="124"/>
        <v>2</v>
      </c>
      <c r="P697" s="7" t="str">
        <f ca="1">VLOOKUP($O697,Ethnicities!$A:$B,2,FALSE)</f>
        <v>White</v>
      </c>
      <c r="Q697" s="8">
        <f t="shared" ca="1" si="125"/>
        <v>32640</v>
      </c>
      <c r="R697" s="6">
        <f t="shared" ca="1" si="126"/>
        <v>4</v>
      </c>
      <c r="S697" s="6" t="str">
        <f ca="1">VLOOKUP($R697,'Background education'!$A:$B,2,FALSE)</f>
        <v>Undergraduate degree</v>
      </c>
      <c r="T697" s="7">
        <f ca="1" xml:space="preserve">
  IF(OR($V697 = 2, $V697 = 3, $V697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697" s="7" t="str">
        <f ca="1">VLOOKUP($T697,Departments!$A:$B,2,FALSE)</f>
        <v>Juridical</v>
      </c>
      <c r="V697" s="6">
        <f t="shared" ca="1" si="127"/>
        <v>8</v>
      </c>
      <c r="W697" s="6" t="str">
        <f ca="1">VLOOKUP($V697,Roles!$A:$B,2,FALSE)</f>
        <v>Analyst</v>
      </c>
      <c r="X697" s="6">
        <f t="shared" ca="1" si="128"/>
        <v>3</v>
      </c>
      <c r="Y697" s="6" t="str">
        <f ca="1">IF(ISNA($X697),NA(),VLOOKUP($X697,Levels!$A:$B,2,FALSE))</f>
        <v>Pleno</v>
      </c>
      <c r="Z697" s="8">
        <f t="shared" ca="1" si="120"/>
        <v>42436</v>
      </c>
      <c r="AA697" s="6">
        <f ca="1">RANDBETWEEN(2,COUNTA('Recruitment source'!$A:$A))</f>
        <v>5</v>
      </c>
      <c r="AB697" s="6" t="str">
        <f ca="1">VLOOKUP($AA697,'Recruitment source'!$A:$B,2,FALSE)</f>
        <v>Net Empregos</v>
      </c>
      <c r="AC697" s="8" t="e">
        <f t="shared" ca="1" si="129"/>
        <v>#N/A</v>
      </c>
      <c r="AD697" s="6" t="e">
        <f t="shared" ca="1" si="130"/>
        <v>#N/A</v>
      </c>
      <c r="AE697" s="6" t="e">
        <f ca="1">IF(ISNA(AD697),NA(),VLOOKUP($AD697,'Reasons for dismissal'!$A:$B,2,FALSE))</f>
        <v>#N/A</v>
      </c>
      <c r="AF697" s="6">
        <f t="shared" ca="1" si="131"/>
        <v>4</v>
      </c>
      <c r="AG697" s="1">
        <f t="shared" ca="1" si="121"/>
        <v>2000</v>
      </c>
    </row>
    <row r="698" spans="1:33" x14ac:dyDescent="0.25">
      <c r="A698" s="7" cm="1">
        <f t="array" aca="1" ref="A698" ca="1">INDEX(Companies!$A:$A,RANDBETWEEN(2,COUNTA(Companies!$A:$A)),1)</f>
        <v>2</v>
      </c>
      <c r="B698" s="7" t="str">
        <f ca="1">VLOOKUP($A698,Companies!$A:$B,2,FALSE)</f>
        <v>ACME Corporation</v>
      </c>
      <c r="C698" s="5">
        <f t="shared" si="122"/>
        <v>697</v>
      </c>
      <c r="D698" s="6">
        <f t="shared" ca="1" si="123"/>
        <v>1</v>
      </c>
      <c r="E698" s="7">
        <f ca="1">IF($C698 = 1 + N("Presidente"),
    127,
    IF($C698 = 2 + N("Vice-Presidente"),
        72,
        IF($C698 = 3 + N("Secretária bilíngue"),
            13,
            RANDBETWEEN(5,COUNT(Name!$A:$A) + 1)
        )
    )
)</f>
        <v>269</v>
      </c>
      <c r="F698" s="7" t="str">
        <f ca="1" xml:space="preserve">
VLOOKUP(
  $E698,
  Name!$A:$B,
  2,
  FALSE
)
&amp; " " &amp;
IF($C698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Alencar Negrão</v>
      </c>
      <c r="G698" s="7">
        <v>2</v>
      </c>
      <c r="H698" s="7" t="str">
        <f>VLOOKUP($G698,Countries!$A:$B,2,FALSE)</f>
        <v>Portugal</v>
      </c>
      <c r="I698" s="7" cm="1">
        <f t="array" aca="1" ref="I698" ca="1">INDEX(States!$B:$B,RANDBETWEEN(2,COUNTA(States!$A:$A)),1)</f>
        <v>12</v>
      </c>
      <c r="J698" s="7" t="str">
        <f ca="1">VLOOKUP($I698,States!$B:$C,2,FALSE)</f>
        <v>Évora</v>
      </c>
      <c r="K698" s="7" t="str">
        <f ca="1">VLOOKUP($E698,Name!$A:$C,3,FALSE)</f>
        <v>F</v>
      </c>
      <c r="L698" s="7" t="str">
        <f ca="1">VLOOKUP($K698,Genders!$B:$C,2,FALSE)</f>
        <v>Female</v>
      </c>
      <c r="M698" s="7" cm="1">
        <f t="array" aca="1" ref="M698" ca="1">INDEX('Marital status'!$A:$A,RANDBETWEEN(2,COUNTA('Marital status'!$A:$A)),1)</f>
        <v>2</v>
      </c>
      <c r="N698" s="7" t="str">
        <f ca="1">VLOOKUP($M698,'Marital status'!$A:$B,2,FALSE)</f>
        <v>Single</v>
      </c>
      <c r="O698" s="7">
        <f t="shared" ca="1" si="124"/>
        <v>2</v>
      </c>
      <c r="P698" s="7" t="str">
        <f ca="1">VLOOKUP($O698,Ethnicities!$A:$B,2,FALSE)</f>
        <v>White</v>
      </c>
      <c r="Q698" s="8">
        <f t="shared" ca="1" si="125"/>
        <v>33271</v>
      </c>
      <c r="R698" s="6">
        <f t="shared" ca="1" si="126"/>
        <v>4</v>
      </c>
      <c r="S698" s="6" t="str">
        <f ca="1">VLOOKUP($R698,'Background education'!$A:$B,2,FALSE)</f>
        <v>Undergraduate degree</v>
      </c>
      <c r="T698" s="7">
        <f ca="1" xml:space="preserve">
  IF(OR($V698 = 2, $V698 = 3, $V698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698" s="7" t="str">
        <f ca="1">VLOOKUP($T698,Departments!$A:$B,2,FALSE)</f>
        <v>Communication &amp; Marketing</v>
      </c>
      <c r="V698" s="6">
        <f t="shared" ca="1" si="127"/>
        <v>6</v>
      </c>
      <c r="W698" s="6" t="str">
        <f ca="1">VLOOKUP($V698,Roles!$A:$B,2,FALSE)</f>
        <v>Intern</v>
      </c>
      <c r="X698" s="6" t="e">
        <f t="shared" ca="1" si="128"/>
        <v>#N/A</v>
      </c>
      <c r="Y698" s="6" t="e">
        <f ca="1">IF(ISNA($X698),NA(),VLOOKUP($X698,Levels!$A:$B,2,FALSE))</f>
        <v>#N/A</v>
      </c>
      <c r="Z698" s="8">
        <f t="shared" ca="1" si="120"/>
        <v>39646</v>
      </c>
      <c r="AA698" s="6">
        <f ca="1">RANDBETWEEN(2,COUNTA('Recruitment source'!$A:$A))</f>
        <v>10</v>
      </c>
      <c r="AB698" s="6" t="str">
        <f ca="1">VLOOKUP($AA698,'Recruitment source'!$A:$B,2,FALSE)</f>
        <v>Google</v>
      </c>
      <c r="AC698" s="8" t="e">
        <f t="shared" ca="1" si="129"/>
        <v>#N/A</v>
      </c>
      <c r="AD698" s="6" t="e">
        <f t="shared" ca="1" si="130"/>
        <v>#N/A</v>
      </c>
      <c r="AE698" s="6" t="e">
        <f ca="1">IF(ISNA(AD698),NA(),VLOOKUP($AD698,'Reasons for dismissal'!$A:$B,2,FALSE))</f>
        <v>#N/A</v>
      </c>
      <c r="AF698" s="6">
        <f t="shared" ca="1" si="131"/>
        <v>2</v>
      </c>
      <c r="AG698" s="1">
        <f t="shared" ca="1" si="121"/>
        <v>885</v>
      </c>
    </row>
    <row r="699" spans="1:33" x14ac:dyDescent="0.25">
      <c r="A699" s="7" cm="1">
        <f t="array" aca="1" ref="A699" ca="1">INDEX(Companies!$A:$A,RANDBETWEEN(2,COUNTA(Companies!$A:$A)),1)</f>
        <v>2</v>
      </c>
      <c r="B699" s="7" t="str">
        <f ca="1">VLOOKUP($A699,Companies!$A:$B,2,FALSE)</f>
        <v>ACME Corporation</v>
      </c>
      <c r="C699" s="5">
        <f t="shared" si="122"/>
        <v>698</v>
      </c>
      <c r="D699" s="6">
        <f t="shared" ca="1" si="123"/>
        <v>1</v>
      </c>
      <c r="E699" s="7">
        <f ca="1">IF($C699 = 1 + N("Presidente"),
    127,
    IF($C699 = 2 + N("Vice-Presidente"),
        72,
        IF($C699 = 3 + N("Secretária bilíngue"),
            13,
            RANDBETWEEN(5,COUNT(Name!$A:$A) + 1)
        )
    )
)</f>
        <v>336</v>
      </c>
      <c r="F699" s="7" t="str">
        <f ca="1" xml:space="preserve">
VLOOKUP(
  $E699,
  Name!$A:$B,
  2,
  FALSE
)
&amp; " " &amp;
IF($C699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Lopes Medeiros</v>
      </c>
      <c r="G699" s="7">
        <v>2</v>
      </c>
      <c r="H699" s="7" t="str">
        <f>VLOOKUP($G699,Countries!$A:$B,2,FALSE)</f>
        <v>Portugal</v>
      </c>
      <c r="I699" s="7" cm="1">
        <f t="array" aca="1" ref="I699" ca="1">INDEX(States!$B:$B,RANDBETWEEN(2,COUNTA(States!$A:$A)),1)</f>
        <v>16</v>
      </c>
      <c r="J699" s="7" t="str">
        <f ca="1">VLOOKUP($I699,States!$B:$C,2,FALSE)</f>
        <v>Beja</v>
      </c>
      <c r="K699" s="7" t="str">
        <f ca="1">VLOOKUP($E699,Name!$A:$C,3,FALSE)</f>
        <v>M</v>
      </c>
      <c r="L699" s="7" t="str">
        <f ca="1">VLOOKUP($K699,Genders!$B:$C,2,FALSE)</f>
        <v>Male</v>
      </c>
      <c r="M699" s="7" cm="1">
        <f t="array" aca="1" ref="M699" ca="1">INDEX('Marital status'!$A:$A,RANDBETWEEN(2,COUNTA('Marital status'!$A:$A)),1)</f>
        <v>5</v>
      </c>
      <c r="N699" s="7" t="str">
        <f ca="1">VLOOKUP($M699,'Marital status'!$A:$B,2,FALSE)</f>
        <v xml:space="preserve">Separated </v>
      </c>
      <c r="O699" s="7">
        <f t="shared" ca="1" si="124"/>
        <v>2</v>
      </c>
      <c r="P699" s="7" t="str">
        <f ca="1">VLOOKUP($O699,Ethnicities!$A:$B,2,FALSE)</f>
        <v>White</v>
      </c>
      <c r="Q699" s="8">
        <f t="shared" ca="1" si="125"/>
        <v>32552</v>
      </c>
      <c r="R699" s="6">
        <f t="shared" ca="1" si="126"/>
        <v>4</v>
      </c>
      <c r="S699" s="6" t="str">
        <f ca="1">VLOOKUP($R699,'Background education'!$A:$B,2,FALSE)</f>
        <v>Undergraduate degree</v>
      </c>
      <c r="T699" s="7">
        <f ca="1" xml:space="preserve">
  IF(OR($V699 = 2, $V699 = 3, $V699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699" s="7" t="str">
        <f ca="1">VLOOKUP($T699,Departments!$A:$B,2,FALSE)</f>
        <v>Finance</v>
      </c>
      <c r="V699" s="6">
        <f t="shared" ca="1" si="127"/>
        <v>8</v>
      </c>
      <c r="W699" s="6" t="str">
        <f ca="1">VLOOKUP($V699,Roles!$A:$B,2,FALSE)</f>
        <v>Analyst</v>
      </c>
      <c r="X699" s="6">
        <f t="shared" ca="1" si="128"/>
        <v>2</v>
      </c>
      <c r="Y699" s="6" t="str">
        <f ca="1">IF(ISNA($X699),NA(),VLOOKUP($X699,Levels!$A:$B,2,FALSE))</f>
        <v>Junior</v>
      </c>
      <c r="Z699" s="8">
        <f t="shared" ca="1" si="120"/>
        <v>39278</v>
      </c>
      <c r="AA699" s="6">
        <f ca="1">RANDBETWEEN(2,COUNTA('Recruitment source'!$A:$A))</f>
        <v>7</v>
      </c>
      <c r="AB699" s="6" t="str">
        <f ca="1">VLOOKUP($AA699,'Recruitment source'!$A:$B,2,FALSE)</f>
        <v>Jobs in Lisbon</v>
      </c>
      <c r="AC699" s="8" t="e">
        <f t="shared" ca="1" si="129"/>
        <v>#N/A</v>
      </c>
      <c r="AD699" s="6" t="e">
        <f t="shared" ca="1" si="130"/>
        <v>#N/A</v>
      </c>
      <c r="AE699" s="6" t="e">
        <f ca="1">IF(ISNA(AD699),NA(),VLOOKUP($AD699,'Reasons for dismissal'!$A:$B,2,FALSE))</f>
        <v>#N/A</v>
      </c>
      <c r="AF699" s="6">
        <f t="shared" ca="1" si="131"/>
        <v>3</v>
      </c>
      <c r="AG699" s="1">
        <f t="shared" ca="1" si="121"/>
        <v>2000</v>
      </c>
    </row>
    <row r="700" spans="1:33" x14ac:dyDescent="0.25">
      <c r="A700" s="7" cm="1">
        <f t="array" aca="1" ref="A700" ca="1">INDEX(Companies!$A:$A,RANDBETWEEN(2,COUNTA(Companies!$A:$A)),1)</f>
        <v>2</v>
      </c>
      <c r="B700" s="7" t="str">
        <f ca="1">VLOOKUP($A700,Companies!$A:$B,2,FALSE)</f>
        <v>ACME Corporation</v>
      </c>
      <c r="C700" s="5">
        <f t="shared" si="122"/>
        <v>699</v>
      </c>
      <c r="D700" s="6">
        <f t="shared" ca="1" si="123"/>
        <v>1</v>
      </c>
      <c r="E700" s="7">
        <f ca="1">IF($C700 = 1 + N("Presidente"),
    127,
    IF($C700 = 2 + N("Vice-Presidente"),
        72,
        IF($C700 = 3 + N("Secretária bilíngue"),
            13,
            RANDBETWEEN(5,COUNT(Name!$A:$A) + 1)
        )
    )
)</f>
        <v>90</v>
      </c>
      <c r="F700" s="7" t="str">
        <f ca="1" xml:space="preserve">
VLOOKUP(
  $E700,
  Name!$A:$B,
  2,
  FALSE
)
&amp; " " &amp;
IF($C700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Araújo Frois</v>
      </c>
      <c r="G700" s="7">
        <v>2</v>
      </c>
      <c r="H700" s="7" t="str">
        <f>VLOOKUP($G700,Countries!$A:$B,2,FALSE)</f>
        <v>Portugal</v>
      </c>
      <c r="I700" s="7" cm="1">
        <f t="array" aca="1" ref="I700" ca="1">INDEX(States!$B:$B,RANDBETWEEN(2,COUNTA(States!$A:$A)),1)</f>
        <v>10</v>
      </c>
      <c r="J700" s="7" t="str">
        <f ca="1">VLOOKUP($I700,States!$B:$C,2,FALSE)</f>
        <v>Coimbra</v>
      </c>
      <c r="K700" s="7" t="str">
        <f ca="1">VLOOKUP($E700,Name!$A:$C,3,FALSE)</f>
        <v>M</v>
      </c>
      <c r="L700" s="7" t="str">
        <f ca="1">VLOOKUP($K700,Genders!$B:$C,2,FALSE)</f>
        <v>Male</v>
      </c>
      <c r="M700" s="7" cm="1">
        <f t="array" aca="1" ref="M700" ca="1">INDEX('Marital status'!$A:$A,RANDBETWEEN(2,COUNTA('Marital status'!$A:$A)),1)</f>
        <v>3</v>
      </c>
      <c r="N700" s="7" t="str">
        <f ca="1">VLOOKUP($M700,'Marital status'!$A:$B,2,FALSE)</f>
        <v>Married</v>
      </c>
      <c r="O700" s="7">
        <f t="shared" ca="1" si="124"/>
        <v>3</v>
      </c>
      <c r="P700" s="7" t="str">
        <f ca="1">VLOOKUP($O700,Ethnicities!$A:$B,2,FALSE)</f>
        <v>Black or African American</v>
      </c>
      <c r="Q700" s="8">
        <f t="shared" ca="1" si="125"/>
        <v>29314</v>
      </c>
      <c r="R700" s="6">
        <f t="shared" ca="1" si="126"/>
        <v>4</v>
      </c>
      <c r="S700" s="6" t="str">
        <f ca="1">VLOOKUP($R700,'Background education'!$A:$B,2,FALSE)</f>
        <v>Undergraduate degree</v>
      </c>
      <c r="T700" s="7">
        <f ca="1" xml:space="preserve">
  IF(OR($V700 = 2, $V700 = 3, $V700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700" s="7" t="str">
        <f ca="1">VLOOKUP($T700,Departments!$A:$B,2,FALSE)</f>
        <v>Administration</v>
      </c>
      <c r="V700" s="6">
        <f t="shared" ca="1" si="127"/>
        <v>6</v>
      </c>
      <c r="W700" s="6" t="str">
        <f ca="1">VLOOKUP($V700,Roles!$A:$B,2,FALSE)</f>
        <v>Intern</v>
      </c>
      <c r="X700" s="6" t="e">
        <f t="shared" ca="1" si="128"/>
        <v>#N/A</v>
      </c>
      <c r="Y700" s="6" t="e">
        <f ca="1">IF(ISNA($X700),NA(),VLOOKUP($X700,Levels!$A:$B,2,FALSE))</f>
        <v>#N/A</v>
      </c>
      <c r="Z700" s="8">
        <f t="shared" ca="1" si="120"/>
        <v>37922</v>
      </c>
      <c r="AA700" s="6">
        <f ca="1">RANDBETWEEN(2,COUNTA('Recruitment source'!$A:$A))</f>
        <v>5</v>
      </c>
      <c r="AB700" s="6" t="str">
        <f ca="1">VLOOKUP($AA700,'Recruitment source'!$A:$B,2,FALSE)</f>
        <v>Net Empregos</v>
      </c>
      <c r="AC700" s="8" t="e">
        <f t="shared" ca="1" si="129"/>
        <v>#N/A</v>
      </c>
      <c r="AD700" s="6" t="e">
        <f t="shared" ca="1" si="130"/>
        <v>#N/A</v>
      </c>
      <c r="AE700" s="6" t="e">
        <f ca="1">IF(ISNA(AD700),NA(),VLOOKUP($AD700,'Reasons for dismissal'!$A:$B,2,FALSE))</f>
        <v>#N/A</v>
      </c>
      <c r="AF700" s="6">
        <f t="shared" ca="1" si="131"/>
        <v>4</v>
      </c>
      <c r="AG700" s="1">
        <f t="shared" ca="1" si="121"/>
        <v>805</v>
      </c>
    </row>
    <row r="701" spans="1:33" x14ac:dyDescent="0.25">
      <c r="A701" s="7" cm="1">
        <f t="array" aca="1" ref="A701" ca="1">INDEX(Companies!$A:$A,RANDBETWEEN(2,COUNTA(Companies!$A:$A)),1)</f>
        <v>2</v>
      </c>
      <c r="B701" s="7" t="str">
        <f ca="1">VLOOKUP($A701,Companies!$A:$B,2,FALSE)</f>
        <v>ACME Corporation</v>
      </c>
      <c r="C701" s="5">
        <f t="shared" si="122"/>
        <v>700</v>
      </c>
      <c r="D701" s="6">
        <f t="shared" ca="1" si="123"/>
        <v>1</v>
      </c>
      <c r="E701" s="7">
        <f ca="1">IF($C701 = 1 + N("Presidente"),
    127,
    IF($C701 = 2 + N("Vice-Presidente"),
        72,
        IF($C701 = 3 + N("Secretária bilíngue"),
            13,
            RANDBETWEEN(5,COUNT(Name!$A:$A) + 1)
        )
    )
)</f>
        <v>350</v>
      </c>
      <c r="F701" s="7" t="str">
        <f ca="1" xml:space="preserve">
VLOOKUP(
  $E701,
  Name!$A:$B,
  2,
  FALSE
)
&amp; " " &amp;
IF($C701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Sacramento Esteves</v>
      </c>
      <c r="G701" s="7">
        <v>2</v>
      </c>
      <c r="H701" s="7" t="str">
        <f>VLOOKUP($G701,Countries!$A:$B,2,FALSE)</f>
        <v>Portugal</v>
      </c>
      <c r="I701" s="7" cm="1">
        <f t="array" aca="1" ref="I701" ca="1">INDEX(States!$B:$B,RANDBETWEEN(2,COUNTA(States!$A:$A)),1)</f>
        <v>11</v>
      </c>
      <c r="J701" s="7" t="str">
        <f ca="1">VLOOKUP($I701,States!$B:$C,2,FALSE)</f>
        <v>Madeira</v>
      </c>
      <c r="K701" s="7" t="str">
        <f ca="1">VLOOKUP($E701,Name!$A:$C,3,FALSE)</f>
        <v>F</v>
      </c>
      <c r="L701" s="7" t="str">
        <f ca="1">VLOOKUP($K701,Genders!$B:$C,2,FALSE)</f>
        <v>Female</v>
      </c>
      <c r="M701" s="7" cm="1">
        <f t="array" aca="1" ref="M701" ca="1">INDEX('Marital status'!$A:$A,RANDBETWEEN(2,COUNTA('Marital status'!$A:$A)),1)</f>
        <v>5</v>
      </c>
      <c r="N701" s="7" t="str">
        <f ca="1">VLOOKUP($M701,'Marital status'!$A:$B,2,FALSE)</f>
        <v xml:space="preserve">Separated </v>
      </c>
      <c r="O701" s="7">
        <f t="shared" ca="1" si="124"/>
        <v>2</v>
      </c>
      <c r="P701" s="7" t="str">
        <f ca="1">VLOOKUP($O701,Ethnicities!$A:$B,2,FALSE)</f>
        <v>White</v>
      </c>
      <c r="Q701" s="8">
        <f t="shared" ca="1" si="125"/>
        <v>35616</v>
      </c>
      <c r="R701" s="6">
        <f t="shared" ca="1" si="126"/>
        <v>5</v>
      </c>
      <c r="S701" s="6" t="str">
        <f ca="1">VLOOKUP($R701,'Background education'!$A:$B,2,FALSE)</f>
        <v>Graduate school</v>
      </c>
      <c r="T701" s="7">
        <f ca="1" xml:space="preserve">
  IF(OR($V701 = 2, $V701 = 3, $V701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701" s="7" t="str">
        <f ca="1">VLOOKUP($T701,Departments!$A:$B,2,FALSE)</f>
        <v>Audit</v>
      </c>
      <c r="V701" s="6">
        <f t="shared" ca="1" si="127"/>
        <v>8</v>
      </c>
      <c r="W701" s="6" t="str">
        <f ca="1">VLOOKUP($V701,Roles!$A:$B,2,FALSE)</f>
        <v>Analyst</v>
      </c>
      <c r="X701" s="6">
        <f t="shared" ca="1" si="128"/>
        <v>3</v>
      </c>
      <c r="Y701" s="6" t="str">
        <f ca="1">IF(ISNA($X701),NA(),VLOOKUP($X701,Levels!$A:$B,2,FALSE))</f>
        <v>Pleno</v>
      </c>
      <c r="Z701" s="8">
        <f t="shared" ca="1" si="120"/>
        <v>41935</v>
      </c>
      <c r="AA701" s="6">
        <f ca="1">RANDBETWEEN(2,COUNTA('Recruitment source'!$A:$A))</f>
        <v>6</v>
      </c>
      <c r="AB701" s="6" t="str">
        <f ca="1">VLOOKUP($AA701,'Recruitment source'!$A:$B,2,FALSE)</f>
        <v>Empregos Online</v>
      </c>
      <c r="AC701" s="8" t="e">
        <f t="shared" ca="1" si="129"/>
        <v>#N/A</v>
      </c>
      <c r="AD701" s="6" t="e">
        <f t="shared" ca="1" si="130"/>
        <v>#N/A</v>
      </c>
      <c r="AE701" s="6" t="e">
        <f ca="1">IF(ISNA(AD701),NA(),VLOOKUP($AD701,'Reasons for dismissal'!$A:$B,2,FALSE))</f>
        <v>#N/A</v>
      </c>
      <c r="AF701" s="6">
        <f t="shared" ca="1" si="131"/>
        <v>2</v>
      </c>
      <c r="AG701" s="1">
        <f t="shared" ca="1" si="121"/>
        <v>2000</v>
      </c>
    </row>
    <row r="702" spans="1:33" x14ac:dyDescent="0.25">
      <c r="A702" s="7" cm="1">
        <f t="array" aca="1" ref="A702" ca="1">INDEX(Companies!$A:$A,RANDBETWEEN(2,COUNTA(Companies!$A:$A)),1)</f>
        <v>2</v>
      </c>
      <c r="B702" s="7" t="str">
        <f ca="1">VLOOKUP($A702,Companies!$A:$B,2,FALSE)</f>
        <v>ACME Corporation</v>
      </c>
      <c r="C702" s="5">
        <f t="shared" si="122"/>
        <v>701</v>
      </c>
      <c r="D702" s="6">
        <f t="shared" ca="1" si="123"/>
        <v>1</v>
      </c>
      <c r="E702" s="7">
        <f ca="1">IF($C702 = 1 + N("Presidente"),
    127,
    IF($C702 = 2 + N("Vice-Presidente"),
        72,
        IF($C702 = 3 + N("Secretária bilíngue"),
            13,
            RANDBETWEEN(5,COUNT(Name!$A:$A) + 1)
        )
    )
)</f>
        <v>243</v>
      </c>
      <c r="F702" s="7" t="str">
        <f ca="1" xml:space="preserve">
VLOOKUP(
  $E702,
  Name!$A:$B,
  2,
  FALSE
)
&amp; " " &amp;
IF($C702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Felipe Zil Leone</v>
      </c>
      <c r="G702" s="7">
        <v>2</v>
      </c>
      <c r="H702" s="7" t="str">
        <f>VLOOKUP($G702,Countries!$A:$B,2,FALSE)</f>
        <v>Portugal</v>
      </c>
      <c r="I702" s="7" cm="1">
        <f t="array" aca="1" ref="I702" ca="1">INDEX(States!$B:$B,RANDBETWEEN(2,COUNTA(States!$A:$A)),1)</f>
        <v>5</v>
      </c>
      <c r="J702" s="7" t="str">
        <f ca="1">VLOOKUP($I702,States!$B:$C,2,FALSE)</f>
        <v>Aveiro</v>
      </c>
      <c r="K702" s="7" t="str">
        <f ca="1">VLOOKUP($E702,Name!$A:$C,3,FALSE)</f>
        <v>M</v>
      </c>
      <c r="L702" s="7" t="str">
        <f ca="1">VLOOKUP($K702,Genders!$B:$C,2,FALSE)</f>
        <v>Male</v>
      </c>
      <c r="M702" s="7" cm="1">
        <f t="array" aca="1" ref="M702" ca="1">INDEX('Marital status'!$A:$A,RANDBETWEEN(2,COUNTA('Marital status'!$A:$A)),1)</f>
        <v>6</v>
      </c>
      <c r="N702" s="7" t="str">
        <f ca="1">VLOOKUP($M702,'Marital status'!$A:$B,2,FALSE)</f>
        <v>Divorced</v>
      </c>
      <c r="O702" s="7">
        <f t="shared" ca="1" si="124"/>
        <v>2</v>
      </c>
      <c r="P702" s="7" t="str">
        <f ca="1">VLOOKUP($O702,Ethnicities!$A:$B,2,FALSE)</f>
        <v>White</v>
      </c>
      <c r="Q702" s="8">
        <f t="shared" ca="1" si="125"/>
        <v>30328</v>
      </c>
      <c r="R702" s="6">
        <f t="shared" ca="1" si="126"/>
        <v>4</v>
      </c>
      <c r="S702" s="6" t="str">
        <f ca="1">VLOOKUP($R702,'Background education'!$A:$B,2,FALSE)</f>
        <v>Undergraduate degree</v>
      </c>
      <c r="T702" s="7">
        <f ca="1" xml:space="preserve">
  IF(OR($V702 = 2, $V702 = 3, $V702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02" s="7" t="str">
        <f ca="1">VLOOKUP($T702,Departments!$A:$B,2,FALSE)</f>
        <v>Sales</v>
      </c>
      <c r="V702" s="6">
        <f t="shared" ca="1" si="127"/>
        <v>7</v>
      </c>
      <c r="W702" s="6" t="str">
        <f ca="1">VLOOKUP($V702,Roles!$A:$B,2,FALSE)</f>
        <v>Trainee</v>
      </c>
      <c r="X702" s="6" t="e">
        <f t="shared" ca="1" si="128"/>
        <v>#N/A</v>
      </c>
      <c r="Y702" s="6" t="e">
        <f ca="1">IF(ISNA($X702),NA(),VLOOKUP($X702,Levels!$A:$B,2,FALSE))</f>
        <v>#N/A</v>
      </c>
      <c r="Z702" s="8">
        <f t="shared" ca="1" si="120"/>
        <v>44613</v>
      </c>
      <c r="AA702" s="6">
        <f ca="1">RANDBETWEEN(2,COUNTA('Recruitment source'!$A:$A))</f>
        <v>8</v>
      </c>
      <c r="AB702" s="6" t="str">
        <f ca="1">VLOOKUP($AA702,'Recruitment source'!$A:$B,2,FALSE)</f>
        <v>Next Station</v>
      </c>
      <c r="AC702" s="8" t="e">
        <f t="shared" ca="1" si="129"/>
        <v>#N/A</v>
      </c>
      <c r="AD702" s="6" t="e">
        <f t="shared" ca="1" si="130"/>
        <v>#N/A</v>
      </c>
      <c r="AE702" s="6" t="e">
        <f ca="1">IF(ISNA(AD702),NA(),VLOOKUP($AD702,'Reasons for dismissal'!$A:$B,2,FALSE))</f>
        <v>#N/A</v>
      </c>
      <c r="AF702" s="6">
        <f t="shared" ca="1" si="131"/>
        <v>2</v>
      </c>
      <c r="AG702" s="1">
        <f t="shared" ca="1" si="121"/>
        <v>1005</v>
      </c>
    </row>
    <row r="703" spans="1:33" x14ac:dyDescent="0.25">
      <c r="A703" s="7" cm="1">
        <f t="array" aca="1" ref="A703" ca="1">INDEX(Companies!$A:$A,RANDBETWEEN(2,COUNTA(Companies!$A:$A)),1)</f>
        <v>2</v>
      </c>
      <c r="B703" s="7" t="str">
        <f ca="1">VLOOKUP($A703,Companies!$A:$B,2,FALSE)</f>
        <v>ACME Corporation</v>
      </c>
      <c r="C703" s="5">
        <f t="shared" si="122"/>
        <v>702</v>
      </c>
      <c r="D703" s="6">
        <f t="shared" ca="1" si="123"/>
        <v>1</v>
      </c>
      <c r="E703" s="7">
        <f ca="1">IF($C703 = 1 + N("Presidente"),
    127,
    IF($C703 = 2 + N("Vice-Presidente"),
        72,
        IF($C703 = 3 + N("Secretária bilíngue"),
            13,
            RANDBETWEEN(5,COUNT(Name!$A:$A) + 1)
        )
    )
)</f>
        <v>210</v>
      </c>
      <c r="F703" s="7" t="str">
        <f ca="1" xml:space="preserve">
VLOOKUP(
  $E703,
  Name!$A:$B,
  2,
  FALSE
)
&amp; " " &amp;
IF($C703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Gonçalves Carvalho</v>
      </c>
      <c r="G703" s="7">
        <v>2</v>
      </c>
      <c r="H703" s="7" t="str">
        <f>VLOOKUP($G703,Countries!$A:$B,2,FALSE)</f>
        <v>Portugal</v>
      </c>
      <c r="I703" s="7" cm="1">
        <f t="array" aca="1" ref="I703" ca="1">INDEX(States!$B:$B,RANDBETWEEN(2,COUNTA(States!$A:$A)),1)</f>
        <v>13</v>
      </c>
      <c r="J703" s="7" t="str">
        <f ca="1">VLOOKUP($I703,States!$B:$C,2,FALSE)</f>
        <v>Azores</v>
      </c>
      <c r="K703" s="7" t="str">
        <f ca="1">VLOOKUP($E703,Name!$A:$C,3,FALSE)</f>
        <v>M</v>
      </c>
      <c r="L703" s="7" t="str">
        <f ca="1">VLOOKUP($K703,Genders!$B:$C,2,FALSE)</f>
        <v>Male</v>
      </c>
      <c r="M703" s="7" cm="1">
        <f t="array" aca="1" ref="M703" ca="1">INDEX('Marital status'!$A:$A,RANDBETWEEN(2,COUNTA('Marital status'!$A:$A)),1)</f>
        <v>4</v>
      </c>
      <c r="N703" s="7" t="str">
        <f ca="1">VLOOKUP($M703,'Marital status'!$A:$B,2,FALSE)</f>
        <v xml:space="preserve">Widowed </v>
      </c>
      <c r="O703" s="7">
        <f t="shared" ca="1" si="124"/>
        <v>5</v>
      </c>
      <c r="P703" s="7" t="str">
        <f ca="1">VLOOKUP($O703,Ethnicities!$A:$B,2,FALSE)</f>
        <v>Asian</v>
      </c>
      <c r="Q703" s="8">
        <f t="shared" ca="1" si="125"/>
        <v>32513</v>
      </c>
      <c r="R703" s="6">
        <f t="shared" ca="1" si="126"/>
        <v>4</v>
      </c>
      <c r="S703" s="6" t="str">
        <f ca="1">VLOOKUP($R703,'Background education'!$A:$B,2,FALSE)</f>
        <v>Undergraduate degree</v>
      </c>
      <c r="T703" s="7">
        <f ca="1" xml:space="preserve">
  IF(OR($V703 = 2, $V703 = 3, $V703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03" s="7" t="str">
        <f ca="1">VLOOKUP($T703,Departments!$A:$B,2,FALSE)</f>
        <v>Sales</v>
      </c>
      <c r="V703" s="6">
        <f t="shared" ca="1" si="127"/>
        <v>8</v>
      </c>
      <c r="W703" s="6" t="str">
        <f ca="1">VLOOKUP($V703,Roles!$A:$B,2,FALSE)</f>
        <v>Analyst</v>
      </c>
      <c r="X703" s="6">
        <f t="shared" ca="1" si="128"/>
        <v>4</v>
      </c>
      <c r="Y703" s="6" t="str">
        <f ca="1">IF(ISNA($X703),NA(),VLOOKUP($X703,Levels!$A:$B,2,FALSE))</f>
        <v>Senior</v>
      </c>
      <c r="Z703" s="8">
        <f t="shared" ca="1" si="120"/>
        <v>39913</v>
      </c>
      <c r="AA703" s="6">
        <f ca="1">RANDBETWEEN(2,COUNTA('Recruitment source'!$A:$A))</f>
        <v>5</v>
      </c>
      <c r="AB703" s="6" t="str">
        <f ca="1">VLOOKUP($AA703,'Recruitment source'!$A:$B,2,FALSE)</f>
        <v>Net Empregos</v>
      </c>
      <c r="AC703" s="8" t="e">
        <f t="shared" ca="1" si="129"/>
        <v>#N/A</v>
      </c>
      <c r="AD703" s="6" t="e">
        <f t="shared" ca="1" si="130"/>
        <v>#N/A</v>
      </c>
      <c r="AE703" s="6" t="e">
        <f ca="1">IF(ISNA(AD703),NA(),VLOOKUP($AD703,'Reasons for dismissal'!$A:$B,2,FALSE))</f>
        <v>#N/A</v>
      </c>
      <c r="AF703" s="6">
        <f t="shared" ca="1" si="131"/>
        <v>4</v>
      </c>
      <c r="AG703" s="1">
        <f t="shared" ca="1" si="121"/>
        <v>2050</v>
      </c>
    </row>
    <row r="704" spans="1:33" x14ac:dyDescent="0.25">
      <c r="A704" s="7" cm="1">
        <f t="array" aca="1" ref="A704" ca="1">INDEX(Companies!$A:$A,RANDBETWEEN(2,COUNTA(Companies!$A:$A)),1)</f>
        <v>2</v>
      </c>
      <c r="B704" s="7" t="str">
        <f ca="1">VLOOKUP($A704,Companies!$A:$B,2,FALSE)</f>
        <v>ACME Corporation</v>
      </c>
      <c r="C704" s="5">
        <f t="shared" si="122"/>
        <v>703</v>
      </c>
      <c r="D704" s="6">
        <f t="shared" ca="1" si="123"/>
        <v>1</v>
      </c>
      <c r="E704" s="7">
        <f ca="1">IF($C704 = 1 + N("Presidente"),
    127,
    IF($C704 = 2 + N("Vice-Presidente"),
        72,
        IF($C704 = 3 + N("Secretária bilíngue"),
            13,
            RANDBETWEEN(5,COUNT(Name!$A:$A) + 1)
        )
    )
)</f>
        <v>89</v>
      </c>
      <c r="F704" s="7" t="str">
        <f ca="1" xml:space="preserve">
VLOOKUP(
  $E704,
  Name!$A:$B,
  2,
  FALSE
)
&amp; " " &amp;
IF($C704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Pedrosa Aragão</v>
      </c>
      <c r="G704" s="7">
        <v>2</v>
      </c>
      <c r="H704" s="7" t="str">
        <f>VLOOKUP($G704,Countries!$A:$B,2,FALSE)</f>
        <v>Portugal</v>
      </c>
      <c r="I704" s="7" cm="1">
        <f t="array" aca="1" ref="I704" ca="1">INDEX(States!$B:$B,RANDBETWEEN(2,COUNTA(States!$A:$A)),1)</f>
        <v>6</v>
      </c>
      <c r="J704" s="7" t="str">
        <f ca="1">VLOOKUP($I704,States!$B:$C,2,FALSE)</f>
        <v>Braga</v>
      </c>
      <c r="K704" s="7" t="str">
        <f ca="1">VLOOKUP($E704,Name!$A:$C,3,FALSE)</f>
        <v>M</v>
      </c>
      <c r="L704" s="7" t="str">
        <f ca="1">VLOOKUP($K704,Genders!$B:$C,2,FALSE)</f>
        <v>Male</v>
      </c>
      <c r="M704" s="7" cm="1">
        <f t="array" aca="1" ref="M704" ca="1">INDEX('Marital status'!$A:$A,RANDBETWEEN(2,COUNTA('Marital status'!$A:$A)),1)</f>
        <v>4</v>
      </c>
      <c r="N704" s="7" t="str">
        <f ca="1">VLOOKUP($M704,'Marital status'!$A:$B,2,FALSE)</f>
        <v xml:space="preserve">Widowed </v>
      </c>
      <c r="O704" s="7">
        <f t="shared" ca="1" si="124"/>
        <v>4</v>
      </c>
      <c r="P704" s="7" t="str">
        <f ca="1">VLOOKUP($O704,Ethnicities!$A:$B,2,FALSE)</f>
        <v>Hispanic or Latino</v>
      </c>
      <c r="Q704" s="8">
        <f t="shared" ca="1" si="125"/>
        <v>26451</v>
      </c>
      <c r="R704" s="6">
        <f t="shared" ca="1" si="126"/>
        <v>4</v>
      </c>
      <c r="S704" s="6" t="str">
        <f ca="1">VLOOKUP($R704,'Background education'!$A:$B,2,FALSE)</f>
        <v>Undergraduate degree</v>
      </c>
      <c r="T704" s="7">
        <f ca="1" xml:space="preserve">
  IF(OR($V704 = 2, $V704 = 3, $V704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04" s="7" t="str">
        <f ca="1">VLOOKUP($T704,Departments!$A:$B,2,FALSE)</f>
        <v>Sales</v>
      </c>
      <c r="V704" s="6">
        <f t="shared" ca="1" si="127"/>
        <v>6</v>
      </c>
      <c r="W704" s="6" t="str">
        <f ca="1">VLOOKUP($V704,Roles!$A:$B,2,FALSE)</f>
        <v>Intern</v>
      </c>
      <c r="X704" s="6" t="e">
        <f t="shared" ca="1" si="128"/>
        <v>#N/A</v>
      </c>
      <c r="Y704" s="6" t="e">
        <f ca="1">IF(ISNA($X704),NA(),VLOOKUP($X704,Levels!$A:$B,2,FALSE))</f>
        <v>#N/A</v>
      </c>
      <c r="Z704" s="8">
        <f t="shared" ca="1" si="120"/>
        <v>38502</v>
      </c>
      <c r="AA704" s="6">
        <f ca="1">RANDBETWEEN(2,COUNTA('Recruitment source'!$A:$A))</f>
        <v>10</v>
      </c>
      <c r="AB704" s="6" t="str">
        <f ca="1">VLOOKUP($AA704,'Recruitment source'!$A:$B,2,FALSE)</f>
        <v>Google</v>
      </c>
      <c r="AC704" s="8" t="e">
        <f t="shared" ca="1" si="129"/>
        <v>#N/A</v>
      </c>
      <c r="AD704" s="6" t="e">
        <f t="shared" ca="1" si="130"/>
        <v>#N/A</v>
      </c>
      <c r="AE704" s="6" t="e">
        <f ca="1">IF(ISNA(AD704),NA(),VLOOKUP($AD704,'Reasons for dismissal'!$A:$B,2,FALSE))</f>
        <v>#N/A</v>
      </c>
      <c r="AF704" s="6">
        <f t="shared" ca="1" si="131"/>
        <v>2</v>
      </c>
      <c r="AG704" s="1">
        <f t="shared" ca="1" si="121"/>
        <v>805</v>
      </c>
    </row>
    <row r="705" spans="1:33" x14ac:dyDescent="0.25">
      <c r="A705" s="7" cm="1">
        <f t="array" aca="1" ref="A705" ca="1">INDEX(Companies!$A:$A,RANDBETWEEN(2,COUNTA(Companies!$A:$A)),1)</f>
        <v>2</v>
      </c>
      <c r="B705" s="7" t="str">
        <f ca="1">VLOOKUP($A705,Companies!$A:$B,2,FALSE)</f>
        <v>ACME Corporation</v>
      </c>
      <c r="C705" s="5">
        <f t="shared" si="122"/>
        <v>704</v>
      </c>
      <c r="D705" s="6">
        <f t="shared" ca="1" si="123"/>
        <v>1</v>
      </c>
      <c r="E705" s="7">
        <f ca="1">IF($C705 = 1 + N("Presidente"),
    127,
    IF($C705 = 2 + N("Vice-Presidente"),
        72,
        IF($C705 = 3 + N("Secretária bilíngue"),
            13,
            RANDBETWEEN(5,COUNT(Name!$A:$A) + 1)
        )
    )
)</f>
        <v>39</v>
      </c>
      <c r="F705" s="7" t="str">
        <f ca="1" xml:space="preserve">
VLOOKUP(
  $E705,
  Name!$A:$B,
  2,
  FALSE
)
&amp; " " &amp;
IF($C705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Ananda Arruda Conti</v>
      </c>
      <c r="G705" s="7">
        <v>2</v>
      </c>
      <c r="H705" s="7" t="str">
        <f>VLOOKUP($G705,Countries!$A:$B,2,FALSE)</f>
        <v>Portugal</v>
      </c>
      <c r="I705" s="7" cm="1">
        <f t="array" aca="1" ref="I705" ca="1">INDEX(States!$B:$B,RANDBETWEEN(2,COUNTA(States!$A:$A)),1)</f>
        <v>18</v>
      </c>
      <c r="J705" s="7" t="str">
        <f ca="1">VLOOKUP($I705,States!$B:$C,2,FALSE)</f>
        <v>Guarda</v>
      </c>
      <c r="K705" s="7" t="str">
        <f ca="1">VLOOKUP($E705,Name!$A:$C,3,FALSE)</f>
        <v>F</v>
      </c>
      <c r="L705" s="7" t="str">
        <f ca="1">VLOOKUP($K705,Genders!$B:$C,2,FALSE)</f>
        <v>Female</v>
      </c>
      <c r="M705" s="7" cm="1">
        <f t="array" aca="1" ref="M705" ca="1">INDEX('Marital status'!$A:$A,RANDBETWEEN(2,COUNTA('Marital status'!$A:$A)),1)</f>
        <v>3</v>
      </c>
      <c r="N705" s="7" t="str">
        <f ca="1">VLOOKUP($M705,'Marital status'!$A:$B,2,FALSE)</f>
        <v>Married</v>
      </c>
      <c r="O705" s="7">
        <f t="shared" ca="1" si="124"/>
        <v>2</v>
      </c>
      <c r="P705" s="7" t="str">
        <f ca="1">VLOOKUP($O705,Ethnicities!$A:$B,2,FALSE)</f>
        <v>White</v>
      </c>
      <c r="Q705" s="8">
        <f t="shared" ca="1" si="125"/>
        <v>33155</v>
      </c>
      <c r="R705" s="6">
        <f t="shared" ca="1" si="126"/>
        <v>5</v>
      </c>
      <c r="S705" s="6" t="str">
        <f ca="1">VLOOKUP($R705,'Background education'!$A:$B,2,FALSE)</f>
        <v>Graduate school</v>
      </c>
      <c r="T705" s="7">
        <f ca="1" xml:space="preserve">
  IF(OR($V705 = 2, $V705 = 3, $V705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705" s="7" t="str">
        <f ca="1">VLOOKUP($T705,Departments!$A:$B,2,FALSE)</f>
        <v>Administration</v>
      </c>
      <c r="V705" s="6">
        <f t="shared" ca="1" si="127"/>
        <v>8</v>
      </c>
      <c r="W705" s="6" t="str">
        <f ca="1">VLOOKUP($V705,Roles!$A:$B,2,FALSE)</f>
        <v>Analyst</v>
      </c>
      <c r="X705" s="6">
        <f t="shared" ca="1" si="128"/>
        <v>4</v>
      </c>
      <c r="Y705" s="6" t="str">
        <f ca="1">IF(ISNA($X705),NA(),VLOOKUP($X705,Levels!$A:$B,2,FALSE))</f>
        <v>Senior</v>
      </c>
      <c r="Z705" s="8">
        <f t="shared" ca="1" si="120"/>
        <v>38414</v>
      </c>
      <c r="AA705" s="6">
        <f ca="1">RANDBETWEEN(2,COUNTA('Recruitment source'!$A:$A))</f>
        <v>9</v>
      </c>
      <c r="AB705" s="6" t="str">
        <f ca="1">VLOOKUP($AA705,'Recruitment source'!$A:$B,2,FALSE)</f>
        <v xml:space="preserve"> recommendation of employee</v>
      </c>
      <c r="AC705" s="8" t="e">
        <f t="shared" ca="1" si="129"/>
        <v>#N/A</v>
      </c>
      <c r="AD705" s="6" t="e">
        <f t="shared" ca="1" si="130"/>
        <v>#N/A</v>
      </c>
      <c r="AE705" s="6" t="e">
        <f ca="1">IF(ISNA(AD705),NA(),VLOOKUP($AD705,'Reasons for dismissal'!$A:$B,2,FALSE))</f>
        <v>#N/A</v>
      </c>
      <c r="AF705" s="6">
        <f t="shared" ca="1" si="131"/>
        <v>2</v>
      </c>
      <c r="AG705" s="1">
        <f t="shared" ca="1" si="121"/>
        <v>2000</v>
      </c>
    </row>
    <row r="706" spans="1:33" x14ac:dyDescent="0.25">
      <c r="A706" s="7" cm="1">
        <f t="array" aca="1" ref="A706" ca="1">INDEX(Companies!$A:$A,RANDBETWEEN(2,COUNTA(Companies!$A:$A)),1)</f>
        <v>2</v>
      </c>
      <c r="B706" s="7" t="str">
        <f ca="1">VLOOKUP($A706,Companies!$A:$B,2,FALSE)</f>
        <v>ACME Corporation</v>
      </c>
      <c r="C706" s="5">
        <f t="shared" si="122"/>
        <v>705</v>
      </c>
      <c r="D706" s="6">
        <f t="shared" ca="1" si="123"/>
        <v>1</v>
      </c>
      <c r="E706" s="7">
        <f ca="1">IF($C706 = 1 + N("Presidente"),
    127,
    IF($C706 = 2 + N("Vice-Presidente"),
        72,
        IF($C706 = 3 + N("Secretária bilíngue"),
            13,
            RANDBETWEEN(5,COUNT(Name!$A:$A) + 1)
        )
    )
)</f>
        <v>55</v>
      </c>
      <c r="F706" s="7" t="str">
        <f ca="1" xml:space="preserve">
VLOOKUP(
  $E706,
  Name!$A:$B,
  2,
  FALSE
)
&amp; " " &amp;
IF($C706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Testa Caruso</v>
      </c>
      <c r="G706" s="7">
        <v>2</v>
      </c>
      <c r="H706" s="7" t="str">
        <f>VLOOKUP($G706,Countries!$A:$B,2,FALSE)</f>
        <v>Portugal</v>
      </c>
      <c r="I706" s="7" cm="1">
        <f t="array" aca="1" ref="I706" ca="1">INDEX(States!$B:$B,RANDBETWEEN(2,COUNTA(States!$A:$A)),1)</f>
        <v>2</v>
      </c>
      <c r="J706" s="7" t="str">
        <f ca="1">VLOOKUP($I706,States!$B:$C,2,FALSE)</f>
        <v xml:space="preserve"> Lisboa</v>
      </c>
      <c r="K706" s="7" t="str">
        <f ca="1">VLOOKUP($E706,Name!$A:$C,3,FALSE)</f>
        <v>M</v>
      </c>
      <c r="L706" s="7" t="str">
        <f ca="1">VLOOKUP($K706,Genders!$B:$C,2,FALSE)</f>
        <v>Male</v>
      </c>
      <c r="M706" s="7" cm="1">
        <f t="array" aca="1" ref="M706" ca="1">INDEX('Marital status'!$A:$A,RANDBETWEEN(2,COUNTA('Marital status'!$A:$A)),1)</f>
        <v>4</v>
      </c>
      <c r="N706" s="7" t="str">
        <f ca="1">VLOOKUP($M706,'Marital status'!$A:$B,2,FALSE)</f>
        <v xml:space="preserve">Widowed </v>
      </c>
      <c r="O706" s="7">
        <f t="shared" ca="1" si="124"/>
        <v>2</v>
      </c>
      <c r="P706" s="7" t="str">
        <f ca="1">VLOOKUP($O706,Ethnicities!$A:$B,2,FALSE)</f>
        <v>White</v>
      </c>
      <c r="Q706" s="8">
        <f t="shared" ca="1" si="125"/>
        <v>32379</v>
      </c>
      <c r="R706" s="6">
        <f t="shared" ca="1" si="126"/>
        <v>4</v>
      </c>
      <c r="S706" s="6" t="str">
        <f ca="1">VLOOKUP($R706,'Background education'!$A:$B,2,FALSE)</f>
        <v>Undergraduate degree</v>
      </c>
      <c r="T706" s="7">
        <f ca="1" xml:space="preserve">
  IF(OR($V706 = 2, $V706 = 3, $V706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06" s="7" t="str">
        <f ca="1">VLOOKUP($T706,Departments!$A:$B,2,FALSE)</f>
        <v>Finance</v>
      </c>
      <c r="V706" s="6">
        <f t="shared" ca="1" si="127"/>
        <v>7</v>
      </c>
      <c r="W706" s="6" t="str">
        <f ca="1">VLOOKUP($V706,Roles!$A:$B,2,FALSE)</f>
        <v>Trainee</v>
      </c>
      <c r="X706" s="6" t="e">
        <f t="shared" ca="1" si="128"/>
        <v>#N/A</v>
      </c>
      <c r="Y706" s="6" t="e">
        <f ca="1">IF(ISNA($X706),NA(),VLOOKUP($X706,Levels!$A:$B,2,FALSE))</f>
        <v>#N/A</v>
      </c>
      <c r="Z706" s="8">
        <f t="shared" ref="Z706:Z769" ca="1" si="132" xml:space="preserve">
IF(
   $V706=2 + N("Presidente"),
   36161,
   IF(
       OR(
         $V706=3 + N("Vice-Presidente"),
         $V706=4 + N("Diretor"),
         $V706=5 + N("Secretária bilíngue")
       ),
       RANDBETWEEN(36161,36411),
       IF(
         ((TODAY() - $Q706) / 365) &lt; 19,
         TODAY(),
         RANDBETWEEN(36526,TODAY())
       )
   )
)</f>
        <v>44709</v>
      </c>
      <c r="AA706" s="6">
        <f ca="1">RANDBETWEEN(2,COUNTA('Recruitment source'!$A:$A))</f>
        <v>8</v>
      </c>
      <c r="AB706" s="6" t="str">
        <f ca="1">VLOOKUP($AA706,'Recruitment source'!$A:$B,2,FALSE)</f>
        <v>Next Station</v>
      </c>
      <c r="AC706" s="8" t="e">
        <f t="shared" ca="1" si="129"/>
        <v>#N/A</v>
      </c>
      <c r="AD706" s="6" t="e">
        <f t="shared" ca="1" si="130"/>
        <v>#N/A</v>
      </c>
      <c r="AE706" s="6" t="e">
        <f ca="1">IF(ISNA(AD706),NA(),VLOOKUP($AD706,'Reasons for dismissal'!$A:$B,2,FALSE))</f>
        <v>#N/A</v>
      </c>
      <c r="AF706" s="6">
        <f t="shared" ca="1" si="131"/>
        <v>4</v>
      </c>
      <c r="AG706" s="1">
        <f t="shared" ref="AG706:AG769" ca="1" si="133" xml:space="preserve">
IF($V706 = 2 + N("Presidente"),
    25000,
    IF($V706 = 3 + N("Vice-presidente"),
        23000,
        IF(OR($V706 = 5, $V706= 10, $V706 = 9) + N("Secretária bilíngue ou coordenador ou especialista"),
            8000,
            IF($V706 = 4 + N("Diretor"),
                15000,
                IF($V706 = 11 + N("Gerente"),
                    12000,
                    IF($V706 = 6 + N("Estagiário"),
                        805,
                        IF($V706 = 7 + N("Trainee"),
                            1005,
                            IF($V706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IF($R706 = 7,
  100,
  IF($R706 = 8,
    200,
    IF($R706 = 9,
      300,
      IF($R706 = 10,
        400,
        0
      )
    )
  )
)
+
N("Adicional no salário por área")
+
IF($T706 = 14 + N("Tecnologia da Informação"),
  120,
  IF($T706 = 16 + N("Vendas"),
    110,
    IF($T706 = 15 + N("Jurídico"),
      100,
      IF(OR($T706 = 8, $T706 = 9, $T706 = 11) + N("Recursos humanos ou comercial ou comunicação e marketing"),
        80,
        0
      )
    )
  )
)
+
N("Adicionando pegadinha")
+
IF(AND($T706 = 13, $V706 = 8) + N("Se for de vendas e analista"),
  IF($O706 = 2,
    50,
    0
  )
  +
  IF($K706 = "M",
    50,
    0
  ),
  0
)</f>
        <v>1005</v>
      </c>
    </row>
    <row r="707" spans="1:33" x14ac:dyDescent="0.25">
      <c r="A707" s="7" cm="1">
        <f t="array" aca="1" ref="A707" ca="1">INDEX(Companies!$A:$A,RANDBETWEEN(2,COUNTA(Companies!$A:$A)),1)</f>
        <v>2</v>
      </c>
      <c r="B707" s="7" t="str">
        <f ca="1">VLOOKUP($A707,Companies!$A:$B,2,FALSE)</f>
        <v>ACME Corporation</v>
      </c>
      <c r="C707" s="5">
        <f t="shared" ref="C707:C770" si="134">ROW() - 1</f>
        <v>706</v>
      </c>
      <c r="D707" s="6">
        <f t="shared" ref="D707:D770" ca="1" si="135">IF(ISNA($AC707),1,"FALSE")</f>
        <v>1</v>
      </c>
      <c r="E707" s="7">
        <f ca="1">IF($C707 = 1 + N("Presidente"),
    127,
    IF($C707 = 2 + N("Vice-Presidente"),
        72,
        IF($C707 = 3 + N("Secretária bilíngue"),
            13,
            RANDBETWEEN(5,COUNT(Name!$A:$A) + 1)
        )
    )
)</f>
        <v>55</v>
      </c>
      <c r="F707" s="7" t="str">
        <f ca="1" xml:space="preserve">
VLOOKUP(
  $E707,
  Name!$A:$B,
  2,
  FALSE
)
&amp; " " &amp;
IF($C707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Aragão Santacruz</v>
      </c>
      <c r="G707" s="7">
        <v>2</v>
      </c>
      <c r="H707" s="7" t="str">
        <f>VLOOKUP($G707,Countries!$A:$B,2,FALSE)</f>
        <v>Portugal</v>
      </c>
      <c r="I707" s="7" cm="1">
        <f t="array" aca="1" ref="I707" ca="1">INDEX(States!$B:$B,RANDBETWEEN(2,COUNTA(States!$A:$A)),1)</f>
        <v>10</v>
      </c>
      <c r="J707" s="7" t="str">
        <f ca="1">VLOOKUP($I707,States!$B:$C,2,FALSE)</f>
        <v>Coimbra</v>
      </c>
      <c r="K707" s="7" t="str">
        <f ca="1">VLOOKUP($E707,Name!$A:$C,3,FALSE)</f>
        <v>M</v>
      </c>
      <c r="L707" s="7" t="str">
        <f ca="1">VLOOKUP($K707,Genders!$B:$C,2,FALSE)</f>
        <v>Male</v>
      </c>
      <c r="M707" s="7" cm="1">
        <f t="array" aca="1" ref="M707" ca="1">INDEX('Marital status'!$A:$A,RANDBETWEEN(2,COUNTA('Marital status'!$A:$A)),1)</f>
        <v>5</v>
      </c>
      <c r="N707" s="7" t="str">
        <f ca="1">VLOOKUP($M707,'Marital status'!$A:$B,2,FALSE)</f>
        <v xml:space="preserve">Separated </v>
      </c>
      <c r="O707" s="7">
        <f t="shared" ref="O707:O770" ca="1" si="136" xml:space="preserve">
IF(AND($V707 &gt;= 2, $V707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3</v>
      </c>
      <c r="P707" s="7" t="str">
        <f ca="1">VLOOKUP($O707,Ethnicities!$A:$B,2,FALSE)</f>
        <v>Black or African American</v>
      </c>
      <c r="Q707" s="8">
        <f t="shared" ref="Q707:Q770" ca="1" si="137" xml:space="preserve">
IF($V707 = 5 + N("CEO"),
    TODAY() - 16340,
    IF($V707 = 8 + N("Secretary"),
        RANDBETWEEN(TODAY() - 12418.5, TODAY()-6574.5),
        IF(OR($V707 = 7, $V707 = 14),
            RANDBETWEEN(TODAY() - 16071, TODAY() - 8766),
            IF(OR($V707 = 13, $V707 = 12, $V707 = 11),
                RANDBETWEEN(TODAY() - 27393.75, TODAY() - 12783.75),
                RANDBETWEEN(TODAY() - 27393.75, TODAY()-10957.5)
            )
        )
    )
)</f>
        <v>34084</v>
      </c>
      <c r="R707" s="6">
        <f t="shared" ref="R707:R770" ca="1" si="138" xml:space="preserve">
IF(OR($V707 = 2, $V707 = 3) + N("Se for presidente ou vice-presidente"),
    7 + N("Doutor"),
    IF($V707 = 4 + N("Se for diretor"),
        RANDBETWEEN(5,7) + N("Graduate school or Master’s degree or Doctorate"),
        IF($V707 = 11 + N("Se for gerente"),
            RANDBETWEEN(4,6) + N("Undergraduate degree or Graduate school or Master’s degree"),
            IF(AND($V707 &gt;= 8, $V707 &lt;= 10) + N("If coordinator or specialist or analyst"),
                RANDBETWEEN(4,5),
                4
            )
        )
    )
)</f>
        <v>5</v>
      </c>
      <c r="S707" s="6" t="str">
        <f ca="1">VLOOKUP($R707,'Background education'!$A:$B,2,FALSE)</f>
        <v>Graduate school</v>
      </c>
      <c r="T707" s="7">
        <f ca="1" xml:space="preserve">
  IF(OR($V707 = 2, $V707 = 3, $V707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07" s="7" t="str">
        <f ca="1">VLOOKUP($T707,Departments!$A:$B,2,FALSE)</f>
        <v>Operations</v>
      </c>
      <c r="V707" s="6">
        <f t="shared" ref="V707:V770" ca="1" si="139" xml:space="preserve">
IF($C707 = 1 + N("Se matrícula for 1"),
  2 + N("Presidente"),
  IF($C707 = 2 + N("Se matrícula for 2"),
    3 + N("Vice-presidente"),
    IF($C707 = 3 + N("Se matrícula for 3"),
      5 + N("Secretária bilíngue"),
      IF(AND($C707 &gt;= 4, $C707 &lt;=14),
        4 + N("Diretor"),
        IF(AND($C707 &gt;= 15, $C707 &lt;= 25),
          11 + N("Manager"),
          IF(AND($C707 &gt;= 26, $C707 &lt;= 36),
            10 + N("Coordinador"),
            IF(AND($C707 &gt;= 37, $C707 &lt;= 47),
              9 + N("Especialista"),
                IF(MOD($C707,2) = 0,
                  8 + N("Analista"),
                  RANDBETWEEN(6,7) + N("Estagiário ou Trainee")
                )
            )
          )
        )
      )
    )
  )
)</f>
        <v>8</v>
      </c>
      <c r="W707" s="6" t="str">
        <f ca="1">VLOOKUP($V707,Roles!$A:$B,2,FALSE)</f>
        <v>Analyst</v>
      </c>
      <c r="X707" s="6">
        <f t="shared" ref="X707:X770" ca="1" si="140" xml:space="preserve">
IF($V707 =8 + N("Analyst"),
    RANDBETWEEN(2, 4) + N("Jr, Pleno, Sr"),
    NA()
)</f>
        <v>4</v>
      </c>
      <c r="Y707" s="6" t="str">
        <f ca="1">IF(ISNA($X707),NA(),VLOOKUP($X707,Levels!$A:$B,2,FALSE))</f>
        <v>Senior</v>
      </c>
      <c r="Z707" s="8">
        <f t="shared" ca="1" si="132"/>
        <v>42911</v>
      </c>
      <c r="AA707" s="6">
        <f ca="1">RANDBETWEEN(2,COUNTA('Recruitment source'!$A:$A))</f>
        <v>3</v>
      </c>
      <c r="AB707" s="6" t="str">
        <f ca="1">VLOOKUP($AA707,'Recruitment source'!$A:$B,2,FALSE)</f>
        <v>Learn4Good</v>
      </c>
      <c r="AC707" s="8" t="e">
        <f t="shared" ref="AC707:AC770" ca="1" si="141" xml:space="preserve">
IF(MOD(
     ROW(),111
   )=0,
   RANDBETWEEN($Z707 + 1,TODAY() - 1),NA()
)</f>
        <v>#N/A</v>
      </c>
      <c r="AD707" s="6" t="e">
        <f t="shared" ref="AD707:AD770" ca="1" si="142" xml:space="preserve">
IF(
  ISNA(AC707),
  NA(),
  RANDBETWEEN(2,IF($K707="F",10,9))
)</f>
        <v>#N/A</v>
      </c>
      <c r="AE707" s="6" t="e">
        <f ca="1">IF(ISNA(AD707),NA(),VLOOKUP($AD707,'Reasons for dismissal'!$A:$B,2,FALSE))</f>
        <v>#N/A</v>
      </c>
      <c r="AF707" s="6">
        <f t="shared" ref="AF707:AF770" ca="1" si="143" xml:space="preserve">
IF(
 ISNA($AC707),
 IF(
   $V707 = 2,
   5,
   IF(
     OR($V707=3,$V707=4,$V707=5),
     RANDBETWEEN(3,5),
     IF(
       $V707=11,
       RANDBETWEEN(3,4),
       RANDBETWEEN(2,4)
     )
   )
 ),
 RANDBETWEEN(1,2)
)</f>
        <v>3</v>
      </c>
      <c r="AG707" s="1">
        <f t="shared" ca="1" si="133"/>
        <v>2000</v>
      </c>
    </row>
    <row r="708" spans="1:33" x14ac:dyDescent="0.25">
      <c r="A708" s="7" cm="1">
        <f t="array" aca="1" ref="A708" ca="1">INDEX(Companies!$A:$A,RANDBETWEEN(2,COUNTA(Companies!$A:$A)),1)</f>
        <v>2</v>
      </c>
      <c r="B708" s="7" t="str">
        <f ca="1">VLOOKUP($A708,Companies!$A:$B,2,FALSE)</f>
        <v>ACME Corporation</v>
      </c>
      <c r="C708" s="5">
        <f t="shared" si="134"/>
        <v>707</v>
      </c>
      <c r="D708" s="6">
        <f t="shared" ca="1" si="135"/>
        <v>1</v>
      </c>
      <c r="E708" s="7">
        <f ca="1">IF($C708 = 1 + N("Presidente"),
    127,
    IF($C708 = 2 + N("Vice-Presidente"),
        72,
        IF($C708 = 3 + N("Secretária bilíngue"),
            13,
            RANDBETWEEN(5,COUNT(Name!$A:$A) + 1)
        )
    )
)</f>
        <v>229</v>
      </c>
      <c r="F708" s="7" t="str">
        <f ca="1" xml:space="preserve">
VLOOKUP(
  $E708,
  Name!$A:$B,
  2,
  FALSE
)
&amp; " " &amp;
IF($C708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Liz Faro Teixeira</v>
      </c>
      <c r="G708" s="7">
        <v>2</v>
      </c>
      <c r="H708" s="7" t="str">
        <f>VLOOKUP($G708,Countries!$A:$B,2,FALSE)</f>
        <v>Portugal</v>
      </c>
      <c r="I708" s="7" cm="1">
        <f t="array" aca="1" ref="I708" ca="1">INDEX(States!$B:$B,RANDBETWEEN(2,COUNTA(States!$A:$A)),1)</f>
        <v>5</v>
      </c>
      <c r="J708" s="7" t="str">
        <f ca="1">VLOOKUP($I708,States!$B:$C,2,FALSE)</f>
        <v>Aveiro</v>
      </c>
      <c r="K708" s="7" t="str">
        <f ca="1">VLOOKUP($E708,Name!$A:$C,3,FALSE)</f>
        <v>F</v>
      </c>
      <c r="L708" s="7" t="str">
        <f ca="1">VLOOKUP($K708,Genders!$B:$C,2,FALSE)</f>
        <v>Female</v>
      </c>
      <c r="M708" s="7" cm="1">
        <f t="array" aca="1" ref="M708" ca="1">INDEX('Marital status'!$A:$A,RANDBETWEEN(2,COUNTA('Marital status'!$A:$A)),1)</f>
        <v>5</v>
      </c>
      <c r="N708" s="7" t="str">
        <f ca="1">VLOOKUP($M708,'Marital status'!$A:$B,2,FALSE)</f>
        <v xml:space="preserve">Separated </v>
      </c>
      <c r="O708" s="7">
        <f t="shared" ca="1" si="136"/>
        <v>2</v>
      </c>
      <c r="P708" s="7" t="str">
        <f ca="1">VLOOKUP($O708,Ethnicities!$A:$B,2,FALSE)</f>
        <v>White</v>
      </c>
      <c r="Q708" s="8">
        <f t="shared" ca="1" si="137"/>
        <v>31204</v>
      </c>
      <c r="R708" s="6">
        <f t="shared" ca="1" si="138"/>
        <v>4</v>
      </c>
      <c r="S708" s="6" t="str">
        <f ca="1">VLOOKUP($R708,'Background education'!$A:$B,2,FALSE)</f>
        <v>Undergraduate degree</v>
      </c>
      <c r="T708" s="7">
        <f ca="1" xml:space="preserve">
  IF(OR($V708 = 2, $V708 = 3, $V708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08" s="7" t="str">
        <f ca="1">VLOOKUP($T708,Departments!$A:$B,2,FALSE)</f>
        <v>Sales</v>
      </c>
      <c r="V708" s="6">
        <f t="shared" ca="1" si="139"/>
        <v>6</v>
      </c>
      <c r="W708" s="6" t="str">
        <f ca="1">VLOOKUP($V708,Roles!$A:$B,2,FALSE)</f>
        <v>Intern</v>
      </c>
      <c r="X708" s="6" t="e">
        <f t="shared" ca="1" si="140"/>
        <v>#N/A</v>
      </c>
      <c r="Y708" s="6" t="e">
        <f ca="1">IF(ISNA($X708),NA(),VLOOKUP($X708,Levels!$A:$B,2,FALSE))</f>
        <v>#N/A</v>
      </c>
      <c r="Z708" s="8">
        <f t="shared" ca="1" si="132"/>
        <v>40300</v>
      </c>
      <c r="AA708" s="6">
        <f ca="1">RANDBETWEEN(2,COUNTA('Recruitment source'!$A:$A))</f>
        <v>10</v>
      </c>
      <c r="AB708" s="6" t="str">
        <f ca="1">VLOOKUP($AA708,'Recruitment source'!$A:$B,2,FALSE)</f>
        <v>Google</v>
      </c>
      <c r="AC708" s="8" t="e">
        <f t="shared" ca="1" si="141"/>
        <v>#N/A</v>
      </c>
      <c r="AD708" s="6" t="e">
        <f t="shared" ca="1" si="142"/>
        <v>#N/A</v>
      </c>
      <c r="AE708" s="6" t="e">
        <f ca="1">IF(ISNA(AD708),NA(),VLOOKUP($AD708,'Reasons for dismissal'!$A:$B,2,FALSE))</f>
        <v>#N/A</v>
      </c>
      <c r="AF708" s="6">
        <f t="shared" ca="1" si="143"/>
        <v>3</v>
      </c>
      <c r="AG708" s="1">
        <f t="shared" ca="1" si="133"/>
        <v>805</v>
      </c>
    </row>
    <row r="709" spans="1:33" x14ac:dyDescent="0.25">
      <c r="A709" s="7" cm="1">
        <f t="array" aca="1" ref="A709" ca="1">INDEX(Companies!$A:$A,RANDBETWEEN(2,COUNTA(Companies!$A:$A)),1)</f>
        <v>2</v>
      </c>
      <c r="B709" s="7" t="str">
        <f ca="1">VLOOKUP($A709,Companies!$A:$B,2,FALSE)</f>
        <v>ACME Corporation</v>
      </c>
      <c r="C709" s="5">
        <f t="shared" si="134"/>
        <v>708</v>
      </c>
      <c r="D709" s="6">
        <f t="shared" ca="1" si="135"/>
        <v>1</v>
      </c>
      <c r="E709" s="7">
        <f ca="1">IF($C709 = 1 + N("Presidente"),
    127,
    IF($C709 = 2 + N("Vice-Presidente"),
        72,
        IF($C709 = 3 + N("Secretária bilíngue"),
            13,
            RANDBETWEEN(5,COUNT(Name!$A:$A) + 1)
        )
    )
)</f>
        <v>106</v>
      </c>
      <c r="F709" s="7" t="str">
        <f ca="1" xml:space="preserve">
VLOOKUP(
  $E709,
  Name!$A:$B,
  2,
  FALSE
)
&amp; " " &amp;
IF($C709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Bispo Asvilla</v>
      </c>
      <c r="G709" s="7">
        <v>2</v>
      </c>
      <c r="H709" s="7" t="str">
        <f>VLOOKUP($G709,Countries!$A:$B,2,FALSE)</f>
        <v>Portugal</v>
      </c>
      <c r="I709" s="7" cm="1">
        <f t="array" aca="1" ref="I709" ca="1">INDEX(States!$B:$B,RANDBETWEEN(2,COUNTA(States!$A:$A)),1)</f>
        <v>17</v>
      </c>
      <c r="J709" s="7" t="str">
        <f ca="1">VLOOKUP($I709,States!$B:$C,2,FALSE)</f>
        <v>Portalegre</v>
      </c>
      <c r="K709" s="7" t="str">
        <f ca="1">VLOOKUP($E709,Name!$A:$C,3,FALSE)</f>
        <v>M</v>
      </c>
      <c r="L709" s="7" t="str">
        <f ca="1">VLOOKUP($K709,Genders!$B:$C,2,FALSE)</f>
        <v>Male</v>
      </c>
      <c r="M709" s="7" cm="1">
        <f t="array" aca="1" ref="M709" ca="1">INDEX('Marital status'!$A:$A,RANDBETWEEN(2,COUNTA('Marital status'!$A:$A)),1)</f>
        <v>3</v>
      </c>
      <c r="N709" s="7" t="str">
        <f ca="1">VLOOKUP($M709,'Marital status'!$A:$B,2,FALSE)</f>
        <v>Married</v>
      </c>
      <c r="O709" s="7">
        <f t="shared" ca="1" si="136"/>
        <v>2</v>
      </c>
      <c r="P709" s="7" t="str">
        <f ca="1">VLOOKUP($O709,Ethnicities!$A:$B,2,FALSE)</f>
        <v>White</v>
      </c>
      <c r="Q709" s="8">
        <f t="shared" ca="1" si="137"/>
        <v>32506</v>
      </c>
      <c r="R709" s="6">
        <f t="shared" ca="1" si="138"/>
        <v>4</v>
      </c>
      <c r="S709" s="6" t="str">
        <f ca="1">VLOOKUP($R709,'Background education'!$A:$B,2,FALSE)</f>
        <v>Undergraduate degree</v>
      </c>
      <c r="T709" s="7">
        <f ca="1" xml:space="preserve">
  IF(OR($V709 = 2, $V709 = 3, $V709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709" s="7" t="str">
        <f ca="1">VLOOKUP($T709,Departments!$A:$B,2,FALSE)</f>
        <v>Human Resource</v>
      </c>
      <c r="V709" s="6">
        <f t="shared" ca="1" si="139"/>
        <v>8</v>
      </c>
      <c r="W709" s="6" t="str">
        <f ca="1">VLOOKUP($V709,Roles!$A:$B,2,FALSE)</f>
        <v>Analyst</v>
      </c>
      <c r="X709" s="6">
        <f t="shared" ca="1" si="140"/>
        <v>4</v>
      </c>
      <c r="Y709" s="6" t="str">
        <f ca="1">IF(ISNA($X709),NA(),VLOOKUP($X709,Levels!$A:$B,2,FALSE))</f>
        <v>Senior</v>
      </c>
      <c r="Z709" s="8">
        <f t="shared" ca="1" si="132"/>
        <v>44126</v>
      </c>
      <c r="AA709" s="6">
        <f ca="1">RANDBETWEEN(2,COUNTA('Recruitment source'!$A:$A))</f>
        <v>9</v>
      </c>
      <c r="AB709" s="6" t="str">
        <f ca="1">VLOOKUP($AA709,'Recruitment source'!$A:$B,2,FALSE)</f>
        <v xml:space="preserve"> recommendation of employee</v>
      </c>
      <c r="AC709" s="8" t="e">
        <f t="shared" ca="1" si="141"/>
        <v>#N/A</v>
      </c>
      <c r="AD709" s="6" t="e">
        <f t="shared" ca="1" si="142"/>
        <v>#N/A</v>
      </c>
      <c r="AE709" s="6" t="e">
        <f ca="1">IF(ISNA(AD709),NA(),VLOOKUP($AD709,'Reasons for dismissal'!$A:$B,2,FALSE))</f>
        <v>#N/A</v>
      </c>
      <c r="AF709" s="6">
        <f t="shared" ca="1" si="143"/>
        <v>3</v>
      </c>
      <c r="AG709" s="1">
        <f t="shared" ca="1" si="133"/>
        <v>2000</v>
      </c>
    </row>
    <row r="710" spans="1:33" x14ac:dyDescent="0.25">
      <c r="A710" s="7" cm="1">
        <f t="array" aca="1" ref="A710" ca="1">INDEX(Companies!$A:$A,RANDBETWEEN(2,COUNTA(Companies!$A:$A)),1)</f>
        <v>2</v>
      </c>
      <c r="B710" s="7" t="str">
        <f ca="1">VLOOKUP($A710,Companies!$A:$B,2,FALSE)</f>
        <v>ACME Corporation</v>
      </c>
      <c r="C710" s="5">
        <f t="shared" si="134"/>
        <v>709</v>
      </c>
      <c r="D710" s="6">
        <f t="shared" ca="1" si="135"/>
        <v>1</v>
      </c>
      <c r="E710" s="7">
        <f ca="1">IF($C710 = 1 + N("Presidente"),
    127,
    IF($C710 = 2 + N("Vice-Presidente"),
        72,
        IF($C710 = 3 + N("Secretária bilíngue"),
            13,
            RANDBETWEEN(5,COUNT(Name!$A:$A) + 1)
        )
    )
)</f>
        <v>12</v>
      </c>
      <c r="F710" s="7" t="str">
        <f ca="1" xml:space="preserve">
VLOOKUP(
  $E710,
  Name!$A:$B,
  2,
  FALSE
)
&amp; " " &amp;
IF($C710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Alana Freitas Saragoça</v>
      </c>
      <c r="G710" s="7">
        <v>2</v>
      </c>
      <c r="H710" s="7" t="str">
        <f>VLOOKUP($G710,Countries!$A:$B,2,FALSE)</f>
        <v>Portugal</v>
      </c>
      <c r="I710" s="7" cm="1">
        <f t="array" aca="1" ref="I710" ca="1">INDEX(States!$B:$B,RANDBETWEEN(2,COUNTA(States!$A:$A)),1)</f>
        <v>11</v>
      </c>
      <c r="J710" s="7" t="str">
        <f ca="1">VLOOKUP($I710,States!$B:$C,2,FALSE)</f>
        <v>Madeira</v>
      </c>
      <c r="K710" s="7" t="str">
        <f ca="1">VLOOKUP($E710,Name!$A:$C,3,FALSE)</f>
        <v>F</v>
      </c>
      <c r="L710" s="7" t="str">
        <f ca="1">VLOOKUP($K710,Genders!$B:$C,2,FALSE)</f>
        <v>Female</v>
      </c>
      <c r="M710" s="7" cm="1">
        <f t="array" aca="1" ref="M710" ca="1">INDEX('Marital status'!$A:$A,RANDBETWEEN(2,COUNTA('Marital status'!$A:$A)),1)</f>
        <v>3</v>
      </c>
      <c r="N710" s="7" t="str">
        <f ca="1">VLOOKUP($M710,'Marital status'!$A:$B,2,FALSE)</f>
        <v>Married</v>
      </c>
      <c r="O710" s="7">
        <f t="shared" ca="1" si="136"/>
        <v>2</v>
      </c>
      <c r="P710" s="7" t="str">
        <f ca="1">VLOOKUP($O710,Ethnicities!$A:$B,2,FALSE)</f>
        <v>White</v>
      </c>
      <c r="Q710" s="8">
        <f t="shared" ca="1" si="137"/>
        <v>18033</v>
      </c>
      <c r="R710" s="6">
        <f t="shared" ca="1" si="138"/>
        <v>4</v>
      </c>
      <c r="S710" s="6" t="str">
        <f ca="1">VLOOKUP($R710,'Background education'!$A:$B,2,FALSE)</f>
        <v>Undergraduate degree</v>
      </c>
      <c r="T710" s="7">
        <f ca="1" xml:space="preserve">
  IF(OR($V710 = 2, $V710 = 3, $V710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10" s="7" t="str">
        <f ca="1">VLOOKUP($T710,Departments!$A:$B,2,FALSE)</f>
        <v>Finance</v>
      </c>
      <c r="V710" s="6">
        <f t="shared" ca="1" si="139"/>
        <v>6</v>
      </c>
      <c r="W710" s="6" t="str">
        <f ca="1">VLOOKUP($V710,Roles!$A:$B,2,FALSE)</f>
        <v>Intern</v>
      </c>
      <c r="X710" s="6" t="e">
        <f t="shared" ca="1" si="140"/>
        <v>#N/A</v>
      </c>
      <c r="Y710" s="6" t="e">
        <f ca="1">IF(ISNA($X710),NA(),VLOOKUP($X710,Levels!$A:$B,2,FALSE))</f>
        <v>#N/A</v>
      </c>
      <c r="Z710" s="8">
        <f t="shared" ca="1" si="132"/>
        <v>41652</v>
      </c>
      <c r="AA710" s="6">
        <f ca="1">RANDBETWEEN(2,COUNTA('Recruitment source'!$A:$A))</f>
        <v>9</v>
      </c>
      <c r="AB710" s="6" t="str">
        <f ca="1">VLOOKUP($AA710,'Recruitment source'!$A:$B,2,FALSE)</f>
        <v xml:space="preserve"> recommendation of employee</v>
      </c>
      <c r="AC710" s="8" t="e">
        <f t="shared" ca="1" si="141"/>
        <v>#N/A</v>
      </c>
      <c r="AD710" s="6" t="e">
        <f t="shared" ca="1" si="142"/>
        <v>#N/A</v>
      </c>
      <c r="AE710" s="6" t="e">
        <f ca="1">IF(ISNA(AD710),NA(),VLOOKUP($AD710,'Reasons for dismissal'!$A:$B,2,FALSE))</f>
        <v>#N/A</v>
      </c>
      <c r="AF710" s="6">
        <f t="shared" ca="1" si="143"/>
        <v>4</v>
      </c>
      <c r="AG710" s="1">
        <f t="shared" ca="1" si="133"/>
        <v>805</v>
      </c>
    </row>
    <row r="711" spans="1:33" x14ac:dyDescent="0.25">
      <c r="A711" s="7" cm="1">
        <f t="array" aca="1" ref="A711" ca="1">INDEX(Companies!$A:$A,RANDBETWEEN(2,COUNTA(Companies!$A:$A)),1)</f>
        <v>2</v>
      </c>
      <c r="B711" s="7" t="str">
        <f ca="1">VLOOKUP($A711,Companies!$A:$B,2,FALSE)</f>
        <v>ACME Corporation</v>
      </c>
      <c r="C711" s="5">
        <f t="shared" si="134"/>
        <v>710</v>
      </c>
      <c r="D711" s="6">
        <f t="shared" ca="1" si="135"/>
        <v>1</v>
      </c>
      <c r="E711" s="7">
        <f ca="1">IF($C711 = 1 + N("Presidente"),
    127,
    IF($C711 = 2 + N("Vice-Presidente"),
        72,
        IF($C711 = 3 + N("Secretária bilíngue"),
            13,
            RANDBETWEEN(5,COUNT(Name!$A:$A) + 1)
        )
    )
)</f>
        <v>128</v>
      </c>
      <c r="F711" s="7" t="str">
        <f ca="1" xml:space="preserve">
VLOOKUP(
  $E711,
  Name!$A:$B,
  2,
  FALSE
)
&amp; " " &amp;
IF($C711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Cândido Alencar</v>
      </c>
      <c r="G711" s="7">
        <v>2</v>
      </c>
      <c r="H711" s="7" t="str">
        <f>VLOOKUP($G711,Countries!$A:$B,2,FALSE)</f>
        <v>Portugal</v>
      </c>
      <c r="I711" s="7" cm="1">
        <f t="array" aca="1" ref="I711" ca="1">INDEX(States!$B:$B,RANDBETWEEN(2,COUNTA(States!$A:$A)),1)</f>
        <v>4</v>
      </c>
      <c r="J711" s="7" t="str">
        <f ca="1">VLOOKUP($I711,States!$B:$C,2,FALSE)</f>
        <v>Setúbal</v>
      </c>
      <c r="K711" s="7" t="str">
        <f ca="1">VLOOKUP($E711,Name!$A:$C,3,FALSE)</f>
        <v>M</v>
      </c>
      <c r="L711" s="7" t="str">
        <f ca="1">VLOOKUP($K711,Genders!$B:$C,2,FALSE)</f>
        <v>Male</v>
      </c>
      <c r="M711" s="7" cm="1">
        <f t="array" aca="1" ref="M711" ca="1">INDEX('Marital status'!$A:$A,RANDBETWEEN(2,COUNTA('Marital status'!$A:$A)),1)</f>
        <v>6</v>
      </c>
      <c r="N711" s="7" t="str">
        <f ca="1">VLOOKUP($M711,'Marital status'!$A:$B,2,FALSE)</f>
        <v>Divorced</v>
      </c>
      <c r="O711" s="7">
        <f t="shared" ca="1" si="136"/>
        <v>2</v>
      </c>
      <c r="P711" s="7" t="str">
        <f ca="1">VLOOKUP($O711,Ethnicities!$A:$B,2,FALSE)</f>
        <v>White</v>
      </c>
      <c r="Q711" s="8">
        <f t="shared" ca="1" si="137"/>
        <v>33260</v>
      </c>
      <c r="R711" s="6">
        <f t="shared" ca="1" si="138"/>
        <v>4</v>
      </c>
      <c r="S711" s="6" t="str">
        <f ca="1">VLOOKUP($R711,'Background education'!$A:$B,2,FALSE)</f>
        <v>Undergraduate degree</v>
      </c>
      <c r="T711" s="7">
        <f ca="1" xml:space="preserve">
  IF(OR($V711 = 2, $V711 = 3, $V711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711" s="7" t="str">
        <f ca="1">VLOOKUP($T711,Departments!$A:$B,2,FALSE)</f>
        <v>Communication &amp; Marketing</v>
      </c>
      <c r="V711" s="6">
        <f t="shared" ca="1" si="139"/>
        <v>8</v>
      </c>
      <c r="W711" s="6" t="str">
        <f ca="1">VLOOKUP($V711,Roles!$A:$B,2,FALSE)</f>
        <v>Analyst</v>
      </c>
      <c r="X711" s="6">
        <f t="shared" ca="1" si="140"/>
        <v>2</v>
      </c>
      <c r="Y711" s="6" t="str">
        <f ca="1">IF(ISNA($X711),NA(),VLOOKUP($X711,Levels!$A:$B,2,FALSE))</f>
        <v>Junior</v>
      </c>
      <c r="Z711" s="8">
        <f t="shared" ca="1" si="132"/>
        <v>43550</v>
      </c>
      <c r="AA711" s="6">
        <f ca="1">RANDBETWEEN(2,COUNTA('Recruitment source'!$A:$A))</f>
        <v>11</v>
      </c>
      <c r="AB711" s="6" t="str">
        <f ca="1">VLOOKUP($AA711,'Recruitment source'!$A:$B,2,FALSE)</f>
        <v>LinkedIn</v>
      </c>
      <c r="AC711" s="8" t="e">
        <f t="shared" ca="1" si="141"/>
        <v>#N/A</v>
      </c>
      <c r="AD711" s="6" t="e">
        <f t="shared" ca="1" si="142"/>
        <v>#N/A</v>
      </c>
      <c r="AE711" s="6" t="e">
        <f ca="1">IF(ISNA(AD711),NA(),VLOOKUP($AD711,'Reasons for dismissal'!$A:$B,2,FALSE))</f>
        <v>#N/A</v>
      </c>
      <c r="AF711" s="6">
        <f t="shared" ca="1" si="143"/>
        <v>4</v>
      </c>
      <c r="AG711" s="1">
        <f t="shared" ca="1" si="133"/>
        <v>2080</v>
      </c>
    </row>
    <row r="712" spans="1:33" x14ac:dyDescent="0.25">
      <c r="A712" s="7" cm="1">
        <f t="array" aca="1" ref="A712" ca="1">INDEX(Companies!$A:$A,RANDBETWEEN(2,COUNTA(Companies!$A:$A)),1)</f>
        <v>2</v>
      </c>
      <c r="B712" s="7" t="str">
        <f ca="1">VLOOKUP($A712,Companies!$A:$B,2,FALSE)</f>
        <v>ACME Corporation</v>
      </c>
      <c r="C712" s="5">
        <f t="shared" si="134"/>
        <v>711</v>
      </c>
      <c r="D712" s="6">
        <f t="shared" ca="1" si="135"/>
        <v>1</v>
      </c>
      <c r="E712" s="7">
        <f ca="1">IF($C712 = 1 + N("Presidente"),
    127,
    IF($C712 = 2 + N("Vice-Presidente"),
        72,
        IF($C712 = 3 + N("Secretária bilíngue"),
            13,
            RANDBETWEEN(5,COUNT(Name!$A:$A) + 1)
        )
    )
)</f>
        <v>287</v>
      </c>
      <c r="F712" s="7" t="str">
        <f ca="1" xml:space="preserve">
VLOOKUP(
  $E712,
  Name!$A:$B,
  2,
  FALSE
)
&amp; " " &amp;
IF($C712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Monti Cardoso</v>
      </c>
      <c r="G712" s="7">
        <v>2</v>
      </c>
      <c r="H712" s="7" t="str">
        <f>VLOOKUP($G712,Countries!$A:$B,2,FALSE)</f>
        <v>Portugal</v>
      </c>
      <c r="I712" s="7" cm="1">
        <f t="array" aca="1" ref="I712" ca="1">INDEX(States!$B:$B,RANDBETWEEN(2,COUNTA(States!$A:$A)),1)</f>
        <v>13</v>
      </c>
      <c r="J712" s="7" t="str">
        <f ca="1">VLOOKUP($I712,States!$B:$C,2,FALSE)</f>
        <v>Azores</v>
      </c>
      <c r="K712" s="7" t="str">
        <f ca="1">VLOOKUP($E712,Name!$A:$C,3,FALSE)</f>
        <v>M</v>
      </c>
      <c r="L712" s="7" t="str">
        <f ca="1">VLOOKUP($K712,Genders!$B:$C,2,FALSE)</f>
        <v>Male</v>
      </c>
      <c r="M712" s="7" cm="1">
        <f t="array" aca="1" ref="M712" ca="1">INDEX('Marital status'!$A:$A,RANDBETWEEN(2,COUNTA('Marital status'!$A:$A)),1)</f>
        <v>2</v>
      </c>
      <c r="N712" s="7" t="str">
        <f ca="1">VLOOKUP($M712,'Marital status'!$A:$B,2,FALSE)</f>
        <v>Single</v>
      </c>
      <c r="O712" s="7">
        <f t="shared" ca="1" si="136"/>
        <v>2</v>
      </c>
      <c r="P712" s="7" t="str">
        <f ca="1">VLOOKUP($O712,Ethnicities!$A:$B,2,FALSE)</f>
        <v>White</v>
      </c>
      <c r="Q712" s="8">
        <f t="shared" ca="1" si="137"/>
        <v>33221</v>
      </c>
      <c r="R712" s="6">
        <f t="shared" ca="1" si="138"/>
        <v>4</v>
      </c>
      <c r="S712" s="6" t="str">
        <f ca="1">VLOOKUP($R712,'Background education'!$A:$B,2,FALSE)</f>
        <v>Undergraduate degree</v>
      </c>
      <c r="T712" s="7">
        <f ca="1" xml:space="preserve">
  IF(OR($V712 = 2, $V712 = 3, $V712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712" s="7" t="str">
        <f ca="1">VLOOKUP($T712,Departments!$A:$B,2,FALSE)</f>
        <v>Communication &amp; Marketing</v>
      </c>
      <c r="V712" s="6">
        <f t="shared" ca="1" si="139"/>
        <v>7</v>
      </c>
      <c r="W712" s="6" t="str">
        <f ca="1">VLOOKUP($V712,Roles!$A:$B,2,FALSE)</f>
        <v>Trainee</v>
      </c>
      <c r="X712" s="6" t="e">
        <f t="shared" ca="1" si="140"/>
        <v>#N/A</v>
      </c>
      <c r="Y712" s="6" t="e">
        <f ca="1">IF(ISNA($X712),NA(),VLOOKUP($X712,Levels!$A:$B,2,FALSE))</f>
        <v>#N/A</v>
      </c>
      <c r="Z712" s="8">
        <f t="shared" ca="1" si="132"/>
        <v>42459</v>
      </c>
      <c r="AA712" s="6">
        <f ca="1">RANDBETWEEN(2,COUNTA('Recruitment source'!$A:$A))</f>
        <v>4</v>
      </c>
      <c r="AB712" s="6" t="str">
        <f ca="1">VLOOKUP($AA712,'Recruitment source'!$A:$B,2,FALSE)</f>
        <v>SAPO Emprego</v>
      </c>
      <c r="AC712" s="8" t="e">
        <f t="shared" ca="1" si="141"/>
        <v>#N/A</v>
      </c>
      <c r="AD712" s="6" t="e">
        <f t="shared" ca="1" si="142"/>
        <v>#N/A</v>
      </c>
      <c r="AE712" s="6" t="e">
        <f ca="1">IF(ISNA(AD712),NA(),VLOOKUP($AD712,'Reasons for dismissal'!$A:$B,2,FALSE))</f>
        <v>#N/A</v>
      </c>
      <c r="AF712" s="6">
        <f t="shared" ca="1" si="143"/>
        <v>4</v>
      </c>
      <c r="AG712" s="1">
        <f t="shared" ca="1" si="133"/>
        <v>1085</v>
      </c>
    </row>
    <row r="713" spans="1:33" x14ac:dyDescent="0.25">
      <c r="A713" s="7" cm="1">
        <f t="array" aca="1" ref="A713" ca="1">INDEX(Companies!$A:$A,RANDBETWEEN(2,COUNTA(Companies!$A:$A)),1)</f>
        <v>2</v>
      </c>
      <c r="B713" s="7" t="str">
        <f ca="1">VLOOKUP($A713,Companies!$A:$B,2,FALSE)</f>
        <v>ACME Corporation</v>
      </c>
      <c r="C713" s="5">
        <f t="shared" si="134"/>
        <v>712</v>
      </c>
      <c r="D713" s="6">
        <f t="shared" ca="1" si="135"/>
        <v>1</v>
      </c>
      <c r="E713" s="7">
        <f ca="1">IF($C713 = 1 + N("Presidente"),
    127,
    IF($C713 = 2 + N("Vice-Presidente"),
        72,
        IF($C713 = 3 + N("Secretária bilíngue"),
            13,
            RANDBETWEEN(5,COUNT(Name!$A:$A) + 1)
        )
    )
)</f>
        <v>139</v>
      </c>
      <c r="F713" s="7" t="str">
        <f ca="1" xml:space="preserve">
VLOOKUP(
  $E713,
  Name!$A:$B,
  2,
  FALSE
)
&amp; " " &amp;
IF($C713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Alvim Martins</v>
      </c>
      <c r="G713" s="7">
        <v>2</v>
      </c>
      <c r="H713" s="7" t="str">
        <f>VLOOKUP($G713,Countries!$A:$B,2,FALSE)</f>
        <v>Portugal</v>
      </c>
      <c r="I713" s="7" cm="1">
        <f t="array" aca="1" ref="I713" ca="1">INDEX(States!$B:$B,RANDBETWEEN(2,COUNTA(States!$A:$A)),1)</f>
        <v>2</v>
      </c>
      <c r="J713" s="7" t="str">
        <f ca="1">VLOOKUP($I713,States!$B:$C,2,FALSE)</f>
        <v xml:space="preserve"> Lisboa</v>
      </c>
      <c r="K713" s="7" t="str">
        <f ca="1">VLOOKUP($E713,Name!$A:$C,3,FALSE)</f>
        <v>M</v>
      </c>
      <c r="L713" s="7" t="str">
        <f ca="1">VLOOKUP($K713,Genders!$B:$C,2,FALSE)</f>
        <v>Male</v>
      </c>
      <c r="M713" s="7" cm="1">
        <f t="array" aca="1" ref="M713" ca="1">INDEX('Marital status'!$A:$A,RANDBETWEEN(2,COUNTA('Marital status'!$A:$A)),1)</f>
        <v>4</v>
      </c>
      <c r="N713" s="7" t="str">
        <f ca="1">VLOOKUP($M713,'Marital status'!$A:$B,2,FALSE)</f>
        <v xml:space="preserve">Widowed </v>
      </c>
      <c r="O713" s="7">
        <f t="shared" ca="1" si="136"/>
        <v>2</v>
      </c>
      <c r="P713" s="7" t="str">
        <f ca="1">VLOOKUP($O713,Ethnicities!$A:$B,2,FALSE)</f>
        <v>White</v>
      </c>
      <c r="Q713" s="8">
        <f t="shared" ca="1" si="137"/>
        <v>37667</v>
      </c>
      <c r="R713" s="6">
        <f t="shared" ca="1" si="138"/>
        <v>4</v>
      </c>
      <c r="S713" s="6" t="str">
        <f ca="1">VLOOKUP($R713,'Background education'!$A:$B,2,FALSE)</f>
        <v>Undergraduate degree</v>
      </c>
      <c r="T713" s="7">
        <f ca="1" xml:space="preserve">
  IF(OR($V713 = 2, $V713 = 3, $V713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13" s="7" t="str">
        <f ca="1">VLOOKUP($T713,Departments!$A:$B,2,FALSE)</f>
        <v>Sales</v>
      </c>
      <c r="V713" s="6">
        <f t="shared" ca="1" si="139"/>
        <v>8</v>
      </c>
      <c r="W713" s="6" t="str">
        <f ca="1">VLOOKUP($V713,Roles!$A:$B,2,FALSE)</f>
        <v>Analyst</v>
      </c>
      <c r="X713" s="6">
        <f t="shared" ca="1" si="140"/>
        <v>3</v>
      </c>
      <c r="Y713" s="6" t="str">
        <f ca="1">IF(ISNA($X713),NA(),VLOOKUP($X713,Levels!$A:$B,2,FALSE))</f>
        <v>Pleno</v>
      </c>
      <c r="Z713" s="8">
        <f t="shared" ca="1" si="132"/>
        <v>41467</v>
      </c>
      <c r="AA713" s="6">
        <f ca="1">RANDBETWEEN(2,COUNTA('Recruitment source'!$A:$A))</f>
        <v>8</v>
      </c>
      <c r="AB713" s="6" t="str">
        <f ca="1">VLOOKUP($AA713,'Recruitment source'!$A:$B,2,FALSE)</f>
        <v>Next Station</v>
      </c>
      <c r="AC713" s="8" t="e">
        <f t="shared" ca="1" si="141"/>
        <v>#N/A</v>
      </c>
      <c r="AD713" s="6" t="e">
        <f t="shared" ca="1" si="142"/>
        <v>#N/A</v>
      </c>
      <c r="AE713" s="6" t="e">
        <f ca="1">IF(ISNA(AD713),NA(),VLOOKUP($AD713,'Reasons for dismissal'!$A:$B,2,FALSE))</f>
        <v>#N/A</v>
      </c>
      <c r="AF713" s="6">
        <f t="shared" ca="1" si="143"/>
        <v>3</v>
      </c>
      <c r="AG713" s="1">
        <f t="shared" ca="1" si="133"/>
        <v>2100</v>
      </c>
    </row>
    <row r="714" spans="1:33" x14ac:dyDescent="0.25">
      <c r="A714" s="7" cm="1">
        <f t="array" aca="1" ref="A714" ca="1">INDEX(Companies!$A:$A,RANDBETWEEN(2,COUNTA(Companies!$A:$A)),1)</f>
        <v>2</v>
      </c>
      <c r="B714" s="7" t="str">
        <f ca="1">VLOOKUP($A714,Companies!$A:$B,2,FALSE)</f>
        <v>ACME Corporation</v>
      </c>
      <c r="C714" s="5">
        <f t="shared" si="134"/>
        <v>713</v>
      </c>
      <c r="D714" s="6">
        <f t="shared" ca="1" si="135"/>
        <v>1</v>
      </c>
      <c r="E714" s="7">
        <f ca="1">IF($C714 = 1 + N("Presidente"),
    127,
    IF($C714 = 2 + N("Vice-Presidente"),
        72,
        IF($C714 = 3 + N("Secretária bilíngue"),
            13,
            RANDBETWEEN(5,COUNT(Name!$A:$A) + 1)
        )
    )
)</f>
        <v>336</v>
      </c>
      <c r="F714" s="7" t="str">
        <f ca="1" xml:space="preserve">
VLOOKUP(
  $E714,
  Name!$A:$B,
  2,
  FALSE
)
&amp; " " &amp;
IF($C714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Barros Aleluia</v>
      </c>
      <c r="G714" s="7">
        <v>2</v>
      </c>
      <c r="H714" s="7" t="str">
        <f>VLOOKUP($G714,Countries!$A:$B,2,FALSE)</f>
        <v>Portugal</v>
      </c>
      <c r="I714" s="7" cm="1">
        <f t="array" aca="1" ref="I714" ca="1">INDEX(States!$B:$B,RANDBETWEEN(2,COUNTA(States!$A:$A)),1)</f>
        <v>7</v>
      </c>
      <c r="J714" s="7" t="str">
        <f ca="1">VLOOKUP($I714,States!$B:$C,2,FALSE)</f>
        <v>Faro</v>
      </c>
      <c r="K714" s="7" t="str">
        <f ca="1">VLOOKUP($E714,Name!$A:$C,3,FALSE)</f>
        <v>M</v>
      </c>
      <c r="L714" s="7" t="str">
        <f ca="1">VLOOKUP($K714,Genders!$B:$C,2,FALSE)</f>
        <v>Male</v>
      </c>
      <c r="M714" s="7" cm="1">
        <f t="array" aca="1" ref="M714" ca="1">INDEX('Marital status'!$A:$A,RANDBETWEEN(2,COUNTA('Marital status'!$A:$A)),1)</f>
        <v>4</v>
      </c>
      <c r="N714" s="7" t="str">
        <f ca="1">VLOOKUP($M714,'Marital status'!$A:$B,2,FALSE)</f>
        <v xml:space="preserve">Widowed </v>
      </c>
      <c r="O714" s="7">
        <f t="shared" ca="1" si="136"/>
        <v>3</v>
      </c>
      <c r="P714" s="7" t="str">
        <f ca="1">VLOOKUP($O714,Ethnicities!$A:$B,2,FALSE)</f>
        <v>Black or African American</v>
      </c>
      <c r="Q714" s="8">
        <f t="shared" ca="1" si="137"/>
        <v>28955</v>
      </c>
      <c r="R714" s="6">
        <f t="shared" ca="1" si="138"/>
        <v>4</v>
      </c>
      <c r="S714" s="6" t="str">
        <f ca="1">VLOOKUP($R714,'Background education'!$A:$B,2,FALSE)</f>
        <v>Undergraduate degree</v>
      </c>
      <c r="T714" s="7">
        <f ca="1" xml:space="preserve">
  IF(OR($V714 = 2, $V714 = 3, $V714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714" s="7" t="str">
        <f ca="1">VLOOKUP($T714,Departments!$A:$B,2,FALSE)</f>
        <v>Information Technology</v>
      </c>
      <c r="V714" s="6">
        <f t="shared" ca="1" si="139"/>
        <v>7</v>
      </c>
      <c r="W714" s="6" t="str">
        <f ca="1">VLOOKUP($V714,Roles!$A:$B,2,FALSE)</f>
        <v>Trainee</v>
      </c>
      <c r="X714" s="6" t="e">
        <f t="shared" ca="1" si="140"/>
        <v>#N/A</v>
      </c>
      <c r="Y714" s="6" t="e">
        <f ca="1">IF(ISNA($X714),NA(),VLOOKUP($X714,Levels!$A:$B,2,FALSE))</f>
        <v>#N/A</v>
      </c>
      <c r="Z714" s="8">
        <f t="shared" ca="1" si="132"/>
        <v>41135</v>
      </c>
      <c r="AA714" s="6">
        <f ca="1">RANDBETWEEN(2,COUNTA('Recruitment source'!$A:$A))</f>
        <v>12</v>
      </c>
      <c r="AB714" s="6" t="str">
        <f ca="1">VLOOKUP($AA714,'Recruitment source'!$A:$B,2,FALSE)</f>
        <v>Website</v>
      </c>
      <c r="AC714" s="8" t="e">
        <f t="shared" ca="1" si="141"/>
        <v>#N/A</v>
      </c>
      <c r="AD714" s="6" t="e">
        <f t="shared" ca="1" si="142"/>
        <v>#N/A</v>
      </c>
      <c r="AE714" s="6" t="e">
        <f ca="1">IF(ISNA(AD714),NA(),VLOOKUP($AD714,'Reasons for dismissal'!$A:$B,2,FALSE))</f>
        <v>#N/A</v>
      </c>
      <c r="AF714" s="6">
        <f t="shared" ca="1" si="143"/>
        <v>2</v>
      </c>
      <c r="AG714" s="1">
        <f t="shared" ca="1" si="133"/>
        <v>1085</v>
      </c>
    </row>
    <row r="715" spans="1:33" x14ac:dyDescent="0.25">
      <c r="A715" s="7" cm="1">
        <f t="array" aca="1" ref="A715" ca="1">INDEX(Companies!$A:$A,RANDBETWEEN(2,COUNTA(Companies!$A:$A)),1)</f>
        <v>2</v>
      </c>
      <c r="B715" s="7" t="str">
        <f ca="1">VLOOKUP($A715,Companies!$A:$B,2,FALSE)</f>
        <v>ACME Corporation</v>
      </c>
      <c r="C715" s="5">
        <f t="shared" si="134"/>
        <v>714</v>
      </c>
      <c r="D715" s="6">
        <f t="shared" ca="1" si="135"/>
        <v>1</v>
      </c>
      <c r="E715" s="7">
        <f ca="1">IF($C715 = 1 + N("Presidente"),
    127,
    IF($C715 = 2 + N("Vice-Presidente"),
        72,
        IF($C715 = 3 + N("Secretária bilíngue"),
            13,
            RANDBETWEEN(5,COUNT(Name!$A:$A) + 1)
        )
    )
)</f>
        <v>313</v>
      </c>
      <c r="F715" s="7" t="str">
        <f ca="1" xml:space="preserve">
VLOOKUP(
  $E715,
  Name!$A:$B,
  2,
  FALSE
)
&amp; " " &amp;
IF($C715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De Luca Nascimento</v>
      </c>
      <c r="G715" s="7">
        <v>2</v>
      </c>
      <c r="H715" s="7" t="str">
        <f>VLOOKUP($G715,Countries!$A:$B,2,FALSE)</f>
        <v>Portugal</v>
      </c>
      <c r="I715" s="7" cm="1">
        <f t="array" aca="1" ref="I715" ca="1">INDEX(States!$B:$B,RANDBETWEEN(2,COUNTA(States!$A:$A)),1)</f>
        <v>10</v>
      </c>
      <c r="J715" s="7" t="str">
        <f ca="1">VLOOKUP($I715,States!$B:$C,2,FALSE)</f>
        <v>Coimbra</v>
      </c>
      <c r="K715" s="7" t="str">
        <f ca="1">VLOOKUP($E715,Name!$A:$C,3,FALSE)</f>
        <v>M</v>
      </c>
      <c r="L715" s="7" t="str">
        <f ca="1">VLOOKUP($K715,Genders!$B:$C,2,FALSE)</f>
        <v>Male</v>
      </c>
      <c r="M715" s="7" cm="1">
        <f t="array" aca="1" ref="M715" ca="1">INDEX('Marital status'!$A:$A,RANDBETWEEN(2,COUNTA('Marital status'!$A:$A)),1)</f>
        <v>6</v>
      </c>
      <c r="N715" s="7" t="str">
        <f ca="1">VLOOKUP($M715,'Marital status'!$A:$B,2,FALSE)</f>
        <v>Divorced</v>
      </c>
      <c r="O715" s="7">
        <f t="shared" ca="1" si="136"/>
        <v>4</v>
      </c>
      <c r="P715" s="7" t="str">
        <f ca="1">VLOOKUP($O715,Ethnicities!$A:$B,2,FALSE)</f>
        <v>Hispanic or Latino</v>
      </c>
      <c r="Q715" s="8">
        <f t="shared" ca="1" si="137"/>
        <v>33579</v>
      </c>
      <c r="R715" s="6">
        <f t="shared" ca="1" si="138"/>
        <v>5</v>
      </c>
      <c r="S715" s="6" t="str">
        <f ca="1">VLOOKUP($R715,'Background education'!$A:$B,2,FALSE)</f>
        <v>Graduate school</v>
      </c>
      <c r="T715" s="7">
        <f ca="1" xml:space="preserve">
  IF(OR($V715 = 2, $V715 = 3, $V715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715" s="7" t="str">
        <f ca="1">VLOOKUP($T715,Departments!$A:$B,2,FALSE)</f>
        <v>Controlling</v>
      </c>
      <c r="V715" s="6">
        <f t="shared" ca="1" si="139"/>
        <v>8</v>
      </c>
      <c r="W715" s="6" t="str">
        <f ca="1">VLOOKUP($V715,Roles!$A:$B,2,FALSE)</f>
        <v>Analyst</v>
      </c>
      <c r="X715" s="6">
        <f t="shared" ca="1" si="140"/>
        <v>3</v>
      </c>
      <c r="Y715" s="6" t="str">
        <f ca="1">IF(ISNA($X715),NA(),VLOOKUP($X715,Levels!$A:$B,2,FALSE))</f>
        <v>Pleno</v>
      </c>
      <c r="Z715" s="8">
        <f t="shared" ca="1" si="132"/>
        <v>38005</v>
      </c>
      <c r="AA715" s="6">
        <f ca="1">RANDBETWEEN(2,COUNTA('Recruitment source'!$A:$A))</f>
        <v>8</v>
      </c>
      <c r="AB715" s="6" t="str">
        <f ca="1">VLOOKUP($AA715,'Recruitment source'!$A:$B,2,FALSE)</f>
        <v>Next Station</v>
      </c>
      <c r="AC715" s="8" t="e">
        <f t="shared" ca="1" si="141"/>
        <v>#N/A</v>
      </c>
      <c r="AD715" s="6" t="e">
        <f t="shared" ca="1" si="142"/>
        <v>#N/A</v>
      </c>
      <c r="AE715" s="6" t="e">
        <f ca="1">IF(ISNA(AD715),NA(),VLOOKUP($AD715,'Reasons for dismissal'!$A:$B,2,FALSE))</f>
        <v>#N/A</v>
      </c>
      <c r="AF715" s="6">
        <f t="shared" ca="1" si="143"/>
        <v>3</v>
      </c>
      <c r="AG715" s="1">
        <f t="shared" ca="1" si="133"/>
        <v>2080</v>
      </c>
    </row>
    <row r="716" spans="1:33" x14ac:dyDescent="0.25">
      <c r="A716" s="7" cm="1">
        <f t="array" aca="1" ref="A716" ca="1">INDEX(Companies!$A:$A,RANDBETWEEN(2,COUNTA(Companies!$A:$A)),1)</f>
        <v>2</v>
      </c>
      <c r="B716" s="7" t="str">
        <f ca="1">VLOOKUP($A716,Companies!$A:$B,2,FALSE)</f>
        <v>ACME Corporation</v>
      </c>
      <c r="C716" s="5">
        <f t="shared" si="134"/>
        <v>715</v>
      </c>
      <c r="D716" s="6">
        <f t="shared" ca="1" si="135"/>
        <v>1</v>
      </c>
      <c r="E716" s="7">
        <f ca="1">IF($C716 = 1 + N("Presidente"),
    127,
    IF($C716 = 2 + N("Vice-Presidente"),
        72,
        IF($C716 = 3 + N("Secretária bilíngue"),
            13,
            RANDBETWEEN(5,COUNT(Name!$A:$A) + 1)
        )
    )
)</f>
        <v>71</v>
      </c>
      <c r="F716" s="7" t="str">
        <f ca="1" xml:space="preserve">
VLOOKUP(
  $E716,
  Name!$A:$B,
  2,
  FALSE
)
&amp; " " &amp;
IF($C716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Bernardo Braga Tavares</v>
      </c>
      <c r="G716" s="7">
        <v>2</v>
      </c>
      <c r="H716" s="7" t="str">
        <f>VLOOKUP($G716,Countries!$A:$B,2,FALSE)</f>
        <v>Portugal</v>
      </c>
      <c r="I716" s="7" cm="1">
        <f t="array" aca="1" ref="I716" ca="1">INDEX(States!$B:$B,RANDBETWEEN(2,COUNTA(States!$A:$A)),1)</f>
        <v>12</v>
      </c>
      <c r="J716" s="7" t="str">
        <f ca="1">VLOOKUP($I716,States!$B:$C,2,FALSE)</f>
        <v>Évora</v>
      </c>
      <c r="K716" s="7" t="str">
        <f ca="1">VLOOKUP($E716,Name!$A:$C,3,FALSE)</f>
        <v>M</v>
      </c>
      <c r="L716" s="7" t="str">
        <f ca="1">VLOOKUP($K716,Genders!$B:$C,2,FALSE)</f>
        <v>Male</v>
      </c>
      <c r="M716" s="7" cm="1">
        <f t="array" aca="1" ref="M716" ca="1">INDEX('Marital status'!$A:$A,RANDBETWEEN(2,COUNTA('Marital status'!$A:$A)),1)</f>
        <v>2</v>
      </c>
      <c r="N716" s="7" t="str">
        <f ca="1">VLOOKUP($M716,'Marital status'!$A:$B,2,FALSE)</f>
        <v>Single</v>
      </c>
      <c r="O716" s="7">
        <f t="shared" ca="1" si="136"/>
        <v>2</v>
      </c>
      <c r="P716" s="7" t="str">
        <f ca="1">VLOOKUP($O716,Ethnicities!$A:$B,2,FALSE)</f>
        <v>White</v>
      </c>
      <c r="Q716" s="8">
        <f t="shared" ca="1" si="137"/>
        <v>30239</v>
      </c>
      <c r="R716" s="6">
        <f t="shared" ca="1" si="138"/>
        <v>4</v>
      </c>
      <c r="S716" s="6" t="str">
        <f ca="1">VLOOKUP($R716,'Background education'!$A:$B,2,FALSE)</f>
        <v>Undergraduate degree</v>
      </c>
      <c r="T716" s="7">
        <f ca="1" xml:space="preserve">
  IF(OR($V716 = 2, $V716 = 3, $V716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716" s="7" t="str">
        <f ca="1">VLOOKUP($T716,Departments!$A:$B,2,FALSE)</f>
        <v>Communication &amp; Marketing</v>
      </c>
      <c r="V716" s="6">
        <f t="shared" ca="1" si="139"/>
        <v>7</v>
      </c>
      <c r="W716" s="6" t="str">
        <f ca="1">VLOOKUP($V716,Roles!$A:$B,2,FALSE)</f>
        <v>Trainee</v>
      </c>
      <c r="X716" s="6" t="e">
        <f t="shared" ca="1" si="140"/>
        <v>#N/A</v>
      </c>
      <c r="Y716" s="6" t="e">
        <f ca="1">IF(ISNA($X716),NA(),VLOOKUP($X716,Levels!$A:$B,2,FALSE))</f>
        <v>#N/A</v>
      </c>
      <c r="Z716" s="8">
        <f t="shared" ca="1" si="132"/>
        <v>39741</v>
      </c>
      <c r="AA716" s="6">
        <f ca="1">RANDBETWEEN(2,COUNTA('Recruitment source'!$A:$A))</f>
        <v>4</v>
      </c>
      <c r="AB716" s="6" t="str">
        <f ca="1">VLOOKUP($AA716,'Recruitment source'!$A:$B,2,FALSE)</f>
        <v>SAPO Emprego</v>
      </c>
      <c r="AC716" s="8" t="e">
        <f t="shared" ca="1" si="141"/>
        <v>#N/A</v>
      </c>
      <c r="AD716" s="6" t="e">
        <f t="shared" ca="1" si="142"/>
        <v>#N/A</v>
      </c>
      <c r="AE716" s="6" t="e">
        <f ca="1">IF(ISNA(AD716),NA(),VLOOKUP($AD716,'Reasons for dismissal'!$A:$B,2,FALSE))</f>
        <v>#N/A</v>
      </c>
      <c r="AF716" s="6">
        <f t="shared" ca="1" si="143"/>
        <v>4</v>
      </c>
      <c r="AG716" s="1">
        <f t="shared" ca="1" si="133"/>
        <v>1085</v>
      </c>
    </row>
    <row r="717" spans="1:33" x14ac:dyDescent="0.25">
      <c r="A717" s="7" cm="1">
        <f t="array" aca="1" ref="A717" ca="1">INDEX(Companies!$A:$A,RANDBETWEEN(2,COUNTA(Companies!$A:$A)),1)</f>
        <v>2</v>
      </c>
      <c r="B717" s="7" t="str">
        <f ca="1">VLOOKUP($A717,Companies!$A:$B,2,FALSE)</f>
        <v>ACME Corporation</v>
      </c>
      <c r="C717" s="5">
        <f t="shared" si="134"/>
        <v>716</v>
      </c>
      <c r="D717" s="6">
        <f t="shared" ca="1" si="135"/>
        <v>1</v>
      </c>
      <c r="E717" s="7">
        <f ca="1">IF($C717 = 1 + N("Presidente"),
    127,
    IF($C717 = 2 + N("Vice-Presidente"),
        72,
        IF($C717 = 3 + N("Secretária bilíngue"),
            13,
            RANDBETWEEN(5,COUNT(Name!$A:$A) + 1)
        )
    )
)</f>
        <v>226</v>
      </c>
      <c r="F717" s="7" t="str">
        <f ca="1" xml:space="preserve">
VLOOKUP(
  $E717,
  Name!$A:$B,
  2,
  FALSE
)
&amp; " " &amp;
IF($C717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Santana Lopes</v>
      </c>
      <c r="G717" s="7">
        <v>2</v>
      </c>
      <c r="H717" s="7" t="str">
        <f>VLOOKUP($G717,Countries!$A:$B,2,FALSE)</f>
        <v>Portugal</v>
      </c>
      <c r="I717" s="7" cm="1">
        <f t="array" aca="1" ref="I717" ca="1">INDEX(States!$B:$B,RANDBETWEEN(2,COUNTA(States!$A:$A)),1)</f>
        <v>14</v>
      </c>
      <c r="J717" s="7" t="str">
        <f ca="1">VLOOKUP($I717,States!$B:$C,2,FALSE)</f>
        <v>Viseu</v>
      </c>
      <c r="K717" s="7" t="str">
        <f ca="1">VLOOKUP($E717,Name!$A:$C,3,FALSE)</f>
        <v>M</v>
      </c>
      <c r="L717" s="7" t="str">
        <f ca="1">VLOOKUP($K717,Genders!$B:$C,2,FALSE)</f>
        <v>Male</v>
      </c>
      <c r="M717" s="7" cm="1">
        <f t="array" aca="1" ref="M717" ca="1">INDEX('Marital status'!$A:$A,RANDBETWEEN(2,COUNTA('Marital status'!$A:$A)),1)</f>
        <v>3</v>
      </c>
      <c r="N717" s="7" t="str">
        <f ca="1">VLOOKUP($M717,'Marital status'!$A:$B,2,FALSE)</f>
        <v>Married</v>
      </c>
      <c r="O717" s="7">
        <f t="shared" ca="1" si="136"/>
        <v>2</v>
      </c>
      <c r="P717" s="7" t="str">
        <f ca="1">VLOOKUP($O717,Ethnicities!$A:$B,2,FALSE)</f>
        <v>White</v>
      </c>
      <c r="Q717" s="8">
        <f t="shared" ca="1" si="137"/>
        <v>36183</v>
      </c>
      <c r="R717" s="6">
        <f t="shared" ca="1" si="138"/>
        <v>4</v>
      </c>
      <c r="S717" s="6" t="str">
        <f ca="1">VLOOKUP($R717,'Background education'!$A:$B,2,FALSE)</f>
        <v>Undergraduate degree</v>
      </c>
      <c r="T717" s="7">
        <f ca="1" xml:space="preserve">
  IF(OR($V717 = 2, $V717 = 3, $V717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17" s="7" t="str">
        <f ca="1">VLOOKUP($T717,Departments!$A:$B,2,FALSE)</f>
        <v>Operations</v>
      </c>
      <c r="V717" s="6">
        <f t="shared" ca="1" si="139"/>
        <v>8</v>
      </c>
      <c r="W717" s="6" t="str">
        <f ca="1">VLOOKUP($V717,Roles!$A:$B,2,FALSE)</f>
        <v>Analyst</v>
      </c>
      <c r="X717" s="6">
        <f t="shared" ca="1" si="140"/>
        <v>2</v>
      </c>
      <c r="Y717" s="6" t="str">
        <f ca="1">IF(ISNA($X717),NA(),VLOOKUP($X717,Levels!$A:$B,2,FALSE))</f>
        <v>Junior</v>
      </c>
      <c r="Z717" s="8">
        <f t="shared" ca="1" si="132"/>
        <v>41122</v>
      </c>
      <c r="AA717" s="6">
        <f ca="1">RANDBETWEEN(2,COUNTA('Recruitment source'!$A:$A))</f>
        <v>6</v>
      </c>
      <c r="AB717" s="6" t="str">
        <f ca="1">VLOOKUP($AA717,'Recruitment source'!$A:$B,2,FALSE)</f>
        <v>Empregos Online</v>
      </c>
      <c r="AC717" s="8" t="e">
        <f t="shared" ca="1" si="141"/>
        <v>#N/A</v>
      </c>
      <c r="AD717" s="6" t="e">
        <f t="shared" ca="1" si="142"/>
        <v>#N/A</v>
      </c>
      <c r="AE717" s="6" t="e">
        <f ca="1">IF(ISNA(AD717),NA(),VLOOKUP($AD717,'Reasons for dismissal'!$A:$B,2,FALSE))</f>
        <v>#N/A</v>
      </c>
      <c r="AF717" s="6">
        <f t="shared" ca="1" si="143"/>
        <v>3</v>
      </c>
      <c r="AG717" s="1">
        <f t="shared" ca="1" si="133"/>
        <v>2000</v>
      </c>
    </row>
    <row r="718" spans="1:33" x14ac:dyDescent="0.25">
      <c r="A718" s="7" cm="1">
        <f t="array" aca="1" ref="A718" ca="1">INDEX(Companies!$A:$A,RANDBETWEEN(2,COUNTA(Companies!$A:$A)),1)</f>
        <v>2</v>
      </c>
      <c r="B718" s="7" t="str">
        <f ca="1">VLOOKUP($A718,Companies!$A:$B,2,FALSE)</f>
        <v>ACME Corporation</v>
      </c>
      <c r="C718" s="5">
        <f t="shared" si="134"/>
        <v>717</v>
      </c>
      <c r="D718" s="6">
        <f t="shared" ca="1" si="135"/>
        <v>1</v>
      </c>
      <c r="E718" s="7">
        <f ca="1">IF($C718 = 1 + N("Presidente"),
    127,
    IF($C718 = 2 + N("Vice-Presidente"),
        72,
        IF($C718 = 3 + N("Secretária bilíngue"),
            13,
            RANDBETWEEN(5,COUNT(Name!$A:$A) + 1)
        )
    )
)</f>
        <v>115</v>
      </c>
      <c r="F718" s="7" t="str">
        <f ca="1" xml:space="preserve">
VLOOKUP(
  $E718,
  Name!$A:$B,
  2,
  FALSE
)
&amp; " " &amp;
IF($C718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Dulce Mariani Santos</v>
      </c>
      <c r="G718" s="7">
        <v>2</v>
      </c>
      <c r="H718" s="7" t="str">
        <f>VLOOKUP($G718,Countries!$A:$B,2,FALSE)</f>
        <v>Portugal</v>
      </c>
      <c r="I718" s="7" cm="1">
        <f t="array" aca="1" ref="I718" ca="1">INDEX(States!$B:$B,RANDBETWEEN(2,COUNTA(States!$A:$A)),1)</f>
        <v>4</v>
      </c>
      <c r="J718" s="7" t="str">
        <f ca="1">VLOOKUP($I718,States!$B:$C,2,FALSE)</f>
        <v>Setúbal</v>
      </c>
      <c r="K718" s="7" t="str">
        <f ca="1">VLOOKUP($E718,Name!$A:$C,3,FALSE)</f>
        <v>F</v>
      </c>
      <c r="L718" s="7" t="str">
        <f ca="1">VLOOKUP($K718,Genders!$B:$C,2,FALSE)</f>
        <v>Female</v>
      </c>
      <c r="M718" s="7" cm="1">
        <f t="array" aca="1" ref="M718" ca="1">INDEX('Marital status'!$A:$A,RANDBETWEEN(2,COUNTA('Marital status'!$A:$A)),1)</f>
        <v>6</v>
      </c>
      <c r="N718" s="7" t="str">
        <f ca="1">VLOOKUP($M718,'Marital status'!$A:$B,2,FALSE)</f>
        <v>Divorced</v>
      </c>
      <c r="O718" s="7">
        <f t="shared" ca="1" si="136"/>
        <v>2</v>
      </c>
      <c r="P718" s="7" t="str">
        <f ca="1">VLOOKUP($O718,Ethnicities!$A:$B,2,FALSE)</f>
        <v>White</v>
      </c>
      <c r="Q718" s="8">
        <f t="shared" ca="1" si="137"/>
        <v>33624</v>
      </c>
      <c r="R718" s="6">
        <f t="shared" ca="1" si="138"/>
        <v>4</v>
      </c>
      <c r="S718" s="6" t="str">
        <f ca="1">VLOOKUP($R718,'Background education'!$A:$B,2,FALSE)</f>
        <v>Undergraduate degree</v>
      </c>
      <c r="T718" s="7">
        <f ca="1" xml:space="preserve">
  IF(OR($V718 = 2, $V718 = 3, $V718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718" s="7" t="str">
        <f ca="1">VLOOKUP($T718,Departments!$A:$B,2,FALSE)</f>
        <v>Juridical</v>
      </c>
      <c r="V718" s="6">
        <f t="shared" ca="1" si="139"/>
        <v>6</v>
      </c>
      <c r="W718" s="6" t="str">
        <f ca="1">VLOOKUP($V718,Roles!$A:$B,2,FALSE)</f>
        <v>Intern</v>
      </c>
      <c r="X718" s="6" t="e">
        <f t="shared" ca="1" si="140"/>
        <v>#N/A</v>
      </c>
      <c r="Y718" s="6" t="e">
        <f ca="1">IF(ISNA($X718),NA(),VLOOKUP($X718,Levels!$A:$B,2,FALSE))</f>
        <v>#N/A</v>
      </c>
      <c r="Z718" s="8">
        <f t="shared" ca="1" si="132"/>
        <v>39695</v>
      </c>
      <c r="AA718" s="6">
        <f ca="1">RANDBETWEEN(2,COUNTA('Recruitment source'!$A:$A))</f>
        <v>9</v>
      </c>
      <c r="AB718" s="6" t="str">
        <f ca="1">VLOOKUP($AA718,'Recruitment source'!$A:$B,2,FALSE)</f>
        <v xml:space="preserve"> recommendation of employee</v>
      </c>
      <c r="AC718" s="8" t="e">
        <f t="shared" ca="1" si="141"/>
        <v>#N/A</v>
      </c>
      <c r="AD718" s="6" t="e">
        <f t="shared" ca="1" si="142"/>
        <v>#N/A</v>
      </c>
      <c r="AE718" s="6" t="e">
        <f ca="1">IF(ISNA(AD718),NA(),VLOOKUP($AD718,'Reasons for dismissal'!$A:$B,2,FALSE))</f>
        <v>#N/A</v>
      </c>
      <c r="AF718" s="6">
        <f t="shared" ca="1" si="143"/>
        <v>2</v>
      </c>
      <c r="AG718" s="1">
        <f t="shared" ca="1" si="133"/>
        <v>805</v>
      </c>
    </row>
    <row r="719" spans="1:33" x14ac:dyDescent="0.25">
      <c r="A719" s="7" cm="1">
        <f t="array" aca="1" ref="A719" ca="1">INDEX(Companies!$A:$A,RANDBETWEEN(2,COUNTA(Companies!$A:$A)),1)</f>
        <v>2</v>
      </c>
      <c r="B719" s="7" t="str">
        <f ca="1">VLOOKUP($A719,Companies!$A:$B,2,FALSE)</f>
        <v>ACME Corporation</v>
      </c>
      <c r="C719" s="5">
        <f t="shared" si="134"/>
        <v>718</v>
      </c>
      <c r="D719" s="6">
        <f t="shared" ca="1" si="135"/>
        <v>1</v>
      </c>
      <c r="E719" s="7">
        <f ca="1">IF($C719 = 1 + N("Presidente"),
    127,
    IF($C719 = 2 + N("Vice-Presidente"),
        72,
        IF($C719 = 3 + N("Secretária bilíngue"),
            13,
            RANDBETWEEN(5,COUNT(Name!$A:$A) + 1)
        )
    )
)</f>
        <v>122</v>
      </c>
      <c r="F719" s="7" t="str">
        <f ca="1" xml:space="preserve">
VLOOKUP(
  $E719,
  Name!$A:$B,
  2,
  FALSE
)
&amp; " " &amp;
IF($C719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Frasão Rocha</v>
      </c>
      <c r="G719" s="7">
        <v>2</v>
      </c>
      <c r="H719" s="7" t="str">
        <f>VLOOKUP($G719,Countries!$A:$B,2,FALSE)</f>
        <v>Portugal</v>
      </c>
      <c r="I719" s="7" cm="1">
        <f t="array" aca="1" ref="I719" ca="1">INDEX(States!$B:$B,RANDBETWEEN(2,COUNTA(States!$A:$A)),1)</f>
        <v>10</v>
      </c>
      <c r="J719" s="7" t="str">
        <f ca="1">VLOOKUP($I719,States!$B:$C,2,FALSE)</f>
        <v>Coimbra</v>
      </c>
      <c r="K719" s="7" t="str">
        <f ca="1">VLOOKUP($E719,Name!$A:$C,3,FALSE)</f>
        <v>M</v>
      </c>
      <c r="L719" s="7" t="str">
        <f ca="1">VLOOKUP($K719,Genders!$B:$C,2,FALSE)</f>
        <v>Male</v>
      </c>
      <c r="M719" s="7" cm="1">
        <f t="array" aca="1" ref="M719" ca="1">INDEX('Marital status'!$A:$A,RANDBETWEEN(2,COUNTA('Marital status'!$A:$A)),1)</f>
        <v>6</v>
      </c>
      <c r="N719" s="7" t="str">
        <f ca="1">VLOOKUP($M719,'Marital status'!$A:$B,2,FALSE)</f>
        <v>Divorced</v>
      </c>
      <c r="O719" s="7">
        <f t="shared" ca="1" si="136"/>
        <v>2</v>
      </c>
      <c r="P719" s="7" t="str">
        <f ca="1">VLOOKUP($O719,Ethnicities!$A:$B,2,FALSE)</f>
        <v>White</v>
      </c>
      <c r="Q719" s="8">
        <f t="shared" ca="1" si="137"/>
        <v>37964</v>
      </c>
      <c r="R719" s="6">
        <f t="shared" ca="1" si="138"/>
        <v>4</v>
      </c>
      <c r="S719" s="6" t="str">
        <f ca="1">VLOOKUP($R719,'Background education'!$A:$B,2,FALSE)</f>
        <v>Undergraduate degree</v>
      </c>
      <c r="T719" s="7">
        <f ca="1" xml:space="preserve">
  IF(OR($V719 = 2, $V719 = 3, $V719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719" s="7" t="str">
        <f ca="1">VLOOKUP($T719,Departments!$A:$B,2,FALSE)</f>
        <v xml:space="preserve"> Commercial</v>
      </c>
      <c r="V719" s="6">
        <f t="shared" ca="1" si="139"/>
        <v>8</v>
      </c>
      <c r="W719" s="6" t="str">
        <f ca="1">VLOOKUP($V719,Roles!$A:$B,2,FALSE)</f>
        <v>Analyst</v>
      </c>
      <c r="X719" s="6">
        <f t="shared" ca="1" si="140"/>
        <v>4</v>
      </c>
      <c r="Y719" s="6" t="str">
        <f ca="1">IF(ISNA($X719),NA(),VLOOKUP($X719,Levels!$A:$B,2,FALSE))</f>
        <v>Senior</v>
      </c>
      <c r="Z719" s="8">
        <f t="shared" ca="1" si="132"/>
        <v>44872</v>
      </c>
      <c r="AA719" s="6">
        <f ca="1">RANDBETWEEN(2,COUNTA('Recruitment source'!$A:$A))</f>
        <v>4</v>
      </c>
      <c r="AB719" s="6" t="str">
        <f ca="1">VLOOKUP($AA719,'Recruitment source'!$A:$B,2,FALSE)</f>
        <v>SAPO Emprego</v>
      </c>
      <c r="AC719" s="8" t="e">
        <f t="shared" ca="1" si="141"/>
        <v>#N/A</v>
      </c>
      <c r="AD719" s="6" t="e">
        <f t="shared" ca="1" si="142"/>
        <v>#N/A</v>
      </c>
      <c r="AE719" s="6" t="e">
        <f ca="1">IF(ISNA(AD719),NA(),VLOOKUP($AD719,'Reasons for dismissal'!$A:$B,2,FALSE))</f>
        <v>#N/A</v>
      </c>
      <c r="AF719" s="6">
        <f t="shared" ca="1" si="143"/>
        <v>2</v>
      </c>
      <c r="AG719" s="1">
        <f t="shared" ca="1" si="133"/>
        <v>2000</v>
      </c>
    </row>
    <row r="720" spans="1:33" x14ac:dyDescent="0.25">
      <c r="A720" s="7" cm="1">
        <f t="array" aca="1" ref="A720" ca="1">INDEX(Companies!$A:$A,RANDBETWEEN(2,COUNTA(Companies!$A:$A)),1)</f>
        <v>2</v>
      </c>
      <c r="B720" s="7" t="str">
        <f ca="1">VLOOKUP($A720,Companies!$A:$B,2,FALSE)</f>
        <v>ACME Corporation</v>
      </c>
      <c r="C720" s="5">
        <f t="shared" si="134"/>
        <v>719</v>
      </c>
      <c r="D720" s="6">
        <f t="shared" ca="1" si="135"/>
        <v>1</v>
      </c>
      <c r="E720" s="7">
        <f ca="1">IF($C720 = 1 + N("Presidente"),
    127,
    IF($C720 = 2 + N("Vice-Presidente"),
        72,
        IF($C720 = 3 + N("Secretária bilíngue"),
            13,
            RANDBETWEEN(5,COUNT(Name!$A:$A) + 1)
        )
    )
)</f>
        <v>283</v>
      </c>
      <c r="F720" s="7" t="str">
        <f ca="1" xml:space="preserve">
VLOOKUP(
  $E720,
  Name!$A:$B,
  2,
  FALSE
)
&amp; " " &amp;
IF($C720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Mello Oliveira</v>
      </c>
      <c r="G720" s="7">
        <v>2</v>
      </c>
      <c r="H720" s="7" t="str">
        <f>VLOOKUP($G720,Countries!$A:$B,2,FALSE)</f>
        <v>Portugal</v>
      </c>
      <c r="I720" s="7" cm="1">
        <f t="array" aca="1" ref="I720" ca="1">INDEX(States!$B:$B,RANDBETWEEN(2,COUNTA(States!$A:$A)),1)</f>
        <v>19</v>
      </c>
      <c r="J720" s="7" t="str">
        <f ca="1">VLOOKUP($I720,States!$B:$C,2,FALSE)</f>
        <v>Vila Real</v>
      </c>
      <c r="K720" s="7" t="str">
        <f ca="1">VLOOKUP($E720,Name!$A:$C,3,FALSE)</f>
        <v>F</v>
      </c>
      <c r="L720" s="7" t="str">
        <f ca="1">VLOOKUP($K720,Genders!$B:$C,2,FALSE)</f>
        <v>Female</v>
      </c>
      <c r="M720" s="7" cm="1">
        <f t="array" aca="1" ref="M720" ca="1">INDEX('Marital status'!$A:$A,RANDBETWEEN(2,COUNTA('Marital status'!$A:$A)),1)</f>
        <v>6</v>
      </c>
      <c r="N720" s="7" t="str">
        <f ca="1">VLOOKUP($M720,'Marital status'!$A:$B,2,FALSE)</f>
        <v>Divorced</v>
      </c>
      <c r="O720" s="7">
        <f t="shared" ca="1" si="136"/>
        <v>2</v>
      </c>
      <c r="P720" s="7" t="str">
        <f ca="1">VLOOKUP($O720,Ethnicities!$A:$B,2,FALSE)</f>
        <v>White</v>
      </c>
      <c r="Q720" s="8">
        <f t="shared" ca="1" si="137"/>
        <v>34525</v>
      </c>
      <c r="R720" s="6">
        <f t="shared" ca="1" si="138"/>
        <v>4</v>
      </c>
      <c r="S720" s="6" t="str">
        <f ca="1">VLOOKUP($R720,'Background education'!$A:$B,2,FALSE)</f>
        <v>Undergraduate degree</v>
      </c>
      <c r="T720" s="7">
        <f ca="1" xml:space="preserve">
  IF(OR($V720 = 2, $V720 = 3, $V720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720" s="7" t="str">
        <f ca="1">VLOOKUP($T720,Departments!$A:$B,2,FALSE)</f>
        <v xml:space="preserve"> Commercial</v>
      </c>
      <c r="V720" s="6">
        <f t="shared" ca="1" si="139"/>
        <v>7</v>
      </c>
      <c r="W720" s="6" t="str">
        <f ca="1">VLOOKUP($V720,Roles!$A:$B,2,FALSE)</f>
        <v>Trainee</v>
      </c>
      <c r="X720" s="6" t="e">
        <f t="shared" ca="1" si="140"/>
        <v>#N/A</v>
      </c>
      <c r="Y720" s="6" t="e">
        <f ca="1">IF(ISNA($X720),NA(),VLOOKUP($X720,Levels!$A:$B,2,FALSE))</f>
        <v>#N/A</v>
      </c>
      <c r="Z720" s="8">
        <f t="shared" ca="1" si="132"/>
        <v>37004</v>
      </c>
      <c r="AA720" s="6">
        <f ca="1">RANDBETWEEN(2,COUNTA('Recruitment source'!$A:$A))</f>
        <v>11</v>
      </c>
      <c r="AB720" s="6" t="str">
        <f ca="1">VLOOKUP($AA720,'Recruitment source'!$A:$B,2,FALSE)</f>
        <v>LinkedIn</v>
      </c>
      <c r="AC720" s="8" t="e">
        <f t="shared" ca="1" si="141"/>
        <v>#N/A</v>
      </c>
      <c r="AD720" s="6" t="e">
        <f t="shared" ca="1" si="142"/>
        <v>#N/A</v>
      </c>
      <c r="AE720" s="6" t="e">
        <f ca="1">IF(ISNA(AD720),NA(),VLOOKUP($AD720,'Reasons for dismissal'!$A:$B,2,FALSE))</f>
        <v>#N/A</v>
      </c>
      <c r="AF720" s="6">
        <f t="shared" ca="1" si="143"/>
        <v>2</v>
      </c>
      <c r="AG720" s="1">
        <f t="shared" ca="1" si="133"/>
        <v>1005</v>
      </c>
    </row>
    <row r="721" spans="1:33" x14ac:dyDescent="0.25">
      <c r="A721" s="7" cm="1">
        <f t="array" aca="1" ref="A721" ca="1">INDEX(Companies!$A:$A,RANDBETWEEN(2,COUNTA(Companies!$A:$A)),1)</f>
        <v>2</v>
      </c>
      <c r="B721" s="7" t="str">
        <f ca="1">VLOOKUP($A721,Companies!$A:$B,2,FALSE)</f>
        <v>ACME Corporation</v>
      </c>
      <c r="C721" s="5">
        <f t="shared" si="134"/>
        <v>720</v>
      </c>
      <c r="D721" s="6">
        <f t="shared" ca="1" si="135"/>
        <v>1</v>
      </c>
      <c r="E721" s="7">
        <f ca="1">IF($C721 = 1 + N("Presidente"),
    127,
    IF($C721 = 2 + N("Vice-Presidente"),
        72,
        IF($C721 = 3 + N("Secretária bilíngue"),
            13,
            RANDBETWEEN(5,COUNT(Name!$A:$A) + 1)
        )
    )
)</f>
        <v>284</v>
      </c>
      <c r="F721" s="7" t="str">
        <f ca="1" xml:space="preserve">
VLOOKUP(
  $E721,
  Name!$A:$B,
  2,
  FALSE
)
&amp; " " &amp;
IF($C721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Santoro Ferrão</v>
      </c>
      <c r="G721" s="7">
        <v>2</v>
      </c>
      <c r="H721" s="7" t="str">
        <f>VLOOKUP($G721,Countries!$A:$B,2,FALSE)</f>
        <v>Portugal</v>
      </c>
      <c r="I721" s="7" cm="1">
        <f t="array" aca="1" ref="I721" ca="1">INDEX(States!$B:$B,RANDBETWEEN(2,COUNTA(States!$A:$A)),1)</f>
        <v>5</v>
      </c>
      <c r="J721" s="7" t="str">
        <f ca="1">VLOOKUP($I721,States!$B:$C,2,FALSE)</f>
        <v>Aveiro</v>
      </c>
      <c r="K721" s="7" t="str">
        <f ca="1">VLOOKUP($E721,Name!$A:$C,3,FALSE)</f>
        <v>M</v>
      </c>
      <c r="L721" s="7" t="str">
        <f ca="1">VLOOKUP($K721,Genders!$B:$C,2,FALSE)</f>
        <v>Male</v>
      </c>
      <c r="M721" s="7" cm="1">
        <f t="array" aca="1" ref="M721" ca="1">INDEX('Marital status'!$A:$A,RANDBETWEEN(2,COUNTA('Marital status'!$A:$A)),1)</f>
        <v>6</v>
      </c>
      <c r="N721" s="7" t="str">
        <f ca="1">VLOOKUP($M721,'Marital status'!$A:$B,2,FALSE)</f>
        <v>Divorced</v>
      </c>
      <c r="O721" s="7">
        <f t="shared" ca="1" si="136"/>
        <v>3</v>
      </c>
      <c r="P721" s="7" t="str">
        <f ca="1">VLOOKUP($O721,Ethnicities!$A:$B,2,FALSE)</f>
        <v>Black or African American</v>
      </c>
      <c r="Q721" s="8">
        <f t="shared" ca="1" si="137"/>
        <v>36746</v>
      </c>
      <c r="R721" s="6">
        <f t="shared" ca="1" si="138"/>
        <v>4</v>
      </c>
      <c r="S721" s="6" t="str">
        <f ca="1">VLOOKUP($R721,'Background education'!$A:$B,2,FALSE)</f>
        <v>Undergraduate degree</v>
      </c>
      <c r="T721" s="7">
        <f ca="1" xml:space="preserve">
  IF(OR($V721 = 2, $V721 = 3, $V721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721" s="7" t="str">
        <f ca="1">VLOOKUP($T721,Departments!$A:$B,2,FALSE)</f>
        <v>Audit</v>
      </c>
      <c r="V721" s="6">
        <f t="shared" ca="1" si="139"/>
        <v>8</v>
      </c>
      <c r="W721" s="6" t="str">
        <f ca="1">VLOOKUP($V721,Roles!$A:$B,2,FALSE)</f>
        <v>Analyst</v>
      </c>
      <c r="X721" s="6">
        <f t="shared" ca="1" si="140"/>
        <v>3</v>
      </c>
      <c r="Y721" s="6" t="str">
        <f ca="1">IF(ISNA($X721),NA(),VLOOKUP($X721,Levels!$A:$B,2,FALSE))</f>
        <v>Pleno</v>
      </c>
      <c r="Z721" s="8">
        <f t="shared" ca="1" si="132"/>
        <v>44370</v>
      </c>
      <c r="AA721" s="6">
        <f ca="1">RANDBETWEEN(2,COUNTA('Recruitment source'!$A:$A))</f>
        <v>3</v>
      </c>
      <c r="AB721" s="6" t="str">
        <f ca="1">VLOOKUP($AA721,'Recruitment source'!$A:$B,2,FALSE)</f>
        <v>Learn4Good</v>
      </c>
      <c r="AC721" s="8" t="e">
        <f t="shared" ca="1" si="141"/>
        <v>#N/A</v>
      </c>
      <c r="AD721" s="6" t="e">
        <f t="shared" ca="1" si="142"/>
        <v>#N/A</v>
      </c>
      <c r="AE721" s="6" t="e">
        <f ca="1">IF(ISNA(AD721),NA(),VLOOKUP($AD721,'Reasons for dismissal'!$A:$B,2,FALSE))</f>
        <v>#N/A</v>
      </c>
      <c r="AF721" s="6">
        <f t="shared" ca="1" si="143"/>
        <v>2</v>
      </c>
      <c r="AG721" s="1">
        <f t="shared" ca="1" si="133"/>
        <v>2000</v>
      </c>
    </row>
    <row r="722" spans="1:33" x14ac:dyDescent="0.25">
      <c r="A722" s="7" cm="1">
        <f t="array" aca="1" ref="A722" ca="1">INDEX(Companies!$A:$A,RANDBETWEEN(2,COUNTA(Companies!$A:$A)),1)</f>
        <v>2</v>
      </c>
      <c r="B722" s="7" t="str">
        <f ca="1">VLOOKUP($A722,Companies!$A:$B,2,FALSE)</f>
        <v>ACME Corporation</v>
      </c>
      <c r="C722" s="5">
        <f t="shared" si="134"/>
        <v>721</v>
      </c>
      <c r="D722" s="6">
        <f t="shared" ca="1" si="135"/>
        <v>1</v>
      </c>
      <c r="E722" s="7">
        <f ca="1">IF($C722 = 1 + N("Presidente"),
    127,
    IF($C722 = 2 + N("Vice-Presidente"),
        72,
        IF($C722 = 3 + N("Secretária bilíngue"),
            13,
            RANDBETWEEN(5,COUNT(Name!$A:$A) + 1)
        )
    )
)</f>
        <v>324</v>
      </c>
      <c r="F722" s="7" t="str">
        <f ca="1" xml:space="preserve">
VLOOKUP(
  $E722,
  Name!$A:$B,
  2,
  FALSE
)
&amp; " " &amp;
IF($C722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Camargo Longo</v>
      </c>
      <c r="G722" s="7">
        <v>2</v>
      </c>
      <c r="H722" s="7" t="str">
        <f>VLOOKUP($G722,Countries!$A:$B,2,FALSE)</f>
        <v>Portugal</v>
      </c>
      <c r="I722" s="7" cm="1">
        <f t="array" aca="1" ref="I722" ca="1">INDEX(States!$B:$B,RANDBETWEEN(2,COUNTA(States!$A:$A)),1)</f>
        <v>6</v>
      </c>
      <c r="J722" s="7" t="str">
        <f ca="1">VLOOKUP($I722,States!$B:$C,2,FALSE)</f>
        <v>Braga</v>
      </c>
      <c r="K722" s="7" t="str">
        <f ca="1">VLOOKUP($E722,Name!$A:$C,3,FALSE)</f>
        <v>M</v>
      </c>
      <c r="L722" s="7" t="str">
        <f ca="1">VLOOKUP($K722,Genders!$B:$C,2,FALSE)</f>
        <v>Male</v>
      </c>
      <c r="M722" s="7" cm="1">
        <f t="array" aca="1" ref="M722" ca="1">INDEX('Marital status'!$A:$A,RANDBETWEEN(2,COUNTA('Marital status'!$A:$A)),1)</f>
        <v>3</v>
      </c>
      <c r="N722" s="7" t="str">
        <f ca="1">VLOOKUP($M722,'Marital status'!$A:$B,2,FALSE)</f>
        <v>Married</v>
      </c>
      <c r="O722" s="7">
        <f t="shared" ca="1" si="136"/>
        <v>5</v>
      </c>
      <c r="P722" s="7" t="str">
        <f ca="1">VLOOKUP($O722,Ethnicities!$A:$B,2,FALSE)</f>
        <v>Asian</v>
      </c>
      <c r="Q722" s="8">
        <f t="shared" ca="1" si="137"/>
        <v>32248</v>
      </c>
      <c r="R722" s="6">
        <f t="shared" ca="1" si="138"/>
        <v>4</v>
      </c>
      <c r="S722" s="6" t="str">
        <f ca="1">VLOOKUP($R722,'Background education'!$A:$B,2,FALSE)</f>
        <v>Undergraduate degree</v>
      </c>
      <c r="T722" s="7">
        <f ca="1" xml:space="preserve">
  IF(OR($V722 = 2, $V722 = 3, $V722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722" s="7" t="str">
        <f ca="1">VLOOKUP($T722,Departments!$A:$B,2,FALSE)</f>
        <v>Administration</v>
      </c>
      <c r="V722" s="6">
        <f t="shared" ca="1" si="139"/>
        <v>7</v>
      </c>
      <c r="W722" s="6" t="str">
        <f ca="1">VLOOKUP($V722,Roles!$A:$B,2,FALSE)</f>
        <v>Trainee</v>
      </c>
      <c r="X722" s="6" t="e">
        <f t="shared" ca="1" si="140"/>
        <v>#N/A</v>
      </c>
      <c r="Y722" s="6" t="e">
        <f ca="1">IF(ISNA($X722),NA(),VLOOKUP($X722,Levels!$A:$B,2,FALSE))</f>
        <v>#N/A</v>
      </c>
      <c r="Z722" s="8">
        <f t="shared" ca="1" si="132"/>
        <v>41939</v>
      </c>
      <c r="AA722" s="6">
        <f ca="1">RANDBETWEEN(2,COUNTA('Recruitment source'!$A:$A))</f>
        <v>11</v>
      </c>
      <c r="AB722" s="6" t="str">
        <f ca="1">VLOOKUP($AA722,'Recruitment source'!$A:$B,2,FALSE)</f>
        <v>LinkedIn</v>
      </c>
      <c r="AC722" s="8" t="e">
        <f t="shared" ca="1" si="141"/>
        <v>#N/A</v>
      </c>
      <c r="AD722" s="6" t="e">
        <f t="shared" ca="1" si="142"/>
        <v>#N/A</v>
      </c>
      <c r="AE722" s="6" t="e">
        <f ca="1">IF(ISNA(AD722),NA(),VLOOKUP($AD722,'Reasons for dismissal'!$A:$B,2,FALSE))</f>
        <v>#N/A</v>
      </c>
      <c r="AF722" s="6">
        <f t="shared" ca="1" si="143"/>
        <v>3</v>
      </c>
      <c r="AG722" s="1">
        <f t="shared" ca="1" si="133"/>
        <v>1005</v>
      </c>
    </row>
    <row r="723" spans="1:33" x14ac:dyDescent="0.25">
      <c r="A723" s="7" cm="1">
        <f t="array" aca="1" ref="A723" ca="1">INDEX(Companies!$A:$A,RANDBETWEEN(2,COUNTA(Companies!$A:$A)),1)</f>
        <v>2</v>
      </c>
      <c r="B723" s="7" t="str">
        <f ca="1">VLOOKUP($A723,Companies!$A:$B,2,FALSE)</f>
        <v>ACME Corporation</v>
      </c>
      <c r="C723" s="5">
        <f t="shared" si="134"/>
        <v>722</v>
      </c>
      <c r="D723" s="6">
        <f t="shared" ca="1" si="135"/>
        <v>1</v>
      </c>
      <c r="E723" s="7">
        <f ca="1">IF($C723 = 1 + N("Presidente"),
    127,
    IF($C723 = 2 + N("Vice-Presidente"),
        72,
        IF($C723 = 3 + N("Secretária bilíngue"),
            13,
            RANDBETWEEN(5,COUNT(Name!$A:$A) + 1)
        )
    )
)</f>
        <v>263</v>
      </c>
      <c r="F723" s="7" t="str">
        <f ca="1" xml:space="preserve">
VLOOKUP(
  $E723,
  Name!$A:$B,
  2,
  FALSE
)
&amp; " " &amp;
IF($C723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Mendes Poeta</v>
      </c>
      <c r="G723" s="7">
        <v>2</v>
      </c>
      <c r="H723" s="7" t="str">
        <f>VLOOKUP($G723,Countries!$A:$B,2,FALSE)</f>
        <v>Portugal</v>
      </c>
      <c r="I723" s="7" cm="1">
        <f t="array" aca="1" ref="I723" ca="1">INDEX(States!$B:$B,RANDBETWEEN(2,COUNTA(States!$A:$A)),1)</f>
        <v>4</v>
      </c>
      <c r="J723" s="7" t="str">
        <f ca="1">VLOOKUP($I723,States!$B:$C,2,FALSE)</f>
        <v>Setúbal</v>
      </c>
      <c r="K723" s="7" t="str">
        <f ca="1">VLOOKUP($E723,Name!$A:$C,3,FALSE)</f>
        <v>F</v>
      </c>
      <c r="L723" s="7" t="str">
        <f ca="1">VLOOKUP($K723,Genders!$B:$C,2,FALSE)</f>
        <v>Female</v>
      </c>
      <c r="M723" s="7" cm="1">
        <f t="array" aca="1" ref="M723" ca="1">INDEX('Marital status'!$A:$A,RANDBETWEEN(2,COUNTA('Marital status'!$A:$A)),1)</f>
        <v>4</v>
      </c>
      <c r="N723" s="7" t="str">
        <f ca="1">VLOOKUP($M723,'Marital status'!$A:$B,2,FALSE)</f>
        <v xml:space="preserve">Widowed </v>
      </c>
      <c r="O723" s="7">
        <f t="shared" ca="1" si="136"/>
        <v>2</v>
      </c>
      <c r="P723" s="7" t="str">
        <f ca="1">VLOOKUP($O723,Ethnicities!$A:$B,2,FALSE)</f>
        <v>White</v>
      </c>
      <c r="Q723" s="8">
        <f t="shared" ca="1" si="137"/>
        <v>35715</v>
      </c>
      <c r="R723" s="6">
        <f t="shared" ca="1" si="138"/>
        <v>5</v>
      </c>
      <c r="S723" s="6" t="str">
        <f ca="1">VLOOKUP($R723,'Background education'!$A:$B,2,FALSE)</f>
        <v>Graduate school</v>
      </c>
      <c r="T723" s="7">
        <f ca="1" xml:space="preserve">
  IF(OR($V723 = 2, $V723 = 3, $V723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723" s="7" t="str">
        <f ca="1">VLOOKUP($T723,Departments!$A:$B,2,FALSE)</f>
        <v>Communication &amp; Marketing</v>
      </c>
      <c r="V723" s="6">
        <f t="shared" ca="1" si="139"/>
        <v>8</v>
      </c>
      <c r="W723" s="6" t="str">
        <f ca="1">VLOOKUP($V723,Roles!$A:$B,2,FALSE)</f>
        <v>Analyst</v>
      </c>
      <c r="X723" s="6">
        <f t="shared" ca="1" si="140"/>
        <v>2</v>
      </c>
      <c r="Y723" s="6" t="str">
        <f ca="1">IF(ISNA($X723),NA(),VLOOKUP($X723,Levels!$A:$B,2,FALSE))</f>
        <v>Junior</v>
      </c>
      <c r="Z723" s="8">
        <f t="shared" ca="1" si="132"/>
        <v>42273</v>
      </c>
      <c r="AA723" s="6">
        <f ca="1">RANDBETWEEN(2,COUNTA('Recruitment source'!$A:$A))</f>
        <v>6</v>
      </c>
      <c r="AB723" s="6" t="str">
        <f ca="1">VLOOKUP($AA723,'Recruitment source'!$A:$B,2,FALSE)</f>
        <v>Empregos Online</v>
      </c>
      <c r="AC723" s="8" t="e">
        <f t="shared" ca="1" si="141"/>
        <v>#N/A</v>
      </c>
      <c r="AD723" s="6" t="e">
        <f t="shared" ca="1" si="142"/>
        <v>#N/A</v>
      </c>
      <c r="AE723" s="6" t="e">
        <f ca="1">IF(ISNA(AD723),NA(),VLOOKUP($AD723,'Reasons for dismissal'!$A:$B,2,FALSE))</f>
        <v>#N/A</v>
      </c>
      <c r="AF723" s="6">
        <f t="shared" ca="1" si="143"/>
        <v>4</v>
      </c>
      <c r="AG723" s="1">
        <f t="shared" ca="1" si="133"/>
        <v>2080</v>
      </c>
    </row>
    <row r="724" spans="1:33" x14ac:dyDescent="0.25">
      <c r="A724" s="7" cm="1">
        <f t="array" aca="1" ref="A724" ca="1">INDEX(Companies!$A:$A,RANDBETWEEN(2,COUNTA(Companies!$A:$A)),1)</f>
        <v>2</v>
      </c>
      <c r="B724" s="7" t="str">
        <f ca="1">VLOOKUP($A724,Companies!$A:$B,2,FALSE)</f>
        <v>ACME Corporation</v>
      </c>
      <c r="C724" s="5">
        <f t="shared" si="134"/>
        <v>723</v>
      </c>
      <c r="D724" s="6">
        <f t="shared" ca="1" si="135"/>
        <v>1</v>
      </c>
      <c r="E724" s="7">
        <f ca="1">IF($C724 = 1 + N("Presidente"),
    127,
    IF($C724 = 2 + N("Vice-Presidente"),
        72,
        IF($C724 = 3 + N("Secretária bilíngue"),
            13,
            RANDBETWEEN(5,COUNT(Name!$A:$A) + 1)
        )
    )
)</f>
        <v>314</v>
      </c>
      <c r="F724" s="7" t="str">
        <f ca="1" xml:space="preserve">
VLOOKUP(
  $E724,
  Name!$A:$B,
  2,
  FALSE
)
&amp; " " &amp;
IF($C724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Albuquerque Alves</v>
      </c>
      <c r="G724" s="7">
        <v>2</v>
      </c>
      <c r="H724" s="7" t="str">
        <f>VLOOKUP($G724,Countries!$A:$B,2,FALSE)</f>
        <v>Portugal</v>
      </c>
      <c r="I724" s="7" cm="1">
        <f t="array" aca="1" ref="I724" ca="1">INDEX(States!$B:$B,RANDBETWEEN(2,COUNTA(States!$A:$A)),1)</f>
        <v>20</v>
      </c>
      <c r="J724" s="7" t="str">
        <f ca="1">VLOOKUP($I724,States!$B:$C,2,FALSE)</f>
        <v>Viana do Castelo</v>
      </c>
      <c r="K724" s="7" t="str">
        <f ca="1">VLOOKUP($E724,Name!$A:$C,3,FALSE)</f>
        <v>F</v>
      </c>
      <c r="L724" s="7" t="str">
        <f ca="1">VLOOKUP($K724,Genders!$B:$C,2,FALSE)</f>
        <v>Female</v>
      </c>
      <c r="M724" s="7" cm="1">
        <f t="array" aca="1" ref="M724" ca="1">INDEX('Marital status'!$A:$A,RANDBETWEEN(2,COUNTA('Marital status'!$A:$A)),1)</f>
        <v>2</v>
      </c>
      <c r="N724" s="7" t="str">
        <f ca="1">VLOOKUP($M724,'Marital status'!$A:$B,2,FALSE)</f>
        <v>Single</v>
      </c>
      <c r="O724" s="7">
        <f t="shared" ca="1" si="136"/>
        <v>2</v>
      </c>
      <c r="P724" s="7" t="str">
        <f ca="1">VLOOKUP($O724,Ethnicities!$A:$B,2,FALSE)</f>
        <v>White</v>
      </c>
      <c r="Q724" s="8">
        <f t="shared" ca="1" si="137"/>
        <v>33085</v>
      </c>
      <c r="R724" s="6">
        <f t="shared" ca="1" si="138"/>
        <v>4</v>
      </c>
      <c r="S724" s="6" t="str">
        <f ca="1">VLOOKUP($R724,'Background education'!$A:$B,2,FALSE)</f>
        <v>Undergraduate degree</v>
      </c>
      <c r="T724" s="7">
        <f ca="1" xml:space="preserve">
  IF(OR($V724 = 2, $V724 = 3, $V724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24" s="7" t="str">
        <f ca="1">VLOOKUP($T724,Departments!$A:$B,2,FALSE)</f>
        <v>Sales</v>
      </c>
      <c r="V724" s="6">
        <f t="shared" ca="1" si="139"/>
        <v>7</v>
      </c>
      <c r="W724" s="6" t="str">
        <f ca="1">VLOOKUP($V724,Roles!$A:$B,2,FALSE)</f>
        <v>Trainee</v>
      </c>
      <c r="X724" s="6" t="e">
        <f t="shared" ca="1" si="140"/>
        <v>#N/A</v>
      </c>
      <c r="Y724" s="6" t="e">
        <f ca="1">IF(ISNA($X724),NA(),VLOOKUP($X724,Levels!$A:$B,2,FALSE))</f>
        <v>#N/A</v>
      </c>
      <c r="Z724" s="8">
        <f t="shared" ca="1" si="132"/>
        <v>43341</v>
      </c>
      <c r="AA724" s="6">
        <f ca="1">RANDBETWEEN(2,COUNTA('Recruitment source'!$A:$A))</f>
        <v>4</v>
      </c>
      <c r="AB724" s="6" t="str">
        <f ca="1">VLOOKUP($AA724,'Recruitment source'!$A:$B,2,FALSE)</f>
        <v>SAPO Emprego</v>
      </c>
      <c r="AC724" s="8" t="e">
        <f t="shared" ca="1" si="141"/>
        <v>#N/A</v>
      </c>
      <c r="AD724" s="6" t="e">
        <f t="shared" ca="1" si="142"/>
        <v>#N/A</v>
      </c>
      <c r="AE724" s="6" t="e">
        <f ca="1">IF(ISNA(AD724),NA(),VLOOKUP($AD724,'Reasons for dismissal'!$A:$B,2,FALSE))</f>
        <v>#N/A</v>
      </c>
      <c r="AF724" s="6">
        <f t="shared" ca="1" si="143"/>
        <v>4</v>
      </c>
      <c r="AG724" s="1">
        <f t="shared" ca="1" si="133"/>
        <v>1005</v>
      </c>
    </row>
    <row r="725" spans="1:33" x14ac:dyDescent="0.25">
      <c r="A725" s="7" cm="1">
        <f t="array" aca="1" ref="A725" ca="1">INDEX(Companies!$A:$A,RANDBETWEEN(2,COUNTA(Companies!$A:$A)),1)</f>
        <v>2</v>
      </c>
      <c r="B725" s="7" t="str">
        <f ca="1">VLOOKUP($A725,Companies!$A:$B,2,FALSE)</f>
        <v>ACME Corporation</v>
      </c>
      <c r="C725" s="5">
        <f t="shared" si="134"/>
        <v>724</v>
      </c>
      <c r="D725" s="6">
        <f t="shared" ca="1" si="135"/>
        <v>1</v>
      </c>
      <c r="E725" s="7">
        <f ca="1">IF($C725 = 1 + N("Presidente"),
    127,
    IF($C725 = 2 + N("Vice-Presidente"),
        72,
        IF($C725 = 3 + N("Secretária bilíngue"),
            13,
            RANDBETWEEN(5,COUNT(Name!$A:$A) + 1)
        )
    )
)</f>
        <v>74</v>
      </c>
      <c r="F725" s="7" t="str">
        <f ca="1" xml:space="preserve">
VLOOKUP(
  $E725,
  Name!$A:$B,
  2,
  FALSE
)
&amp; " " &amp;
IF($C725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Monteiro Resende</v>
      </c>
      <c r="G725" s="7">
        <v>2</v>
      </c>
      <c r="H725" s="7" t="str">
        <f>VLOOKUP($G725,Countries!$A:$B,2,FALSE)</f>
        <v>Portugal</v>
      </c>
      <c r="I725" s="7" cm="1">
        <f t="array" aca="1" ref="I725" ca="1">INDEX(States!$B:$B,RANDBETWEEN(2,COUNTA(States!$A:$A)),1)</f>
        <v>16</v>
      </c>
      <c r="J725" s="7" t="str">
        <f ca="1">VLOOKUP($I725,States!$B:$C,2,FALSE)</f>
        <v>Beja</v>
      </c>
      <c r="K725" s="7" t="str">
        <f ca="1">VLOOKUP($E725,Name!$A:$C,3,FALSE)</f>
        <v>F</v>
      </c>
      <c r="L725" s="7" t="str">
        <f ca="1">VLOOKUP($K725,Genders!$B:$C,2,FALSE)</f>
        <v>Female</v>
      </c>
      <c r="M725" s="7" cm="1">
        <f t="array" aca="1" ref="M725" ca="1">INDEX('Marital status'!$A:$A,RANDBETWEEN(2,COUNTA('Marital status'!$A:$A)),1)</f>
        <v>6</v>
      </c>
      <c r="N725" s="7" t="str">
        <f ca="1">VLOOKUP($M725,'Marital status'!$A:$B,2,FALSE)</f>
        <v>Divorced</v>
      </c>
      <c r="O725" s="7">
        <f t="shared" ca="1" si="136"/>
        <v>2</v>
      </c>
      <c r="P725" s="7" t="str">
        <f ca="1">VLOOKUP($O725,Ethnicities!$A:$B,2,FALSE)</f>
        <v>White</v>
      </c>
      <c r="Q725" s="8">
        <f t="shared" ca="1" si="137"/>
        <v>35610</v>
      </c>
      <c r="R725" s="6">
        <f t="shared" ca="1" si="138"/>
        <v>5</v>
      </c>
      <c r="S725" s="6" t="str">
        <f ca="1">VLOOKUP($R725,'Background education'!$A:$B,2,FALSE)</f>
        <v>Graduate school</v>
      </c>
      <c r="T725" s="7">
        <f ca="1" xml:space="preserve">
  IF(OR($V725 = 2, $V725 = 3, $V725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25" s="7" t="str">
        <f ca="1">VLOOKUP($T725,Departments!$A:$B,2,FALSE)</f>
        <v>Operations</v>
      </c>
      <c r="V725" s="6">
        <f t="shared" ca="1" si="139"/>
        <v>8</v>
      </c>
      <c r="W725" s="6" t="str">
        <f ca="1">VLOOKUP($V725,Roles!$A:$B,2,FALSE)</f>
        <v>Analyst</v>
      </c>
      <c r="X725" s="6">
        <f t="shared" ca="1" si="140"/>
        <v>3</v>
      </c>
      <c r="Y725" s="6" t="str">
        <f ca="1">IF(ISNA($X725),NA(),VLOOKUP($X725,Levels!$A:$B,2,FALSE))</f>
        <v>Pleno</v>
      </c>
      <c r="Z725" s="8">
        <f t="shared" ca="1" si="132"/>
        <v>43876</v>
      </c>
      <c r="AA725" s="6">
        <f ca="1">RANDBETWEEN(2,COUNTA('Recruitment source'!$A:$A))</f>
        <v>8</v>
      </c>
      <c r="AB725" s="6" t="str">
        <f ca="1">VLOOKUP($AA725,'Recruitment source'!$A:$B,2,FALSE)</f>
        <v>Next Station</v>
      </c>
      <c r="AC725" s="8" t="e">
        <f t="shared" ca="1" si="141"/>
        <v>#N/A</v>
      </c>
      <c r="AD725" s="6" t="e">
        <f t="shared" ca="1" si="142"/>
        <v>#N/A</v>
      </c>
      <c r="AE725" s="6" t="e">
        <f ca="1">IF(ISNA(AD725),NA(),VLOOKUP($AD725,'Reasons for dismissal'!$A:$B,2,FALSE))</f>
        <v>#N/A</v>
      </c>
      <c r="AF725" s="6">
        <f t="shared" ca="1" si="143"/>
        <v>2</v>
      </c>
      <c r="AG725" s="1">
        <f t="shared" ca="1" si="133"/>
        <v>2000</v>
      </c>
    </row>
    <row r="726" spans="1:33" x14ac:dyDescent="0.25">
      <c r="A726" s="7" cm="1">
        <f t="array" aca="1" ref="A726" ca="1">INDEX(Companies!$A:$A,RANDBETWEEN(2,COUNTA(Companies!$A:$A)),1)</f>
        <v>2</v>
      </c>
      <c r="B726" s="7" t="str">
        <f ca="1">VLOOKUP($A726,Companies!$A:$B,2,FALSE)</f>
        <v>ACME Corporation</v>
      </c>
      <c r="C726" s="5">
        <f t="shared" si="134"/>
        <v>725</v>
      </c>
      <c r="D726" s="6">
        <f t="shared" ca="1" si="135"/>
        <v>1</v>
      </c>
      <c r="E726" s="7">
        <f ca="1">IF($C726 = 1 + N("Presidente"),
    127,
    IF($C726 = 2 + N("Vice-Presidente"),
        72,
        IF($C726 = 3 + N("Secretária bilíngue"),
            13,
            RANDBETWEEN(5,COUNT(Name!$A:$A) + 1)
        )
    )
)</f>
        <v>289</v>
      </c>
      <c r="F726" s="7" t="str">
        <f ca="1" xml:space="preserve">
VLOOKUP(
  $E726,
  Name!$A:$B,
  2,
  FALSE
)
&amp; " " &amp;
IF($C726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Moreira Abranches</v>
      </c>
      <c r="G726" s="7">
        <v>2</v>
      </c>
      <c r="H726" s="7" t="str">
        <f>VLOOKUP($G726,Countries!$A:$B,2,FALSE)</f>
        <v>Portugal</v>
      </c>
      <c r="I726" s="7" cm="1">
        <f t="array" aca="1" ref="I726" ca="1">INDEX(States!$B:$B,RANDBETWEEN(2,COUNTA(States!$A:$A)),1)</f>
        <v>21</v>
      </c>
      <c r="J726" s="7" t="str">
        <f ca="1">VLOOKUP($I726,States!$B:$C,2,FALSE)</f>
        <v>Bragança</v>
      </c>
      <c r="K726" s="7" t="str">
        <f ca="1">VLOOKUP($E726,Name!$A:$C,3,FALSE)</f>
        <v>F</v>
      </c>
      <c r="L726" s="7" t="str">
        <f ca="1">VLOOKUP($K726,Genders!$B:$C,2,FALSE)</f>
        <v>Female</v>
      </c>
      <c r="M726" s="7" cm="1">
        <f t="array" aca="1" ref="M726" ca="1">INDEX('Marital status'!$A:$A,RANDBETWEEN(2,COUNTA('Marital status'!$A:$A)),1)</f>
        <v>3</v>
      </c>
      <c r="N726" s="7" t="str">
        <f ca="1">VLOOKUP($M726,'Marital status'!$A:$B,2,FALSE)</f>
        <v>Married</v>
      </c>
      <c r="O726" s="7">
        <f t="shared" ca="1" si="136"/>
        <v>4</v>
      </c>
      <c r="P726" s="7" t="str">
        <f ca="1">VLOOKUP($O726,Ethnicities!$A:$B,2,FALSE)</f>
        <v>Hispanic or Latino</v>
      </c>
      <c r="Q726" s="8">
        <f t="shared" ca="1" si="137"/>
        <v>32791</v>
      </c>
      <c r="R726" s="6">
        <f t="shared" ca="1" si="138"/>
        <v>4</v>
      </c>
      <c r="S726" s="6" t="str">
        <f ca="1">VLOOKUP($R726,'Background education'!$A:$B,2,FALSE)</f>
        <v>Undergraduate degree</v>
      </c>
      <c r="T726" s="7">
        <f ca="1" xml:space="preserve">
  IF(OR($V726 = 2, $V726 = 3, $V726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726" s="7" t="str">
        <f ca="1">VLOOKUP($T726,Departments!$A:$B,2,FALSE)</f>
        <v>Human Resource</v>
      </c>
      <c r="V726" s="6">
        <f t="shared" ca="1" si="139"/>
        <v>7</v>
      </c>
      <c r="W726" s="6" t="str">
        <f ca="1">VLOOKUP($V726,Roles!$A:$B,2,FALSE)</f>
        <v>Trainee</v>
      </c>
      <c r="X726" s="6" t="e">
        <f t="shared" ca="1" si="140"/>
        <v>#N/A</v>
      </c>
      <c r="Y726" s="6" t="e">
        <f ca="1">IF(ISNA($X726),NA(),VLOOKUP($X726,Levels!$A:$B,2,FALSE))</f>
        <v>#N/A</v>
      </c>
      <c r="Z726" s="8">
        <f t="shared" ca="1" si="132"/>
        <v>37249</v>
      </c>
      <c r="AA726" s="6">
        <f ca="1">RANDBETWEEN(2,COUNTA('Recruitment source'!$A:$A))</f>
        <v>12</v>
      </c>
      <c r="AB726" s="6" t="str">
        <f ca="1">VLOOKUP($AA726,'Recruitment source'!$A:$B,2,FALSE)</f>
        <v>Website</v>
      </c>
      <c r="AC726" s="8" t="e">
        <f t="shared" ca="1" si="141"/>
        <v>#N/A</v>
      </c>
      <c r="AD726" s="6" t="e">
        <f t="shared" ca="1" si="142"/>
        <v>#N/A</v>
      </c>
      <c r="AE726" s="6" t="e">
        <f ca="1">IF(ISNA(AD726),NA(),VLOOKUP($AD726,'Reasons for dismissal'!$A:$B,2,FALSE))</f>
        <v>#N/A</v>
      </c>
      <c r="AF726" s="6">
        <f t="shared" ca="1" si="143"/>
        <v>4</v>
      </c>
      <c r="AG726" s="1">
        <f t="shared" ca="1" si="133"/>
        <v>1005</v>
      </c>
    </row>
    <row r="727" spans="1:33" x14ac:dyDescent="0.25">
      <c r="A727" s="7" cm="1">
        <f t="array" aca="1" ref="A727" ca="1">INDEX(Companies!$A:$A,RANDBETWEEN(2,COUNTA(Companies!$A:$A)),1)</f>
        <v>2</v>
      </c>
      <c r="B727" s="7" t="str">
        <f ca="1">VLOOKUP($A727,Companies!$A:$B,2,FALSE)</f>
        <v>ACME Corporation</v>
      </c>
      <c r="C727" s="5">
        <f t="shared" si="134"/>
        <v>726</v>
      </c>
      <c r="D727" s="6">
        <f t="shared" ca="1" si="135"/>
        <v>1</v>
      </c>
      <c r="E727" s="7">
        <f ca="1">IF($C727 = 1 + N("Presidente"),
    127,
    IF($C727 = 2 + N("Vice-Presidente"),
        72,
        IF($C727 = 3 + N("Secretária bilíngue"),
            13,
            RANDBETWEEN(5,COUNT(Name!$A:$A) + 1)
        )
    )
)</f>
        <v>226</v>
      </c>
      <c r="F727" s="7" t="str">
        <f ca="1" xml:space="preserve">
VLOOKUP(
  $E727,
  Name!$A:$B,
  2,
  FALSE
)
&amp; " " &amp;
IF($C727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Fontana Pimentel</v>
      </c>
      <c r="G727" s="7">
        <v>2</v>
      </c>
      <c r="H727" s="7" t="str">
        <f>VLOOKUP($G727,Countries!$A:$B,2,FALSE)</f>
        <v>Portugal</v>
      </c>
      <c r="I727" s="7" cm="1">
        <f t="array" aca="1" ref="I727" ca="1">INDEX(States!$B:$B,RANDBETWEEN(2,COUNTA(States!$A:$A)),1)</f>
        <v>19</v>
      </c>
      <c r="J727" s="7" t="str">
        <f ca="1">VLOOKUP($I727,States!$B:$C,2,FALSE)</f>
        <v>Vila Real</v>
      </c>
      <c r="K727" s="7" t="str">
        <f ca="1">VLOOKUP($E727,Name!$A:$C,3,FALSE)</f>
        <v>M</v>
      </c>
      <c r="L727" s="7" t="str">
        <f ca="1">VLOOKUP($K727,Genders!$B:$C,2,FALSE)</f>
        <v>Male</v>
      </c>
      <c r="M727" s="7" cm="1">
        <f t="array" aca="1" ref="M727" ca="1">INDEX('Marital status'!$A:$A,RANDBETWEEN(2,COUNTA('Marital status'!$A:$A)),1)</f>
        <v>6</v>
      </c>
      <c r="N727" s="7" t="str">
        <f ca="1">VLOOKUP($M727,'Marital status'!$A:$B,2,FALSE)</f>
        <v>Divorced</v>
      </c>
      <c r="O727" s="7">
        <f t="shared" ca="1" si="136"/>
        <v>2</v>
      </c>
      <c r="P727" s="7" t="str">
        <f ca="1">VLOOKUP($O727,Ethnicities!$A:$B,2,FALSE)</f>
        <v>White</v>
      </c>
      <c r="Q727" s="8">
        <f t="shared" ca="1" si="137"/>
        <v>35764</v>
      </c>
      <c r="R727" s="6">
        <f t="shared" ca="1" si="138"/>
        <v>5</v>
      </c>
      <c r="S727" s="6" t="str">
        <f ca="1">VLOOKUP($R727,'Background education'!$A:$B,2,FALSE)</f>
        <v>Graduate school</v>
      </c>
      <c r="T727" s="7">
        <f ca="1" xml:space="preserve">
  IF(OR($V727 = 2, $V727 = 3, $V727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727" s="7" t="str">
        <f ca="1">VLOOKUP($T727,Departments!$A:$B,2,FALSE)</f>
        <v>Audit</v>
      </c>
      <c r="V727" s="6">
        <f t="shared" ca="1" si="139"/>
        <v>8</v>
      </c>
      <c r="W727" s="6" t="str">
        <f ca="1">VLOOKUP($V727,Roles!$A:$B,2,FALSE)</f>
        <v>Analyst</v>
      </c>
      <c r="X727" s="6">
        <f t="shared" ca="1" si="140"/>
        <v>4</v>
      </c>
      <c r="Y727" s="6" t="str">
        <f ca="1">IF(ISNA($X727),NA(),VLOOKUP($X727,Levels!$A:$B,2,FALSE))</f>
        <v>Senior</v>
      </c>
      <c r="Z727" s="8">
        <f t="shared" ca="1" si="132"/>
        <v>40193</v>
      </c>
      <c r="AA727" s="6">
        <f ca="1">RANDBETWEEN(2,COUNTA('Recruitment source'!$A:$A))</f>
        <v>8</v>
      </c>
      <c r="AB727" s="6" t="str">
        <f ca="1">VLOOKUP($AA727,'Recruitment source'!$A:$B,2,FALSE)</f>
        <v>Next Station</v>
      </c>
      <c r="AC727" s="8" t="e">
        <f t="shared" ca="1" si="141"/>
        <v>#N/A</v>
      </c>
      <c r="AD727" s="6" t="e">
        <f t="shared" ca="1" si="142"/>
        <v>#N/A</v>
      </c>
      <c r="AE727" s="6" t="e">
        <f ca="1">IF(ISNA(AD727),NA(),VLOOKUP($AD727,'Reasons for dismissal'!$A:$B,2,FALSE))</f>
        <v>#N/A</v>
      </c>
      <c r="AF727" s="6">
        <f t="shared" ca="1" si="143"/>
        <v>2</v>
      </c>
      <c r="AG727" s="1">
        <f t="shared" ca="1" si="133"/>
        <v>2000</v>
      </c>
    </row>
    <row r="728" spans="1:33" x14ac:dyDescent="0.25">
      <c r="A728" s="7" cm="1">
        <f t="array" aca="1" ref="A728" ca="1">INDEX(Companies!$A:$A,RANDBETWEEN(2,COUNTA(Companies!$A:$A)),1)</f>
        <v>2</v>
      </c>
      <c r="B728" s="7" t="str">
        <f ca="1">VLOOKUP($A728,Companies!$A:$B,2,FALSE)</f>
        <v>ACME Corporation</v>
      </c>
      <c r="C728" s="5">
        <f t="shared" si="134"/>
        <v>727</v>
      </c>
      <c r="D728" s="6">
        <f t="shared" ca="1" si="135"/>
        <v>1</v>
      </c>
      <c r="E728" s="7">
        <f ca="1">IF($C728 = 1 + N("Presidente"),
    127,
    IF($C728 = 2 + N("Vice-Presidente"),
        72,
        IF($C728 = 3 + N("Secretária bilíngue"),
            13,
            RANDBETWEEN(5,COUNT(Name!$A:$A) + 1)
        )
    )
)</f>
        <v>167</v>
      </c>
      <c r="F728" s="7" t="str">
        <f ca="1" xml:space="preserve">
VLOOKUP(
  $E728,
  Name!$A:$B,
  2,
  FALSE
)
&amp; " " &amp;
IF($C728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Brasil Colombo</v>
      </c>
      <c r="G728" s="7">
        <v>2</v>
      </c>
      <c r="H728" s="7" t="str">
        <f>VLOOKUP($G728,Countries!$A:$B,2,FALSE)</f>
        <v>Portugal</v>
      </c>
      <c r="I728" s="7" cm="1">
        <f t="array" aca="1" ref="I728" ca="1">INDEX(States!$B:$B,RANDBETWEEN(2,COUNTA(States!$A:$A)),1)</f>
        <v>11</v>
      </c>
      <c r="J728" s="7" t="str">
        <f ca="1">VLOOKUP($I728,States!$B:$C,2,FALSE)</f>
        <v>Madeira</v>
      </c>
      <c r="K728" s="7" t="str">
        <f ca="1">VLOOKUP($E728,Name!$A:$C,3,FALSE)</f>
        <v>M</v>
      </c>
      <c r="L728" s="7" t="str">
        <f ca="1">VLOOKUP($K728,Genders!$B:$C,2,FALSE)</f>
        <v>Male</v>
      </c>
      <c r="M728" s="7" cm="1">
        <f t="array" aca="1" ref="M728" ca="1">INDEX('Marital status'!$A:$A,RANDBETWEEN(2,COUNTA('Marital status'!$A:$A)),1)</f>
        <v>2</v>
      </c>
      <c r="N728" s="7" t="str">
        <f ca="1">VLOOKUP($M728,'Marital status'!$A:$B,2,FALSE)</f>
        <v>Single</v>
      </c>
      <c r="O728" s="7">
        <f t="shared" ca="1" si="136"/>
        <v>3</v>
      </c>
      <c r="P728" s="7" t="str">
        <f ca="1">VLOOKUP($O728,Ethnicities!$A:$B,2,FALSE)</f>
        <v>Black or African American</v>
      </c>
      <c r="Q728" s="8">
        <f t="shared" ca="1" si="137"/>
        <v>30268</v>
      </c>
      <c r="R728" s="6">
        <f t="shared" ca="1" si="138"/>
        <v>4</v>
      </c>
      <c r="S728" s="6" t="str">
        <f ca="1">VLOOKUP($R728,'Background education'!$A:$B,2,FALSE)</f>
        <v>Undergraduate degree</v>
      </c>
      <c r="T728" s="7">
        <f ca="1" xml:space="preserve">
  IF(OR($V728 = 2, $V728 = 3, $V728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28" s="7" t="str">
        <f ca="1">VLOOKUP($T728,Departments!$A:$B,2,FALSE)</f>
        <v>Sales</v>
      </c>
      <c r="V728" s="6">
        <f t="shared" ca="1" si="139"/>
        <v>7</v>
      </c>
      <c r="W728" s="6" t="str">
        <f ca="1">VLOOKUP($V728,Roles!$A:$B,2,FALSE)</f>
        <v>Trainee</v>
      </c>
      <c r="X728" s="6" t="e">
        <f t="shared" ca="1" si="140"/>
        <v>#N/A</v>
      </c>
      <c r="Y728" s="6" t="e">
        <f ca="1">IF(ISNA($X728),NA(),VLOOKUP($X728,Levels!$A:$B,2,FALSE))</f>
        <v>#N/A</v>
      </c>
      <c r="Z728" s="8">
        <f t="shared" ca="1" si="132"/>
        <v>38504</v>
      </c>
      <c r="AA728" s="6">
        <f ca="1">RANDBETWEEN(2,COUNTA('Recruitment source'!$A:$A))</f>
        <v>11</v>
      </c>
      <c r="AB728" s="6" t="str">
        <f ca="1">VLOOKUP($AA728,'Recruitment source'!$A:$B,2,FALSE)</f>
        <v>LinkedIn</v>
      </c>
      <c r="AC728" s="8" t="e">
        <f t="shared" ca="1" si="141"/>
        <v>#N/A</v>
      </c>
      <c r="AD728" s="6" t="e">
        <f t="shared" ca="1" si="142"/>
        <v>#N/A</v>
      </c>
      <c r="AE728" s="6" t="e">
        <f ca="1">IF(ISNA(AD728),NA(),VLOOKUP($AD728,'Reasons for dismissal'!$A:$B,2,FALSE))</f>
        <v>#N/A</v>
      </c>
      <c r="AF728" s="6">
        <f t="shared" ca="1" si="143"/>
        <v>3</v>
      </c>
      <c r="AG728" s="1">
        <f t="shared" ca="1" si="133"/>
        <v>1005</v>
      </c>
    </row>
    <row r="729" spans="1:33" x14ac:dyDescent="0.25">
      <c r="A729" s="7" cm="1">
        <f t="array" aca="1" ref="A729" ca="1">INDEX(Companies!$A:$A,RANDBETWEEN(2,COUNTA(Companies!$A:$A)),1)</f>
        <v>2</v>
      </c>
      <c r="B729" s="7" t="str">
        <f ca="1">VLOOKUP($A729,Companies!$A:$B,2,FALSE)</f>
        <v>ACME Corporation</v>
      </c>
      <c r="C729" s="5">
        <f t="shared" si="134"/>
        <v>728</v>
      </c>
      <c r="D729" s="6">
        <f t="shared" ca="1" si="135"/>
        <v>1</v>
      </c>
      <c r="E729" s="7">
        <f ca="1">IF($C729 = 1 + N("Presidente"),
    127,
    IF($C729 = 2 + N("Vice-Presidente"),
        72,
        IF($C729 = 3 + N("Secretária bilíngue"),
            13,
            RANDBETWEEN(5,COUNT(Name!$A:$A) + 1)
        )
    )
)</f>
        <v>154</v>
      </c>
      <c r="F729" s="7" t="str">
        <f ca="1" xml:space="preserve">
VLOOKUP(
  $E729,
  Name!$A:$B,
  2,
  FALSE
)
&amp; " " &amp;
IF($C729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Barros Ferrari</v>
      </c>
      <c r="G729" s="7">
        <v>2</v>
      </c>
      <c r="H729" s="7" t="str">
        <f>VLOOKUP($G729,Countries!$A:$B,2,FALSE)</f>
        <v>Portugal</v>
      </c>
      <c r="I729" s="7" cm="1">
        <f t="array" aca="1" ref="I729" ca="1">INDEX(States!$B:$B,RANDBETWEEN(2,COUNTA(States!$A:$A)),1)</f>
        <v>19</v>
      </c>
      <c r="J729" s="7" t="str">
        <f ca="1">VLOOKUP($I729,States!$B:$C,2,FALSE)</f>
        <v>Vila Real</v>
      </c>
      <c r="K729" s="7" t="str">
        <f ca="1">VLOOKUP($E729,Name!$A:$C,3,FALSE)</f>
        <v>F</v>
      </c>
      <c r="L729" s="7" t="str">
        <f ca="1">VLOOKUP($K729,Genders!$B:$C,2,FALSE)</f>
        <v>Female</v>
      </c>
      <c r="M729" s="7" cm="1">
        <f t="array" aca="1" ref="M729" ca="1">INDEX('Marital status'!$A:$A,RANDBETWEEN(2,COUNTA('Marital status'!$A:$A)),1)</f>
        <v>3</v>
      </c>
      <c r="N729" s="7" t="str">
        <f ca="1">VLOOKUP($M729,'Marital status'!$A:$B,2,FALSE)</f>
        <v>Married</v>
      </c>
      <c r="O729" s="7">
        <f t="shared" ca="1" si="136"/>
        <v>2</v>
      </c>
      <c r="P729" s="7" t="str">
        <f ca="1">VLOOKUP($O729,Ethnicities!$A:$B,2,FALSE)</f>
        <v>White</v>
      </c>
      <c r="Q729" s="8">
        <f t="shared" ca="1" si="137"/>
        <v>37818</v>
      </c>
      <c r="R729" s="6">
        <f t="shared" ca="1" si="138"/>
        <v>5</v>
      </c>
      <c r="S729" s="6" t="str">
        <f ca="1">VLOOKUP($R729,'Background education'!$A:$B,2,FALSE)</f>
        <v>Graduate school</v>
      </c>
      <c r="T729" s="7">
        <f ca="1" xml:space="preserve">
  IF(OR($V729 = 2, $V729 = 3, $V729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729" s="7" t="str">
        <f ca="1">VLOOKUP($T729,Departments!$A:$B,2,FALSE)</f>
        <v>Human Resource</v>
      </c>
      <c r="V729" s="6">
        <f t="shared" ca="1" si="139"/>
        <v>8</v>
      </c>
      <c r="W729" s="6" t="str">
        <f ca="1">VLOOKUP($V729,Roles!$A:$B,2,FALSE)</f>
        <v>Analyst</v>
      </c>
      <c r="X729" s="6">
        <f t="shared" ca="1" si="140"/>
        <v>4</v>
      </c>
      <c r="Y729" s="6" t="str">
        <f ca="1">IF(ISNA($X729),NA(),VLOOKUP($X729,Levels!$A:$B,2,FALSE))</f>
        <v>Senior</v>
      </c>
      <c r="Z729" s="8">
        <f t="shared" ca="1" si="132"/>
        <v>43786</v>
      </c>
      <c r="AA729" s="6">
        <f ca="1">RANDBETWEEN(2,COUNTA('Recruitment source'!$A:$A))</f>
        <v>7</v>
      </c>
      <c r="AB729" s="6" t="str">
        <f ca="1">VLOOKUP($AA729,'Recruitment source'!$A:$B,2,FALSE)</f>
        <v>Jobs in Lisbon</v>
      </c>
      <c r="AC729" s="8" t="e">
        <f t="shared" ca="1" si="141"/>
        <v>#N/A</v>
      </c>
      <c r="AD729" s="6" t="e">
        <f t="shared" ca="1" si="142"/>
        <v>#N/A</v>
      </c>
      <c r="AE729" s="6" t="e">
        <f ca="1">IF(ISNA(AD729),NA(),VLOOKUP($AD729,'Reasons for dismissal'!$A:$B,2,FALSE))</f>
        <v>#N/A</v>
      </c>
      <c r="AF729" s="6">
        <f t="shared" ca="1" si="143"/>
        <v>2</v>
      </c>
      <c r="AG729" s="1">
        <f t="shared" ca="1" si="133"/>
        <v>2000</v>
      </c>
    </row>
    <row r="730" spans="1:33" x14ac:dyDescent="0.25">
      <c r="A730" s="7" cm="1">
        <f t="array" aca="1" ref="A730" ca="1">INDEX(Companies!$A:$A,RANDBETWEEN(2,COUNTA(Companies!$A:$A)),1)</f>
        <v>2</v>
      </c>
      <c r="B730" s="7" t="str">
        <f ca="1">VLOOKUP($A730,Companies!$A:$B,2,FALSE)</f>
        <v>ACME Corporation</v>
      </c>
      <c r="C730" s="5">
        <f t="shared" si="134"/>
        <v>729</v>
      </c>
      <c r="D730" s="6">
        <f t="shared" ca="1" si="135"/>
        <v>1</v>
      </c>
      <c r="E730" s="7">
        <f ca="1">IF($C730 = 1 + N("Presidente"),
    127,
    IF($C730 = 2 + N("Vice-Presidente"),
        72,
        IF($C730 = 3 + N("Secretária bilíngue"),
            13,
            RANDBETWEEN(5,COUNT(Name!$A:$A) + 1)
        )
    )
)</f>
        <v>186</v>
      </c>
      <c r="F730" s="7" t="str">
        <f ca="1" xml:space="preserve">
VLOOKUP(
  $E730,
  Name!$A:$B,
  2,
  FALSE
)
&amp; " " &amp;
IF($C730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Reis Faro</v>
      </c>
      <c r="G730" s="7">
        <v>2</v>
      </c>
      <c r="H730" s="7" t="str">
        <f>VLOOKUP($G730,Countries!$A:$B,2,FALSE)</f>
        <v>Portugal</v>
      </c>
      <c r="I730" s="7" cm="1">
        <f t="array" aca="1" ref="I730" ca="1">INDEX(States!$B:$B,RANDBETWEEN(2,COUNTA(States!$A:$A)),1)</f>
        <v>4</v>
      </c>
      <c r="J730" s="7" t="str">
        <f ca="1">VLOOKUP($I730,States!$B:$C,2,FALSE)</f>
        <v>Setúbal</v>
      </c>
      <c r="K730" s="7" t="str">
        <f ca="1">VLOOKUP($E730,Name!$A:$C,3,FALSE)</f>
        <v>M</v>
      </c>
      <c r="L730" s="7" t="str">
        <f ca="1">VLOOKUP($K730,Genders!$B:$C,2,FALSE)</f>
        <v>Male</v>
      </c>
      <c r="M730" s="7" cm="1">
        <f t="array" aca="1" ref="M730" ca="1">INDEX('Marital status'!$A:$A,RANDBETWEEN(2,COUNTA('Marital status'!$A:$A)),1)</f>
        <v>2</v>
      </c>
      <c r="N730" s="7" t="str">
        <f ca="1">VLOOKUP($M730,'Marital status'!$A:$B,2,FALSE)</f>
        <v>Single</v>
      </c>
      <c r="O730" s="7">
        <f t="shared" ca="1" si="136"/>
        <v>2</v>
      </c>
      <c r="P730" s="7" t="str">
        <f ca="1">VLOOKUP($O730,Ethnicities!$A:$B,2,FALSE)</f>
        <v>White</v>
      </c>
      <c r="Q730" s="8">
        <f t="shared" ca="1" si="137"/>
        <v>30059</v>
      </c>
      <c r="R730" s="6">
        <f t="shared" ca="1" si="138"/>
        <v>4</v>
      </c>
      <c r="S730" s="6" t="str">
        <f ca="1">VLOOKUP($R730,'Background education'!$A:$B,2,FALSE)</f>
        <v>Undergraduate degree</v>
      </c>
      <c r="T730" s="7">
        <f ca="1" xml:space="preserve">
  IF(OR($V730 = 2, $V730 = 3, $V730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730" s="7" t="str">
        <f ca="1">VLOOKUP($T730,Departments!$A:$B,2,FALSE)</f>
        <v>Human Resource</v>
      </c>
      <c r="V730" s="6">
        <f t="shared" ca="1" si="139"/>
        <v>6</v>
      </c>
      <c r="W730" s="6" t="str">
        <f ca="1">VLOOKUP($V730,Roles!$A:$B,2,FALSE)</f>
        <v>Intern</v>
      </c>
      <c r="X730" s="6" t="e">
        <f t="shared" ca="1" si="140"/>
        <v>#N/A</v>
      </c>
      <c r="Y730" s="6" t="e">
        <f ca="1">IF(ISNA($X730),NA(),VLOOKUP($X730,Levels!$A:$B,2,FALSE))</f>
        <v>#N/A</v>
      </c>
      <c r="Z730" s="8">
        <f t="shared" ca="1" si="132"/>
        <v>40045</v>
      </c>
      <c r="AA730" s="6">
        <f ca="1">RANDBETWEEN(2,COUNTA('Recruitment source'!$A:$A))</f>
        <v>7</v>
      </c>
      <c r="AB730" s="6" t="str">
        <f ca="1">VLOOKUP($AA730,'Recruitment source'!$A:$B,2,FALSE)</f>
        <v>Jobs in Lisbon</v>
      </c>
      <c r="AC730" s="8" t="e">
        <f t="shared" ca="1" si="141"/>
        <v>#N/A</v>
      </c>
      <c r="AD730" s="6" t="e">
        <f t="shared" ca="1" si="142"/>
        <v>#N/A</v>
      </c>
      <c r="AE730" s="6" t="e">
        <f ca="1">IF(ISNA(AD730),NA(),VLOOKUP($AD730,'Reasons for dismissal'!$A:$B,2,FALSE))</f>
        <v>#N/A</v>
      </c>
      <c r="AF730" s="6">
        <f t="shared" ca="1" si="143"/>
        <v>2</v>
      </c>
      <c r="AG730" s="1">
        <f t="shared" ca="1" si="133"/>
        <v>805</v>
      </c>
    </row>
    <row r="731" spans="1:33" x14ac:dyDescent="0.25">
      <c r="A731" s="7" cm="1">
        <f t="array" aca="1" ref="A731" ca="1">INDEX(Companies!$A:$A,RANDBETWEEN(2,COUNTA(Companies!$A:$A)),1)</f>
        <v>2</v>
      </c>
      <c r="B731" s="7" t="str">
        <f ca="1">VLOOKUP($A731,Companies!$A:$B,2,FALSE)</f>
        <v>ACME Corporation</v>
      </c>
      <c r="C731" s="5">
        <f t="shared" si="134"/>
        <v>730</v>
      </c>
      <c r="D731" s="6">
        <f t="shared" ca="1" si="135"/>
        <v>1</v>
      </c>
      <c r="E731" s="7">
        <f ca="1">IF($C731 = 1 + N("Presidente"),
    127,
    IF($C731 = 2 + N("Vice-Presidente"),
        72,
        IF($C731 = 3 + N("Secretária bilíngue"),
            13,
            RANDBETWEEN(5,COUNT(Name!$A:$A) + 1)
        )
    )
)</f>
        <v>36</v>
      </c>
      <c r="F731" s="7" t="str">
        <f ca="1" xml:space="preserve">
VLOOKUP(
  $E731,
  Name!$A:$B,
  2,
  FALSE
)
&amp; " " &amp;
IF($C731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Noronha Moretti</v>
      </c>
      <c r="G731" s="7">
        <v>2</v>
      </c>
      <c r="H731" s="7" t="str">
        <f>VLOOKUP($G731,Countries!$A:$B,2,FALSE)</f>
        <v>Portugal</v>
      </c>
      <c r="I731" s="7" cm="1">
        <f t="array" aca="1" ref="I731" ca="1">INDEX(States!$B:$B,RANDBETWEEN(2,COUNTA(States!$A:$A)),1)</f>
        <v>8</v>
      </c>
      <c r="J731" s="7" t="str">
        <f ca="1">VLOOKUP($I731,States!$B:$C,2,FALSE)</f>
        <v>Santarém</v>
      </c>
      <c r="K731" s="7" t="str">
        <f ca="1">VLOOKUP($E731,Name!$A:$C,3,FALSE)</f>
        <v>F</v>
      </c>
      <c r="L731" s="7" t="str">
        <f ca="1">VLOOKUP($K731,Genders!$B:$C,2,FALSE)</f>
        <v>Female</v>
      </c>
      <c r="M731" s="7" cm="1">
        <f t="array" aca="1" ref="M731" ca="1">INDEX('Marital status'!$A:$A,RANDBETWEEN(2,COUNTA('Marital status'!$A:$A)),1)</f>
        <v>2</v>
      </c>
      <c r="N731" s="7" t="str">
        <f ca="1">VLOOKUP($M731,'Marital status'!$A:$B,2,FALSE)</f>
        <v>Single</v>
      </c>
      <c r="O731" s="7">
        <f t="shared" ca="1" si="136"/>
        <v>2</v>
      </c>
      <c r="P731" s="7" t="str">
        <f ca="1">VLOOKUP($O731,Ethnicities!$A:$B,2,FALSE)</f>
        <v>White</v>
      </c>
      <c r="Q731" s="8">
        <f t="shared" ca="1" si="137"/>
        <v>35681</v>
      </c>
      <c r="R731" s="6">
        <f t="shared" ca="1" si="138"/>
        <v>4</v>
      </c>
      <c r="S731" s="6" t="str">
        <f ca="1">VLOOKUP($R731,'Background education'!$A:$B,2,FALSE)</f>
        <v>Undergraduate degree</v>
      </c>
      <c r="T731" s="7">
        <f ca="1" xml:space="preserve">
  IF(OR($V731 = 2, $V731 = 3, $V731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31" s="7" t="str">
        <f ca="1">VLOOKUP($T731,Departments!$A:$B,2,FALSE)</f>
        <v>Operations</v>
      </c>
      <c r="V731" s="6">
        <f t="shared" ca="1" si="139"/>
        <v>8</v>
      </c>
      <c r="W731" s="6" t="str">
        <f ca="1">VLOOKUP($V731,Roles!$A:$B,2,FALSE)</f>
        <v>Analyst</v>
      </c>
      <c r="X731" s="6">
        <f t="shared" ca="1" si="140"/>
        <v>3</v>
      </c>
      <c r="Y731" s="6" t="str">
        <f ca="1">IF(ISNA($X731),NA(),VLOOKUP($X731,Levels!$A:$B,2,FALSE))</f>
        <v>Pleno</v>
      </c>
      <c r="Z731" s="8">
        <f t="shared" ca="1" si="132"/>
        <v>37338</v>
      </c>
      <c r="AA731" s="6">
        <f ca="1">RANDBETWEEN(2,COUNTA('Recruitment source'!$A:$A))</f>
        <v>10</v>
      </c>
      <c r="AB731" s="6" t="str">
        <f ca="1">VLOOKUP($AA731,'Recruitment source'!$A:$B,2,FALSE)</f>
        <v>Google</v>
      </c>
      <c r="AC731" s="8" t="e">
        <f t="shared" ca="1" si="141"/>
        <v>#N/A</v>
      </c>
      <c r="AD731" s="6" t="e">
        <f t="shared" ca="1" si="142"/>
        <v>#N/A</v>
      </c>
      <c r="AE731" s="6" t="e">
        <f ca="1">IF(ISNA(AD731),NA(),VLOOKUP($AD731,'Reasons for dismissal'!$A:$B,2,FALSE))</f>
        <v>#N/A</v>
      </c>
      <c r="AF731" s="6">
        <f t="shared" ca="1" si="143"/>
        <v>2</v>
      </c>
      <c r="AG731" s="1">
        <f t="shared" ca="1" si="133"/>
        <v>2000</v>
      </c>
    </row>
    <row r="732" spans="1:33" x14ac:dyDescent="0.25">
      <c r="A732" s="7" cm="1">
        <f t="array" aca="1" ref="A732" ca="1">INDEX(Companies!$A:$A,RANDBETWEEN(2,COUNTA(Companies!$A:$A)),1)</f>
        <v>2</v>
      </c>
      <c r="B732" s="7" t="str">
        <f ca="1">VLOOKUP($A732,Companies!$A:$B,2,FALSE)</f>
        <v>ACME Corporation</v>
      </c>
      <c r="C732" s="5">
        <f t="shared" si="134"/>
        <v>731</v>
      </c>
      <c r="D732" s="6">
        <f t="shared" ca="1" si="135"/>
        <v>1</v>
      </c>
      <c r="E732" s="7">
        <f ca="1">IF($C732 = 1 + N("Presidente"),
    127,
    IF($C732 = 2 + N("Vice-Presidente"),
        72,
        IF($C732 = 3 + N("Secretária bilíngue"),
            13,
            RANDBETWEEN(5,COUNT(Name!$A:$A) + 1)
        )
    )
)</f>
        <v>150</v>
      </c>
      <c r="F732" s="7" t="str">
        <f ca="1" xml:space="preserve">
VLOOKUP(
  $E732,
  Name!$A:$B,
  2,
  FALSE
)
&amp; " " &amp;
IF($C732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Bispo Luz</v>
      </c>
      <c r="G732" s="7">
        <v>2</v>
      </c>
      <c r="H732" s="7" t="str">
        <f>VLOOKUP($G732,Countries!$A:$B,2,FALSE)</f>
        <v>Portugal</v>
      </c>
      <c r="I732" s="7" cm="1">
        <f t="array" aca="1" ref="I732" ca="1">INDEX(States!$B:$B,RANDBETWEEN(2,COUNTA(States!$A:$A)),1)</f>
        <v>8</v>
      </c>
      <c r="J732" s="7" t="str">
        <f ca="1">VLOOKUP($I732,States!$B:$C,2,FALSE)</f>
        <v>Santarém</v>
      </c>
      <c r="K732" s="7" t="str">
        <f ca="1">VLOOKUP($E732,Name!$A:$C,3,FALSE)</f>
        <v>F</v>
      </c>
      <c r="L732" s="7" t="str">
        <f ca="1">VLOOKUP($K732,Genders!$B:$C,2,FALSE)</f>
        <v>Female</v>
      </c>
      <c r="M732" s="7" cm="1">
        <f t="array" aca="1" ref="M732" ca="1">INDEX('Marital status'!$A:$A,RANDBETWEEN(2,COUNTA('Marital status'!$A:$A)),1)</f>
        <v>5</v>
      </c>
      <c r="N732" s="7" t="str">
        <f ca="1">VLOOKUP($M732,'Marital status'!$A:$B,2,FALSE)</f>
        <v xml:space="preserve">Separated </v>
      </c>
      <c r="O732" s="7">
        <f t="shared" ca="1" si="136"/>
        <v>2</v>
      </c>
      <c r="P732" s="7" t="str">
        <f ca="1">VLOOKUP($O732,Ethnicities!$A:$B,2,FALSE)</f>
        <v>White</v>
      </c>
      <c r="Q732" s="8">
        <f t="shared" ca="1" si="137"/>
        <v>35707</v>
      </c>
      <c r="R732" s="6">
        <f t="shared" ca="1" si="138"/>
        <v>4</v>
      </c>
      <c r="S732" s="6" t="str">
        <f ca="1">VLOOKUP($R732,'Background education'!$A:$B,2,FALSE)</f>
        <v>Undergraduate degree</v>
      </c>
      <c r="T732" s="7">
        <f ca="1" xml:space="preserve">
  IF(OR($V732 = 2, $V732 = 3, $V732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732" s="7" t="str">
        <f ca="1">VLOOKUP($T732,Departments!$A:$B,2,FALSE)</f>
        <v>Communication &amp; Marketing</v>
      </c>
      <c r="V732" s="6">
        <f t="shared" ca="1" si="139"/>
        <v>7</v>
      </c>
      <c r="W732" s="6" t="str">
        <f ca="1">VLOOKUP($V732,Roles!$A:$B,2,FALSE)</f>
        <v>Trainee</v>
      </c>
      <c r="X732" s="6" t="e">
        <f t="shared" ca="1" si="140"/>
        <v>#N/A</v>
      </c>
      <c r="Y732" s="6" t="e">
        <f ca="1">IF(ISNA($X732),NA(),VLOOKUP($X732,Levels!$A:$B,2,FALSE))</f>
        <v>#N/A</v>
      </c>
      <c r="Z732" s="8">
        <f t="shared" ca="1" si="132"/>
        <v>43205</v>
      </c>
      <c r="AA732" s="6">
        <f ca="1">RANDBETWEEN(2,COUNTA('Recruitment source'!$A:$A))</f>
        <v>7</v>
      </c>
      <c r="AB732" s="6" t="str">
        <f ca="1">VLOOKUP($AA732,'Recruitment source'!$A:$B,2,FALSE)</f>
        <v>Jobs in Lisbon</v>
      </c>
      <c r="AC732" s="8" t="e">
        <f t="shared" ca="1" si="141"/>
        <v>#N/A</v>
      </c>
      <c r="AD732" s="6" t="e">
        <f t="shared" ca="1" si="142"/>
        <v>#N/A</v>
      </c>
      <c r="AE732" s="6" t="e">
        <f ca="1">IF(ISNA(AD732),NA(),VLOOKUP($AD732,'Reasons for dismissal'!$A:$B,2,FALSE))</f>
        <v>#N/A</v>
      </c>
      <c r="AF732" s="6">
        <f t="shared" ca="1" si="143"/>
        <v>3</v>
      </c>
      <c r="AG732" s="1">
        <f t="shared" ca="1" si="133"/>
        <v>1085</v>
      </c>
    </row>
    <row r="733" spans="1:33" x14ac:dyDescent="0.25">
      <c r="A733" s="7" cm="1">
        <f t="array" aca="1" ref="A733" ca="1">INDEX(Companies!$A:$A,RANDBETWEEN(2,COUNTA(Companies!$A:$A)),1)</f>
        <v>2</v>
      </c>
      <c r="B733" s="7" t="str">
        <f ca="1">VLOOKUP($A733,Companies!$A:$B,2,FALSE)</f>
        <v>ACME Corporation</v>
      </c>
      <c r="C733" s="5">
        <f t="shared" si="134"/>
        <v>732</v>
      </c>
      <c r="D733" s="6">
        <f t="shared" ca="1" si="135"/>
        <v>1</v>
      </c>
      <c r="E733" s="7">
        <f ca="1">IF($C733 = 1 + N("Presidente"),
    127,
    IF($C733 = 2 + N("Vice-Presidente"),
        72,
        IF($C733 = 3 + N("Secretária bilíngue"),
            13,
            RANDBETWEEN(5,COUNT(Name!$A:$A) + 1)
        )
    )
)</f>
        <v>100</v>
      </c>
      <c r="F733" s="7" t="str">
        <f ca="1" xml:space="preserve">
VLOOKUP(
  $E733,
  Name!$A:$B,
  2,
  FALSE
)
&amp; " " &amp;
IF($C733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Russo Fernandes</v>
      </c>
      <c r="G733" s="7">
        <v>2</v>
      </c>
      <c r="H733" s="7" t="str">
        <f>VLOOKUP($G733,Countries!$A:$B,2,FALSE)</f>
        <v>Portugal</v>
      </c>
      <c r="I733" s="7" cm="1">
        <f t="array" aca="1" ref="I733" ca="1">INDEX(States!$B:$B,RANDBETWEEN(2,COUNTA(States!$A:$A)),1)</f>
        <v>6</v>
      </c>
      <c r="J733" s="7" t="str">
        <f ca="1">VLOOKUP($I733,States!$B:$C,2,FALSE)</f>
        <v>Braga</v>
      </c>
      <c r="K733" s="7" t="str">
        <f ca="1">VLOOKUP($E733,Name!$A:$C,3,FALSE)</f>
        <v>M</v>
      </c>
      <c r="L733" s="7" t="str">
        <f ca="1">VLOOKUP($K733,Genders!$B:$C,2,FALSE)</f>
        <v>Male</v>
      </c>
      <c r="M733" s="7" cm="1">
        <f t="array" aca="1" ref="M733" ca="1">INDEX('Marital status'!$A:$A,RANDBETWEEN(2,COUNTA('Marital status'!$A:$A)),1)</f>
        <v>2</v>
      </c>
      <c r="N733" s="7" t="str">
        <f ca="1">VLOOKUP($M733,'Marital status'!$A:$B,2,FALSE)</f>
        <v>Single</v>
      </c>
      <c r="O733" s="7">
        <f t="shared" ca="1" si="136"/>
        <v>2</v>
      </c>
      <c r="P733" s="7" t="str">
        <f ca="1">VLOOKUP($O733,Ethnicities!$A:$B,2,FALSE)</f>
        <v>White</v>
      </c>
      <c r="Q733" s="8">
        <f t="shared" ca="1" si="137"/>
        <v>35101</v>
      </c>
      <c r="R733" s="6">
        <f t="shared" ca="1" si="138"/>
        <v>5</v>
      </c>
      <c r="S733" s="6" t="str">
        <f ca="1">VLOOKUP($R733,'Background education'!$A:$B,2,FALSE)</f>
        <v>Graduate school</v>
      </c>
      <c r="T733" s="7">
        <f ca="1" xml:space="preserve">
  IF(OR($V733 = 2, $V733 = 3, $V733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733" s="7" t="str">
        <f ca="1">VLOOKUP($T733,Departments!$A:$B,2,FALSE)</f>
        <v>Controlling</v>
      </c>
      <c r="V733" s="6">
        <f t="shared" ca="1" si="139"/>
        <v>8</v>
      </c>
      <c r="W733" s="6" t="str">
        <f ca="1">VLOOKUP($V733,Roles!$A:$B,2,FALSE)</f>
        <v>Analyst</v>
      </c>
      <c r="X733" s="6">
        <f t="shared" ca="1" si="140"/>
        <v>3</v>
      </c>
      <c r="Y733" s="6" t="str">
        <f ca="1">IF(ISNA($X733),NA(),VLOOKUP($X733,Levels!$A:$B,2,FALSE))</f>
        <v>Pleno</v>
      </c>
      <c r="Z733" s="8">
        <f t="shared" ca="1" si="132"/>
        <v>40024</v>
      </c>
      <c r="AA733" s="6">
        <f ca="1">RANDBETWEEN(2,COUNTA('Recruitment source'!$A:$A))</f>
        <v>12</v>
      </c>
      <c r="AB733" s="6" t="str">
        <f ca="1">VLOOKUP($AA733,'Recruitment source'!$A:$B,2,FALSE)</f>
        <v>Website</v>
      </c>
      <c r="AC733" s="8" t="e">
        <f t="shared" ca="1" si="141"/>
        <v>#N/A</v>
      </c>
      <c r="AD733" s="6" t="e">
        <f t="shared" ca="1" si="142"/>
        <v>#N/A</v>
      </c>
      <c r="AE733" s="6" t="e">
        <f ca="1">IF(ISNA(AD733),NA(),VLOOKUP($AD733,'Reasons for dismissal'!$A:$B,2,FALSE))</f>
        <v>#N/A</v>
      </c>
      <c r="AF733" s="6">
        <f t="shared" ca="1" si="143"/>
        <v>4</v>
      </c>
      <c r="AG733" s="1">
        <f t="shared" ca="1" si="133"/>
        <v>2080</v>
      </c>
    </row>
    <row r="734" spans="1:33" x14ac:dyDescent="0.25">
      <c r="A734" s="7" cm="1">
        <f t="array" aca="1" ref="A734" ca="1">INDEX(Companies!$A:$A,RANDBETWEEN(2,COUNTA(Companies!$A:$A)),1)</f>
        <v>2</v>
      </c>
      <c r="B734" s="7" t="str">
        <f ca="1">VLOOKUP($A734,Companies!$A:$B,2,FALSE)</f>
        <v>ACME Corporation</v>
      </c>
      <c r="C734" s="5">
        <f t="shared" si="134"/>
        <v>733</v>
      </c>
      <c r="D734" s="6">
        <f t="shared" ca="1" si="135"/>
        <v>1</v>
      </c>
      <c r="E734" s="7">
        <f ca="1">IF($C734 = 1 + N("Presidente"),
    127,
    IF($C734 = 2 + N("Vice-Presidente"),
        72,
        IF($C734 = 3 + N("Secretária bilíngue"),
            13,
            RANDBETWEEN(5,COUNT(Name!$A:$A) + 1)
        )
    )
)</f>
        <v>128</v>
      </c>
      <c r="F734" s="7" t="str">
        <f ca="1" xml:space="preserve">
VLOOKUP(
  $E734,
  Name!$A:$B,
  2,
  FALSE
)
&amp; " " &amp;
IF($C734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Nascimento Pedrosa</v>
      </c>
      <c r="G734" s="7">
        <v>2</v>
      </c>
      <c r="H734" s="7" t="str">
        <f>VLOOKUP($G734,Countries!$A:$B,2,FALSE)</f>
        <v>Portugal</v>
      </c>
      <c r="I734" s="7" cm="1">
        <f t="array" aca="1" ref="I734" ca="1">INDEX(States!$B:$B,RANDBETWEEN(2,COUNTA(States!$A:$A)),1)</f>
        <v>21</v>
      </c>
      <c r="J734" s="7" t="str">
        <f ca="1">VLOOKUP($I734,States!$B:$C,2,FALSE)</f>
        <v>Bragança</v>
      </c>
      <c r="K734" s="7" t="str">
        <f ca="1">VLOOKUP($E734,Name!$A:$C,3,FALSE)</f>
        <v>M</v>
      </c>
      <c r="L734" s="7" t="str">
        <f ca="1">VLOOKUP($K734,Genders!$B:$C,2,FALSE)</f>
        <v>Male</v>
      </c>
      <c r="M734" s="7" cm="1">
        <f t="array" aca="1" ref="M734" ca="1">INDEX('Marital status'!$A:$A,RANDBETWEEN(2,COUNTA('Marital status'!$A:$A)),1)</f>
        <v>3</v>
      </c>
      <c r="N734" s="7" t="str">
        <f ca="1">VLOOKUP($M734,'Marital status'!$A:$B,2,FALSE)</f>
        <v>Married</v>
      </c>
      <c r="O734" s="7">
        <f t="shared" ca="1" si="136"/>
        <v>2</v>
      </c>
      <c r="P734" s="7" t="str">
        <f ca="1">VLOOKUP($O734,Ethnicities!$A:$B,2,FALSE)</f>
        <v>White</v>
      </c>
      <c r="Q734" s="8">
        <f t="shared" ca="1" si="137"/>
        <v>20903</v>
      </c>
      <c r="R734" s="6">
        <f t="shared" ca="1" si="138"/>
        <v>4</v>
      </c>
      <c r="S734" s="6" t="str">
        <f ca="1">VLOOKUP($R734,'Background education'!$A:$B,2,FALSE)</f>
        <v>Undergraduate degree</v>
      </c>
      <c r="T734" s="7">
        <f ca="1" xml:space="preserve">
  IF(OR($V734 = 2, $V734 = 3, $V734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34" s="7" t="str">
        <f ca="1">VLOOKUP($T734,Departments!$A:$B,2,FALSE)</f>
        <v>Operations</v>
      </c>
      <c r="V734" s="6">
        <f t="shared" ca="1" si="139"/>
        <v>6</v>
      </c>
      <c r="W734" s="6" t="str">
        <f ca="1">VLOOKUP($V734,Roles!$A:$B,2,FALSE)</f>
        <v>Intern</v>
      </c>
      <c r="X734" s="6" t="e">
        <f t="shared" ca="1" si="140"/>
        <v>#N/A</v>
      </c>
      <c r="Y734" s="6" t="e">
        <f ca="1">IF(ISNA($X734),NA(),VLOOKUP($X734,Levels!$A:$B,2,FALSE))</f>
        <v>#N/A</v>
      </c>
      <c r="Z734" s="8">
        <f t="shared" ca="1" si="132"/>
        <v>37853</v>
      </c>
      <c r="AA734" s="6">
        <f ca="1">RANDBETWEEN(2,COUNTA('Recruitment source'!$A:$A))</f>
        <v>9</v>
      </c>
      <c r="AB734" s="6" t="str">
        <f ca="1">VLOOKUP($AA734,'Recruitment source'!$A:$B,2,FALSE)</f>
        <v xml:space="preserve"> recommendation of employee</v>
      </c>
      <c r="AC734" s="8" t="e">
        <f t="shared" ca="1" si="141"/>
        <v>#N/A</v>
      </c>
      <c r="AD734" s="6" t="e">
        <f t="shared" ca="1" si="142"/>
        <v>#N/A</v>
      </c>
      <c r="AE734" s="6" t="e">
        <f ca="1">IF(ISNA(AD734),NA(),VLOOKUP($AD734,'Reasons for dismissal'!$A:$B,2,FALSE))</f>
        <v>#N/A</v>
      </c>
      <c r="AF734" s="6">
        <f t="shared" ca="1" si="143"/>
        <v>3</v>
      </c>
      <c r="AG734" s="1">
        <f t="shared" ca="1" si="133"/>
        <v>805</v>
      </c>
    </row>
    <row r="735" spans="1:33" x14ac:dyDescent="0.25">
      <c r="A735" s="7" cm="1">
        <f t="array" aca="1" ref="A735" ca="1">INDEX(Companies!$A:$A,RANDBETWEEN(2,COUNTA(Companies!$A:$A)),1)</f>
        <v>2</v>
      </c>
      <c r="B735" s="7" t="str">
        <f ca="1">VLOOKUP($A735,Companies!$A:$B,2,FALSE)</f>
        <v>ACME Corporation</v>
      </c>
      <c r="C735" s="5">
        <f t="shared" si="134"/>
        <v>734</v>
      </c>
      <c r="D735" s="6">
        <f t="shared" ca="1" si="135"/>
        <v>1</v>
      </c>
      <c r="E735" s="7">
        <f ca="1">IF($C735 = 1 + N("Presidente"),
    127,
    IF($C735 = 2 + N("Vice-Presidente"),
        72,
        IF($C735 = 3 + N("Secretária bilíngue"),
            13,
            RANDBETWEEN(5,COUNT(Name!$A:$A) + 1)
        )
    )
)</f>
        <v>150</v>
      </c>
      <c r="F735" s="7" t="str">
        <f ca="1" xml:space="preserve">
VLOOKUP(
  $E735,
  Name!$A:$B,
  2,
  FALSE
)
&amp; " " &amp;
IF($C735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Pellegrini Ferrara</v>
      </c>
      <c r="G735" s="7">
        <v>2</v>
      </c>
      <c r="H735" s="7" t="str">
        <f>VLOOKUP($G735,Countries!$A:$B,2,FALSE)</f>
        <v>Portugal</v>
      </c>
      <c r="I735" s="7" cm="1">
        <f t="array" aca="1" ref="I735" ca="1">INDEX(States!$B:$B,RANDBETWEEN(2,COUNTA(States!$A:$A)),1)</f>
        <v>9</v>
      </c>
      <c r="J735" s="7" t="str">
        <f ca="1">VLOOKUP($I735,States!$B:$C,2,FALSE)</f>
        <v>Leiria</v>
      </c>
      <c r="K735" s="7" t="str">
        <f ca="1">VLOOKUP($E735,Name!$A:$C,3,FALSE)</f>
        <v>F</v>
      </c>
      <c r="L735" s="7" t="str">
        <f ca="1">VLOOKUP($K735,Genders!$B:$C,2,FALSE)</f>
        <v>Female</v>
      </c>
      <c r="M735" s="7" cm="1">
        <f t="array" aca="1" ref="M735" ca="1">INDEX('Marital status'!$A:$A,RANDBETWEEN(2,COUNTA('Marital status'!$A:$A)),1)</f>
        <v>4</v>
      </c>
      <c r="N735" s="7" t="str">
        <f ca="1">VLOOKUP($M735,'Marital status'!$A:$B,2,FALSE)</f>
        <v xml:space="preserve">Widowed </v>
      </c>
      <c r="O735" s="7">
        <f t="shared" ca="1" si="136"/>
        <v>3</v>
      </c>
      <c r="P735" s="7" t="str">
        <f ca="1">VLOOKUP($O735,Ethnicities!$A:$B,2,FALSE)</f>
        <v>Black or African American</v>
      </c>
      <c r="Q735" s="8">
        <f t="shared" ca="1" si="137"/>
        <v>36709</v>
      </c>
      <c r="R735" s="6">
        <f t="shared" ca="1" si="138"/>
        <v>4</v>
      </c>
      <c r="S735" s="6" t="str">
        <f ca="1">VLOOKUP($R735,'Background education'!$A:$B,2,FALSE)</f>
        <v>Undergraduate degree</v>
      </c>
      <c r="T735" s="7">
        <f ca="1" xml:space="preserve">
  IF(OR($V735 = 2, $V735 = 3, $V735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35" s="7" t="str">
        <f ca="1">VLOOKUP($T735,Departments!$A:$B,2,FALSE)</f>
        <v>Finance</v>
      </c>
      <c r="V735" s="6">
        <f t="shared" ca="1" si="139"/>
        <v>8</v>
      </c>
      <c r="W735" s="6" t="str">
        <f ca="1">VLOOKUP($V735,Roles!$A:$B,2,FALSE)</f>
        <v>Analyst</v>
      </c>
      <c r="X735" s="6">
        <f t="shared" ca="1" si="140"/>
        <v>3</v>
      </c>
      <c r="Y735" s="6" t="str">
        <f ca="1">IF(ISNA($X735),NA(),VLOOKUP($X735,Levels!$A:$B,2,FALSE))</f>
        <v>Pleno</v>
      </c>
      <c r="Z735" s="8">
        <f t="shared" ca="1" si="132"/>
        <v>41119</v>
      </c>
      <c r="AA735" s="6">
        <f ca="1">RANDBETWEEN(2,COUNTA('Recruitment source'!$A:$A))</f>
        <v>4</v>
      </c>
      <c r="AB735" s="6" t="str">
        <f ca="1">VLOOKUP($AA735,'Recruitment source'!$A:$B,2,FALSE)</f>
        <v>SAPO Emprego</v>
      </c>
      <c r="AC735" s="8" t="e">
        <f t="shared" ca="1" si="141"/>
        <v>#N/A</v>
      </c>
      <c r="AD735" s="6" t="e">
        <f t="shared" ca="1" si="142"/>
        <v>#N/A</v>
      </c>
      <c r="AE735" s="6" t="e">
        <f ca="1">IF(ISNA(AD735),NA(),VLOOKUP($AD735,'Reasons for dismissal'!$A:$B,2,FALSE))</f>
        <v>#N/A</v>
      </c>
      <c r="AF735" s="6">
        <f t="shared" ca="1" si="143"/>
        <v>3</v>
      </c>
      <c r="AG735" s="1">
        <f t="shared" ca="1" si="133"/>
        <v>2000</v>
      </c>
    </row>
    <row r="736" spans="1:33" x14ac:dyDescent="0.25">
      <c r="A736" s="7" cm="1">
        <f t="array" aca="1" ref="A736" ca="1">INDEX(Companies!$A:$A,RANDBETWEEN(2,COUNTA(Companies!$A:$A)),1)</f>
        <v>2</v>
      </c>
      <c r="B736" s="7" t="str">
        <f ca="1">VLOOKUP($A736,Companies!$A:$B,2,FALSE)</f>
        <v>ACME Corporation</v>
      </c>
      <c r="C736" s="5">
        <f t="shared" si="134"/>
        <v>735</v>
      </c>
      <c r="D736" s="6">
        <f t="shared" ca="1" si="135"/>
        <v>1</v>
      </c>
      <c r="E736" s="7">
        <f ca="1">IF($C736 = 1 + N("Presidente"),
    127,
    IF($C736 = 2 + N("Vice-Presidente"),
        72,
        IF($C736 = 3 + N("Secretária bilíngue"),
            13,
            RANDBETWEEN(5,COUNT(Name!$A:$A) + 1)
        )
    )
)</f>
        <v>64</v>
      </c>
      <c r="F736" s="7" t="str">
        <f ca="1" xml:space="preserve">
VLOOKUP(
  $E736,
  Name!$A:$B,
  2,
  FALSE
)
&amp; " " &amp;
IF($C736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Anjos Campos</v>
      </c>
      <c r="G736" s="7">
        <v>2</v>
      </c>
      <c r="H736" s="7" t="str">
        <f>VLOOKUP($G736,Countries!$A:$B,2,FALSE)</f>
        <v>Portugal</v>
      </c>
      <c r="I736" s="7" cm="1">
        <f t="array" aca="1" ref="I736" ca="1">INDEX(States!$B:$B,RANDBETWEEN(2,COUNTA(States!$A:$A)),1)</f>
        <v>5</v>
      </c>
      <c r="J736" s="7" t="str">
        <f ca="1">VLOOKUP($I736,States!$B:$C,2,FALSE)</f>
        <v>Aveiro</v>
      </c>
      <c r="K736" s="7" t="str">
        <f ca="1">VLOOKUP($E736,Name!$A:$C,3,FALSE)</f>
        <v>F</v>
      </c>
      <c r="L736" s="7" t="str">
        <f ca="1">VLOOKUP($K736,Genders!$B:$C,2,FALSE)</f>
        <v>Female</v>
      </c>
      <c r="M736" s="7" cm="1">
        <f t="array" aca="1" ref="M736" ca="1">INDEX('Marital status'!$A:$A,RANDBETWEEN(2,COUNTA('Marital status'!$A:$A)),1)</f>
        <v>3</v>
      </c>
      <c r="N736" s="7" t="str">
        <f ca="1">VLOOKUP($M736,'Marital status'!$A:$B,2,FALSE)</f>
        <v>Married</v>
      </c>
      <c r="O736" s="7">
        <f t="shared" ca="1" si="136"/>
        <v>2</v>
      </c>
      <c r="P736" s="7" t="str">
        <f ca="1">VLOOKUP($O736,Ethnicities!$A:$B,2,FALSE)</f>
        <v>White</v>
      </c>
      <c r="Q736" s="8">
        <f t="shared" ca="1" si="137"/>
        <v>26916</v>
      </c>
      <c r="R736" s="6">
        <f t="shared" ca="1" si="138"/>
        <v>4</v>
      </c>
      <c r="S736" s="6" t="str">
        <f ca="1">VLOOKUP($R736,'Background education'!$A:$B,2,FALSE)</f>
        <v>Undergraduate degree</v>
      </c>
      <c r="T736" s="7">
        <f ca="1" xml:space="preserve">
  IF(OR($V736 = 2, $V736 = 3, $V736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736" s="7" t="str">
        <f ca="1">VLOOKUP($T736,Departments!$A:$B,2,FALSE)</f>
        <v>Information Technology</v>
      </c>
      <c r="V736" s="6">
        <f t="shared" ca="1" si="139"/>
        <v>6</v>
      </c>
      <c r="W736" s="6" t="str">
        <f ca="1">VLOOKUP($V736,Roles!$A:$B,2,FALSE)</f>
        <v>Intern</v>
      </c>
      <c r="X736" s="6" t="e">
        <f t="shared" ca="1" si="140"/>
        <v>#N/A</v>
      </c>
      <c r="Y736" s="6" t="e">
        <f ca="1">IF(ISNA($X736),NA(),VLOOKUP($X736,Levels!$A:$B,2,FALSE))</f>
        <v>#N/A</v>
      </c>
      <c r="Z736" s="8">
        <f t="shared" ca="1" si="132"/>
        <v>39573</v>
      </c>
      <c r="AA736" s="6">
        <f ca="1">RANDBETWEEN(2,COUNTA('Recruitment source'!$A:$A))</f>
        <v>3</v>
      </c>
      <c r="AB736" s="6" t="str">
        <f ca="1">VLOOKUP($AA736,'Recruitment source'!$A:$B,2,FALSE)</f>
        <v>Learn4Good</v>
      </c>
      <c r="AC736" s="8" t="e">
        <f t="shared" ca="1" si="141"/>
        <v>#N/A</v>
      </c>
      <c r="AD736" s="6" t="e">
        <f t="shared" ca="1" si="142"/>
        <v>#N/A</v>
      </c>
      <c r="AE736" s="6" t="e">
        <f ca="1">IF(ISNA(AD736),NA(),VLOOKUP($AD736,'Reasons for dismissal'!$A:$B,2,FALSE))</f>
        <v>#N/A</v>
      </c>
      <c r="AF736" s="6">
        <f t="shared" ca="1" si="143"/>
        <v>2</v>
      </c>
      <c r="AG736" s="1">
        <f t="shared" ca="1" si="133"/>
        <v>885</v>
      </c>
    </row>
    <row r="737" spans="1:33" x14ac:dyDescent="0.25">
      <c r="A737" s="7" cm="1">
        <f t="array" aca="1" ref="A737" ca="1">INDEX(Companies!$A:$A,RANDBETWEEN(2,COUNTA(Companies!$A:$A)),1)</f>
        <v>2</v>
      </c>
      <c r="B737" s="7" t="str">
        <f ca="1">VLOOKUP($A737,Companies!$A:$B,2,FALSE)</f>
        <v>ACME Corporation</v>
      </c>
      <c r="C737" s="5">
        <f t="shared" si="134"/>
        <v>736</v>
      </c>
      <c r="D737" s="6">
        <f t="shared" ca="1" si="135"/>
        <v>1</v>
      </c>
      <c r="E737" s="7">
        <f ca="1">IF($C737 = 1 + N("Presidente"),
    127,
    IF($C737 = 2 + N("Vice-Presidente"),
        72,
        IF($C737 = 3 + N("Secretária bilíngue"),
            13,
            RANDBETWEEN(5,COUNT(Name!$A:$A) + 1)
        )
    )
)</f>
        <v>137</v>
      </c>
      <c r="F737" s="7" t="str">
        <f ca="1" xml:space="preserve">
VLOOKUP(
  $E737,
  Name!$A:$B,
  2,
  FALSE
)
&amp; " " &amp;
IF($C737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Ferrão Marques</v>
      </c>
      <c r="G737" s="7">
        <v>2</v>
      </c>
      <c r="H737" s="7" t="str">
        <f>VLOOKUP($G737,Countries!$A:$B,2,FALSE)</f>
        <v>Portugal</v>
      </c>
      <c r="I737" s="7" cm="1">
        <f t="array" aca="1" ref="I737" ca="1">INDEX(States!$B:$B,RANDBETWEEN(2,COUNTA(States!$A:$A)),1)</f>
        <v>4</v>
      </c>
      <c r="J737" s="7" t="str">
        <f ca="1">VLOOKUP($I737,States!$B:$C,2,FALSE)</f>
        <v>Setúbal</v>
      </c>
      <c r="K737" s="7" t="str">
        <f ca="1">VLOOKUP($E737,Name!$A:$C,3,FALSE)</f>
        <v>F</v>
      </c>
      <c r="L737" s="7" t="str">
        <f ca="1">VLOOKUP($K737,Genders!$B:$C,2,FALSE)</f>
        <v>Female</v>
      </c>
      <c r="M737" s="7" cm="1">
        <f t="array" aca="1" ref="M737" ca="1">INDEX('Marital status'!$A:$A,RANDBETWEEN(2,COUNTA('Marital status'!$A:$A)),1)</f>
        <v>3</v>
      </c>
      <c r="N737" s="7" t="str">
        <f ca="1">VLOOKUP($M737,'Marital status'!$A:$B,2,FALSE)</f>
        <v>Married</v>
      </c>
      <c r="O737" s="7">
        <f t="shared" ca="1" si="136"/>
        <v>4</v>
      </c>
      <c r="P737" s="7" t="str">
        <f ca="1">VLOOKUP($O737,Ethnicities!$A:$B,2,FALSE)</f>
        <v>Hispanic or Latino</v>
      </c>
      <c r="Q737" s="8">
        <f t="shared" ca="1" si="137"/>
        <v>36657</v>
      </c>
      <c r="R737" s="6">
        <f t="shared" ca="1" si="138"/>
        <v>5</v>
      </c>
      <c r="S737" s="6" t="str">
        <f ca="1">VLOOKUP($R737,'Background education'!$A:$B,2,FALSE)</f>
        <v>Graduate school</v>
      </c>
      <c r="T737" s="7">
        <f ca="1" xml:space="preserve">
  IF(OR($V737 = 2, $V737 = 3, $V737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737" s="7" t="str">
        <f ca="1">VLOOKUP($T737,Departments!$A:$B,2,FALSE)</f>
        <v xml:space="preserve"> Commercial</v>
      </c>
      <c r="V737" s="6">
        <f t="shared" ca="1" si="139"/>
        <v>8</v>
      </c>
      <c r="W737" s="6" t="str">
        <f ca="1">VLOOKUP($V737,Roles!$A:$B,2,FALSE)</f>
        <v>Analyst</v>
      </c>
      <c r="X737" s="6">
        <f t="shared" ca="1" si="140"/>
        <v>3</v>
      </c>
      <c r="Y737" s="6" t="str">
        <f ca="1">IF(ISNA($X737),NA(),VLOOKUP($X737,Levels!$A:$B,2,FALSE))</f>
        <v>Pleno</v>
      </c>
      <c r="Z737" s="8">
        <f t="shared" ca="1" si="132"/>
        <v>40369</v>
      </c>
      <c r="AA737" s="6">
        <f ca="1">RANDBETWEEN(2,COUNTA('Recruitment source'!$A:$A))</f>
        <v>5</v>
      </c>
      <c r="AB737" s="6" t="str">
        <f ca="1">VLOOKUP($AA737,'Recruitment source'!$A:$B,2,FALSE)</f>
        <v>Net Empregos</v>
      </c>
      <c r="AC737" s="8" t="e">
        <f t="shared" ca="1" si="141"/>
        <v>#N/A</v>
      </c>
      <c r="AD737" s="6" t="e">
        <f t="shared" ca="1" si="142"/>
        <v>#N/A</v>
      </c>
      <c r="AE737" s="6" t="e">
        <f ca="1">IF(ISNA(AD737),NA(),VLOOKUP($AD737,'Reasons for dismissal'!$A:$B,2,FALSE))</f>
        <v>#N/A</v>
      </c>
      <c r="AF737" s="6">
        <f t="shared" ca="1" si="143"/>
        <v>4</v>
      </c>
      <c r="AG737" s="1">
        <f t="shared" ca="1" si="133"/>
        <v>2000</v>
      </c>
    </row>
    <row r="738" spans="1:33" x14ac:dyDescent="0.25">
      <c r="A738" s="7" cm="1">
        <f t="array" aca="1" ref="A738" ca="1">INDEX(Companies!$A:$A,RANDBETWEEN(2,COUNTA(Companies!$A:$A)),1)</f>
        <v>2</v>
      </c>
      <c r="B738" s="7" t="str">
        <f ca="1">VLOOKUP($A738,Companies!$A:$B,2,FALSE)</f>
        <v>ACME Corporation</v>
      </c>
      <c r="C738" s="5">
        <f t="shared" si="134"/>
        <v>737</v>
      </c>
      <c r="D738" s="6">
        <f t="shared" ca="1" si="135"/>
        <v>1</v>
      </c>
      <c r="E738" s="7">
        <f ca="1">IF($C738 = 1 + N("Presidente"),
    127,
    IF($C738 = 2 + N("Vice-Presidente"),
        72,
        IF($C738 = 3 + N("Secretária bilíngue"),
            13,
            RANDBETWEEN(5,COUNT(Name!$A:$A) + 1)
        )
    )
)</f>
        <v>267</v>
      </c>
      <c r="F738" s="7" t="str">
        <f ca="1" xml:space="preserve">
VLOOKUP(
  $E738,
  Name!$A:$B,
  2,
  FALSE
)
&amp; " " &amp;
IF($C738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Ildelfonso Moreira</v>
      </c>
      <c r="G738" s="7">
        <v>2</v>
      </c>
      <c r="H738" s="7" t="str">
        <f>VLOOKUP($G738,Countries!$A:$B,2,FALSE)</f>
        <v>Portugal</v>
      </c>
      <c r="I738" s="7" cm="1">
        <f t="array" aca="1" ref="I738" ca="1">INDEX(States!$B:$B,RANDBETWEEN(2,COUNTA(States!$A:$A)),1)</f>
        <v>4</v>
      </c>
      <c r="J738" s="7" t="str">
        <f ca="1">VLOOKUP($I738,States!$B:$C,2,FALSE)</f>
        <v>Setúbal</v>
      </c>
      <c r="K738" s="7" t="str">
        <f ca="1">VLOOKUP($E738,Name!$A:$C,3,FALSE)</f>
        <v>F</v>
      </c>
      <c r="L738" s="7" t="str">
        <f ca="1">VLOOKUP($K738,Genders!$B:$C,2,FALSE)</f>
        <v>Female</v>
      </c>
      <c r="M738" s="7" cm="1">
        <f t="array" aca="1" ref="M738" ca="1">INDEX('Marital status'!$A:$A,RANDBETWEEN(2,COUNTA('Marital status'!$A:$A)),1)</f>
        <v>4</v>
      </c>
      <c r="N738" s="7" t="str">
        <f ca="1">VLOOKUP($M738,'Marital status'!$A:$B,2,FALSE)</f>
        <v xml:space="preserve">Widowed </v>
      </c>
      <c r="O738" s="7">
        <f t="shared" ca="1" si="136"/>
        <v>2</v>
      </c>
      <c r="P738" s="7" t="str">
        <f ca="1">VLOOKUP($O738,Ethnicities!$A:$B,2,FALSE)</f>
        <v>White</v>
      </c>
      <c r="Q738" s="8">
        <f t="shared" ca="1" si="137"/>
        <v>29632</v>
      </c>
      <c r="R738" s="6">
        <f t="shared" ca="1" si="138"/>
        <v>4</v>
      </c>
      <c r="S738" s="6" t="str">
        <f ca="1">VLOOKUP($R738,'Background education'!$A:$B,2,FALSE)</f>
        <v>Undergraduate degree</v>
      </c>
      <c r="T738" s="7">
        <f ca="1" xml:space="preserve">
  IF(OR($V738 = 2, $V738 = 3, $V738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738" s="7" t="str">
        <f ca="1">VLOOKUP($T738,Departments!$A:$B,2,FALSE)</f>
        <v>Juridical</v>
      </c>
      <c r="V738" s="6">
        <f t="shared" ca="1" si="139"/>
        <v>6</v>
      </c>
      <c r="W738" s="6" t="str">
        <f ca="1">VLOOKUP($V738,Roles!$A:$B,2,FALSE)</f>
        <v>Intern</v>
      </c>
      <c r="X738" s="6" t="e">
        <f t="shared" ca="1" si="140"/>
        <v>#N/A</v>
      </c>
      <c r="Y738" s="6" t="e">
        <f ca="1">IF(ISNA($X738),NA(),VLOOKUP($X738,Levels!$A:$B,2,FALSE))</f>
        <v>#N/A</v>
      </c>
      <c r="Z738" s="8">
        <f t="shared" ca="1" si="132"/>
        <v>42500</v>
      </c>
      <c r="AA738" s="6">
        <f ca="1">RANDBETWEEN(2,COUNTA('Recruitment source'!$A:$A))</f>
        <v>2</v>
      </c>
      <c r="AB738" s="6" t="str">
        <f ca="1">VLOOKUP($AA738,'Recruitment source'!$A:$B,2,FALSE)</f>
        <v>Indeed</v>
      </c>
      <c r="AC738" s="8" t="e">
        <f t="shared" ca="1" si="141"/>
        <v>#N/A</v>
      </c>
      <c r="AD738" s="6" t="e">
        <f t="shared" ca="1" si="142"/>
        <v>#N/A</v>
      </c>
      <c r="AE738" s="6" t="e">
        <f ca="1">IF(ISNA(AD738),NA(),VLOOKUP($AD738,'Reasons for dismissal'!$A:$B,2,FALSE))</f>
        <v>#N/A</v>
      </c>
      <c r="AF738" s="6">
        <f t="shared" ca="1" si="143"/>
        <v>2</v>
      </c>
      <c r="AG738" s="1">
        <f t="shared" ca="1" si="133"/>
        <v>805</v>
      </c>
    </row>
    <row r="739" spans="1:33" x14ac:dyDescent="0.25">
      <c r="A739" s="7" cm="1">
        <f t="array" aca="1" ref="A739" ca="1">INDEX(Companies!$A:$A,RANDBETWEEN(2,COUNTA(Companies!$A:$A)),1)</f>
        <v>2</v>
      </c>
      <c r="B739" s="7" t="str">
        <f ca="1">VLOOKUP($A739,Companies!$A:$B,2,FALSE)</f>
        <v>ACME Corporation</v>
      </c>
      <c r="C739" s="5">
        <f t="shared" si="134"/>
        <v>738</v>
      </c>
      <c r="D739" s="6">
        <f t="shared" ca="1" si="135"/>
        <v>1</v>
      </c>
      <c r="E739" s="7">
        <f ca="1">IF($C739 = 1 + N("Presidente"),
    127,
    IF($C739 = 2 + N("Vice-Presidente"),
        72,
        IF($C739 = 3 + N("Secretária bilíngue"),
            13,
            RANDBETWEEN(5,COUNT(Name!$A:$A) + 1)
        )
    )
)</f>
        <v>327</v>
      </c>
      <c r="F739" s="7" t="str">
        <f ca="1" xml:space="preserve">
VLOOKUP(
  $E739,
  Name!$A:$B,
  2,
  FALSE
)
&amp; " " &amp;
IF($C739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Cardoso Alves</v>
      </c>
      <c r="G739" s="7">
        <v>2</v>
      </c>
      <c r="H739" s="7" t="str">
        <f>VLOOKUP($G739,Countries!$A:$B,2,FALSE)</f>
        <v>Portugal</v>
      </c>
      <c r="I739" s="7" cm="1">
        <f t="array" aca="1" ref="I739" ca="1">INDEX(States!$B:$B,RANDBETWEEN(2,COUNTA(States!$A:$A)),1)</f>
        <v>9</v>
      </c>
      <c r="J739" s="7" t="str">
        <f ca="1">VLOOKUP($I739,States!$B:$C,2,FALSE)</f>
        <v>Leiria</v>
      </c>
      <c r="K739" s="7" t="str">
        <f ca="1">VLOOKUP($E739,Name!$A:$C,3,FALSE)</f>
        <v>F</v>
      </c>
      <c r="L739" s="7" t="str">
        <f ca="1">VLOOKUP($K739,Genders!$B:$C,2,FALSE)</f>
        <v>Female</v>
      </c>
      <c r="M739" s="7" cm="1">
        <f t="array" aca="1" ref="M739" ca="1">INDEX('Marital status'!$A:$A,RANDBETWEEN(2,COUNTA('Marital status'!$A:$A)),1)</f>
        <v>5</v>
      </c>
      <c r="N739" s="7" t="str">
        <f ca="1">VLOOKUP($M739,'Marital status'!$A:$B,2,FALSE)</f>
        <v xml:space="preserve">Separated </v>
      </c>
      <c r="O739" s="7">
        <f t="shared" ca="1" si="136"/>
        <v>2</v>
      </c>
      <c r="P739" s="7" t="str">
        <f ca="1">VLOOKUP($O739,Ethnicities!$A:$B,2,FALSE)</f>
        <v>White</v>
      </c>
      <c r="Q739" s="8">
        <f t="shared" ca="1" si="137"/>
        <v>35580</v>
      </c>
      <c r="R739" s="6">
        <f t="shared" ca="1" si="138"/>
        <v>5</v>
      </c>
      <c r="S739" s="6" t="str">
        <f ca="1">VLOOKUP($R739,'Background education'!$A:$B,2,FALSE)</f>
        <v>Graduate school</v>
      </c>
      <c r="T739" s="7">
        <f ca="1" xml:space="preserve">
  IF(OR($V739 = 2, $V739 = 3, $V739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39" s="7" t="str">
        <f ca="1">VLOOKUP($T739,Departments!$A:$B,2,FALSE)</f>
        <v>Finance</v>
      </c>
      <c r="V739" s="6">
        <f t="shared" ca="1" si="139"/>
        <v>8</v>
      </c>
      <c r="W739" s="6" t="str">
        <f ca="1">VLOOKUP($V739,Roles!$A:$B,2,FALSE)</f>
        <v>Analyst</v>
      </c>
      <c r="X739" s="6">
        <f t="shared" ca="1" si="140"/>
        <v>2</v>
      </c>
      <c r="Y739" s="6" t="str">
        <f ca="1">IF(ISNA($X739),NA(),VLOOKUP($X739,Levels!$A:$B,2,FALSE))</f>
        <v>Junior</v>
      </c>
      <c r="Z739" s="8">
        <f t="shared" ca="1" si="132"/>
        <v>38013</v>
      </c>
      <c r="AA739" s="6">
        <f ca="1">RANDBETWEEN(2,COUNTA('Recruitment source'!$A:$A))</f>
        <v>12</v>
      </c>
      <c r="AB739" s="6" t="str">
        <f ca="1">VLOOKUP($AA739,'Recruitment source'!$A:$B,2,FALSE)</f>
        <v>Website</v>
      </c>
      <c r="AC739" s="8" t="e">
        <f t="shared" ca="1" si="141"/>
        <v>#N/A</v>
      </c>
      <c r="AD739" s="6" t="e">
        <f t="shared" ca="1" si="142"/>
        <v>#N/A</v>
      </c>
      <c r="AE739" s="6" t="e">
        <f ca="1">IF(ISNA(AD739),NA(),VLOOKUP($AD739,'Reasons for dismissal'!$A:$B,2,FALSE))</f>
        <v>#N/A</v>
      </c>
      <c r="AF739" s="6">
        <f t="shared" ca="1" si="143"/>
        <v>3</v>
      </c>
      <c r="AG739" s="1">
        <f t="shared" ca="1" si="133"/>
        <v>2000</v>
      </c>
    </row>
    <row r="740" spans="1:33" x14ac:dyDescent="0.25">
      <c r="A740" s="7" cm="1">
        <f t="array" aca="1" ref="A740" ca="1">INDEX(Companies!$A:$A,RANDBETWEEN(2,COUNTA(Companies!$A:$A)),1)</f>
        <v>2</v>
      </c>
      <c r="B740" s="7" t="str">
        <f ca="1">VLOOKUP($A740,Companies!$A:$B,2,FALSE)</f>
        <v>ACME Corporation</v>
      </c>
      <c r="C740" s="5">
        <f t="shared" si="134"/>
        <v>739</v>
      </c>
      <c r="D740" s="6">
        <f t="shared" ca="1" si="135"/>
        <v>1</v>
      </c>
      <c r="E740" s="7">
        <f ca="1">IF($C740 = 1 + N("Presidente"),
    127,
    IF($C740 = 2 + N("Vice-Presidente"),
        72,
        IF($C740 = 3 + N("Secretária bilíngue"),
            13,
            RANDBETWEEN(5,COUNT(Name!$A:$A) + 1)
        )
    )
)</f>
        <v>47</v>
      </c>
      <c r="F740" s="7" t="str">
        <f ca="1" xml:space="preserve">
VLOOKUP(
  $E740,
  Name!$A:$B,
  2,
  FALSE
)
&amp; " " &amp;
IF($C740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Galli Frasão</v>
      </c>
      <c r="G740" s="7">
        <v>2</v>
      </c>
      <c r="H740" s="7" t="str">
        <f>VLOOKUP($G740,Countries!$A:$B,2,FALSE)</f>
        <v>Portugal</v>
      </c>
      <c r="I740" s="7" cm="1">
        <f t="array" aca="1" ref="I740" ca="1">INDEX(States!$B:$B,RANDBETWEEN(2,COUNTA(States!$A:$A)),1)</f>
        <v>21</v>
      </c>
      <c r="J740" s="7" t="str">
        <f ca="1">VLOOKUP($I740,States!$B:$C,2,FALSE)</f>
        <v>Bragança</v>
      </c>
      <c r="K740" s="7" t="str">
        <f ca="1">VLOOKUP($E740,Name!$A:$C,3,FALSE)</f>
        <v>F</v>
      </c>
      <c r="L740" s="7" t="str">
        <f ca="1">VLOOKUP($K740,Genders!$B:$C,2,FALSE)</f>
        <v>Female</v>
      </c>
      <c r="M740" s="7" cm="1">
        <f t="array" aca="1" ref="M740" ca="1">INDEX('Marital status'!$A:$A,RANDBETWEEN(2,COUNTA('Marital status'!$A:$A)),1)</f>
        <v>6</v>
      </c>
      <c r="N740" s="7" t="str">
        <f ca="1">VLOOKUP($M740,'Marital status'!$A:$B,2,FALSE)</f>
        <v>Divorced</v>
      </c>
      <c r="O740" s="7">
        <f t="shared" ca="1" si="136"/>
        <v>2</v>
      </c>
      <c r="P740" s="7" t="str">
        <f ca="1">VLOOKUP($O740,Ethnicities!$A:$B,2,FALSE)</f>
        <v>White</v>
      </c>
      <c r="Q740" s="8">
        <f t="shared" ca="1" si="137"/>
        <v>20563</v>
      </c>
      <c r="R740" s="6">
        <f t="shared" ca="1" si="138"/>
        <v>4</v>
      </c>
      <c r="S740" s="6" t="str">
        <f ca="1">VLOOKUP($R740,'Background education'!$A:$B,2,FALSE)</f>
        <v>Undergraduate degree</v>
      </c>
      <c r="T740" s="7">
        <f ca="1" xml:space="preserve">
  IF(OR($V740 = 2, $V740 = 3, $V740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40" s="7" t="str">
        <f ca="1">VLOOKUP($T740,Departments!$A:$B,2,FALSE)</f>
        <v>Sales</v>
      </c>
      <c r="V740" s="6">
        <f t="shared" ca="1" si="139"/>
        <v>6</v>
      </c>
      <c r="W740" s="6" t="str">
        <f ca="1">VLOOKUP($V740,Roles!$A:$B,2,FALSE)</f>
        <v>Intern</v>
      </c>
      <c r="X740" s="6" t="e">
        <f t="shared" ca="1" si="140"/>
        <v>#N/A</v>
      </c>
      <c r="Y740" s="6" t="e">
        <f ca="1">IF(ISNA($X740),NA(),VLOOKUP($X740,Levels!$A:$B,2,FALSE))</f>
        <v>#N/A</v>
      </c>
      <c r="Z740" s="8">
        <f t="shared" ca="1" si="132"/>
        <v>40810</v>
      </c>
      <c r="AA740" s="6">
        <f ca="1">RANDBETWEEN(2,COUNTA('Recruitment source'!$A:$A))</f>
        <v>9</v>
      </c>
      <c r="AB740" s="6" t="str">
        <f ca="1">VLOOKUP($AA740,'Recruitment source'!$A:$B,2,FALSE)</f>
        <v xml:space="preserve"> recommendation of employee</v>
      </c>
      <c r="AC740" s="8" t="e">
        <f t="shared" ca="1" si="141"/>
        <v>#N/A</v>
      </c>
      <c r="AD740" s="6" t="e">
        <f t="shared" ca="1" si="142"/>
        <v>#N/A</v>
      </c>
      <c r="AE740" s="6" t="e">
        <f ca="1">IF(ISNA(AD740),NA(),VLOOKUP($AD740,'Reasons for dismissal'!$A:$B,2,FALSE))</f>
        <v>#N/A</v>
      </c>
      <c r="AF740" s="6">
        <f t="shared" ca="1" si="143"/>
        <v>4</v>
      </c>
      <c r="AG740" s="1">
        <f t="shared" ca="1" si="133"/>
        <v>805</v>
      </c>
    </row>
    <row r="741" spans="1:33" x14ac:dyDescent="0.25">
      <c r="A741" s="7" cm="1">
        <f t="array" aca="1" ref="A741" ca="1">INDEX(Companies!$A:$A,RANDBETWEEN(2,COUNTA(Companies!$A:$A)),1)</f>
        <v>2</v>
      </c>
      <c r="B741" s="7" t="str">
        <f ca="1">VLOOKUP($A741,Companies!$A:$B,2,FALSE)</f>
        <v>ACME Corporation</v>
      </c>
      <c r="C741" s="5">
        <f t="shared" si="134"/>
        <v>740</v>
      </c>
      <c r="D741" s="6">
        <f t="shared" ca="1" si="135"/>
        <v>1</v>
      </c>
      <c r="E741" s="7">
        <f ca="1">IF($C741 = 1 + N("Presidente"),
    127,
    IF($C741 = 2 + N("Vice-Presidente"),
        72,
        IF($C741 = 3 + N("Secretária bilíngue"),
            13,
            RANDBETWEEN(5,COUNT(Name!$A:$A) + 1)
        )
    )
)</f>
        <v>211</v>
      </c>
      <c r="F741" s="7" t="str">
        <f ca="1" xml:space="preserve">
VLOOKUP(
  $E741,
  Name!$A:$B,
  2,
  FALSE
)
&amp; " " &amp;
IF($C741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Ferrão Poeta</v>
      </c>
      <c r="G741" s="7">
        <v>2</v>
      </c>
      <c r="H741" s="7" t="str">
        <f>VLOOKUP($G741,Countries!$A:$B,2,FALSE)</f>
        <v>Portugal</v>
      </c>
      <c r="I741" s="7" cm="1">
        <f t="array" aca="1" ref="I741" ca="1">INDEX(States!$B:$B,RANDBETWEEN(2,COUNTA(States!$A:$A)),1)</f>
        <v>17</v>
      </c>
      <c r="J741" s="7" t="str">
        <f ca="1">VLOOKUP($I741,States!$B:$C,2,FALSE)</f>
        <v>Portalegre</v>
      </c>
      <c r="K741" s="7" t="str">
        <f ca="1">VLOOKUP($E741,Name!$A:$C,3,FALSE)</f>
        <v>M</v>
      </c>
      <c r="L741" s="7" t="str">
        <f ca="1">VLOOKUP($K741,Genders!$B:$C,2,FALSE)</f>
        <v>Male</v>
      </c>
      <c r="M741" s="7" cm="1">
        <f t="array" aca="1" ref="M741" ca="1">INDEX('Marital status'!$A:$A,RANDBETWEEN(2,COUNTA('Marital status'!$A:$A)),1)</f>
        <v>5</v>
      </c>
      <c r="N741" s="7" t="str">
        <f ca="1">VLOOKUP($M741,'Marital status'!$A:$B,2,FALSE)</f>
        <v xml:space="preserve">Separated </v>
      </c>
      <c r="O741" s="7">
        <f t="shared" ca="1" si="136"/>
        <v>5</v>
      </c>
      <c r="P741" s="7" t="str">
        <f ca="1">VLOOKUP($O741,Ethnicities!$A:$B,2,FALSE)</f>
        <v>Asian</v>
      </c>
      <c r="Q741" s="8">
        <f t="shared" ca="1" si="137"/>
        <v>34474</v>
      </c>
      <c r="R741" s="6">
        <f t="shared" ca="1" si="138"/>
        <v>5</v>
      </c>
      <c r="S741" s="6" t="str">
        <f ca="1">VLOOKUP($R741,'Background education'!$A:$B,2,FALSE)</f>
        <v>Graduate school</v>
      </c>
      <c r="T741" s="7">
        <f ca="1" xml:space="preserve">
  IF(OR($V741 = 2, $V741 = 3, $V741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41" s="7" t="str">
        <f ca="1">VLOOKUP($T741,Departments!$A:$B,2,FALSE)</f>
        <v>Sales</v>
      </c>
      <c r="V741" s="6">
        <f t="shared" ca="1" si="139"/>
        <v>8</v>
      </c>
      <c r="W741" s="6" t="str">
        <f ca="1">VLOOKUP($V741,Roles!$A:$B,2,FALSE)</f>
        <v>Analyst</v>
      </c>
      <c r="X741" s="6">
        <f t="shared" ca="1" si="140"/>
        <v>4</v>
      </c>
      <c r="Y741" s="6" t="str">
        <f ca="1">IF(ISNA($X741),NA(),VLOOKUP($X741,Levels!$A:$B,2,FALSE))</f>
        <v>Senior</v>
      </c>
      <c r="Z741" s="8">
        <f t="shared" ca="1" si="132"/>
        <v>41735</v>
      </c>
      <c r="AA741" s="6">
        <f ca="1">RANDBETWEEN(2,COUNTA('Recruitment source'!$A:$A))</f>
        <v>9</v>
      </c>
      <c r="AB741" s="6" t="str">
        <f ca="1">VLOOKUP($AA741,'Recruitment source'!$A:$B,2,FALSE)</f>
        <v xml:space="preserve"> recommendation of employee</v>
      </c>
      <c r="AC741" s="8" t="e">
        <f t="shared" ca="1" si="141"/>
        <v>#N/A</v>
      </c>
      <c r="AD741" s="6" t="e">
        <f t="shared" ca="1" si="142"/>
        <v>#N/A</v>
      </c>
      <c r="AE741" s="6" t="e">
        <f ca="1">IF(ISNA(AD741),NA(),VLOOKUP($AD741,'Reasons for dismissal'!$A:$B,2,FALSE))</f>
        <v>#N/A</v>
      </c>
      <c r="AF741" s="6">
        <f t="shared" ca="1" si="143"/>
        <v>3</v>
      </c>
      <c r="AG741" s="1">
        <f t="shared" ca="1" si="133"/>
        <v>2050</v>
      </c>
    </row>
    <row r="742" spans="1:33" x14ac:dyDescent="0.25">
      <c r="A742" s="7" cm="1">
        <f t="array" aca="1" ref="A742" ca="1">INDEX(Companies!$A:$A,RANDBETWEEN(2,COUNTA(Companies!$A:$A)),1)</f>
        <v>2</v>
      </c>
      <c r="B742" s="7" t="str">
        <f ca="1">VLOOKUP($A742,Companies!$A:$B,2,FALSE)</f>
        <v>ACME Corporation</v>
      </c>
      <c r="C742" s="5">
        <f t="shared" si="134"/>
        <v>741</v>
      </c>
      <c r="D742" s="6">
        <f t="shared" ca="1" si="135"/>
        <v>1</v>
      </c>
      <c r="E742" s="7">
        <f ca="1">IF($C742 = 1 + N("Presidente"),
    127,
    IF($C742 = 2 + N("Vice-Presidente"),
        72,
        IF($C742 = 3 + N("Secretária bilíngue"),
            13,
            RANDBETWEEN(5,COUNT(Name!$A:$A) + 1)
        )
    )
)</f>
        <v>249</v>
      </c>
      <c r="F742" s="7" t="str">
        <f ca="1" xml:space="preserve">
VLOOKUP(
  $E742,
  Name!$A:$B,
  2,
  FALSE
)
&amp; " " &amp;
IF($C742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Leone Ferrara</v>
      </c>
      <c r="G742" s="7">
        <v>2</v>
      </c>
      <c r="H742" s="7" t="str">
        <f>VLOOKUP($G742,Countries!$A:$B,2,FALSE)</f>
        <v>Portugal</v>
      </c>
      <c r="I742" s="7" cm="1">
        <f t="array" aca="1" ref="I742" ca="1">INDEX(States!$B:$B,RANDBETWEEN(2,COUNTA(States!$A:$A)),1)</f>
        <v>8</v>
      </c>
      <c r="J742" s="7" t="str">
        <f ca="1">VLOOKUP($I742,States!$B:$C,2,FALSE)</f>
        <v>Santarém</v>
      </c>
      <c r="K742" s="7" t="str">
        <f ca="1">VLOOKUP($E742,Name!$A:$C,3,FALSE)</f>
        <v>F</v>
      </c>
      <c r="L742" s="7" t="str">
        <f ca="1">VLOOKUP($K742,Genders!$B:$C,2,FALSE)</f>
        <v>Female</v>
      </c>
      <c r="M742" s="7" cm="1">
        <f t="array" aca="1" ref="M742" ca="1">INDEX('Marital status'!$A:$A,RANDBETWEEN(2,COUNTA('Marital status'!$A:$A)),1)</f>
        <v>6</v>
      </c>
      <c r="N742" s="7" t="str">
        <f ca="1">VLOOKUP($M742,'Marital status'!$A:$B,2,FALSE)</f>
        <v>Divorced</v>
      </c>
      <c r="O742" s="7">
        <f t="shared" ca="1" si="136"/>
        <v>3</v>
      </c>
      <c r="P742" s="7" t="str">
        <f ca="1">VLOOKUP($O742,Ethnicities!$A:$B,2,FALSE)</f>
        <v>Black or African American</v>
      </c>
      <c r="Q742" s="8">
        <f t="shared" ca="1" si="137"/>
        <v>34167</v>
      </c>
      <c r="R742" s="6">
        <f t="shared" ca="1" si="138"/>
        <v>4</v>
      </c>
      <c r="S742" s="6" t="str">
        <f ca="1">VLOOKUP($R742,'Background education'!$A:$B,2,FALSE)</f>
        <v>Undergraduate degree</v>
      </c>
      <c r="T742" s="7">
        <f ca="1" xml:space="preserve">
  IF(OR($V742 = 2, $V742 = 3, $V742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742" s="7" t="str">
        <f ca="1">VLOOKUP($T742,Departments!$A:$B,2,FALSE)</f>
        <v>Human Resource</v>
      </c>
      <c r="V742" s="6">
        <f t="shared" ca="1" si="139"/>
        <v>7</v>
      </c>
      <c r="W742" s="6" t="str">
        <f ca="1">VLOOKUP($V742,Roles!$A:$B,2,FALSE)</f>
        <v>Trainee</v>
      </c>
      <c r="X742" s="6" t="e">
        <f t="shared" ca="1" si="140"/>
        <v>#N/A</v>
      </c>
      <c r="Y742" s="6" t="e">
        <f ca="1">IF(ISNA($X742),NA(),VLOOKUP($X742,Levels!$A:$B,2,FALSE))</f>
        <v>#N/A</v>
      </c>
      <c r="Z742" s="8">
        <f t="shared" ca="1" si="132"/>
        <v>36632</v>
      </c>
      <c r="AA742" s="6">
        <f ca="1">RANDBETWEEN(2,COUNTA('Recruitment source'!$A:$A))</f>
        <v>7</v>
      </c>
      <c r="AB742" s="6" t="str">
        <f ca="1">VLOOKUP($AA742,'Recruitment source'!$A:$B,2,FALSE)</f>
        <v>Jobs in Lisbon</v>
      </c>
      <c r="AC742" s="8" t="e">
        <f t="shared" ca="1" si="141"/>
        <v>#N/A</v>
      </c>
      <c r="AD742" s="6" t="e">
        <f t="shared" ca="1" si="142"/>
        <v>#N/A</v>
      </c>
      <c r="AE742" s="6" t="e">
        <f ca="1">IF(ISNA(AD742),NA(),VLOOKUP($AD742,'Reasons for dismissal'!$A:$B,2,FALSE))</f>
        <v>#N/A</v>
      </c>
      <c r="AF742" s="6">
        <f t="shared" ca="1" si="143"/>
        <v>3</v>
      </c>
      <c r="AG742" s="1">
        <f t="shared" ca="1" si="133"/>
        <v>1005</v>
      </c>
    </row>
    <row r="743" spans="1:33" x14ac:dyDescent="0.25">
      <c r="A743" s="7" cm="1">
        <f t="array" aca="1" ref="A743" ca="1">INDEX(Companies!$A:$A,RANDBETWEEN(2,COUNTA(Companies!$A:$A)),1)</f>
        <v>2</v>
      </c>
      <c r="B743" s="7" t="str">
        <f ca="1">VLOOKUP($A743,Companies!$A:$B,2,FALSE)</f>
        <v>ACME Corporation</v>
      </c>
      <c r="C743" s="5">
        <f t="shared" si="134"/>
        <v>742</v>
      </c>
      <c r="D743" s="6">
        <f t="shared" ca="1" si="135"/>
        <v>1</v>
      </c>
      <c r="E743" s="7">
        <f ca="1">IF($C743 = 1 + N("Presidente"),
    127,
    IF($C743 = 2 + N("Vice-Presidente"),
        72,
        IF($C743 = 3 + N("Secretária bilíngue"),
            13,
            RANDBETWEEN(5,COUNT(Name!$A:$A) + 1)
        )
    )
)</f>
        <v>351</v>
      </c>
      <c r="F743" s="7" t="str">
        <f ca="1" xml:space="preserve">
VLOOKUP(
  $E743,
  Name!$A:$B,
  2,
  FALSE
)
&amp; " " &amp;
IF($C743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Bandeira Ferrara</v>
      </c>
      <c r="G743" s="7">
        <v>2</v>
      </c>
      <c r="H743" s="7" t="str">
        <f>VLOOKUP($G743,Countries!$A:$B,2,FALSE)</f>
        <v>Portugal</v>
      </c>
      <c r="I743" s="7" cm="1">
        <f t="array" aca="1" ref="I743" ca="1">INDEX(States!$B:$B,RANDBETWEEN(2,COUNTA(States!$A:$A)),1)</f>
        <v>20</v>
      </c>
      <c r="J743" s="7" t="str">
        <f ca="1">VLOOKUP($I743,States!$B:$C,2,FALSE)</f>
        <v>Viana do Castelo</v>
      </c>
      <c r="K743" s="7" t="str">
        <f ca="1">VLOOKUP($E743,Name!$A:$C,3,FALSE)</f>
        <v>F</v>
      </c>
      <c r="L743" s="7" t="str">
        <f ca="1">VLOOKUP($K743,Genders!$B:$C,2,FALSE)</f>
        <v>Female</v>
      </c>
      <c r="M743" s="7" cm="1">
        <f t="array" aca="1" ref="M743" ca="1">INDEX('Marital status'!$A:$A,RANDBETWEEN(2,COUNTA('Marital status'!$A:$A)),1)</f>
        <v>4</v>
      </c>
      <c r="N743" s="7" t="str">
        <f ca="1">VLOOKUP($M743,'Marital status'!$A:$B,2,FALSE)</f>
        <v xml:space="preserve">Widowed </v>
      </c>
      <c r="O743" s="7">
        <f t="shared" ca="1" si="136"/>
        <v>2</v>
      </c>
      <c r="P743" s="7" t="str">
        <f ca="1">VLOOKUP($O743,Ethnicities!$A:$B,2,FALSE)</f>
        <v>White</v>
      </c>
      <c r="Q743" s="8">
        <f t="shared" ca="1" si="137"/>
        <v>38143</v>
      </c>
      <c r="R743" s="6">
        <f t="shared" ca="1" si="138"/>
        <v>5</v>
      </c>
      <c r="S743" s="6" t="str">
        <f ca="1">VLOOKUP($R743,'Background education'!$A:$B,2,FALSE)</f>
        <v>Graduate school</v>
      </c>
      <c r="T743" s="7">
        <f ca="1" xml:space="preserve">
  IF(OR($V743 = 2, $V743 = 3, $V743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743" s="7" t="str">
        <f ca="1">VLOOKUP($T743,Departments!$A:$B,2,FALSE)</f>
        <v>Juridical</v>
      </c>
      <c r="V743" s="6">
        <f t="shared" ca="1" si="139"/>
        <v>8</v>
      </c>
      <c r="W743" s="6" t="str">
        <f ca="1">VLOOKUP($V743,Roles!$A:$B,2,FALSE)</f>
        <v>Analyst</v>
      </c>
      <c r="X743" s="6">
        <f t="shared" ca="1" si="140"/>
        <v>2</v>
      </c>
      <c r="Y743" s="6" t="str">
        <f ca="1">IF(ISNA($X743),NA(),VLOOKUP($X743,Levels!$A:$B,2,FALSE))</f>
        <v>Junior</v>
      </c>
      <c r="Z743" s="8">
        <f t="shared" ca="1" si="132"/>
        <v>44872</v>
      </c>
      <c r="AA743" s="6">
        <f ca="1">RANDBETWEEN(2,COUNTA('Recruitment source'!$A:$A))</f>
        <v>11</v>
      </c>
      <c r="AB743" s="6" t="str">
        <f ca="1">VLOOKUP($AA743,'Recruitment source'!$A:$B,2,FALSE)</f>
        <v>LinkedIn</v>
      </c>
      <c r="AC743" s="8" t="e">
        <f t="shared" ca="1" si="141"/>
        <v>#N/A</v>
      </c>
      <c r="AD743" s="6" t="e">
        <f t="shared" ca="1" si="142"/>
        <v>#N/A</v>
      </c>
      <c r="AE743" s="6" t="e">
        <f ca="1">IF(ISNA(AD743),NA(),VLOOKUP($AD743,'Reasons for dismissal'!$A:$B,2,FALSE))</f>
        <v>#N/A</v>
      </c>
      <c r="AF743" s="6">
        <f t="shared" ca="1" si="143"/>
        <v>2</v>
      </c>
      <c r="AG743" s="1">
        <f t="shared" ca="1" si="133"/>
        <v>2000</v>
      </c>
    </row>
    <row r="744" spans="1:33" x14ac:dyDescent="0.25">
      <c r="A744" s="7" cm="1">
        <f t="array" aca="1" ref="A744" ca="1">INDEX(Companies!$A:$A,RANDBETWEEN(2,COUNTA(Companies!$A:$A)),1)</f>
        <v>2</v>
      </c>
      <c r="B744" s="7" t="str">
        <f ca="1">VLOOKUP($A744,Companies!$A:$B,2,FALSE)</f>
        <v>ACME Corporation</v>
      </c>
      <c r="C744" s="5">
        <f t="shared" si="134"/>
        <v>743</v>
      </c>
      <c r="D744" s="6">
        <f t="shared" ca="1" si="135"/>
        <v>1</v>
      </c>
      <c r="E744" s="7">
        <f ca="1">IF($C744 = 1 + N("Presidente"),
    127,
    IF($C744 = 2 + N("Vice-Presidente"),
        72,
        IF($C744 = 3 + N("Secretária bilíngue"),
            13,
            RANDBETWEEN(5,COUNT(Name!$A:$A) + 1)
        )
    )
)</f>
        <v>301</v>
      </c>
      <c r="F744" s="7" t="str">
        <f ca="1" xml:space="preserve">
VLOOKUP(
  $E744,
  Name!$A:$B,
  2,
  FALSE
)
&amp; " " &amp;
IF($C744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Leitão Faria</v>
      </c>
      <c r="G744" s="7">
        <v>2</v>
      </c>
      <c r="H744" s="7" t="str">
        <f>VLOOKUP($G744,Countries!$A:$B,2,FALSE)</f>
        <v>Portugal</v>
      </c>
      <c r="I744" s="7" cm="1">
        <f t="array" aca="1" ref="I744" ca="1">INDEX(States!$B:$B,RANDBETWEEN(2,COUNTA(States!$A:$A)),1)</f>
        <v>10</v>
      </c>
      <c r="J744" s="7" t="str">
        <f ca="1">VLOOKUP($I744,States!$B:$C,2,FALSE)</f>
        <v>Coimbra</v>
      </c>
      <c r="K744" s="7" t="str">
        <f ca="1">VLOOKUP($E744,Name!$A:$C,3,FALSE)</f>
        <v>M</v>
      </c>
      <c r="L744" s="7" t="str">
        <f ca="1">VLOOKUP($K744,Genders!$B:$C,2,FALSE)</f>
        <v>Male</v>
      </c>
      <c r="M744" s="7" cm="1">
        <f t="array" aca="1" ref="M744" ca="1">INDEX('Marital status'!$A:$A,RANDBETWEEN(2,COUNTA('Marital status'!$A:$A)),1)</f>
        <v>3</v>
      </c>
      <c r="N744" s="7" t="str">
        <f ca="1">VLOOKUP($M744,'Marital status'!$A:$B,2,FALSE)</f>
        <v>Married</v>
      </c>
      <c r="O744" s="7">
        <f t="shared" ca="1" si="136"/>
        <v>2</v>
      </c>
      <c r="P744" s="7" t="str">
        <f ca="1">VLOOKUP($O744,Ethnicities!$A:$B,2,FALSE)</f>
        <v>White</v>
      </c>
      <c r="Q744" s="8">
        <f t="shared" ca="1" si="137"/>
        <v>32188</v>
      </c>
      <c r="R744" s="6">
        <f t="shared" ca="1" si="138"/>
        <v>4</v>
      </c>
      <c r="S744" s="6" t="str">
        <f ca="1">VLOOKUP($R744,'Background education'!$A:$B,2,FALSE)</f>
        <v>Undergraduate degree</v>
      </c>
      <c r="T744" s="7">
        <f ca="1" xml:space="preserve">
  IF(OR($V744 = 2, $V744 = 3, $V744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744" s="7" t="str">
        <f ca="1">VLOOKUP($T744,Departments!$A:$B,2,FALSE)</f>
        <v>Administration</v>
      </c>
      <c r="V744" s="6">
        <f t="shared" ca="1" si="139"/>
        <v>7</v>
      </c>
      <c r="W744" s="6" t="str">
        <f ca="1">VLOOKUP($V744,Roles!$A:$B,2,FALSE)</f>
        <v>Trainee</v>
      </c>
      <c r="X744" s="6" t="e">
        <f t="shared" ca="1" si="140"/>
        <v>#N/A</v>
      </c>
      <c r="Y744" s="6" t="e">
        <f ca="1">IF(ISNA($X744),NA(),VLOOKUP($X744,Levels!$A:$B,2,FALSE))</f>
        <v>#N/A</v>
      </c>
      <c r="Z744" s="8">
        <f t="shared" ca="1" si="132"/>
        <v>41459</v>
      </c>
      <c r="AA744" s="6">
        <f ca="1">RANDBETWEEN(2,COUNTA('Recruitment source'!$A:$A))</f>
        <v>7</v>
      </c>
      <c r="AB744" s="6" t="str">
        <f ca="1">VLOOKUP($AA744,'Recruitment source'!$A:$B,2,FALSE)</f>
        <v>Jobs in Lisbon</v>
      </c>
      <c r="AC744" s="8" t="e">
        <f t="shared" ca="1" si="141"/>
        <v>#N/A</v>
      </c>
      <c r="AD744" s="6" t="e">
        <f t="shared" ca="1" si="142"/>
        <v>#N/A</v>
      </c>
      <c r="AE744" s="6" t="e">
        <f ca="1">IF(ISNA(AD744),NA(),VLOOKUP($AD744,'Reasons for dismissal'!$A:$B,2,FALSE))</f>
        <v>#N/A</v>
      </c>
      <c r="AF744" s="6">
        <f t="shared" ca="1" si="143"/>
        <v>3</v>
      </c>
      <c r="AG744" s="1">
        <f t="shared" ca="1" si="133"/>
        <v>1005</v>
      </c>
    </row>
    <row r="745" spans="1:33" x14ac:dyDescent="0.25">
      <c r="A745" s="7" cm="1">
        <f t="array" aca="1" ref="A745" ca="1">INDEX(Companies!$A:$A,RANDBETWEEN(2,COUNTA(Companies!$A:$A)),1)</f>
        <v>2</v>
      </c>
      <c r="B745" s="7" t="str">
        <f ca="1">VLOOKUP($A745,Companies!$A:$B,2,FALSE)</f>
        <v>ACME Corporation</v>
      </c>
      <c r="C745" s="5">
        <f t="shared" si="134"/>
        <v>744</v>
      </c>
      <c r="D745" s="6">
        <f t="shared" ca="1" si="135"/>
        <v>1</v>
      </c>
      <c r="E745" s="7">
        <f ca="1">IF($C745 = 1 + N("Presidente"),
    127,
    IF($C745 = 2 + N("Vice-Presidente"),
        72,
        IF($C745 = 3 + N("Secretária bilíngue"),
            13,
            RANDBETWEEN(5,COUNT(Name!$A:$A) + 1)
        )
    )
)</f>
        <v>159</v>
      </c>
      <c r="F745" s="7" t="str">
        <f ca="1" xml:space="preserve">
VLOOKUP(
  $E745,
  Name!$A:$B,
  2,
  FALSE
)
&amp; " " &amp;
IF($C745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Borges Leone</v>
      </c>
      <c r="G745" s="7">
        <v>2</v>
      </c>
      <c r="H745" s="7" t="str">
        <f>VLOOKUP($G745,Countries!$A:$B,2,FALSE)</f>
        <v>Portugal</v>
      </c>
      <c r="I745" s="7" cm="1">
        <f t="array" aca="1" ref="I745" ca="1">INDEX(States!$B:$B,RANDBETWEEN(2,COUNTA(States!$A:$A)),1)</f>
        <v>18</v>
      </c>
      <c r="J745" s="7" t="str">
        <f ca="1">VLOOKUP($I745,States!$B:$C,2,FALSE)</f>
        <v>Guarda</v>
      </c>
      <c r="K745" s="7" t="str">
        <f ca="1">VLOOKUP($E745,Name!$A:$C,3,FALSE)</f>
        <v>M</v>
      </c>
      <c r="L745" s="7" t="str">
        <f ca="1">VLOOKUP($K745,Genders!$B:$C,2,FALSE)</f>
        <v>Male</v>
      </c>
      <c r="M745" s="7" cm="1">
        <f t="array" aca="1" ref="M745" ca="1">INDEX('Marital status'!$A:$A,RANDBETWEEN(2,COUNTA('Marital status'!$A:$A)),1)</f>
        <v>6</v>
      </c>
      <c r="N745" s="7" t="str">
        <f ca="1">VLOOKUP($M745,'Marital status'!$A:$B,2,FALSE)</f>
        <v>Divorced</v>
      </c>
      <c r="O745" s="7">
        <f t="shared" ca="1" si="136"/>
        <v>2</v>
      </c>
      <c r="P745" s="7" t="str">
        <f ca="1">VLOOKUP($O745,Ethnicities!$A:$B,2,FALSE)</f>
        <v>White</v>
      </c>
      <c r="Q745" s="8">
        <f t="shared" ca="1" si="137"/>
        <v>35589</v>
      </c>
      <c r="R745" s="6">
        <f t="shared" ca="1" si="138"/>
        <v>4</v>
      </c>
      <c r="S745" s="6" t="str">
        <f ca="1">VLOOKUP($R745,'Background education'!$A:$B,2,FALSE)</f>
        <v>Undergraduate degree</v>
      </c>
      <c r="T745" s="7">
        <f ca="1" xml:space="preserve">
  IF(OR($V745 = 2, $V745 = 3, $V745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745" s="7" t="str">
        <f ca="1">VLOOKUP($T745,Departments!$A:$B,2,FALSE)</f>
        <v xml:space="preserve"> Commercial</v>
      </c>
      <c r="V745" s="6">
        <f t="shared" ca="1" si="139"/>
        <v>8</v>
      </c>
      <c r="W745" s="6" t="str">
        <f ca="1">VLOOKUP($V745,Roles!$A:$B,2,FALSE)</f>
        <v>Analyst</v>
      </c>
      <c r="X745" s="6">
        <f t="shared" ca="1" si="140"/>
        <v>3</v>
      </c>
      <c r="Y745" s="6" t="str">
        <f ca="1">IF(ISNA($X745),NA(),VLOOKUP($X745,Levels!$A:$B,2,FALSE))</f>
        <v>Pleno</v>
      </c>
      <c r="Z745" s="8">
        <f t="shared" ca="1" si="132"/>
        <v>42865</v>
      </c>
      <c r="AA745" s="6">
        <f ca="1">RANDBETWEEN(2,COUNTA('Recruitment source'!$A:$A))</f>
        <v>8</v>
      </c>
      <c r="AB745" s="6" t="str">
        <f ca="1">VLOOKUP($AA745,'Recruitment source'!$A:$B,2,FALSE)</f>
        <v>Next Station</v>
      </c>
      <c r="AC745" s="8" t="e">
        <f t="shared" ca="1" si="141"/>
        <v>#N/A</v>
      </c>
      <c r="AD745" s="6" t="e">
        <f t="shared" ca="1" si="142"/>
        <v>#N/A</v>
      </c>
      <c r="AE745" s="6" t="e">
        <f ca="1">IF(ISNA(AD745),NA(),VLOOKUP($AD745,'Reasons for dismissal'!$A:$B,2,FALSE))</f>
        <v>#N/A</v>
      </c>
      <c r="AF745" s="6">
        <f t="shared" ca="1" si="143"/>
        <v>3</v>
      </c>
      <c r="AG745" s="1">
        <f t="shared" ca="1" si="133"/>
        <v>2000</v>
      </c>
    </row>
    <row r="746" spans="1:33" x14ac:dyDescent="0.25">
      <c r="A746" s="7" cm="1">
        <f t="array" aca="1" ref="A746" ca="1">INDEX(Companies!$A:$A,RANDBETWEEN(2,COUNTA(Companies!$A:$A)),1)</f>
        <v>2</v>
      </c>
      <c r="B746" s="7" t="str">
        <f ca="1">VLOOKUP($A746,Companies!$A:$B,2,FALSE)</f>
        <v>ACME Corporation</v>
      </c>
      <c r="C746" s="5">
        <f t="shared" si="134"/>
        <v>745</v>
      </c>
      <c r="D746" s="6">
        <f t="shared" ca="1" si="135"/>
        <v>1</v>
      </c>
      <c r="E746" s="7">
        <f ca="1">IF($C746 = 1 + N("Presidente"),
    127,
    IF($C746 = 2 + N("Vice-Presidente"),
        72,
        IF($C746 = 3 + N("Secretária bilíngue"),
            13,
            RANDBETWEEN(5,COUNT(Name!$A:$A) + 1)
        )
    )
)</f>
        <v>61</v>
      </c>
      <c r="F746" s="7" t="str">
        <f ca="1" xml:space="preserve">
VLOOKUP(
  $E746,
  Name!$A:$B,
  2,
  FALSE
)
&amp; " " &amp;
IF($C746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Negrão Miranda</v>
      </c>
      <c r="G746" s="7">
        <v>2</v>
      </c>
      <c r="H746" s="7" t="str">
        <f>VLOOKUP($G746,Countries!$A:$B,2,FALSE)</f>
        <v>Portugal</v>
      </c>
      <c r="I746" s="7" cm="1">
        <f t="array" aca="1" ref="I746" ca="1">INDEX(States!$B:$B,RANDBETWEEN(2,COUNTA(States!$A:$A)),1)</f>
        <v>6</v>
      </c>
      <c r="J746" s="7" t="str">
        <f ca="1">VLOOKUP($I746,States!$B:$C,2,FALSE)</f>
        <v>Braga</v>
      </c>
      <c r="K746" s="7" t="str">
        <f ca="1">VLOOKUP($E746,Name!$A:$C,3,FALSE)</f>
        <v>M</v>
      </c>
      <c r="L746" s="7" t="str">
        <f ca="1">VLOOKUP($K746,Genders!$B:$C,2,FALSE)</f>
        <v>Male</v>
      </c>
      <c r="M746" s="7" cm="1">
        <f t="array" aca="1" ref="M746" ca="1">INDEX('Marital status'!$A:$A,RANDBETWEEN(2,COUNTA('Marital status'!$A:$A)),1)</f>
        <v>2</v>
      </c>
      <c r="N746" s="7" t="str">
        <f ca="1">VLOOKUP($M746,'Marital status'!$A:$B,2,FALSE)</f>
        <v>Single</v>
      </c>
      <c r="O746" s="7">
        <f t="shared" ca="1" si="136"/>
        <v>2</v>
      </c>
      <c r="P746" s="7" t="str">
        <f ca="1">VLOOKUP($O746,Ethnicities!$A:$B,2,FALSE)</f>
        <v>White</v>
      </c>
      <c r="Q746" s="8">
        <f t="shared" ca="1" si="137"/>
        <v>31621</v>
      </c>
      <c r="R746" s="6">
        <f t="shared" ca="1" si="138"/>
        <v>4</v>
      </c>
      <c r="S746" s="6" t="str">
        <f ca="1">VLOOKUP($R746,'Background education'!$A:$B,2,FALSE)</f>
        <v>Undergraduate degree</v>
      </c>
      <c r="T746" s="7">
        <f ca="1" xml:space="preserve">
  IF(OR($V746 = 2, $V746 = 3, $V746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46" s="7" t="str">
        <f ca="1">VLOOKUP($T746,Departments!$A:$B,2,FALSE)</f>
        <v>Finance</v>
      </c>
      <c r="V746" s="6">
        <f t="shared" ca="1" si="139"/>
        <v>7</v>
      </c>
      <c r="W746" s="6" t="str">
        <f ca="1">VLOOKUP($V746,Roles!$A:$B,2,FALSE)</f>
        <v>Trainee</v>
      </c>
      <c r="X746" s="6" t="e">
        <f t="shared" ca="1" si="140"/>
        <v>#N/A</v>
      </c>
      <c r="Y746" s="6" t="e">
        <f ca="1">IF(ISNA($X746),NA(),VLOOKUP($X746,Levels!$A:$B,2,FALSE))</f>
        <v>#N/A</v>
      </c>
      <c r="Z746" s="8">
        <f t="shared" ca="1" si="132"/>
        <v>44699</v>
      </c>
      <c r="AA746" s="6">
        <f ca="1">RANDBETWEEN(2,COUNTA('Recruitment source'!$A:$A))</f>
        <v>11</v>
      </c>
      <c r="AB746" s="6" t="str">
        <f ca="1">VLOOKUP($AA746,'Recruitment source'!$A:$B,2,FALSE)</f>
        <v>LinkedIn</v>
      </c>
      <c r="AC746" s="8" t="e">
        <f t="shared" ca="1" si="141"/>
        <v>#N/A</v>
      </c>
      <c r="AD746" s="6" t="e">
        <f t="shared" ca="1" si="142"/>
        <v>#N/A</v>
      </c>
      <c r="AE746" s="6" t="e">
        <f ca="1">IF(ISNA(AD746),NA(),VLOOKUP($AD746,'Reasons for dismissal'!$A:$B,2,FALSE))</f>
        <v>#N/A</v>
      </c>
      <c r="AF746" s="6">
        <f t="shared" ca="1" si="143"/>
        <v>2</v>
      </c>
      <c r="AG746" s="1">
        <f t="shared" ca="1" si="133"/>
        <v>1005</v>
      </c>
    </row>
    <row r="747" spans="1:33" x14ac:dyDescent="0.25">
      <c r="A747" s="7" cm="1">
        <f t="array" aca="1" ref="A747" ca="1">INDEX(Companies!$A:$A,RANDBETWEEN(2,COUNTA(Companies!$A:$A)),1)</f>
        <v>2</v>
      </c>
      <c r="B747" s="7" t="str">
        <f ca="1">VLOOKUP($A747,Companies!$A:$B,2,FALSE)</f>
        <v>ACME Corporation</v>
      </c>
      <c r="C747" s="5">
        <f t="shared" si="134"/>
        <v>746</v>
      </c>
      <c r="D747" s="6">
        <f t="shared" ca="1" si="135"/>
        <v>1</v>
      </c>
      <c r="E747" s="7">
        <f ca="1">IF($C747 = 1 + N("Presidente"),
    127,
    IF($C747 = 2 + N("Vice-Presidente"),
        72,
        IF($C747 = 3 + N("Secretária bilíngue"),
            13,
            RANDBETWEEN(5,COUNT(Name!$A:$A) + 1)
        )
    )
)</f>
        <v>91</v>
      </c>
      <c r="F747" s="7" t="str">
        <f ca="1" xml:space="preserve">
VLOOKUP(
  $E747,
  Name!$A:$B,
  2,
  FALSE
)
&amp; " " &amp;
IF($C747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Trindade Sacramento</v>
      </c>
      <c r="G747" s="7">
        <v>2</v>
      </c>
      <c r="H747" s="7" t="str">
        <f>VLOOKUP($G747,Countries!$A:$B,2,FALSE)</f>
        <v>Portugal</v>
      </c>
      <c r="I747" s="7" cm="1">
        <f t="array" aca="1" ref="I747" ca="1">INDEX(States!$B:$B,RANDBETWEEN(2,COUNTA(States!$A:$A)),1)</f>
        <v>9</v>
      </c>
      <c r="J747" s="7" t="str">
        <f ca="1">VLOOKUP($I747,States!$B:$C,2,FALSE)</f>
        <v>Leiria</v>
      </c>
      <c r="K747" s="7" t="str">
        <f ca="1">VLOOKUP($E747,Name!$A:$C,3,FALSE)</f>
        <v>F</v>
      </c>
      <c r="L747" s="7" t="str">
        <f ca="1">VLOOKUP($K747,Genders!$B:$C,2,FALSE)</f>
        <v>Female</v>
      </c>
      <c r="M747" s="7" cm="1">
        <f t="array" aca="1" ref="M747" ca="1">INDEX('Marital status'!$A:$A,RANDBETWEEN(2,COUNTA('Marital status'!$A:$A)),1)</f>
        <v>5</v>
      </c>
      <c r="N747" s="7" t="str">
        <f ca="1">VLOOKUP($M747,'Marital status'!$A:$B,2,FALSE)</f>
        <v xml:space="preserve">Separated </v>
      </c>
      <c r="O747" s="7">
        <f t="shared" ca="1" si="136"/>
        <v>2</v>
      </c>
      <c r="P747" s="7" t="str">
        <f ca="1">VLOOKUP($O747,Ethnicities!$A:$B,2,FALSE)</f>
        <v>White</v>
      </c>
      <c r="Q747" s="8">
        <f t="shared" ca="1" si="137"/>
        <v>36673</v>
      </c>
      <c r="R747" s="6">
        <f t="shared" ca="1" si="138"/>
        <v>4</v>
      </c>
      <c r="S747" s="6" t="str">
        <f ca="1">VLOOKUP($R747,'Background education'!$A:$B,2,FALSE)</f>
        <v>Undergraduate degree</v>
      </c>
      <c r="T747" s="7">
        <f ca="1" xml:space="preserve">
  IF(OR($V747 = 2, $V747 = 3, $V747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747" s="7" t="str">
        <f ca="1">VLOOKUP($T747,Departments!$A:$B,2,FALSE)</f>
        <v xml:space="preserve"> Commercial</v>
      </c>
      <c r="V747" s="6">
        <f t="shared" ca="1" si="139"/>
        <v>8</v>
      </c>
      <c r="W747" s="6" t="str">
        <f ca="1">VLOOKUP($V747,Roles!$A:$B,2,FALSE)</f>
        <v>Analyst</v>
      </c>
      <c r="X747" s="6">
        <f t="shared" ca="1" si="140"/>
        <v>4</v>
      </c>
      <c r="Y747" s="6" t="str">
        <f ca="1">IF(ISNA($X747),NA(),VLOOKUP($X747,Levels!$A:$B,2,FALSE))</f>
        <v>Senior</v>
      </c>
      <c r="Z747" s="8">
        <f t="shared" ca="1" si="132"/>
        <v>40766</v>
      </c>
      <c r="AA747" s="6">
        <f ca="1">RANDBETWEEN(2,COUNTA('Recruitment source'!$A:$A))</f>
        <v>10</v>
      </c>
      <c r="AB747" s="6" t="str">
        <f ca="1">VLOOKUP($AA747,'Recruitment source'!$A:$B,2,FALSE)</f>
        <v>Google</v>
      </c>
      <c r="AC747" s="8" t="e">
        <f t="shared" ca="1" si="141"/>
        <v>#N/A</v>
      </c>
      <c r="AD747" s="6" t="e">
        <f t="shared" ca="1" si="142"/>
        <v>#N/A</v>
      </c>
      <c r="AE747" s="6" t="e">
        <f ca="1">IF(ISNA(AD747),NA(),VLOOKUP($AD747,'Reasons for dismissal'!$A:$B,2,FALSE))</f>
        <v>#N/A</v>
      </c>
      <c r="AF747" s="6">
        <f t="shared" ca="1" si="143"/>
        <v>4</v>
      </c>
      <c r="AG747" s="1">
        <f t="shared" ca="1" si="133"/>
        <v>2000</v>
      </c>
    </row>
    <row r="748" spans="1:33" x14ac:dyDescent="0.25">
      <c r="A748" s="7" cm="1">
        <f t="array" aca="1" ref="A748" ca="1">INDEX(Companies!$A:$A,RANDBETWEEN(2,COUNTA(Companies!$A:$A)),1)</f>
        <v>2</v>
      </c>
      <c r="B748" s="7" t="str">
        <f ca="1">VLOOKUP($A748,Companies!$A:$B,2,FALSE)</f>
        <v>ACME Corporation</v>
      </c>
      <c r="C748" s="5">
        <f t="shared" si="134"/>
        <v>747</v>
      </c>
      <c r="D748" s="6">
        <f t="shared" ca="1" si="135"/>
        <v>1</v>
      </c>
      <c r="E748" s="7">
        <f ca="1">IF($C748 = 1 + N("Presidente"),
    127,
    IF($C748 = 2 + N("Vice-Presidente"),
        72,
        IF($C748 = 3 + N("Secretária bilíngue"),
            13,
            RANDBETWEEN(5,COUNT(Name!$A:$A) + 1)
        )
    )
)</f>
        <v>247</v>
      </c>
      <c r="F748" s="7" t="str">
        <f ca="1" xml:space="preserve">
VLOOKUP(
  $E748,
  Name!$A:$B,
  2,
  FALSE
)
&amp; " " &amp;
IF($C748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Bispo Andrioli</v>
      </c>
      <c r="G748" s="7">
        <v>2</v>
      </c>
      <c r="H748" s="7" t="str">
        <f>VLOOKUP($G748,Countries!$A:$B,2,FALSE)</f>
        <v>Portugal</v>
      </c>
      <c r="I748" s="7" cm="1">
        <f t="array" aca="1" ref="I748" ca="1">INDEX(States!$B:$B,RANDBETWEEN(2,COUNTA(States!$A:$A)),1)</f>
        <v>13</v>
      </c>
      <c r="J748" s="7" t="str">
        <f ca="1">VLOOKUP($I748,States!$B:$C,2,FALSE)</f>
        <v>Azores</v>
      </c>
      <c r="K748" s="7" t="str">
        <f ca="1">VLOOKUP($E748,Name!$A:$C,3,FALSE)</f>
        <v>M</v>
      </c>
      <c r="L748" s="7" t="str">
        <f ca="1">VLOOKUP($K748,Genders!$B:$C,2,FALSE)</f>
        <v>Male</v>
      </c>
      <c r="M748" s="7" cm="1">
        <f t="array" aca="1" ref="M748" ca="1">INDEX('Marital status'!$A:$A,RANDBETWEEN(2,COUNTA('Marital status'!$A:$A)),1)</f>
        <v>4</v>
      </c>
      <c r="N748" s="7" t="str">
        <f ca="1">VLOOKUP($M748,'Marital status'!$A:$B,2,FALSE)</f>
        <v xml:space="preserve">Widowed </v>
      </c>
      <c r="O748" s="7">
        <f t="shared" ca="1" si="136"/>
        <v>4</v>
      </c>
      <c r="P748" s="7" t="str">
        <f ca="1">VLOOKUP($O748,Ethnicities!$A:$B,2,FALSE)</f>
        <v>Hispanic or Latino</v>
      </c>
      <c r="Q748" s="8">
        <f t="shared" ca="1" si="137"/>
        <v>29523</v>
      </c>
      <c r="R748" s="6">
        <f t="shared" ca="1" si="138"/>
        <v>4</v>
      </c>
      <c r="S748" s="6" t="str">
        <f ca="1">VLOOKUP($R748,'Background education'!$A:$B,2,FALSE)</f>
        <v>Undergraduate degree</v>
      </c>
      <c r="T748" s="7">
        <f ca="1" xml:space="preserve">
  IF(OR($V748 = 2, $V748 = 3, $V748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748" s="7" t="str">
        <f ca="1">VLOOKUP($T748,Departments!$A:$B,2,FALSE)</f>
        <v>Human Resource</v>
      </c>
      <c r="V748" s="6">
        <f t="shared" ca="1" si="139"/>
        <v>7</v>
      </c>
      <c r="W748" s="6" t="str">
        <f ca="1">VLOOKUP($V748,Roles!$A:$B,2,FALSE)</f>
        <v>Trainee</v>
      </c>
      <c r="X748" s="6" t="e">
        <f t="shared" ca="1" si="140"/>
        <v>#N/A</v>
      </c>
      <c r="Y748" s="6" t="e">
        <f ca="1">IF(ISNA($X748),NA(),VLOOKUP($X748,Levels!$A:$B,2,FALSE))</f>
        <v>#N/A</v>
      </c>
      <c r="Z748" s="8">
        <f t="shared" ca="1" si="132"/>
        <v>37032</v>
      </c>
      <c r="AA748" s="6">
        <f ca="1">RANDBETWEEN(2,COUNTA('Recruitment source'!$A:$A))</f>
        <v>11</v>
      </c>
      <c r="AB748" s="6" t="str">
        <f ca="1">VLOOKUP($AA748,'Recruitment source'!$A:$B,2,FALSE)</f>
        <v>LinkedIn</v>
      </c>
      <c r="AC748" s="8" t="e">
        <f t="shared" ca="1" si="141"/>
        <v>#N/A</v>
      </c>
      <c r="AD748" s="6" t="e">
        <f t="shared" ca="1" si="142"/>
        <v>#N/A</v>
      </c>
      <c r="AE748" s="6" t="e">
        <f ca="1">IF(ISNA(AD748),NA(),VLOOKUP($AD748,'Reasons for dismissal'!$A:$B,2,FALSE))</f>
        <v>#N/A</v>
      </c>
      <c r="AF748" s="6">
        <f t="shared" ca="1" si="143"/>
        <v>3</v>
      </c>
      <c r="AG748" s="1">
        <f t="shared" ca="1" si="133"/>
        <v>1005</v>
      </c>
    </row>
    <row r="749" spans="1:33" x14ac:dyDescent="0.25">
      <c r="A749" s="7" cm="1">
        <f t="array" aca="1" ref="A749" ca="1">INDEX(Companies!$A:$A,RANDBETWEEN(2,COUNTA(Companies!$A:$A)),1)</f>
        <v>2</v>
      </c>
      <c r="B749" s="7" t="str">
        <f ca="1">VLOOKUP($A749,Companies!$A:$B,2,FALSE)</f>
        <v>ACME Corporation</v>
      </c>
      <c r="C749" s="5">
        <f t="shared" si="134"/>
        <v>748</v>
      </c>
      <c r="D749" s="6">
        <f t="shared" ca="1" si="135"/>
        <v>1</v>
      </c>
      <c r="E749" s="7">
        <f ca="1">IF($C749 = 1 + N("Presidente"),
    127,
    IF($C749 = 2 + N("Vice-Presidente"),
        72,
        IF($C749 = 3 + N("Secretária bilíngue"),
            13,
            RANDBETWEEN(5,COUNT(Name!$A:$A) + 1)
        )
    )
)</f>
        <v>249</v>
      </c>
      <c r="F749" s="7" t="str">
        <f ca="1" xml:space="preserve">
VLOOKUP(
  $E749,
  Name!$A:$B,
  2,
  FALSE
)
&amp; " " &amp;
IF($C749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Gouveia Santoro</v>
      </c>
      <c r="G749" s="7">
        <v>2</v>
      </c>
      <c r="H749" s="7" t="str">
        <f>VLOOKUP($G749,Countries!$A:$B,2,FALSE)</f>
        <v>Portugal</v>
      </c>
      <c r="I749" s="7" cm="1">
        <f t="array" aca="1" ref="I749" ca="1">INDEX(States!$B:$B,RANDBETWEEN(2,COUNTA(States!$A:$A)),1)</f>
        <v>4</v>
      </c>
      <c r="J749" s="7" t="str">
        <f ca="1">VLOOKUP($I749,States!$B:$C,2,FALSE)</f>
        <v>Setúbal</v>
      </c>
      <c r="K749" s="7" t="str">
        <f ca="1">VLOOKUP($E749,Name!$A:$C,3,FALSE)</f>
        <v>F</v>
      </c>
      <c r="L749" s="7" t="str">
        <f ca="1">VLOOKUP($K749,Genders!$B:$C,2,FALSE)</f>
        <v>Female</v>
      </c>
      <c r="M749" s="7" cm="1">
        <f t="array" aca="1" ref="M749" ca="1">INDEX('Marital status'!$A:$A,RANDBETWEEN(2,COUNTA('Marital status'!$A:$A)),1)</f>
        <v>3</v>
      </c>
      <c r="N749" s="7" t="str">
        <f ca="1">VLOOKUP($M749,'Marital status'!$A:$B,2,FALSE)</f>
        <v>Married</v>
      </c>
      <c r="O749" s="7">
        <f t="shared" ca="1" si="136"/>
        <v>3</v>
      </c>
      <c r="P749" s="7" t="str">
        <f ca="1">VLOOKUP($O749,Ethnicities!$A:$B,2,FALSE)</f>
        <v>Black or African American</v>
      </c>
      <c r="Q749" s="8">
        <f t="shared" ca="1" si="137"/>
        <v>33376</v>
      </c>
      <c r="R749" s="6">
        <f t="shared" ca="1" si="138"/>
        <v>5</v>
      </c>
      <c r="S749" s="6" t="str">
        <f ca="1">VLOOKUP($R749,'Background education'!$A:$B,2,FALSE)</f>
        <v>Graduate school</v>
      </c>
      <c r="T749" s="7">
        <f ca="1" xml:space="preserve">
  IF(OR($V749 = 2, $V749 = 3, $V749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49" s="7" t="str">
        <f ca="1">VLOOKUP($T749,Departments!$A:$B,2,FALSE)</f>
        <v>Finance</v>
      </c>
      <c r="V749" s="6">
        <f t="shared" ca="1" si="139"/>
        <v>8</v>
      </c>
      <c r="W749" s="6" t="str">
        <f ca="1">VLOOKUP($V749,Roles!$A:$B,2,FALSE)</f>
        <v>Analyst</v>
      </c>
      <c r="X749" s="6">
        <f t="shared" ca="1" si="140"/>
        <v>2</v>
      </c>
      <c r="Y749" s="6" t="str">
        <f ca="1">IF(ISNA($X749),NA(),VLOOKUP($X749,Levels!$A:$B,2,FALSE))</f>
        <v>Junior</v>
      </c>
      <c r="Z749" s="8">
        <f t="shared" ca="1" si="132"/>
        <v>37682</v>
      </c>
      <c r="AA749" s="6">
        <f ca="1">RANDBETWEEN(2,COUNTA('Recruitment source'!$A:$A))</f>
        <v>11</v>
      </c>
      <c r="AB749" s="6" t="str">
        <f ca="1">VLOOKUP($AA749,'Recruitment source'!$A:$B,2,FALSE)</f>
        <v>LinkedIn</v>
      </c>
      <c r="AC749" s="8" t="e">
        <f t="shared" ca="1" si="141"/>
        <v>#N/A</v>
      </c>
      <c r="AD749" s="6" t="e">
        <f t="shared" ca="1" si="142"/>
        <v>#N/A</v>
      </c>
      <c r="AE749" s="6" t="e">
        <f ca="1">IF(ISNA(AD749),NA(),VLOOKUP($AD749,'Reasons for dismissal'!$A:$B,2,FALSE))</f>
        <v>#N/A</v>
      </c>
      <c r="AF749" s="6">
        <f t="shared" ca="1" si="143"/>
        <v>4</v>
      </c>
      <c r="AG749" s="1">
        <f t="shared" ca="1" si="133"/>
        <v>2000</v>
      </c>
    </row>
    <row r="750" spans="1:33" x14ac:dyDescent="0.25">
      <c r="A750" s="7" cm="1">
        <f t="array" aca="1" ref="A750" ca="1">INDEX(Companies!$A:$A,RANDBETWEEN(2,COUNTA(Companies!$A:$A)),1)</f>
        <v>2</v>
      </c>
      <c r="B750" s="7" t="str">
        <f ca="1">VLOOKUP($A750,Companies!$A:$B,2,FALSE)</f>
        <v>ACME Corporation</v>
      </c>
      <c r="C750" s="5">
        <f t="shared" si="134"/>
        <v>749</v>
      </c>
      <c r="D750" s="6">
        <f t="shared" ca="1" si="135"/>
        <v>1</v>
      </c>
      <c r="E750" s="7">
        <f ca="1">IF($C750 = 1 + N("Presidente"),
    127,
    IF($C750 = 2 + N("Vice-Presidente"),
        72,
        IF($C750 = 3 + N("Secretária bilíngue"),
            13,
            RANDBETWEEN(5,COUNT(Name!$A:$A) + 1)
        )
    )
)</f>
        <v>16</v>
      </c>
      <c r="F750" s="7" t="str">
        <f ca="1" xml:space="preserve">
VLOOKUP(
  $E750,
  Name!$A:$B,
  2,
  FALSE
)
&amp; " " &amp;
IF($C750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Fernandes Morato</v>
      </c>
      <c r="G750" s="7">
        <v>2</v>
      </c>
      <c r="H750" s="7" t="str">
        <f>VLOOKUP($G750,Countries!$A:$B,2,FALSE)</f>
        <v>Portugal</v>
      </c>
      <c r="I750" s="7" cm="1">
        <f t="array" aca="1" ref="I750" ca="1">INDEX(States!$B:$B,RANDBETWEEN(2,COUNTA(States!$A:$A)),1)</f>
        <v>2</v>
      </c>
      <c r="J750" s="7" t="str">
        <f ca="1">VLOOKUP($I750,States!$B:$C,2,FALSE)</f>
        <v xml:space="preserve"> Lisboa</v>
      </c>
      <c r="K750" s="7" t="str">
        <f ca="1">VLOOKUP($E750,Name!$A:$C,3,FALSE)</f>
        <v>F</v>
      </c>
      <c r="L750" s="7" t="str">
        <f ca="1">VLOOKUP($K750,Genders!$B:$C,2,FALSE)</f>
        <v>Female</v>
      </c>
      <c r="M750" s="7" cm="1">
        <f t="array" aca="1" ref="M750" ca="1">INDEX('Marital status'!$A:$A,RANDBETWEEN(2,COUNTA('Marital status'!$A:$A)),1)</f>
        <v>4</v>
      </c>
      <c r="N750" s="7" t="str">
        <f ca="1">VLOOKUP($M750,'Marital status'!$A:$B,2,FALSE)</f>
        <v xml:space="preserve">Widowed </v>
      </c>
      <c r="O750" s="7">
        <f t="shared" ca="1" si="136"/>
        <v>2</v>
      </c>
      <c r="P750" s="7" t="str">
        <f ca="1">VLOOKUP($O750,Ethnicities!$A:$B,2,FALSE)</f>
        <v>White</v>
      </c>
      <c r="Q750" s="8">
        <f t="shared" ca="1" si="137"/>
        <v>31411</v>
      </c>
      <c r="R750" s="6">
        <f t="shared" ca="1" si="138"/>
        <v>4</v>
      </c>
      <c r="S750" s="6" t="str">
        <f ca="1">VLOOKUP($R750,'Background education'!$A:$B,2,FALSE)</f>
        <v>Undergraduate degree</v>
      </c>
      <c r="T750" s="7">
        <f ca="1" xml:space="preserve">
  IF(OR($V750 = 2, $V750 = 3, $V750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750" s="7" t="str">
        <f ca="1">VLOOKUP($T750,Departments!$A:$B,2,FALSE)</f>
        <v>Audit</v>
      </c>
      <c r="V750" s="6">
        <f t="shared" ca="1" si="139"/>
        <v>7</v>
      </c>
      <c r="W750" s="6" t="str">
        <f ca="1">VLOOKUP($V750,Roles!$A:$B,2,FALSE)</f>
        <v>Trainee</v>
      </c>
      <c r="X750" s="6" t="e">
        <f t="shared" ca="1" si="140"/>
        <v>#N/A</v>
      </c>
      <c r="Y750" s="6" t="e">
        <f ca="1">IF(ISNA($X750),NA(),VLOOKUP($X750,Levels!$A:$B,2,FALSE))</f>
        <v>#N/A</v>
      </c>
      <c r="Z750" s="8">
        <f t="shared" ca="1" si="132"/>
        <v>40766</v>
      </c>
      <c r="AA750" s="6">
        <f ca="1">RANDBETWEEN(2,COUNTA('Recruitment source'!$A:$A))</f>
        <v>12</v>
      </c>
      <c r="AB750" s="6" t="str">
        <f ca="1">VLOOKUP($AA750,'Recruitment source'!$A:$B,2,FALSE)</f>
        <v>Website</v>
      </c>
      <c r="AC750" s="8" t="e">
        <f t="shared" ca="1" si="141"/>
        <v>#N/A</v>
      </c>
      <c r="AD750" s="6" t="e">
        <f t="shared" ca="1" si="142"/>
        <v>#N/A</v>
      </c>
      <c r="AE750" s="6" t="e">
        <f ca="1">IF(ISNA(AD750),NA(),VLOOKUP($AD750,'Reasons for dismissal'!$A:$B,2,FALSE))</f>
        <v>#N/A</v>
      </c>
      <c r="AF750" s="6">
        <f t="shared" ca="1" si="143"/>
        <v>2</v>
      </c>
      <c r="AG750" s="1">
        <f t="shared" ca="1" si="133"/>
        <v>1005</v>
      </c>
    </row>
    <row r="751" spans="1:33" x14ac:dyDescent="0.25">
      <c r="A751" s="7" cm="1">
        <f t="array" aca="1" ref="A751" ca="1">INDEX(Companies!$A:$A,RANDBETWEEN(2,COUNTA(Companies!$A:$A)),1)</f>
        <v>2</v>
      </c>
      <c r="B751" s="7" t="str">
        <f ca="1">VLOOKUP($A751,Companies!$A:$B,2,FALSE)</f>
        <v>ACME Corporation</v>
      </c>
      <c r="C751" s="5">
        <f t="shared" si="134"/>
        <v>750</v>
      </c>
      <c r="D751" s="6">
        <f t="shared" ca="1" si="135"/>
        <v>1</v>
      </c>
      <c r="E751" s="7">
        <f ca="1">IF($C751 = 1 + N("Presidente"),
    127,
    IF($C751 = 2 + N("Vice-Presidente"),
        72,
        IF($C751 = 3 + N("Secretária bilíngue"),
            13,
            RANDBETWEEN(5,COUNT(Name!$A:$A) + 1)
        )
    )
)</f>
        <v>76</v>
      </c>
      <c r="F751" s="7" t="str">
        <f ca="1" xml:space="preserve">
VLOOKUP(
  $E751,
  Name!$A:$B,
  2,
  FALSE
)
&amp; " " &amp;
IF($C751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Almeida Zil</v>
      </c>
      <c r="G751" s="7">
        <v>2</v>
      </c>
      <c r="H751" s="7" t="str">
        <f>VLOOKUP($G751,Countries!$A:$B,2,FALSE)</f>
        <v>Portugal</v>
      </c>
      <c r="I751" s="7" cm="1">
        <f t="array" aca="1" ref="I751" ca="1">INDEX(States!$B:$B,RANDBETWEEN(2,COUNTA(States!$A:$A)),1)</f>
        <v>15</v>
      </c>
      <c r="J751" s="7" t="str">
        <f ca="1">VLOOKUP($I751,States!$B:$C,2,FALSE)</f>
        <v>Castelo Branco</v>
      </c>
      <c r="K751" s="7" t="str">
        <f ca="1">VLOOKUP($E751,Name!$A:$C,3,FALSE)</f>
        <v>F</v>
      </c>
      <c r="L751" s="7" t="str">
        <f ca="1">VLOOKUP($K751,Genders!$B:$C,2,FALSE)</f>
        <v>Female</v>
      </c>
      <c r="M751" s="7" cm="1">
        <f t="array" aca="1" ref="M751" ca="1">INDEX('Marital status'!$A:$A,RANDBETWEEN(2,COUNTA('Marital status'!$A:$A)),1)</f>
        <v>3</v>
      </c>
      <c r="N751" s="7" t="str">
        <f ca="1">VLOOKUP($M751,'Marital status'!$A:$B,2,FALSE)</f>
        <v>Married</v>
      </c>
      <c r="O751" s="7">
        <f t="shared" ca="1" si="136"/>
        <v>2</v>
      </c>
      <c r="P751" s="7" t="str">
        <f ca="1">VLOOKUP($O751,Ethnicities!$A:$B,2,FALSE)</f>
        <v>White</v>
      </c>
      <c r="Q751" s="8">
        <f t="shared" ca="1" si="137"/>
        <v>37470</v>
      </c>
      <c r="R751" s="6">
        <f t="shared" ca="1" si="138"/>
        <v>4</v>
      </c>
      <c r="S751" s="6" t="str">
        <f ca="1">VLOOKUP($R751,'Background education'!$A:$B,2,FALSE)</f>
        <v>Undergraduate degree</v>
      </c>
      <c r="T751" s="7">
        <f ca="1" xml:space="preserve">
  IF(OR($V751 = 2, $V751 = 3, $V751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751" s="7" t="str">
        <f ca="1">VLOOKUP($T751,Departments!$A:$B,2,FALSE)</f>
        <v>Information Technology</v>
      </c>
      <c r="V751" s="6">
        <f t="shared" ca="1" si="139"/>
        <v>8</v>
      </c>
      <c r="W751" s="6" t="str">
        <f ca="1">VLOOKUP($V751,Roles!$A:$B,2,FALSE)</f>
        <v>Analyst</v>
      </c>
      <c r="X751" s="6">
        <f t="shared" ca="1" si="140"/>
        <v>2</v>
      </c>
      <c r="Y751" s="6" t="str">
        <f ca="1">IF(ISNA($X751),NA(),VLOOKUP($X751,Levels!$A:$B,2,FALSE))</f>
        <v>Junior</v>
      </c>
      <c r="Z751" s="8">
        <f t="shared" ca="1" si="132"/>
        <v>44032</v>
      </c>
      <c r="AA751" s="6">
        <f ca="1">RANDBETWEEN(2,COUNTA('Recruitment source'!$A:$A))</f>
        <v>12</v>
      </c>
      <c r="AB751" s="6" t="str">
        <f ca="1">VLOOKUP($AA751,'Recruitment source'!$A:$B,2,FALSE)</f>
        <v>Website</v>
      </c>
      <c r="AC751" s="8" t="e">
        <f t="shared" ca="1" si="141"/>
        <v>#N/A</v>
      </c>
      <c r="AD751" s="6" t="e">
        <f t="shared" ca="1" si="142"/>
        <v>#N/A</v>
      </c>
      <c r="AE751" s="6" t="e">
        <f ca="1">IF(ISNA(AD751),NA(),VLOOKUP($AD751,'Reasons for dismissal'!$A:$B,2,FALSE))</f>
        <v>#N/A</v>
      </c>
      <c r="AF751" s="6">
        <f t="shared" ca="1" si="143"/>
        <v>3</v>
      </c>
      <c r="AG751" s="1">
        <f t="shared" ca="1" si="133"/>
        <v>2080</v>
      </c>
    </row>
    <row r="752" spans="1:33" x14ac:dyDescent="0.25">
      <c r="A752" s="7" cm="1">
        <f t="array" aca="1" ref="A752" ca="1">INDEX(Companies!$A:$A,RANDBETWEEN(2,COUNTA(Companies!$A:$A)),1)</f>
        <v>2</v>
      </c>
      <c r="B752" s="7" t="str">
        <f ca="1">VLOOKUP($A752,Companies!$A:$B,2,FALSE)</f>
        <v>ACME Corporation</v>
      </c>
      <c r="C752" s="5">
        <f t="shared" si="134"/>
        <v>751</v>
      </c>
      <c r="D752" s="6">
        <f t="shared" ca="1" si="135"/>
        <v>1</v>
      </c>
      <c r="E752" s="7">
        <f ca="1">IF($C752 = 1 + N("Presidente"),
    127,
    IF($C752 = 2 + N("Vice-Presidente"),
        72,
        IF($C752 = 3 + N("Secretária bilíngue"),
            13,
            RANDBETWEEN(5,COUNT(Name!$A:$A) + 1)
        )
    )
)</f>
        <v>290</v>
      </c>
      <c r="F752" s="7" t="str">
        <f ca="1" xml:space="preserve">
VLOOKUP(
  $E752,
  Name!$A:$B,
  2,
  FALSE
)
&amp; " " &amp;
IF($C752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Greco Malafaia</v>
      </c>
      <c r="G752" s="7">
        <v>2</v>
      </c>
      <c r="H752" s="7" t="str">
        <f>VLOOKUP($G752,Countries!$A:$B,2,FALSE)</f>
        <v>Portugal</v>
      </c>
      <c r="I752" s="7" cm="1">
        <f t="array" aca="1" ref="I752" ca="1">INDEX(States!$B:$B,RANDBETWEEN(2,COUNTA(States!$A:$A)),1)</f>
        <v>3</v>
      </c>
      <c r="J752" s="7" t="str">
        <f ca="1">VLOOKUP($I752,States!$B:$C,2,FALSE)</f>
        <v>Porto</v>
      </c>
      <c r="K752" s="7" t="str">
        <f ca="1">VLOOKUP($E752,Name!$A:$C,3,FALSE)</f>
        <v>F</v>
      </c>
      <c r="L752" s="7" t="str">
        <f ca="1">VLOOKUP($K752,Genders!$B:$C,2,FALSE)</f>
        <v>Female</v>
      </c>
      <c r="M752" s="7" cm="1">
        <f t="array" aca="1" ref="M752" ca="1">INDEX('Marital status'!$A:$A,RANDBETWEEN(2,COUNTA('Marital status'!$A:$A)),1)</f>
        <v>3</v>
      </c>
      <c r="N752" s="7" t="str">
        <f ca="1">VLOOKUP($M752,'Marital status'!$A:$B,2,FALSE)</f>
        <v>Married</v>
      </c>
      <c r="O752" s="7">
        <f t="shared" ca="1" si="136"/>
        <v>2</v>
      </c>
      <c r="P752" s="7" t="str">
        <f ca="1">VLOOKUP($O752,Ethnicities!$A:$B,2,FALSE)</f>
        <v>White</v>
      </c>
      <c r="Q752" s="8">
        <f t="shared" ca="1" si="137"/>
        <v>19624</v>
      </c>
      <c r="R752" s="6">
        <f t="shared" ca="1" si="138"/>
        <v>4</v>
      </c>
      <c r="S752" s="6" t="str">
        <f ca="1">VLOOKUP($R752,'Background education'!$A:$B,2,FALSE)</f>
        <v>Undergraduate degree</v>
      </c>
      <c r="T752" s="7">
        <f ca="1" xml:space="preserve">
  IF(OR($V752 = 2, $V752 = 3, $V752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52" s="7" t="str">
        <f ca="1">VLOOKUP($T752,Departments!$A:$B,2,FALSE)</f>
        <v>Operations</v>
      </c>
      <c r="V752" s="6">
        <f t="shared" ca="1" si="139"/>
        <v>6</v>
      </c>
      <c r="W752" s="6" t="str">
        <f ca="1">VLOOKUP($V752,Roles!$A:$B,2,FALSE)</f>
        <v>Intern</v>
      </c>
      <c r="X752" s="6" t="e">
        <f t="shared" ca="1" si="140"/>
        <v>#N/A</v>
      </c>
      <c r="Y752" s="6" t="e">
        <f ca="1">IF(ISNA($X752),NA(),VLOOKUP($X752,Levels!$A:$B,2,FALSE))</f>
        <v>#N/A</v>
      </c>
      <c r="Z752" s="8">
        <f t="shared" ca="1" si="132"/>
        <v>44701</v>
      </c>
      <c r="AA752" s="6">
        <f ca="1">RANDBETWEEN(2,COUNTA('Recruitment source'!$A:$A))</f>
        <v>6</v>
      </c>
      <c r="AB752" s="6" t="str">
        <f ca="1">VLOOKUP($AA752,'Recruitment source'!$A:$B,2,FALSE)</f>
        <v>Empregos Online</v>
      </c>
      <c r="AC752" s="8" t="e">
        <f t="shared" ca="1" si="141"/>
        <v>#N/A</v>
      </c>
      <c r="AD752" s="6" t="e">
        <f t="shared" ca="1" si="142"/>
        <v>#N/A</v>
      </c>
      <c r="AE752" s="6" t="e">
        <f ca="1">IF(ISNA(AD752),NA(),VLOOKUP($AD752,'Reasons for dismissal'!$A:$B,2,FALSE))</f>
        <v>#N/A</v>
      </c>
      <c r="AF752" s="6">
        <f t="shared" ca="1" si="143"/>
        <v>4</v>
      </c>
      <c r="AG752" s="1">
        <f t="shared" ca="1" si="133"/>
        <v>805</v>
      </c>
    </row>
    <row r="753" spans="1:33" x14ac:dyDescent="0.25">
      <c r="A753" s="7" cm="1">
        <f t="array" aca="1" ref="A753" ca="1">INDEX(Companies!$A:$A,RANDBETWEEN(2,COUNTA(Companies!$A:$A)),1)</f>
        <v>2</v>
      </c>
      <c r="B753" s="7" t="str">
        <f ca="1">VLOOKUP($A753,Companies!$A:$B,2,FALSE)</f>
        <v>ACME Corporation</v>
      </c>
      <c r="C753" s="5">
        <f t="shared" si="134"/>
        <v>752</v>
      </c>
      <c r="D753" s="6">
        <f t="shared" ca="1" si="135"/>
        <v>1</v>
      </c>
      <c r="E753" s="7">
        <f ca="1">IF($C753 = 1 + N("Presidente"),
    127,
    IF($C753 = 2 + N("Vice-Presidente"),
        72,
        IF($C753 = 3 + N("Secretária bilíngue"),
            13,
            RANDBETWEEN(5,COUNT(Name!$A:$A) + 1)
        )
    )
)</f>
        <v>197</v>
      </c>
      <c r="F753" s="7" t="str">
        <f ca="1" xml:space="preserve">
VLOOKUP(
  $E753,
  Name!$A:$B,
  2,
  FALSE
)
&amp; " " &amp;
IF($C753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Trindade Dias</v>
      </c>
      <c r="G753" s="7">
        <v>2</v>
      </c>
      <c r="H753" s="7" t="str">
        <f>VLOOKUP($G753,Countries!$A:$B,2,FALSE)</f>
        <v>Portugal</v>
      </c>
      <c r="I753" s="7" cm="1">
        <f t="array" aca="1" ref="I753" ca="1">INDEX(States!$B:$B,RANDBETWEEN(2,COUNTA(States!$A:$A)),1)</f>
        <v>18</v>
      </c>
      <c r="J753" s="7" t="str">
        <f ca="1">VLOOKUP($I753,States!$B:$C,2,FALSE)</f>
        <v>Guarda</v>
      </c>
      <c r="K753" s="7" t="str">
        <f ca="1">VLOOKUP($E753,Name!$A:$C,3,FALSE)</f>
        <v>M</v>
      </c>
      <c r="L753" s="7" t="str">
        <f ca="1">VLOOKUP($K753,Genders!$B:$C,2,FALSE)</f>
        <v>Male</v>
      </c>
      <c r="M753" s="7" cm="1">
        <f t="array" aca="1" ref="M753" ca="1">INDEX('Marital status'!$A:$A,RANDBETWEEN(2,COUNTA('Marital status'!$A:$A)),1)</f>
        <v>3</v>
      </c>
      <c r="N753" s="7" t="str">
        <f ca="1">VLOOKUP($M753,'Marital status'!$A:$B,2,FALSE)</f>
        <v>Married</v>
      </c>
      <c r="O753" s="7">
        <f t="shared" ca="1" si="136"/>
        <v>2</v>
      </c>
      <c r="P753" s="7" t="str">
        <f ca="1">VLOOKUP($O753,Ethnicities!$A:$B,2,FALSE)</f>
        <v>White</v>
      </c>
      <c r="Q753" s="8">
        <f t="shared" ca="1" si="137"/>
        <v>35684</v>
      </c>
      <c r="R753" s="6">
        <f t="shared" ca="1" si="138"/>
        <v>5</v>
      </c>
      <c r="S753" s="6" t="str">
        <f ca="1">VLOOKUP($R753,'Background education'!$A:$B,2,FALSE)</f>
        <v>Graduate school</v>
      </c>
      <c r="T753" s="7">
        <f ca="1" xml:space="preserve">
  IF(OR($V753 = 2, $V753 = 3, $V753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753" s="7" t="str">
        <f ca="1">VLOOKUP($T753,Departments!$A:$B,2,FALSE)</f>
        <v xml:space="preserve"> Commercial</v>
      </c>
      <c r="V753" s="6">
        <f t="shared" ca="1" si="139"/>
        <v>8</v>
      </c>
      <c r="W753" s="6" t="str">
        <f ca="1">VLOOKUP($V753,Roles!$A:$B,2,FALSE)</f>
        <v>Analyst</v>
      </c>
      <c r="X753" s="6">
        <f t="shared" ca="1" si="140"/>
        <v>4</v>
      </c>
      <c r="Y753" s="6" t="str">
        <f ca="1">IF(ISNA($X753),NA(),VLOOKUP($X753,Levels!$A:$B,2,FALSE))</f>
        <v>Senior</v>
      </c>
      <c r="Z753" s="8">
        <f t="shared" ca="1" si="132"/>
        <v>37522</v>
      </c>
      <c r="AA753" s="6">
        <f ca="1">RANDBETWEEN(2,COUNTA('Recruitment source'!$A:$A))</f>
        <v>11</v>
      </c>
      <c r="AB753" s="6" t="str">
        <f ca="1">VLOOKUP($AA753,'Recruitment source'!$A:$B,2,FALSE)</f>
        <v>LinkedIn</v>
      </c>
      <c r="AC753" s="8" t="e">
        <f t="shared" ca="1" si="141"/>
        <v>#N/A</v>
      </c>
      <c r="AD753" s="6" t="e">
        <f t="shared" ca="1" si="142"/>
        <v>#N/A</v>
      </c>
      <c r="AE753" s="6" t="e">
        <f ca="1">IF(ISNA(AD753),NA(),VLOOKUP($AD753,'Reasons for dismissal'!$A:$B,2,FALSE))</f>
        <v>#N/A</v>
      </c>
      <c r="AF753" s="6">
        <f t="shared" ca="1" si="143"/>
        <v>3</v>
      </c>
      <c r="AG753" s="1">
        <f t="shared" ca="1" si="133"/>
        <v>2000</v>
      </c>
    </row>
    <row r="754" spans="1:33" x14ac:dyDescent="0.25">
      <c r="A754" s="7" cm="1">
        <f t="array" aca="1" ref="A754" ca="1">INDEX(Companies!$A:$A,RANDBETWEEN(2,COUNTA(Companies!$A:$A)),1)</f>
        <v>2</v>
      </c>
      <c r="B754" s="7" t="str">
        <f ca="1">VLOOKUP($A754,Companies!$A:$B,2,FALSE)</f>
        <v>ACME Corporation</v>
      </c>
      <c r="C754" s="5">
        <f t="shared" si="134"/>
        <v>753</v>
      </c>
      <c r="D754" s="6">
        <f t="shared" ca="1" si="135"/>
        <v>1</v>
      </c>
      <c r="E754" s="7">
        <f ca="1">IF($C754 = 1 + N("Presidente"),
    127,
    IF($C754 = 2 + N("Vice-Presidente"),
        72,
        IF($C754 = 3 + N("Secretária bilíngue"),
            13,
            RANDBETWEEN(5,COUNT(Name!$A:$A) + 1)
        )
    )
)</f>
        <v>167</v>
      </c>
      <c r="F754" s="7" t="str">
        <f ca="1" xml:space="preserve">
VLOOKUP(
  $E754,
  Name!$A:$B,
  2,
  FALSE
)
&amp; " " &amp;
IF($C754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Amor Alvarenga</v>
      </c>
      <c r="G754" s="7">
        <v>2</v>
      </c>
      <c r="H754" s="7" t="str">
        <f>VLOOKUP($G754,Countries!$A:$B,2,FALSE)</f>
        <v>Portugal</v>
      </c>
      <c r="I754" s="7" cm="1">
        <f t="array" aca="1" ref="I754" ca="1">INDEX(States!$B:$B,RANDBETWEEN(2,COUNTA(States!$A:$A)),1)</f>
        <v>17</v>
      </c>
      <c r="J754" s="7" t="str">
        <f ca="1">VLOOKUP($I754,States!$B:$C,2,FALSE)</f>
        <v>Portalegre</v>
      </c>
      <c r="K754" s="7" t="str">
        <f ca="1">VLOOKUP($E754,Name!$A:$C,3,FALSE)</f>
        <v>M</v>
      </c>
      <c r="L754" s="7" t="str">
        <f ca="1">VLOOKUP($K754,Genders!$B:$C,2,FALSE)</f>
        <v>Male</v>
      </c>
      <c r="M754" s="7" cm="1">
        <f t="array" aca="1" ref="M754" ca="1">INDEX('Marital status'!$A:$A,RANDBETWEEN(2,COUNTA('Marital status'!$A:$A)),1)</f>
        <v>3</v>
      </c>
      <c r="N754" s="7" t="str">
        <f ca="1">VLOOKUP($M754,'Marital status'!$A:$B,2,FALSE)</f>
        <v>Married</v>
      </c>
      <c r="O754" s="7">
        <f t="shared" ca="1" si="136"/>
        <v>2</v>
      </c>
      <c r="P754" s="7" t="str">
        <f ca="1">VLOOKUP($O754,Ethnicities!$A:$B,2,FALSE)</f>
        <v>White</v>
      </c>
      <c r="Q754" s="8">
        <f t="shared" ca="1" si="137"/>
        <v>33375</v>
      </c>
      <c r="R754" s="6">
        <f t="shared" ca="1" si="138"/>
        <v>4</v>
      </c>
      <c r="S754" s="6" t="str">
        <f ca="1">VLOOKUP($R754,'Background education'!$A:$B,2,FALSE)</f>
        <v>Undergraduate degree</v>
      </c>
      <c r="T754" s="7">
        <f ca="1" xml:space="preserve">
  IF(OR($V754 = 2, $V754 = 3, $V754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54" s="7" t="str">
        <f ca="1">VLOOKUP($T754,Departments!$A:$B,2,FALSE)</f>
        <v>Finance</v>
      </c>
      <c r="V754" s="6">
        <f t="shared" ca="1" si="139"/>
        <v>6</v>
      </c>
      <c r="W754" s="6" t="str">
        <f ca="1">VLOOKUP($V754,Roles!$A:$B,2,FALSE)</f>
        <v>Intern</v>
      </c>
      <c r="X754" s="6" t="e">
        <f t="shared" ca="1" si="140"/>
        <v>#N/A</v>
      </c>
      <c r="Y754" s="6" t="e">
        <f ca="1">IF(ISNA($X754),NA(),VLOOKUP($X754,Levels!$A:$B,2,FALSE))</f>
        <v>#N/A</v>
      </c>
      <c r="Z754" s="8">
        <f t="shared" ca="1" si="132"/>
        <v>37651</v>
      </c>
      <c r="AA754" s="6">
        <f ca="1">RANDBETWEEN(2,COUNTA('Recruitment source'!$A:$A))</f>
        <v>2</v>
      </c>
      <c r="AB754" s="6" t="str">
        <f ca="1">VLOOKUP($AA754,'Recruitment source'!$A:$B,2,FALSE)</f>
        <v>Indeed</v>
      </c>
      <c r="AC754" s="8" t="e">
        <f t="shared" ca="1" si="141"/>
        <v>#N/A</v>
      </c>
      <c r="AD754" s="6" t="e">
        <f t="shared" ca="1" si="142"/>
        <v>#N/A</v>
      </c>
      <c r="AE754" s="6" t="e">
        <f ca="1">IF(ISNA(AD754),NA(),VLOOKUP($AD754,'Reasons for dismissal'!$A:$B,2,FALSE))</f>
        <v>#N/A</v>
      </c>
      <c r="AF754" s="6">
        <f t="shared" ca="1" si="143"/>
        <v>3</v>
      </c>
      <c r="AG754" s="1">
        <f t="shared" ca="1" si="133"/>
        <v>805</v>
      </c>
    </row>
    <row r="755" spans="1:33" x14ac:dyDescent="0.25">
      <c r="A755" s="7" cm="1">
        <f t="array" aca="1" ref="A755" ca="1">INDEX(Companies!$A:$A,RANDBETWEEN(2,COUNTA(Companies!$A:$A)),1)</f>
        <v>2</v>
      </c>
      <c r="B755" s="7" t="str">
        <f ca="1">VLOOKUP($A755,Companies!$A:$B,2,FALSE)</f>
        <v>ACME Corporation</v>
      </c>
      <c r="C755" s="5">
        <f t="shared" si="134"/>
        <v>754</v>
      </c>
      <c r="D755" s="6">
        <f t="shared" ca="1" si="135"/>
        <v>1</v>
      </c>
      <c r="E755" s="7">
        <f ca="1">IF($C755 = 1 + N("Presidente"),
    127,
    IF($C755 = 2 + N("Vice-Presidente"),
        72,
        IF($C755 = 3 + N("Secretária bilíngue"),
            13,
            RANDBETWEEN(5,COUNT(Name!$A:$A) + 1)
        )
    )
)</f>
        <v>279</v>
      </c>
      <c r="F755" s="7" t="str">
        <f ca="1" xml:space="preserve">
VLOOKUP(
  $E755,
  Name!$A:$B,
  2,
  FALSE
)
&amp; " " &amp;
IF($C755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Morato Galli</v>
      </c>
      <c r="G755" s="7">
        <v>2</v>
      </c>
      <c r="H755" s="7" t="str">
        <f>VLOOKUP($G755,Countries!$A:$B,2,FALSE)</f>
        <v>Portugal</v>
      </c>
      <c r="I755" s="7" cm="1">
        <f t="array" aca="1" ref="I755" ca="1">INDEX(States!$B:$B,RANDBETWEEN(2,COUNTA(States!$A:$A)),1)</f>
        <v>12</v>
      </c>
      <c r="J755" s="7" t="str">
        <f ca="1">VLOOKUP($I755,States!$B:$C,2,FALSE)</f>
        <v>Évora</v>
      </c>
      <c r="K755" s="7" t="str">
        <f ca="1">VLOOKUP($E755,Name!$A:$C,3,FALSE)</f>
        <v>F</v>
      </c>
      <c r="L755" s="7" t="str">
        <f ca="1">VLOOKUP($K755,Genders!$B:$C,2,FALSE)</f>
        <v>Female</v>
      </c>
      <c r="M755" s="7" cm="1">
        <f t="array" aca="1" ref="M755" ca="1">INDEX('Marital status'!$A:$A,RANDBETWEEN(2,COUNTA('Marital status'!$A:$A)),1)</f>
        <v>5</v>
      </c>
      <c r="N755" s="7" t="str">
        <f ca="1">VLOOKUP($M755,'Marital status'!$A:$B,2,FALSE)</f>
        <v xml:space="preserve">Separated </v>
      </c>
      <c r="O755" s="7">
        <f t="shared" ca="1" si="136"/>
        <v>2</v>
      </c>
      <c r="P755" s="7" t="str">
        <f ca="1">VLOOKUP($O755,Ethnicities!$A:$B,2,FALSE)</f>
        <v>White</v>
      </c>
      <c r="Q755" s="8">
        <f t="shared" ca="1" si="137"/>
        <v>33666</v>
      </c>
      <c r="R755" s="6">
        <f t="shared" ca="1" si="138"/>
        <v>5</v>
      </c>
      <c r="S755" s="6" t="str">
        <f ca="1">VLOOKUP($R755,'Background education'!$A:$B,2,FALSE)</f>
        <v>Graduate school</v>
      </c>
      <c r="T755" s="7">
        <f ca="1" xml:space="preserve">
  IF(OR($V755 = 2, $V755 = 3, $V755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755" s="7" t="str">
        <f ca="1">VLOOKUP($T755,Departments!$A:$B,2,FALSE)</f>
        <v>Communication &amp; Marketing</v>
      </c>
      <c r="V755" s="6">
        <f t="shared" ca="1" si="139"/>
        <v>8</v>
      </c>
      <c r="W755" s="6" t="str">
        <f ca="1">VLOOKUP($V755,Roles!$A:$B,2,FALSE)</f>
        <v>Analyst</v>
      </c>
      <c r="X755" s="6">
        <f t="shared" ca="1" si="140"/>
        <v>2</v>
      </c>
      <c r="Y755" s="6" t="str">
        <f ca="1">IF(ISNA($X755),NA(),VLOOKUP($X755,Levels!$A:$B,2,FALSE))</f>
        <v>Junior</v>
      </c>
      <c r="Z755" s="8">
        <f t="shared" ca="1" si="132"/>
        <v>44251</v>
      </c>
      <c r="AA755" s="6">
        <f ca="1">RANDBETWEEN(2,COUNTA('Recruitment source'!$A:$A))</f>
        <v>10</v>
      </c>
      <c r="AB755" s="6" t="str">
        <f ca="1">VLOOKUP($AA755,'Recruitment source'!$A:$B,2,FALSE)</f>
        <v>Google</v>
      </c>
      <c r="AC755" s="8" t="e">
        <f t="shared" ca="1" si="141"/>
        <v>#N/A</v>
      </c>
      <c r="AD755" s="6" t="e">
        <f t="shared" ca="1" si="142"/>
        <v>#N/A</v>
      </c>
      <c r="AE755" s="6" t="e">
        <f ca="1">IF(ISNA(AD755),NA(),VLOOKUP($AD755,'Reasons for dismissal'!$A:$B,2,FALSE))</f>
        <v>#N/A</v>
      </c>
      <c r="AF755" s="6">
        <f t="shared" ca="1" si="143"/>
        <v>3</v>
      </c>
      <c r="AG755" s="1">
        <f t="shared" ca="1" si="133"/>
        <v>2080</v>
      </c>
    </row>
    <row r="756" spans="1:33" x14ac:dyDescent="0.25">
      <c r="A756" s="7" cm="1">
        <f t="array" aca="1" ref="A756" ca="1">INDEX(Companies!$A:$A,RANDBETWEEN(2,COUNTA(Companies!$A:$A)),1)</f>
        <v>2</v>
      </c>
      <c r="B756" s="7" t="str">
        <f ca="1">VLOOKUP($A756,Companies!$A:$B,2,FALSE)</f>
        <v>ACME Corporation</v>
      </c>
      <c r="C756" s="5">
        <f t="shared" si="134"/>
        <v>755</v>
      </c>
      <c r="D756" s="6">
        <f t="shared" ca="1" si="135"/>
        <v>1</v>
      </c>
      <c r="E756" s="7">
        <f ca="1">IF($C756 = 1 + N("Presidente"),
    127,
    IF($C756 = 2 + N("Vice-Presidente"),
        72,
        IF($C756 = 3 + N("Secretária bilíngue"),
            13,
            RANDBETWEEN(5,COUNT(Name!$A:$A) + 1)
        )
    )
)</f>
        <v>78</v>
      </c>
      <c r="F756" s="7" t="str">
        <f ca="1" xml:space="preserve">
VLOOKUP(
  $E756,
  Name!$A:$B,
  2,
  FALSE
)
&amp; " " &amp;
IF($C756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Figo Pellegrini</v>
      </c>
      <c r="G756" s="7">
        <v>2</v>
      </c>
      <c r="H756" s="7" t="str">
        <f>VLOOKUP($G756,Countries!$A:$B,2,FALSE)</f>
        <v>Portugal</v>
      </c>
      <c r="I756" s="7" cm="1">
        <f t="array" aca="1" ref="I756" ca="1">INDEX(States!$B:$B,RANDBETWEEN(2,COUNTA(States!$A:$A)),1)</f>
        <v>6</v>
      </c>
      <c r="J756" s="7" t="str">
        <f ca="1">VLOOKUP($I756,States!$B:$C,2,FALSE)</f>
        <v>Braga</v>
      </c>
      <c r="K756" s="7" t="str">
        <f ca="1">VLOOKUP($E756,Name!$A:$C,3,FALSE)</f>
        <v>M</v>
      </c>
      <c r="L756" s="7" t="str">
        <f ca="1">VLOOKUP($K756,Genders!$B:$C,2,FALSE)</f>
        <v>Male</v>
      </c>
      <c r="M756" s="7" cm="1">
        <f t="array" aca="1" ref="M756" ca="1">INDEX('Marital status'!$A:$A,RANDBETWEEN(2,COUNTA('Marital status'!$A:$A)),1)</f>
        <v>6</v>
      </c>
      <c r="N756" s="7" t="str">
        <f ca="1">VLOOKUP($M756,'Marital status'!$A:$B,2,FALSE)</f>
        <v>Divorced</v>
      </c>
      <c r="O756" s="7">
        <f t="shared" ca="1" si="136"/>
        <v>3</v>
      </c>
      <c r="P756" s="7" t="str">
        <f ca="1">VLOOKUP($O756,Ethnicities!$A:$B,2,FALSE)</f>
        <v>Black or African American</v>
      </c>
      <c r="Q756" s="8">
        <f t="shared" ca="1" si="137"/>
        <v>28996</v>
      </c>
      <c r="R756" s="6">
        <f t="shared" ca="1" si="138"/>
        <v>4</v>
      </c>
      <c r="S756" s="6" t="str">
        <f ca="1">VLOOKUP($R756,'Background education'!$A:$B,2,FALSE)</f>
        <v>Undergraduate degree</v>
      </c>
      <c r="T756" s="7">
        <f ca="1" xml:space="preserve">
  IF(OR($V756 = 2, $V756 = 3, $V756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756" s="7" t="str">
        <f ca="1">VLOOKUP($T756,Departments!$A:$B,2,FALSE)</f>
        <v>Human Resource</v>
      </c>
      <c r="V756" s="6">
        <f t="shared" ca="1" si="139"/>
        <v>6</v>
      </c>
      <c r="W756" s="6" t="str">
        <f ca="1">VLOOKUP($V756,Roles!$A:$B,2,FALSE)</f>
        <v>Intern</v>
      </c>
      <c r="X756" s="6" t="e">
        <f t="shared" ca="1" si="140"/>
        <v>#N/A</v>
      </c>
      <c r="Y756" s="6" t="e">
        <f ca="1">IF(ISNA($X756),NA(),VLOOKUP($X756,Levels!$A:$B,2,FALSE))</f>
        <v>#N/A</v>
      </c>
      <c r="Z756" s="8">
        <f t="shared" ca="1" si="132"/>
        <v>40846</v>
      </c>
      <c r="AA756" s="6">
        <f ca="1">RANDBETWEEN(2,COUNTA('Recruitment source'!$A:$A))</f>
        <v>6</v>
      </c>
      <c r="AB756" s="6" t="str">
        <f ca="1">VLOOKUP($AA756,'Recruitment source'!$A:$B,2,FALSE)</f>
        <v>Empregos Online</v>
      </c>
      <c r="AC756" s="8" t="e">
        <f t="shared" ca="1" si="141"/>
        <v>#N/A</v>
      </c>
      <c r="AD756" s="6" t="e">
        <f t="shared" ca="1" si="142"/>
        <v>#N/A</v>
      </c>
      <c r="AE756" s="6" t="e">
        <f ca="1">IF(ISNA(AD756),NA(),VLOOKUP($AD756,'Reasons for dismissal'!$A:$B,2,FALSE))</f>
        <v>#N/A</v>
      </c>
      <c r="AF756" s="6">
        <f t="shared" ca="1" si="143"/>
        <v>2</v>
      </c>
      <c r="AG756" s="1">
        <f t="shared" ca="1" si="133"/>
        <v>805</v>
      </c>
    </row>
    <row r="757" spans="1:33" x14ac:dyDescent="0.25">
      <c r="A757" s="7" cm="1">
        <f t="array" aca="1" ref="A757" ca="1">INDEX(Companies!$A:$A,RANDBETWEEN(2,COUNTA(Companies!$A:$A)),1)</f>
        <v>2</v>
      </c>
      <c r="B757" s="7" t="str">
        <f ca="1">VLOOKUP($A757,Companies!$A:$B,2,FALSE)</f>
        <v>ACME Corporation</v>
      </c>
      <c r="C757" s="5">
        <f t="shared" si="134"/>
        <v>756</v>
      </c>
      <c r="D757" s="6">
        <f t="shared" ca="1" si="135"/>
        <v>1</v>
      </c>
      <c r="E757" s="7">
        <f ca="1">IF($C757 = 1 + N("Presidente"),
    127,
    IF($C757 = 2 + N("Vice-Presidente"),
        72,
        IF($C757 = 3 + N("Secretária bilíngue"),
            13,
            RANDBETWEEN(5,COUNT(Name!$A:$A) + 1)
        )
    )
)</f>
        <v>94</v>
      </c>
      <c r="F757" s="7" t="str">
        <f ca="1" xml:space="preserve">
VLOOKUP(
  $E757,
  Name!$A:$B,
  2,
  FALSE
)
&amp; " " &amp;
IF($C757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Pinto Rinaldi</v>
      </c>
      <c r="G757" s="7">
        <v>2</v>
      </c>
      <c r="H757" s="7" t="str">
        <f>VLOOKUP($G757,Countries!$A:$B,2,FALSE)</f>
        <v>Portugal</v>
      </c>
      <c r="I757" s="7" cm="1">
        <f t="array" aca="1" ref="I757" ca="1">INDEX(States!$B:$B,RANDBETWEEN(2,COUNTA(States!$A:$A)),1)</f>
        <v>9</v>
      </c>
      <c r="J757" s="7" t="str">
        <f ca="1">VLOOKUP($I757,States!$B:$C,2,FALSE)</f>
        <v>Leiria</v>
      </c>
      <c r="K757" s="7" t="str">
        <f ca="1">VLOOKUP($E757,Name!$A:$C,3,FALSE)</f>
        <v>F</v>
      </c>
      <c r="L757" s="7" t="str">
        <f ca="1">VLOOKUP($K757,Genders!$B:$C,2,FALSE)</f>
        <v>Female</v>
      </c>
      <c r="M757" s="7" cm="1">
        <f t="array" aca="1" ref="M757" ca="1">INDEX('Marital status'!$A:$A,RANDBETWEEN(2,COUNTA('Marital status'!$A:$A)),1)</f>
        <v>4</v>
      </c>
      <c r="N757" s="7" t="str">
        <f ca="1">VLOOKUP($M757,'Marital status'!$A:$B,2,FALSE)</f>
        <v xml:space="preserve">Widowed </v>
      </c>
      <c r="O757" s="7">
        <f t="shared" ca="1" si="136"/>
        <v>2</v>
      </c>
      <c r="P757" s="7" t="str">
        <f ca="1">VLOOKUP($O757,Ethnicities!$A:$B,2,FALSE)</f>
        <v>White</v>
      </c>
      <c r="Q757" s="8">
        <f t="shared" ca="1" si="137"/>
        <v>37773</v>
      </c>
      <c r="R757" s="6">
        <f t="shared" ca="1" si="138"/>
        <v>4</v>
      </c>
      <c r="S757" s="6" t="str">
        <f ca="1">VLOOKUP($R757,'Background education'!$A:$B,2,FALSE)</f>
        <v>Undergraduate degree</v>
      </c>
      <c r="T757" s="7">
        <f ca="1" xml:space="preserve">
  IF(OR($V757 = 2, $V757 = 3, $V757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57" s="7" t="str">
        <f ca="1">VLOOKUP($T757,Departments!$A:$B,2,FALSE)</f>
        <v>Operations</v>
      </c>
      <c r="V757" s="6">
        <f t="shared" ca="1" si="139"/>
        <v>8</v>
      </c>
      <c r="W757" s="6" t="str">
        <f ca="1">VLOOKUP($V757,Roles!$A:$B,2,FALSE)</f>
        <v>Analyst</v>
      </c>
      <c r="X757" s="6">
        <f t="shared" ca="1" si="140"/>
        <v>3</v>
      </c>
      <c r="Y757" s="6" t="str">
        <f ca="1">IF(ISNA($X757),NA(),VLOOKUP($X757,Levels!$A:$B,2,FALSE))</f>
        <v>Pleno</v>
      </c>
      <c r="Z757" s="8">
        <f t="shared" ca="1" si="132"/>
        <v>36935</v>
      </c>
      <c r="AA757" s="6">
        <f ca="1">RANDBETWEEN(2,COUNTA('Recruitment source'!$A:$A))</f>
        <v>10</v>
      </c>
      <c r="AB757" s="6" t="str">
        <f ca="1">VLOOKUP($AA757,'Recruitment source'!$A:$B,2,FALSE)</f>
        <v>Google</v>
      </c>
      <c r="AC757" s="8" t="e">
        <f t="shared" ca="1" si="141"/>
        <v>#N/A</v>
      </c>
      <c r="AD757" s="6" t="e">
        <f t="shared" ca="1" si="142"/>
        <v>#N/A</v>
      </c>
      <c r="AE757" s="6" t="e">
        <f ca="1">IF(ISNA(AD757),NA(),VLOOKUP($AD757,'Reasons for dismissal'!$A:$B,2,FALSE))</f>
        <v>#N/A</v>
      </c>
      <c r="AF757" s="6">
        <f t="shared" ca="1" si="143"/>
        <v>2</v>
      </c>
      <c r="AG757" s="1">
        <f t="shared" ca="1" si="133"/>
        <v>2000</v>
      </c>
    </row>
    <row r="758" spans="1:33" x14ac:dyDescent="0.25">
      <c r="A758" s="7" cm="1">
        <f t="array" aca="1" ref="A758" ca="1">INDEX(Companies!$A:$A,RANDBETWEEN(2,COUNTA(Companies!$A:$A)),1)</f>
        <v>2</v>
      </c>
      <c r="B758" s="7" t="str">
        <f ca="1">VLOOKUP($A758,Companies!$A:$B,2,FALSE)</f>
        <v>ACME Corporation</v>
      </c>
      <c r="C758" s="5">
        <f t="shared" si="134"/>
        <v>757</v>
      </c>
      <c r="D758" s="6">
        <f t="shared" ca="1" si="135"/>
        <v>1</v>
      </c>
      <c r="E758" s="7">
        <f ca="1">IF($C758 = 1 + N("Presidente"),
    127,
    IF($C758 = 2 + N("Vice-Presidente"),
        72,
        IF($C758 = 3 + N("Secretária bilíngue"),
            13,
            RANDBETWEEN(5,COUNT(Name!$A:$A) + 1)
        )
    )
)</f>
        <v>217</v>
      </c>
      <c r="F758" s="7" t="str">
        <f ca="1" xml:space="preserve">
VLOOKUP(
  $E758,
  Name!$A:$B,
  2,
  FALSE
)
&amp; " " &amp;
IF($C758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Veiga Sá</v>
      </c>
      <c r="G758" s="7">
        <v>2</v>
      </c>
      <c r="H758" s="7" t="str">
        <f>VLOOKUP($G758,Countries!$A:$B,2,FALSE)</f>
        <v>Portugal</v>
      </c>
      <c r="I758" s="7" cm="1">
        <f t="array" aca="1" ref="I758" ca="1">INDEX(States!$B:$B,RANDBETWEEN(2,COUNTA(States!$A:$A)),1)</f>
        <v>13</v>
      </c>
      <c r="J758" s="7" t="str">
        <f ca="1">VLOOKUP($I758,States!$B:$C,2,FALSE)</f>
        <v>Azores</v>
      </c>
      <c r="K758" s="7" t="str">
        <f ca="1">VLOOKUP($E758,Name!$A:$C,3,FALSE)</f>
        <v>F</v>
      </c>
      <c r="L758" s="7" t="str">
        <f ca="1">VLOOKUP($K758,Genders!$B:$C,2,FALSE)</f>
        <v>Female</v>
      </c>
      <c r="M758" s="7" cm="1">
        <f t="array" aca="1" ref="M758" ca="1">INDEX('Marital status'!$A:$A,RANDBETWEEN(2,COUNTA('Marital status'!$A:$A)),1)</f>
        <v>2</v>
      </c>
      <c r="N758" s="7" t="str">
        <f ca="1">VLOOKUP($M758,'Marital status'!$A:$B,2,FALSE)</f>
        <v>Single</v>
      </c>
      <c r="O758" s="7">
        <f t="shared" ca="1" si="136"/>
        <v>2</v>
      </c>
      <c r="P758" s="7" t="str">
        <f ca="1">VLOOKUP($O758,Ethnicities!$A:$B,2,FALSE)</f>
        <v>White</v>
      </c>
      <c r="Q758" s="8">
        <f t="shared" ca="1" si="137"/>
        <v>33873</v>
      </c>
      <c r="R758" s="6">
        <f t="shared" ca="1" si="138"/>
        <v>4</v>
      </c>
      <c r="S758" s="6" t="str">
        <f ca="1">VLOOKUP($R758,'Background education'!$A:$B,2,FALSE)</f>
        <v>Undergraduate degree</v>
      </c>
      <c r="T758" s="7">
        <f ca="1" xml:space="preserve">
  IF(OR($V758 = 2, $V758 = 3, $V758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58" s="7" t="str">
        <f ca="1">VLOOKUP($T758,Departments!$A:$B,2,FALSE)</f>
        <v>Operations</v>
      </c>
      <c r="V758" s="6">
        <f t="shared" ca="1" si="139"/>
        <v>7</v>
      </c>
      <c r="W758" s="6" t="str">
        <f ca="1">VLOOKUP($V758,Roles!$A:$B,2,FALSE)</f>
        <v>Trainee</v>
      </c>
      <c r="X758" s="6" t="e">
        <f t="shared" ca="1" si="140"/>
        <v>#N/A</v>
      </c>
      <c r="Y758" s="6" t="e">
        <f ca="1">IF(ISNA($X758),NA(),VLOOKUP($X758,Levels!$A:$B,2,FALSE))</f>
        <v>#N/A</v>
      </c>
      <c r="Z758" s="8">
        <f t="shared" ca="1" si="132"/>
        <v>43564</v>
      </c>
      <c r="AA758" s="6">
        <f ca="1">RANDBETWEEN(2,COUNTA('Recruitment source'!$A:$A))</f>
        <v>5</v>
      </c>
      <c r="AB758" s="6" t="str">
        <f ca="1">VLOOKUP($AA758,'Recruitment source'!$A:$B,2,FALSE)</f>
        <v>Net Empregos</v>
      </c>
      <c r="AC758" s="8" t="e">
        <f t="shared" ca="1" si="141"/>
        <v>#N/A</v>
      </c>
      <c r="AD758" s="6" t="e">
        <f t="shared" ca="1" si="142"/>
        <v>#N/A</v>
      </c>
      <c r="AE758" s="6" t="e">
        <f ca="1">IF(ISNA(AD758),NA(),VLOOKUP($AD758,'Reasons for dismissal'!$A:$B,2,FALSE))</f>
        <v>#N/A</v>
      </c>
      <c r="AF758" s="6">
        <f t="shared" ca="1" si="143"/>
        <v>3</v>
      </c>
      <c r="AG758" s="1">
        <f t="shared" ca="1" si="133"/>
        <v>1005</v>
      </c>
    </row>
    <row r="759" spans="1:33" x14ac:dyDescent="0.25">
      <c r="A759" s="7" cm="1">
        <f t="array" aca="1" ref="A759" ca="1">INDEX(Companies!$A:$A,RANDBETWEEN(2,COUNTA(Companies!$A:$A)),1)</f>
        <v>2</v>
      </c>
      <c r="B759" s="7" t="str">
        <f ca="1">VLOOKUP($A759,Companies!$A:$B,2,FALSE)</f>
        <v>ACME Corporation</v>
      </c>
      <c r="C759" s="5">
        <f t="shared" si="134"/>
        <v>758</v>
      </c>
      <c r="D759" s="6">
        <f t="shared" ca="1" si="135"/>
        <v>1</v>
      </c>
      <c r="E759" s="7">
        <f ca="1">IF($C759 = 1 + N("Presidente"),
    127,
    IF($C759 = 2 + N("Vice-Presidente"),
        72,
        IF($C759 = 3 + N("Secretária bilíngue"),
            13,
            RANDBETWEEN(5,COUNT(Name!$A:$A) + 1)
        )
    )
)</f>
        <v>202</v>
      </c>
      <c r="F759" s="7" t="str">
        <f ca="1" xml:space="preserve">
VLOOKUP(
  $E759,
  Name!$A:$B,
  2,
  FALSE
)
&amp; " " &amp;
IF($C759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Bianchi Pinheiro</v>
      </c>
      <c r="G759" s="7">
        <v>2</v>
      </c>
      <c r="H759" s="7" t="str">
        <f>VLOOKUP($G759,Countries!$A:$B,2,FALSE)</f>
        <v>Portugal</v>
      </c>
      <c r="I759" s="7" cm="1">
        <f t="array" aca="1" ref="I759" ca="1">INDEX(States!$B:$B,RANDBETWEEN(2,COUNTA(States!$A:$A)),1)</f>
        <v>21</v>
      </c>
      <c r="J759" s="7" t="str">
        <f ca="1">VLOOKUP($I759,States!$B:$C,2,FALSE)</f>
        <v>Bragança</v>
      </c>
      <c r="K759" s="7" t="str">
        <f ca="1">VLOOKUP($E759,Name!$A:$C,3,FALSE)</f>
        <v>F</v>
      </c>
      <c r="L759" s="7" t="str">
        <f ca="1">VLOOKUP($K759,Genders!$B:$C,2,FALSE)</f>
        <v>Female</v>
      </c>
      <c r="M759" s="7" cm="1">
        <f t="array" aca="1" ref="M759" ca="1">INDEX('Marital status'!$A:$A,RANDBETWEEN(2,COUNTA('Marital status'!$A:$A)),1)</f>
        <v>2</v>
      </c>
      <c r="N759" s="7" t="str">
        <f ca="1">VLOOKUP($M759,'Marital status'!$A:$B,2,FALSE)</f>
        <v>Single</v>
      </c>
      <c r="O759" s="7">
        <f t="shared" ca="1" si="136"/>
        <v>4</v>
      </c>
      <c r="P759" s="7" t="str">
        <f ca="1">VLOOKUP($O759,Ethnicities!$A:$B,2,FALSE)</f>
        <v>Hispanic or Latino</v>
      </c>
      <c r="Q759" s="8">
        <f t="shared" ca="1" si="137"/>
        <v>35275</v>
      </c>
      <c r="R759" s="6">
        <f t="shared" ca="1" si="138"/>
        <v>5</v>
      </c>
      <c r="S759" s="6" t="str">
        <f ca="1">VLOOKUP($R759,'Background education'!$A:$B,2,FALSE)</f>
        <v>Graduate school</v>
      </c>
      <c r="T759" s="7">
        <f ca="1" xml:space="preserve">
  IF(OR($V759 = 2, $V759 = 3, $V759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59" s="7" t="str">
        <f ca="1">VLOOKUP($T759,Departments!$A:$B,2,FALSE)</f>
        <v>Finance</v>
      </c>
      <c r="V759" s="6">
        <f t="shared" ca="1" si="139"/>
        <v>8</v>
      </c>
      <c r="W759" s="6" t="str">
        <f ca="1">VLOOKUP($V759,Roles!$A:$B,2,FALSE)</f>
        <v>Analyst</v>
      </c>
      <c r="X759" s="6">
        <f t="shared" ca="1" si="140"/>
        <v>2</v>
      </c>
      <c r="Y759" s="6" t="str">
        <f ca="1">IF(ISNA($X759),NA(),VLOOKUP($X759,Levels!$A:$B,2,FALSE))</f>
        <v>Junior</v>
      </c>
      <c r="Z759" s="8">
        <f t="shared" ca="1" si="132"/>
        <v>44656</v>
      </c>
      <c r="AA759" s="6">
        <f ca="1">RANDBETWEEN(2,COUNTA('Recruitment source'!$A:$A))</f>
        <v>2</v>
      </c>
      <c r="AB759" s="6" t="str">
        <f ca="1">VLOOKUP($AA759,'Recruitment source'!$A:$B,2,FALSE)</f>
        <v>Indeed</v>
      </c>
      <c r="AC759" s="8" t="e">
        <f t="shared" ca="1" si="141"/>
        <v>#N/A</v>
      </c>
      <c r="AD759" s="6" t="e">
        <f t="shared" ca="1" si="142"/>
        <v>#N/A</v>
      </c>
      <c r="AE759" s="6" t="e">
        <f ca="1">IF(ISNA(AD759),NA(),VLOOKUP($AD759,'Reasons for dismissal'!$A:$B,2,FALSE))</f>
        <v>#N/A</v>
      </c>
      <c r="AF759" s="6">
        <f t="shared" ca="1" si="143"/>
        <v>3</v>
      </c>
      <c r="AG759" s="1">
        <f t="shared" ca="1" si="133"/>
        <v>2000</v>
      </c>
    </row>
    <row r="760" spans="1:33" x14ac:dyDescent="0.25">
      <c r="A760" s="7" cm="1">
        <f t="array" aca="1" ref="A760" ca="1">INDEX(Companies!$A:$A,RANDBETWEEN(2,COUNTA(Companies!$A:$A)),1)</f>
        <v>2</v>
      </c>
      <c r="B760" s="7" t="str">
        <f ca="1">VLOOKUP($A760,Companies!$A:$B,2,FALSE)</f>
        <v>ACME Corporation</v>
      </c>
      <c r="C760" s="5">
        <f t="shared" si="134"/>
        <v>759</v>
      </c>
      <c r="D760" s="6">
        <f t="shared" ca="1" si="135"/>
        <v>1</v>
      </c>
      <c r="E760" s="7">
        <f ca="1">IF($C760 = 1 + N("Presidente"),
    127,
    IF($C760 = 2 + N("Vice-Presidente"),
        72,
        IF($C760 = 3 + N("Secretária bilíngue"),
            13,
            RANDBETWEEN(5,COUNT(Name!$A:$A) + 1)
        )
    )
)</f>
        <v>119</v>
      </c>
      <c r="F760" s="7" t="str">
        <f ca="1" xml:space="preserve">
VLOOKUP(
  $E760,
  Name!$A:$B,
  2,
  FALSE
)
&amp; " " &amp;
IF($C760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Noronha Ferrari</v>
      </c>
      <c r="G760" s="7">
        <v>2</v>
      </c>
      <c r="H760" s="7" t="str">
        <f>VLOOKUP($G760,Countries!$A:$B,2,FALSE)</f>
        <v>Portugal</v>
      </c>
      <c r="I760" s="7" cm="1">
        <f t="array" aca="1" ref="I760" ca="1">INDEX(States!$B:$B,RANDBETWEEN(2,COUNTA(States!$A:$A)),1)</f>
        <v>12</v>
      </c>
      <c r="J760" s="7" t="str">
        <f ca="1">VLOOKUP($I760,States!$B:$C,2,FALSE)</f>
        <v>Évora</v>
      </c>
      <c r="K760" s="7" t="str">
        <f ca="1">VLOOKUP($E760,Name!$A:$C,3,FALSE)</f>
        <v>F</v>
      </c>
      <c r="L760" s="7" t="str">
        <f ca="1">VLOOKUP($K760,Genders!$B:$C,2,FALSE)</f>
        <v>Female</v>
      </c>
      <c r="M760" s="7" cm="1">
        <f t="array" aca="1" ref="M760" ca="1">INDEX('Marital status'!$A:$A,RANDBETWEEN(2,COUNTA('Marital status'!$A:$A)),1)</f>
        <v>6</v>
      </c>
      <c r="N760" s="7" t="str">
        <f ca="1">VLOOKUP($M760,'Marital status'!$A:$B,2,FALSE)</f>
        <v>Divorced</v>
      </c>
      <c r="O760" s="7">
        <f t="shared" ca="1" si="136"/>
        <v>5</v>
      </c>
      <c r="P760" s="7" t="str">
        <f ca="1">VLOOKUP($O760,Ethnicities!$A:$B,2,FALSE)</f>
        <v>Asian</v>
      </c>
      <c r="Q760" s="8">
        <f t="shared" ca="1" si="137"/>
        <v>29167</v>
      </c>
      <c r="R760" s="6">
        <f t="shared" ca="1" si="138"/>
        <v>4</v>
      </c>
      <c r="S760" s="6" t="str">
        <f ca="1">VLOOKUP($R760,'Background education'!$A:$B,2,FALSE)</f>
        <v>Undergraduate degree</v>
      </c>
      <c r="T760" s="7">
        <f ca="1" xml:space="preserve">
  IF(OR($V760 = 2, $V760 = 3, $V760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760" s="7" t="str">
        <f ca="1">VLOOKUP($T760,Departments!$A:$B,2,FALSE)</f>
        <v xml:space="preserve"> Commercial</v>
      </c>
      <c r="V760" s="6">
        <f t="shared" ca="1" si="139"/>
        <v>7</v>
      </c>
      <c r="W760" s="6" t="str">
        <f ca="1">VLOOKUP($V760,Roles!$A:$B,2,FALSE)</f>
        <v>Trainee</v>
      </c>
      <c r="X760" s="6" t="e">
        <f t="shared" ca="1" si="140"/>
        <v>#N/A</v>
      </c>
      <c r="Y760" s="6" t="e">
        <f ca="1">IF(ISNA($X760),NA(),VLOOKUP($X760,Levels!$A:$B,2,FALSE))</f>
        <v>#N/A</v>
      </c>
      <c r="Z760" s="8">
        <f t="shared" ca="1" si="132"/>
        <v>40914</v>
      </c>
      <c r="AA760" s="6">
        <f ca="1">RANDBETWEEN(2,COUNTA('Recruitment source'!$A:$A))</f>
        <v>2</v>
      </c>
      <c r="AB760" s="6" t="str">
        <f ca="1">VLOOKUP($AA760,'Recruitment source'!$A:$B,2,FALSE)</f>
        <v>Indeed</v>
      </c>
      <c r="AC760" s="8" t="e">
        <f t="shared" ca="1" si="141"/>
        <v>#N/A</v>
      </c>
      <c r="AD760" s="6" t="e">
        <f t="shared" ca="1" si="142"/>
        <v>#N/A</v>
      </c>
      <c r="AE760" s="6" t="e">
        <f ca="1">IF(ISNA(AD760),NA(),VLOOKUP($AD760,'Reasons for dismissal'!$A:$B,2,FALSE))</f>
        <v>#N/A</v>
      </c>
      <c r="AF760" s="6">
        <f t="shared" ca="1" si="143"/>
        <v>4</v>
      </c>
      <c r="AG760" s="1">
        <f t="shared" ca="1" si="133"/>
        <v>1005</v>
      </c>
    </row>
    <row r="761" spans="1:33" x14ac:dyDescent="0.25">
      <c r="A761" s="7" cm="1">
        <f t="array" aca="1" ref="A761" ca="1">INDEX(Companies!$A:$A,RANDBETWEEN(2,COUNTA(Companies!$A:$A)),1)</f>
        <v>2</v>
      </c>
      <c r="B761" s="7" t="str">
        <f ca="1">VLOOKUP($A761,Companies!$A:$B,2,FALSE)</f>
        <v>ACME Corporation</v>
      </c>
      <c r="C761" s="5">
        <f t="shared" si="134"/>
        <v>760</v>
      </c>
      <c r="D761" s="6">
        <f t="shared" ca="1" si="135"/>
        <v>1</v>
      </c>
      <c r="E761" s="7">
        <f ca="1">IF($C761 = 1 + N("Presidente"),
    127,
    IF($C761 = 2 + N("Vice-Presidente"),
        72,
        IF($C761 = 3 + N("Secretária bilíngue"),
            13,
            RANDBETWEEN(5,COUNT(Name!$A:$A) + 1)
        )
    )
)</f>
        <v>306</v>
      </c>
      <c r="F761" s="7" t="str">
        <f ca="1" xml:space="preserve">
VLOOKUP(
  $E761,
  Name!$A:$B,
  2,
  FALSE
)
&amp; " " &amp;
IF($C761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Negrão Freitas</v>
      </c>
      <c r="G761" s="7">
        <v>2</v>
      </c>
      <c r="H761" s="7" t="str">
        <f>VLOOKUP($G761,Countries!$A:$B,2,FALSE)</f>
        <v>Portugal</v>
      </c>
      <c r="I761" s="7" cm="1">
        <f t="array" aca="1" ref="I761" ca="1">INDEX(States!$B:$B,RANDBETWEEN(2,COUNTA(States!$A:$A)),1)</f>
        <v>12</v>
      </c>
      <c r="J761" s="7" t="str">
        <f ca="1">VLOOKUP($I761,States!$B:$C,2,FALSE)</f>
        <v>Évora</v>
      </c>
      <c r="K761" s="7" t="str">
        <f ca="1">VLOOKUP($E761,Name!$A:$C,3,FALSE)</f>
        <v>M</v>
      </c>
      <c r="L761" s="7" t="str">
        <f ca="1">VLOOKUP($K761,Genders!$B:$C,2,FALSE)</f>
        <v>Male</v>
      </c>
      <c r="M761" s="7" cm="1">
        <f t="array" aca="1" ref="M761" ca="1">INDEX('Marital status'!$A:$A,RANDBETWEEN(2,COUNTA('Marital status'!$A:$A)),1)</f>
        <v>6</v>
      </c>
      <c r="N761" s="7" t="str">
        <f ca="1">VLOOKUP($M761,'Marital status'!$A:$B,2,FALSE)</f>
        <v>Divorced</v>
      </c>
      <c r="O761" s="7">
        <f t="shared" ca="1" si="136"/>
        <v>2</v>
      </c>
      <c r="P761" s="7" t="str">
        <f ca="1">VLOOKUP($O761,Ethnicities!$A:$B,2,FALSE)</f>
        <v>White</v>
      </c>
      <c r="Q761" s="8">
        <f t="shared" ca="1" si="137"/>
        <v>34358</v>
      </c>
      <c r="R761" s="6">
        <f t="shared" ca="1" si="138"/>
        <v>5</v>
      </c>
      <c r="S761" s="6" t="str">
        <f ca="1">VLOOKUP($R761,'Background education'!$A:$B,2,FALSE)</f>
        <v>Graduate school</v>
      </c>
      <c r="T761" s="7">
        <f ca="1" xml:space="preserve">
  IF(OR($V761 = 2, $V761 = 3, $V761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761" s="7" t="str">
        <f ca="1">VLOOKUP($T761,Departments!$A:$B,2,FALSE)</f>
        <v>Information Technology</v>
      </c>
      <c r="V761" s="6">
        <f t="shared" ca="1" si="139"/>
        <v>8</v>
      </c>
      <c r="W761" s="6" t="str">
        <f ca="1">VLOOKUP($V761,Roles!$A:$B,2,FALSE)</f>
        <v>Analyst</v>
      </c>
      <c r="X761" s="6">
        <f t="shared" ca="1" si="140"/>
        <v>2</v>
      </c>
      <c r="Y761" s="6" t="str">
        <f ca="1">IF(ISNA($X761),NA(),VLOOKUP($X761,Levels!$A:$B,2,FALSE))</f>
        <v>Junior</v>
      </c>
      <c r="Z761" s="8">
        <f t="shared" ca="1" si="132"/>
        <v>42297</v>
      </c>
      <c r="AA761" s="6">
        <f ca="1">RANDBETWEEN(2,COUNTA('Recruitment source'!$A:$A))</f>
        <v>2</v>
      </c>
      <c r="AB761" s="6" t="str">
        <f ca="1">VLOOKUP($AA761,'Recruitment source'!$A:$B,2,FALSE)</f>
        <v>Indeed</v>
      </c>
      <c r="AC761" s="8" t="e">
        <f t="shared" ca="1" si="141"/>
        <v>#N/A</v>
      </c>
      <c r="AD761" s="6" t="e">
        <f t="shared" ca="1" si="142"/>
        <v>#N/A</v>
      </c>
      <c r="AE761" s="6" t="e">
        <f ca="1">IF(ISNA(AD761),NA(),VLOOKUP($AD761,'Reasons for dismissal'!$A:$B,2,FALSE))</f>
        <v>#N/A</v>
      </c>
      <c r="AF761" s="6">
        <f t="shared" ca="1" si="143"/>
        <v>2</v>
      </c>
      <c r="AG761" s="1">
        <f t="shared" ca="1" si="133"/>
        <v>2080</v>
      </c>
    </row>
    <row r="762" spans="1:33" x14ac:dyDescent="0.25">
      <c r="A762" s="7" cm="1">
        <f t="array" aca="1" ref="A762" ca="1">INDEX(Companies!$A:$A,RANDBETWEEN(2,COUNTA(Companies!$A:$A)),1)</f>
        <v>2</v>
      </c>
      <c r="B762" s="7" t="str">
        <f ca="1">VLOOKUP($A762,Companies!$A:$B,2,FALSE)</f>
        <v>ACME Corporation</v>
      </c>
      <c r="C762" s="5">
        <f t="shared" si="134"/>
        <v>761</v>
      </c>
      <c r="D762" s="6">
        <f t="shared" ca="1" si="135"/>
        <v>1</v>
      </c>
      <c r="E762" s="7">
        <f ca="1">IF($C762 = 1 + N("Presidente"),
    127,
    IF($C762 = 2 + N("Vice-Presidente"),
        72,
        IF($C762 = 3 + N("Secretária bilíngue"),
            13,
            RANDBETWEEN(5,COUNT(Name!$A:$A) + 1)
        )
    )
)</f>
        <v>114</v>
      </c>
      <c r="F762" s="7" t="str">
        <f ca="1" xml:space="preserve">
VLOOKUP(
  $E762,
  Name!$A:$B,
  2,
  FALSE
)
&amp; " " &amp;
IF($C762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de Oliveira Martini</v>
      </c>
      <c r="G762" s="7">
        <v>2</v>
      </c>
      <c r="H762" s="7" t="str">
        <f>VLOOKUP($G762,Countries!$A:$B,2,FALSE)</f>
        <v>Portugal</v>
      </c>
      <c r="I762" s="7" cm="1">
        <f t="array" aca="1" ref="I762" ca="1">INDEX(States!$B:$B,RANDBETWEEN(2,COUNTA(States!$A:$A)),1)</f>
        <v>11</v>
      </c>
      <c r="J762" s="7" t="str">
        <f ca="1">VLOOKUP($I762,States!$B:$C,2,FALSE)</f>
        <v>Madeira</v>
      </c>
      <c r="K762" s="7" t="str">
        <f ca="1">VLOOKUP($E762,Name!$A:$C,3,FALSE)</f>
        <v>M</v>
      </c>
      <c r="L762" s="7" t="str">
        <f ca="1">VLOOKUP($K762,Genders!$B:$C,2,FALSE)</f>
        <v>Male</v>
      </c>
      <c r="M762" s="7" cm="1">
        <f t="array" aca="1" ref="M762" ca="1">INDEX('Marital status'!$A:$A,RANDBETWEEN(2,COUNTA('Marital status'!$A:$A)),1)</f>
        <v>6</v>
      </c>
      <c r="N762" s="7" t="str">
        <f ca="1">VLOOKUP($M762,'Marital status'!$A:$B,2,FALSE)</f>
        <v>Divorced</v>
      </c>
      <c r="O762" s="7">
        <f t="shared" ca="1" si="136"/>
        <v>2</v>
      </c>
      <c r="P762" s="7" t="str">
        <f ca="1">VLOOKUP($O762,Ethnicities!$A:$B,2,FALSE)</f>
        <v>White</v>
      </c>
      <c r="Q762" s="8">
        <f t="shared" ca="1" si="137"/>
        <v>33553</v>
      </c>
      <c r="R762" s="6">
        <f t="shared" ca="1" si="138"/>
        <v>4</v>
      </c>
      <c r="S762" s="6" t="str">
        <f ca="1">VLOOKUP($R762,'Background education'!$A:$B,2,FALSE)</f>
        <v>Undergraduate degree</v>
      </c>
      <c r="T762" s="7">
        <f ca="1" xml:space="preserve">
  IF(OR($V762 = 2, $V762 = 3, $V762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762" s="7" t="str">
        <f ca="1">VLOOKUP($T762,Departments!$A:$B,2,FALSE)</f>
        <v>Juridical</v>
      </c>
      <c r="V762" s="6">
        <f t="shared" ca="1" si="139"/>
        <v>7</v>
      </c>
      <c r="W762" s="6" t="str">
        <f ca="1">VLOOKUP($V762,Roles!$A:$B,2,FALSE)</f>
        <v>Trainee</v>
      </c>
      <c r="X762" s="6" t="e">
        <f t="shared" ca="1" si="140"/>
        <v>#N/A</v>
      </c>
      <c r="Y762" s="6" t="e">
        <f ca="1">IF(ISNA($X762),NA(),VLOOKUP($X762,Levels!$A:$B,2,FALSE))</f>
        <v>#N/A</v>
      </c>
      <c r="Z762" s="8">
        <f t="shared" ca="1" si="132"/>
        <v>42215</v>
      </c>
      <c r="AA762" s="6">
        <f ca="1">RANDBETWEEN(2,COUNTA('Recruitment source'!$A:$A))</f>
        <v>7</v>
      </c>
      <c r="AB762" s="6" t="str">
        <f ca="1">VLOOKUP($AA762,'Recruitment source'!$A:$B,2,FALSE)</f>
        <v>Jobs in Lisbon</v>
      </c>
      <c r="AC762" s="8" t="e">
        <f t="shared" ca="1" si="141"/>
        <v>#N/A</v>
      </c>
      <c r="AD762" s="6" t="e">
        <f t="shared" ca="1" si="142"/>
        <v>#N/A</v>
      </c>
      <c r="AE762" s="6" t="e">
        <f ca="1">IF(ISNA(AD762),NA(),VLOOKUP($AD762,'Reasons for dismissal'!$A:$B,2,FALSE))</f>
        <v>#N/A</v>
      </c>
      <c r="AF762" s="6">
        <f t="shared" ca="1" si="143"/>
        <v>4</v>
      </c>
      <c r="AG762" s="1">
        <f t="shared" ca="1" si="133"/>
        <v>1005</v>
      </c>
    </row>
    <row r="763" spans="1:33" x14ac:dyDescent="0.25">
      <c r="A763" s="7" cm="1">
        <f t="array" aca="1" ref="A763" ca="1">INDEX(Companies!$A:$A,RANDBETWEEN(2,COUNTA(Companies!$A:$A)),1)</f>
        <v>2</v>
      </c>
      <c r="B763" s="7" t="str">
        <f ca="1">VLOOKUP($A763,Companies!$A:$B,2,FALSE)</f>
        <v>ACME Corporation</v>
      </c>
      <c r="C763" s="5">
        <f t="shared" si="134"/>
        <v>762</v>
      </c>
      <c r="D763" s="6">
        <f t="shared" ca="1" si="135"/>
        <v>1</v>
      </c>
      <c r="E763" s="7">
        <f ca="1">IF($C763 = 1 + N("Presidente"),
    127,
    IF($C763 = 2 + N("Vice-Presidente"),
        72,
        IF($C763 = 3 + N("Secretária bilíngue"),
            13,
            RANDBETWEEN(5,COUNT(Name!$A:$A) + 1)
        )
    )
)</f>
        <v>195</v>
      </c>
      <c r="F763" s="7" t="str">
        <f ca="1" xml:space="preserve">
VLOOKUP(
  $E763,
  Name!$A:$B,
  2,
  FALSE
)
&amp; " " &amp;
IF($C763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Aleluia Alvim</v>
      </c>
      <c r="G763" s="7">
        <v>2</v>
      </c>
      <c r="H763" s="7" t="str">
        <f>VLOOKUP($G763,Countries!$A:$B,2,FALSE)</f>
        <v>Portugal</v>
      </c>
      <c r="I763" s="7" cm="1">
        <f t="array" aca="1" ref="I763" ca="1">INDEX(States!$B:$B,RANDBETWEEN(2,COUNTA(States!$A:$A)),1)</f>
        <v>19</v>
      </c>
      <c r="J763" s="7" t="str">
        <f ca="1">VLOOKUP($I763,States!$B:$C,2,FALSE)</f>
        <v>Vila Real</v>
      </c>
      <c r="K763" s="7" t="str">
        <f ca="1">VLOOKUP($E763,Name!$A:$C,3,FALSE)</f>
        <v>M</v>
      </c>
      <c r="L763" s="7" t="str">
        <f ca="1">VLOOKUP($K763,Genders!$B:$C,2,FALSE)</f>
        <v>Male</v>
      </c>
      <c r="M763" s="7" cm="1">
        <f t="array" aca="1" ref="M763" ca="1">INDEX('Marital status'!$A:$A,RANDBETWEEN(2,COUNTA('Marital status'!$A:$A)),1)</f>
        <v>3</v>
      </c>
      <c r="N763" s="7" t="str">
        <f ca="1">VLOOKUP($M763,'Marital status'!$A:$B,2,FALSE)</f>
        <v>Married</v>
      </c>
      <c r="O763" s="7">
        <f t="shared" ca="1" si="136"/>
        <v>3</v>
      </c>
      <c r="P763" s="7" t="str">
        <f ca="1">VLOOKUP($O763,Ethnicities!$A:$B,2,FALSE)</f>
        <v>Black or African American</v>
      </c>
      <c r="Q763" s="8">
        <f t="shared" ca="1" si="137"/>
        <v>32842</v>
      </c>
      <c r="R763" s="6">
        <f t="shared" ca="1" si="138"/>
        <v>5</v>
      </c>
      <c r="S763" s="6" t="str">
        <f ca="1">VLOOKUP($R763,'Background education'!$A:$B,2,FALSE)</f>
        <v>Graduate school</v>
      </c>
      <c r="T763" s="7">
        <f ca="1" xml:space="preserve">
  IF(OR($V763 = 2, $V763 = 3, $V763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763" s="7" t="str">
        <f ca="1">VLOOKUP($T763,Departments!$A:$B,2,FALSE)</f>
        <v>Audit</v>
      </c>
      <c r="V763" s="6">
        <f t="shared" ca="1" si="139"/>
        <v>8</v>
      </c>
      <c r="W763" s="6" t="str">
        <f ca="1">VLOOKUP($V763,Roles!$A:$B,2,FALSE)</f>
        <v>Analyst</v>
      </c>
      <c r="X763" s="6">
        <f t="shared" ca="1" si="140"/>
        <v>4</v>
      </c>
      <c r="Y763" s="6" t="str">
        <f ca="1">IF(ISNA($X763),NA(),VLOOKUP($X763,Levels!$A:$B,2,FALSE))</f>
        <v>Senior</v>
      </c>
      <c r="Z763" s="8">
        <f t="shared" ca="1" si="132"/>
        <v>44141</v>
      </c>
      <c r="AA763" s="6">
        <f ca="1">RANDBETWEEN(2,COUNTA('Recruitment source'!$A:$A))</f>
        <v>10</v>
      </c>
      <c r="AB763" s="6" t="str">
        <f ca="1">VLOOKUP($AA763,'Recruitment source'!$A:$B,2,FALSE)</f>
        <v>Google</v>
      </c>
      <c r="AC763" s="8" t="e">
        <f t="shared" ca="1" si="141"/>
        <v>#N/A</v>
      </c>
      <c r="AD763" s="6" t="e">
        <f t="shared" ca="1" si="142"/>
        <v>#N/A</v>
      </c>
      <c r="AE763" s="6" t="e">
        <f ca="1">IF(ISNA(AD763),NA(),VLOOKUP($AD763,'Reasons for dismissal'!$A:$B,2,FALSE))</f>
        <v>#N/A</v>
      </c>
      <c r="AF763" s="6">
        <f t="shared" ca="1" si="143"/>
        <v>2</v>
      </c>
      <c r="AG763" s="1">
        <f t="shared" ca="1" si="133"/>
        <v>2000</v>
      </c>
    </row>
    <row r="764" spans="1:33" x14ac:dyDescent="0.25">
      <c r="A764" s="7" cm="1">
        <f t="array" aca="1" ref="A764" ca="1">INDEX(Companies!$A:$A,RANDBETWEEN(2,COUNTA(Companies!$A:$A)),1)</f>
        <v>2</v>
      </c>
      <c r="B764" s="7" t="str">
        <f ca="1">VLOOKUP($A764,Companies!$A:$B,2,FALSE)</f>
        <v>ACME Corporation</v>
      </c>
      <c r="C764" s="5">
        <f t="shared" si="134"/>
        <v>763</v>
      </c>
      <c r="D764" s="6">
        <f t="shared" ca="1" si="135"/>
        <v>1</v>
      </c>
      <c r="E764" s="7">
        <f ca="1">IF($C764 = 1 + N("Presidente"),
    127,
    IF($C764 = 2 + N("Vice-Presidente"),
        72,
        IF($C764 = 3 + N("Secretária bilíngue"),
            13,
            RANDBETWEEN(5,COUNT(Name!$A:$A) + 1)
        )
    )
)</f>
        <v>337</v>
      </c>
      <c r="F764" s="7" t="str">
        <f ca="1" xml:space="preserve">
VLOOKUP(
  $E764,
  Name!$A:$B,
  2,
  FALSE
)
&amp; " " &amp;
IF($C764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Brasil Frasão</v>
      </c>
      <c r="G764" s="7">
        <v>2</v>
      </c>
      <c r="H764" s="7" t="str">
        <f>VLOOKUP($G764,Countries!$A:$B,2,FALSE)</f>
        <v>Portugal</v>
      </c>
      <c r="I764" s="7" cm="1">
        <f t="array" aca="1" ref="I764" ca="1">INDEX(States!$B:$B,RANDBETWEEN(2,COUNTA(States!$A:$A)),1)</f>
        <v>9</v>
      </c>
      <c r="J764" s="7" t="str">
        <f ca="1">VLOOKUP($I764,States!$B:$C,2,FALSE)</f>
        <v>Leiria</v>
      </c>
      <c r="K764" s="7" t="str">
        <f ca="1">VLOOKUP($E764,Name!$A:$C,3,FALSE)</f>
        <v>F</v>
      </c>
      <c r="L764" s="7" t="str">
        <f ca="1">VLOOKUP($K764,Genders!$B:$C,2,FALSE)</f>
        <v>Female</v>
      </c>
      <c r="M764" s="7" cm="1">
        <f t="array" aca="1" ref="M764" ca="1">INDEX('Marital status'!$A:$A,RANDBETWEEN(2,COUNTA('Marital status'!$A:$A)),1)</f>
        <v>6</v>
      </c>
      <c r="N764" s="7" t="str">
        <f ca="1">VLOOKUP($M764,'Marital status'!$A:$B,2,FALSE)</f>
        <v>Divorced</v>
      </c>
      <c r="O764" s="7">
        <f t="shared" ca="1" si="136"/>
        <v>2</v>
      </c>
      <c r="P764" s="7" t="str">
        <f ca="1">VLOOKUP($O764,Ethnicities!$A:$B,2,FALSE)</f>
        <v>White</v>
      </c>
      <c r="Q764" s="8">
        <f t="shared" ca="1" si="137"/>
        <v>33472</v>
      </c>
      <c r="R764" s="6">
        <f t="shared" ca="1" si="138"/>
        <v>4</v>
      </c>
      <c r="S764" s="6" t="str">
        <f ca="1">VLOOKUP($R764,'Background education'!$A:$B,2,FALSE)</f>
        <v>Undergraduate degree</v>
      </c>
      <c r="T764" s="7">
        <f ca="1" xml:space="preserve">
  IF(OR($V764 = 2, $V764 = 3, $V764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764" s="7" t="str">
        <f ca="1">VLOOKUP($T764,Departments!$A:$B,2,FALSE)</f>
        <v>Audit</v>
      </c>
      <c r="V764" s="6">
        <f t="shared" ca="1" si="139"/>
        <v>7</v>
      </c>
      <c r="W764" s="6" t="str">
        <f ca="1">VLOOKUP($V764,Roles!$A:$B,2,FALSE)</f>
        <v>Trainee</v>
      </c>
      <c r="X764" s="6" t="e">
        <f t="shared" ca="1" si="140"/>
        <v>#N/A</v>
      </c>
      <c r="Y764" s="6" t="e">
        <f ca="1">IF(ISNA($X764),NA(),VLOOKUP($X764,Levels!$A:$B,2,FALSE))</f>
        <v>#N/A</v>
      </c>
      <c r="Z764" s="8">
        <f t="shared" ca="1" si="132"/>
        <v>44310</v>
      </c>
      <c r="AA764" s="6">
        <f ca="1">RANDBETWEEN(2,COUNTA('Recruitment source'!$A:$A))</f>
        <v>12</v>
      </c>
      <c r="AB764" s="6" t="str">
        <f ca="1">VLOOKUP($AA764,'Recruitment source'!$A:$B,2,FALSE)</f>
        <v>Website</v>
      </c>
      <c r="AC764" s="8" t="e">
        <f t="shared" ca="1" si="141"/>
        <v>#N/A</v>
      </c>
      <c r="AD764" s="6" t="e">
        <f t="shared" ca="1" si="142"/>
        <v>#N/A</v>
      </c>
      <c r="AE764" s="6" t="e">
        <f ca="1">IF(ISNA(AD764),NA(),VLOOKUP($AD764,'Reasons for dismissal'!$A:$B,2,FALSE))</f>
        <v>#N/A</v>
      </c>
      <c r="AF764" s="6">
        <f t="shared" ca="1" si="143"/>
        <v>2</v>
      </c>
      <c r="AG764" s="1">
        <f t="shared" ca="1" si="133"/>
        <v>1005</v>
      </c>
    </row>
    <row r="765" spans="1:33" x14ac:dyDescent="0.25">
      <c r="A765" s="7" cm="1">
        <f t="array" aca="1" ref="A765" ca="1">INDEX(Companies!$A:$A,RANDBETWEEN(2,COUNTA(Companies!$A:$A)),1)</f>
        <v>2</v>
      </c>
      <c r="B765" s="7" t="str">
        <f ca="1">VLOOKUP($A765,Companies!$A:$B,2,FALSE)</f>
        <v>ACME Corporation</v>
      </c>
      <c r="C765" s="5">
        <f t="shared" si="134"/>
        <v>764</v>
      </c>
      <c r="D765" s="6">
        <f t="shared" ca="1" si="135"/>
        <v>1</v>
      </c>
      <c r="E765" s="7">
        <f ca="1">IF($C765 = 1 + N("Presidente"),
    127,
    IF($C765 = 2 + N("Vice-Presidente"),
        72,
        IF($C765 = 3 + N("Secretária bilíngue"),
            13,
            RANDBETWEEN(5,COUNT(Name!$A:$A) + 1)
        )
    )
)</f>
        <v>284</v>
      </c>
      <c r="F765" s="7" t="str">
        <f ca="1" xml:space="preserve">
VLOOKUP(
  $E765,
  Name!$A:$B,
  2,
  FALSE
)
&amp; " " &amp;
IF($C765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Siqueira Giordano</v>
      </c>
      <c r="G765" s="7">
        <v>2</v>
      </c>
      <c r="H765" s="7" t="str">
        <f>VLOOKUP($G765,Countries!$A:$B,2,FALSE)</f>
        <v>Portugal</v>
      </c>
      <c r="I765" s="7" cm="1">
        <f t="array" aca="1" ref="I765" ca="1">INDEX(States!$B:$B,RANDBETWEEN(2,COUNTA(States!$A:$A)),1)</f>
        <v>9</v>
      </c>
      <c r="J765" s="7" t="str">
        <f ca="1">VLOOKUP($I765,States!$B:$C,2,FALSE)</f>
        <v>Leiria</v>
      </c>
      <c r="K765" s="7" t="str">
        <f ca="1">VLOOKUP($E765,Name!$A:$C,3,FALSE)</f>
        <v>M</v>
      </c>
      <c r="L765" s="7" t="str">
        <f ca="1">VLOOKUP($K765,Genders!$B:$C,2,FALSE)</f>
        <v>Male</v>
      </c>
      <c r="M765" s="7" cm="1">
        <f t="array" aca="1" ref="M765" ca="1">INDEX('Marital status'!$A:$A,RANDBETWEEN(2,COUNTA('Marital status'!$A:$A)),1)</f>
        <v>2</v>
      </c>
      <c r="N765" s="7" t="str">
        <f ca="1">VLOOKUP($M765,'Marital status'!$A:$B,2,FALSE)</f>
        <v>Single</v>
      </c>
      <c r="O765" s="7">
        <f t="shared" ca="1" si="136"/>
        <v>2</v>
      </c>
      <c r="P765" s="7" t="str">
        <f ca="1">VLOOKUP($O765,Ethnicities!$A:$B,2,FALSE)</f>
        <v>White</v>
      </c>
      <c r="Q765" s="8">
        <f t="shared" ca="1" si="137"/>
        <v>33313</v>
      </c>
      <c r="R765" s="6">
        <f t="shared" ca="1" si="138"/>
        <v>4</v>
      </c>
      <c r="S765" s="6" t="str">
        <f ca="1">VLOOKUP($R765,'Background education'!$A:$B,2,FALSE)</f>
        <v>Undergraduate degree</v>
      </c>
      <c r="T765" s="7">
        <f ca="1" xml:space="preserve">
  IF(OR($V765 = 2, $V765 = 3, $V765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765" s="7" t="str">
        <f ca="1">VLOOKUP($T765,Departments!$A:$B,2,FALSE)</f>
        <v>Controlling</v>
      </c>
      <c r="V765" s="6">
        <f t="shared" ca="1" si="139"/>
        <v>8</v>
      </c>
      <c r="W765" s="6" t="str">
        <f ca="1">VLOOKUP($V765,Roles!$A:$B,2,FALSE)</f>
        <v>Analyst</v>
      </c>
      <c r="X765" s="6">
        <f t="shared" ca="1" si="140"/>
        <v>3</v>
      </c>
      <c r="Y765" s="6" t="str">
        <f ca="1">IF(ISNA($X765),NA(),VLOOKUP($X765,Levels!$A:$B,2,FALSE))</f>
        <v>Pleno</v>
      </c>
      <c r="Z765" s="8">
        <f t="shared" ca="1" si="132"/>
        <v>36985</v>
      </c>
      <c r="AA765" s="6">
        <f ca="1">RANDBETWEEN(2,COUNTA('Recruitment source'!$A:$A))</f>
        <v>11</v>
      </c>
      <c r="AB765" s="6" t="str">
        <f ca="1">VLOOKUP($AA765,'Recruitment source'!$A:$B,2,FALSE)</f>
        <v>LinkedIn</v>
      </c>
      <c r="AC765" s="8" t="e">
        <f t="shared" ca="1" si="141"/>
        <v>#N/A</v>
      </c>
      <c r="AD765" s="6" t="e">
        <f t="shared" ca="1" si="142"/>
        <v>#N/A</v>
      </c>
      <c r="AE765" s="6" t="e">
        <f ca="1">IF(ISNA(AD765),NA(),VLOOKUP($AD765,'Reasons for dismissal'!$A:$B,2,FALSE))</f>
        <v>#N/A</v>
      </c>
      <c r="AF765" s="6">
        <f t="shared" ca="1" si="143"/>
        <v>2</v>
      </c>
      <c r="AG765" s="1">
        <f t="shared" ca="1" si="133"/>
        <v>2080</v>
      </c>
    </row>
    <row r="766" spans="1:33" x14ac:dyDescent="0.25">
      <c r="A766" s="7" cm="1">
        <f t="array" aca="1" ref="A766" ca="1">INDEX(Companies!$A:$A,RANDBETWEEN(2,COUNTA(Companies!$A:$A)),1)</f>
        <v>2</v>
      </c>
      <c r="B766" s="7" t="str">
        <f ca="1">VLOOKUP($A766,Companies!$A:$B,2,FALSE)</f>
        <v>ACME Corporation</v>
      </c>
      <c r="C766" s="5">
        <f t="shared" si="134"/>
        <v>765</v>
      </c>
      <c r="D766" s="6">
        <f t="shared" ca="1" si="135"/>
        <v>1</v>
      </c>
      <c r="E766" s="7">
        <f ca="1">IF($C766 = 1 + N("Presidente"),
    127,
    IF($C766 = 2 + N("Vice-Presidente"),
        72,
        IF($C766 = 3 + N("Secretária bilíngue"),
            13,
            RANDBETWEEN(5,COUNT(Name!$A:$A) + 1)
        )
    )
)</f>
        <v>119</v>
      </c>
      <c r="F766" s="7" t="str">
        <f ca="1" xml:space="preserve">
VLOOKUP(
  $E766,
  Name!$A:$B,
  2,
  FALSE
)
&amp; " " &amp;
IF($C766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Lopes Bandeira</v>
      </c>
      <c r="G766" s="7">
        <v>2</v>
      </c>
      <c r="H766" s="7" t="str">
        <f>VLOOKUP($G766,Countries!$A:$B,2,FALSE)</f>
        <v>Portugal</v>
      </c>
      <c r="I766" s="7" cm="1">
        <f t="array" aca="1" ref="I766" ca="1">INDEX(States!$B:$B,RANDBETWEEN(2,COUNTA(States!$A:$A)),1)</f>
        <v>18</v>
      </c>
      <c r="J766" s="7" t="str">
        <f ca="1">VLOOKUP($I766,States!$B:$C,2,FALSE)</f>
        <v>Guarda</v>
      </c>
      <c r="K766" s="7" t="str">
        <f ca="1">VLOOKUP($E766,Name!$A:$C,3,FALSE)</f>
        <v>F</v>
      </c>
      <c r="L766" s="7" t="str">
        <f ca="1">VLOOKUP($K766,Genders!$B:$C,2,FALSE)</f>
        <v>Female</v>
      </c>
      <c r="M766" s="7" cm="1">
        <f t="array" aca="1" ref="M766" ca="1">INDEX('Marital status'!$A:$A,RANDBETWEEN(2,COUNTA('Marital status'!$A:$A)),1)</f>
        <v>6</v>
      </c>
      <c r="N766" s="7" t="str">
        <f ca="1">VLOOKUP($M766,'Marital status'!$A:$B,2,FALSE)</f>
        <v>Divorced</v>
      </c>
      <c r="O766" s="7">
        <f t="shared" ca="1" si="136"/>
        <v>7</v>
      </c>
      <c r="P766" s="7" t="str">
        <f ca="1">VLOOKUP($O766,Ethnicities!$A:$B,2,FALSE)</f>
        <v>Native Hawaiian or Other Pacific Islander</v>
      </c>
      <c r="Q766" s="8">
        <f t="shared" ca="1" si="137"/>
        <v>31500</v>
      </c>
      <c r="R766" s="6">
        <f t="shared" ca="1" si="138"/>
        <v>4</v>
      </c>
      <c r="S766" s="6" t="str">
        <f ca="1">VLOOKUP($R766,'Background education'!$A:$B,2,FALSE)</f>
        <v>Undergraduate degree</v>
      </c>
      <c r="T766" s="7">
        <f ca="1" xml:space="preserve">
  IF(OR($V766 = 2, $V766 = 3, $V766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766" s="7" t="str">
        <f ca="1">VLOOKUP($T766,Departments!$A:$B,2,FALSE)</f>
        <v>Communication &amp; Marketing</v>
      </c>
      <c r="V766" s="6">
        <f t="shared" ca="1" si="139"/>
        <v>7</v>
      </c>
      <c r="W766" s="6" t="str">
        <f ca="1">VLOOKUP($V766,Roles!$A:$B,2,FALSE)</f>
        <v>Trainee</v>
      </c>
      <c r="X766" s="6" t="e">
        <f t="shared" ca="1" si="140"/>
        <v>#N/A</v>
      </c>
      <c r="Y766" s="6" t="e">
        <f ca="1">IF(ISNA($X766),NA(),VLOOKUP($X766,Levels!$A:$B,2,FALSE))</f>
        <v>#N/A</v>
      </c>
      <c r="Z766" s="8">
        <f t="shared" ca="1" si="132"/>
        <v>40589</v>
      </c>
      <c r="AA766" s="6">
        <f ca="1">RANDBETWEEN(2,COUNTA('Recruitment source'!$A:$A))</f>
        <v>4</v>
      </c>
      <c r="AB766" s="6" t="str">
        <f ca="1">VLOOKUP($AA766,'Recruitment source'!$A:$B,2,FALSE)</f>
        <v>SAPO Emprego</v>
      </c>
      <c r="AC766" s="8" t="e">
        <f t="shared" ca="1" si="141"/>
        <v>#N/A</v>
      </c>
      <c r="AD766" s="6" t="e">
        <f t="shared" ca="1" si="142"/>
        <v>#N/A</v>
      </c>
      <c r="AE766" s="6" t="e">
        <f ca="1">IF(ISNA(AD766),NA(),VLOOKUP($AD766,'Reasons for dismissal'!$A:$B,2,FALSE))</f>
        <v>#N/A</v>
      </c>
      <c r="AF766" s="6">
        <f t="shared" ca="1" si="143"/>
        <v>2</v>
      </c>
      <c r="AG766" s="1">
        <f t="shared" ca="1" si="133"/>
        <v>1085</v>
      </c>
    </row>
    <row r="767" spans="1:33" x14ac:dyDescent="0.25">
      <c r="A767" s="7" cm="1">
        <f t="array" aca="1" ref="A767" ca="1">INDEX(Companies!$A:$A,RANDBETWEEN(2,COUNTA(Companies!$A:$A)),1)</f>
        <v>2</v>
      </c>
      <c r="B767" s="7" t="str">
        <f ca="1">VLOOKUP($A767,Companies!$A:$B,2,FALSE)</f>
        <v>ACME Corporation</v>
      </c>
      <c r="C767" s="5">
        <f t="shared" si="134"/>
        <v>766</v>
      </c>
      <c r="D767" s="6">
        <f t="shared" ca="1" si="135"/>
        <v>1</v>
      </c>
      <c r="E767" s="7">
        <f ca="1">IF($C767 = 1 + N("Presidente"),
    127,
    IF($C767 = 2 + N("Vice-Presidente"),
        72,
        IF($C767 = 3 + N("Secretária bilíngue"),
            13,
            RANDBETWEEN(5,COUNT(Name!$A:$A) + 1)
        )
    )
)</f>
        <v>307</v>
      </c>
      <c r="F767" s="7" t="str">
        <f ca="1" xml:space="preserve">
VLOOKUP(
  $E767,
  Name!$A:$B,
  2,
  FALSE
)
&amp; " " &amp;
IF($C767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Braga Bispo</v>
      </c>
      <c r="G767" s="7">
        <v>2</v>
      </c>
      <c r="H767" s="7" t="str">
        <f>VLOOKUP($G767,Countries!$A:$B,2,FALSE)</f>
        <v>Portugal</v>
      </c>
      <c r="I767" s="7" cm="1">
        <f t="array" aca="1" ref="I767" ca="1">INDEX(States!$B:$B,RANDBETWEEN(2,COUNTA(States!$A:$A)),1)</f>
        <v>15</v>
      </c>
      <c r="J767" s="7" t="str">
        <f ca="1">VLOOKUP($I767,States!$B:$C,2,FALSE)</f>
        <v>Castelo Branco</v>
      </c>
      <c r="K767" s="7" t="str">
        <f ca="1">VLOOKUP($E767,Name!$A:$C,3,FALSE)</f>
        <v>F</v>
      </c>
      <c r="L767" s="7" t="str">
        <f ca="1">VLOOKUP($K767,Genders!$B:$C,2,FALSE)</f>
        <v>Female</v>
      </c>
      <c r="M767" s="7" cm="1">
        <f t="array" aca="1" ref="M767" ca="1">INDEX('Marital status'!$A:$A,RANDBETWEEN(2,COUNTA('Marital status'!$A:$A)),1)</f>
        <v>4</v>
      </c>
      <c r="N767" s="7" t="str">
        <f ca="1">VLOOKUP($M767,'Marital status'!$A:$B,2,FALSE)</f>
        <v xml:space="preserve">Widowed </v>
      </c>
      <c r="O767" s="7">
        <f t="shared" ca="1" si="136"/>
        <v>2</v>
      </c>
      <c r="P767" s="7" t="str">
        <f ca="1">VLOOKUP($O767,Ethnicities!$A:$B,2,FALSE)</f>
        <v>White</v>
      </c>
      <c r="Q767" s="8">
        <f t="shared" ca="1" si="137"/>
        <v>32896</v>
      </c>
      <c r="R767" s="6">
        <f t="shared" ca="1" si="138"/>
        <v>4</v>
      </c>
      <c r="S767" s="6" t="str">
        <f ca="1">VLOOKUP($R767,'Background education'!$A:$B,2,FALSE)</f>
        <v>Undergraduate degree</v>
      </c>
      <c r="T767" s="7">
        <f ca="1" xml:space="preserve">
  IF(OR($V767 = 2, $V767 = 3, $V767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67" s="7" t="str">
        <f ca="1">VLOOKUP($T767,Departments!$A:$B,2,FALSE)</f>
        <v>Sales</v>
      </c>
      <c r="V767" s="6">
        <f t="shared" ca="1" si="139"/>
        <v>8</v>
      </c>
      <c r="W767" s="6" t="str">
        <f ca="1">VLOOKUP($V767,Roles!$A:$B,2,FALSE)</f>
        <v>Analyst</v>
      </c>
      <c r="X767" s="6">
        <f t="shared" ca="1" si="140"/>
        <v>3</v>
      </c>
      <c r="Y767" s="6" t="str">
        <f ca="1">IF(ISNA($X767),NA(),VLOOKUP($X767,Levels!$A:$B,2,FALSE))</f>
        <v>Pleno</v>
      </c>
      <c r="Z767" s="8">
        <f t="shared" ca="1" si="132"/>
        <v>41081</v>
      </c>
      <c r="AA767" s="6">
        <f ca="1">RANDBETWEEN(2,COUNTA('Recruitment source'!$A:$A))</f>
        <v>11</v>
      </c>
      <c r="AB767" s="6" t="str">
        <f ca="1">VLOOKUP($AA767,'Recruitment source'!$A:$B,2,FALSE)</f>
        <v>LinkedIn</v>
      </c>
      <c r="AC767" s="8" t="e">
        <f t="shared" ca="1" si="141"/>
        <v>#N/A</v>
      </c>
      <c r="AD767" s="6" t="e">
        <f t="shared" ca="1" si="142"/>
        <v>#N/A</v>
      </c>
      <c r="AE767" s="6" t="e">
        <f ca="1">IF(ISNA(AD767),NA(),VLOOKUP($AD767,'Reasons for dismissal'!$A:$B,2,FALSE))</f>
        <v>#N/A</v>
      </c>
      <c r="AF767" s="6">
        <f t="shared" ca="1" si="143"/>
        <v>2</v>
      </c>
      <c r="AG767" s="1">
        <f t="shared" ca="1" si="133"/>
        <v>2050</v>
      </c>
    </row>
    <row r="768" spans="1:33" x14ac:dyDescent="0.25">
      <c r="A768" s="7" cm="1">
        <f t="array" aca="1" ref="A768" ca="1">INDEX(Companies!$A:$A,RANDBETWEEN(2,COUNTA(Companies!$A:$A)),1)</f>
        <v>2</v>
      </c>
      <c r="B768" s="7" t="str">
        <f ca="1">VLOOKUP($A768,Companies!$A:$B,2,FALSE)</f>
        <v>ACME Corporation</v>
      </c>
      <c r="C768" s="5">
        <f t="shared" si="134"/>
        <v>767</v>
      </c>
      <c r="D768" s="6">
        <f t="shared" ca="1" si="135"/>
        <v>1</v>
      </c>
      <c r="E768" s="7">
        <f ca="1">IF($C768 = 1 + N("Presidente"),
    127,
    IF($C768 = 2 + N("Vice-Presidente"),
        72,
        IF($C768 = 3 + N("Secretária bilíngue"),
            13,
            RANDBETWEEN(5,COUNT(Name!$A:$A) + 1)
        )
    )
)</f>
        <v>87</v>
      </c>
      <c r="F768" s="7" t="str">
        <f ca="1" xml:space="preserve">
VLOOKUP(
  $E768,
  Name!$A:$B,
  2,
  FALSE
)
&amp; " " &amp;
IF($C768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Borges Siqueira</v>
      </c>
      <c r="G768" s="7">
        <v>2</v>
      </c>
      <c r="H768" s="7" t="str">
        <f>VLOOKUP($G768,Countries!$A:$B,2,FALSE)</f>
        <v>Portugal</v>
      </c>
      <c r="I768" s="7" cm="1">
        <f t="array" aca="1" ref="I768" ca="1">INDEX(States!$B:$B,RANDBETWEEN(2,COUNTA(States!$A:$A)),1)</f>
        <v>13</v>
      </c>
      <c r="J768" s="7" t="str">
        <f ca="1">VLOOKUP($I768,States!$B:$C,2,FALSE)</f>
        <v>Azores</v>
      </c>
      <c r="K768" s="7" t="str">
        <f ca="1">VLOOKUP($E768,Name!$A:$C,3,FALSE)</f>
        <v>F</v>
      </c>
      <c r="L768" s="7" t="str">
        <f ca="1">VLOOKUP($K768,Genders!$B:$C,2,FALSE)</f>
        <v>Female</v>
      </c>
      <c r="M768" s="7" cm="1">
        <f t="array" aca="1" ref="M768" ca="1">INDEX('Marital status'!$A:$A,RANDBETWEEN(2,COUNTA('Marital status'!$A:$A)),1)</f>
        <v>3</v>
      </c>
      <c r="N768" s="7" t="str">
        <f ca="1">VLOOKUP($M768,'Marital status'!$A:$B,2,FALSE)</f>
        <v>Married</v>
      </c>
      <c r="O768" s="7">
        <f t="shared" ca="1" si="136"/>
        <v>2</v>
      </c>
      <c r="P768" s="7" t="str">
        <f ca="1">VLOOKUP($O768,Ethnicities!$A:$B,2,FALSE)</f>
        <v>White</v>
      </c>
      <c r="Q768" s="8">
        <f t="shared" ca="1" si="137"/>
        <v>34753</v>
      </c>
      <c r="R768" s="6">
        <f t="shared" ca="1" si="138"/>
        <v>4</v>
      </c>
      <c r="S768" s="6" t="str">
        <f ca="1">VLOOKUP($R768,'Background education'!$A:$B,2,FALSE)</f>
        <v>Undergraduate degree</v>
      </c>
      <c r="T768" s="7">
        <f ca="1" xml:space="preserve">
  IF(OR($V768 = 2, $V768 = 3, $V768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768" s="7" t="str">
        <f ca="1">VLOOKUP($T768,Departments!$A:$B,2,FALSE)</f>
        <v>Administration</v>
      </c>
      <c r="V768" s="6">
        <f t="shared" ca="1" si="139"/>
        <v>7</v>
      </c>
      <c r="W768" s="6" t="str">
        <f ca="1">VLOOKUP($V768,Roles!$A:$B,2,FALSE)</f>
        <v>Trainee</v>
      </c>
      <c r="X768" s="6" t="e">
        <f t="shared" ca="1" si="140"/>
        <v>#N/A</v>
      </c>
      <c r="Y768" s="6" t="e">
        <f ca="1">IF(ISNA($X768),NA(),VLOOKUP($X768,Levels!$A:$B,2,FALSE))</f>
        <v>#N/A</v>
      </c>
      <c r="Z768" s="8">
        <f t="shared" ca="1" si="132"/>
        <v>44131</v>
      </c>
      <c r="AA768" s="6">
        <f ca="1">RANDBETWEEN(2,COUNTA('Recruitment source'!$A:$A))</f>
        <v>9</v>
      </c>
      <c r="AB768" s="6" t="str">
        <f ca="1">VLOOKUP($AA768,'Recruitment source'!$A:$B,2,FALSE)</f>
        <v xml:space="preserve"> recommendation of employee</v>
      </c>
      <c r="AC768" s="8" t="e">
        <f t="shared" ca="1" si="141"/>
        <v>#N/A</v>
      </c>
      <c r="AD768" s="6" t="e">
        <f t="shared" ca="1" si="142"/>
        <v>#N/A</v>
      </c>
      <c r="AE768" s="6" t="e">
        <f ca="1">IF(ISNA(AD768),NA(),VLOOKUP($AD768,'Reasons for dismissal'!$A:$B,2,FALSE))</f>
        <v>#N/A</v>
      </c>
      <c r="AF768" s="6">
        <f t="shared" ca="1" si="143"/>
        <v>2</v>
      </c>
      <c r="AG768" s="1">
        <f t="shared" ca="1" si="133"/>
        <v>1005</v>
      </c>
    </row>
    <row r="769" spans="1:33" x14ac:dyDescent="0.25">
      <c r="A769" s="7" cm="1">
        <f t="array" aca="1" ref="A769" ca="1">INDEX(Companies!$A:$A,RANDBETWEEN(2,COUNTA(Companies!$A:$A)),1)</f>
        <v>2</v>
      </c>
      <c r="B769" s="7" t="str">
        <f ca="1">VLOOKUP($A769,Companies!$A:$B,2,FALSE)</f>
        <v>ACME Corporation</v>
      </c>
      <c r="C769" s="5">
        <f t="shared" si="134"/>
        <v>768</v>
      </c>
      <c r="D769" s="6">
        <f t="shared" ca="1" si="135"/>
        <v>1</v>
      </c>
      <c r="E769" s="7">
        <f ca="1">IF($C769 = 1 + N("Presidente"),
    127,
    IF($C769 = 2 + N("Vice-Presidente"),
        72,
        IF($C769 = 3 + N("Secretária bilíngue"),
            13,
            RANDBETWEEN(5,COUNT(Name!$A:$A) + 1)
        )
    )
)</f>
        <v>136</v>
      </c>
      <c r="F769" s="7" t="str">
        <f ca="1" xml:space="preserve">
VLOOKUP(
  $E769,
  Name!$A:$B,
  2,
  FALSE
)
&amp; " " &amp;
IF($C769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Ribeiro Pedrosa</v>
      </c>
      <c r="G769" s="7">
        <v>2</v>
      </c>
      <c r="H769" s="7" t="str">
        <f>VLOOKUP($G769,Countries!$A:$B,2,FALSE)</f>
        <v>Portugal</v>
      </c>
      <c r="I769" s="7" cm="1">
        <f t="array" aca="1" ref="I769" ca="1">INDEX(States!$B:$B,RANDBETWEEN(2,COUNTA(States!$A:$A)),1)</f>
        <v>12</v>
      </c>
      <c r="J769" s="7" t="str">
        <f ca="1">VLOOKUP($I769,States!$B:$C,2,FALSE)</f>
        <v>Évora</v>
      </c>
      <c r="K769" s="7" t="str">
        <f ca="1">VLOOKUP($E769,Name!$A:$C,3,FALSE)</f>
        <v>M</v>
      </c>
      <c r="L769" s="7" t="str">
        <f ca="1">VLOOKUP($K769,Genders!$B:$C,2,FALSE)</f>
        <v>Male</v>
      </c>
      <c r="M769" s="7" cm="1">
        <f t="array" aca="1" ref="M769" ca="1">INDEX('Marital status'!$A:$A,RANDBETWEEN(2,COUNTA('Marital status'!$A:$A)),1)</f>
        <v>4</v>
      </c>
      <c r="N769" s="7" t="str">
        <f ca="1">VLOOKUP($M769,'Marital status'!$A:$B,2,FALSE)</f>
        <v xml:space="preserve">Widowed </v>
      </c>
      <c r="O769" s="7">
        <f t="shared" ca="1" si="136"/>
        <v>2</v>
      </c>
      <c r="P769" s="7" t="str">
        <f ca="1">VLOOKUP($O769,Ethnicities!$A:$B,2,FALSE)</f>
        <v>White</v>
      </c>
      <c r="Q769" s="8">
        <f t="shared" ca="1" si="137"/>
        <v>37819</v>
      </c>
      <c r="R769" s="6">
        <f t="shared" ca="1" si="138"/>
        <v>5</v>
      </c>
      <c r="S769" s="6" t="str">
        <f ca="1">VLOOKUP($R769,'Background education'!$A:$B,2,FALSE)</f>
        <v>Graduate school</v>
      </c>
      <c r="T769" s="7">
        <f ca="1" xml:space="preserve">
  IF(OR($V769 = 2, $V769 = 3, $V769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769" s="7" t="str">
        <f ca="1">VLOOKUP($T769,Departments!$A:$B,2,FALSE)</f>
        <v>Juridical</v>
      </c>
      <c r="V769" s="6">
        <f t="shared" ca="1" si="139"/>
        <v>8</v>
      </c>
      <c r="W769" s="6" t="str">
        <f ca="1">VLOOKUP($V769,Roles!$A:$B,2,FALSE)</f>
        <v>Analyst</v>
      </c>
      <c r="X769" s="6">
        <f t="shared" ca="1" si="140"/>
        <v>2</v>
      </c>
      <c r="Y769" s="6" t="str">
        <f ca="1">IF(ISNA($X769),NA(),VLOOKUP($X769,Levels!$A:$B,2,FALSE))</f>
        <v>Junior</v>
      </c>
      <c r="Z769" s="8">
        <f t="shared" ca="1" si="132"/>
        <v>41870</v>
      </c>
      <c r="AA769" s="6">
        <f ca="1">RANDBETWEEN(2,COUNTA('Recruitment source'!$A:$A))</f>
        <v>6</v>
      </c>
      <c r="AB769" s="6" t="str">
        <f ca="1">VLOOKUP($AA769,'Recruitment source'!$A:$B,2,FALSE)</f>
        <v>Empregos Online</v>
      </c>
      <c r="AC769" s="8" t="e">
        <f t="shared" ca="1" si="141"/>
        <v>#N/A</v>
      </c>
      <c r="AD769" s="6" t="e">
        <f t="shared" ca="1" si="142"/>
        <v>#N/A</v>
      </c>
      <c r="AE769" s="6" t="e">
        <f ca="1">IF(ISNA(AD769),NA(),VLOOKUP($AD769,'Reasons for dismissal'!$A:$B,2,FALSE))</f>
        <v>#N/A</v>
      </c>
      <c r="AF769" s="6">
        <f t="shared" ca="1" si="143"/>
        <v>4</v>
      </c>
      <c r="AG769" s="1">
        <f t="shared" ca="1" si="133"/>
        <v>2000</v>
      </c>
    </row>
    <row r="770" spans="1:33" x14ac:dyDescent="0.25">
      <c r="A770" s="7" cm="1">
        <f t="array" aca="1" ref="A770" ca="1">INDEX(Companies!$A:$A,RANDBETWEEN(2,COUNTA(Companies!$A:$A)),1)</f>
        <v>2</v>
      </c>
      <c r="B770" s="7" t="str">
        <f ca="1">VLOOKUP($A770,Companies!$A:$B,2,FALSE)</f>
        <v>ACME Corporation</v>
      </c>
      <c r="C770" s="5">
        <f t="shared" si="134"/>
        <v>769</v>
      </c>
      <c r="D770" s="6">
        <f t="shared" ca="1" si="135"/>
        <v>1</v>
      </c>
      <c r="E770" s="7">
        <f ca="1">IF($C770 = 1 + N("Presidente"),
    127,
    IF($C770 = 2 + N("Vice-Presidente"),
        72,
        IF($C770 = 3 + N("Secretária bilíngue"),
            13,
            RANDBETWEEN(5,COUNT(Name!$A:$A) + 1)
        )
    )
)</f>
        <v>86</v>
      </c>
      <c r="F770" s="7" t="str">
        <f ca="1" xml:space="preserve">
VLOOKUP(
  $E770,
  Name!$A:$B,
  2,
  FALSE
)
&amp; " " &amp;
IF($C770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Rangel Gonçalves</v>
      </c>
      <c r="G770" s="7">
        <v>2</v>
      </c>
      <c r="H770" s="7" t="str">
        <f>VLOOKUP($G770,Countries!$A:$B,2,FALSE)</f>
        <v>Portugal</v>
      </c>
      <c r="I770" s="7" cm="1">
        <f t="array" aca="1" ref="I770" ca="1">INDEX(States!$B:$B,RANDBETWEEN(2,COUNTA(States!$A:$A)),1)</f>
        <v>17</v>
      </c>
      <c r="J770" s="7" t="str">
        <f ca="1">VLOOKUP($I770,States!$B:$C,2,FALSE)</f>
        <v>Portalegre</v>
      </c>
      <c r="K770" s="7" t="str">
        <f ca="1">VLOOKUP($E770,Name!$A:$C,3,FALSE)</f>
        <v>F</v>
      </c>
      <c r="L770" s="7" t="str">
        <f ca="1">VLOOKUP($K770,Genders!$B:$C,2,FALSE)</f>
        <v>Female</v>
      </c>
      <c r="M770" s="7" cm="1">
        <f t="array" aca="1" ref="M770" ca="1">INDEX('Marital status'!$A:$A,RANDBETWEEN(2,COUNTA('Marital status'!$A:$A)),1)</f>
        <v>4</v>
      </c>
      <c r="N770" s="7" t="str">
        <f ca="1">VLOOKUP($M770,'Marital status'!$A:$B,2,FALSE)</f>
        <v xml:space="preserve">Widowed </v>
      </c>
      <c r="O770" s="7">
        <f t="shared" ca="1" si="136"/>
        <v>4</v>
      </c>
      <c r="P770" s="7" t="str">
        <f ca="1">VLOOKUP($O770,Ethnicities!$A:$B,2,FALSE)</f>
        <v>Hispanic or Latino</v>
      </c>
      <c r="Q770" s="8">
        <f t="shared" ca="1" si="137"/>
        <v>29303</v>
      </c>
      <c r="R770" s="6">
        <f t="shared" ca="1" si="138"/>
        <v>4</v>
      </c>
      <c r="S770" s="6" t="str">
        <f ca="1">VLOOKUP($R770,'Background education'!$A:$B,2,FALSE)</f>
        <v>Undergraduate degree</v>
      </c>
      <c r="T770" s="7">
        <f ca="1" xml:space="preserve">
  IF(OR($V770 = 2, $V770 = 3, $V770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70" s="7" t="str">
        <f ca="1">VLOOKUP($T770,Departments!$A:$B,2,FALSE)</f>
        <v>Finance</v>
      </c>
      <c r="V770" s="6">
        <f t="shared" ca="1" si="139"/>
        <v>7</v>
      </c>
      <c r="W770" s="6" t="str">
        <f ca="1">VLOOKUP($V770,Roles!$A:$B,2,FALSE)</f>
        <v>Trainee</v>
      </c>
      <c r="X770" s="6" t="e">
        <f t="shared" ca="1" si="140"/>
        <v>#N/A</v>
      </c>
      <c r="Y770" s="6" t="e">
        <f ca="1">IF(ISNA($X770),NA(),VLOOKUP($X770,Levels!$A:$B,2,FALSE))</f>
        <v>#N/A</v>
      </c>
      <c r="Z770" s="8">
        <f t="shared" ref="Z770:Z833" ca="1" si="144" xml:space="preserve">
IF(
   $V770=2 + N("Presidente"),
   36161,
   IF(
       OR(
         $V770=3 + N("Vice-Presidente"),
         $V770=4 + N("Diretor"),
         $V770=5 + N("Secretária bilíngue")
       ),
       RANDBETWEEN(36161,36411),
       IF(
         ((TODAY() - $Q770) / 365) &lt; 19,
         TODAY(),
         RANDBETWEEN(36526,TODAY())
       )
   )
)</f>
        <v>38564</v>
      </c>
      <c r="AA770" s="6">
        <f ca="1">RANDBETWEEN(2,COUNTA('Recruitment source'!$A:$A))</f>
        <v>3</v>
      </c>
      <c r="AB770" s="6" t="str">
        <f ca="1">VLOOKUP($AA770,'Recruitment source'!$A:$B,2,FALSE)</f>
        <v>Learn4Good</v>
      </c>
      <c r="AC770" s="8" t="e">
        <f t="shared" ca="1" si="141"/>
        <v>#N/A</v>
      </c>
      <c r="AD770" s="6" t="e">
        <f t="shared" ca="1" si="142"/>
        <v>#N/A</v>
      </c>
      <c r="AE770" s="6" t="e">
        <f ca="1">IF(ISNA(AD770),NA(),VLOOKUP($AD770,'Reasons for dismissal'!$A:$B,2,FALSE))</f>
        <v>#N/A</v>
      </c>
      <c r="AF770" s="6">
        <f t="shared" ca="1" si="143"/>
        <v>3</v>
      </c>
      <c r="AG770" s="1">
        <f t="shared" ref="AG770:AG833" ca="1" si="145" xml:space="preserve">
IF($V770 = 2 + N("Presidente"),
    25000,
    IF($V770 = 3 + N("Vice-presidente"),
        23000,
        IF(OR($V770 = 5, $V770= 10, $V770 = 9) + N("Secretária bilíngue ou coordenador ou especialista"),
            8000,
            IF($V770 = 4 + N("Diretor"),
                15000,
                IF($V770 = 11 + N("Gerente"),
                    12000,
                    IF($V770 = 6 + N("Estagiário"),
                        805,
                        IF($V770 = 7 + N("Trainee"),
                            1005,
                            IF($V770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IF($R770 = 7,
  100,
  IF($R770 = 8,
    200,
    IF($R770 = 9,
      300,
      IF($R770 = 10,
        400,
        0
      )
    )
  )
)
+
N("Adicional no salário por área")
+
IF($T770 = 14 + N("Tecnologia da Informação"),
  120,
  IF($T770 = 16 + N("Vendas"),
    110,
    IF($T770 = 15 + N("Jurídico"),
      100,
      IF(OR($T770 = 8, $T770 = 9, $T770 = 11) + N("Recursos humanos ou comercial ou comunicação e marketing"),
        80,
        0
      )
    )
  )
)
+
N("Adicionando pegadinha")
+
IF(AND($T770 = 13, $V770 = 8) + N("Se for de vendas e analista"),
  IF($O770 = 2,
    50,
    0
  )
  +
  IF($K770 = "M",
    50,
    0
  ),
  0
)</f>
        <v>1005</v>
      </c>
    </row>
    <row r="771" spans="1:33" x14ac:dyDescent="0.25">
      <c r="A771" s="7" cm="1">
        <f t="array" aca="1" ref="A771" ca="1">INDEX(Companies!$A:$A,RANDBETWEEN(2,COUNTA(Companies!$A:$A)),1)</f>
        <v>2</v>
      </c>
      <c r="B771" s="7" t="str">
        <f ca="1">VLOOKUP($A771,Companies!$A:$B,2,FALSE)</f>
        <v>ACME Corporation</v>
      </c>
      <c r="C771" s="5">
        <f t="shared" ref="C771:C834" si="146">ROW() - 1</f>
        <v>770</v>
      </c>
      <c r="D771" s="6">
        <f t="shared" ref="D771:D834" ca="1" si="147">IF(ISNA($AC771),1,"FALSE")</f>
        <v>1</v>
      </c>
      <c r="E771" s="7">
        <f ca="1">IF($C771 = 1 + N("Presidente"),
    127,
    IF($C771 = 2 + N("Vice-Presidente"),
        72,
        IF($C771 = 3 + N("Secretária bilíngue"),
            13,
            RANDBETWEEN(5,COUNT(Name!$A:$A) + 1)
        )
    )
)</f>
        <v>309</v>
      </c>
      <c r="F771" s="7" t="str">
        <f ca="1" xml:space="preserve">
VLOOKUP(
  $E771,
  Name!$A:$B,
  2,
  FALSE
)
&amp; " " &amp;
IF($C771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Alencar Giordano</v>
      </c>
      <c r="G771" s="7">
        <v>2</v>
      </c>
      <c r="H771" s="7" t="str">
        <f>VLOOKUP($G771,Countries!$A:$B,2,FALSE)</f>
        <v>Portugal</v>
      </c>
      <c r="I771" s="7" cm="1">
        <f t="array" aca="1" ref="I771" ca="1">INDEX(States!$B:$B,RANDBETWEEN(2,COUNTA(States!$A:$A)),1)</f>
        <v>6</v>
      </c>
      <c r="J771" s="7" t="str">
        <f ca="1">VLOOKUP($I771,States!$B:$C,2,FALSE)</f>
        <v>Braga</v>
      </c>
      <c r="K771" s="7" t="str">
        <f ca="1">VLOOKUP($E771,Name!$A:$C,3,FALSE)</f>
        <v>M</v>
      </c>
      <c r="L771" s="7" t="str">
        <f ca="1">VLOOKUP($K771,Genders!$B:$C,2,FALSE)</f>
        <v>Male</v>
      </c>
      <c r="M771" s="7" cm="1">
        <f t="array" aca="1" ref="M771" ca="1">INDEX('Marital status'!$A:$A,RANDBETWEEN(2,COUNTA('Marital status'!$A:$A)),1)</f>
        <v>5</v>
      </c>
      <c r="N771" s="7" t="str">
        <f ca="1">VLOOKUP($M771,'Marital status'!$A:$B,2,FALSE)</f>
        <v xml:space="preserve">Separated </v>
      </c>
      <c r="O771" s="7">
        <f t="shared" ref="O771:O834" ca="1" si="148" xml:space="preserve">
IF(AND($V771 &gt;= 2, $V771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771" s="7" t="str">
        <f ca="1">VLOOKUP($O771,Ethnicities!$A:$B,2,FALSE)</f>
        <v>White</v>
      </c>
      <c r="Q771" s="8">
        <f t="shared" ref="Q771:Q834" ca="1" si="149" xml:space="preserve">
IF($V771 = 5 + N("CEO"),
    TODAY() - 16340,
    IF($V771 = 8 + N("Secretary"),
        RANDBETWEEN(TODAY() - 12418.5, TODAY()-6574.5),
        IF(OR($V771 = 7, $V771 = 14),
            RANDBETWEEN(TODAY() - 16071, TODAY() - 8766),
            IF(OR($V771 = 13, $V771 = 12, $V771 = 11),
                RANDBETWEEN(TODAY() - 27393.75, TODAY() - 12783.75),
                RANDBETWEEN(TODAY() - 27393.75, TODAY()-10957.5)
            )
        )
    )
)</f>
        <v>37828</v>
      </c>
      <c r="R771" s="6">
        <f t="shared" ref="R771:R834" ca="1" si="150" xml:space="preserve">
IF(OR($V771 = 2, $V771 = 3) + N("Se for presidente ou vice-presidente"),
    7 + N("Doutor"),
    IF($V771 = 4 + N("Se for diretor"),
        RANDBETWEEN(5,7) + N("Graduate school or Master’s degree or Doctorate"),
        IF($V771 = 11 + N("Se for gerente"),
            RANDBETWEEN(4,6) + N("Undergraduate degree or Graduate school or Master’s degree"),
            IF(AND($V771 &gt;= 8, $V771 &lt;= 10) + N("If coordinator or specialist or analyst"),
                RANDBETWEEN(4,5),
                4
            )
        )
    )
)</f>
        <v>5</v>
      </c>
      <c r="S771" s="6" t="str">
        <f ca="1">VLOOKUP($R771,'Background education'!$A:$B,2,FALSE)</f>
        <v>Graduate school</v>
      </c>
      <c r="T771" s="7">
        <f ca="1" xml:space="preserve">
  IF(OR($V771 = 2, $V771 = 3, $V771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771" s="7" t="str">
        <f ca="1">VLOOKUP($T771,Departments!$A:$B,2,FALSE)</f>
        <v>Controlling</v>
      </c>
      <c r="V771" s="6">
        <f t="shared" ref="V771:V834" ca="1" si="151" xml:space="preserve">
IF($C771 = 1 + N("Se matrícula for 1"),
  2 + N("Presidente"),
  IF($C771 = 2 + N("Se matrícula for 2"),
    3 + N("Vice-presidente"),
    IF($C771 = 3 + N("Se matrícula for 3"),
      5 + N("Secretária bilíngue"),
      IF(AND($C771 &gt;= 4, $C771 &lt;=14),
        4 + N("Diretor"),
        IF(AND($C771 &gt;= 15, $C771 &lt;= 25),
          11 + N("Manager"),
          IF(AND($C771 &gt;= 26, $C771 &lt;= 36),
            10 + N("Coordinador"),
            IF(AND($C771 &gt;= 37, $C771 &lt;= 47),
              9 + N("Especialista"),
                IF(MOD($C771,2) = 0,
                  8 + N("Analista"),
                  RANDBETWEEN(6,7) + N("Estagiário ou Trainee")
                )
            )
          )
        )
      )
    )
  )
)</f>
        <v>8</v>
      </c>
      <c r="W771" s="6" t="str">
        <f ca="1">VLOOKUP($V771,Roles!$A:$B,2,FALSE)</f>
        <v>Analyst</v>
      </c>
      <c r="X771" s="6">
        <f t="shared" ref="X771:X834" ca="1" si="152" xml:space="preserve">
IF($V771 =8 + N("Analyst"),
    RANDBETWEEN(2, 4) + N("Jr, Pleno, Sr"),
    NA()
)</f>
        <v>3</v>
      </c>
      <c r="Y771" s="6" t="str">
        <f ca="1">IF(ISNA($X771),NA(),VLOOKUP($X771,Levels!$A:$B,2,FALSE))</f>
        <v>Pleno</v>
      </c>
      <c r="Z771" s="8">
        <f t="shared" ca="1" si="144"/>
        <v>40545</v>
      </c>
      <c r="AA771" s="6">
        <f ca="1">RANDBETWEEN(2,COUNTA('Recruitment source'!$A:$A))</f>
        <v>8</v>
      </c>
      <c r="AB771" s="6" t="str">
        <f ca="1">VLOOKUP($AA771,'Recruitment source'!$A:$B,2,FALSE)</f>
        <v>Next Station</v>
      </c>
      <c r="AC771" s="8" t="e">
        <f t="shared" ref="AC771:AC834" ca="1" si="153" xml:space="preserve">
IF(MOD(
     ROW(),111
   )=0,
   RANDBETWEEN($Z771 + 1,TODAY() - 1),NA()
)</f>
        <v>#N/A</v>
      </c>
      <c r="AD771" s="6" t="e">
        <f t="shared" ref="AD771:AD834" ca="1" si="154" xml:space="preserve">
IF(
  ISNA(AC771),
  NA(),
  RANDBETWEEN(2,IF($K771="F",10,9))
)</f>
        <v>#N/A</v>
      </c>
      <c r="AE771" s="6" t="e">
        <f ca="1">IF(ISNA(AD771),NA(),VLOOKUP($AD771,'Reasons for dismissal'!$A:$B,2,FALSE))</f>
        <v>#N/A</v>
      </c>
      <c r="AF771" s="6">
        <f t="shared" ref="AF771:AF834" ca="1" si="155" xml:space="preserve">
IF(
 ISNA($AC771),
 IF(
   $V771 = 2,
   5,
   IF(
     OR($V771=3,$V771=4,$V771=5),
     RANDBETWEEN(3,5),
     IF(
       $V771=11,
       RANDBETWEEN(3,4),
       RANDBETWEEN(2,4)
     )
   )
 ),
 RANDBETWEEN(1,2)
)</f>
        <v>4</v>
      </c>
      <c r="AG771" s="1">
        <f t="shared" ca="1" si="145"/>
        <v>2080</v>
      </c>
    </row>
    <row r="772" spans="1:33" x14ac:dyDescent="0.25">
      <c r="A772" s="7" cm="1">
        <f t="array" aca="1" ref="A772" ca="1">INDEX(Companies!$A:$A,RANDBETWEEN(2,COUNTA(Companies!$A:$A)),1)</f>
        <v>2</v>
      </c>
      <c r="B772" s="7" t="str">
        <f ca="1">VLOOKUP($A772,Companies!$A:$B,2,FALSE)</f>
        <v>ACME Corporation</v>
      </c>
      <c r="C772" s="5">
        <f t="shared" si="146"/>
        <v>771</v>
      </c>
      <c r="D772" s="6">
        <f t="shared" ca="1" si="147"/>
        <v>1</v>
      </c>
      <c r="E772" s="7">
        <f ca="1">IF($C772 = 1 + N("Presidente"),
    127,
    IF($C772 = 2 + N("Vice-Presidente"),
        72,
        IF($C772 = 3 + N("Secretária bilíngue"),
            13,
            RANDBETWEEN(5,COUNT(Name!$A:$A) + 1)
        )
    )
)</f>
        <v>255</v>
      </c>
      <c r="F772" s="7" t="str">
        <f ca="1" xml:space="preserve">
VLOOKUP(
  $E772,
  Name!$A:$B,
  2,
  FALSE
)
&amp; " " &amp;
IF($C772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Alvarenga Pimenta</v>
      </c>
      <c r="G772" s="7">
        <v>2</v>
      </c>
      <c r="H772" s="7" t="str">
        <f>VLOOKUP($G772,Countries!$A:$B,2,FALSE)</f>
        <v>Portugal</v>
      </c>
      <c r="I772" s="7" cm="1">
        <f t="array" aca="1" ref="I772" ca="1">INDEX(States!$B:$B,RANDBETWEEN(2,COUNTA(States!$A:$A)),1)</f>
        <v>16</v>
      </c>
      <c r="J772" s="7" t="str">
        <f ca="1">VLOOKUP($I772,States!$B:$C,2,FALSE)</f>
        <v>Beja</v>
      </c>
      <c r="K772" s="7" t="str">
        <f ca="1">VLOOKUP($E772,Name!$A:$C,3,FALSE)</f>
        <v>F</v>
      </c>
      <c r="L772" s="7" t="str">
        <f ca="1">VLOOKUP($K772,Genders!$B:$C,2,FALSE)</f>
        <v>Female</v>
      </c>
      <c r="M772" s="7" cm="1">
        <f t="array" aca="1" ref="M772" ca="1">INDEX('Marital status'!$A:$A,RANDBETWEEN(2,COUNTA('Marital status'!$A:$A)),1)</f>
        <v>2</v>
      </c>
      <c r="N772" s="7" t="str">
        <f ca="1">VLOOKUP($M772,'Marital status'!$A:$B,2,FALSE)</f>
        <v>Single</v>
      </c>
      <c r="O772" s="7">
        <f t="shared" ca="1" si="148"/>
        <v>2</v>
      </c>
      <c r="P772" s="7" t="str">
        <f ca="1">VLOOKUP($O772,Ethnicities!$A:$B,2,FALSE)</f>
        <v>White</v>
      </c>
      <c r="Q772" s="8">
        <f t="shared" ca="1" si="149"/>
        <v>28753</v>
      </c>
      <c r="R772" s="6">
        <f t="shared" ca="1" si="150"/>
        <v>4</v>
      </c>
      <c r="S772" s="6" t="str">
        <f ca="1">VLOOKUP($R772,'Background education'!$A:$B,2,FALSE)</f>
        <v>Undergraduate degree</v>
      </c>
      <c r="T772" s="7">
        <f ca="1" xml:space="preserve">
  IF(OR($V772 = 2, $V772 = 3, $V772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72" s="7" t="str">
        <f ca="1">VLOOKUP($T772,Departments!$A:$B,2,FALSE)</f>
        <v>Finance</v>
      </c>
      <c r="V772" s="6">
        <f t="shared" ca="1" si="151"/>
        <v>6</v>
      </c>
      <c r="W772" s="6" t="str">
        <f ca="1">VLOOKUP($V772,Roles!$A:$B,2,FALSE)</f>
        <v>Intern</v>
      </c>
      <c r="X772" s="6" t="e">
        <f t="shared" ca="1" si="152"/>
        <v>#N/A</v>
      </c>
      <c r="Y772" s="6" t="e">
        <f ca="1">IF(ISNA($X772),NA(),VLOOKUP($X772,Levels!$A:$B,2,FALSE))</f>
        <v>#N/A</v>
      </c>
      <c r="Z772" s="8">
        <f t="shared" ca="1" si="144"/>
        <v>36686</v>
      </c>
      <c r="AA772" s="6">
        <f ca="1">RANDBETWEEN(2,COUNTA('Recruitment source'!$A:$A))</f>
        <v>5</v>
      </c>
      <c r="AB772" s="6" t="str">
        <f ca="1">VLOOKUP($AA772,'Recruitment source'!$A:$B,2,FALSE)</f>
        <v>Net Empregos</v>
      </c>
      <c r="AC772" s="8" t="e">
        <f t="shared" ca="1" si="153"/>
        <v>#N/A</v>
      </c>
      <c r="AD772" s="6" t="e">
        <f t="shared" ca="1" si="154"/>
        <v>#N/A</v>
      </c>
      <c r="AE772" s="6" t="e">
        <f ca="1">IF(ISNA(AD772),NA(),VLOOKUP($AD772,'Reasons for dismissal'!$A:$B,2,FALSE))</f>
        <v>#N/A</v>
      </c>
      <c r="AF772" s="6">
        <f t="shared" ca="1" si="155"/>
        <v>3</v>
      </c>
      <c r="AG772" s="1">
        <f t="shared" ca="1" si="145"/>
        <v>805</v>
      </c>
    </row>
    <row r="773" spans="1:33" x14ac:dyDescent="0.25">
      <c r="A773" s="7" cm="1">
        <f t="array" aca="1" ref="A773" ca="1">INDEX(Companies!$A:$A,RANDBETWEEN(2,COUNTA(Companies!$A:$A)),1)</f>
        <v>2</v>
      </c>
      <c r="B773" s="7" t="str">
        <f ca="1">VLOOKUP($A773,Companies!$A:$B,2,FALSE)</f>
        <v>ACME Corporation</v>
      </c>
      <c r="C773" s="5">
        <f t="shared" si="146"/>
        <v>772</v>
      </c>
      <c r="D773" s="6">
        <f t="shared" ca="1" si="147"/>
        <v>1</v>
      </c>
      <c r="E773" s="7">
        <f ca="1">IF($C773 = 1 + N("Presidente"),
    127,
    IF($C773 = 2 + N("Vice-Presidente"),
        72,
        IF($C773 = 3 + N("Secretária bilíngue"),
            13,
            RANDBETWEEN(5,COUNT(Name!$A:$A) + 1)
        )
    )
)</f>
        <v>113</v>
      </c>
      <c r="F773" s="7" t="str">
        <f ca="1" xml:space="preserve">
VLOOKUP(
  $E773,
  Name!$A:$B,
  2,
  FALSE
)
&amp; " " &amp;
IF($C773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Moreira Leite</v>
      </c>
      <c r="G773" s="7">
        <v>2</v>
      </c>
      <c r="H773" s="7" t="str">
        <f>VLOOKUP($G773,Countries!$A:$B,2,FALSE)</f>
        <v>Portugal</v>
      </c>
      <c r="I773" s="7" cm="1">
        <f t="array" aca="1" ref="I773" ca="1">INDEX(States!$B:$B,RANDBETWEEN(2,COUNTA(States!$A:$A)),1)</f>
        <v>19</v>
      </c>
      <c r="J773" s="7" t="str">
        <f ca="1">VLOOKUP($I773,States!$B:$C,2,FALSE)</f>
        <v>Vila Real</v>
      </c>
      <c r="K773" s="7" t="str">
        <f ca="1">VLOOKUP($E773,Name!$A:$C,3,FALSE)</f>
        <v>F</v>
      </c>
      <c r="L773" s="7" t="str">
        <f ca="1">VLOOKUP($K773,Genders!$B:$C,2,FALSE)</f>
        <v>Female</v>
      </c>
      <c r="M773" s="7" cm="1">
        <f t="array" aca="1" ref="M773" ca="1">INDEX('Marital status'!$A:$A,RANDBETWEEN(2,COUNTA('Marital status'!$A:$A)),1)</f>
        <v>5</v>
      </c>
      <c r="N773" s="7" t="str">
        <f ca="1">VLOOKUP($M773,'Marital status'!$A:$B,2,FALSE)</f>
        <v xml:space="preserve">Separated </v>
      </c>
      <c r="O773" s="7">
        <f t="shared" ca="1" si="148"/>
        <v>2</v>
      </c>
      <c r="P773" s="7" t="str">
        <f ca="1">VLOOKUP($O773,Ethnicities!$A:$B,2,FALSE)</f>
        <v>White</v>
      </c>
      <c r="Q773" s="8">
        <f t="shared" ca="1" si="149"/>
        <v>36805</v>
      </c>
      <c r="R773" s="6">
        <f t="shared" ca="1" si="150"/>
        <v>5</v>
      </c>
      <c r="S773" s="6" t="str">
        <f ca="1">VLOOKUP($R773,'Background education'!$A:$B,2,FALSE)</f>
        <v>Graduate school</v>
      </c>
      <c r="T773" s="7">
        <f ca="1" xml:space="preserve">
  IF(OR($V773 = 2, $V773 = 3, $V773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773" s="7" t="str">
        <f ca="1">VLOOKUP($T773,Departments!$A:$B,2,FALSE)</f>
        <v>Human Resource</v>
      </c>
      <c r="V773" s="6">
        <f t="shared" ca="1" si="151"/>
        <v>8</v>
      </c>
      <c r="W773" s="6" t="str">
        <f ca="1">VLOOKUP($V773,Roles!$A:$B,2,FALSE)</f>
        <v>Analyst</v>
      </c>
      <c r="X773" s="6">
        <f t="shared" ca="1" si="152"/>
        <v>3</v>
      </c>
      <c r="Y773" s="6" t="str">
        <f ca="1">IF(ISNA($X773),NA(),VLOOKUP($X773,Levels!$A:$B,2,FALSE))</f>
        <v>Pleno</v>
      </c>
      <c r="Z773" s="8">
        <f t="shared" ca="1" si="144"/>
        <v>42512</v>
      </c>
      <c r="AA773" s="6">
        <f ca="1">RANDBETWEEN(2,COUNTA('Recruitment source'!$A:$A))</f>
        <v>11</v>
      </c>
      <c r="AB773" s="6" t="str">
        <f ca="1">VLOOKUP($AA773,'Recruitment source'!$A:$B,2,FALSE)</f>
        <v>LinkedIn</v>
      </c>
      <c r="AC773" s="8" t="e">
        <f t="shared" ca="1" si="153"/>
        <v>#N/A</v>
      </c>
      <c r="AD773" s="6" t="e">
        <f t="shared" ca="1" si="154"/>
        <v>#N/A</v>
      </c>
      <c r="AE773" s="6" t="e">
        <f ca="1">IF(ISNA(AD773),NA(),VLOOKUP($AD773,'Reasons for dismissal'!$A:$B,2,FALSE))</f>
        <v>#N/A</v>
      </c>
      <c r="AF773" s="6">
        <f t="shared" ca="1" si="155"/>
        <v>3</v>
      </c>
      <c r="AG773" s="1">
        <f t="shared" ca="1" si="145"/>
        <v>2000</v>
      </c>
    </row>
    <row r="774" spans="1:33" x14ac:dyDescent="0.25">
      <c r="A774" s="7" cm="1">
        <f t="array" aca="1" ref="A774" ca="1">INDEX(Companies!$A:$A,RANDBETWEEN(2,COUNTA(Companies!$A:$A)),1)</f>
        <v>2</v>
      </c>
      <c r="B774" s="7" t="str">
        <f ca="1">VLOOKUP($A774,Companies!$A:$B,2,FALSE)</f>
        <v>ACME Corporation</v>
      </c>
      <c r="C774" s="5">
        <f t="shared" si="146"/>
        <v>773</v>
      </c>
      <c r="D774" s="6">
        <f t="shared" ca="1" si="147"/>
        <v>1</v>
      </c>
      <c r="E774" s="7">
        <f ca="1">IF($C774 = 1 + N("Presidente"),
    127,
    IF($C774 = 2 + N("Vice-Presidente"),
        72,
        IF($C774 = 3 + N("Secretária bilíngue"),
            13,
            RANDBETWEEN(5,COUNT(Name!$A:$A) + 1)
        )
    )
)</f>
        <v>344</v>
      </c>
      <c r="F774" s="7" t="str">
        <f ca="1" xml:space="preserve">
VLOOKUP(
  $E774,
  Name!$A:$B,
  2,
  FALSE
)
&amp; " " &amp;
IF($C774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Ferrão Santacruz</v>
      </c>
      <c r="G774" s="7">
        <v>2</v>
      </c>
      <c r="H774" s="7" t="str">
        <f>VLOOKUP($G774,Countries!$A:$B,2,FALSE)</f>
        <v>Portugal</v>
      </c>
      <c r="I774" s="7" cm="1">
        <f t="array" aca="1" ref="I774" ca="1">INDEX(States!$B:$B,RANDBETWEEN(2,COUNTA(States!$A:$A)),1)</f>
        <v>21</v>
      </c>
      <c r="J774" s="7" t="str">
        <f ca="1">VLOOKUP($I774,States!$B:$C,2,FALSE)</f>
        <v>Bragança</v>
      </c>
      <c r="K774" s="7" t="str">
        <f ca="1">VLOOKUP($E774,Name!$A:$C,3,FALSE)</f>
        <v>M</v>
      </c>
      <c r="L774" s="7" t="str">
        <f ca="1">VLOOKUP($K774,Genders!$B:$C,2,FALSE)</f>
        <v>Male</v>
      </c>
      <c r="M774" s="7" cm="1">
        <f t="array" aca="1" ref="M774" ca="1">INDEX('Marital status'!$A:$A,RANDBETWEEN(2,COUNTA('Marital status'!$A:$A)),1)</f>
        <v>5</v>
      </c>
      <c r="N774" s="7" t="str">
        <f ca="1">VLOOKUP($M774,'Marital status'!$A:$B,2,FALSE)</f>
        <v xml:space="preserve">Separated </v>
      </c>
      <c r="O774" s="7">
        <f t="shared" ca="1" si="148"/>
        <v>2</v>
      </c>
      <c r="P774" s="7" t="str">
        <f ca="1">VLOOKUP($O774,Ethnicities!$A:$B,2,FALSE)</f>
        <v>White</v>
      </c>
      <c r="Q774" s="8">
        <f t="shared" ca="1" si="149"/>
        <v>33439</v>
      </c>
      <c r="R774" s="6">
        <f t="shared" ca="1" si="150"/>
        <v>4</v>
      </c>
      <c r="S774" s="6" t="str">
        <f ca="1">VLOOKUP($R774,'Background education'!$A:$B,2,FALSE)</f>
        <v>Undergraduate degree</v>
      </c>
      <c r="T774" s="7">
        <f ca="1" xml:space="preserve">
  IF(OR($V774 = 2, $V774 = 3, $V774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74" s="7" t="str">
        <f ca="1">VLOOKUP($T774,Departments!$A:$B,2,FALSE)</f>
        <v>Sales</v>
      </c>
      <c r="V774" s="6">
        <f t="shared" ca="1" si="151"/>
        <v>7</v>
      </c>
      <c r="W774" s="6" t="str">
        <f ca="1">VLOOKUP($V774,Roles!$A:$B,2,FALSE)</f>
        <v>Trainee</v>
      </c>
      <c r="X774" s="6" t="e">
        <f t="shared" ca="1" si="152"/>
        <v>#N/A</v>
      </c>
      <c r="Y774" s="6" t="e">
        <f ca="1">IF(ISNA($X774),NA(),VLOOKUP($X774,Levels!$A:$B,2,FALSE))</f>
        <v>#N/A</v>
      </c>
      <c r="Z774" s="8">
        <f t="shared" ca="1" si="144"/>
        <v>42602</v>
      </c>
      <c r="AA774" s="6">
        <f ca="1">RANDBETWEEN(2,COUNTA('Recruitment source'!$A:$A))</f>
        <v>7</v>
      </c>
      <c r="AB774" s="6" t="str">
        <f ca="1">VLOOKUP($AA774,'Recruitment source'!$A:$B,2,FALSE)</f>
        <v>Jobs in Lisbon</v>
      </c>
      <c r="AC774" s="8" t="e">
        <f t="shared" ca="1" si="153"/>
        <v>#N/A</v>
      </c>
      <c r="AD774" s="6" t="e">
        <f t="shared" ca="1" si="154"/>
        <v>#N/A</v>
      </c>
      <c r="AE774" s="6" t="e">
        <f ca="1">IF(ISNA(AD774),NA(),VLOOKUP($AD774,'Reasons for dismissal'!$A:$B,2,FALSE))</f>
        <v>#N/A</v>
      </c>
      <c r="AF774" s="6">
        <f t="shared" ca="1" si="155"/>
        <v>2</v>
      </c>
      <c r="AG774" s="1">
        <f t="shared" ca="1" si="145"/>
        <v>1005</v>
      </c>
    </row>
    <row r="775" spans="1:33" x14ac:dyDescent="0.25">
      <c r="A775" s="7" cm="1">
        <f t="array" aca="1" ref="A775" ca="1">INDEX(Companies!$A:$A,RANDBETWEEN(2,COUNTA(Companies!$A:$A)),1)</f>
        <v>2</v>
      </c>
      <c r="B775" s="7" t="str">
        <f ca="1">VLOOKUP($A775,Companies!$A:$B,2,FALSE)</f>
        <v>ACME Corporation</v>
      </c>
      <c r="C775" s="5">
        <f t="shared" si="146"/>
        <v>774</v>
      </c>
      <c r="D775" s="6">
        <f t="shared" ca="1" si="147"/>
        <v>1</v>
      </c>
      <c r="E775" s="7">
        <f ca="1">IF($C775 = 1 + N("Presidente"),
    127,
    IF($C775 = 2 + N("Vice-Presidente"),
        72,
        IF($C775 = 3 + N("Secretária bilíngue"),
            13,
            RANDBETWEEN(5,COUNT(Name!$A:$A) + 1)
        )
    )
)</f>
        <v>339</v>
      </c>
      <c r="F775" s="7" t="str">
        <f ca="1" xml:space="preserve">
VLOOKUP(
  $E775,
  Name!$A:$B,
  2,
  FALSE
)
&amp; " " &amp;
IF($C775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Mendes Gouveia</v>
      </c>
      <c r="G775" s="7">
        <v>2</v>
      </c>
      <c r="H775" s="7" t="str">
        <f>VLOOKUP($G775,Countries!$A:$B,2,FALSE)</f>
        <v>Portugal</v>
      </c>
      <c r="I775" s="7" cm="1">
        <f t="array" aca="1" ref="I775" ca="1">INDEX(States!$B:$B,RANDBETWEEN(2,COUNTA(States!$A:$A)),1)</f>
        <v>18</v>
      </c>
      <c r="J775" s="7" t="str">
        <f ca="1">VLOOKUP($I775,States!$B:$C,2,FALSE)</f>
        <v>Guarda</v>
      </c>
      <c r="K775" s="7" t="str">
        <f ca="1">VLOOKUP($E775,Name!$A:$C,3,FALSE)</f>
        <v>F</v>
      </c>
      <c r="L775" s="7" t="str">
        <f ca="1">VLOOKUP($K775,Genders!$B:$C,2,FALSE)</f>
        <v>Female</v>
      </c>
      <c r="M775" s="7" cm="1">
        <f t="array" aca="1" ref="M775" ca="1">INDEX('Marital status'!$A:$A,RANDBETWEEN(2,COUNTA('Marital status'!$A:$A)),1)</f>
        <v>3</v>
      </c>
      <c r="N775" s="7" t="str">
        <f ca="1">VLOOKUP($M775,'Marital status'!$A:$B,2,FALSE)</f>
        <v>Married</v>
      </c>
      <c r="O775" s="7">
        <f t="shared" ca="1" si="148"/>
        <v>2</v>
      </c>
      <c r="P775" s="7" t="str">
        <f ca="1">VLOOKUP($O775,Ethnicities!$A:$B,2,FALSE)</f>
        <v>White</v>
      </c>
      <c r="Q775" s="8">
        <f t="shared" ca="1" si="149"/>
        <v>38181</v>
      </c>
      <c r="R775" s="6">
        <f t="shared" ca="1" si="150"/>
        <v>4</v>
      </c>
      <c r="S775" s="6" t="str">
        <f ca="1">VLOOKUP($R775,'Background education'!$A:$B,2,FALSE)</f>
        <v>Undergraduate degree</v>
      </c>
      <c r="T775" s="7">
        <f ca="1" xml:space="preserve">
  IF(OR($V775 = 2, $V775 = 3, $V775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775" s="7" t="str">
        <f ca="1">VLOOKUP($T775,Departments!$A:$B,2,FALSE)</f>
        <v>Audit</v>
      </c>
      <c r="V775" s="6">
        <f t="shared" ca="1" si="151"/>
        <v>8</v>
      </c>
      <c r="W775" s="6" t="str">
        <f ca="1">VLOOKUP($V775,Roles!$A:$B,2,FALSE)</f>
        <v>Analyst</v>
      </c>
      <c r="X775" s="6">
        <f t="shared" ca="1" si="152"/>
        <v>3</v>
      </c>
      <c r="Y775" s="6" t="str">
        <f ca="1">IF(ISNA($X775),NA(),VLOOKUP($X775,Levels!$A:$B,2,FALSE))</f>
        <v>Pleno</v>
      </c>
      <c r="Z775" s="8">
        <f t="shared" ca="1" si="144"/>
        <v>44872</v>
      </c>
      <c r="AA775" s="6">
        <f ca="1">RANDBETWEEN(2,COUNTA('Recruitment source'!$A:$A))</f>
        <v>6</v>
      </c>
      <c r="AB775" s="6" t="str">
        <f ca="1">VLOOKUP($AA775,'Recruitment source'!$A:$B,2,FALSE)</f>
        <v>Empregos Online</v>
      </c>
      <c r="AC775" s="8" t="e">
        <f t="shared" ca="1" si="153"/>
        <v>#N/A</v>
      </c>
      <c r="AD775" s="6" t="e">
        <f t="shared" ca="1" si="154"/>
        <v>#N/A</v>
      </c>
      <c r="AE775" s="6" t="e">
        <f ca="1">IF(ISNA(AD775),NA(),VLOOKUP($AD775,'Reasons for dismissal'!$A:$B,2,FALSE))</f>
        <v>#N/A</v>
      </c>
      <c r="AF775" s="6">
        <f t="shared" ca="1" si="155"/>
        <v>4</v>
      </c>
      <c r="AG775" s="1">
        <f t="shared" ca="1" si="145"/>
        <v>2000</v>
      </c>
    </row>
    <row r="776" spans="1:33" x14ac:dyDescent="0.25">
      <c r="A776" s="7" cm="1">
        <f t="array" aca="1" ref="A776" ca="1">INDEX(Companies!$A:$A,RANDBETWEEN(2,COUNTA(Companies!$A:$A)),1)</f>
        <v>2</v>
      </c>
      <c r="B776" s="7" t="str">
        <f ca="1">VLOOKUP($A776,Companies!$A:$B,2,FALSE)</f>
        <v>ACME Corporation</v>
      </c>
      <c r="C776" s="5">
        <f t="shared" si="146"/>
        <v>775</v>
      </c>
      <c r="D776" s="6">
        <f t="shared" ca="1" si="147"/>
        <v>1</v>
      </c>
      <c r="E776" s="7">
        <f ca="1">IF($C776 = 1 + N("Presidente"),
    127,
    IF($C776 = 2 + N("Vice-Presidente"),
        72,
        IF($C776 = 3 + N("Secretária bilíngue"),
            13,
            RANDBETWEEN(5,COUNT(Name!$A:$A) + 1)
        )
    )
)</f>
        <v>39</v>
      </c>
      <c r="F776" s="7" t="str">
        <f ca="1" xml:space="preserve">
VLOOKUP(
  $E776,
  Name!$A:$B,
  2,
  FALSE
)
&amp; " " &amp;
IF($C776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Ananda Carvalho Santoro</v>
      </c>
      <c r="G776" s="7">
        <v>2</v>
      </c>
      <c r="H776" s="7" t="str">
        <f>VLOOKUP($G776,Countries!$A:$B,2,FALSE)</f>
        <v>Portugal</v>
      </c>
      <c r="I776" s="7" cm="1">
        <f t="array" aca="1" ref="I776" ca="1">INDEX(States!$B:$B,RANDBETWEEN(2,COUNTA(States!$A:$A)),1)</f>
        <v>14</v>
      </c>
      <c r="J776" s="7" t="str">
        <f ca="1">VLOOKUP($I776,States!$B:$C,2,FALSE)</f>
        <v>Viseu</v>
      </c>
      <c r="K776" s="7" t="str">
        <f ca="1">VLOOKUP($E776,Name!$A:$C,3,FALSE)</f>
        <v>F</v>
      </c>
      <c r="L776" s="7" t="str">
        <f ca="1">VLOOKUP($K776,Genders!$B:$C,2,FALSE)</f>
        <v>Female</v>
      </c>
      <c r="M776" s="7" cm="1">
        <f t="array" aca="1" ref="M776" ca="1">INDEX('Marital status'!$A:$A,RANDBETWEEN(2,COUNTA('Marital status'!$A:$A)),1)</f>
        <v>2</v>
      </c>
      <c r="N776" s="7" t="str">
        <f ca="1">VLOOKUP($M776,'Marital status'!$A:$B,2,FALSE)</f>
        <v>Single</v>
      </c>
      <c r="O776" s="7">
        <f t="shared" ca="1" si="148"/>
        <v>2</v>
      </c>
      <c r="P776" s="7" t="str">
        <f ca="1">VLOOKUP($O776,Ethnicities!$A:$B,2,FALSE)</f>
        <v>White</v>
      </c>
      <c r="Q776" s="8">
        <f t="shared" ca="1" si="149"/>
        <v>30909</v>
      </c>
      <c r="R776" s="6">
        <f t="shared" ca="1" si="150"/>
        <v>4</v>
      </c>
      <c r="S776" s="6" t="str">
        <f ca="1">VLOOKUP($R776,'Background education'!$A:$B,2,FALSE)</f>
        <v>Undergraduate degree</v>
      </c>
      <c r="T776" s="7">
        <f ca="1" xml:space="preserve">
  IF(OR($V776 = 2, $V776 = 3, $V776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776" s="7" t="str">
        <f ca="1">VLOOKUP($T776,Departments!$A:$B,2,FALSE)</f>
        <v>Controlling</v>
      </c>
      <c r="V776" s="6">
        <f t="shared" ca="1" si="151"/>
        <v>6</v>
      </c>
      <c r="W776" s="6" t="str">
        <f ca="1">VLOOKUP($V776,Roles!$A:$B,2,FALSE)</f>
        <v>Intern</v>
      </c>
      <c r="X776" s="6" t="e">
        <f t="shared" ca="1" si="152"/>
        <v>#N/A</v>
      </c>
      <c r="Y776" s="6" t="e">
        <f ca="1">IF(ISNA($X776),NA(),VLOOKUP($X776,Levels!$A:$B,2,FALSE))</f>
        <v>#N/A</v>
      </c>
      <c r="Z776" s="8">
        <f t="shared" ca="1" si="144"/>
        <v>42419</v>
      </c>
      <c r="AA776" s="6">
        <f ca="1">RANDBETWEEN(2,COUNTA('Recruitment source'!$A:$A))</f>
        <v>11</v>
      </c>
      <c r="AB776" s="6" t="str">
        <f ca="1">VLOOKUP($AA776,'Recruitment source'!$A:$B,2,FALSE)</f>
        <v>LinkedIn</v>
      </c>
      <c r="AC776" s="8" t="e">
        <f t="shared" ca="1" si="153"/>
        <v>#N/A</v>
      </c>
      <c r="AD776" s="6" t="e">
        <f t="shared" ca="1" si="154"/>
        <v>#N/A</v>
      </c>
      <c r="AE776" s="6" t="e">
        <f ca="1">IF(ISNA(AD776),NA(),VLOOKUP($AD776,'Reasons for dismissal'!$A:$B,2,FALSE))</f>
        <v>#N/A</v>
      </c>
      <c r="AF776" s="6">
        <f t="shared" ca="1" si="155"/>
        <v>4</v>
      </c>
      <c r="AG776" s="1">
        <f t="shared" ca="1" si="145"/>
        <v>885</v>
      </c>
    </row>
    <row r="777" spans="1:33" x14ac:dyDescent="0.25">
      <c r="A777" s="7" cm="1">
        <f t="array" aca="1" ref="A777" ca="1">INDEX(Companies!$A:$A,RANDBETWEEN(2,COUNTA(Companies!$A:$A)),1)</f>
        <v>2</v>
      </c>
      <c r="B777" s="7" t="str">
        <f ca="1">VLOOKUP($A777,Companies!$A:$B,2,FALSE)</f>
        <v>ACME Corporation</v>
      </c>
      <c r="C777" s="5">
        <f t="shared" si="146"/>
        <v>776</v>
      </c>
      <c r="D777" s="6" t="str">
        <f t="shared" ca="1" si="147"/>
        <v>FALSE</v>
      </c>
      <c r="E777" s="7">
        <f ca="1">IF($C777 = 1 + N("Presidente"),
    127,
    IF($C777 = 2 + N("Vice-Presidente"),
        72,
        IF($C777 = 3 + N("Secretária bilíngue"),
            13,
            RANDBETWEEN(5,COUNT(Name!$A:$A) + 1)
        )
    )
)</f>
        <v>205</v>
      </c>
      <c r="F777" s="7" t="str">
        <f ca="1" xml:space="preserve">
VLOOKUP(
  $E777,
  Name!$A:$B,
  2,
  FALSE
)
&amp; " " &amp;
IF($C777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Santoro Auth</v>
      </c>
      <c r="G777" s="7">
        <v>2</v>
      </c>
      <c r="H777" s="7" t="str">
        <f>VLOOKUP($G777,Countries!$A:$B,2,FALSE)</f>
        <v>Portugal</v>
      </c>
      <c r="I777" s="7" cm="1">
        <f t="array" aca="1" ref="I777" ca="1">INDEX(States!$B:$B,RANDBETWEEN(2,COUNTA(States!$A:$A)),1)</f>
        <v>16</v>
      </c>
      <c r="J777" s="7" t="str">
        <f ca="1">VLOOKUP($I777,States!$B:$C,2,FALSE)</f>
        <v>Beja</v>
      </c>
      <c r="K777" s="7" t="str">
        <f ca="1">VLOOKUP($E777,Name!$A:$C,3,FALSE)</f>
        <v>M</v>
      </c>
      <c r="L777" s="7" t="str">
        <f ca="1">VLOOKUP($K777,Genders!$B:$C,2,FALSE)</f>
        <v>Male</v>
      </c>
      <c r="M777" s="7" cm="1">
        <f t="array" aca="1" ref="M777" ca="1">INDEX('Marital status'!$A:$A,RANDBETWEEN(2,COUNTA('Marital status'!$A:$A)),1)</f>
        <v>6</v>
      </c>
      <c r="N777" s="7" t="str">
        <f ca="1">VLOOKUP($M777,'Marital status'!$A:$B,2,FALSE)</f>
        <v>Divorced</v>
      </c>
      <c r="O777" s="7">
        <f t="shared" ca="1" si="148"/>
        <v>3</v>
      </c>
      <c r="P777" s="7" t="str">
        <f ca="1">VLOOKUP($O777,Ethnicities!$A:$B,2,FALSE)</f>
        <v>Black or African American</v>
      </c>
      <c r="Q777" s="8">
        <f t="shared" ca="1" si="149"/>
        <v>34188</v>
      </c>
      <c r="R777" s="6">
        <f t="shared" ca="1" si="150"/>
        <v>5</v>
      </c>
      <c r="S777" s="6" t="str">
        <f ca="1">VLOOKUP($R777,'Background education'!$A:$B,2,FALSE)</f>
        <v>Graduate school</v>
      </c>
      <c r="T777" s="7">
        <f ca="1" xml:space="preserve">
  IF(OR($V777 = 2, $V777 = 3, $V777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777" s="7" t="str">
        <f ca="1">VLOOKUP($T777,Departments!$A:$B,2,FALSE)</f>
        <v>Communication &amp; Marketing</v>
      </c>
      <c r="V777" s="6">
        <f t="shared" ca="1" si="151"/>
        <v>8</v>
      </c>
      <c r="W777" s="6" t="str">
        <f ca="1">VLOOKUP($V777,Roles!$A:$B,2,FALSE)</f>
        <v>Analyst</v>
      </c>
      <c r="X777" s="6">
        <f t="shared" ca="1" si="152"/>
        <v>2</v>
      </c>
      <c r="Y777" s="6" t="str">
        <f ca="1">IF(ISNA($X777),NA(),VLOOKUP($X777,Levels!$A:$B,2,FALSE))</f>
        <v>Junior</v>
      </c>
      <c r="Z777" s="8">
        <f t="shared" ca="1" si="144"/>
        <v>43285</v>
      </c>
      <c r="AA777" s="6">
        <f ca="1">RANDBETWEEN(2,COUNTA('Recruitment source'!$A:$A))</f>
        <v>10</v>
      </c>
      <c r="AB777" s="6" t="str">
        <f ca="1">VLOOKUP($AA777,'Recruitment source'!$A:$B,2,FALSE)</f>
        <v>Google</v>
      </c>
      <c r="AC777" s="8">
        <f t="shared" ca="1" si="153"/>
        <v>44680</v>
      </c>
      <c r="AD777" s="6">
        <f t="shared" ca="1" si="154"/>
        <v>2</v>
      </c>
      <c r="AE777" s="6" t="str">
        <f ca="1">IF(ISNA(AD777),NA(),VLOOKUP($AD777,'Reasons for dismissal'!$A:$B,2,FALSE))</f>
        <v>None</v>
      </c>
      <c r="AF777" s="6">
        <f t="shared" ca="1" si="155"/>
        <v>1</v>
      </c>
      <c r="AG777" s="1">
        <f t="shared" ca="1" si="145"/>
        <v>2080</v>
      </c>
    </row>
    <row r="778" spans="1:33" x14ac:dyDescent="0.25">
      <c r="A778" s="7" cm="1">
        <f t="array" aca="1" ref="A778" ca="1">INDEX(Companies!$A:$A,RANDBETWEEN(2,COUNTA(Companies!$A:$A)),1)</f>
        <v>2</v>
      </c>
      <c r="B778" s="7" t="str">
        <f ca="1">VLOOKUP($A778,Companies!$A:$B,2,FALSE)</f>
        <v>ACME Corporation</v>
      </c>
      <c r="C778" s="5">
        <f t="shared" si="146"/>
        <v>777</v>
      </c>
      <c r="D778" s="6">
        <f t="shared" ca="1" si="147"/>
        <v>1</v>
      </c>
      <c r="E778" s="7">
        <f ca="1">IF($C778 = 1 + N("Presidente"),
    127,
    IF($C778 = 2 + N("Vice-Presidente"),
        72,
        IF($C778 = 3 + N("Secretária bilíngue"),
            13,
            RANDBETWEEN(5,COUNT(Name!$A:$A) + 1)
        )
    )
)</f>
        <v>306</v>
      </c>
      <c r="F778" s="7" t="str">
        <f ca="1" xml:space="preserve">
VLOOKUP(
  $E778,
  Name!$A:$B,
  2,
  FALSE
)
&amp; " " &amp;
IF($C778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Faria Gonçalves</v>
      </c>
      <c r="G778" s="7">
        <v>2</v>
      </c>
      <c r="H778" s="7" t="str">
        <f>VLOOKUP($G778,Countries!$A:$B,2,FALSE)</f>
        <v>Portugal</v>
      </c>
      <c r="I778" s="7" cm="1">
        <f t="array" aca="1" ref="I778" ca="1">INDEX(States!$B:$B,RANDBETWEEN(2,COUNTA(States!$A:$A)),1)</f>
        <v>21</v>
      </c>
      <c r="J778" s="7" t="str">
        <f ca="1">VLOOKUP($I778,States!$B:$C,2,FALSE)</f>
        <v>Bragança</v>
      </c>
      <c r="K778" s="7" t="str">
        <f ca="1">VLOOKUP($E778,Name!$A:$C,3,FALSE)</f>
        <v>M</v>
      </c>
      <c r="L778" s="7" t="str">
        <f ca="1">VLOOKUP($K778,Genders!$B:$C,2,FALSE)</f>
        <v>Male</v>
      </c>
      <c r="M778" s="7" cm="1">
        <f t="array" aca="1" ref="M778" ca="1">INDEX('Marital status'!$A:$A,RANDBETWEEN(2,COUNTA('Marital status'!$A:$A)),1)</f>
        <v>3</v>
      </c>
      <c r="N778" s="7" t="str">
        <f ca="1">VLOOKUP($M778,'Marital status'!$A:$B,2,FALSE)</f>
        <v>Married</v>
      </c>
      <c r="O778" s="7">
        <f t="shared" ca="1" si="148"/>
        <v>2</v>
      </c>
      <c r="P778" s="7" t="str">
        <f ca="1">VLOOKUP($O778,Ethnicities!$A:$B,2,FALSE)</f>
        <v>White</v>
      </c>
      <c r="Q778" s="8">
        <f t="shared" ca="1" si="149"/>
        <v>27722</v>
      </c>
      <c r="R778" s="6">
        <f t="shared" ca="1" si="150"/>
        <v>4</v>
      </c>
      <c r="S778" s="6" t="str">
        <f ca="1">VLOOKUP($R778,'Background education'!$A:$B,2,FALSE)</f>
        <v>Undergraduate degree</v>
      </c>
      <c r="T778" s="7">
        <f ca="1" xml:space="preserve">
  IF(OR($V778 = 2, $V778 = 3, $V778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778" s="7" t="str">
        <f ca="1">VLOOKUP($T778,Departments!$A:$B,2,FALSE)</f>
        <v>Administration</v>
      </c>
      <c r="V778" s="6">
        <f t="shared" ca="1" si="151"/>
        <v>6</v>
      </c>
      <c r="W778" s="6" t="str">
        <f ca="1">VLOOKUP($V778,Roles!$A:$B,2,FALSE)</f>
        <v>Intern</v>
      </c>
      <c r="X778" s="6" t="e">
        <f t="shared" ca="1" si="152"/>
        <v>#N/A</v>
      </c>
      <c r="Y778" s="6" t="e">
        <f ca="1">IF(ISNA($X778),NA(),VLOOKUP($X778,Levels!$A:$B,2,FALSE))</f>
        <v>#N/A</v>
      </c>
      <c r="Z778" s="8">
        <f t="shared" ca="1" si="144"/>
        <v>38591</v>
      </c>
      <c r="AA778" s="6">
        <f ca="1">RANDBETWEEN(2,COUNTA('Recruitment source'!$A:$A))</f>
        <v>12</v>
      </c>
      <c r="AB778" s="6" t="str">
        <f ca="1">VLOOKUP($AA778,'Recruitment source'!$A:$B,2,FALSE)</f>
        <v>Website</v>
      </c>
      <c r="AC778" s="8" t="e">
        <f t="shared" ca="1" si="153"/>
        <v>#N/A</v>
      </c>
      <c r="AD778" s="6" t="e">
        <f t="shared" ca="1" si="154"/>
        <v>#N/A</v>
      </c>
      <c r="AE778" s="6" t="e">
        <f ca="1">IF(ISNA(AD778),NA(),VLOOKUP($AD778,'Reasons for dismissal'!$A:$B,2,FALSE))</f>
        <v>#N/A</v>
      </c>
      <c r="AF778" s="6">
        <f t="shared" ca="1" si="155"/>
        <v>3</v>
      </c>
      <c r="AG778" s="1">
        <f t="shared" ca="1" si="145"/>
        <v>805</v>
      </c>
    </row>
    <row r="779" spans="1:33" x14ac:dyDescent="0.25">
      <c r="A779" s="7" cm="1">
        <f t="array" aca="1" ref="A779" ca="1">INDEX(Companies!$A:$A,RANDBETWEEN(2,COUNTA(Companies!$A:$A)),1)</f>
        <v>2</v>
      </c>
      <c r="B779" s="7" t="str">
        <f ca="1">VLOOKUP($A779,Companies!$A:$B,2,FALSE)</f>
        <v>ACME Corporation</v>
      </c>
      <c r="C779" s="5">
        <f t="shared" si="146"/>
        <v>778</v>
      </c>
      <c r="D779" s="6">
        <f t="shared" ca="1" si="147"/>
        <v>1</v>
      </c>
      <c r="E779" s="7">
        <f ca="1">IF($C779 = 1 + N("Presidente"),
    127,
    IF($C779 = 2 + N("Vice-Presidente"),
        72,
        IF($C779 = 3 + N("Secretária bilíngue"),
            13,
            RANDBETWEEN(5,COUNT(Name!$A:$A) + 1)
        )
    )
)</f>
        <v>251</v>
      </c>
      <c r="F779" s="7" t="str">
        <f ca="1" xml:space="preserve">
VLOOKUP(
  $E779,
  Name!$A:$B,
  2,
  FALSE
)
&amp; " " &amp;
IF($C779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Junqueira Vieira</v>
      </c>
      <c r="G779" s="7">
        <v>2</v>
      </c>
      <c r="H779" s="7" t="str">
        <f>VLOOKUP($G779,Countries!$A:$B,2,FALSE)</f>
        <v>Portugal</v>
      </c>
      <c r="I779" s="7" cm="1">
        <f t="array" aca="1" ref="I779" ca="1">INDEX(States!$B:$B,RANDBETWEEN(2,COUNTA(States!$A:$A)),1)</f>
        <v>15</v>
      </c>
      <c r="J779" s="7" t="str">
        <f ca="1">VLOOKUP($I779,States!$B:$C,2,FALSE)</f>
        <v>Castelo Branco</v>
      </c>
      <c r="K779" s="7" t="str">
        <f ca="1">VLOOKUP($E779,Name!$A:$C,3,FALSE)</f>
        <v>F</v>
      </c>
      <c r="L779" s="7" t="str">
        <f ca="1">VLOOKUP($K779,Genders!$B:$C,2,FALSE)</f>
        <v>Female</v>
      </c>
      <c r="M779" s="7" cm="1">
        <f t="array" aca="1" ref="M779" ca="1">INDEX('Marital status'!$A:$A,RANDBETWEEN(2,COUNTA('Marital status'!$A:$A)),1)</f>
        <v>4</v>
      </c>
      <c r="N779" s="7" t="str">
        <f ca="1">VLOOKUP($M779,'Marital status'!$A:$B,2,FALSE)</f>
        <v xml:space="preserve">Widowed </v>
      </c>
      <c r="O779" s="7">
        <f t="shared" ca="1" si="148"/>
        <v>5</v>
      </c>
      <c r="P779" s="7" t="str">
        <f ca="1">VLOOKUP($O779,Ethnicities!$A:$B,2,FALSE)</f>
        <v>Asian</v>
      </c>
      <c r="Q779" s="8">
        <f t="shared" ca="1" si="149"/>
        <v>36156</v>
      </c>
      <c r="R779" s="6">
        <f t="shared" ca="1" si="150"/>
        <v>4</v>
      </c>
      <c r="S779" s="6" t="str">
        <f ca="1">VLOOKUP($R779,'Background education'!$A:$B,2,FALSE)</f>
        <v>Undergraduate degree</v>
      </c>
      <c r="T779" s="7">
        <f ca="1" xml:space="preserve">
  IF(OR($V779 = 2, $V779 = 3, $V779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779" s="7" t="str">
        <f ca="1">VLOOKUP($T779,Departments!$A:$B,2,FALSE)</f>
        <v>Juridical</v>
      </c>
      <c r="V779" s="6">
        <f t="shared" ca="1" si="151"/>
        <v>8</v>
      </c>
      <c r="W779" s="6" t="str">
        <f ca="1">VLOOKUP($V779,Roles!$A:$B,2,FALSE)</f>
        <v>Analyst</v>
      </c>
      <c r="X779" s="6">
        <f t="shared" ca="1" si="152"/>
        <v>4</v>
      </c>
      <c r="Y779" s="6" t="str">
        <f ca="1">IF(ISNA($X779),NA(),VLOOKUP($X779,Levels!$A:$B,2,FALSE))</f>
        <v>Senior</v>
      </c>
      <c r="Z779" s="8">
        <f t="shared" ca="1" si="144"/>
        <v>43605</v>
      </c>
      <c r="AA779" s="6">
        <f ca="1">RANDBETWEEN(2,COUNTA('Recruitment source'!$A:$A))</f>
        <v>12</v>
      </c>
      <c r="AB779" s="6" t="str">
        <f ca="1">VLOOKUP($AA779,'Recruitment source'!$A:$B,2,FALSE)</f>
        <v>Website</v>
      </c>
      <c r="AC779" s="8" t="e">
        <f t="shared" ca="1" si="153"/>
        <v>#N/A</v>
      </c>
      <c r="AD779" s="6" t="e">
        <f t="shared" ca="1" si="154"/>
        <v>#N/A</v>
      </c>
      <c r="AE779" s="6" t="e">
        <f ca="1">IF(ISNA(AD779),NA(),VLOOKUP($AD779,'Reasons for dismissal'!$A:$B,2,FALSE))</f>
        <v>#N/A</v>
      </c>
      <c r="AF779" s="6">
        <f t="shared" ca="1" si="155"/>
        <v>4</v>
      </c>
      <c r="AG779" s="1">
        <f t="shared" ca="1" si="145"/>
        <v>2000</v>
      </c>
    </row>
    <row r="780" spans="1:33" x14ac:dyDescent="0.25">
      <c r="A780" s="7" cm="1">
        <f t="array" aca="1" ref="A780" ca="1">INDEX(Companies!$A:$A,RANDBETWEEN(2,COUNTA(Companies!$A:$A)),1)</f>
        <v>2</v>
      </c>
      <c r="B780" s="7" t="str">
        <f ca="1">VLOOKUP($A780,Companies!$A:$B,2,FALSE)</f>
        <v>ACME Corporation</v>
      </c>
      <c r="C780" s="5">
        <f t="shared" si="146"/>
        <v>779</v>
      </c>
      <c r="D780" s="6">
        <f t="shared" ca="1" si="147"/>
        <v>1</v>
      </c>
      <c r="E780" s="7">
        <f ca="1">IF($C780 = 1 + N("Presidente"),
    127,
    IF($C780 = 2 + N("Vice-Presidente"),
        72,
        IF($C780 = 3 + N("Secretária bilíngue"),
            13,
            RANDBETWEEN(5,COUNT(Name!$A:$A) + 1)
        )
    )
)</f>
        <v>56</v>
      </c>
      <c r="F780" s="7" t="str">
        <f ca="1" xml:space="preserve">
VLOOKUP(
  $E780,
  Name!$A:$B,
  2,
  FALSE
)
&amp; " " &amp;
IF($C780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Camacho Frasão</v>
      </c>
      <c r="G780" s="7">
        <v>2</v>
      </c>
      <c r="H780" s="7" t="str">
        <f>VLOOKUP($G780,Countries!$A:$B,2,FALSE)</f>
        <v>Portugal</v>
      </c>
      <c r="I780" s="7" cm="1">
        <f t="array" aca="1" ref="I780" ca="1">INDEX(States!$B:$B,RANDBETWEEN(2,COUNTA(States!$A:$A)),1)</f>
        <v>8</v>
      </c>
      <c r="J780" s="7" t="str">
        <f ca="1">VLOOKUP($I780,States!$B:$C,2,FALSE)</f>
        <v>Santarém</v>
      </c>
      <c r="K780" s="7" t="str">
        <f ca="1">VLOOKUP($E780,Name!$A:$C,3,FALSE)</f>
        <v>M</v>
      </c>
      <c r="L780" s="7" t="str">
        <f ca="1">VLOOKUP($K780,Genders!$B:$C,2,FALSE)</f>
        <v>Male</v>
      </c>
      <c r="M780" s="7" cm="1">
        <f t="array" aca="1" ref="M780" ca="1">INDEX('Marital status'!$A:$A,RANDBETWEEN(2,COUNTA('Marital status'!$A:$A)),1)</f>
        <v>6</v>
      </c>
      <c r="N780" s="7" t="str">
        <f ca="1">VLOOKUP($M780,'Marital status'!$A:$B,2,FALSE)</f>
        <v>Divorced</v>
      </c>
      <c r="O780" s="7">
        <f t="shared" ca="1" si="148"/>
        <v>2</v>
      </c>
      <c r="P780" s="7" t="str">
        <f ca="1">VLOOKUP($O780,Ethnicities!$A:$B,2,FALSE)</f>
        <v>White</v>
      </c>
      <c r="Q780" s="8">
        <f t="shared" ca="1" si="149"/>
        <v>34140</v>
      </c>
      <c r="R780" s="6">
        <f t="shared" ca="1" si="150"/>
        <v>4</v>
      </c>
      <c r="S780" s="6" t="str">
        <f ca="1">VLOOKUP($R780,'Background education'!$A:$B,2,FALSE)</f>
        <v>Undergraduate degree</v>
      </c>
      <c r="T780" s="7">
        <f ca="1" xml:space="preserve">
  IF(OR($V780 = 2, $V780 = 3, $V780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80" s="7" t="str">
        <f ca="1">VLOOKUP($T780,Departments!$A:$B,2,FALSE)</f>
        <v>Operations</v>
      </c>
      <c r="V780" s="6">
        <f t="shared" ca="1" si="151"/>
        <v>7</v>
      </c>
      <c r="W780" s="6" t="str">
        <f ca="1">VLOOKUP($V780,Roles!$A:$B,2,FALSE)</f>
        <v>Trainee</v>
      </c>
      <c r="X780" s="6" t="e">
        <f t="shared" ca="1" si="152"/>
        <v>#N/A</v>
      </c>
      <c r="Y780" s="6" t="e">
        <f ca="1">IF(ISNA($X780),NA(),VLOOKUP($X780,Levels!$A:$B,2,FALSE))</f>
        <v>#N/A</v>
      </c>
      <c r="Z780" s="8">
        <f t="shared" ca="1" si="144"/>
        <v>40099</v>
      </c>
      <c r="AA780" s="6">
        <f ca="1">RANDBETWEEN(2,COUNTA('Recruitment source'!$A:$A))</f>
        <v>2</v>
      </c>
      <c r="AB780" s="6" t="str">
        <f ca="1">VLOOKUP($AA780,'Recruitment source'!$A:$B,2,FALSE)</f>
        <v>Indeed</v>
      </c>
      <c r="AC780" s="8" t="e">
        <f t="shared" ca="1" si="153"/>
        <v>#N/A</v>
      </c>
      <c r="AD780" s="6" t="e">
        <f t="shared" ca="1" si="154"/>
        <v>#N/A</v>
      </c>
      <c r="AE780" s="6" t="e">
        <f ca="1">IF(ISNA(AD780),NA(),VLOOKUP($AD780,'Reasons for dismissal'!$A:$B,2,FALSE))</f>
        <v>#N/A</v>
      </c>
      <c r="AF780" s="6">
        <f t="shared" ca="1" si="155"/>
        <v>3</v>
      </c>
      <c r="AG780" s="1">
        <f t="shared" ca="1" si="145"/>
        <v>1005</v>
      </c>
    </row>
    <row r="781" spans="1:33" x14ac:dyDescent="0.25">
      <c r="A781" s="7" cm="1">
        <f t="array" aca="1" ref="A781" ca="1">INDEX(Companies!$A:$A,RANDBETWEEN(2,COUNTA(Companies!$A:$A)),1)</f>
        <v>2</v>
      </c>
      <c r="B781" s="7" t="str">
        <f ca="1">VLOOKUP($A781,Companies!$A:$B,2,FALSE)</f>
        <v>ACME Corporation</v>
      </c>
      <c r="C781" s="5">
        <f t="shared" si="146"/>
        <v>780</v>
      </c>
      <c r="D781" s="6">
        <f t="shared" ca="1" si="147"/>
        <v>1</v>
      </c>
      <c r="E781" s="7">
        <f ca="1">IF($C781 = 1 + N("Presidente"),
    127,
    IF($C781 = 2 + N("Vice-Presidente"),
        72,
        IF($C781 = 3 + N("Secretária bilíngue"),
            13,
            RANDBETWEEN(5,COUNT(Name!$A:$A) + 1)
        )
    )
)</f>
        <v>241</v>
      </c>
      <c r="F781" s="7" t="str">
        <f ca="1" xml:space="preserve">
VLOOKUP(
  $E781,
  Name!$A:$B,
  2,
  FALSE
)
&amp; " " &amp;
IF($C781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Freitas Mancini</v>
      </c>
      <c r="G781" s="7">
        <v>2</v>
      </c>
      <c r="H781" s="7" t="str">
        <f>VLOOKUP($G781,Countries!$A:$B,2,FALSE)</f>
        <v>Portugal</v>
      </c>
      <c r="I781" s="7" cm="1">
        <f t="array" aca="1" ref="I781" ca="1">INDEX(States!$B:$B,RANDBETWEEN(2,COUNTA(States!$A:$A)),1)</f>
        <v>14</v>
      </c>
      <c r="J781" s="7" t="str">
        <f ca="1">VLOOKUP($I781,States!$B:$C,2,FALSE)</f>
        <v>Viseu</v>
      </c>
      <c r="K781" s="7" t="str">
        <f ca="1">VLOOKUP($E781,Name!$A:$C,3,FALSE)</f>
        <v>M</v>
      </c>
      <c r="L781" s="7" t="str">
        <f ca="1">VLOOKUP($K781,Genders!$B:$C,2,FALSE)</f>
        <v>Male</v>
      </c>
      <c r="M781" s="7" cm="1">
        <f t="array" aca="1" ref="M781" ca="1">INDEX('Marital status'!$A:$A,RANDBETWEEN(2,COUNTA('Marital status'!$A:$A)),1)</f>
        <v>5</v>
      </c>
      <c r="N781" s="7" t="str">
        <f ca="1">VLOOKUP($M781,'Marital status'!$A:$B,2,FALSE)</f>
        <v xml:space="preserve">Separated </v>
      </c>
      <c r="O781" s="7">
        <f t="shared" ca="1" si="148"/>
        <v>4</v>
      </c>
      <c r="P781" s="7" t="str">
        <f ca="1">VLOOKUP($O781,Ethnicities!$A:$B,2,FALSE)</f>
        <v>Hispanic or Latino</v>
      </c>
      <c r="Q781" s="8">
        <f t="shared" ca="1" si="149"/>
        <v>33681</v>
      </c>
      <c r="R781" s="6">
        <f t="shared" ca="1" si="150"/>
        <v>5</v>
      </c>
      <c r="S781" s="6" t="str">
        <f ca="1">VLOOKUP($R781,'Background education'!$A:$B,2,FALSE)</f>
        <v>Graduate school</v>
      </c>
      <c r="T781" s="7">
        <f ca="1" xml:space="preserve">
  IF(OR($V781 = 2, $V781 = 3, $V781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81" s="7" t="str">
        <f ca="1">VLOOKUP($T781,Departments!$A:$B,2,FALSE)</f>
        <v>Finance</v>
      </c>
      <c r="V781" s="6">
        <f t="shared" ca="1" si="151"/>
        <v>8</v>
      </c>
      <c r="W781" s="6" t="str">
        <f ca="1">VLOOKUP($V781,Roles!$A:$B,2,FALSE)</f>
        <v>Analyst</v>
      </c>
      <c r="X781" s="6">
        <f t="shared" ca="1" si="152"/>
        <v>2</v>
      </c>
      <c r="Y781" s="6" t="str">
        <f ca="1">IF(ISNA($X781),NA(),VLOOKUP($X781,Levels!$A:$B,2,FALSE))</f>
        <v>Junior</v>
      </c>
      <c r="Z781" s="8">
        <f t="shared" ca="1" si="144"/>
        <v>43001</v>
      </c>
      <c r="AA781" s="6">
        <f ca="1">RANDBETWEEN(2,COUNTA('Recruitment source'!$A:$A))</f>
        <v>3</v>
      </c>
      <c r="AB781" s="6" t="str">
        <f ca="1">VLOOKUP($AA781,'Recruitment source'!$A:$B,2,FALSE)</f>
        <v>Learn4Good</v>
      </c>
      <c r="AC781" s="8" t="e">
        <f t="shared" ca="1" si="153"/>
        <v>#N/A</v>
      </c>
      <c r="AD781" s="6" t="e">
        <f t="shared" ca="1" si="154"/>
        <v>#N/A</v>
      </c>
      <c r="AE781" s="6" t="e">
        <f ca="1">IF(ISNA(AD781),NA(),VLOOKUP($AD781,'Reasons for dismissal'!$A:$B,2,FALSE))</f>
        <v>#N/A</v>
      </c>
      <c r="AF781" s="6">
        <f t="shared" ca="1" si="155"/>
        <v>3</v>
      </c>
      <c r="AG781" s="1">
        <f t="shared" ca="1" si="145"/>
        <v>2000</v>
      </c>
    </row>
    <row r="782" spans="1:33" x14ac:dyDescent="0.25">
      <c r="A782" s="7" cm="1">
        <f t="array" aca="1" ref="A782" ca="1">INDEX(Companies!$A:$A,RANDBETWEEN(2,COUNTA(Companies!$A:$A)),1)</f>
        <v>2</v>
      </c>
      <c r="B782" s="7" t="str">
        <f ca="1">VLOOKUP($A782,Companies!$A:$B,2,FALSE)</f>
        <v>ACME Corporation</v>
      </c>
      <c r="C782" s="5">
        <f t="shared" si="146"/>
        <v>781</v>
      </c>
      <c r="D782" s="6">
        <f t="shared" ca="1" si="147"/>
        <v>1</v>
      </c>
      <c r="E782" s="7">
        <f ca="1">IF($C782 = 1 + N("Presidente"),
    127,
    IF($C782 = 2 + N("Vice-Presidente"),
        72,
        IF($C782 = 3 + N("Secretária bilíngue"),
            13,
            RANDBETWEEN(5,COUNT(Name!$A:$A) + 1)
        )
    )
)</f>
        <v>59</v>
      </c>
      <c r="F782" s="7" t="str">
        <f ca="1" xml:space="preserve">
VLOOKUP(
  $E782,
  Name!$A:$B,
  2,
  FALSE
)
&amp; " " &amp;
IF($C782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Borba Santacruz</v>
      </c>
      <c r="G782" s="7">
        <v>2</v>
      </c>
      <c r="H782" s="7" t="str">
        <f>VLOOKUP($G782,Countries!$A:$B,2,FALSE)</f>
        <v>Portugal</v>
      </c>
      <c r="I782" s="7" cm="1">
        <f t="array" aca="1" ref="I782" ca="1">INDEX(States!$B:$B,RANDBETWEEN(2,COUNTA(States!$A:$A)),1)</f>
        <v>21</v>
      </c>
      <c r="J782" s="7" t="str">
        <f ca="1">VLOOKUP($I782,States!$B:$C,2,FALSE)</f>
        <v>Bragança</v>
      </c>
      <c r="K782" s="7" t="str">
        <f ca="1">VLOOKUP($E782,Name!$A:$C,3,FALSE)</f>
        <v>M</v>
      </c>
      <c r="L782" s="7" t="str">
        <f ca="1">VLOOKUP($K782,Genders!$B:$C,2,FALSE)</f>
        <v>Male</v>
      </c>
      <c r="M782" s="7" cm="1">
        <f t="array" aca="1" ref="M782" ca="1">INDEX('Marital status'!$A:$A,RANDBETWEEN(2,COUNTA('Marital status'!$A:$A)),1)</f>
        <v>4</v>
      </c>
      <c r="N782" s="7" t="str">
        <f ca="1">VLOOKUP($M782,'Marital status'!$A:$B,2,FALSE)</f>
        <v xml:space="preserve">Widowed </v>
      </c>
      <c r="O782" s="7">
        <f t="shared" ca="1" si="148"/>
        <v>2</v>
      </c>
      <c r="P782" s="7" t="str">
        <f ca="1">VLOOKUP($O782,Ethnicities!$A:$B,2,FALSE)</f>
        <v>White</v>
      </c>
      <c r="Q782" s="8">
        <f t="shared" ca="1" si="149"/>
        <v>29473</v>
      </c>
      <c r="R782" s="6">
        <f t="shared" ca="1" si="150"/>
        <v>4</v>
      </c>
      <c r="S782" s="6" t="str">
        <f ca="1">VLOOKUP($R782,'Background education'!$A:$B,2,FALSE)</f>
        <v>Undergraduate degree</v>
      </c>
      <c r="T782" s="7">
        <f ca="1" xml:space="preserve">
  IF(OR($V782 = 2, $V782 = 3, $V782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782" s="7" t="str">
        <f ca="1">VLOOKUP($T782,Departments!$A:$B,2,FALSE)</f>
        <v>Administration</v>
      </c>
      <c r="V782" s="6">
        <f t="shared" ca="1" si="151"/>
        <v>7</v>
      </c>
      <c r="W782" s="6" t="str">
        <f ca="1">VLOOKUP($V782,Roles!$A:$B,2,FALSE)</f>
        <v>Trainee</v>
      </c>
      <c r="X782" s="6" t="e">
        <f t="shared" ca="1" si="152"/>
        <v>#N/A</v>
      </c>
      <c r="Y782" s="6" t="e">
        <f ca="1">IF(ISNA($X782),NA(),VLOOKUP($X782,Levels!$A:$B,2,FALSE))</f>
        <v>#N/A</v>
      </c>
      <c r="Z782" s="8">
        <f t="shared" ca="1" si="144"/>
        <v>43722</v>
      </c>
      <c r="AA782" s="6">
        <f ca="1">RANDBETWEEN(2,COUNTA('Recruitment source'!$A:$A))</f>
        <v>10</v>
      </c>
      <c r="AB782" s="6" t="str">
        <f ca="1">VLOOKUP($AA782,'Recruitment source'!$A:$B,2,FALSE)</f>
        <v>Google</v>
      </c>
      <c r="AC782" s="8" t="e">
        <f t="shared" ca="1" si="153"/>
        <v>#N/A</v>
      </c>
      <c r="AD782" s="6" t="e">
        <f t="shared" ca="1" si="154"/>
        <v>#N/A</v>
      </c>
      <c r="AE782" s="6" t="e">
        <f ca="1">IF(ISNA(AD782),NA(),VLOOKUP($AD782,'Reasons for dismissal'!$A:$B,2,FALSE))</f>
        <v>#N/A</v>
      </c>
      <c r="AF782" s="6">
        <f t="shared" ca="1" si="155"/>
        <v>4</v>
      </c>
      <c r="AG782" s="1">
        <f t="shared" ca="1" si="145"/>
        <v>1005</v>
      </c>
    </row>
    <row r="783" spans="1:33" x14ac:dyDescent="0.25">
      <c r="A783" s="7" cm="1">
        <f t="array" aca="1" ref="A783" ca="1">INDEX(Companies!$A:$A,RANDBETWEEN(2,COUNTA(Companies!$A:$A)),1)</f>
        <v>2</v>
      </c>
      <c r="B783" s="7" t="str">
        <f ca="1">VLOOKUP($A783,Companies!$A:$B,2,FALSE)</f>
        <v>ACME Corporation</v>
      </c>
      <c r="C783" s="5">
        <f t="shared" si="146"/>
        <v>782</v>
      </c>
      <c r="D783" s="6">
        <f t="shared" ca="1" si="147"/>
        <v>1</v>
      </c>
      <c r="E783" s="7">
        <f ca="1">IF($C783 = 1 + N("Presidente"),
    127,
    IF($C783 = 2 + N("Vice-Presidente"),
        72,
        IF($C783 = 3 + N("Secretária bilíngue"),
            13,
            RANDBETWEEN(5,COUNT(Name!$A:$A) + 1)
        )
    )
)</f>
        <v>276</v>
      </c>
      <c r="F783" s="7" t="str">
        <f ca="1" xml:space="preserve">
VLOOKUP(
  $E783,
  Name!$A:$B,
  2,
  FALSE
)
&amp; " " &amp;
IF($C783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Tavares Conti</v>
      </c>
      <c r="G783" s="7">
        <v>2</v>
      </c>
      <c r="H783" s="7" t="str">
        <f>VLOOKUP($G783,Countries!$A:$B,2,FALSE)</f>
        <v>Portugal</v>
      </c>
      <c r="I783" s="7" cm="1">
        <f t="array" aca="1" ref="I783" ca="1">INDEX(States!$B:$B,RANDBETWEEN(2,COUNTA(States!$A:$A)),1)</f>
        <v>15</v>
      </c>
      <c r="J783" s="7" t="str">
        <f ca="1">VLOOKUP($I783,States!$B:$C,2,FALSE)</f>
        <v>Castelo Branco</v>
      </c>
      <c r="K783" s="7" t="str">
        <f ca="1">VLOOKUP($E783,Name!$A:$C,3,FALSE)</f>
        <v>F</v>
      </c>
      <c r="L783" s="7" t="str">
        <f ca="1">VLOOKUP($K783,Genders!$B:$C,2,FALSE)</f>
        <v>Female</v>
      </c>
      <c r="M783" s="7" cm="1">
        <f t="array" aca="1" ref="M783" ca="1">INDEX('Marital status'!$A:$A,RANDBETWEEN(2,COUNTA('Marital status'!$A:$A)),1)</f>
        <v>2</v>
      </c>
      <c r="N783" s="7" t="str">
        <f ca="1">VLOOKUP($M783,'Marital status'!$A:$B,2,FALSE)</f>
        <v>Single</v>
      </c>
      <c r="O783" s="7">
        <f t="shared" ca="1" si="148"/>
        <v>2</v>
      </c>
      <c r="P783" s="7" t="str">
        <f ca="1">VLOOKUP($O783,Ethnicities!$A:$B,2,FALSE)</f>
        <v>White</v>
      </c>
      <c r="Q783" s="8">
        <f t="shared" ca="1" si="149"/>
        <v>33010</v>
      </c>
      <c r="R783" s="6">
        <f t="shared" ca="1" si="150"/>
        <v>4</v>
      </c>
      <c r="S783" s="6" t="str">
        <f ca="1">VLOOKUP($R783,'Background education'!$A:$B,2,FALSE)</f>
        <v>Undergraduate degree</v>
      </c>
      <c r="T783" s="7">
        <f ca="1" xml:space="preserve">
  IF(OR($V783 = 2, $V783 = 3, $V783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783" s="7" t="str">
        <f ca="1">VLOOKUP($T783,Departments!$A:$B,2,FALSE)</f>
        <v>Sales</v>
      </c>
      <c r="V783" s="6">
        <f t="shared" ca="1" si="151"/>
        <v>8</v>
      </c>
      <c r="W783" s="6" t="str">
        <f ca="1">VLOOKUP($V783,Roles!$A:$B,2,FALSE)</f>
        <v>Analyst</v>
      </c>
      <c r="X783" s="6">
        <f t="shared" ca="1" si="152"/>
        <v>4</v>
      </c>
      <c r="Y783" s="6" t="str">
        <f ca="1">IF(ISNA($X783),NA(),VLOOKUP($X783,Levels!$A:$B,2,FALSE))</f>
        <v>Senior</v>
      </c>
      <c r="Z783" s="8">
        <f t="shared" ca="1" si="144"/>
        <v>40489</v>
      </c>
      <c r="AA783" s="6">
        <f ca="1">RANDBETWEEN(2,COUNTA('Recruitment source'!$A:$A))</f>
        <v>8</v>
      </c>
      <c r="AB783" s="6" t="str">
        <f ca="1">VLOOKUP($AA783,'Recruitment source'!$A:$B,2,FALSE)</f>
        <v>Next Station</v>
      </c>
      <c r="AC783" s="8" t="e">
        <f t="shared" ca="1" si="153"/>
        <v>#N/A</v>
      </c>
      <c r="AD783" s="6" t="e">
        <f t="shared" ca="1" si="154"/>
        <v>#N/A</v>
      </c>
      <c r="AE783" s="6" t="e">
        <f ca="1">IF(ISNA(AD783),NA(),VLOOKUP($AD783,'Reasons for dismissal'!$A:$B,2,FALSE))</f>
        <v>#N/A</v>
      </c>
      <c r="AF783" s="6">
        <f t="shared" ca="1" si="155"/>
        <v>4</v>
      </c>
      <c r="AG783" s="1">
        <f t="shared" ca="1" si="145"/>
        <v>2050</v>
      </c>
    </row>
    <row r="784" spans="1:33" x14ac:dyDescent="0.25">
      <c r="A784" s="7" cm="1">
        <f t="array" aca="1" ref="A784" ca="1">INDEX(Companies!$A:$A,RANDBETWEEN(2,COUNTA(Companies!$A:$A)),1)</f>
        <v>2</v>
      </c>
      <c r="B784" s="7" t="str">
        <f ca="1">VLOOKUP($A784,Companies!$A:$B,2,FALSE)</f>
        <v>ACME Corporation</v>
      </c>
      <c r="C784" s="5">
        <f t="shared" si="146"/>
        <v>783</v>
      </c>
      <c r="D784" s="6">
        <f t="shared" ca="1" si="147"/>
        <v>1</v>
      </c>
      <c r="E784" s="7">
        <f ca="1">IF($C784 = 1 + N("Presidente"),
    127,
    IF($C784 = 2 + N("Vice-Presidente"),
        72,
        IF($C784 = 3 + N("Secretária bilíngue"),
            13,
            RANDBETWEEN(5,COUNT(Name!$A:$A) + 1)
        )
    )
)</f>
        <v>261</v>
      </c>
      <c r="F784" s="7" t="str">
        <f ca="1" xml:space="preserve">
VLOOKUP(
  $E784,
  Name!$A:$B,
  2,
  FALSE
)
&amp; " " &amp;
IF($C784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Moreira Salvador</v>
      </c>
      <c r="G784" s="7">
        <v>2</v>
      </c>
      <c r="H784" s="7" t="str">
        <f>VLOOKUP($G784,Countries!$A:$B,2,FALSE)</f>
        <v>Portugal</v>
      </c>
      <c r="I784" s="7" cm="1">
        <f t="array" aca="1" ref="I784" ca="1">INDEX(States!$B:$B,RANDBETWEEN(2,COUNTA(States!$A:$A)),1)</f>
        <v>6</v>
      </c>
      <c r="J784" s="7" t="str">
        <f ca="1">VLOOKUP($I784,States!$B:$C,2,FALSE)</f>
        <v>Braga</v>
      </c>
      <c r="K784" s="7" t="str">
        <f ca="1">VLOOKUP($E784,Name!$A:$C,3,FALSE)</f>
        <v>F</v>
      </c>
      <c r="L784" s="7" t="str">
        <f ca="1">VLOOKUP($K784,Genders!$B:$C,2,FALSE)</f>
        <v>Female</v>
      </c>
      <c r="M784" s="7" cm="1">
        <f t="array" aca="1" ref="M784" ca="1">INDEX('Marital status'!$A:$A,RANDBETWEEN(2,COUNTA('Marital status'!$A:$A)),1)</f>
        <v>2</v>
      </c>
      <c r="N784" s="7" t="str">
        <f ca="1">VLOOKUP($M784,'Marital status'!$A:$B,2,FALSE)</f>
        <v>Single</v>
      </c>
      <c r="O784" s="7">
        <f t="shared" ca="1" si="148"/>
        <v>3</v>
      </c>
      <c r="P784" s="7" t="str">
        <f ca="1">VLOOKUP($O784,Ethnicities!$A:$B,2,FALSE)</f>
        <v>Black or African American</v>
      </c>
      <c r="Q784" s="8">
        <f t="shared" ca="1" si="149"/>
        <v>33917</v>
      </c>
      <c r="R784" s="6">
        <f t="shared" ca="1" si="150"/>
        <v>4</v>
      </c>
      <c r="S784" s="6" t="str">
        <f ca="1">VLOOKUP($R784,'Background education'!$A:$B,2,FALSE)</f>
        <v>Undergraduate degree</v>
      </c>
      <c r="T784" s="7">
        <f ca="1" xml:space="preserve">
  IF(OR($V784 = 2, $V784 = 3, $V784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784" s="7" t="str">
        <f ca="1">VLOOKUP($T784,Departments!$A:$B,2,FALSE)</f>
        <v>Information Technology</v>
      </c>
      <c r="V784" s="6">
        <f t="shared" ca="1" si="151"/>
        <v>7</v>
      </c>
      <c r="W784" s="6" t="str">
        <f ca="1">VLOOKUP($V784,Roles!$A:$B,2,FALSE)</f>
        <v>Trainee</v>
      </c>
      <c r="X784" s="6" t="e">
        <f t="shared" ca="1" si="152"/>
        <v>#N/A</v>
      </c>
      <c r="Y784" s="6" t="e">
        <f ca="1">IF(ISNA($X784),NA(),VLOOKUP($X784,Levels!$A:$B,2,FALSE))</f>
        <v>#N/A</v>
      </c>
      <c r="Z784" s="8">
        <f t="shared" ca="1" si="144"/>
        <v>39893</v>
      </c>
      <c r="AA784" s="6">
        <f ca="1">RANDBETWEEN(2,COUNTA('Recruitment source'!$A:$A))</f>
        <v>10</v>
      </c>
      <c r="AB784" s="6" t="str">
        <f ca="1">VLOOKUP($AA784,'Recruitment source'!$A:$B,2,FALSE)</f>
        <v>Google</v>
      </c>
      <c r="AC784" s="8" t="e">
        <f t="shared" ca="1" si="153"/>
        <v>#N/A</v>
      </c>
      <c r="AD784" s="6" t="e">
        <f t="shared" ca="1" si="154"/>
        <v>#N/A</v>
      </c>
      <c r="AE784" s="6" t="e">
        <f ca="1">IF(ISNA(AD784),NA(),VLOOKUP($AD784,'Reasons for dismissal'!$A:$B,2,FALSE))</f>
        <v>#N/A</v>
      </c>
      <c r="AF784" s="6">
        <f t="shared" ca="1" si="155"/>
        <v>3</v>
      </c>
      <c r="AG784" s="1">
        <f t="shared" ca="1" si="145"/>
        <v>1085</v>
      </c>
    </row>
    <row r="785" spans="1:33" x14ac:dyDescent="0.25">
      <c r="A785" s="7" cm="1">
        <f t="array" aca="1" ref="A785" ca="1">INDEX(Companies!$A:$A,RANDBETWEEN(2,COUNTA(Companies!$A:$A)),1)</f>
        <v>2</v>
      </c>
      <c r="B785" s="7" t="str">
        <f ca="1">VLOOKUP($A785,Companies!$A:$B,2,FALSE)</f>
        <v>ACME Corporation</v>
      </c>
      <c r="C785" s="5">
        <f t="shared" si="146"/>
        <v>784</v>
      </c>
      <c r="D785" s="6">
        <f t="shared" ca="1" si="147"/>
        <v>1</v>
      </c>
      <c r="E785" s="7">
        <f ca="1">IF($C785 = 1 + N("Presidente"),
    127,
    IF($C785 = 2 + N("Vice-Presidente"),
        72,
        IF($C785 = 3 + N("Secretária bilíngue"),
            13,
            RANDBETWEEN(5,COUNT(Name!$A:$A) + 1)
        )
    )
)</f>
        <v>358</v>
      </c>
      <c r="F785" s="7" t="str">
        <f ca="1" xml:space="preserve">
VLOOKUP(
  $E785,
  Name!$A:$B,
  2,
  FALSE
)
&amp; " " &amp;
IF($C785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Vinícius Pedrosa Monteiro</v>
      </c>
      <c r="G785" s="7">
        <v>2</v>
      </c>
      <c r="H785" s="7" t="str">
        <f>VLOOKUP($G785,Countries!$A:$B,2,FALSE)</f>
        <v>Portugal</v>
      </c>
      <c r="I785" s="7" cm="1">
        <f t="array" aca="1" ref="I785" ca="1">INDEX(States!$B:$B,RANDBETWEEN(2,COUNTA(States!$A:$A)),1)</f>
        <v>8</v>
      </c>
      <c r="J785" s="7" t="str">
        <f ca="1">VLOOKUP($I785,States!$B:$C,2,FALSE)</f>
        <v>Santarém</v>
      </c>
      <c r="K785" s="7" t="str">
        <f ca="1">VLOOKUP($E785,Name!$A:$C,3,FALSE)</f>
        <v>M</v>
      </c>
      <c r="L785" s="7" t="str">
        <f ca="1">VLOOKUP($K785,Genders!$B:$C,2,FALSE)</f>
        <v>Male</v>
      </c>
      <c r="M785" s="7" cm="1">
        <f t="array" aca="1" ref="M785" ca="1">INDEX('Marital status'!$A:$A,RANDBETWEEN(2,COUNTA('Marital status'!$A:$A)),1)</f>
        <v>3</v>
      </c>
      <c r="N785" s="7" t="str">
        <f ca="1">VLOOKUP($M785,'Marital status'!$A:$B,2,FALSE)</f>
        <v>Married</v>
      </c>
      <c r="O785" s="7">
        <f t="shared" ca="1" si="148"/>
        <v>2</v>
      </c>
      <c r="P785" s="7" t="str">
        <f ca="1">VLOOKUP($O785,Ethnicities!$A:$B,2,FALSE)</f>
        <v>White</v>
      </c>
      <c r="Q785" s="8">
        <f t="shared" ca="1" si="149"/>
        <v>35975</v>
      </c>
      <c r="R785" s="6">
        <f t="shared" ca="1" si="150"/>
        <v>5</v>
      </c>
      <c r="S785" s="6" t="str">
        <f ca="1">VLOOKUP($R785,'Background education'!$A:$B,2,FALSE)</f>
        <v>Graduate school</v>
      </c>
      <c r="T785" s="7">
        <f ca="1" xml:space="preserve">
  IF(OR($V785 = 2, $V785 = 3, $V785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85" s="7" t="str">
        <f ca="1">VLOOKUP($T785,Departments!$A:$B,2,FALSE)</f>
        <v>Operations</v>
      </c>
      <c r="V785" s="6">
        <f t="shared" ca="1" si="151"/>
        <v>8</v>
      </c>
      <c r="W785" s="6" t="str">
        <f ca="1">VLOOKUP($V785,Roles!$A:$B,2,FALSE)</f>
        <v>Analyst</v>
      </c>
      <c r="X785" s="6">
        <f t="shared" ca="1" si="152"/>
        <v>2</v>
      </c>
      <c r="Y785" s="6" t="str">
        <f ca="1">IF(ISNA($X785),NA(),VLOOKUP($X785,Levels!$A:$B,2,FALSE))</f>
        <v>Junior</v>
      </c>
      <c r="Z785" s="8">
        <f t="shared" ca="1" si="144"/>
        <v>37800</v>
      </c>
      <c r="AA785" s="6">
        <f ca="1">RANDBETWEEN(2,COUNTA('Recruitment source'!$A:$A))</f>
        <v>12</v>
      </c>
      <c r="AB785" s="6" t="str">
        <f ca="1">VLOOKUP($AA785,'Recruitment source'!$A:$B,2,FALSE)</f>
        <v>Website</v>
      </c>
      <c r="AC785" s="8" t="e">
        <f t="shared" ca="1" si="153"/>
        <v>#N/A</v>
      </c>
      <c r="AD785" s="6" t="e">
        <f t="shared" ca="1" si="154"/>
        <v>#N/A</v>
      </c>
      <c r="AE785" s="6" t="e">
        <f ca="1">IF(ISNA(AD785),NA(),VLOOKUP($AD785,'Reasons for dismissal'!$A:$B,2,FALSE))</f>
        <v>#N/A</v>
      </c>
      <c r="AF785" s="6">
        <f t="shared" ca="1" si="155"/>
        <v>2</v>
      </c>
      <c r="AG785" s="1">
        <f t="shared" ca="1" si="145"/>
        <v>2000</v>
      </c>
    </row>
    <row r="786" spans="1:33" x14ac:dyDescent="0.25">
      <c r="A786" s="7" cm="1">
        <f t="array" aca="1" ref="A786" ca="1">INDEX(Companies!$A:$A,RANDBETWEEN(2,COUNTA(Companies!$A:$A)),1)</f>
        <v>2</v>
      </c>
      <c r="B786" s="7" t="str">
        <f ca="1">VLOOKUP($A786,Companies!$A:$B,2,FALSE)</f>
        <v>ACME Corporation</v>
      </c>
      <c r="C786" s="5">
        <f t="shared" si="146"/>
        <v>785</v>
      </c>
      <c r="D786" s="6">
        <f t="shared" ca="1" si="147"/>
        <v>1</v>
      </c>
      <c r="E786" s="7">
        <f ca="1">IF($C786 = 1 + N("Presidente"),
    127,
    IF($C786 = 2 + N("Vice-Presidente"),
        72,
        IF($C786 = 3 + N("Secretária bilíngue"),
            13,
            RANDBETWEEN(5,COUNT(Name!$A:$A) + 1)
        )
    )
)</f>
        <v>60</v>
      </c>
      <c r="F786" s="7" t="str">
        <f ca="1" xml:space="preserve">
VLOOKUP(
  $E786,
  Name!$A:$B,
  2,
  FALSE
)
&amp; " " &amp;
IF($C786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Machado Noronha</v>
      </c>
      <c r="G786" s="7">
        <v>2</v>
      </c>
      <c r="H786" s="7" t="str">
        <f>VLOOKUP($G786,Countries!$A:$B,2,FALSE)</f>
        <v>Portugal</v>
      </c>
      <c r="I786" s="7" cm="1">
        <f t="array" aca="1" ref="I786" ca="1">INDEX(States!$B:$B,RANDBETWEEN(2,COUNTA(States!$A:$A)),1)</f>
        <v>14</v>
      </c>
      <c r="J786" s="7" t="str">
        <f ca="1">VLOOKUP($I786,States!$B:$C,2,FALSE)</f>
        <v>Viseu</v>
      </c>
      <c r="K786" s="7" t="str">
        <f ca="1">VLOOKUP($E786,Name!$A:$C,3,FALSE)</f>
        <v>F</v>
      </c>
      <c r="L786" s="7" t="str">
        <f ca="1">VLOOKUP($K786,Genders!$B:$C,2,FALSE)</f>
        <v>Female</v>
      </c>
      <c r="M786" s="7" cm="1">
        <f t="array" aca="1" ref="M786" ca="1">INDEX('Marital status'!$A:$A,RANDBETWEEN(2,COUNTA('Marital status'!$A:$A)),1)</f>
        <v>6</v>
      </c>
      <c r="N786" s="7" t="str">
        <f ca="1">VLOOKUP($M786,'Marital status'!$A:$B,2,FALSE)</f>
        <v>Divorced</v>
      </c>
      <c r="O786" s="7">
        <f t="shared" ca="1" si="148"/>
        <v>2</v>
      </c>
      <c r="P786" s="7" t="str">
        <f ca="1">VLOOKUP($O786,Ethnicities!$A:$B,2,FALSE)</f>
        <v>White</v>
      </c>
      <c r="Q786" s="8">
        <f t="shared" ca="1" si="149"/>
        <v>29345</v>
      </c>
      <c r="R786" s="6">
        <f t="shared" ca="1" si="150"/>
        <v>4</v>
      </c>
      <c r="S786" s="6" t="str">
        <f ca="1">VLOOKUP($R786,'Background education'!$A:$B,2,FALSE)</f>
        <v>Undergraduate degree</v>
      </c>
      <c r="T786" s="7">
        <f ca="1" xml:space="preserve">
  IF(OR($V786 = 2, $V786 = 3, $V786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786" s="7" t="str">
        <f ca="1">VLOOKUP($T786,Departments!$A:$B,2,FALSE)</f>
        <v>Human Resource</v>
      </c>
      <c r="V786" s="6">
        <f t="shared" ca="1" si="151"/>
        <v>6</v>
      </c>
      <c r="W786" s="6" t="str">
        <f ca="1">VLOOKUP($V786,Roles!$A:$B,2,FALSE)</f>
        <v>Intern</v>
      </c>
      <c r="X786" s="6" t="e">
        <f t="shared" ca="1" si="152"/>
        <v>#N/A</v>
      </c>
      <c r="Y786" s="6" t="e">
        <f ca="1">IF(ISNA($X786),NA(),VLOOKUP($X786,Levels!$A:$B,2,FALSE))</f>
        <v>#N/A</v>
      </c>
      <c r="Z786" s="8">
        <f t="shared" ca="1" si="144"/>
        <v>43186</v>
      </c>
      <c r="AA786" s="6">
        <f ca="1">RANDBETWEEN(2,COUNTA('Recruitment source'!$A:$A))</f>
        <v>4</v>
      </c>
      <c r="AB786" s="6" t="str">
        <f ca="1">VLOOKUP($AA786,'Recruitment source'!$A:$B,2,FALSE)</f>
        <v>SAPO Emprego</v>
      </c>
      <c r="AC786" s="8" t="e">
        <f t="shared" ca="1" si="153"/>
        <v>#N/A</v>
      </c>
      <c r="AD786" s="6" t="e">
        <f t="shared" ca="1" si="154"/>
        <v>#N/A</v>
      </c>
      <c r="AE786" s="6" t="e">
        <f ca="1">IF(ISNA(AD786),NA(),VLOOKUP($AD786,'Reasons for dismissal'!$A:$B,2,FALSE))</f>
        <v>#N/A</v>
      </c>
      <c r="AF786" s="6">
        <f t="shared" ca="1" si="155"/>
        <v>2</v>
      </c>
      <c r="AG786" s="1">
        <f t="shared" ca="1" si="145"/>
        <v>805</v>
      </c>
    </row>
    <row r="787" spans="1:33" x14ac:dyDescent="0.25">
      <c r="A787" s="7" cm="1">
        <f t="array" aca="1" ref="A787" ca="1">INDEX(Companies!$A:$A,RANDBETWEEN(2,COUNTA(Companies!$A:$A)),1)</f>
        <v>2</v>
      </c>
      <c r="B787" s="7" t="str">
        <f ca="1">VLOOKUP($A787,Companies!$A:$B,2,FALSE)</f>
        <v>ACME Corporation</v>
      </c>
      <c r="C787" s="5">
        <f t="shared" si="146"/>
        <v>786</v>
      </c>
      <c r="D787" s="6">
        <f t="shared" ca="1" si="147"/>
        <v>1</v>
      </c>
      <c r="E787" s="7">
        <f ca="1">IF($C787 = 1 + N("Presidente"),
    127,
    IF($C787 = 2 + N("Vice-Presidente"),
        72,
        IF($C787 = 3 + N("Secretária bilíngue"),
            13,
            RANDBETWEEN(5,COUNT(Name!$A:$A) + 1)
        )
    )
)</f>
        <v>330</v>
      </c>
      <c r="F787" s="7" t="str">
        <f ca="1" xml:space="preserve">
VLOOKUP(
  $E787,
  Name!$A:$B,
  2,
  FALSE
)
&amp; " " &amp;
IF($C787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Lima Malafaia</v>
      </c>
      <c r="G787" s="7">
        <v>2</v>
      </c>
      <c r="H787" s="7" t="str">
        <f>VLOOKUP($G787,Countries!$A:$B,2,FALSE)</f>
        <v>Portugal</v>
      </c>
      <c r="I787" s="7" cm="1">
        <f t="array" aca="1" ref="I787" ca="1">INDEX(States!$B:$B,RANDBETWEEN(2,COUNTA(States!$A:$A)),1)</f>
        <v>13</v>
      </c>
      <c r="J787" s="7" t="str">
        <f ca="1">VLOOKUP($I787,States!$B:$C,2,FALSE)</f>
        <v>Azores</v>
      </c>
      <c r="K787" s="7" t="str">
        <f ca="1">VLOOKUP($E787,Name!$A:$C,3,FALSE)</f>
        <v>F</v>
      </c>
      <c r="L787" s="7" t="str">
        <f ca="1">VLOOKUP($K787,Genders!$B:$C,2,FALSE)</f>
        <v>Female</v>
      </c>
      <c r="M787" s="7" cm="1">
        <f t="array" aca="1" ref="M787" ca="1">INDEX('Marital status'!$A:$A,RANDBETWEEN(2,COUNTA('Marital status'!$A:$A)),1)</f>
        <v>5</v>
      </c>
      <c r="N787" s="7" t="str">
        <f ca="1">VLOOKUP($M787,'Marital status'!$A:$B,2,FALSE)</f>
        <v xml:space="preserve">Separated </v>
      </c>
      <c r="O787" s="7">
        <f t="shared" ca="1" si="148"/>
        <v>2</v>
      </c>
      <c r="P787" s="7" t="str">
        <f ca="1">VLOOKUP($O787,Ethnicities!$A:$B,2,FALSE)</f>
        <v>White</v>
      </c>
      <c r="Q787" s="8">
        <f t="shared" ca="1" si="149"/>
        <v>34480</v>
      </c>
      <c r="R787" s="6">
        <f t="shared" ca="1" si="150"/>
        <v>4</v>
      </c>
      <c r="S787" s="6" t="str">
        <f ca="1">VLOOKUP($R787,'Background education'!$A:$B,2,FALSE)</f>
        <v>Undergraduate degree</v>
      </c>
      <c r="T787" s="7">
        <f ca="1" xml:space="preserve">
  IF(OR($V787 = 2, $V787 = 3, $V787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787" s="7" t="str">
        <f ca="1">VLOOKUP($T787,Departments!$A:$B,2,FALSE)</f>
        <v>Audit</v>
      </c>
      <c r="V787" s="6">
        <f t="shared" ca="1" si="151"/>
        <v>8</v>
      </c>
      <c r="W787" s="6" t="str">
        <f ca="1">VLOOKUP($V787,Roles!$A:$B,2,FALSE)</f>
        <v>Analyst</v>
      </c>
      <c r="X787" s="6">
        <f t="shared" ca="1" si="152"/>
        <v>4</v>
      </c>
      <c r="Y787" s="6" t="str">
        <f ca="1">IF(ISNA($X787),NA(),VLOOKUP($X787,Levels!$A:$B,2,FALSE))</f>
        <v>Senior</v>
      </c>
      <c r="Z787" s="8">
        <f t="shared" ca="1" si="144"/>
        <v>40134</v>
      </c>
      <c r="AA787" s="6">
        <f ca="1">RANDBETWEEN(2,COUNTA('Recruitment source'!$A:$A))</f>
        <v>12</v>
      </c>
      <c r="AB787" s="6" t="str">
        <f ca="1">VLOOKUP($AA787,'Recruitment source'!$A:$B,2,FALSE)</f>
        <v>Website</v>
      </c>
      <c r="AC787" s="8" t="e">
        <f t="shared" ca="1" si="153"/>
        <v>#N/A</v>
      </c>
      <c r="AD787" s="6" t="e">
        <f t="shared" ca="1" si="154"/>
        <v>#N/A</v>
      </c>
      <c r="AE787" s="6" t="e">
        <f ca="1">IF(ISNA(AD787),NA(),VLOOKUP($AD787,'Reasons for dismissal'!$A:$B,2,FALSE))</f>
        <v>#N/A</v>
      </c>
      <c r="AF787" s="6">
        <f t="shared" ca="1" si="155"/>
        <v>2</v>
      </c>
      <c r="AG787" s="1">
        <f t="shared" ca="1" si="145"/>
        <v>2000</v>
      </c>
    </row>
    <row r="788" spans="1:33" x14ac:dyDescent="0.25">
      <c r="A788" s="7" cm="1">
        <f t="array" aca="1" ref="A788" ca="1">INDEX(Companies!$A:$A,RANDBETWEEN(2,COUNTA(Companies!$A:$A)),1)</f>
        <v>2</v>
      </c>
      <c r="B788" s="7" t="str">
        <f ca="1">VLOOKUP($A788,Companies!$A:$B,2,FALSE)</f>
        <v>ACME Corporation</v>
      </c>
      <c r="C788" s="5">
        <f t="shared" si="146"/>
        <v>787</v>
      </c>
      <c r="D788" s="6">
        <f t="shared" ca="1" si="147"/>
        <v>1</v>
      </c>
      <c r="E788" s="7">
        <f ca="1">IF($C788 = 1 + N("Presidente"),
    127,
    IF($C788 = 2 + N("Vice-Presidente"),
        72,
        IF($C788 = 3 + N("Secretária bilíngue"),
            13,
            RANDBETWEEN(5,COUNT(Name!$A:$A) + 1)
        )
    )
)</f>
        <v>320</v>
      </c>
      <c r="F788" s="7" t="str">
        <f ca="1" xml:space="preserve">
VLOOKUP(
  $E788,
  Name!$A:$B,
  2,
  FALSE
)
&amp; " " &amp;
IF($C788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Ricci sobrenome</v>
      </c>
      <c r="G788" s="7">
        <v>2</v>
      </c>
      <c r="H788" s="7" t="str">
        <f>VLOOKUP($G788,Countries!$A:$B,2,FALSE)</f>
        <v>Portugal</v>
      </c>
      <c r="I788" s="7" cm="1">
        <f t="array" aca="1" ref="I788" ca="1">INDEX(States!$B:$B,RANDBETWEEN(2,COUNTA(States!$A:$A)),1)</f>
        <v>21</v>
      </c>
      <c r="J788" s="7" t="str">
        <f ca="1">VLOOKUP($I788,States!$B:$C,2,FALSE)</f>
        <v>Bragança</v>
      </c>
      <c r="K788" s="7" t="str">
        <f ca="1">VLOOKUP($E788,Name!$A:$C,3,FALSE)</f>
        <v>M</v>
      </c>
      <c r="L788" s="7" t="str">
        <f ca="1">VLOOKUP($K788,Genders!$B:$C,2,FALSE)</f>
        <v>Male</v>
      </c>
      <c r="M788" s="7" cm="1">
        <f t="array" aca="1" ref="M788" ca="1">INDEX('Marital status'!$A:$A,RANDBETWEEN(2,COUNTA('Marital status'!$A:$A)),1)</f>
        <v>4</v>
      </c>
      <c r="N788" s="7" t="str">
        <f ca="1">VLOOKUP($M788,'Marital status'!$A:$B,2,FALSE)</f>
        <v xml:space="preserve">Widowed </v>
      </c>
      <c r="O788" s="7">
        <f t="shared" ca="1" si="148"/>
        <v>2</v>
      </c>
      <c r="P788" s="7" t="str">
        <f ca="1">VLOOKUP($O788,Ethnicities!$A:$B,2,FALSE)</f>
        <v>White</v>
      </c>
      <c r="Q788" s="8">
        <f t="shared" ca="1" si="149"/>
        <v>35485</v>
      </c>
      <c r="R788" s="6">
        <f t="shared" ca="1" si="150"/>
        <v>4</v>
      </c>
      <c r="S788" s="6" t="str">
        <f ca="1">VLOOKUP($R788,'Background education'!$A:$B,2,FALSE)</f>
        <v>Undergraduate degree</v>
      </c>
      <c r="T788" s="7">
        <f ca="1" xml:space="preserve">
  IF(OR($V788 = 2, $V788 = 3, $V788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788" s="7" t="str">
        <f ca="1">VLOOKUP($T788,Departments!$A:$B,2,FALSE)</f>
        <v>Finance</v>
      </c>
      <c r="V788" s="6">
        <f t="shared" ca="1" si="151"/>
        <v>7</v>
      </c>
      <c r="W788" s="6" t="str">
        <f ca="1">VLOOKUP($V788,Roles!$A:$B,2,FALSE)</f>
        <v>Trainee</v>
      </c>
      <c r="X788" s="6" t="e">
        <f t="shared" ca="1" si="152"/>
        <v>#N/A</v>
      </c>
      <c r="Y788" s="6" t="e">
        <f ca="1">IF(ISNA($X788),NA(),VLOOKUP($X788,Levels!$A:$B,2,FALSE))</f>
        <v>#N/A</v>
      </c>
      <c r="Z788" s="8">
        <f t="shared" ca="1" si="144"/>
        <v>37123</v>
      </c>
      <c r="AA788" s="6">
        <f ca="1">RANDBETWEEN(2,COUNTA('Recruitment source'!$A:$A))</f>
        <v>9</v>
      </c>
      <c r="AB788" s="6" t="str">
        <f ca="1">VLOOKUP($AA788,'Recruitment source'!$A:$B,2,FALSE)</f>
        <v xml:space="preserve"> recommendation of employee</v>
      </c>
      <c r="AC788" s="8" t="e">
        <f t="shared" ca="1" si="153"/>
        <v>#N/A</v>
      </c>
      <c r="AD788" s="6" t="e">
        <f t="shared" ca="1" si="154"/>
        <v>#N/A</v>
      </c>
      <c r="AE788" s="6" t="e">
        <f ca="1">IF(ISNA(AD788),NA(),VLOOKUP($AD788,'Reasons for dismissal'!$A:$B,2,FALSE))</f>
        <v>#N/A</v>
      </c>
      <c r="AF788" s="6">
        <f t="shared" ca="1" si="155"/>
        <v>4</v>
      </c>
      <c r="AG788" s="1">
        <f t="shared" ca="1" si="145"/>
        <v>1005</v>
      </c>
    </row>
    <row r="789" spans="1:33" x14ac:dyDescent="0.25">
      <c r="A789" s="7" cm="1">
        <f t="array" aca="1" ref="A789" ca="1">INDEX(Companies!$A:$A,RANDBETWEEN(2,COUNTA(Companies!$A:$A)),1)</f>
        <v>2</v>
      </c>
      <c r="B789" s="7" t="str">
        <f ca="1">VLOOKUP($A789,Companies!$A:$B,2,FALSE)</f>
        <v>ACME Corporation</v>
      </c>
      <c r="C789" s="5">
        <f t="shared" si="146"/>
        <v>788</v>
      </c>
      <c r="D789" s="6">
        <f t="shared" ca="1" si="147"/>
        <v>1</v>
      </c>
      <c r="E789" s="7">
        <f ca="1">IF($C789 = 1 + N("Presidente"),
    127,
    IF($C789 = 2 + N("Vice-Presidente"),
        72,
        IF($C789 = 3 + N("Secretária bilíngue"),
            13,
            RANDBETWEEN(5,COUNT(Name!$A:$A) + 1)
        )
    )
)</f>
        <v>232</v>
      </c>
      <c r="F789" s="7" t="str">
        <f ca="1" xml:space="preserve">
VLOOKUP(
  $E789,
  Name!$A:$B,
  2,
  FALSE
)
&amp; " " &amp;
IF($C789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Vaz Salvador</v>
      </c>
      <c r="G789" s="7">
        <v>2</v>
      </c>
      <c r="H789" s="7" t="str">
        <f>VLOOKUP($G789,Countries!$A:$B,2,FALSE)</f>
        <v>Portugal</v>
      </c>
      <c r="I789" s="7" cm="1">
        <f t="array" aca="1" ref="I789" ca="1">INDEX(States!$B:$B,RANDBETWEEN(2,COUNTA(States!$A:$A)),1)</f>
        <v>17</v>
      </c>
      <c r="J789" s="7" t="str">
        <f ca="1">VLOOKUP($I789,States!$B:$C,2,FALSE)</f>
        <v>Portalegre</v>
      </c>
      <c r="K789" s="7" t="str">
        <f ca="1">VLOOKUP($E789,Name!$A:$C,3,FALSE)</f>
        <v>M</v>
      </c>
      <c r="L789" s="7" t="str">
        <f ca="1">VLOOKUP($K789,Genders!$B:$C,2,FALSE)</f>
        <v>Male</v>
      </c>
      <c r="M789" s="7" cm="1">
        <f t="array" aca="1" ref="M789" ca="1">INDEX('Marital status'!$A:$A,RANDBETWEEN(2,COUNTA('Marital status'!$A:$A)),1)</f>
        <v>4</v>
      </c>
      <c r="N789" s="7" t="str">
        <f ca="1">VLOOKUP($M789,'Marital status'!$A:$B,2,FALSE)</f>
        <v xml:space="preserve">Widowed </v>
      </c>
      <c r="O789" s="7">
        <f t="shared" ca="1" si="148"/>
        <v>2</v>
      </c>
      <c r="P789" s="7" t="str">
        <f ca="1">VLOOKUP($O789,Ethnicities!$A:$B,2,FALSE)</f>
        <v>White</v>
      </c>
      <c r="Q789" s="8">
        <f t="shared" ca="1" si="149"/>
        <v>34161</v>
      </c>
      <c r="R789" s="6">
        <f t="shared" ca="1" si="150"/>
        <v>5</v>
      </c>
      <c r="S789" s="6" t="str">
        <f ca="1">VLOOKUP($R789,'Background education'!$A:$B,2,FALSE)</f>
        <v>Graduate school</v>
      </c>
      <c r="T789" s="7">
        <f ca="1" xml:space="preserve">
  IF(OR($V789 = 2, $V789 = 3, $V789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789" s="7" t="str">
        <f ca="1">VLOOKUP($T789,Departments!$A:$B,2,FALSE)</f>
        <v>Audit</v>
      </c>
      <c r="V789" s="6">
        <f t="shared" ca="1" si="151"/>
        <v>8</v>
      </c>
      <c r="W789" s="6" t="str">
        <f ca="1">VLOOKUP($V789,Roles!$A:$B,2,FALSE)</f>
        <v>Analyst</v>
      </c>
      <c r="X789" s="6">
        <f t="shared" ca="1" si="152"/>
        <v>2</v>
      </c>
      <c r="Y789" s="6" t="str">
        <f ca="1">IF(ISNA($X789),NA(),VLOOKUP($X789,Levels!$A:$B,2,FALSE))</f>
        <v>Junior</v>
      </c>
      <c r="Z789" s="8">
        <f t="shared" ca="1" si="144"/>
        <v>42153</v>
      </c>
      <c r="AA789" s="6">
        <f ca="1">RANDBETWEEN(2,COUNTA('Recruitment source'!$A:$A))</f>
        <v>9</v>
      </c>
      <c r="AB789" s="6" t="str">
        <f ca="1">VLOOKUP($AA789,'Recruitment source'!$A:$B,2,FALSE)</f>
        <v xml:space="preserve"> recommendation of employee</v>
      </c>
      <c r="AC789" s="8" t="e">
        <f t="shared" ca="1" si="153"/>
        <v>#N/A</v>
      </c>
      <c r="AD789" s="6" t="e">
        <f t="shared" ca="1" si="154"/>
        <v>#N/A</v>
      </c>
      <c r="AE789" s="6" t="e">
        <f ca="1">IF(ISNA(AD789),NA(),VLOOKUP($AD789,'Reasons for dismissal'!$A:$B,2,FALSE))</f>
        <v>#N/A</v>
      </c>
      <c r="AF789" s="6">
        <f t="shared" ca="1" si="155"/>
        <v>4</v>
      </c>
      <c r="AG789" s="1">
        <f t="shared" ca="1" si="145"/>
        <v>2000</v>
      </c>
    </row>
    <row r="790" spans="1:33" x14ac:dyDescent="0.25">
      <c r="A790" s="7" cm="1">
        <f t="array" aca="1" ref="A790" ca="1">INDEX(Companies!$A:$A,RANDBETWEEN(2,COUNTA(Companies!$A:$A)),1)</f>
        <v>2</v>
      </c>
      <c r="B790" s="7" t="str">
        <f ca="1">VLOOKUP($A790,Companies!$A:$B,2,FALSE)</f>
        <v>ACME Corporation</v>
      </c>
      <c r="C790" s="5">
        <f t="shared" si="146"/>
        <v>789</v>
      </c>
      <c r="D790" s="6">
        <f t="shared" ca="1" si="147"/>
        <v>1</v>
      </c>
      <c r="E790" s="7">
        <f ca="1">IF($C790 = 1 + N("Presidente"),
    127,
    IF($C790 = 2 + N("Vice-Presidente"),
        72,
        IF($C790 = 3 + N("Secretária bilíngue"),
            13,
            RANDBETWEEN(5,COUNT(Name!$A:$A) + 1)
        )
    )
)</f>
        <v>66</v>
      </c>
      <c r="F790" s="7" t="str">
        <f ca="1" xml:space="preserve">
VLOOKUP(
  $E790,
  Name!$A:$B,
  2,
  FALSE
)
&amp; " " &amp;
IF($C790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Barbosa Santos</v>
      </c>
      <c r="G790" s="7">
        <v>2</v>
      </c>
      <c r="H790" s="7" t="str">
        <f>VLOOKUP($G790,Countries!$A:$B,2,FALSE)</f>
        <v>Portugal</v>
      </c>
      <c r="I790" s="7" cm="1">
        <f t="array" aca="1" ref="I790" ca="1">INDEX(States!$B:$B,RANDBETWEEN(2,COUNTA(States!$A:$A)),1)</f>
        <v>16</v>
      </c>
      <c r="J790" s="7" t="str">
        <f ca="1">VLOOKUP($I790,States!$B:$C,2,FALSE)</f>
        <v>Beja</v>
      </c>
      <c r="K790" s="7" t="str">
        <f ca="1">VLOOKUP($E790,Name!$A:$C,3,FALSE)</f>
        <v>M</v>
      </c>
      <c r="L790" s="7" t="str">
        <f ca="1">VLOOKUP($K790,Genders!$B:$C,2,FALSE)</f>
        <v>Male</v>
      </c>
      <c r="M790" s="7" cm="1">
        <f t="array" aca="1" ref="M790" ca="1">INDEX('Marital status'!$A:$A,RANDBETWEEN(2,COUNTA('Marital status'!$A:$A)),1)</f>
        <v>3</v>
      </c>
      <c r="N790" s="7" t="str">
        <f ca="1">VLOOKUP($M790,'Marital status'!$A:$B,2,FALSE)</f>
        <v>Married</v>
      </c>
      <c r="O790" s="7">
        <f t="shared" ca="1" si="148"/>
        <v>2</v>
      </c>
      <c r="P790" s="7" t="str">
        <f ca="1">VLOOKUP($O790,Ethnicities!$A:$B,2,FALSE)</f>
        <v>White</v>
      </c>
      <c r="Q790" s="8">
        <f t="shared" ca="1" si="149"/>
        <v>34866</v>
      </c>
      <c r="R790" s="6">
        <f t="shared" ca="1" si="150"/>
        <v>4</v>
      </c>
      <c r="S790" s="6" t="str">
        <f ca="1">VLOOKUP($R790,'Background education'!$A:$B,2,FALSE)</f>
        <v>Undergraduate degree</v>
      </c>
      <c r="T790" s="7">
        <f ca="1" xml:space="preserve">
  IF(OR($V790 = 2, $V790 = 3, $V790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790" s="7" t="str">
        <f ca="1">VLOOKUP($T790,Departments!$A:$B,2,FALSE)</f>
        <v>Administration</v>
      </c>
      <c r="V790" s="6">
        <f t="shared" ca="1" si="151"/>
        <v>7</v>
      </c>
      <c r="W790" s="6" t="str">
        <f ca="1">VLOOKUP($V790,Roles!$A:$B,2,FALSE)</f>
        <v>Trainee</v>
      </c>
      <c r="X790" s="6" t="e">
        <f t="shared" ca="1" si="152"/>
        <v>#N/A</v>
      </c>
      <c r="Y790" s="6" t="e">
        <f ca="1">IF(ISNA($X790),NA(),VLOOKUP($X790,Levels!$A:$B,2,FALSE))</f>
        <v>#N/A</v>
      </c>
      <c r="Z790" s="8">
        <f t="shared" ca="1" si="144"/>
        <v>38475</v>
      </c>
      <c r="AA790" s="6">
        <f ca="1">RANDBETWEEN(2,COUNTA('Recruitment source'!$A:$A))</f>
        <v>4</v>
      </c>
      <c r="AB790" s="6" t="str">
        <f ca="1">VLOOKUP($AA790,'Recruitment source'!$A:$B,2,FALSE)</f>
        <v>SAPO Emprego</v>
      </c>
      <c r="AC790" s="8" t="e">
        <f t="shared" ca="1" si="153"/>
        <v>#N/A</v>
      </c>
      <c r="AD790" s="6" t="e">
        <f t="shared" ca="1" si="154"/>
        <v>#N/A</v>
      </c>
      <c r="AE790" s="6" t="e">
        <f ca="1">IF(ISNA(AD790),NA(),VLOOKUP($AD790,'Reasons for dismissal'!$A:$B,2,FALSE))</f>
        <v>#N/A</v>
      </c>
      <c r="AF790" s="6">
        <f t="shared" ca="1" si="155"/>
        <v>2</v>
      </c>
      <c r="AG790" s="1">
        <f t="shared" ca="1" si="145"/>
        <v>1005</v>
      </c>
    </row>
    <row r="791" spans="1:33" x14ac:dyDescent="0.25">
      <c r="A791" s="7" cm="1">
        <f t="array" aca="1" ref="A791" ca="1">INDEX(Companies!$A:$A,RANDBETWEEN(2,COUNTA(Companies!$A:$A)),1)</f>
        <v>2</v>
      </c>
      <c r="B791" s="7" t="str">
        <f ca="1">VLOOKUP($A791,Companies!$A:$B,2,FALSE)</f>
        <v>ACME Corporation</v>
      </c>
      <c r="C791" s="5">
        <f t="shared" si="146"/>
        <v>790</v>
      </c>
      <c r="D791" s="6">
        <f t="shared" ca="1" si="147"/>
        <v>1</v>
      </c>
      <c r="E791" s="7">
        <f ca="1">IF($C791 = 1 + N("Presidente"),
    127,
    IF($C791 = 2 + N("Vice-Presidente"),
        72,
        IF($C791 = 3 + N("Secretária bilíngue"),
            13,
            RANDBETWEEN(5,COUNT(Name!$A:$A) + 1)
        )
    )
)</f>
        <v>115</v>
      </c>
      <c r="F791" s="7" t="str">
        <f ca="1" xml:space="preserve">
VLOOKUP(
  $E791,
  Name!$A:$B,
  2,
  FALSE
)
&amp; " " &amp;
IF($C791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Dulce Serra Carneiro</v>
      </c>
      <c r="G791" s="7">
        <v>2</v>
      </c>
      <c r="H791" s="7" t="str">
        <f>VLOOKUP($G791,Countries!$A:$B,2,FALSE)</f>
        <v>Portugal</v>
      </c>
      <c r="I791" s="7" cm="1">
        <f t="array" aca="1" ref="I791" ca="1">INDEX(States!$B:$B,RANDBETWEEN(2,COUNTA(States!$A:$A)),1)</f>
        <v>16</v>
      </c>
      <c r="J791" s="7" t="str">
        <f ca="1">VLOOKUP($I791,States!$B:$C,2,FALSE)</f>
        <v>Beja</v>
      </c>
      <c r="K791" s="7" t="str">
        <f ca="1">VLOOKUP($E791,Name!$A:$C,3,FALSE)</f>
        <v>F</v>
      </c>
      <c r="L791" s="7" t="str">
        <f ca="1">VLOOKUP($K791,Genders!$B:$C,2,FALSE)</f>
        <v>Female</v>
      </c>
      <c r="M791" s="7" cm="1">
        <f t="array" aca="1" ref="M791" ca="1">INDEX('Marital status'!$A:$A,RANDBETWEEN(2,COUNTA('Marital status'!$A:$A)),1)</f>
        <v>6</v>
      </c>
      <c r="N791" s="7" t="str">
        <f ca="1">VLOOKUP($M791,'Marital status'!$A:$B,2,FALSE)</f>
        <v>Divorced</v>
      </c>
      <c r="O791" s="7">
        <f t="shared" ca="1" si="148"/>
        <v>3</v>
      </c>
      <c r="P791" s="7" t="str">
        <f ca="1">VLOOKUP($O791,Ethnicities!$A:$B,2,FALSE)</f>
        <v>Black or African American</v>
      </c>
      <c r="Q791" s="8">
        <f t="shared" ca="1" si="149"/>
        <v>32802</v>
      </c>
      <c r="R791" s="6">
        <f t="shared" ca="1" si="150"/>
        <v>4</v>
      </c>
      <c r="S791" s="6" t="str">
        <f ca="1">VLOOKUP($R791,'Background education'!$A:$B,2,FALSE)</f>
        <v>Undergraduate degree</v>
      </c>
      <c r="T791" s="7">
        <f ca="1" xml:space="preserve">
  IF(OR($V791 = 2, $V791 = 3, $V791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791" s="7" t="str">
        <f ca="1">VLOOKUP($T791,Departments!$A:$B,2,FALSE)</f>
        <v>Juridical</v>
      </c>
      <c r="V791" s="6">
        <f t="shared" ca="1" si="151"/>
        <v>8</v>
      </c>
      <c r="W791" s="6" t="str">
        <f ca="1">VLOOKUP($V791,Roles!$A:$B,2,FALSE)</f>
        <v>Analyst</v>
      </c>
      <c r="X791" s="6">
        <f t="shared" ca="1" si="152"/>
        <v>2</v>
      </c>
      <c r="Y791" s="6" t="str">
        <f ca="1">IF(ISNA($X791),NA(),VLOOKUP($X791,Levels!$A:$B,2,FALSE))</f>
        <v>Junior</v>
      </c>
      <c r="Z791" s="8">
        <f t="shared" ca="1" si="144"/>
        <v>41699</v>
      </c>
      <c r="AA791" s="6">
        <f ca="1">RANDBETWEEN(2,COUNTA('Recruitment source'!$A:$A))</f>
        <v>3</v>
      </c>
      <c r="AB791" s="6" t="str">
        <f ca="1">VLOOKUP($AA791,'Recruitment source'!$A:$B,2,FALSE)</f>
        <v>Learn4Good</v>
      </c>
      <c r="AC791" s="8" t="e">
        <f t="shared" ca="1" si="153"/>
        <v>#N/A</v>
      </c>
      <c r="AD791" s="6" t="e">
        <f t="shared" ca="1" si="154"/>
        <v>#N/A</v>
      </c>
      <c r="AE791" s="6" t="e">
        <f ca="1">IF(ISNA(AD791),NA(),VLOOKUP($AD791,'Reasons for dismissal'!$A:$B,2,FALSE))</f>
        <v>#N/A</v>
      </c>
      <c r="AF791" s="6">
        <f t="shared" ca="1" si="155"/>
        <v>2</v>
      </c>
      <c r="AG791" s="1">
        <f t="shared" ca="1" si="145"/>
        <v>2000</v>
      </c>
    </row>
    <row r="792" spans="1:33" x14ac:dyDescent="0.25">
      <c r="A792" s="7" cm="1">
        <f t="array" aca="1" ref="A792" ca="1">INDEX(Companies!$A:$A,RANDBETWEEN(2,COUNTA(Companies!$A:$A)),1)</f>
        <v>2</v>
      </c>
      <c r="B792" s="7" t="str">
        <f ca="1">VLOOKUP($A792,Companies!$A:$B,2,FALSE)</f>
        <v>ACME Corporation</v>
      </c>
      <c r="C792" s="5">
        <f t="shared" si="146"/>
        <v>791</v>
      </c>
      <c r="D792" s="6">
        <f t="shared" ca="1" si="147"/>
        <v>1</v>
      </c>
      <c r="E792" s="7">
        <f ca="1">IF($C792 = 1 + N("Presidente"),
    127,
    IF($C792 = 2 + N("Vice-Presidente"),
        72,
        IF($C792 = 3 + N("Secretária bilíngue"),
            13,
            RANDBETWEEN(5,COUNT(Name!$A:$A) + 1)
        )
    )
)</f>
        <v>73</v>
      </c>
      <c r="F792" s="7" t="str">
        <f ca="1" xml:space="preserve">
VLOOKUP(
  $E792,
  Name!$A:$B,
  2,
  FALSE
)
&amp; " " &amp;
IF($C792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Gomes Santos</v>
      </c>
      <c r="G792" s="7">
        <v>2</v>
      </c>
      <c r="H792" s="7" t="str">
        <f>VLOOKUP($G792,Countries!$A:$B,2,FALSE)</f>
        <v>Portugal</v>
      </c>
      <c r="I792" s="7" cm="1">
        <f t="array" aca="1" ref="I792" ca="1">INDEX(States!$B:$B,RANDBETWEEN(2,COUNTA(States!$A:$A)),1)</f>
        <v>4</v>
      </c>
      <c r="J792" s="7" t="str">
        <f ca="1">VLOOKUP($I792,States!$B:$C,2,FALSE)</f>
        <v>Setúbal</v>
      </c>
      <c r="K792" s="7" t="str">
        <f ca="1">VLOOKUP($E792,Name!$A:$C,3,FALSE)</f>
        <v>F</v>
      </c>
      <c r="L792" s="7" t="str">
        <f ca="1">VLOOKUP($K792,Genders!$B:$C,2,FALSE)</f>
        <v>Female</v>
      </c>
      <c r="M792" s="7" cm="1">
        <f t="array" aca="1" ref="M792" ca="1">INDEX('Marital status'!$A:$A,RANDBETWEEN(2,COUNTA('Marital status'!$A:$A)),1)</f>
        <v>2</v>
      </c>
      <c r="N792" s="7" t="str">
        <f ca="1">VLOOKUP($M792,'Marital status'!$A:$B,2,FALSE)</f>
        <v>Single</v>
      </c>
      <c r="O792" s="7">
        <f t="shared" ca="1" si="148"/>
        <v>4</v>
      </c>
      <c r="P792" s="7" t="str">
        <f ca="1">VLOOKUP($O792,Ethnicities!$A:$B,2,FALSE)</f>
        <v>Hispanic or Latino</v>
      </c>
      <c r="Q792" s="8">
        <f t="shared" ca="1" si="149"/>
        <v>34759</v>
      </c>
      <c r="R792" s="6">
        <f t="shared" ca="1" si="150"/>
        <v>4</v>
      </c>
      <c r="S792" s="6" t="str">
        <f ca="1">VLOOKUP($R792,'Background education'!$A:$B,2,FALSE)</f>
        <v>Undergraduate degree</v>
      </c>
      <c r="T792" s="7">
        <f ca="1" xml:space="preserve">
  IF(OR($V792 = 2, $V792 = 3, $V792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792" s="7" t="str">
        <f ca="1">VLOOKUP($T792,Departments!$A:$B,2,FALSE)</f>
        <v>Communication &amp; Marketing</v>
      </c>
      <c r="V792" s="6">
        <f t="shared" ca="1" si="151"/>
        <v>7</v>
      </c>
      <c r="W792" s="6" t="str">
        <f ca="1">VLOOKUP($V792,Roles!$A:$B,2,FALSE)</f>
        <v>Trainee</v>
      </c>
      <c r="X792" s="6" t="e">
        <f t="shared" ca="1" si="152"/>
        <v>#N/A</v>
      </c>
      <c r="Y792" s="6" t="e">
        <f ca="1">IF(ISNA($X792),NA(),VLOOKUP($X792,Levels!$A:$B,2,FALSE))</f>
        <v>#N/A</v>
      </c>
      <c r="Z792" s="8">
        <f t="shared" ca="1" si="144"/>
        <v>38257</v>
      </c>
      <c r="AA792" s="6">
        <f ca="1">RANDBETWEEN(2,COUNTA('Recruitment source'!$A:$A))</f>
        <v>7</v>
      </c>
      <c r="AB792" s="6" t="str">
        <f ca="1">VLOOKUP($AA792,'Recruitment source'!$A:$B,2,FALSE)</f>
        <v>Jobs in Lisbon</v>
      </c>
      <c r="AC792" s="8" t="e">
        <f t="shared" ca="1" si="153"/>
        <v>#N/A</v>
      </c>
      <c r="AD792" s="6" t="e">
        <f t="shared" ca="1" si="154"/>
        <v>#N/A</v>
      </c>
      <c r="AE792" s="6" t="e">
        <f ca="1">IF(ISNA(AD792),NA(),VLOOKUP($AD792,'Reasons for dismissal'!$A:$B,2,FALSE))</f>
        <v>#N/A</v>
      </c>
      <c r="AF792" s="6">
        <f t="shared" ca="1" si="155"/>
        <v>3</v>
      </c>
      <c r="AG792" s="1">
        <f t="shared" ca="1" si="145"/>
        <v>1085</v>
      </c>
    </row>
    <row r="793" spans="1:33" x14ac:dyDescent="0.25">
      <c r="A793" s="7" cm="1">
        <f t="array" aca="1" ref="A793" ca="1">INDEX(Companies!$A:$A,RANDBETWEEN(2,COUNTA(Companies!$A:$A)),1)</f>
        <v>2</v>
      </c>
      <c r="B793" s="7" t="str">
        <f ca="1">VLOOKUP($A793,Companies!$A:$B,2,FALSE)</f>
        <v>ACME Corporation</v>
      </c>
      <c r="C793" s="5">
        <f t="shared" si="146"/>
        <v>792</v>
      </c>
      <c r="D793" s="6">
        <f t="shared" ca="1" si="147"/>
        <v>1</v>
      </c>
      <c r="E793" s="7">
        <f ca="1">IF($C793 = 1 + N("Presidente"),
    127,
    IF($C793 = 2 + N("Vice-Presidente"),
        72,
        IF($C793 = 3 + N("Secretária bilíngue"),
            13,
            RANDBETWEEN(5,COUNT(Name!$A:$A) + 1)
        )
    )
)</f>
        <v>130</v>
      </c>
      <c r="F793" s="7" t="str">
        <f ca="1" xml:space="preserve">
VLOOKUP(
  $E793,
  Name!$A:$B,
  2,
  FALSE
)
&amp; " " &amp;
IF($C793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Lima Moretti</v>
      </c>
      <c r="G793" s="7">
        <v>2</v>
      </c>
      <c r="H793" s="7" t="str">
        <f>VLOOKUP($G793,Countries!$A:$B,2,FALSE)</f>
        <v>Portugal</v>
      </c>
      <c r="I793" s="7" cm="1">
        <f t="array" aca="1" ref="I793" ca="1">INDEX(States!$B:$B,RANDBETWEEN(2,COUNTA(States!$A:$A)),1)</f>
        <v>2</v>
      </c>
      <c r="J793" s="7" t="str">
        <f ca="1">VLOOKUP($I793,States!$B:$C,2,FALSE)</f>
        <v xml:space="preserve"> Lisboa</v>
      </c>
      <c r="K793" s="7" t="str">
        <f ca="1">VLOOKUP($E793,Name!$A:$C,3,FALSE)</f>
        <v>M</v>
      </c>
      <c r="L793" s="7" t="str">
        <f ca="1">VLOOKUP($K793,Genders!$B:$C,2,FALSE)</f>
        <v>Male</v>
      </c>
      <c r="M793" s="7" cm="1">
        <f t="array" aca="1" ref="M793" ca="1">INDEX('Marital status'!$A:$A,RANDBETWEEN(2,COUNTA('Marital status'!$A:$A)),1)</f>
        <v>2</v>
      </c>
      <c r="N793" s="7" t="str">
        <f ca="1">VLOOKUP($M793,'Marital status'!$A:$B,2,FALSE)</f>
        <v>Single</v>
      </c>
      <c r="O793" s="7">
        <f t="shared" ca="1" si="148"/>
        <v>2</v>
      </c>
      <c r="P793" s="7" t="str">
        <f ca="1">VLOOKUP($O793,Ethnicities!$A:$B,2,FALSE)</f>
        <v>White</v>
      </c>
      <c r="Q793" s="8">
        <f t="shared" ca="1" si="149"/>
        <v>35284</v>
      </c>
      <c r="R793" s="6">
        <f t="shared" ca="1" si="150"/>
        <v>5</v>
      </c>
      <c r="S793" s="6" t="str">
        <f ca="1">VLOOKUP($R793,'Background education'!$A:$B,2,FALSE)</f>
        <v>Graduate school</v>
      </c>
      <c r="T793" s="7">
        <f ca="1" xml:space="preserve">
  IF(OR($V793 = 2, $V793 = 3, $V793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793" s="7" t="str">
        <f ca="1">VLOOKUP($T793,Departments!$A:$B,2,FALSE)</f>
        <v>Controlling</v>
      </c>
      <c r="V793" s="6">
        <f t="shared" ca="1" si="151"/>
        <v>8</v>
      </c>
      <c r="W793" s="6" t="str">
        <f ca="1">VLOOKUP($V793,Roles!$A:$B,2,FALSE)</f>
        <v>Analyst</v>
      </c>
      <c r="X793" s="6">
        <f t="shared" ca="1" si="152"/>
        <v>2</v>
      </c>
      <c r="Y793" s="6" t="str">
        <f ca="1">IF(ISNA($X793),NA(),VLOOKUP($X793,Levels!$A:$B,2,FALSE))</f>
        <v>Junior</v>
      </c>
      <c r="Z793" s="8">
        <f t="shared" ca="1" si="144"/>
        <v>38827</v>
      </c>
      <c r="AA793" s="6">
        <f ca="1">RANDBETWEEN(2,COUNTA('Recruitment source'!$A:$A))</f>
        <v>6</v>
      </c>
      <c r="AB793" s="6" t="str">
        <f ca="1">VLOOKUP($AA793,'Recruitment source'!$A:$B,2,FALSE)</f>
        <v>Empregos Online</v>
      </c>
      <c r="AC793" s="8" t="e">
        <f t="shared" ca="1" si="153"/>
        <v>#N/A</v>
      </c>
      <c r="AD793" s="6" t="e">
        <f t="shared" ca="1" si="154"/>
        <v>#N/A</v>
      </c>
      <c r="AE793" s="6" t="e">
        <f ca="1">IF(ISNA(AD793),NA(),VLOOKUP($AD793,'Reasons for dismissal'!$A:$B,2,FALSE))</f>
        <v>#N/A</v>
      </c>
      <c r="AF793" s="6">
        <f t="shared" ca="1" si="155"/>
        <v>4</v>
      </c>
      <c r="AG793" s="1">
        <f t="shared" ca="1" si="145"/>
        <v>2080</v>
      </c>
    </row>
    <row r="794" spans="1:33" x14ac:dyDescent="0.25">
      <c r="A794" s="7" cm="1">
        <f t="array" aca="1" ref="A794" ca="1">INDEX(Companies!$A:$A,RANDBETWEEN(2,COUNTA(Companies!$A:$A)),1)</f>
        <v>2</v>
      </c>
      <c r="B794" s="7" t="str">
        <f ca="1">VLOOKUP($A794,Companies!$A:$B,2,FALSE)</f>
        <v>ACME Corporation</v>
      </c>
      <c r="C794" s="5">
        <f t="shared" si="146"/>
        <v>793</v>
      </c>
      <c r="D794" s="6">
        <f t="shared" ca="1" si="147"/>
        <v>1</v>
      </c>
      <c r="E794" s="7">
        <f ca="1">IF($C794 = 1 + N("Presidente"),
    127,
    IF($C794 = 2 + N("Vice-Presidente"),
        72,
        IF($C794 = 3 + N("Secretária bilíngue"),
            13,
            RANDBETWEEN(5,COUNT(Name!$A:$A) + 1)
        )
    )
)</f>
        <v>215</v>
      </c>
      <c r="F794" s="7" t="str">
        <f ca="1" xml:space="preserve">
VLOOKUP(
  $E794,
  Name!$A:$B,
  2,
  FALSE
)
&amp; " " &amp;
IF($C794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Kloe Castro Monteiro</v>
      </c>
      <c r="G794" s="7">
        <v>2</v>
      </c>
      <c r="H794" s="7" t="str">
        <f>VLOOKUP($G794,Countries!$A:$B,2,FALSE)</f>
        <v>Portugal</v>
      </c>
      <c r="I794" s="7" cm="1">
        <f t="array" aca="1" ref="I794" ca="1">INDEX(States!$B:$B,RANDBETWEEN(2,COUNTA(States!$A:$A)),1)</f>
        <v>13</v>
      </c>
      <c r="J794" s="7" t="str">
        <f ca="1">VLOOKUP($I794,States!$B:$C,2,FALSE)</f>
        <v>Azores</v>
      </c>
      <c r="K794" s="7" t="str">
        <f ca="1">VLOOKUP($E794,Name!$A:$C,3,FALSE)</f>
        <v>F</v>
      </c>
      <c r="L794" s="7" t="str">
        <f ca="1">VLOOKUP($K794,Genders!$B:$C,2,FALSE)</f>
        <v>Female</v>
      </c>
      <c r="M794" s="7" cm="1">
        <f t="array" aca="1" ref="M794" ca="1">INDEX('Marital status'!$A:$A,RANDBETWEEN(2,COUNTA('Marital status'!$A:$A)),1)</f>
        <v>4</v>
      </c>
      <c r="N794" s="7" t="str">
        <f ca="1">VLOOKUP($M794,'Marital status'!$A:$B,2,FALSE)</f>
        <v xml:space="preserve">Widowed </v>
      </c>
      <c r="O794" s="7">
        <f t="shared" ca="1" si="148"/>
        <v>2</v>
      </c>
      <c r="P794" s="7" t="str">
        <f ca="1">VLOOKUP($O794,Ethnicities!$A:$B,2,FALSE)</f>
        <v>White</v>
      </c>
      <c r="Q794" s="8">
        <f t="shared" ca="1" si="149"/>
        <v>19129</v>
      </c>
      <c r="R794" s="6">
        <f t="shared" ca="1" si="150"/>
        <v>4</v>
      </c>
      <c r="S794" s="6" t="str">
        <f ca="1">VLOOKUP($R794,'Background education'!$A:$B,2,FALSE)</f>
        <v>Undergraduate degree</v>
      </c>
      <c r="T794" s="7">
        <f ca="1" xml:space="preserve">
  IF(OR($V794 = 2, $V794 = 3, $V794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794" s="7" t="str">
        <f ca="1">VLOOKUP($T794,Departments!$A:$B,2,FALSE)</f>
        <v>Controlling</v>
      </c>
      <c r="V794" s="6">
        <f t="shared" ca="1" si="151"/>
        <v>6</v>
      </c>
      <c r="W794" s="6" t="str">
        <f ca="1">VLOOKUP($V794,Roles!$A:$B,2,FALSE)</f>
        <v>Intern</v>
      </c>
      <c r="X794" s="6" t="e">
        <f t="shared" ca="1" si="152"/>
        <v>#N/A</v>
      </c>
      <c r="Y794" s="6" t="e">
        <f ca="1">IF(ISNA($X794),NA(),VLOOKUP($X794,Levels!$A:$B,2,FALSE))</f>
        <v>#N/A</v>
      </c>
      <c r="Z794" s="8">
        <f t="shared" ca="1" si="144"/>
        <v>41583</v>
      </c>
      <c r="AA794" s="6">
        <f ca="1">RANDBETWEEN(2,COUNTA('Recruitment source'!$A:$A))</f>
        <v>3</v>
      </c>
      <c r="AB794" s="6" t="str">
        <f ca="1">VLOOKUP($AA794,'Recruitment source'!$A:$B,2,FALSE)</f>
        <v>Learn4Good</v>
      </c>
      <c r="AC794" s="8" t="e">
        <f t="shared" ca="1" si="153"/>
        <v>#N/A</v>
      </c>
      <c r="AD794" s="6" t="e">
        <f t="shared" ca="1" si="154"/>
        <v>#N/A</v>
      </c>
      <c r="AE794" s="6" t="e">
        <f ca="1">IF(ISNA(AD794),NA(),VLOOKUP($AD794,'Reasons for dismissal'!$A:$B,2,FALSE))</f>
        <v>#N/A</v>
      </c>
      <c r="AF794" s="6">
        <f t="shared" ca="1" si="155"/>
        <v>4</v>
      </c>
      <c r="AG794" s="1">
        <f t="shared" ca="1" si="145"/>
        <v>885</v>
      </c>
    </row>
    <row r="795" spans="1:33" x14ac:dyDescent="0.25">
      <c r="A795" s="7" cm="1">
        <f t="array" aca="1" ref="A795" ca="1">INDEX(Companies!$A:$A,RANDBETWEEN(2,COUNTA(Companies!$A:$A)),1)</f>
        <v>2</v>
      </c>
      <c r="B795" s="7" t="str">
        <f ca="1">VLOOKUP($A795,Companies!$A:$B,2,FALSE)</f>
        <v>ACME Corporation</v>
      </c>
      <c r="C795" s="5">
        <f t="shared" si="146"/>
        <v>794</v>
      </c>
      <c r="D795" s="6">
        <f t="shared" ca="1" si="147"/>
        <v>1</v>
      </c>
      <c r="E795" s="7">
        <f ca="1">IF($C795 = 1 + N("Presidente"),
    127,
    IF($C795 = 2 + N("Vice-Presidente"),
        72,
        IF($C795 = 3 + N("Secretária bilíngue"),
            13,
            RANDBETWEEN(5,COUNT(Name!$A:$A) + 1)
        )
    )
)</f>
        <v>266</v>
      </c>
      <c r="F795" s="7" t="str">
        <f ca="1" xml:space="preserve">
VLOOKUP(
  $E795,
  Name!$A:$B,
  2,
  FALSE
)
&amp; " " &amp;
IF($C795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Moura Marino</v>
      </c>
      <c r="G795" s="7">
        <v>2</v>
      </c>
      <c r="H795" s="7" t="str">
        <f>VLOOKUP($G795,Countries!$A:$B,2,FALSE)</f>
        <v>Portugal</v>
      </c>
      <c r="I795" s="7" cm="1">
        <f t="array" aca="1" ref="I795" ca="1">INDEX(States!$B:$B,RANDBETWEEN(2,COUNTA(States!$A:$A)),1)</f>
        <v>7</v>
      </c>
      <c r="J795" s="7" t="str">
        <f ca="1">VLOOKUP($I795,States!$B:$C,2,FALSE)</f>
        <v>Faro</v>
      </c>
      <c r="K795" s="7" t="str">
        <f ca="1">VLOOKUP($E795,Name!$A:$C,3,FALSE)</f>
        <v>F</v>
      </c>
      <c r="L795" s="7" t="str">
        <f ca="1">VLOOKUP($K795,Genders!$B:$C,2,FALSE)</f>
        <v>Female</v>
      </c>
      <c r="M795" s="7" cm="1">
        <f t="array" aca="1" ref="M795" ca="1">INDEX('Marital status'!$A:$A,RANDBETWEEN(2,COUNTA('Marital status'!$A:$A)),1)</f>
        <v>5</v>
      </c>
      <c r="N795" s="7" t="str">
        <f ca="1">VLOOKUP($M795,'Marital status'!$A:$B,2,FALSE)</f>
        <v xml:space="preserve">Separated </v>
      </c>
      <c r="O795" s="7">
        <f t="shared" ca="1" si="148"/>
        <v>2</v>
      </c>
      <c r="P795" s="7" t="str">
        <f ca="1">VLOOKUP($O795,Ethnicities!$A:$B,2,FALSE)</f>
        <v>White</v>
      </c>
      <c r="Q795" s="8">
        <f t="shared" ca="1" si="149"/>
        <v>36624</v>
      </c>
      <c r="R795" s="6">
        <f t="shared" ca="1" si="150"/>
        <v>5</v>
      </c>
      <c r="S795" s="6" t="str">
        <f ca="1">VLOOKUP($R795,'Background education'!$A:$B,2,FALSE)</f>
        <v>Graduate school</v>
      </c>
      <c r="T795" s="7">
        <f ca="1" xml:space="preserve">
  IF(OR($V795 = 2, $V795 = 3, $V795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795" s="7" t="str">
        <f ca="1">VLOOKUP($T795,Departments!$A:$B,2,FALSE)</f>
        <v xml:space="preserve"> Commercial</v>
      </c>
      <c r="V795" s="6">
        <f t="shared" ca="1" si="151"/>
        <v>8</v>
      </c>
      <c r="W795" s="6" t="str">
        <f ca="1">VLOOKUP($V795,Roles!$A:$B,2,FALSE)</f>
        <v>Analyst</v>
      </c>
      <c r="X795" s="6">
        <f t="shared" ca="1" si="152"/>
        <v>2</v>
      </c>
      <c r="Y795" s="6" t="str">
        <f ca="1">IF(ISNA($X795),NA(),VLOOKUP($X795,Levels!$A:$B,2,FALSE))</f>
        <v>Junior</v>
      </c>
      <c r="Z795" s="8">
        <f t="shared" ca="1" si="144"/>
        <v>41746</v>
      </c>
      <c r="AA795" s="6">
        <f ca="1">RANDBETWEEN(2,COUNTA('Recruitment source'!$A:$A))</f>
        <v>12</v>
      </c>
      <c r="AB795" s="6" t="str">
        <f ca="1">VLOOKUP($AA795,'Recruitment source'!$A:$B,2,FALSE)</f>
        <v>Website</v>
      </c>
      <c r="AC795" s="8" t="e">
        <f t="shared" ca="1" si="153"/>
        <v>#N/A</v>
      </c>
      <c r="AD795" s="6" t="e">
        <f t="shared" ca="1" si="154"/>
        <v>#N/A</v>
      </c>
      <c r="AE795" s="6" t="e">
        <f ca="1">IF(ISNA(AD795),NA(),VLOOKUP($AD795,'Reasons for dismissal'!$A:$B,2,FALSE))</f>
        <v>#N/A</v>
      </c>
      <c r="AF795" s="6">
        <f t="shared" ca="1" si="155"/>
        <v>3</v>
      </c>
      <c r="AG795" s="1">
        <f t="shared" ca="1" si="145"/>
        <v>2000</v>
      </c>
    </row>
    <row r="796" spans="1:33" x14ac:dyDescent="0.25">
      <c r="A796" s="7" cm="1">
        <f t="array" aca="1" ref="A796" ca="1">INDEX(Companies!$A:$A,RANDBETWEEN(2,COUNTA(Companies!$A:$A)),1)</f>
        <v>2</v>
      </c>
      <c r="B796" s="7" t="str">
        <f ca="1">VLOOKUP($A796,Companies!$A:$B,2,FALSE)</f>
        <v>ACME Corporation</v>
      </c>
      <c r="C796" s="5">
        <f t="shared" si="146"/>
        <v>795</v>
      </c>
      <c r="D796" s="6">
        <f t="shared" ca="1" si="147"/>
        <v>1</v>
      </c>
      <c r="E796" s="7">
        <f ca="1">IF($C796 = 1 + N("Presidente"),
    127,
    IF($C796 = 2 + N("Vice-Presidente"),
        72,
        IF($C796 = 3 + N("Secretária bilíngue"),
            13,
            RANDBETWEEN(5,COUNT(Name!$A:$A) + 1)
        )
    )
)</f>
        <v>100</v>
      </c>
      <c r="F796" s="7" t="str">
        <f ca="1" xml:space="preserve">
VLOOKUP(
  $E796,
  Name!$A:$B,
  2,
  FALSE
)
&amp; " " &amp;
IF($C796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Camacho Mancini</v>
      </c>
      <c r="G796" s="7">
        <v>2</v>
      </c>
      <c r="H796" s="7" t="str">
        <f>VLOOKUP($G796,Countries!$A:$B,2,FALSE)</f>
        <v>Portugal</v>
      </c>
      <c r="I796" s="7" cm="1">
        <f t="array" aca="1" ref="I796" ca="1">INDEX(States!$B:$B,RANDBETWEEN(2,COUNTA(States!$A:$A)),1)</f>
        <v>9</v>
      </c>
      <c r="J796" s="7" t="str">
        <f ca="1">VLOOKUP($I796,States!$B:$C,2,FALSE)</f>
        <v>Leiria</v>
      </c>
      <c r="K796" s="7" t="str">
        <f ca="1">VLOOKUP($E796,Name!$A:$C,3,FALSE)</f>
        <v>M</v>
      </c>
      <c r="L796" s="7" t="str">
        <f ca="1">VLOOKUP($K796,Genders!$B:$C,2,FALSE)</f>
        <v>Male</v>
      </c>
      <c r="M796" s="7" cm="1">
        <f t="array" aca="1" ref="M796" ca="1">INDEX('Marital status'!$A:$A,RANDBETWEEN(2,COUNTA('Marital status'!$A:$A)),1)</f>
        <v>2</v>
      </c>
      <c r="N796" s="7" t="str">
        <f ca="1">VLOOKUP($M796,'Marital status'!$A:$B,2,FALSE)</f>
        <v>Single</v>
      </c>
      <c r="O796" s="7">
        <f t="shared" ca="1" si="148"/>
        <v>2</v>
      </c>
      <c r="P796" s="7" t="str">
        <f ca="1">VLOOKUP($O796,Ethnicities!$A:$B,2,FALSE)</f>
        <v>White</v>
      </c>
      <c r="Q796" s="8">
        <f t="shared" ca="1" si="149"/>
        <v>30021</v>
      </c>
      <c r="R796" s="6">
        <f t="shared" ca="1" si="150"/>
        <v>4</v>
      </c>
      <c r="S796" s="6" t="str">
        <f ca="1">VLOOKUP($R796,'Background education'!$A:$B,2,FALSE)</f>
        <v>Undergraduate degree</v>
      </c>
      <c r="T796" s="7">
        <f ca="1" xml:space="preserve">
  IF(OR($V796 = 2, $V796 = 3, $V796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796" s="7" t="str">
        <f ca="1">VLOOKUP($T796,Departments!$A:$B,2,FALSE)</f>
        <v xml:space="preserve"> Commercial</v>
      </c>
      <c r="V796" s="6">
        <f t="shared" ca="1" si="151"/>
        <v>6</v>
      </c>
      <c r="W796" s="6" t="str">
        <f ca="1">VLOOKUP($V796,Roles!$A:$B,2,FALSE)</f>
        <v>Intern</v>
      </c>
      <c r="X796" s="6" t="e">
        <f t="shared" ca="1" si="152"/>
        <v>#N/A</v>
      </c>
      <c r="Y796" s="6" t="e">
        <f ca="1">IF(ISNA($X796),NA(),VLOOKUP($X796,Levels!$A:$B,2,FALSE))</f>
        <v>#N/A</v>
      </c>
      <c r="Z796" s="8">
        <f t="shared" ca="1" si="144"/>
        <v>44063</v>
      </c>
      <c r="AA796" s="6">
        <f ca="1">RANDBETWEEN(2,COUNTA('Recruitment source'!$A:$A))</f>
        <v>3</v>
      </c>
      <c r="AB796" s="6" t="str">
        <f ca="1">VLOOKUP($AA796,'Recruitment source'!$A:$B,2,FALSE)</f>
        <v>Learn4Good</v>
      </c>
      <c r="AC796" s="8" t="e">
        <f t="shared" ca="1" si="153"/>
        <v>#N/A</v>
      </c>
      <c r="AD796" s="6" t="e">
        <f t="shared" ca="1" si="154"/>
        <v>#N/A</v>
      </c>
      <c r="AE796" s="6" t="e">
        <f ca="1">IF(ISNA(AD796),NA(),VLOOKUP($AD796,'Reasons for dismissal'!$A:$B,2,FALSE))</f>
        <v>#N/A</v>
      </c>
      <c r="AF796" s="6">
        <f t="shared" ca="1" si="155"/>
        <v>3</v>
      </c>
      <c r="AG796" s="1">
        <f t="shared" ca="1" si="145"/>
        <v>805</v>
      </c>
    </row>
    <row r="797" spans="1:33" x14ac:dyDescent="0.25">
      <c r="A797" s="7" cm="1">
        <f t="array" aca="1" ref="A797" ca="1">INDEX(Companies!$A:$A,RANDBETWEEN(2,COUNTA(Companies!$A:$A)),1)</f>
        <v>2</v>
      </c>
      <c r="B797" s="7" t="str">
        <f ca="1">VLOOKUP($A797,Companies!$A:$B,2,FALSE)</f>
        <v>ACME Corporation</v>
      </c>
      <c r="C797" s="5">
        <f t="shared" si="146"/>
        <v>796</v>
      </c>
      <c r="D797" s="6">
        <f t="shared" ca="1" si="147"/>
        <v>1</v>
      </c>
      <c r="E797" s="7">
        <f ca="1">IF($C797 = 1 + N("Presidente"),
    127,
    IF($C797 = 2 + N("Vice-Presidente"),
        72,
        IF($C797 = 3 + N("Secretária bilíngue"),
            13,
            RANDBETWEEN(5,COUNT(Name!$A:$A) + 1)
        )
    )
)</f>
        <v>289</v>
      </c>
      <c r="F797" s="7" t="str">
        <f ca="1" xml:space="preserve">
VLOOKUP(
  $E797,
  Name!$A:$B,
  2,
  FALSE
)
&amp; " " &amp;
IF($C797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Aguiar Auth</v>
      </c>
      <c r="G797" s="7">
        <v>2</v>
      </c>
      <c r="H797" s="7" t="str">
        <f>VLOOKUP($G797,Countries!$A:$B,2,FALSE)</f>
        <v>Portugal</v>
      </c>
      <c r="I797" s="7" cm="1">
        <f t="array" aca="1" ref="I797" ca="1">INDEX(States!$B:$B,RANDBETWEEN(2,COUNTA(States!$A:$A)),1)</f>
        <v>11</v>
      </c>
      <c r="J797" s="7" t="str">
        <f ca="1">VLOOKUP($I797,States!$B:$C,2,FALSE)</f>
        <v>Madeira</v>
      </c>
      <c r="K797" s="7" t="str">
        <f ca="1">VLOOKUP($E797,Name!$A:$C,3,FALSE)</f>
        <v>F</v>
      </c>
      <c r="L797" s="7" t="str">
        <f ca="1">VLOOKUP($K797,Genders!$B:$C,2,FALSE)</f>
        <v>Female</v>
      </c>
      <c r="M797" s="7" cm="1">
        <f t="array" aca="1" ref="M797" ca="1">INDEX('Marital status'!$A:$A,RANDBETWEEN(2,COUNTA('Marital status'!$A:$A)),1)</f>
        <v>6</v>
      </c>
      <c r="N797" s="7" t="str">
        <f ca="1">VLOOKUP($M797,'Marital status'!$A:$B,2,FALSE)</f>
        <v>Divorced</v>
      </c>
      <c r="O797" s="7">
        <f t="shared" ca="1" si="148"/>
        <v>2</v>
      </c>
      <c r="P797" s="7" t="str">
        <f ca="1">VLOOKUP($O797,Ethnicities!$A:$B,2,FALSE)</f>
        <v>White</v>
      </c>
      <c r="Q797" s="8">
        <f t="shared" ca="1" si="149"/>
        <v>34298</v>
      </c>
      <c r="R797" s="6">
        <f t="shared" ca="1" si="150"/>
        <v>5</v>
      </c>
      <c r="S797" s="6" t="str">
        <f ca="1">VLOOKUP($R797,'Background education'!$A:$B,2,FALSE)</f>
        <v>Graduate school</v>
      </c>
      <c r="T797" s="7">
        <f ca="1" xml:space="preserve">
  IF(OR($V797 = 2, $V797 = 3, $V797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97" s="7" t="str">
        <f ca="1">VLOOKUP($T797,Departments!$A:$B,2,FALSE)</f>
        <v>Operations</v>
      </c>
      <c r="V797" s="6">
        <f t="shared" ca="1" si="151"/>
        <v>8</v>
      </c>
      <c r="W797" s="6" t="str">
        <f ca="1">VLOOKUP($V797,Roles!$A:$B,2,FALSE)</f>
        <v>Analyst</v>
      </c>
      <c r="X797" s="6">
        <f t="shared" ca="1" si="152"/>
        <v>2</v>
      </c>
      <c r="Y797" s="6" t="str">
        <f ca="1">IF(ISNA($X797),NA(),VLOOKUP($X797,Levels!$A:$B,2,FALSE))</f>
        <v>Junior</v>
      </c>
      <c r="Z797" s="8">
        <f t="shared" ca="1" si="144"/>
        <v>38967</v>
      </c>
      <c r="AA797" s="6">
        <f ca="1">RANDBETWEEN(2,COUNTA('Recruitment source'!$A:$A))</f>
        <v>10</v>
      </c>
      <c r="AB797" s="6" t="str">
        <f ca="1">VLOOKUP($AA797,'Recruitment source'!$A:$B,2,FALSE)</f>
        <v>Google</v>
      </c>
      <c r="AC797" s="8" t="e">
        <f t="shared" ca="1" si="153"/>
        <v>#N/A</v>
      </c>
      <c r="AD797" s="6" t="e">
        <f t="shared" ca="1" si="154"/>
        <v>#N/A</v>
      </c>
      <c r="AE797" s="6" t="e">
        <f ca="1">IF(ISNA(AD797),NA(),VLOOKUP($AD797,'Reasons for dismissal'!$A:$B,2,FALSE))</f>
        <v>#N/A</v>
      </c>
      <c r="AF797" s="6">
        <f t="shared" ca="1" si="155"/>
        <v>2</v>
      </c>
      <c r="AG797" s="1">
        <f t="shared" ca="1" si="145"/>
        <v>2000</v>
      </c>
    </row>
    <row r="798" spans="1:33" x14ac:dyDescent="0.25">
      <c r="A798" s="7" cm="1">
        <f t="array" aca="1" ref="A798" ca="1">INDEX(Companies!$A:$A,RANDBETWEEN(2,COUNTA(Companies!$A:$A)),1)</f>
        <v>2</v>
      </c>
      <c r="B798" s="7" t="str">
        <f ca="1">VLOOKUP($A798,Companies!$A:$B,2,FALSE)</f>
        <v>ACME Corporation</v>
      </c>
      <c r="C798" s="5">
        <f t="shared" si="146"/>
        <v>797</v>
      </c>
      <c r="D798" s="6">
        <f t="shared" ca="1" si="147"/>
        <v>1</v>
      </c>
      <c r="E798" s="7">
        <f ca="1">IF($C798 = 1 + N("Presidente"),
    127,
    IF($C798 = 2 + N("Vice-Presidente"),
        72,
        IF($C798 = 3 + N("Secretária bilíngue"),
            13,
            RANDBETWEEN(5,COUNT(Name!$A:$A) + 1)
        )
    )
)</f>
        <v>229</v>
      </c>
      <c r="F798" s="7" t="str">
        <f ca="1" xml:space="preserve">
VLOOKUP(
  $E798,
  Name!$A:$B,
  2,
  FALSE
)
&amp; " " &amp;
IF($C798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Liz Pedroso Barreto</v>
      </c>
      <c r="G798" s="7">
        <v>2</v>
      </c>
      <c r="H798" s="7" t="str">
        <f>VLOOKUP($G798,Countries!$A:$B,2,FALSE)</f>
        <v>Portugal</v>
      </c>
      <c r="I798" s="7" cm="1">
        <f t="array" aca="1" ref="I798" ca="1">INDEX(States!$B:$B,RANDBETWEEN(2,COUNTA(States!$A:$A)),1)</f>
        <v>18</v>
      </c>
      <c r="J798" s="7" t="str">
        <f ca="1">VLOOKUP($I798,States!$B:$C,2,FALSE)</f>
        <v>Guarda</v>
      </c>
      <c r="K798" s="7" t="str">
        <f ca="1">VLOOKUP($E798,Name!$A:$C,3,FALSE)</f>
        <v>F</v>
      </c>
      <c r="L798" s="7" t="str">
        <f ca="1">VLOOKUP($K798,Genders!$B:$C,2,FALSE)</f>
        <v>Female</v>
      </c>
      <c r="M798" s="7" cm="1">
        <f t="array" aca="1" ref="M798" ca="1">INDEX('Marital status'!$A:$A,RANDBETWEEN(2,COUNTA('Marital status'!$A:$A)),1)</f>
        <v>6</v>
      </c>
      <c r="N798" s="7" t="str">
        <f ca="1">VLOOKUP($M798,'Marital status'!$A:$B,2,FALSE)</f>
        <v>Divorced</v>
      </c>
      <c r="O798" s="7">
        <f t="shared" ca="1" si="148"/>
        <v>5</v>
      </c>
      <c r="P798" s="7" t="str">
        <f ca="1">VLOOKUP($O798,Ethnicities!$A:$B,2,FALSE)</f>
        <v>Asian</v>
      </c>
      <c r="Q798" s="8">
        <f t="shared" ca="1" si="149"/>
        <v>19952</v>
      </c>
      <c r="R798" s="6">
        <f t="shared" ca="1" si="150"/>
        <v>4</v>
      </c>
      <c r="S798" s="6" t="str">
        <f ca="1">VLOOKUP($R798,'Background education'!$A:$B,2,FALSE)</f>
        <v>Undergraduate degree</v>
      </c>
      <c r="T798" s="7">
        <f ca="1" xml:space="preserve">
  IF(OR($V798 = 2, $V798 = 3, $V798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798" s="7" t="str">
        <f ca="1">VLOOKUP($T798,Departments!$A:$B,2,FALSE)</f>
        <v>Information Technology</v>
      </c>
      <c r="V798" s="6">
        <f t="shared" ca="1" si="151"/>
        <v>6</v>
      </c>
      <c r="W798" s="6" t="str">
        <f ca="1">VLOOKUP($V798,Roles!$A:$B,2,FALSE)</f>
        <v>Intern</v>
      </c>
      <c r="X798" s="6" t="e">
        <f t="shared" ca="1" si="152"/>
        <v>#N/A</v>
      </c>
      <c r="Y798" s="6" t="e">
        <f ca="1">IF(ISNA($X798),NA(),VLOOKUP($X798,Levels!$A:$B,2,FALSE))</f>
        <v>#N/A</v>
      </c>
      <c r="Z798" s="8">
        <f t="shared" ca="1" si="144"/>
        <v>44697</v>
      </c>
      <c r="AA798" s="6">
        <f ca="1">RANDBETWEEN(2,COUNTA('Recruitment source'!$A:$A))</f>
        <v>5</v>
      </c>
      <c r="AB798" s="6" t="str">
        <f ca="1">VLOOKUP($AA798,'Recruitment source'!$A:$B,2,FALSE)</f>
        <v>Net Empregos</v>
      </c>
      <c r="AC798" s="8" t="e">
        <f t="shared" ca="1" si="153"/>
        <v>#N/A</v>
      </c>
      <c r="AD798" s="6" t="e">
        <f t="shared" ca="1" si="154"/>
        <v>#N/A</v>
      </c>
      <c r="AE798" s="6" t="e">
        <f ca="1">IF(ISNA(AD798),NA(),VLOOKUP($AD798,'Reasons for dismissal'!$A:$B,2,FALSE))</f>
        <v>#N/A</v>
      </c>
      <c r="AF798" s="6">
        <f t="shared" ca="1" si="155"/>
        <v>4</v>
      </c>
      <c r="AG798" s="1">
        <f t="shared" ca="1" si="145"/>
        <v>885</v>
      </c>
    </row>
    <row r="799" spans="1:33" x14ac:dyDescent="0.25">
      <c r="A799" s="7" cm="1">
        <f t="array" aca="1" ref="A799" ca="1">INDEX(Companies!$A:$A,RANDBETWEEN(2,COUNTA(Companies!$A:$A)),1)</f>
        <v>2</v>
      </c>
      <c r="B799" s="7" t="str">
        <f ca="1">VLOOKUP($A799,Companies!$A:$B,2,FALSE)</f>
        <v>ACME Corporation</v>
      </c>
      <c r="C799" s="5">
        <f t="shared" si="146"/>
        <v>798</v>
      </c>
      <c r="D799" s="6">
        <f t="shared" ca="1" si="147"/>
        <v>1</v>
      </c>
      <c r="E799" s="7">
        <f ca="1">IF($C799 = 1 + N("Presidente"),
    127,
    IF($C799 = 2 + N("Vice-Presidente"),
        72,
        IF($C799 = 3 + N("Secretária bilíngue"),
            13,
            RANDBETWEEN(5,COUNT(Name!$A:$A) + 1)
        )
    )
)</f>
        <v>265</v>
      </c>
      <c r="F799" s="7" t="str">
        <f ca="1" xml:space="preserve">
VLOOKUP(
  $E799,
  Name!$A:$B,
  2,
  FALSE
)
&amp; " " &amp;
IF($C799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Barros Bactista</v>
      </c>
      <c r="G799" s="7">
        <v>2</v>
      </c>
      <c r="H799" s="7" t="str">
        <f>VLOOKUP($G799,Countries!$A:$B,2,FALSE)</f>
        <v>Portugal</v>
      </c>
      <c r="I799" s="7" cm="1">
        <f t="array" aca="1" ref="I799" ca="1">INDEX(States!$B:$B,RANDBETWEEN(2,COUNTA(States!$A:$A)),1)</f>
        <v>15</v>
      </c>
      <c r="J799" s="7" t="str">
        <f ca="1">VLOOKUP($I799,States!$B:$C,2,FALSE)</f>
        <v>Castelo Branco</v>
      </c>
      <c r="K799" s="7" t="str">
        <f ca="1">VLOOKUP($E799,Name!$A:$C,3,FALSE)</f>
        <v>F</v>
      </c>
      <c r="L799" s="7" t="str">
        <f ca="1">VLOOKUP($K799,Genders!$B:$C,2,FALSE)</f>
        <v>Female</v>
      </c>
      <c r="M799" s="7" cm="1">
        <f t="array" aca="1" ref="M799" ca="1">INDEX('Marital status'!$A:$A,RANDBETWEEN(2,COUNTA('Marital status'!$A:$A)),1)</f>
        <v>3</v>
      </c>
      <c r="N799" s="7" t="str">
        <f ca="1">VLOOKUP($M799,'Marital status'!$A:$B,2,FALSE)</f>
        <v>Married</v>
      </c>
      <c r="O799" s="7">
        <f t="shared" ca="1" si="148"/>
        <v>2</v>
      </c>
      <c r="P799" s="7" t="str">
        <f ca="1">VLOOKUP($O799,Ethnicities!$A:$B,2,FALSE)</f>
        <v>White</v>
      </c>
      <c r="Q799" s="8">
        <f t="shared" ca="1" si="149"/>
        <v>32959</v>
      </c>
      <c r="R799" s="6">
        <f t="shared" ca="1" si="150"/>
        <v>4</v>
      </c>
      <c r="S799" s="6" t="str">
        <f ca="1">VLOOKUP($R799,'Background education'!$A:$B,2,FALSE)</f>
        <v>Undergraduate degree</v>
      </c>
      <c r="T799" s="7">
        <f ca="1" xml:space="preserve">
  IF(OR($V799 = 2, $V799 = 3, $V799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799" s="7" t="str">
        <f ca="1">VLOOKUP($T799,Departments!$A:$B,2,FALSE)</f>
        <v>Operations</v>
      </c>
      <c r="V799" s="6">
        <f t="shared" ca="1" si="151"/>
        <v>8</v>
      </c>
      <c r="W799" s="6" t="str">
        <f ca="1">VLOOKUP($V799,Roles!$A:$B,2,FALSE)</f>
        <v>Analyst</v>
      </c>
      <c r="X799" s="6">
        <f t="shared" ca="1" si="152"/>
        <v>4</v>
      </c>
      <c r="Y799" s="6" t="str">
        <f ca="1">IF(ISNA($X799),NA(),VLOOKUP($X799,Levels!$A:$B,2,FALSE))</f>
        <v>Senior</v>
      </c>
      <c r="Z799" s="8">
        <f t="shared" ca="1" si="144"/>
        <v>40410</v>
      </c>
      <c r="AA799" s="6">
        <f ca="1">RANDBETWEEN(2,COUNTA('Recruitment source'!$A:$A))</f>
        <v>6</v>
      </c>
      <c r="AB799" s="6" t="str">
        <f ca="1">VLOOKUP($AA799,'Recruitment source'!$A:$B,2,FALSE)</f>
        <v>Empregos Online</v>
      </c>
      <c r="AC799" s="8" t="e">
        <f t="shared" ca="1" si="153"/>
        <v>#N/A</v>
      </c>
      <c r="AD799" s="6" t="e">
        <f t="shared" ca="1" si="154"/>
        <v>#N/A</v>
      </c>
      <c r="AE799" s="6" t="e">
        <f ca="1">IF(ISNA(AD799),NA(),VLOOKUP($AD799,'Reasons for dismissal'!$A:$B,2,FALSE))</f>
        <v>#N/A</v>
      </c>
      <c r="AF799" s="6">
        <f t="shared" ca="1" si="155"/>
        <v>3</v>
      </c>
      <c r="AG799" s="1">
        <f t="shared" ca="1" si="145"/>
        <v>2000</v>
      </c>
    </row>
    <row r="800" spans="1:33" x14ac:dyDescent="0.25">
      <c r="A800" s="7" cm="1">
        <f t="array" aca="1" ref="A800" ca="1">INDEX(Companies!$A:$A,RANDBETWEEN(2,COUNTA(Companies!$A:$A)),1)</f>
        <v>2</v>
      </c>
      <c r="B800" s="7" t="str">
        <f ca="1">VLOOKUP($A800,Companies!$A:$B,2,FALSE)</f>
        <v>ACME Corporation</v>
      </c>
      <c r="C800" s="5">
        <f t="shared" si="146"/>
        <v>799</v>
      </c>
      <c r="D800" s="6">
        <f t="shared" ca="1" si="147"/>
        <v>1</v>
      </c>
      <c r="E800" s="7">
        <f ca="1">IF($C800 = 1 + N("Presidente"),
    127,
    IF($C800 = 2 + N("Vice-Presidente"),
        72,
        IF($C800 = 3 + N("Secretária bilíngue"),
            13,
            RANDBETWEEN(5,COUNT(Name!$A:$A) + 1)
        )
    )
)</f>
        <v>236</v>
      </c>
      <c r="F800" s="7" t="str">
        <f ca="1" xml:space="preserve">
VLOOKUP(
  $E800,
  Name!$A:$B,
  2,
  FALSE
)
&amp; " " &amp;
IF($C800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Andrade Lima</v>
      </c>
      <c r="G800" s="7">
        <v>2</v>
      </c>
      <c r="H800" s="7" t="str">
        <f>VLOOKUP($G800,Countries!$A:$B,2,FALSE)</f>
        <v>Portugal</v>
      </c>
      <c r="I800" s="7" cm="1">
        <f t="array" aca="1" ref="I800" ca="1">INDEX(States!$B:$B,RANDBETWEEN(2,COUNTA(States!$A:$A)),1)</f>
        <v>9</v>
      </c>
      <c r="J800" s="7" t="str">
        <f ca="1">VLOOKUP($I800,States!$B:$C,2,FALSE)</f>
        <v>Leiria</v>
      </c>
      <c r="K800" s="7" t="str">
        <f ca="1">VLOOKUP($E800,Name!$A:$C,3,FALSE)</f>
        <v>F</v>
      </c>
      <c r="L800" s="7" t="str">
        <f ca="1">VLOOKUP($K800,Genders!$B:$C,2,FALSE)</f>
        <v>Female</v>
      </c>
      <c r="M800" s="7" cm="1">
        <f t="array" aca="1" ref="M800" ca="1">INDEX('Marital status'!$A:$A,RANDBETWEEN(2,COUNTA('Marital status'!$A:$A)),1)</f>
        <v>4</v>
      </c>
      <c r="N800" s="7" t="str">
        <f ca="1">VLOOKUP($M800,'Marital status'!$A:$B,2,FALSE)</f>
        <v xml:space="preserve">Widowed </v>
      </c>
      <c r="O800" s="7">
        <f t="shared" ca="1" si="148"/>
        <v>2</v>
      </c>
      <c r="P800" s="7" t="str">
        <f ca="1">VLOOKUP($O800,Ethnicities!$A:$B,2,FALSE)</f>
        <v>White</v>
      </c>
      <c r="Q800" s="8">
        <f t="shared" ca="1" si="149"/>
        <v>31568</v>
      </c>
      <c r="R800" s="6">
        <f t="shared" ca="1" si="150"/>
        <v>4</v>
      </c>
      <c r="S800" s="6" t="str">
        <f ca="1">VLOOKUP($R800,'Background education'!$A:$B,2,FALSE)</f>
        <v>Undergraduate degree</v>
      </c>
      <c r="T800" s="7">
        <f ca="1" xml:space="preserve">
  IF(OR($V800 = 2, $V800 = 3, $V800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800" s="7" t="str">
        <f ca="1">VLOOKUP($T800,Departments!$A:$B,2,FALSE)</f>
        <v>Audit</v>
      </c>
      <c r="V800" s="6">
        <f t="shared" ca="1" si="151"/>
        <v>7</v>
      </c>
      <c r="W800" s="6" t="str">
        <f ca="1">VLOOKUP($V800,Roles!$A:$B,2,FALSE)</f>
        <v>Trainee</v>
      </c>
      <c r="X800" s="6" t="e">
        <f t="shared" ca="1" si="152"/>
        <v>#N/A</v>
      </c>
      <c r="Y800" s="6" t="e">
        <f ca="1">IF(ISNA($X800),NA(),VLOOKUP($X800,Levels!$A:$B,2,FALSE))</f>
        <v>#N/A</v>
      </c>
      <c r="Z800" s="8">
        <f t="shared" ca="1" si="144"/>
        <v>37588</v>
      </c>
      <c r="AA800" s="6">
        <f ca="1">RANDBETWEEN(2,COUNTA('Recruitment source'!$A:$A))</f>
        <v>2</v>
      </c>
      <c r="AB800" s="6" t="str">
        <f ca="1">VLOOKUP($AA800,'Recruitment source'!$A:$B,2,FALSE)</f>
        <v>Indeed</v>
      </c>
      <c r="AC800" s="8" t="e">
        <f t="shared" ca="1" si="153"/>
        <v>#N/A</v>
      </c>
      <c r="AD800" s="6" t="e">
        <f t="shared" ca="1" si="154"/>
        <v>#N/A</v>
      </c>
      <c r="AE800" s="6" t="e">
        <f ca="1">IF(ISNA(AD800),NA(),VLOOKUP($AD800,'Reasons for dismissal'!$A:$B,2,FALSE))</f>
        <v>#N/A</v>
      </c>
      <c r="AF800" s="6">
        <f t="shared" ca="1" si="155"/>
        <v>2</v>
      </c>
      <c r="AG800" s="1">
        <f t="shared" ca="1" si="145"/>
        <v>1005</v>
      </c>
    </row>
    <row r="801" spans="1:33" x14ac:dyDescent="0.25">
      <c r="A801" s="7" cm="1">
        <f t="array" aca="1" ref="A801" ca="1">INDEX(Companies!$A:$A,RANDBETWEEN(2,COUNTA(Companies!$A:$A)),1)</f>
        <v>2</v>
      </c>
      <c r="B801" s="7" t="str">
        <f ca="1">VLOOKUP($A801,Companies!$A:$B,2,FALSE)</f>
        <v>ACME Corporation</v>
      </c>
      <c r="C801" s="5">
        <f t="shared" si="146"/>
        <v>800</v>
      </c>
      <c r="D801" s="6">
        <f t="shared" ca="1" si="147"/>
        <v>1</v>
      </c>
      <c r="E801" s="7">
        <f ca="1">IF($C801 = 1 + N("Presidente"),
    127,
    IF($C801 = 2 + N("Vice-Presidente"),
        72,
        IF($C801 = 3 + N("Secretária bilíngue"),
            13,
            RANDBETWEEN(5,COUNT(Name!$A:$A) + 1)
        )
    )
)</f>
        <v>327</v>
      </c>
      <c r="F801" s="7" t="str">
        <f ca="1" xml:space="preserve">
VLOOKUP(
  $E801,
  Name!$A:$B,
  2,
  FALSE
)
&amp; " " &amp;
IF($C801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Gouveia Duarte</v>
      </c>
      <c r="G801" s="7">
        <v>2</v>
      </c>
      <c r="H801" s="7" t="str">
        <f>VLOOKUP($G801,Countries!$A:$B,2,FALSE)</f>
        <v>Portugal</v>
      </c>
      <c r="I801" s="7" cm="1">
        <f t="array" aca="1" ref="I801" ca="1">INDEX(States!$B:$B,RANDBETWEEN(2,COUNTA(States!$A:$A)),1)</f>
        <v>4</v>
      </c>
      <c r="J801" s="7" t="str">
        <f ca="1">VLOOKUP($I801,States!$B:$C,2,FALSE)</f>
        <v>Setúbal</v>
      </c>
      <c r="K801" s="7" t="str">
        <f ca="1">VLOOKUP($E801,Name!$A:$C,3,FALSE)</f>
        <v>F</v>
      </c>
      <c r="L801" s="7" t="str">
        <f ca="1">VLOOKUP($K801,Genders!$B:$C,2,FALSE)</f>
        <v>Female</v>
      </c>
      <c r="M801" s="7" cm="1">
        <f t="array" aca="1" ref="M801" ca="1">INDEX('Marital status'!$A:$A,RANDBETWEEN(2,COUNTA('Marital status'!$A:$A)),1)</f>
        <v>6</v>
      </c>
      <c r="N801" s="7" t="str">
        <f ca="1">VLOOKUP($M801,'Marital status'!$A:$B,2,FALSE)</f>
        <v>Divorced</v>
      </c>
      <c r="O801" s="7">
        <f t="shared" ca="1" si="148"/>
        <v>2</v>
      </c>
      <c r="P801" s="7" t="str">
        <f ca="1">VLOOKUP($O801,Ethnicities!$A:$B,2,FALSE)</f>
        <v>White</v>
      </c>
      <c r="Q801" s="8">
        <f t="shared" ca="1" si="149"/>
        <v>35359</v>
      </c>
      <c r="R801" s="6">
        <f t="shared" ca="1" si="150"/>
        <v>5</v>
      </c>
      <c r="S801" s="6" t="str">
        <f ca="1">VLOOKUP($R801,'Background education'!$A:$B,2,FALSE)</f>
        <v>Graduate school</v>
      </c>
      <c r="T801" s="7">
        <f ca="1" xml:space="preserve">
  IF(OR($V801 = 2, $V801 = 3, $V801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801" s="7" t="str">
        <f ca="1">VLOOKUP($T801,Departments!$A:$B,2,FALSE)</f>
        <v>Controlling</v>
      </c>
      <c r="V801" s="6">
        <f t="shared" ca="1" si="151"/>
        <v>8</v>
      </c>
      <c r="W801" s="6" t="str">
        <f ca="1">VLOOKUP($V801,Roles!$A:$B,2,FALSE)</f>
        <v>Analyst</v>
      </c>
      <c r="X801" s="6">
        <f t="shared" ca="1" si="152"/>
        <v>4</v>
      </c>
      <c r="Y801" s="6" t="str">
        <f ca="1">IF(ISNA($X801),NA(),VLOOKUP($X801,Levels!$A:$B,2,FALSE))</f>
        <v>Senior</v>
      </c>
      <c r="Z801" s="8">
        <f t="shared" ca="1" si="144"/>
        <v>37739</v>
      </c>
      <c r="AA801" s="6">
        <f ca="1">RANDBETWEEN(2,COUNTA('Recruitment source'!$A:$A))</f>
        <v>8</v>
      </c>
      <c r="AB801" s="6" t="str">
        <f ca="1">VLOOKUP($AA801,'Recruitment source'!$A:$B,2,FALSE)</f>
        <v>Next Station</v>
      </c>
      <c r="AC801" s="8" t="e">
        <f t="shared" ca="1" si="153"/>
        <v>#N/A</v>
      </c>
      <c r="AD801" s="6" t="e">
        <f t="shared" ca="1" si="154"/>
        <v>#N/A</v>
      </c>
      <c r="AE801" s="6" t="e">
        <f ca="1">IF(ISNA(AD801),NA(),VLOOKUP($AD801,'Reasons for dismissal'!$A:$B,2,FALSE))</f>
        <v>#N/A</v>
      </c>
      <c r="AF801" s="6">
        <f t="shared" ca="1" si="155"/>
        <v>3</v>
      </c>
      <c r="AG801" s="1">
        <f t="shared" ca="1" si="145"/>
        <v>2080</v>
      </c>
    </row>
    <row r="802" spans="1:33" x14ac:dyDescent="0.25">
      <c r="A802" s="7" cm="1">
        <f t="array" aca="1" ref="A802" ca="1">INDEX(Companies!$A:$A,RANDBETWEEN(2,COUNTA(Companies!$A:$A)),1)</f>
        <v>2</v>
      </c>
      <c r="B802" s="7" t="str">
        <f ca="1">VLOOKUP($A802,Companies!$A:$B,2,FALSE)</f>
        <v>ACME Corporation</v>
      </c>
      <c r="C802" s="5">
        <f t="shared" si="146"/>
        <v>801</v>
      </c>
      <c r="D802" s="6">
        <f t="shared" ca="1" si="147"/>
        <v>1</v>
      </c>
      <c r="E802" s="7">
        <f ca="1">IF($C802 = 1 + N("Presidente"),
    127,
    IF($C802 = 2 + N("Vice-Presidente"),
        72,
        IF($C802 = 3 + N("Secretária bilíngue"),
            13,
            RANDBETWEEN(5,COUNT(Name!$A:$A) + 1)
        )
    )
)</f>
        <v>289</v>
      </c>
      <c r="F802" s="7" t="str">
        <f ca="1" xml:space="preserve">
VLOOKUP(
  $E802,
  Name!$A:$B,
  2,
  FALSE
)
&amp; " " &amp;
IF($C802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Brasil Costa</v>
      </c>
      <c r="G802" s="7">
        <v>2</v>
      </c>
      <c r="H802" s="7" t="str">
        <f>VLOOKUP($G802,Countries!$A:$B,2,FALSE)</f>
        <v>Portugal</v>
      </c>
      <c r="I802" s="7" cm="1">
        <f t="array" aca="1" ref="I802" ca="1">INDEX(States!$B:$B,RANDBETWEEN(2,COUNTA(States!$A:$A)),1)</f>
        <v>14</v>
      </c>
      <c r="J802" s="7" t="str">
        <f ca="1">VLOOKUP($I802,States!$B:$C,2,FALSE)</f>
        <v>Viseu</v>
      </c>
      <c r="K802" s="7" t="str">
        <f ca="1">VLOOKUP($E802,Name!$A:$C,3,FALSE)</f>
        <v>F</v>
      </c>
      <c r="L802" s="7" t="str">
        <f ca="1">VLOOKUP($K802,Genders!$B:$C,2,FALSE)</f>
        <v>Female</v>
      </c>
      <c r="M802" s="7" cm="1">
        <f t="array" aca="1" ref="M802" ca="1">INDEX('Marital status'!$A:$A,RANDBETWEEN(2,COUNTA('Marital status'!$A:$A)),1)</f>
        <v>2</v>
      </c>
      <c r="N802" s="7" t="str">
        <f ca="1">VLOOKUP($M802,'Marital status'!$A:$B,2,FALSE)</f>
        <v>Single</v>
      </c>
      <c r="O802" s="7">
        <f t="shared" ca="1" si="148"/>
        <v>2</v>
      </c>
      <c r="P802" s="7" t="str">
        <f ca="1">VLOOKUP($O802,Ethnicities!$A:$B,2,FALSE)</f>
        <v>White</v>
      </c>
      <c r="Q802" s="8">
        <f t="shared" ca="1" si="149"/>
        <v>34264</v>
      </c>
      <c r="R802" s="6">
        <f t="shared" ca="1" si="150"/>
        <v>4</v>
      </c>
      <c r="S802" s="6" t="str">
        <f ca="1">VLOOKUP($R802,'Background education'!$A:$B,2,FALSE)</f>
        <v>Undergraduate degree</v>
      </c>
      <c r="T802" s="7">
        <f ca="1" xml:space="preserve">
  IF(OR($V802 = 2, $V802 = 3, $V802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02" s="7" t="str">
        <f ca="1">VLOOKUP($T802,Departments!$A:$B,2,FALSE)</f>
        <v>Finance</v>
      </c>
      <c r="V802" s="6">
        <f t="shared" ca="1" si="151"/>
        <v>7</v>
      </c>
      <c r="W802" s="6" t="str">
        <f ca="1">VLOOKUP($V802,Roles!$A:$B,2,FALSE)</f>
        <v>Trainee</v>
      </c>
      <c r="X802" s="6" t="e">
        <f t="shared" ca="1" si="152"/>
        <v>#N/A</v>
      </c>
      <c r="Y802" s="6" t="e">
        <f ca="1">IF(ISNA($X802),NA(),VLOOKUP($X802,Levels!$A:$B,2,FALSE))</f>
        <v>#N/A</v>
      </c>
      <c r="Z802" s="8">
        <f t="shared" ca="1" si="144"/>
        <v>40686</v>
      </c>
      <c r="AA802" s="6">
        <f ca="1">RANDBETWEEN(2,COUNTA('Recruitment source'!$A:$A))</f>
        <v>7</v>
      </c>
      <c r="AB802" s="6" t="str">
        <f ca="1">VLOOKUP($AA802,'Recruitment source'!$A:$B,2,FALSE)</f>
        <v>Jobs in Lisbon</v>
      </c>
      <c r="AC802" s="8" t="e">
        <f t="shared" ca="1" si="153"/>
        <v>#N/A</v>
      </c>
      <c r="AD802" s="6" t="e">
        <f t="shared" ca="1" si="154"/>
        <v>#N/A</v>
      </c>
      <c r="AE802" s="6" t="e">
        <f ca="1">IF(ISNA(AD802),NA(),VLOOKUP($AD802,'Reasons for dismissal'!$A:$B,2,FALSE))</f>
        <v>#N/A</v>
      </c>
      <c r="AF802" s="6">
        <f t="shared" ca="1" si="155"/>
        <v>4</v>
      </c>
      <c r="AG802" s="1">
        <f t="shared" ca="1" si="145"/>
        <v>1005</v>
      </c>
    </row>
    <row r="803" spans="1:33" x14ac:dyDescent="0.25">
      <c r="A803" s="7" cm="1">
        <f t="array" aca="1" ref="A803" ca="1">INDEX(Companies!$A:$A,RANDBETWEEN(2,COUNTA(Companies!$A:$A)),1)</f>
        <v>2</v>
      </c>
      <c r="B803" s="7" t="str">
        <f ca="1">VLOOKUP($A803,Companies!$A:$B,2,FALSE)</f>
        <v>ACME Corporation</v>
      </c>
      <c r="C803" s="5">
        <f t="shared" si="146"/>
        <v>802</v>
      </c>
      <c r="D803" s="6">
        <f t="shared" ca="1" si="147"/>
        <v>1</v>
      </c>
      <c r="E803" s="7">
        <f ca="1">IF($C803 = 1 + N("Presidente"),
    127,
    IF($C803 = 2 + N("Vice-Presidente"),
        72,
        IF($C803 = 3 + N("Secretária bilíngue"),
            13,
            RANDBETWEEN(5,COUNT(Name!$A:$A) + 1)
        )
    )
)</f>
        <v>348</v>
      </c>
      <c r="F803" s="7" t="str">
        <f ca="1" xml:space="preserve">
VLOOKUP(
  $E803,
  Name!$A:$B,
  2,
  FALSE
)
&amp; " " &amp;
IF($C803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Cunha Romano</v>
      </c>
      <c r="G803" s="7">
        <v>2</v>
      </c>
      <c r="H803" s="7" t="str">
        <f>VLOOKUP($G803,Countries!$A:$B,2,FALSE)</f>
        <v>Portugal</v>
      </c>
      <c r="I803" s="7" cm="1">
        <f t="array" aca="1" ref="I803" ca="1">INDEX(States!$B:$B,RANDBETWEEN(2,COUNTA(States!$A:$A)),1)</f>
        <v>9</v>
      </c>
      <c r="J803" s="7" t="str">
        <f ca="1">VLOOKUP($I803,States!$B:$C,2,FALSE)</f>
        <v>Leiria</v>
      </c>
      <c r="K803" s="7" t="str">
        <f ca="1">VLOOKUP($E803,Name!$A:$C,3,FALSE)</f>
        <v>M</v>
      </c>
      <c r="L803" s="7" t="str">
        <f ca="1">VLOOKUP($K803,Genders!$B:$C,2,FALSE)</f>
        <v>Male</v>
      </c>
      <c r="M803" s="7" cm="1">
        <f t="array" aca="1" ref="M803" ca="1">INDEX('Marital status'!$A:$A,RANDBETWEEN(2,COUNTA('Marital status'!$A:$A)),1)</f>
        <v>3</v>
      </c>
      <c r="N803" s="7" t="str">
        <f ca="1">VLOOKUP($M803,'Marital status'!$A:$B,2,FALSE)</f>
        <v>Married</v>
      </c>
      <c r="O803" s="7">
        <f t="shared" ca="1" si="148"/>
        <v>4</v>
      </c>
      <c r="P803" s="7" t="str">
        <f ca="1">VLOOKUP($O803,Ethnicities!$A:$B,2,FALSE)</f>
        <v>Hispanic or Latino</v>
      </c>
      <c r="Q803" s="8">
        <f t="shared" ca="1" si="149"/>
        <v>34563</v>
      </c>
      <c r="R803" s="6">
        <f t="shared" ca="1" si="150"/>
        <v>5</v>
      </c>
      <c r="S803" s="6" t="str">
        <f ca="1">VLOOKUP($R803,'Background education'!$A:$B,2,FALSE)</f>
        <v>Graduate school</v>
      </c>
      <c r="T803" s="7">
        <f ca="1" xml:space="preserve">
  IF(OR($V803 = 2, $V803 = 3, $V803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03" s="7" t="str">
        <f ca="1">VLOOKUP($T803,Departments!$A:$B,2,FALSE)</f>
        <v>Information Technology</v>
      </c>
      <c r="V803" s="6">
        <f t="shared" ca="1" si="151"/>
        <v>8</v>
      </c>
      <c r="W803" s="6" t="str">
        <f ca="1">VLOOKUP($V803,Roles!$A:$B,2,FALSE)</f>
        <v>Analyst</v>
      </c>
      <c r="X803" s="6">
        <f t="shared" ca="1" si="152"/>
        <v>4</v>
      </c>
      <c r="Y803" s="6" t="str">
        <f ca="1">IF(ISNA($X803),NA(),VLOOKUP($X803,Levels!$A:$B,2,FALSE))</f>
        <v>Senior</v>
      </c>
      <c r="Z803" s="8">
        <f t="shared" ca="1" si="144"/>
        <v>42733</v>
      </c>
      <c r="AA803" s="6">
        <f ca="1">RANDBETWEEN(2,COUNTA('Recruitment source'!$A:$A))</f>
        <v>2</v>
      </c>
      <c r="AB803" s="6" t="str">
        <f ca="1">VLOOKUP($AA803,'Recruitment source'!$A:$B,2,FALSE)</f>
        <v>Indeed</v>
      </c>
      <c r="AC803" s="8" t="e">
        <f t="shared" ca="1" si="153"/>
        <v>#N/A</v>
      </c>
      <c r="AD803" s="6" t="e">
        <f t="shared" ca="1" si="154"/>
        <v>#N/A</v>
      </c>
      <c r="AE803" s="6" t="e">
        <f ca="1">IF(ISNA(AD803),NA(),VLOOKUP($AD803,'Reasons for dismissal'!$A:$B,2,FALSE))</f>
        <v>#N/A</v>
      </c>
      <c r="AF803" s="6">
        <f t="shared" ca="1" si="155"/>
        <v>3</v>
      </c>
      <c r="AG803" s="1">
        <f t="shared" ca="1" si="145"/>
        <v>2080</v>
      </c>
    </row>
    <row r="804" spans="1:33" x14ac:dyDescent="0.25">
      <c r="A804" s="7" cm="1">
        <f t="array" aca="1" ref="A804" ca="1">INDEX(Companies!$A:$A,RANDBETWEEN(2,COUNTA(Companies!$A:$A)),1)</f>
        <v>2</v>
      </c>
      <c r="B804" s="7" t="str">
        <f ca="1">VLOOKUP($A804,Companies!$A:$B,2,FALSE)</f>
        <v>ACME Corporation</v>
      </c>
      <c r="C804" s="5">
        <f t="shared" si="146"/>
        <v>803</v>
      </c>
      <c r="D804" s="6">
        <f t="shared" ca="1" si="147"/>
        <v>1</v>
      </c>
      <c r="E804" s="7">
        <f ca="1">IF($C804 = 1 + N("Presidente"),
    127,
    IF($C804 = 2 + N("Vice-Presidente"),
        72,
        IF($C804 = 3 + N("Secretária bilíngue"),
            13,
            RANDBETWEEN(5,COUNT(Name!$A:$A) + 1)
        )
    )
)</f>
        <v>132</v>
      </c>
      <c r="F804" s="7" t="str">
        <f ca="1" xml:space="preserve">
VLOOKUP(
  $E804,
  Name!$A:$B,
  2,
  FALSE
)
&amp; " " &amp;
IF($C804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Farina Morato</v>
      </c>
      <c r="G804" s="7">
        <v>2</v>
      </c>
      <c r="H804" s="7" t="str">
        <f>VLOOKUP($G804,Countries!$A:$B,2,FALSE)</f>
        <v>Portugal</v>
      </c>
      <c r="I804" s="7" cm="1">
        <f t="array" aca="1" ref="I804" ca="1">INDEX(States!$B:$B,RANDBETWEEN(2,COUNTA(States!$A:$A)),1)</f>
        <v>21</v>
      </c>
      <c r="J804" s="7" t="str">
        <f ca="1">VLOOKUP($I804,States!$B:$C,2,FALSE)</f>
        <v>Bragança</v>
      </c>
      <c r="K804" s="7" t="str">
        <f ca="1">VLOOKUP($E804,Name!$A:$C,3,FALSE)</f>
        <v>F</v>
      </c>
      <c r="L804" s="7" t="str">
        <f ca="1">VLOOKUP($K804,Genders!$B:$C,2,FALSE)</f>
        <v>Female</v>
      </c>
      <c r="M804" s="7" cm="1">
        <f t="array" aca="1" ref="M804" ca="1">INDEX('Marital status'!$A:$A,RANDBETWEEN(2,COUNTA('Marital status'!$A:$A)),1)</f>
        <v>2</v>
      </c>
      <c r="N804" s="7" t="str">
        <f ca="1">VLOOKUP($M804,'Marital status'!$A:$B,2,FALSE)</f>
        <v>Single</v>
      </c>
      <c r="O804" s="7">
        <f t="shared" ca="1" si="148"/>
        <v>2</v>
      </c>
      <c r="P804" s="7" t="str">
        <f ca="1">VLOOKUP($O804,Ethnicities!$A:$B,2,FALSE)</f>
        <v>White</v>
      </c>
      <c r="Q804" s="8">
        <f t="shared" ca="1" si="149"/>
        <v>29978</v>
      </c>
      <c r="R804" s="6">
        <f t="shared" ca="1" si="150"/>
        <v>4</v>
      </c>
      <c r="S804" s="6" t="str">
        <f ca="1">VLOOKUP($R804,'Background education'!$A:$B,2,FALSE)</f>
        <v>Undergraduate degree</v>
      </c>
      <c r="T804" s="7">
        <f ca="1" xml:space="preserve">
  IF(OR($V804 = 2, $V804 = 3, $V804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804" s="7" t="str">
        <f ca="1">VLOOKUP($T804,Departments!$A:$B,2,FALSE)</f>
        <v>Operations</v>
      </c>
      <c r="V804" s="6">
        <f t="shared" ca="1" si="151"/>
        <v>7</v>
      </c>
      <c r="W804" s="6" t="str">
        <f ca="1">VLOOKUP($V804,Roles!$A:$B,2,FALSE)</f>
        <v>Trainee</v>
      </c>
      <c r="X804" s="6" t="e">
        <f t="shared" ca="1" si="152"/>
        <v>#N/A</v>
      </c>
      <c r="Y804" s="6" t="e">
        <f ca="1">IF(ISNA($X804),NA(),VLOOKUP($X804,Levels!$A:$B,2,FALSE))</f>
        <v>#N/A</v>
      </c>
      <c r="Z804" s="8">
        <f t="shared" ca="1" si="144"/>
        <v>43493</v>
      </c>
      <c r="AA804" s="6">
        <f ca="1">RANDBETWEEN(2,COUNTA('Recruitment source'!$A:$A))</f>
        <v>11</v>
      </c>
      <c r="AB804" s="6" t="str">
        <f ca="1">VLOOKUP($AA804,'Recruitment source'!$A:$B,2,FALSE)</f>
        <v>LinkedIn</v>
      </c>
      <c r="AC804" s="8" t="e">
        <f t="shared" ca="1" si="153"/>
        <v>#N/A</v>
      </c>
      <c r="AD804" s="6" t="e">
        <f t="shared" ca="1" si="154"/>
        <v>#N/A</v>
      </c>
      <c r="AE804" s="6" t="e">
        <f ca="1">IF(ISNA(AD804),NA(),VLOOKUP($AD804,'Reasons for dismissal'!$A:$B,2,FALSE))</f>
        <v>#N/A</v>
      </c>
      <c r="AF804" s="6">
        <f t="shared" ca="1" si="155"/>
        <v>4</v>
      </c>
      <c r="AG804" s="1">
        <f t="shared" ca="1" si="145"/>
        <v>1005</v>
      </c>
    </row>
    <row r="805" spans="1:33" x14ac:dyDescent="0.25">
      <c r="A805" s="7" cm="1">
        <f t="array" aca="1" ref="A805" ca="1">INDEX(Companies!$A:$A,RANDBETWEEN(2,COUNTA(Companies!$A:$A)),1)</f>
        <v>2</v>
      </c>
      <c r="B805" s="7" t="str">
        <f ca="1">VLOOKUP($A805,Companies!$A:$B,2,FALSE)</f>
        <v>ACME Corporation</v>
      </c>
      <c r="C805" s="5">
        <f t="shared" si="146"/>
        <v>804</v>
      </c>
      <c r="D805" s="6">
        <f t="shared" ca="1" si="147"/>
        <v>1</v>
      </c>
      <c r="E805" s="7">
        <f ca="1">IF($C805 = 1 + N("Presidente"),
    127,
    IF($C805 = 2 + N("Vice-Presidente"),
        72,
        IF($C805 = 3 + N("Secretária bilíngue"),
            13,
            RANDBETWEEN(5,COUNT(Name!$A:$A) + 1)
        )
    )
)</f>
        <v>58</v>
      </c>
      <c r="F805" s="7" t="str">
        <f ca="1" xml:space="preserve">
VLOOKUP(
  $E805,
  Name!$A:$B,
  2,
  FALSE
)
&amp; " " &amp;
IF($C805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Negreiros Aleluia</v>
      </c>
      <c r="G805" s="7">
        <v>2</v>
      </c>
      <c r="H805" s="7" t="str">
        <f>VLOOKUP($G805,Countries!$A:$B,2,FALSE)</f>
        <v>Portugal</v>
      </c>
      <c r="I805" s="7" cm="1">
        <f t="array" aca="1" ref="I805" ca="1">INDEX(States!$B:$B,RANDBETWEEN(2,COUNTA(States!$A:$A)),1)</f>
        <v>10</v>
      </c>
      <c r="J805" s="7" t="str">
        <f ca="1">VLOOKUP($I805,States!$B:$C,2,FALSE)</f>
        <v>Coimbra</v>
      </c>
      <c r="K805" s="7" t="str">
        <f ca="1">VLOOKUP($E805,Name!$A:$C,3,FALSE)</f>
        <v>M</v>
      </c>
      <c r="L805" s="7" t="str">
        <f ca="1">VLOOKUP($K805,Genders!$B:$C,2,FALSE)</f>
        <v>Male</v>
      </c>
      <c r="M805" s="7" cm="1">
        <f t="array" aca="1" ref="M805" ca="1">INDEX('Marital status'!$A:$A,RANDBETWEEN(2,COUNTA('Marital status'!$A:$A)),1)</f>
        <v>2</v>
      </c>
      <c r="N805" s="7" t="str">
        <f ca="1">VLOOKUP($M805,'Marital status'!$A:$B,2,FALSE)</f>
        <v>Single</v>
      </c>
      <c r="O805" s="7">
        <f t="shared" ca="1" si="148"/>
        <v>3</v>
      </c>
      <c r="P805" s="7" t="str">
        <f ca="1">VLOOKUP($O805,Ethnicities!$A:$B,2,FALSE)</f>
        <v>Black or African American</v>
      </c>
      <c r="Q805" s="8">
        <f t="shared" ca="1" si="149"/>
        <v>38163</v>
      </c>
      <c r="R805" s="6">
        <f t="shared" ca="1" si="150"/>
        <v>5</v>
      </c>
      <c r="S805" s="6" t="str">
        <f ca="1">VLOOKUP($R805,'Background education'!$A:$B,2,FALSE)</f>
        <v>Graduate school</v>
      </c>
      <c r="T805" s="7">
        <f ca="1" xml:space="preserve">
  IF(OR($V805 = 2, $V805 = 3, $V805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805" s="7" t="str">
        <f ca="1">VLOOKUP($T805,Departments!$A:$B,2,FALSE)</f>
        <v>Administration</v>
      </c>
      <c r="V805" s="6">
        <f t="shared" ca="1" si="151"/>
        <v>8</v>
      </c>
      <c r="W805" s="6" t="str">
        <f ca="1">VLOOKUP($V805,Roles!$A:$B,2,FALSE)</f>
        <v>Analyst</v>
      </c>
      <c r="X805" s="6">
        <f t="shared" ca="1" si="152"/>
        <v>2</v>
      </c>
      <c r="Y805" s="6" t="str">
        <f ca="1">IF(ISNA($X805),NA(),VLOOKUP($X805,Levels!$A:$B,2,FALSE))</f>
        <v>Junior</v>
      </c>
      <c r="Z805" s="8">
        <f t="shared" ca="1" si="144"/>
        <v>44872</v>
      </c>
      <c r="AA805" s="6">
        <f ca="1">RANDBETWEEN(2,COUNTA('Recruitment source'!$A:$A))</f>
        <v>12</v>
      </c>
      <c r="AB805" s="6" t="str">
        <f ca="1">VLOOKUP($AA805,'Recruitment source'!$A:$B,2,FALSE)</f>
        <v>Website</v>
      </c>
      <c r="AC805" s="8" t="e">
        <f t="shared" ca="1" si="153"/>
        <v>#N/A</v>
      </c>
      <c r="AD805" s="6" t="e">
        <f t="shared" ca="1" si="154"/>
        <v>#N/A</v>
      </c>
      <c r="AE805" s="6" t="e">
        <f ca="1">IF(ISNA(AD805),NA(),VLOOKUP($AD805,'Reasons for dismissal'!$A:$B,2,FALSE))</f>
        <v>#N/A</v>
      </c>
      <c r="AF805" s="6">
        <f t="shared" ca="1" si="155"/>
        <v>2</v>
      </c>
      <c r="AG805" s="1">
        <f t="shared" ca="1" si="145"/>
        <v>2000</v>
      </c>
    </row>
    <row r="806" spans="1:33" x14ac:dyDescent="0.25">
      <c r="A806" s="7" cm="1">
        <f t="array" aca="1" ref="A806" ca="1">INDEX(Companies!$A:$A,RANDBETWEEN(2,COUNTA(Companies!$A:$A)),1)</f>
        <v>2</v>
      </c>
      <c r="B806" s="7" t="str">
        <f ca="1">VLOOKUP($A806,Companies!$A:$B,2,FALSE)</f>
        <v>ACME Corporation</v>
      </c>
      <c r="C806" s="5">
        <f t="shared" si="146"/>
        <v>805</v>
      </c>
      <c r="D806" s="6">
        <f t="shared" ca="1" si="147"/>
        <v>1</v>
      </c>
      <c r="E806" s="7">
        <f ca="1">IF($C806 = 1 + N("Presidente"),
    127,
    IF($C806 = 2 + N("Vice-Presidente"),
        72,
        IF($C806 = 3 + N("Secretária bilíngue"),
            13,
            RANDBETWEEN(5,COUNT(Name!$A:$A) + 1)
        )
    )
)</f>
        <v>313</v>
      </c>
      <c r="F806" s="7" t="str">
        <f ca="1" xml:space="preserve">
VLOOKUP(
  $E806,
  Name!$A:$B,
  2,
  FALSE
)
&amp; " " &amp;
IF($C806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Ferrão Almeida</v>
      </c>
      <c r="G806" s="7">
        <v>2</v>
      </c>
      <c r="H806" s="7" t="str">
        <f>VLOOKUP($G806,Countries!$A:$B,2,FALSE)</f>
        <v>Portugal</v>
      </c>
      <c r="I806" s="7" cm="1">
        <f t="array" aca="1" ref="I806" ca="1">INDEX(States!$B:$B,RANDBETWEEN(2,COUNTA(States!$A:$A)),1)</f>
        <v>6</v>
      </c>
      <c r="J806" s="7" t="str">
        <f ca="1">VLOOKUP($I806,States!$B:$C,2,FALSE)</f>
        <v>Braga</v>
      </c>
      <c r="K806" s="7" t="str">
        <f ca="1">VLOOKUP($E806,Name!$A:$C,3,FALSE)</f>
        <v>M</v>
      </c>
      <c r="L806" s="7" t="str">
        <f ca="1">VLOOKUP($K806,Genders!$B:$C,2,FALSE)</f>
        <v>Male</v>
      </c>
      <c r="M806" s="7" cm="1">
        <f t="array" aca="1" ref="M806" ca="1">INDEX('Marital status'!$A:$A,RANDBETWEEN(2,COUNTA('Marital status'!$A:$A)),1)</f>
        <v>4</v>
      </c>
      <c r="N806" s="7" t="str">
        <f ca="1">VLOOKUP($M806,'Marital status'!$A:$B,2,FALSE)</f>
        <v xml:space="preserve">Widowed </v>
      </c>
      <c r="O806" s="7">
        <f t="shared" ca="1" si="148"/>
        <v>2</v>
      </c>
      <c r="P806" s="7" t="str">
        <f ca="1">VLOOKUP($O806,Ethnicities!$A:$B,2,FALSE)</f>
        <v>White</v>
      </c>
      <c r="Q806" s="8">
        <f t="shared" ca="1" si="149"/>
        <v>30057</v>
      </c>
      <c r="R806" s="6">
        <f t="shared" ca="1" si="150"/>
        <v>4</v>
      </c>
      <c r="S806" s="6" t="str">
        <f ca="1">VLOOKUP($R806,'Background education'!$A:$B,2,FALSE)</f>
        <v>Undergraduate degree</v>
      </c>
      <c r="T806" s="7">
        <f ca="1" xml:space="preserve">
  IF(OR($V806 = 2, $V806 = 3, $V806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806" s="7" t="str">
        <f ca="1">VLOOKUP($T806,Departments!$A:$B,2,FALSE)</f>
        <v>Controlling</v>
      </c>
      <c r="V806" s="6">
        <f t="shared" ca="1" si="151"/>
        <v>6</v>
      </c>
      <c r="W806" s="6" t="str">
        <f ca="1">VLOOKUP($V806,Roles!$A:$B,2,FALSE)</f>
        <v>Intern</v>
      </c>
      <c r="X806" s="6" t="e">
        <f t="shared" ca="1" si="152"/>
        <v>#N/A</v>
      </c>
      <c r="Y806" s="6" t="e">
        <f ca="1">IF(ISNA($X806),NA(),VLOOKUP($X806,Levels!$A:$B,2,FALSE))</f>
        <v>#N/A</v>
      </c>
      <c r="Z806" s="8">
        <f t="shared" ca="1" si="144"/>
        <v>42856</v>
      </c>
      <c r="AA806" s="6">
        <f ca="1">RANDBETWEEN(2,COUNTA('Recruitment source'!$A:$A))</f>
        <v>10</v>
      </c>
      <c r="AB806" s="6" t="str">
        <f ca="1">VLOOKUP($AA806,'Recruitment source'!$A:$B,2,FALSE)</f>
        <v>Google</v>
      </c>
      <c r="AC806" s="8" t="e">
        <f t="shared" ca="1" si="153"/>
        <v>#N/A</v>
      </c>
      <c r="AD806" s="6" t="e">
        <f t="shared" ca="1" si="154"/>
        <v>#N/A</v>
      </c>
      <c r="AE806" s="6" t="e">
        <f ca="1">IF(ISNA(AD806),NA(),VLOOKUP($AD806,'Reasons for dismissal'!$A:$B,2,FALSE))</f>
        <v>#N/A</v>
      </c>
      <c r="AF806" s="6">
        <f t="shared" ca="1" si="155"/>
        <v>3</v>
      </c>
      <c r="AG806" s="1">
        <f t="shared" ca="1" si="145"/>
        <v>885</v>
      </c>
    </row>
    <row r="807" spans="1:33" x14ac:dyDescent="0.25">
      <c r="A807" s="7" cm="1">
        <f t="array" aca="1" ref="A807" ca="1">INDEX(Companies!$A:$A,RANDBETWEEN(2,COUNTA(Companies!$A:$A)),1)</f>
        <v>2</v>
      </c>
      <c r="B807" s="7" t="str">
        <f ca="1">VLOOKUP($A807,Companies!$A:$B,2,FALSE)</f>
        <v>ACME Corporation</v>
      </c>
      <c r="C807" s="5">
        <f t="shared" si="146"/>
        <v>806</v>
      </c>
      <c r="D807" s="6">
        <f t="shared" ca="1" si="147"/>
        <v>1</v>
      </c>
      <c r="E807" s="7">
        <f ca="1">IF($C807 = 1 + N("Presidente"),
    127,
    IF($C807 = 2 + N("Vice-Presidente"),
        72,
        IF($C807 = 3 + N("Secretária bilíngue"),
            13,
            RANDBETWEEN(5,COUNT(Name!$A:$A) + 1)
        )
    )
)</f>
        <v>351</v>
      </c>
      <c r="F807" s="7" t="str">
        <f ca="1" xml:space="preserve">
VLOOKUP(
  $E807,
  Name!$A:$B,
  2,
  FALSE
)
&amp; " " &amp;
IF($C807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Martinelli Longo</v>
      </c>
      <c r="G807" s="7">
        <v>2</v>
      </c>
      <c r="H807" s="7" t="str">
        <f>VLOOKUP($G807,Countries!$A:$B,2,FALSE)</f>
        <v>Portugal</v>
      </c>
      <c r="I807" s="7" cm="1">
        <f t="array" aca="1" ref="I807" ca="1">INDEX(States!$B:$B,RANDBETWEEN(2,COUNTA(States!$A:$A)),1)</f>
        <v>10</v>
      </c>
      <c r="J807" s="7" t="str">
        <f ca="1">VLOOKUP($I807,States!$B:$C,2,FALSE)</f>
        <v>Coimbra</v>
      </c>
      <c r="K807" s="7" t="str">
        <f ca="1">VLOOKUP($E807,Name!$A:$C,3,FALSE)</f>
        <v>F</v>
      </c>
      <c r="L807" s="7" t="str">
        <f ca="1">VLOOKUP($K807,Genders!$B:$C,2,FALSE)</f>
        <v>Female</v>
      </c>
      <c r="M807" s="7" cm="1">
        <f t="array" aca="1" ref="M807" ca="1">INDEX('Marital status'!$A:$A,RANDBETWEEN(2,COUNTA('Marital status'!$A:$A)),1)</f>
        <v>3</v>
      </c>
      <c r="N807" s="7" t="str">
        <f ca="1">VLOOKUP($M807,'Marital status'!$A:$B,2,FALSE)</f>
        <v>Married</v>
      </c>
      <c r="O807" s="7">
        <f t="shared" ca="1" si="148"/>
        <v>2</v>
      </c>
      <c r="P807" s="7" t="str">
        <f ca="1">VLOOKUP($O807,Ethnicities!$A:$B,2,FALSE)</f>
        <v>White</v>
      </c>
      <c r="Q807" s="8">
        <f t="shared" ca="1" si="149"/>
        <v>36206</v>
      </c>
      <c r="R807" s="6">
        <f t="shared" ca="1" si="150"/>
        <v>4</v>
      </c>
      <c r="S807" s="6" t="str">
        <f ca="1">VLOOKUP($R807,'Background education'!$A:$B,2,FALSE)</f>
        <v>Undergraduate degree</v>
      </c>
      <c r="T807" s="7">
        <f ca="1" xml:space="preserve">
  IF(OR($V807 = 2, $V807 = 3, $V807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807" s="7" t="str">
        <f ca="1">VLOOKUP($T807,Departments!$A:$B,2,FALSE)</f>
        <v>Audit</v>
      </c>
      <c r="V807" s="6">
        <f t="shared" ca="1" si="151"/>
        <v>8</v>
      </c>
      <c r="W807" s="6" t="str">
        <f ca="1">VLOOKUP($V807,Roles!$A:$B,2,FALSE)</f>
        <v>Analyst</v>
      </c>
      <c r="X807" s="6">
        <f t="shared" ca="1" si="152"/>
        <v>4</v>
      </c>
      <c r="Y807" s="6" t="str">
        <f ca="1">IF(ISNA($X807),NA(),VLOOKUP($X807,Levels!$A:$B,2,FALSE))</f>
        <v>Senior</v>
      </c>
      <c r="Z807" s="8">
        <f t="shared" ca="1" si="144"/>
        <v>43555</v>
      </c>
      <c r="AA807" s="6">
        <f ca="1">RANDBETWEEN(2,COUNTA('Recruitment source'!$A:$A))</f>
        <v>10</v>
      </c>
      <c r="AB807" s="6" t="str">
        <f ca="1">VLOOKUP($AA807,'Recruitment source'!$A:$B,2,FALSE)</f>
        <v>Google</v>
      </c>
      <c r="AC807" s="8" t="e">
        <f t="shared" ca="1" si="153"/>
        <v>#N/A</v>
      </c>
      <c r="AD807" s="6" t="e">
        <f t="shared" ca="1" si="154"/>
        <v>#N/A</v>
      </c>
      <c r="AE807" s="6" t="e">
        <f ca="1">IF(ISNA(AD807),NA(),VLOOKUP($AD807,'Reasons for dismissal'!$A:$B,2,FALSE))</f>
        <v>#N/A</v>
      </c>
      <c r="AF807" s="6">
        <f t="shared" ca="1" si="155"/>
        <v>3</v>
      </c>
      <c r="AG807" s="1">
        <f t="shared" ca="1" si="145"/>
        <v>2000</v>
      </c>
    </row>
    <row r="808" spans="1:33" x14ac:dyDescent="0.25">
      <c r="A808" s="7" cm="1">
        <f t="array" aca="1" ref="A808" ca="1">INDEX(Companies!$A:$A,RANDBETWEEN(2,COUNTA(Companies!$A:$A)),1)</f>
        <v>2</v>
      </c>
      <c r="B808" s="7" t="str">
        <f ca="1">VLOOKUP($A808,Companies!$A:$B,2,FALSE)</f>
        <v>ACME Corporation</v>
      </c>
      <c r="C808" s="5">
        <f t="shared" si="146"/>
        <v>807</v>
      </c>
      <c r="D808" s="6">
        <f t="shared" ca="1" si="147"/>
        <v>1</v>
      </c>
      <c r="E808" s="7">
        <f ca="1">IF($C808 = 1 + N("Presidente"),
    127,
    IF($C808 = 2 + N("Vice-Presidente"),
        72,
        IF($C808 = 3 + N("Secretária bilíngue"),
            13,
            RANDBETWEEN(5,COUNT(Name!$A:$A) + 1)
        )
    )
)</f>
        <v>163</v>
      </c>
      <c r="F808" s="7" t="str">
        <f ca="1" xml:space="preserve">
VLOOKUP(
  $E808,
  Name!$A:$B,
  2,
  FALSE
)
&amp; " " &amp;
IF($C808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Rizzo Cardozo</v>
      </c>
      <c r="G808" s="7">
        <v>2</v>
      </c>
      <c r="H808" s="7" t="str">
        <f>VLOOKUP($G808,Countries!$A:$B,2,FALSE)</f>
        <v>Portugal</v>
      </c>
      <c r="I808" s="7" cm="1">
        <f t="array" aca="1" ref="I808" ca="1">INDEX(States!$B:$B,RANDBETWEEN(2,COUNTA(States!$A:$A)),1)</f>
        <v>12</v>
      </c>
      <c r="J808" s="7" t="str">
        <f ca="1">VLOOKUP($I808,States!$B:$C,2,FALSE)</f>
        <v>Évora</v>
      </c>
      <c r="K808" s="7" t="str">
        <f ca="1">VLOOKUP($E808,Name!$A:$C,3,FALSE)</f>
        <v>F</v>
      </c>
      <c r="L808" s="7" t="str">
        <f ca="1">VLOOKUP($K808,Genders!$B:$C,2,FALSE)</f>
        <v>Female</v>
      </c>
      <c r="M808" s="7" cm="1">
        <f t="array" aca="1" ref="M808" ca="1">INDEX('Marital status'!$A:$A,RANDBETWEEN(2,COUNTA('Marital status'!$A:$A)),1)</f>
        <v>6</v>
      </c>
      <c r="N808" s="7" t="str">
        <f ca="1">VLOOKUP($M808,'Marital status'!$A:$B,2,FALSE)</f>
        <v>Divorced</v>
      </c>
      <c r="O808" s="7">
        <f t="shared" ca="1" si="148"/>
        <v>2</v>
      </c>
      <c r="P808" s="7" t="str">
        <f ca="1">VLOOKUP($O808,Ethnicities!$A:$B,2,FALSE)</f>
        <v>White</v>
      </c>
      <c r="Q808" s="8">
        <f t="shared" ca="1" si="149"/>
        <v>18377</v>
      </c>
      <c r="R808" s="6">
        <f t="shared" ca="1" si="150"/>
        <v>4</v>
      </c>
      <c r="S808" s="6" t="str">
        <f ca="1">VLOOKUP($R808,'Background education'!$A:$B,2,FALSE)</f>
        <v>Undergraduate degree</v>
      </c>
      <c r="T808" s="7">
        <f ca="1" xml:space="preserve">
  IF(OR($V808 = 2, $V808 = 3, $V808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808" s="7" t="str">
        <f ca="1">VLOOKUP($T808,Departments!$A:$B,2,FALSE)</f>
        <v>Juridical</v>
      </c>
      <c r="V808" s="6">
        <f t="shared" ca="1" si="151"/>
        <v>6</v>
      </c>
      <c r="W808" s="6" t="str">
        <f ca="1">VLOOKUP($V808,Roles!$A:$B,2,FALSE)</f>
        <v>Intern</v>
      </c>
      <c r="X808" s="6" t="e">
        <f t="shared" ca="1" si="152"/>
        <v>#N/A</v>
      </c>
      <c r="Y808" s="6" t="e">
        <f ca="1">IF(ISNA($X808),NA(),VLOOKUP($X808,Levels!$A:$B,2,FALSE))</f>
        <v>#N/A</v>
      </c>
      <c r="Z808" s="8">
        <f t="shared" ca="1" si="144"/>
        <v>40979</v>
      </c>
      <c r="AA808" s="6">
        <f ca="1">RANDBETWEEN(2,COUNTA('Recruitment source'!$A:$A))</f>
        <v>8</v>
      </c>
      <c r="AB808" s="6" t="str">
        <f ca="1">VLOOKUP($AA808,'Recruitment source'!$A:$B,2,FALSE)</f>
        <v>Next Station</v>
      </c>
      <c r="AC808" s="8" t="e">
        <f t="shared" ca="1" si="153"/>
        <v>#N/A</v>
      </c>
      <c r="AD808" s="6" t="e">
        <f t="shared" ca="1" si="154"/>
        <v>#N/A</v>
      </c>
      <c r="AE808" s="6" t="e">
        <f ca="1">IF(ISNA(AD808),NA(),VLOOKUP($AD808,'Reasons for dismissal'!$A:$B,2,FALSE))</f>
        <v>#N/A</v>
      </c>
      <c r="AF808" s="6">
        <f t="shared" ca="1" si="155"/>
        <v>3</v>
      </c>
      <c r="AG808" s="1">
        <f t="shared" ca="1" si="145"/>
        <v>805</v>
      </c>
    </row>
    <row r="809" spans="1:33" x14ac:dyDescent="0.25">
      <c r="A809" s="7" cm="1">
        <f t="array" aca="1" ref="A809" ca="1">INDEX(Companies!$A:$A,RANDBETWEEN(2,COUNTA(Companies!$A:$A)),1)</f>
        <v>2</v>
      </c>
      <c r="B809" s="7" t="str">
        <f ca="1">VLOOKUP($A809,Companies!$A:$B,2,FALSE)</f>
        <v>ACME Corporation</v>
      </c>
      <c r="C809" s="5">
        <f t="shared" si="146"/>
        <v>808</v>
      </c>
      <c r="D809" s="6">
        <f t="shared" ca="1" si="147"/>
        <v>1</v>
      </c>
      <c r="E809" s="7">
        <f ca="1">IF($C809 = 1 + N("Presidente"),
    127,
    IF($C809 = 2 + N("Vice-Presidente"),
        72,
        IF($C809 = 3 + N("Secretária bilíngue"),
            13,
            RANDBETWEEN(5,COUNT(Name!$A:$A) + 1)
        )
    )
)</f>
        <v>161</v>
      </c>
      <c r="F809" s="7" t="str">
        <f ca="1" xml:space="preserve">
VLOOKUP(
  $E809,
  Name!$A:$B,
  2,
  FALSE
)
&amp; " " &amp;
IF($C809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Giordano Braga</v>
      </c>
      <c r="G809" s="7">
        <v>2</v>
      </c>
      <c r="H809" s="7" t="str">
        <f>VLOOKUP($G809,Countries!$A:$B,2,FALSE)</f>
        <v>Portugal</v>
      </c>
      <c r="I809" s="7" cm="1">
        <f t="array" aca="1" ref="I809" ca="1">INDEX(States!$B:$B,RANDBETWEEN(2,COUNTA(States!$A:$A)),1)</f>
        <v>3</v>
      </c>
      <c r="J809" s="7" t="str">
        <f ca="1">VLOOKUP($I809,States!$B:$C,2,FALSE)</f>
        <v>Porto</v>
      </c>
      <c r="K809" s="7" t="str">
        <f ca="1">VLOOKUP($E809,Name!$A:$C,3,FALSE)</f>
        <v>M</v>
      </c>
      <c r="L809" s="7" t="str">
        <f ca="1">VLOOKUP($K809,Genders!$B:$C,2,FALSE)</f>
        <v>Male</v>
      </c>
      <c r="M809" s="7" cm="1">
        <f t="array" aca="1" ref="M809" ca="1">INDEX('Marital status'!$A:$A,RANDBETWEEN(2,COUNTA('Marital status'!$A:$A)),1)</f>
        <v>5</v>
      </c>
      <c r="N809" s="7" t="str">
        <f ca="1">VLOOKUP($M809,'Marital status'!$A:$B,2,FALSE)</f>
        <v xml:space="preserve">Separated </v>
      </c>
      <c r="O809" s="7">
        <f t="shared" ca="1" si="148"/>
        <v>2</v>
      </c>
      <c r="P809" s="7" t="str">
        <f ca="1">VLOOKUP($O809,Ethnicities!$A:$B,2,FALSE)</f>
        <v>White</v>
      </c>
      <c r="Q809" s="8">
        <f t="shared" ca="1" si="149"/>
        <v>38147</v>
      </c>
      <c r="R809" s="6">
        <f t="shared" ca="1" si="150"/>
        <v>4</v>
      </c>
      <c r="S809" s="6" t="str">
        <f ca="1">VLOOKUP($R809,'Background education'!$A:$B,2,FALSE)</f>
        <v>Undergraduate degree</v>
      </c>
      <c r="T809" s="7">
        <f ca="1" xml:space="preserve">
  IF(OR($V809 = 2, $V809 = 3, $V809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809" s="7" t="str">
        <f ca="1">VLOOKUP($T809,Departments!$A:$B,2,FALSE)</f>
        <v>Sales</v>
      </c>
      <c r="V809" s="6">
        <f t="shared" ca="1" si="151"/>
        <v>8</v>
      </c>
      <c r="W809" s="6" t="str">
        <f ca="1">VLOOKUP($V809,Roles!$A:$B,2,FALSE)</f>
        <v>Analyst</v>
      </c>
      <c r="X809" s="6">
        <f t="shared" ca="1" si="152"/>
        <v>2</v>
      </c>
      <c r="Y809" s="6" t="str">
        <f ca="1">IF(ISNA($X809),NA(),VLOOKUP($X809,Levels!$A:$B,2,FALSE))</f>
        <v>Junior</v>
      </c>
      <c r="Z809" s="8">
        <f t="shared" ca="1" si="144"/>
        <v>44872</v>
      </c>
      <c r="AA809" s="6">
        <f ca="1">RANDBETWEEN(2,COUNTA('Recruitment source'!$A:$A))</f>
        <v>6</v>
      </c>
      <c r="AB809" s="6" t="str">
        <f ca="1">VLOOKUP($AA809,'Recruitment source'!$A:$B,2,FALSE)</f>
        <v>Empregos Online</v>
      </c>
      <c r="AC809" s="8" t="e">
        <f t="shared" ca="1" si="153"/>
        <v>#N/A</v>
      </c>
      <c r="AD809" s="6" t="e">
        <f t="shared" ca="1" si="154"/>
        <v>#N/A</v>
      </c>
      <c r="AE809" s="6" t="e">
        <f ca="1">IF(ISNA(AD809),NA(),VLOOKUP($AD809,'Reasons for dismissal'!$A:$B,2,FALSE))</f>
        <v>#N/A</v>
      </c>
      <c r="AF809" s="6">
        <f t="shared" ca="1" si="155"/>
        <v>4</v>
      </c>
      <c r="AG809" s="1">
        <f t="shared" ca="1" si="145"/>
        <v>2100</v>
      </c>
    </row>
    <row r="810" spans="1:33" x14ac:dyDescent="0.25">
      <c r="A810" s="7" cm="1">
        <f t="array" aca="1" ref="A810" ca="1">INDEX(Companies!$A:$A,RANDBETWEEN(2,COUNTA(Companies!$A:$A)),1)</f>
        <v>2</v>
      </c>
      <c r="B810" s="7" t="str">
        <f ca="1">VLOOKUP($A810,Companies!$A:$B,2,FALSE)</f>
        <v>ACME Corporation</v>
      </c>
      <c r="C810" s="5">
        <f t="shared" si="146"/>
        <v>809</v>
      </c>
      <c r="D810" s="6">
        <f t="shared" ca="1" si="147"/>
        <v>1</v>
      </c>
      <c r="E810" s="7">
        <f ca="1">IF($C810 = 1 + N("Presidente"),
    127,
    IF($C810 = 2 + N("Vice-Presidente"),
        72,
        IF($C810 = 3 + N("Secretária bilíngue"),
            13,
            RANDBETWEEN(5,COUNT(Name!$A:$A) + 1)
        )
    )
)</f>
        <v>123</v>
      </c>
      <c r="F810" s="7" t="str">
        <f ca="1" xml:space="preserve">
VLOOKUP(
  $E810,
  Name!$A:$B,
  2,
  FALSE
)
&amp; " " &amp;
IF($C810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Mazza Aguiar</v>
      </c>
      <c r="G810" s="7">
        <v>2</v>
      </c>
      <c r="H810" s="7" t="str">
        <f>VLOOKUP($G810,Countries!$A:$B,2,FALSE)</f>
        <v>Portugal</v>
      </c>
      <c r="I810" s="7" cm="1">
        <f t="array" aca="1" ref="I810" ca="1">INDEX(States!$B:$B,RANDBETWEEN(2,COUNTA(States!$A:$A)),1)</f>
        <v>5</v>
      </c>
      <c r="J810" s="7" t="str">
        <f ca="1">VLOOKUP($I810,States!$B:$C,2,FALSE)</f>
        <v>Aveiro</v>
      </c>
      <c r="K810" s="7" t="str">
        <f ca="1">VLOOKUP($E810,Name!$A:$C,3,FALSE)</f>
        <v>F</v>
      </c>
      <c r="L810" s="7" t="str">
        <f ca="1">VLOOKUP($K810,Genders!$B:$C,2,FALSE)</f>
        <v>Female</v>
      </c>
      <c r="M810" s="7" cm="1">
        <f t="array" aca="1" ref="M810" ca="1">INDEX('Marital status'!$A:$A,RANDBETWEEN(2,COUNTA('Marital status'!$A:$A)),1)</f>
        <v>4</v>
      </c>
      <c r="N810" s="7" t="str">
        <f ca="1">VLOOKUP($M810,'Marital status'!$A:$B,2,FALSE)</f>
        <v xml:space="preserve">Widowed </v>
      </c>
      <c r="O810" s="7">
        <f t="shared" ca="1" si="148"/>
        <v>2</v>
      </c>
      <c r="P810" s="7" t="str">
        <f ca="1">VLOOKUP($O810,Ethnicities!$A:$B,2,FALSE)</f>
        <v>White</v>
      </c>
      <c r="Q810" s="8">
        <f t="shared" ca="1" si="149"/>
        <v>26900</v>
      </c>
      <c r="R810" s="6">
        <f t="shared" ca="1" si="150"/>
        <v>4</v>
      </c>
      <c r="S810" s="6" t="str">
        <f ca="1">VLOOKUP($R810,'Background education'!$A:$B,2,FALSE)</f>
        <v>Undergraduate degree</v>
      </c>
      <c r="T810" s="7">
        <f ca="1" xml:space="preserve">
  IF(OR($V810 = 2, $V810 = 3, $V810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10" s="7" t="str">
        <f ca="1">VLOOKUP($T810,Departments!$A:$B,2,FALSE)</f>
        <v>Human Resource</v>
      </c>
      <c r="V810" s="6">
        <f t="shared" ca="1" si="151"/>
        <v>6</v>
      </c>
      <c r="W810" s="6" t="str">
        <f ca="1">VLOOKUP($V810,Roles!$A:$B,2,FALSE)</f>
        <v>Intern</v>
      </c>
      <c r="X810" s="6" t="e">
        <f t="shared" ca="1" si="152"/>
        <v>#N/A</v>
      </c>
      <c r="Y810" s="6" t="e">
        <f ca="1">IF(ISNA($X810),NA(),VLOOKUP($X810,Levels!$A:$B,2,FALSE))</f>
        <v>#N/A</v>
      </c>
      <c r="Z810" s="8">
        <f t="shared" ca="1" si="144"/>
        <v>40087</v>
      </c>
      <c r="AA810" s="6">
        <f ca="1">RANDBETWEEN(2,COUNTA('Recruitment source'!$A:$A))</f>
        <v>4</v>
      </c>
      <c r="AB810" s="6" t="str">
        <f ca="1">VLOOKUP($AA810,'Recruitment source'!$A:$B,2,FALSE)</f>
        <v>SAPO Emprego</v>
      </c>
      <c r="AC810" s="8" t="e">
        <f t="shared" ca="1" si="153"/>
        <v>#N/A</v>
      </c>
      <c r="AD810" s="6" t="e">
        <f t="shared" ca="1" si="154"/>
        <v>#N/A</v>
      </c>
      <c r="AE810" s="6" t="e">
        <f ca="1">IF(ISNA(AD810),NA(),VLOOKUP($AD810,'Reasons for dismissal'!$A:$B,2,FALSE))</f>
        <v>#N/A</v>
      </c>
      <c r="AF810" s="6">
        <f t="shared" ca="1" si="155"/>
        <v>2</v>
      </c>
      <c r="AG810" s="1">
        <f t="shared" ca="1" si="145"/>
        <v>805</v>
      </c>
    </row>
    <row r="811" spans="1:33" x14ac:dyDescent="0.25">
      <c r="A811" s="7" cm="1">
        <f t="array" aca="1" ref="A811" ca="1">INDEX(Companies!$A:$A,RANDBETWEEN(2,COUNTA(Companies!$A:$A)),1)</f>
        <v>2</v>
      </c>
      <c r="B811" s="7" t="str">
        <f ca="1">VLOOKUP($A811,Companies!$A:$B,2,FALSE)</f>
        <v>ACME Corporation</v>
      </c>
      <c r="C811" s="5">
        <f t="shared" si="146"/>
        <v>810</v>
      </c>
      <c r="D811" s="6">
        <f t="shared" ca="1" si="147"/>
        <v>1</v>
      </c>
      <c r="E811" s="7">
        <f ca="1">IF($C811 = 1 + N("Presidente"),
    127,
    IF($C811 = 2 + N("Vice-Presidente"),
        72,
        IF($C811 = 3 + N("Secretária bilíngue"),
            13,
            RANDBETWEEN(5,COUNT(Name!$A:$A) + 1)
        )
    )
)</f>
        <v>221</v>
      </c>
      <c r="F811" s="7" t="str">
        <f ca="1" xml:space="preserve">
VLOOKUP(
  $E811,
  Name!$A:$B,
  2,
  FALSE
)
&amp; " " &amp;
IF($C811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Bermudes de Oliveira</v>
      </c>
      <c r="G811" s="7">
        <v>2</v>
      </c>
      <c r="H811" s="7" t="str">
        <f>VLOOKUP($G811,Countries!$A:$B,2,FALSE)</f>
        <v>Portugal</v>
      </c>
      <c r="I811" s="7" cm="1">
        <f t="array" aca="1" ref="I811" ca="1">INDEX(States!$B:$B,RANDBETWEEN(2,COUNTA(States!$A:$A)),1)</f>
        <v>3</v>
      </c>
      <c r="J811" s="7" t="str">
        <f ca="1">VLOOKUP($I811,States!$B:$C,2,FALSE)</f>
        <v>Porto</v>
      </c>
      <c r="K811" s="7" t="str">
        <f ca="1">VLOOKUP($E811,Name!$A:$C,3,FALSE)</f>
        <v>F</v>
      </c>
      <c r="L811" s="7" t="str">
        <f ca="1">VLOOKUP($K811,Genders!$B:$C,2,FALSE)</f>
        <v>Female</v>
      </c>
      <c r="M811" s="7" cm="1">
        <f t="array" aca="1" ref="M811" ca="1">INDEX('Marital status'!$A:$A,RANDBETWEEN(2,COUNTA('Marital status'!$A:$A)),1)</f>
        <v>6</v>
      </c>
      <c r="N811" s="7" t="str">
        <f ca="1">VLOOKUP($M811,'Marital status'!$A:$B,2,FALSE)</f>
        <v>Divorced</v>
      </c>
      <c r="O811" s="7">
        <f t="shared" ca="1" si="148"/>
        <v>2</v>
      </c>
      <c r="P811" s="7" t="str">
        <f ca="1">VLOOKUP($O811,Ethnicities!$A:$B,2,FALSE)</f>
        <v>White</v>
      </c>
      <c r="Q811" s="8">
        <f t="shared" ca="1" si="149"/>
        <v>36623</v>
      </c>
      <c r="R811" s="6">
        <f t="shared" ca="1" si="150"/>
        <v>4</v>
      </c>
      <c r="S811" s="6" t="str">
        <f ca="1">VLOOKUP($R811,'Background education'!$A:$B,2,FALSE)</f>
        <v>Undergraduate degree</v>
      </c>
      <c r="T811" s="7">
        <f ca="1" xml:space="preserve">
  IF(OR($V811 = 2, $V811 = 3, $V811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11" s="7" t="str">
        <f ca="1">VLOOKUP($T811,Departments!$A:$B,2,FALSE)</f>
        <v>Human Resource</v>
      </c>
      <c r="V811" s="6">
        <f t="shared" ca="1" si="151"/>
        <v>8</v>
      </c>
      <c r="W811" s="6" t="str">
        <f ca="1">VLOOKUP($V811,Roles!$A:$B,2,FALSE)</f>
        <v>Analyst</v>
      </c>
      <c r="X811" s="6">
        <f t="shared" ca="1" si="152"/>
        <v>3</v>
      </c>
      <c r="Y811" s="6" t="str">
        <f ca="1">IF(ISNA($X811),NA(),VLOOKUP($X811,Levels!$A:$B,2,FALSE))</f>
        <v>Pleno</v>
      </c>
      <c r="Z811" s="8">
        <f t="shared" ca="1" si="144"/>
        <v>37866</v>
      </c>
      <c r="AA811" s="6">
        <f ca="1">RANDBETWEEN(2,COUNTA('Recruitment source'!$A:$A))</f>
        <v>10</v>
      </c>
      <c r="AB811" s="6" t="str">
        <f ca="1">VLOOKUP($AA811,'Recruitment source'!$A:$B,2,FALSE)</f>
        <v>Google</v>
      </c>
      <c r="AC811" s="8" t="e">
        <f t="shared" ca="1" si="153"/>
        <v>#N/A</v>
      </c>
      <c r="AD811" s="6" t="e">
        <f t="shared" ca="1" si="154"/>
        <v>#N/A</v>
      </c>
      <c r="AE811" s="6" t="e">
        <f ca="1">IF(ISNA(AD811),NA(),VLOOKUP($AD811,'Reasons for dismissal'!$A:$B,2,FALSE))</f>
        <v>#N/A</v>
      </c>
      <c r="AF811" s="6">
        <f t="shared" ca="1" si="155"/>
        <v>4</v>
      </c>
      <c r="AG811" s="1">
        <f t="shared" ca="1" si="145"/>
        <v>2000</v>
      </c>
    </row>
    <row r="812" spans="1:33" x14ac:dyDescent="0.25">
      <c r="A812" s="7" cm="1">
        <f t="array" aca="1" ref="A812" ca="1">INDEX(Companies!$A:$A,RANDBETWEEN(2,COUNTA(Companies!$A:$A)),1)</f>
        <v>2</v>
      </c>
      <c r="B812" s="7" t="str">
        <f ca="1">VLOOKUP($A812,Companies!$A:$B,2,FALSE)</f>
        <v>ACME Corporation</v>
      </c>
      <c r="C812" s="5">
        <f t="shared" si="146"/>
        <v>811</v>
      </c>
      <c r="D812" s="6">
        <f t="shared" ca="1" si="147"/>
        <v>1</v>
      </c>
      <c r="E812" s="7">
        <f ca="1">IF($C812 = 1 + N("Presidente"),
    127,
    IF($C812 = 2 + N("Vice-Presidente"),
        72,
        IF($C812 = 3 + N("Secretária bilíngue"),
            13,
            RANDBETWEEN(5,COUNT(Name!$A:$A) + 1)
        )
    )
)</f>
        <v>110</v>
      </c>
      <c r="F812" s="7" t="str">
        <f ca="1" xml:space="preserve">
VLOOKUP(
  $E812,
  Name!$A:$B,
  2,
  FALSE
)
&amp; " " &amp;
IF($C812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Rizzo Rangel</v>
      </c>
      <c r="G812" s="7">
        <v>2</v>
      </c>
      <c r="H812" s="7" t="str">
        <f>VLOOKUP($G812,Countries!$A:$B,2,FALSE)</f>
        <v>Portugal</v>
      </c>
      <c r="I812" s="7" cm="1">
        <f t="array" aca="1" ref="I812" ca="1">INDEX(States!$B:$B,RANDBETWEEN(2,COUNTA(States!$A:$A)),1)</f>
        <v>5</v>
      </c>
      <c r="J812" s="7" t="str">
        <f ca="1">VLOOKUP($I812,States!$B:$C,2,FALSE)</f>
        <v>Aveiro</v>
      </c>
      <c r="K812" s="7" t="str">
        <f ca="1">VLOOKUP($E812,Name!$A:$C,3,FALSE)</f>
        <v>M</v>
      </c>
      <c r="L812" s="7" t="str">
        <f ca="1">VLOOKUP($K812,Genders!$B:$C,2,FALSE)</f>
        <v>Male</v>
      </c>
      <c r="M812" s="7" cm="1">
        <f t="array" aca="1" ref="M812" ca="1">INDEX('Marital status'!$A:$A,RANDBETWEEN(2,COUNTA('Marital status'!$A:$A)),1)</f>
        <v>5</v>
      </c>
      <c r="N812" s="7" t="str">
        <f ca="1">VLOOKUP($M812,'Marital status'!$A:$B,2,FALSE)</f>
        <v xml:space="preserve">Separated </v>
      </c>
      <c r="O812" s="7">
        <f t="shared" ca="1" si="148"/>
        <v>3</v>
      </c>
      <c r="P812" s="7" t="str">
        <f ca="1">VLOOKUP($O812,Ethnicities!$A:$B,2,FALSE)</f>
        <v>Black or African American</v>
      </c>
      <c r="Q812" s="8">
        <f t="shared" ca="1" si="149"/>
        <v>31244</v>
      </c>
      <c r="R812" s="6">
        <f t="shared" ca="1" si="150"/>
        <v>4</v>
      </c>
      <c r="S812" s="6" t="str">
        <f ca="1">VLOOKUP($R812,'Background education'!$A:$B,2,FALSE)</f>
        <v>Undergraduate degree</v>
      </c>
      <c r="T812" s="7">
        <f ca="1" xml:space="preserve">
  IF(OR($V812 = 2, $V812 = 3, $V812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12" s="7" t="str">
        <f ca="1">VLOOKUP($T812,Departments!$A:$B,2,FALSE)</f>
        <v>Finance</v>
      </c>
      <c r="V812" s="6">
        <f t="shared" ca="1" si="151"/>
        <v>6</v>
      </c>
      <c r="W812" s="6" t="str">
        <f ca="1">VLOOKUP($V812,Roles!$A:$B,2,FALSE)</f>
        <v>Intern</v>
      </c>
      <c r="X812" s="6" t="e">
        <f t="shared" ca="1" si="152"/>
        <v>#N/A</v>
      </c>
      <c r="Y812" s="6" t="e">
        <f ca="1">IF(ISNA($X812),NA(),VLOOKUP($X812,Levels!$A:$B,2,FALSE))</f>
        <v>#N/A</v>
      </c>
      <c r="Z812" s="8">
        <f t="shared" ca="1" si="144"/>
        <v>39522</v>
      </c>
      <c r="AA812" s="6">
        <f ca="1">RANDBETWEEN(2,COUNTA('Recruitment source'!$A:$A))</f>
        <v>3</v>
      </c>
      <c r="AB812" s="6" t="str">
        <f ca="1">VLOOKUP($AA812,'Recruitment source'!$A:$B,2,FALSE)</f>
        <v>Learn4Good</v>
      </c>
      <c r="AC812" s="8" t="e">
        <f t="shared" ca="1" si="153"/>
        <v>#N/A</v>
      </c>
      <c r="AD812" s="6" t="e">
        <f t="shared" ca="1" si="154"/>
        <v>#N/A</v>
      </c>
      <c r="AE812" s="6" t="e">
        <f ca="1">IF(ISNA(AD812),NA(),VLOOKUP($AD812,'Reasons for dismissal'!$A:$B,2,FALSE))</f>
        <v>#N/A</v>
      </c>
      <c r="AF812" s="6">
        <f t="shared" ca="1" si="155"/>
        <v>3</v>
      </c>
      <c r="AG812" s="1">
        <f t="shared" ca="1" si="145"/>
        <v>805</v>
      </c>
    </row>
    <row r="813" spans="1:33" x14ac:dyDescent="0.25">
      <c r="A813" s="7" cm="1">
        <f t="array" aca="1" ref="A813" ca="1">INDEX(Companies!$A:$A,RANDBETWEEN(2,COUNTA(Companies!$A:$A)),1)</f>
        <v>2</v>
      </c>
      <c r="B813" s="7" t="str">
        <f ca="1">VLOOKUP($A813,Companies!$A:$B,2,FALSE)</f>
        <v>ACME Corporation</v>
      </c>
      <c r="C813" s="5">
        <f t="shared" si="146"/>
        <v>812</v>
      </c>
      <c r="D813" s="6">
        <f t="shared" ca="1" si="147"/>
        <v>1</v>
      </c>
      <c r="E813" s="7">
        <f ca="1">IF($C813 = 1 + N("Presidente"),
    127,
    IF($C813 = 2 + N("Vice-Presidente"),
        72,
        IF($C813 = 3 + N("Secretária bilíngue"),
            13,
            RANDBETWEEN(5,COUNT(Name!$A:$A) + 1)
        )
    )
)</f>
        <v>209</v>
      </c>
      <c r="F813" s="7" t="str">
        <f ca="1" xml:space="preserve">
VLOOKUP(
  $E813,
  Name!$A:$B,
  2,
  FALSE
)
&amp; " " &amp;
IF($C813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Giordano Pedrosa</v>
      </c>
      <c r="G813" s="7">
        <v>2</v>
      </c>
      <c r="H813" s="7" t="str">
        <f>VLOOKUP($G813,Countries!$A:$B,2,FALSE)</f>
        <v>Portugal</v>
      </c>
      <c r="I813" s="7" cm="1">
        <f t="array" aca="1" ref="I813" ca="1">INDEX(States!$B:$B,RANDBETWEEN(2,COUNTA(States!$A:$A)),1)</f>
        <v>11</v>
      </c>
      <c r="J813" s="7" t="str">
        <f ca="1">VLOOKUP($I813,States!$B:$C,2,FALSE)</f>
        <v>Madeira</v>
      </c>
      <c r="K813" s="7" t="str">
        <f ca="1">VLOOKUP($E813,Name!$A:$C,3,FALSE)</f>
        <v>F</v>
      </c>
      <c r="L813" s="7" t="str">
        <f ca="1">VLOOKUP($K813,Genders!$B:$C,2,FALSE)</f>
        <v>Female</v>
      </c>
      <c r="M813" s="7" cm="1">
        <f t="array" aca="1" ref="M813" ca="1">INDEX('Marital status'!$A:$A,RANDBETWEEN(2,COUNTA('Marital status'!$A:$A)),1)</f>
        <v>6</v>
      </c>
      <c r="N813" s="7" t="str">
        <f ca="1">VLOOKUP($M813,'Marital status'!$A:$B,2,FALSE)</f>
        <v>Divorced</v>
      </c>
      <c r="O813" s="7">
        <f t="shared" ca="1" si="148"/>
        <v>2</v>
      </c>
      <c r="P813" s="7" t="str">
        <f ca="1">VLOOKUP($O813,Ethnicities!$A:$B,2,FALSE)</f>
        <v>White</v>
      </c>
      <c r="Q813" s="8">
        <f t="shared" ca="1" si="149"/>
        <v>33395</v>
      </c>
      <c r="R813" s="6">
        <f t="shared" ca="1" si="150"/>
        <v>5</v>
      </c>
      <c r="S813" s="6" t="str">
        <f ca="1">VLOOKUP($R813,'Background education'!$A:$B,2,FALSE)</f>
        <v>Graduate school</v>
      </c>
      <c r="T813" s="7">
        <f ca="1" xml:space="preserve">
  IF(OR($V813 = 2, $V813 = 3, $V813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13" s="7" t="str">
        <f ca="1">VLOOKUP($T813,Departments!$A:$B,2,FALSE)</f>
        <v>Information Technology</v>
      </c>
      <c r="V813" s="6">
        <f t="shared" ca="1" si="151"/>
        <v>8</v>
      </c>
      <c r="W813" s="6" t="str">
        <f ca="1">VLOOKUP($V813,Roles!$A:$B,2,FALSE)</f>
        <v>Analyst</v>
      </c>
      <c r="X813" s="6">
        <f t="shared" ca="1" si="152"/>
        <v>4</v>
      </c>
      <c r="Y813" s="6" t="str">
        <f ca="1">IF(ISNA($X813),NA(),VLOOKUP($X813,Levels!$A:$B,2,FALSE))</f>
        <v>Senior</v>
      </c>
      <c r="Z813" s="8">
        <f t="shared" ca="1" si="144"/>
        <v>38855</v>
      </c>
      <c r="AA813" s="6">
        <f ca="1">RANDBETWEEN(2,COUNTA('Recruitment source'!$A:$A))</f>
        <v>10</v>
      </c>
      <c r="AB813" s="6" t="str">
        <f ca="1">VLOOKUP($AA813,'Recruitment source'!$A:$B,2,FALSE)</f>
        <v>Google</v>
      </c>
      <c r="AC813" s="8" t="e">
        <f t="shared" ca="1" si="153"/>
        <v>#N/A</v>
      </c>
      <c r="AD813" s="6" t="e">
        <f t="shared" ca="1" si="154"/>
        <v>#N/A</v>
      </c>
      <c r="AE813" s="6" t="e">
        <f ca="1">IF(ISNA(AD813),NA(),VLOOKUP($AD813,'Reasons for dismissal'!$A:$B,2,FALSE))</f>
        <v>#N/A</v>
      </c>
      <c r="AF813" s="6">
        <f t="shared" ca="1" si="155"/>
        <v>4</v>
      </c>
      <c r="AG813" s="1">
        <f t="shared" ca="1" si="145"/>
        <v>2080</v>
      </c>
    </row>
    <row r="814" spans="1:33" x14ac:dyDescent="0.25">
      <c r="A814" s="7" cm="1">
        <f t="array" aca="1" ref="A814" ca="1">INDEX(Companies!$A:$A,RANDBETWEEN(2,COUNTA(Companies!$A:$A)),1)</f>
        <v>2</v>
      </c>
      <c r="B814" s="7" t="str">
        <f ca="1">VLOOKUP($A814,Companies!$A:$B,2,FALSE)</f>
        <v>ACME Corporation</v>
      </c>
      <c r="C814" s="5">
        <f t="shared" si="146"/>
        <v>813</v>
      </c>
      <c r="D814" s="6">
        <f t="shared" ca="1" si="147"/>
        <v>1</v>
      </c>
      <c r="E814" s="7">
        <f ca="1">IF($C814 = 1 + N("Presidente"),
    127,
    IF($C814 = 2 + N("Vice-Presidente"),
        72,
        IF($C814 = 3 + N("Secretária bilíngue"),
            13,
            RANDBETWEEN(5,COUNT(Name!$A:$A) + 1)
        )
    )
)</f>
        <v>150</v>
      </c>
      <c r="F814" s="7" t="str">
        <f ca="1" xml:space="preserve">
VLOOKUP(
  $E814,
  Name!$A:$B,
  2,
  FALSE
)
&amp; " " &amp;
IF($C814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Poeta Barros</v>
      </c>
      <c r="G814" s="7">
        <v>2</v>
      </c>
      <c r="H814" s="7" t="str">
        <f>VLOOKUP($G814,Countries!$A:$B,2,FALSE)</f>
        <v>Portugal</v>
      </c>
      <c r="I814" s="7" cm="1">
        <f t="array" aca="1" ref="I814" ca="1">INDEX(States!$B:$B,RANDBETWEEN(2,COUNTA(States!$A:$A)),1)</f>
        <v>15</v>
      </c>
      <c r="J814" s="7" t="str">
        <f ca="1">VLOOKUP($I814,States!$B:$C,2,FALSE)</f>
        <v>Castelo Branco</v>
      </c>
      <c r="K814" s="7" t="str">
        <f ca="1">VLOOKUP($E814,Name!$A:$C,3,FALSE)</f>
        <v>F</v>
      </c>
      <c r="L814" s="7" t="str">
        <f ca="1">VLOOKUP($K814,Genders!$B:$C,2,FALSE)</f>
        <v>Female</v>
      </c>
      <c r="M814" s="7" cm="1">
        <f t="array" aca="1" ref="M814" ca="1">INDEX('Marital status'!$A:$A,RANDBETWEEN(2,COUNTA('Marital status'!$A:$A)),1)</f>
        <v>6</v>
      </c>
      <c r="N814" s="7" t="str">
        <f ca="1">VLOOKUP($M814,'Marital status'!$A:$B,2,FALSE)</f>
        <v>Divorced</v>
      </c>
      <c r="O814" s="7">
        <f t="shared" ca="1" si="148"/>
        <v>4</v>
      </c>
      <c r="P814" s="7" t="str">
        <f ca="1">VLOOKUP($O814,Ethnicities!$A:$B,2,FALSE)</f>
        <v>Hispanic or Latino</v>
      </c>
      <c r="Q814" s="8">
        <f t="shared" ca="1" si="149"/>
        <v>34915</v>
      </c>
      <c r="R814" s="6">
        <f t="shared" ca="1" si="150"/>
        <v>4</v>
      </c>
      <c r="S814" s="6" t="str">
        <f ca="1">VLOOKUP($R814,'Background education'!$A:$B,2,FALSE)</f>
        <v>Undergraduate degree</v>
      </c>
      <c r="T814" s="7">
        <f ca="1" xml:space="preserve">
  IF(OR($V814 = 2, $V814 = 3, $V814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14" s="7" t="str">
        <f ca="1">VLOOKUP($T814,Departments!$A:$B,2,FALSE)</f>
        <v>Finance</v>
      </c>
      <c r="V814" s="6">
        <f t="shared" ca="1" si="151"/>
        <v>7</v>
      </c>
      <c r="W814" s="6" t="str">
        <f ca="1">VLOOKUP($V814,Roles!$A:$B,2,FALSE)</f>
        <v>Trainee</v>
      </c>
      <c r="X814" s="6" t="e">
        <f t="shared" ca="1" si="152"/>
        <v>#N/A</v>
      </c>
      <c r="Y814" s="6" t="e">
        <f ca="1">IF(ISNA($X814),NA(),VLOOKUP($X814,Levels!$A:$B,2,FALSE))</f>
        <v>#N/A</v>
      </c>
      <c r="Z814" s="8">
        <f t="shared" ca="1" si="144"/>
        <v>42704</v>
      </c>
      <c r="AA814" s="6">
        <f ca="1">RANDBETWEEN(2,COUNTA('Recruitment source'!$A:$A))</f>
        <v>4</v>
      </c>
      <c r="AB814" s="6" t="str">
        <f ca="1">VLOOKUP($AA814,'Recruitment source'!$A:$B,2,FALSE)</f>
        <v>SAPO Emprego</v>
      </c>
      <c r="AC814" s="8" t="e">
        <f t="shared" ca="1" si="153"/>
        <v>#N/A</v>
      </c>
      <c r="AD814" s="6" t="e">
        <f t="shared" ca="1" si="154"/>
        <v>#N/A</v>
      </c>
      <c r="AE814" s="6" t="e">
        <f ca="1">IF(ISNA(AD814),NA(),VLOOKUP($AD814,'Reasons for dismissal'!$A:$B,2,FALSE))</f>
        <v>#N/A</v>
      </c>
      <c r="AF814" s="6">
        <f t="shared" ca="1" si="155"/>
        <v>3</v>
      </c>
      <c r="AG814" s="1">
        <f t="shared" ca="1" si="145"/>
        <v>1005</v>
      </c>
    </row>
    <row r="815" spans="1:33" x14ac:dyDescent="0.25">
      <c r="A815" s="7" cm="1">
        <f t="array" aca="1" ref="A815" ca="1">INDEX(Companies!$A:$A,RANDBETWEEN(2,COUNTA(Companies!$A:$A)),1)</f>
        <v>2</v>
      </c>
      <c r="B815" s="7" t="str">
        <f ca="1">VLOOKUP($A815,Companies!$A:$B,2,FALSE)</f>
        <v>ACME Corporation</v>
      </c>
      <c r="C815" s="5">
        <f t="shared" si="146"/>
        <v>814</v>
      </c>
      <c r="D815" s="6">
        <f t="shared" ca="1" si="147"/>
        <v>1</v>
      </c>
      <c r="E815" s="7">
        <f ca="1">IF($C815 = 1 + N("Presidente"),
    127,
    IF($C815 = 2 + N("Vice-Presidente"),
        72,
        IF($C815 = 3 + N("Secretária bilíngue"),
            13,
            RANDBETWEEN(5,COUNT(Name!$A:$A) + 1)
        )
    )
)</f>
        <v>315</v>
      </c>
      <c r="F815" s="7" t="str">
        <f ca="1" xml:space="preserve">
VLOOKUP(
  $E815,
  Name!$A:$B,
  2,
  FALSE
)
&amp; " " &amp;
IF($C815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Ildelfonso Sá</v>
      </c>
      <c r="G815" s="7">
        <v>2</v>
      </c>
      <c r="H815" s="7" t="str">
        <f>VLOOKUP($G815,Countries!$A:$B,2,FALSE)</f>
        <v>Portugal</v>
      </c>
      <c r="I815" s="7" cm="1">
        <f t="array" aca="1" ref="I815" ca="1">INDEX(States!$B:$B,RANDBETWEEN(2,COUNTA(States!$A:$A)),1)</f>
        <v>21</v>
      </c>
      <c r="J815" s="7" t="str">
        <f ca="1">VLOOKUP($I815,States!$B:$C,2,FALSE)</f>
        <v>Bragança</v>
      </c>
      <c r="K815" s="7" t="str">
        <f ca="1">VLOOKUP($E815,Name!$A:$C,3,FALSE)</f>
        <v>M</v>
      </c>
      <c r="L815" s="7" t="str">
        <f ca="1">VLOOKUP($K815,Genders!$B:$C,2,FALSE)</f>
        <v>Male</v>
      </c>
      <c r="M815" s="7" cm="1">
        <f t="array" aca="1" ref="M815" ca="1">INDEX('Marital status'!$A:$A,RANDBETWEEN(2,COUNTA('Marital status'!$A:$A)),1)</f>
        <v>4</v>
      </c>
      <c r="N815" s="7" t="str">
        <f ca="1">VLOOKUP($M815,'Marital status'!$A:$B,2,FALSE)</f>
        <v xml:space="preserve">Widowed </v>
      </c>
      <c r="O815" s="7">
        <f t="shared" ca="1" si="148"/>
        <v>2</v>
      </c>
      <c r="P815" s="7" t="str">
        <f ca="1">VLOOKUP($O815,Ethnicities!$A:$B,2,FALSE)</f>
        <v>White</v>
      </c>
      <c r="Q815" s="8">
        <f t="shared" ca="1" si="149"/>
        <v>36459</v>
      </c>
      <c r="R815" s="6">
        <f t="shared" ca="1" si="150"/>
        <v>5</v>
      </c>
      <c r="S815" s="6" t="str">
        <f ca="1">VLOOKUP($R815,'Background education'!$A:$B,2,FALSE)</f>
        <v>Graduate school</v>
      </c>
      <c r="T815" s="7">
        <f ca="1" xml:space="preserve">
  IF(OR($V815 = 2, $V815 = 3, $V815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815" s="7" t="str">
        <f ca="1">VLOOKUP($T815,Departments!$A:$B,2,FALSE)</f>
        <v>Administration</v>
      </c>
      <c r="V815" s="6">
        <f t="shared" ca="1" si="151"/>
        <v>8</v>
      </c>
      <c r="W815" s="6" t="str">
        <f ca="1">VLOOKUP($V815,Roles!$A:$B,2,FALSE)</f>
        <v>Analyst</v>
      </c>
      <c r="X815" s="6">
        <f t="shared" ca="1" si="152"/>
        <v>4</v>
      </c>
      <c r="Y815" s="6" t="str">
        <f ca="1">IF(ISNA($X815),NA(),VLOOKUP($X815,Levels!$A:$B,2,FALSE))</f>
        <v>Senior</v>
      </c>
      <c r="Z815" s="8">
        <f t="shared" ca="1" si="144"/>
        <v>43511</v>
      </c>
      <c r="AA815" s="6">
        <f ca="1">RANDBETWEEN(2,COUNTA('Recruitment source'!$A:$A))</f>
        <v>10</v>
      </c>
      <c r="AB815" s="6" t="str">
        <f ca="1">VLOOKUP($AA815,'Recruitment source'!$A:$B,2,FALSE)</f>
        <v>Google</v>
      </c>
      <c r="AC815" s="8" t="e">
        <f t="shared" ca="1" si="153"/>
        <v>#N/A</v>
      </c>
      <c r="AD815" s="6" t="e">
        <f t="shared" ca="1" si="154"/>
        <v>#N/A</v>
      </c>
      <c r="AE815" s="6" t="e">
        <f ca="1">IF(ISNA(AD815),NA(),VLOOKUP($AD815,'Reasons for dismissal'!$A:$B,2,FALSE))</f>
        <v>#N/A</v>
      </c>
      <c r="AF815" s="6">
        <f t="shared" ca="1" si="155"/>
        <v>2</v>
      </c>
      <c r="AG815" s="1">
        <f t="shared" ca="1" si="145"/>
        <v>2000</v>
      </c>
    </row>
    <row r="816" spans="1:33" x14ac:dyDescent="0.25">
      <c r="A816" s="7" cm="1">
        <f t="array" aca="1" ref="A816" ca="1">INDEX(Companies!$A:$A,RANDBETWEEN(2,COUNTA(Companies!$A:$A)),1)</f>
        <v>2</v>
      </c>
      <c r="B816" s="7" t="str">
        <f ca="1">VLOOKUP($A816,Companies!$A:$B,2,FALSE)</f>
        <v>ACME Corporation</v>
      </c>
      <c r="C816" s="5">
        <f t="shared" si="146"/>
        <v>815</v>
      </c>
      <c r="D816" s="6">
        <f t="shared" ca="1" si="147"/>
        <v>1</v>
      </c>
      <c r="E816" s="7">
        <f ca="1">IF($C816 = 1 + N("Presidente"),
    127,
    IF($C816 = 2 + N("Vice-Presidente"),
        72,
        IF($C816 = 3 + N("Secretária bilíngue"),
            13,
            RANDBETWEEN(5,COUNT(Name!$A:$A) + 1)
        )
    )
)</f>
        <v>315</v>
      </c>
      <c r="F816" s="7" t="str">
        <f ca="1" xml:space="preserve">
VLOOKUP(
  $E816,
  Name!$A:$B,
  2,
  FALSE
)
&amp; " " &amp;
IF($C816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Barroso Luz</v>
      </c>
      <c r="G816" s="7">
        <v>2</v>
      </c>
      <c r="H816" s="7" t="str">
        <f>VLOOKUP($G816,Countries!$A:$B,2,FALSE)</f>
        <v>Portugal</v>
      </c>
      <c r="I816" s="7" cm="1">
        <f t="array" aca="1" ref="I816" ca="1">INDEX(States!$B:$B,RANDBETWEEN(2,COUNTA(States!$A:$A)),1)</f>
        <v>15</v>
      </c>
      <c r="J816" s="7" t="str">
        <f ca="1">VLOOKUP($I816,States!$B:$C,2,FALSE)</f>
        <v>Castelo Branco</v>
      </c>
      <c r="K816" s="7" t="str">
        <f ca="1">VLOOKUP($E816,Name!$A:$C,3,FALSE)</f>
        <v>M</v>
      </c>
      <c r="L816" s="7" t="str">
        <f ca="1">VLOOKUP($K816,Genders!$B:$C,2,FALSE)</f>
        <v>Male</v>
      </c>
      <c r="M816" s="7" cm="1">
        <f t="array" aca="1" ref="M816" ca="1">INDEX('Marital status'!$A:$A,RANDBETWEEN(2,COUNTA('Marital status'!$A:$A)),1)</f>
        <v>6</v>
      </c>
      <c r="N816" s="7" t="str">
        <f ca="1">VLOOKUP($M816,'Marital status'!$A:$B,2,FALSE)</f>
        <v>Divorced</v>
      </c>
      <c r="O816" s="7">
        <f t="shared" ca="1" si="148"/>
        <v>2</v>
      </c>
      <c r="P816" s="7" t="str">
        <f ca="1">VLOOKUP($O816,Ethnicities!$A:$B,2,FALSE)</f>
        <v>White</v>
      </c>
      <c r="Q816" s="8">
        <f t="shared" ca="1" si="149"/>
        <v>35399</v>
      </c>
      <c r="R816" s="6">
        <f t="shared" ca="1" si="150"/>
        <v>4</v>
      </c>
      <c r="S816" s="6" t="str">
        <f ca="1">VLOOKUP($R816,'Background education'!$A:$B,2,FALSE)</f>
        <v>Undergraduate degree</v>
      </c>
      <c r="T816" s="7">
        <f ca="1" xml:space="preserve">
  IF(OR($V816 = 2, $V816 = 3, $V816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816" s="7" t="str">
        <f ca="1">VLOOKUP($T816,Departments!$A:$B,2,FALSE)</f>
        <v>Sales</v>
      </c>
      <c r="V816" s="6">
        <f t="shared" ca="1" si="151"/>
        <v>7</v>
      </c>
      <c r="W816" s="6" t="str">
        <f ca="1">VLOOKUP($V816,Roles!$A:$B,2,FALSE)</f>
        <v>Trainee</v>
      </c>
      <c r="X816" s="6" t="e">
        <f t="shared" ca="1" si="152"/>
        <v>#N/A</v>
      </c>
      <c r="Y816" s="6" t="e">
        <f ca="1">IF(ISNA($X816),NA(),VLOOKUP($X816,Levels!$A:$B,2,FALSE))</f>
        <v>#N/A</v>
      </c>
      <c r="Z816" s="8">
        <f t="shared" ca="1" si="144"/>
        <v>43248</v>
      </c>
      <c r="AA816" s="6">
        <f ca="1">RANDBETWEEN(2,COUNTA('Recruitment source'!$A:$A))</f>
        <v>2</v>
      </c>
      <c r="AB816" s="6" t="str">
        <f ca="1">VLOOKUP($AA816,'Recruitment source'!$A:$B,2,FALSE)</f>
        <v>Indeed</v>
      </c>
      <c r="AC816" s="8" t="e">
        <f t="shared" ca="1" si="153"/>
        <v>#N/A</v>
      </c>
      <c r="AD816" s="6" t="e">
        <f t="shared" ca="1" si="154"/>
        <v>#N/A</v>
      </c>
      <c r="AE816" s="6" t="e">
        <f ca="1">IF(ISNA(AD816),NA(),VLOOKUP($AD816,'Reasons for dismissal'!$A:$B,2,FALSE))</f>
        <v>#N/A</v>
      </c>
      <c r="AF816" s="6">
        <f t="shared" ca="1" si="155"/>
        <v>4</v>
      </c>
      <c r="AG816" s="1">
        <f t="shared" ca="1" si="145"/>
        <v>1005</v>
      </c>
    </row>
    <row r="817" spans="1:33" x14ac:dyDescent="0.25">
      <c r="A817" s="7" cm="1">
        <f t="array" aca="1" ref="A817" ca="1">INDEX(Companies!$A:$A,RANDBETWEEN(2,COUNTA(Companies!$A:$A)),1)</f>
        <v>2</v>
      </c>
      <c r="B817" s="7" t="str">
        <f ca="1">VLOOKUP($A817,Companies!$A:$B,2,FALSE)</f>
        <v>ACME Corporation</v>
      </c>
      <c r="C817" s="5">
        <f t="shared" si="146"/>
        <v>816</v>
      </c>
      <c r="D817" s="6">
        <f t="shared" ca="1" si="147"/>
        <v>1</v>
      </c>
      <c r="E817" s="7">
        <f ca="1">IF($C817 = 1 + N("Presidente"),
    127,
    IF($C817 = 2 + N("Vice-Presidente"),
        72,
        IF($C817 = 3 + N("Secretária bilíngue"),
            13,
            RANDBETWEEN(5,COUNT(Name!$A:$A) + 1)
        )
    )
)</f>
        <v>285</v>
      </c>
      <c r="F817" s="7" t="str">
        <f ca="1" xml:space="preserve">
VLOOKUP(
  $E817,
  Name!$A:$B,
  2,
  FALSE
)
&amp; " " &amp;
IF($C817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Carvalho Santacruz</v>
      </c>
      <c r="G817" s="7">
        <v>2</v>
      </c>
      <c r="H817" s="7" t="str">
        <f>VLOOKUP($G817,Countries!$A:$B,2,FALSE)</f>
        <v>Portugal</v>
      </c>
      <c r="I817" s="7" cm="1">
        <f t="array" aca="1" ref="I817" ca="1">INDEX(States!$B:$B,RANDBETWEEN(2,COUNTA(States!$A:$A)),1)</f>
        <v>3</v>
      </c>
      <c r="J817" s="7" t="str">
        <f ca="1">VLOOKUP($I817,States!$B:$C,2,FALSE)</f>
        <v>Porto</v>
      </c>
      <c r="K817" s="7" t="str">
        <f ca="1">VLOOKUP($E817,Name!$A:$C,3,FALSE)</f>
        <v>M</v>
      </c>
      <c r="L817" s="7" t="str">
        <f ca="1">VLOOKUP($K817,Genders!$B:$C,2,FALSE)</f>
        <v>Male</v>
      </c>
      <c r="M817" s="7" cm="1">
        <f t="array" aca="1" ref="M817" ca="1">INDEX('Marital status'!$A:$A,RANDBETWEEN(2,COUNTA('Marital status'!$A:$A)),1)</f>
        <v>6</v>
      </c>
      <c r="N817" s="7" t="str">
        <f ca="1">VLOOKUP($M817,'Marital status'!$A:$B,2,FALSE)</f>
        <v>Divorced</v>
      </c>
      <c r="O817" s="7">
        <f t="shared" ca="1" si="148"/>
        <v>5</v>
      </c>
      <c r="P817" s="7" t="str">
        <f ca="1">VLOOKUP($O817,Ethnicities!$A:$B,2,FALSE)</f>
        <v>Asian</v>
      </c>
      <c r="Q817" s="8">
        <f t="shared" ca="1" si="149"/>
        <v>34632</v>
      </c>
      <c r="R817" s="6">
        <f t="shared" ca="1" si="150"/>
        <v>4</v>
      </c>
      <c r="S817" s="6" t="str">
        <f ca="1">VLOOKUP($R817,'Background education'!$A:$B,2,FALSE)</f>
        <v>Undergraduate degree</v>
      </c>
      <c r="T817" s="7">
        <f ca="1" xml:space="preserve">
  IF(OR($V817 = 2, $V817 = 3, $V817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817" s="7" t="str">
        <f ca="1">VLOOKUP($T817,Departments!$A:$B,2,FALSE)</f>
        <v>Audit</v>
      </c>
      <c r="V817" s="6">
        <f t="shared" ca="1" si="151"/>
        <v>8</v>
      </c>
      <c r="W817" s="6" t="str">
        <f ca="1">VLOOKUP($V817,Roles!$A:$B,2,FALSE)</f>
        <v>Analyst</v>
      </c>
      <c r="X817" s="6">
        <f t="shared" ca="1" si="152"/>
        <v>4</v>
      </c>
      <c r="Y817" s="6" t="str">
        <f ca="1">IF(ISNA($X817),NA(),VLOOKUP($X817,Levels!$A:$B,2,FALSE))</f>
        <v>Senior</v>
      </c>
      <c r="Z817" s="8">
        <f t="shared" ca="1" si="144"/>
        <v>40283</v>
      </c>
      <c r="AA817" s="6">
        <f ca="1">RANDBETWEEN(2,COUNTA('Recruitment source'!$A:$A))</f>
        <v>9</v>
      </c>
      <c r="AB817" s="6" t="str">
        <f ca="1">VLOOKUP($AA817,'Recruitment source'!$A:$B,2,FALSE)</f>
        <v xml:space="preserve"> recommendation of employee</v>
      </c>
      <c r="AC817" s="8" t="e">
        <f t="shared" ca="1" si="153"/>
        <v>#N/A</v>
      </c>
      <c r="AD817" s="6" t="e">
        <f t="shared" ca="1" si="154"/>
        <v>#N/A</v>
      </c>
      <c r="AE817" s="6" t="e">
        <f ca="1">IF(ISNA(AD817),NA(),VLOOKUP($AD817,'Reasons for dismissal'!$A:$B,2,FALSE))</f>
        <v>#N/A</v>
      </c>
      <c r="AF817" s="6">
        <f t="shared" ca="1" si="155"/>
        <v>3</v>
      </c>
      <c r="AG817" s="1">
        <f t="shared" ca="1" si="145"/>
        <v>2000</v>
      </c>
    </row>
    <row r="818" spans="1:33" x14ac:dyDescent="0.25">
      <c r="A818" s="7" cm="1">
        <f t="array" aca="1" ref="A818" ca="1">INDEX(Companies!$A:$A,RANDBETWEEN(2,COUNTA(Companies!$A:$A)),1)</f>
        <v>2</v>
      </c>
      <c r="B818" s="7" t="str">
        <f ca="1">VLOOKUP($A818,Companies!$A:$B,2,FALSE)</f>
        <v>ACME Corporation</v>
      </c>
      <c r="C818" s="5">
        <f t="shared" si="146"/>
        <v>817</v>
      </c>
      <c r="D818" s="6">
        <f t="shared" ca="1" si="147"/>
        <v>1</v>
      </c>
      <c r="E818" s="7">
        <f ca="1">IF($C818 = 1 + N("Presidente"),
    127,
    IF($C818 = 2 + N("Vice-Presidente"),
        72,
        IF($C818 = 3 + N("Secretária bilíngue"),
            13,
            RANDBETWEEN(5,COUNT(Name!$A:$A) + 1)
        )
    )
)</f>
        <v>100</v>
      </c>
      <c r="F818" s="7" t="str">
        <f ca="1" xml:space="preserve">
VLOOKUP(
  $E818,
  Name!$A:$B,
  2,
  FALSE
)
&amp; " " &amp;
IF($C818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Farina Gouveia</v>
      </c>
      <c r="G818" s="7">
        <v>2</v>
      </c>
      <c r="H818" s="7" t="str">
        <f>VLOOKUP($G818,Countries!$A:$B,2,FALSE)</f>
        <v>Portugal</v>
      </c>
      <c r="I818" s="7" cm="1">
        <f t="array" aca="1" ref="I818" ca="1">INDEX(States!$B:$B,RANDBETWEEN(2,COUNTA(States!$A:$A)),1)</f>
        <v>13</v>
      </c>
      <c r="J818" s="7" t="str">
        <f ca="1">VLOOKUP($I818,States!$B:$C,2,FALSE)</f>
        <v>Azores</v>
      </c>
      <c r="K818" s="7" t="str">
        <f ca="1">VLOOKUP($E818,Name!$A:$C,3,FALSE)</f>
        <v>M</v>
      </c>
      <c r="L818" s="7" t="str">
        <f ca="1">VLOOKUP($K818,Genders!$B:$C,2,FALSE)</f>
        <v>Male</v>
      </c>
      <c r="M818" s="7" cm="1">
        <f t="array" aca="1" ref="M818" ca="1">INDEX('Marital status'!$A:$A,RANDBETWEEN(2,COUNTA('Marital status'!$A:$A)),1)</f>
        <v>6</v>
      </c>
      <c r="N818" s="7" t="str">
        <f ca="1">VLOOKUP($M818,'Marital status'!$A:$B,2,FALSE)</f>
        <v>Divorced</v>
      </c>
      <c r="O818" s="7">
        <f t="shared" ca="1" si="148"/>
        <v>2</v>
      </c>
      <c r="P818" s="7" t="str">
        <f ca="1">VLOOKUP($O818,Ethnicities!$A:$B,2,FALSE)</f>
        <v>White</v>
      </c>
      <c r="Q818" s="8">
        <f t="shared" ca="1" si="149"/>
        <v>34740</v>
      </c>
      <c r="R818" s="6">
        <f t="shared" ca="1" si="150"/>
        <v>4</v>
      </c>
      <c r="S818" s="6" t="str">
        <f ca="1">VLOOKUP($R818,'Background education'!$A:$B,2,FALSE)</f>
        <v>Undergraduate degree</v>
      </c>
      <c r="T818" s="7">
        <f ca="1" xml:space="preserve">
  IF(OR($V818 = 2, $V818 = 3, $V818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818" s="7" t="str">
        <f ca="1">VLOOKUP($T818,Departments!$A:$B,2,FALSE)</f>
        <v>Sales</v>
      </c>
      <c r="V818" s="6">
        <f t="shared" ca="1" si="151"/>
        <v>7</v>
      </c>
      <c r="W818" s="6" t="str">
        <f ca="1">VLOOKUP($V818,Roles!$A:$B,2,FALSE)</f>
        <v>Trainee</v>
      </c>
      <c r="X818" s="6" t="e">
        <f t="shared" ca="1" si="152"/>
        <v>#N/A</v>
      </c>
      <c r="Y818" s="6" t="e">
        <f ca="1">IF(ISNA($X818),NA(),VLOOKUP($X818,Levels!$A:$B,2,FALSE))</f>
        <v>#N/A</v>
      </c>
      <c r="Z818" s="8">
        <f t="shared" ca="1" si="144"/>
        <v>38532</v>
      </c>
      <c r="AA818" s="6">
        <f ca="1">RANDBETWEEN(2,COUNTA('Recruitment source'!$A:$A))</f>
        <v>4</v>
      </c>
      <c r="AB818" s="6" t="str">
        <f ca="1">VLOOKUP($AA818,'Recruitment source'!$A:$B,2,FALSE)</f>
        <v>SAPO Emprego</v>
      </c>
      <c r="AC818" s="8" t="e">
        <f t="shared" ca="1" si="153"/>
        <v>#N/A</v>
      </c>
      <c r="AD818" s="6" t="e">
        <f t="shared" ca="1" si="154"/>
        <v>#N/A</v>
      </c>
      <c r="AE818" s="6" t="e">
        <f ca="1">IF(ISNA(AD818),NA(),VLOOKUP($AD818,'Reasons for dismissal'!$A:$B,2,FALSE))</f>
        <v>#N/A</v>
      </c>
      <c r="AF818" s="6">
        <f t="shared" ca="1" si="155"/>
        <v>2</v>
      </c>
      <c r="AG818" s="1">
        <f t="shared" ca="1" si="145"/>
        <v>1005</v>
      </c>
    </row>
    <row r="819" spans="1:33" x14ac:dyDescent="0.25">
      <c r="A819" s="7" cm="1">
        <f t="array" aca="1" ref="A819" ca="1">INDEX(Companies!$A:$A,RANDBETWEEN(2,COUNTA(Companies!$A:$A)),1)</f>
        <v>2</v>
      </c>
      <c r="B819" s="7" t="str">
        <f ca="1">VLOOKUP($A819,Companies!$A:$B,2,FALSE)</f>
        <v>ACME Corporation</v>
      </c>
      <c r="C819" s="5">
        <f t="shared" si="146"/>
        <v>818</v>
      </c>
      <c r="D819" s="6">
        <f t="shared" ca="1" si="147"/>
        <v>1</v>
      </c>
      <c r="E819" s="7">
        <f ca="1">IF($C819 = 1 + N("Presidente"),
    127,
    IF($C819 = 2 + N("Vice-Presidente"),
        72,
        IF($C819 = 3 + N("Secretária bilíngue"),
            13,
            RANDBETWEEN(5,COUNT(Name!$A:$A) + 1)
        )
    )
)</f>
        <v>131</v>
      </c>
      <c r="F819" s="7" t="str">
        <f ca="1" xml:space="preserve">
VLOOKUP(
  $E819,
  Name!$A:$B,
  2,
  FALSE
)
&amp; " " &amp;
IF($C819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Ribeiro Asvilla</v>
      </c>
      <c r="G819" s="7">
        <v>2</v>
      </c>
      <c r="H819" s="7" t="str">
        <f>VLOOKUP($G819,Countries!$A:$B,2,FALSE)</f>
        <v>Portugal</v>
      </c>
      <c r="I819" s="7" cm="1">
        <f t="array" aca="1" ref="I819" ca="1">INDEX(States!$B:$B,RANDBETWEEN(2,COUNTA(States!$A:$A)),1)</f>
        <v>4</v>
      </c>
      <c r="J819" s="7" t="str">
        <f ca="1">VLOOKUP($I819,States!$B:$C,2,FALSE)</f>
        <v>Setúbal</v>
      </c>
      <c r="K819" s="7" t="str">
        <f ca="1">VLOOKUP($E819,Name!$A:$C,3,FALSE)</f>
        <v>M</v>
      </c>
      <c r="L819" s="7" t="str">
        <f ca="1">VLOOKUP($K819,Genders!$B:$C,2,FALSE)</f>
        <v>Male</v>
      </c>
      <c r="M819" s="7" cm="1">
        <f t="array" aca="1" ref="M819" ca="1">INDEX('Marital status'!$A:$A,RANDBETWEEN(2,COUNTA('Marital status'!$A:$A)),1)</f>
        <v>3</v>
      </c>
      <c r="N819" s="7" t="str">
        <f ca="1">VLOOKUP($M819,'Marital status'!$A:$B,2,FALSE)</f>
        <v>Married</v>
      </c>
      <c r="O819" s="7">
        <f t="shared" ca="1" si="148"/>
        <v>3</v>
      </c>
      <c r="P819" s="7" t="str">
        <f ca="1">VLOOKUP($O819,Ethnicities!$A:$B,2,FALSE)</f>
        <v>Black or African American</v>
      </c>
      <c r="Q819" s="8">
        <f t="shared" ca="1" si="149"/>
        <v>37398</v>
      </c>
      <c r="R819" s="6">
        <f t="shared" ca="1" si="150"/>
        <v>5</v>
      </c>
      <c r="S819" s="6" t="str">
        <f ca="1">VLOOKUP($R819,'Background education'!$A:$B,2,FALSE)</f>
        <v>Graduate school</v>
      </c>
      <c r="T819" s="7">
        <f ca="1" xml:space="preserve">
  IF(OR($V819 = 2, $V819 = 3, $V819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19" s="7" t="str">
        <f ca="1">VLOOKUP($T819,Departments!$A:$B,2,FALSE)</f>
        <v>Information Technology</v>
      </c>
      <c r="V819" s="6">
        <f t="shared" ca="1" si="151"/>
        <v>8</v>
      </c>
      <c r="W819" s="6" t="str">
        <f ca="1">VLOOKUP($V819,Roles!$A:$B,2,FALSE)</f>
        <v>Analyst</v>
      </c>
      <c r="X819" s="6">
        <f t="shared" ca="1" si="152"/>
        <v>4</v>
      </c>
      <c r="Y819" s="6" t="str">
        <f ca="1">IF(ISNA($X819),NA(),VLOOKUP($X819,Levels!$A:$B,2,FALSE))</f>
        <v>Senior</v>
      </c>
      <c r="Z819" s="8">
        <f t="shared" ca="1" si="144"/>
        <v>42511</v>
      </c>
      <c r="AA819" s="6">
        <f ca="1">RANDBETWEEN(2,COUNTA('Recruitment source'!$A:$A))</f>
        <v>7</v>
      </c>
      <c r="AB819" s="6" t="str">
        <f ca="1">VLOOKUP($AA819,'Recruitment source'!$A:$B,2,FALSE)</f>
        <v>Jobs in Lisbon</v>
      </c>
      <c r="AC819" s="8" t="e">
        <f t="shared" ca="1" si="153"/>
        <v>#N/A</v>
      </c>
      <c r="AD819" s="6" t="e">
        <f t="shared" ca="1" si="154"/>
        <v>#N/A</v>
      </c>
      <c r="AE819" s="6" t="e">
        <f ca="1">IF(ISNA(AD819),NA(),VLOOKUP($AD819,'Reasons for dismissal'!$A:$B,2,FALSE))</f>
        <v>#N/A</v>
      </c>
      <c r="AF819" s="6">
        <f t="shared" ca="1" si="155"/>
        <v>3</v>
      </c>
      <c r="AG819" s="1">
        <f t="shared" ca="1" si="145"/>
        <v>2080</v>
      </c>
    </row>
    <row r="820" spans="1:33" x14ac:dyDescent="0.25">
      <c r="A820" s="7" cm="1">
        <f t="array" aca="1" ref="A820" ca="1">INDEX(Companies!$A:$A,RANDBETWEEN(2,COUNTA(Companies!$A:$A)),1)</f>
        <v>2</v>
      </c>
      <c r="B820" s="7" t="str">
        <f ca="1">VLOOKUP($A820,Companies!$A:$B,2,FALSE)</f>
        <v>ACME Corporation</v>
      </c>
      <c r="C820" s="5">
        <f t="shared" si="146"/>
        <v>819</v>
      </c>
      <c r="D820" s="6">
        <f t="shared" ca="1" si="147"/>
        <v>1</v>
      </c>
      <c r="E820" s="7">
        <f ca="1">IF($C820 = 1 + N("Presidente"),
    127,
    IF($C820 = 2 + N("Vice-Presidente"),
        72,
        IF($C820 = 3 + N("Secretária bilíngue"),
            13,
            RANDBETWEEN(5,COUNT(Name!$A:$A) + 1)
        )
    )
)</f>
        <v>223</v>
      </c>
      <c r="F820" s="7" t="str">
        <f ca="1" xml:space="preserve">
VLOOKUP(
  $E820,
  Name!$A:$B,
  2,
  FALSE
)
&amp; " " &amp;
IF($C820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Oliveira Poeta</v>
      </c>
      <c r="G820" s="7">
        <v>2</v>
      </c>
      <c r="H820" s="7" t="str">
        <f>VLOOKUP($G820,Countries!$A:$B,2,FALSE)</f>
        <v>Portugal</v>
      </c>
      <c r="I820" s="7" cm="1">
        <f t="array" aca="1" ref="I820" ca="1">INDEX(States!$B:$B,RANDBETWEEN(2,COUNTA(States!$A:$A)),1)</f>
        <v>10</v>
      </c>
      <c r="J820" s="7" t="str">
        <f ca="1">VLOOKUP($I820,States!$B:$C,2,FALSE)</f>
        <v>Coimbra</v>
      </c>
      <c r="K820" s="7" t="str">
        <f ca="1">VLOOKUP($E820,Name!$A:$C,3,FALSE)</f>
        <v>M</v>
      </c>
      <c r="L820" s="7" t="str">
        <f ca="1">VLOOKUP($K820,Genders!$B:$C,2,FALSE)</f>
        <v>Male</v>
      </c>
      <c r="M820" s="7" cm="1">
        <f t="array" aca="1" ref="M820" ca="1">INDEX('Marital status'!$A:$A,RANDBETWEEN(2,COUNTA('Marital status'!$A:$A)),1)</f>
        <v>6</v>
      </c>
      <c r="N820" s="7" t="str">
        <f ca="1">VLOOKUP($M820,'Marital status'!$A:$B,2,FALSE)</f>
        <v>Divorced</v>
      </c>
      <c r="O820" s="7">
        <f t="shared" ca="1" si="148"/>
        <v>2</v>
      </c>
      <c r="P820" s="7" t="str">
        <f ca="1">VLOOKUP($O820,Ethnicities!$A:$B,2,FALSE)</f>
        <v>White</v>
      </c>
      <c r="Q820" s="8">
        <f t="shared" ca="1" si="149"/>
        <v>25944</v>
      </c>
      <c r="R820" s="6">
        <f t="shared" ca="1" si="150"/>
        <v>4</v>
      </c>
      <c r="S820" s="6" t="str">
        <f ca="1">VLOOKUP($R820,'Background education'!$A:$B,2,FALSE)</f>
        <v>Undergraduate degree</v>
      </c>
      <c r="T820" s="7">
        <f ca="1" xml:space="preserve">
  IF(OR($V820 = 2, $V820 = 3, $V820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820" s="7" t="str">
        <f ca="1">VLOOKUP($T820,Departments!$A:$B,2,FALSE)</f>
        <v>Juridical</v>
      </c>
      <c r="V820" s="6">
        <f t="shared" ca="1" si="151"/>
        <v>6</v>
      </c>
      <c r="W820" s="6" t="str">
        <f ca="1">VLOOKUP($V820,Roles!$A:$B,2,FALSE)</f>
        <v>Intern</v>
      </c>
      <c r="X820" s="6" t="e">
        <f t="shared" ca="1" si="152"/>
        <v>#N/A</v>
      </c>
      <c r="Y820" s="6" t="e">
        <f ca="1">IF(ISNA($X820),NA(),VLOOKUP($X820,Levels!$A:$B,2,FALSE))</f>
        <v>#N/A</v>
      </c>
      <c r="Z820" s="8">
        <f t="shared" ca="1" si="144"/>
        <v>36605</v>
      </c>
      <c r="AA820" s="6">
        <f ca="1">RANDBETWEEN(2,COUNTA('Recruitment source'!$A:$A))</f>
        <v>11</v>
      </c>
      <c r="AB820" s="6" t="str">
        <f ca="1">VLOOKUP($AA820,'Recruitment source'!$A:$B,2,FALSE)</f>
        <v>LinkedIn</v>
      </c>
      <c r="AC820" s="8" t="e">
        <f t="shared" ca="1" si="153"/>
        <v>#N/A</v>
      </c>
      <c r="AD820" s="6" t="e">
        <f t="shared" ca="1" si="154"/>
        <v>#N/A</v>
      </c>
      <c r="AE820" s="6" t="e">
        <f ca="1">IF(ISNA(AD820),NA(),VLOOKUP($AD820,'Reasons for dismissal'!$A:$B,2,FALSE))</f>
        <v>#N/A</v>
      </c>
      <c r="AF820" s="6">
        <f t="shared" ca="1" si="155"/>
        <v>3</v>
      </c>
      <c r="AG820" s="1">
        <f t="shared" ca="1" si="145"/>
        <v>805</v>
      </c>
    </row>
    <row r="821" spans="1:33" x14ac:dyDescent="0.25">
      <c r="A821" s="7" cm="1">
        <f t="array" aca="1" ref="A821" ca="1">INDEX(Companies!$A:$A,RANDBETWEEN(2,COUNTA(Companies!$A:$A)),1)</f>
        <v>2</v>
      </c>
      <c r="B821" s="7" t="str">
        <f ca="1">VLOOKUP($A821,Companies!$A:$B,2,FALSE)</f>
        <v>ACME Corporation</v>
      </c>
      <c r="C821" s="5">
        <f t="shared" si="146"/>
        <v>820</v>
      </c>
      <c r="D821" s="6">
        <f t="shared" ca="1" si="147"/>
        <v>1</v>
      </c>
      <c r="E821" s="7">
        <f ca="1">IF($C821 = 1 + N("Presidente"),
    127,
    IF($C821 = 2 + N("Vice-Presidente"),
        72,
        IF($C821 = 3 + N("Secretária bilíngue"),
            13,
            RANDBETWEEN(5,COUNT(Name!$A:$A) + 1)
        )
    )
)</f>
        <v>178</v>
      </c>
      <c r="F821" s="7" t="str">
        <f ca="1" xml:space="preserve">
VLOOKUP(
  $E821,
  Name!$A:$B,
  2,
  FALSE
)
&amp; " " &amp;
IF($C821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Mancini Costa</v>
      </c>
      <c r="G821" s="7">
        <v>2</v>
      </c>
      <c r="H821" s="7" t="str">
        <f>VLOOKUP($G821,Countries!$A:$B,2,FALSE)</f>
        <v>Portugal</v>
      </c>
      <c r="I821" s="7" cm="1">
        <f t="array" aca="1" ref="I821" ca="1">INDEX(States!$B:$B,RANDBETWEEN(2,COUNTA(States!$A:$A)),1)</f>
        <v>3</v>
      </c>
      <c r="J821" s="7" t="str">
        <f ca="1">VLOOKUP($I821,States!$B:$C,2,FALSE)</f>
        <v>Porto</v>
      </c>
      <c r="K821" s="7" t="str">
        <f ca="1">VLOOKUP($E821,Name!$A:$C,3,FALSE)</f>
        <v>F</v>
      </c>
      <c r="L821" s="7" t="str">
        <f ca="1">VLOOKUP($K821,Genders!$B:$C,2,FALSE)</f>
        <v>Female</v>
      </c>
      <c r="M821" s="7" cm="1">
        <f t="array" aca="1" ref="M821" ca="1">INDEX('Marital status'!$A:$A,RANDBETWEEN(2,COUNTA('Marital status'!$A:$A)),1)</f>
        <v>2</v>
      </c>
      <c r="N821" s="7" t="str">
        <f ca="1">VLOOKUP($M821,'Marital status'!$A:$B,2,FALSE)</f>
        <v>Single</v>
      </c>
      <c r="O821" s="7">
        <f t="shared" ca="1" si="148"/>
        <v>2</v>
      </c>
      <c r="P821" s="7" t="str">
        <f ca="1">VLOOKUP($O821,Ethnicities!$A:$B,2,FALSE)</f>
        <v>White</v>
      </c>
      <c r="Q821" s="8">
        <f t="shared" ca="1" si="149"/>
        <v>37957</v>
      </c>
      <c r="R821" s="6">
        <f t="shared" ca="1" si="150"/>
        <v>4</v>
      </c>
      <c r="S821" s="6" t="str">
        <f ca="1">VLOOKUP($R821,'Background education'!$A:$B,2,FALSE)</f>
        <v>Undergraduate degree</v>
      </c>
      <c r="T821" s="7">
        <f ca="1" xml:space="preserve">
  IF(OR($V821 = 2, $V821 = 3, $V821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821" s="7" t="str">
        <f ca="1">VLOOKUP($T821,Departments!$A:$B,2,FALSE)</f>
        <v xml:space="preserve"> Commercial</v>
      </c>
      <c r="V821" s="6">
        <f t="shared" ca="1" si="151"/>
        <v>8</v>
      </c>
      <c r="W821" s="6" t="str">
        <f ca="1">VLOOKUP($V821,Roles!$A:$B,2,FALSE)</f>
        <v>Analyst</v>
      </c>
      <c r="X821" s="6">
        <f t="shared" ca="1" si="152"/>
        <v>4</v>
      </c>
      <c r="Y821" s="6" t="str">
        <f ca="1">IF(ISNA($X821),NA(),VLOOKUP($X821,Levels!$A:$B,2,FALSE))</f>
        <v>Senior</v>
      </c>
      <c r="Z821" s="8">
        <f t="shared" ca="1" si="144"/>
        <v>44872</v>
      </c>
      <c r="AA821" s="6">
        <f ca="1">RANDBETWEEN(2,COUNTA('Recruitment source'!$A:$A))</f>
        <v>12</v>
      </c>
      <c r="AB821" s="6" t="str">
        <f ca="1">VLOOKUP($AA821,'Recruitment source'!$A:$B,2,FALSE)</f>
        <v>Website</v>
      </c>
      <c r="AC821" s="8" t="e">
        <f t="shared" ca="1" si="153"/>
        <v>#N/A</v>
      </c>
      <c r="AD821" s="6" t="e">
        <f t="shared" ca="1" si="154"/>
        <v>#N/A</v>
      </c>
      <c r="AE821" s="6" t="e">
        <f ca="1">IF(ISNA(AD821),NA(),VLOOKUP($AD821,'Reasons for dismissal'!$A:$B,2,FALSE))</f>
        <v>#N/A</v>
      </c>
      <c r="AF821" s="6">
        <f t="shared" ca="1" si="155"/>
        <v>4</v>
      </c>
      <c r="AG821" s="1">
        <f t="shared" ca="1" si="145"/>
        <v>2000</v>
      </c>
    </row>
    <row r="822" spans="1:33" x14ac:dyDescent="0.25">
      <c r="A822" s="7" cm="1">
        <f t="array" aca="1" ref="A822" ca="1">INDEX(Companies!$A:$A,RANDBETWEEN(2,COUNTA(Companies!$A:$A)),1)</f>
        <v>2</v>
      </c>
      <c r="B822" s="7" t="str">
        <f ca="1">VLOOKUP($A822,Companies!$A:$B,2,FALSE)</f>
        <v>ACME Corporation</v>
      </c>
      <c r="C822" s="5">
        <f t="shared" si="146"/>
        <v>821</v>
      </c>
      <c r="D822" s="6">
        <f t="shared" ca="1" si="147"/>
        <v>1</v>
      </c>
      <c r="E822" s="7">
        <f ca="1">IF($C822 = 1 + N("Presidente"),
    127,
    IF($C822 = 2 + N("Vice-Presidente"),
        72,
        IF($C822 = 3 + N("Secretária bilíngue"),
            13,
            RANDBETWEEN(5,COUNT(Name!$A:$A) + 1)
        )
    )
)</f>
        <v>206</v>
      </c>
      <c r="F822" s="7" t="str">
        <f ca="1" xml:space="preserve">
VLOOKUP(
  $E822,
  Name!$A:$B,
  2,
  FALSE
)
&amp; " " &amp;
IF($C822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Alencar Conti</v>
      </c>
      <c r="G822" s="7">
        <v>2</v>
      </c>
      <c r="H822" s="7" t="str">
        <f>VLOOKUP($G822,Countries!$A:$B,2,FALSE)</f>
        <v>Portugal</v>
      </c>
      <c r="I822" s="7" cm="1">
        <f t="array" aca="1" ref="I822" ca="1">INDEX(States!$B:$B,RANDBETWEEN(2,COUNTA(States!$A:$A)),1)</f>
        <v>16</v>
      </c>
      <c r="J822" s="7" t="str">
        <f ca="1">VLOOKUP($I822,States!$B:$C,2,FALSE)</f>
        <v>Beja</v>
      </c>
      <c r="K822" s="7" t="str">
        <f ca="1">VLOOKUP($E822,Name!$A:$C,3,FALSE)</f>
        <v>F</v>
      </c>
      <c r="L822" s="7" t="str">
        <f ca="1">VLOOKUP($K822,Genders!$B:$C,2,FALSE)</f>
        <v>Female</v>
      </c>
      <c r="M822" s="7" cm="1">
        <f t="array" aca="1" ref="M822" ca="1">INDEX('Marital status'!$A:$A,RANDBETWEEN(2,COUNTA('Marital status'!$A:$A)),1)</f>
        <v>2</v>
      </c>
      <c r="N822" s="7" t="str">
        <f ca="1">VLOOKUP($M822,'Marital status'!$A:$B,2,FALSE)</f>
        <v>Single</v>
      </c>
      <c r="O822" s="7">
        <f t="shared" ca="1" si="148"/>
        <v>2</v>
      </c>
      <c r="P822" s="7" t="str">
        <f ca="1">VLOOKUP($O822,Ethnicities!$A:$B,2,FALSE)</f>
        <v>White</v>
      </c>
      <c r="Q822" s="8">
        <f t="shared" ca="1" si="149"/>
        <v>25773</v>
      </c>
      <c r="R822" s="6">
        <f t="shared" ca="1" si="150"/>
        <v>4</v>
      </c>
      <c r="S822" s="6" t="str">
        <f ca="1">VLOOKUP($R822,'Background education'!$A:$B,2,FALSE)</f>
        <v>Undergraduate degree</v>
      </c>
      <c r="T822" s="7">
        <f ca="1" xml:space="preserve">
  IF(OR($V822 = 2, $V822 = 3, $V822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22" s="7" t="str">
        <f ca="1">VLOOKUP($T822,Departments!$A:$B,2,FALSE)</f>
        <v>Human Resource</v>
      </c>
      <c r="V822" s="6">
        <f t="shared" ca="1" si="151"/>
        <v>6</v>
      </c>
      <c r="W822" s="6" t="str">
        <f ca="1">VLOOKUP($V822,Roles!$A:$B,2,FALSE)</f>
        <v>Intern</v>
      </c>
      <c r="X822" s="6" t="e">
        <f t="shared" ca="1" si="152"/>
        <v>#N/A</v>
      </c>
      <c r="Y822" s="6" t="e">
        <f ca="1">IF(ISNA($X822),NA(),VLOOKUP($X822,Levels!$A:$B,2,FALSE))</f>
        <v>#N/A</v>
      </c>
      <c r="Z822" s="8">
        <f t="shared" ca="1" si="144"/>
        <v>43463</v>
      </c>
      <c r="AA822" s="6">
        <f ca="1">RANDBETWEEN(2,COUNTA('Recruitment source'!$A:$A))</f>
        <v>8</v>
      </c>
      <c r="AB822" s="6" t="str">
        <f ca="1">VLOOKUP($AA822,'Recruitment source'!$A:$B,2,FALSE)</f>
        <v>Next Station</v>
      </c>
      <c r="AC822" s="8" t="e">
        <f t="shared" ca="1" si="153"/>
        <v>#N/A</v>
      </c>
      <c r="AD822" s="6" t="e">
        <f t="shared" ca="1" si="154"/>
        <v>#N/A</v>
      </c>
      <c r="AE822" s="6" t="e">
        <f ca="1">IF(ISNA(AD822),NA(),VLOOKUP($AD822,'Reasons for dismissal'!$A:$B,2,FALSE))</f>
        <v>#N/A</v>
      </c>
      <c r="AF822" s="6">
        <f t="shared" ca="1" si="155"/>
        <v>2</v>
      </c>
      <c r="AG822" s="1">
        <f t="shared" ca="1" si="145"/>
        <v>805</v>
      </c>
    </row>
    <row r="823" spans="1:33" x14ac:dyDescent="0.25">
      <c r="A823" s="7" cm="1">
        <f t="array" aca="1" ref="A823" ca="1">INDEX(Companies!$A:$A,RANDBETWEEN(2,COUNTA(Companies!$A:$A)),1)</f>
        <v>2</v>
      </c>
      <c r="B823" s="7" t="str">
        <f ca="1">VLOOKUP($A823,Companies!$A:$B,2,FALSE)</f>
        <v>ACME Corporation</v>
      </c>
      <c r="C823" s="5">
        <f t="shared" si="146"/>
        <v>822</v>
      </c>
      <c r="D823" s="6">
        <f t="shared" ca="1" si="147"/>
        <v>1</v>
      </c>
      <c r="E823" s="7">
        <f ca="1">IF($C823 = 1 + N("Presidente"),
    127,
    IF($C823 = 2 + N("Vice-Presidente"),
        72,
        IF($C823 = 3 + N("Secretária bilíngue"),
            13,
            RANDBETWEEN(5,COUNT(Name!$A:$A) + 1)
        )
    )
)</f>
        <v>283</v>
      </c>
      <c r="F823" s="7" t="str">
        <f ca="1" xml:space="preserve">
VLOOKUP(
  $E823,
  Name!$A:$B,
  2,
  FALSE
)
&amp; " " &amp;
IF($C823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Rossi Bactista</v>
      </c>
      <c r="G823" s="7">
        <v>2</v>
      </c>
      <c r="H823" s="7" t="str">
        <f>VLOOKUP($G823,Countries!$A:$B,2,FALSE)</f>
        <v>Portugal</v>
      </c>
      <c r="I823" s="7" cm="1">
        <f t="array" aca="1" ref="I823" ca="1">INDEX(States!$B:$B,RANDBETWEEN(2,COUNTA(States!$A:$A)),1)</f>
        <v>9</v>
      </c>
      <c r="J823" s="7" t="str">
        <f ca="1">VLOOKUP($I823,States!$B:$C,2,FALSE)</f>
        <v>Leiria</v>
      </c>
      <c r="K823" s="7" t="str">
        <f ca="1">VLOOKUP($E823,Name!$A:$C,3,FALSE)</f>
        <v>F</v>
      </c>
      <c r="L823" s="7" t="str">
        <f ca="1">VLOOKUP($K823,Genders!$B:$C,2,FALSE)</f>
        <v>Female</v>
      </c>
      <c r="M823" s="7" cm="1">
        <f t="array" aca="1" ref="M823" ca="1">INDEX('Marital status'!$A:$A,RANDBETWEEN(2,COUNTA('Marital status'!$A:$A)),1)</f>
        <v>4</v>
      </c>
      <c r="N823" s="7" t="str">
        <f ca="1">VLOOKUP($M823,'Marital status'!$A:$B,2,FALSE)</f>
        <v xml:space="preserve">Widowed </v>
      </c>
      <c r="O823" s="7">
        <f t="shared" ca="1" si="148"/>
        <v>2</v>
      </c>
      <c r="P823" s="7" t="str">
        <f ca="1">VLOOKUP($O823,Ethnicities!$A:$B,2,FALSE)</f>
        <v>White</v>
      </c>
      <c r="Q823" s="8">
        <f t="shared" ca="1" si="149"/>
        <v>34321</v>
      </c>
      <c r="R823" s="6">
        <f t="shared" ca="1" si="150"/>
        <v>5</v>
      </c>
      <c r="S823" s="6" t="str">
        <f ca="1">VLOOKUP($R823,'Background education'!$A:$B,2,FALSE)</f>
        <v>Graduate school</v>
      </c>
      <c r="T823" s="7">
        <f ca="1" xml:space="preserve">
  IF(OR($V823 = 2, $V823 = 3, $V823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23" s="7" t="str">
        <f ca="1">VLOOKUP($T823,Departments!$A:$B,2,FALSE)</f>
        <v>Human Resource</v>
      </c>
      <c r="V823" s="6">
        <f t="shared" ca="1" si="151"/>
        <v>8</v>
      </c>
      <c r="W823" s="6" t="str">
        <f ca="1">VLOOKUP($V823,Roles!$A:$B,2,FALSE)</f>
        <v>Analyst</v>
      </c>
      <c r="X823" s="6">
        <f t="shared" ca="1" si="152"/>
        <v>2</v>
      </c>
      <c r="Y823" s="6" t="str">
        <f ca="1">IF(ISNA($X823),NA(),VLOOKUP($X823,Levels!$A:$B,2,FALSE))</f>
        <v>Junior</v>
      </c>
      <c r="Z823" s="8">
        <f t="shared" ca="1" si="144"/>
        <v>39419</v>
      </c>
      <c r="AA823" s="6">
        <f ca="1">RANDBETWEEN(2,COUNTA('Recruitment source'!$A:$A))</f>
        <v>12</v>
      </c>
      <c r="AB823" s="6" t="str">
        <f ca="1">VLOOKUP($AA823,'Recruitment source'!$A:$B,2,FALSE)</f>
        <v>Website</v>
      </c>
      <c r="AC823" s="8" t="e">
        <f t="shared" ca="1" si="153"/>
        <v>#N/A</v>
      </c>
      <c r="AD823" s="6" t="e">
        <f t="shared" ca="1" si="154"/>
        <v>#N/A</v>
      </c>
      <c r="AE823" s="6" t="e">
        <f ca="1">IF(ISNA(AD823),NA(),VLOOKUP($AD823,'Reasons for dismissal'!$A:$B,2,FALSE))</f>
        <v>#N/A</v>
      </c>
      <c r="AF823" s="6">
        <f t="shared" ca="1" si="155"/>
        <v>2</v>
      </c>
      <c r="AG823" s="1">
        <f t="shared" ca="1" si="145"/>
        <v>2000</v>
      </c>
    </row>
    <row r="824" spans="1:33" x14ac:dyDescent="0.25">
      <c r="A824" s="7" cm="1">
        <f t="array" aca="1" ref="A824" ca="1">INDEX(Companies!$A:$A,RANDBETWEEN(2,COUNTA(Companies!$A:$A)),1)</f>
        <v>2</v>
      </c>
      <c r="B824" s="7" t="str">
        <f ca="1">VLOOKUP($A824,Companies!$A:$B,2,FALSE)</f>
        <v>ACME Corporation</v>
      </c>
      <c r="C824" s="5">
        <f t="shared" si="146"/>
        <v>823</v>
      </c>
      <c r="D824" s="6">
        <f t="shared" ca="1" si="147"/>
        <v>1</v>
      </c>
      <c r="E824" s="7">
        <f ca="1">IF($C824 = 1 + N("Presidente"),
    127,
    IF($C824 = 2 + N("Vice-Presidente"),
        72,
        IF($C824 = 3 + N("Secretária bilíngue"),
            13,
            RANDBETWEEN(5,COUNT(Name!$A:$A) + 1)
        )
    )
)</f>
        <v>13</v>
      </c>
      <c r="F824" s="7" t="str">
        <f ca="1" xml:space="preserve">
VLOOKUP(
  $E824,
  Name!$A:$B,
  2,
  FALSE
)
&amp; " " &amp;
IF($C824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Gallo Russo</v>
      </c>
      <c r="G824" s="7">
        <v>2</v>
      </c>
      <c r="H824" s="7" t="str">
        <f>VLOOKUP($G824,Countries!$A:$B,2,FALSE)</f>
        <v>Portugal</v>
      </c>
      <c r="I824" s="7" cm="1">
        <f t="array" aca="1" ref="I824" ca="1">INDEX(States!$B:$B,RANDBETWEEN(2,COUNTA(States!$A:$A)),1)</f>
        <v>19</v>
      </c>
      <c r="J824" s="7" t="str">
        <f ca="1">VLOOKUP($I824,States!$B:$C,2,FALSE)</f>
        <v>Vila Real</v>
      </c>
      <c r="K824" s="7" t="str">
        <f ca="1">VLOOKUP($E824,Name!$A:$C,3,FALSE)</f>
        <v>F</v>
      </c>
      <c r="L824" s="7" t="str">
        <f ca="1">VLOOKUP($K824,Genders!$B:$C,2,FALSE)</f>
        <v>Female</v>
      </c>
      <c r="M824" s="7" cm="1">
        <f t="array" aca="1" ref="M824" ca="1">INDEX('Marital status'!$A:$A,RANDBETWEEN(2,COUNTA('Marital status'!$A:$A)),1)</f>
        <v>4</v>
      </c>
      <c r="N824" s="7" t="str">
        <f ca="1">VLOOKUP($M824,'Marital status'!$A:$B,2,FALSE)</f>
        <v xml:space="preserve">Widowed </v>
      </c>
      <c r="O824" s="7">
        <f t="shared" ca="1" si="148"/>
        <v>2</v>
      </c>
      <c r="P824" s="7" t="str">
        <f ca="1">VLOOKUP($O824,Ethnicities!$A:$B,2,FALSE)</f>
        <v>White</v>
      </c>
      <c r="Q824" s="8">
        <f t="shared" ca="1" si="149"/>
        <v>32897</v>
      </c>
      <c r="R824" s="6">
        <f t="shared" ca="1" si="150"/>
        <v>4</v>
      </c>
      <c r="S824" s="6" t="str">
        <f ca="1">VLOOKUP($R824,'Background education'!$A:$B,2,FALSE)</f>
        <v>Undergraduate degree</v>
      </c>
      <c r="T824" s="7">
        <f ca="1" xml:space="preserve">
  IF(OR($V824 = 2, $V824 = 3, $V824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24" s="7" t="str">
        <f ca="1">VLOOKUP($T824,Departments!$A:$B,2,FALSE)</f>
        <v>Finance</v>
      </c>
      <c r="V824" s="6">
        <f t="shared" ca="1" si="151"/>
        <v>7</v>
      </c>
      <c r="W824" s="6" t="str">
        <f ca="1">VLOOKUP($V824,Roles!$A:$B,2,FALSE)</f>
        <v>Trainee</v>
      </c>
      <c r="X824" s="6" t="e">
        <f t="shared" ca="1" si="152"/>
        <v>#N/A</v>
      </c>
      <c r="Y824" s="6" t="e">
        <f ca="1">IF(ISNA($X824),NA(),VLOOKUP($X824,Levels!$A:$B,2,FALSE))</f>
        <v>#N/A</v>
      </c>
      <c r="Z824" s="8">
        <f t="shared" ca="1" si="144"/>
        <v>38938</v>
      </c>
      <c r="AA824" s="6">
        <f ca="1">RANDBETWEEN(2,COUNTA('Recruitment source'!$A:$A))</f>
        <v>9</v>
      </c>
      <c r="AB824" s="6" t="str">
        <f ca="1">VLOOKUP($AA824,'Recruitment source'!$A:$B,2,FALSE)</f>
        <v xml:space="preserve"> recommendation of employee</v>
      </c>
      <c r="AC824" s="8" t="e">
        <f t="shared" ca="1" si="153"/>
        <v>#N/A</v>
      </c>
      <c r="AD824" s="6" t="e">
        <f t="shared" ca="1" si="154"/>
        <v>#N/A</v>
      </c>
      <c r="AE824" s="6" t="e">
        <f ca="1">IF(ISNA(AD824),NA(),VLOOKUP($AD824,'Reasons for dismissal'!$A:$B,2,FALSE))</f>
        <v>#N/A</v>
      </c>
      <c r="AF824" s="6">
        <f t="shared" ca="1" si="155"/>
        <v>3</v>
      </c>
      <c r="AG824" s="1">
        <f t="shared" ca="1" si="145"/>
        <v>1005</v>
      </c>
    </row>
    <row r="825" spans="1:33" x14ac:dyDescent="0.25">
      <c r="A825" s="7" cm="1">
        <f t="array" aca="1" ref="A825" ca="1">INDEX(Companies!$A:$A,RANDBETWEEN(2,COUNTA(Companies!$A:$A)),1)</f>
        <v>2</v>
      </c>
      <c r="B825" s="7" t="str">
        <f ca="1">VLOOKUP($A825,Companies!$A:$B,2,FALSE)</f>
        <v>ACME Corporation</v>
      </c>
      <c r="C825" s="5">
        <f t="shared" si="146"/>
        <v>824</v>
      </c>
      <c r="D825" s="6">
        <f t="shared" ca="1" si="147"/>
        <v>1</v>
      </c>
      <c r="E825" s="7">
        <f ca="1">IF($C825 = 1 + N("Presidente"),
    127,
    IF($C825 = 2 + N("Vice-Presidente"),
        72,
        IF($C825 = 3 + N("Secretária bilíngue"),
            13,
            RANDBETWEEN(5,COUNT(Name!$A:$A) + 1)
        )
    )
)</f>
        <v>32</v>
      </c>
      <c r="F825" s="7" t="str">
        <f ca="1" xml:space="preserve">
VLOOKUP(
  $E825,
  Name!$A:$B,
  2,
  FALSE
)
&amp; " " &amp;
IF($C825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Barboza Garcia</v>
      </c>
      <c r="G825" s="7">
        <v>2</v>
      </c>
      <c r="H825" s="7" t="str">
        <f>VLOOKUP($G825,Countries!$A:$B,2,FALSE)</f>
        <v>Portugal</v>
      </c>
      <c r="I825" s="7" cm="1">
        <f t="array" aca="1" ref="I825" ca="1">INDEX(States!$B:$B,RANDBETWEEN(2,COUNTA(States!$A:$A)),1)</f>
        <v>20</v>
      </c>
      <c r="J825" s="7" t="str">
        <f ca="1">VLOOKUP($I825,States!$B:$C,2,FALSE)</f>
        <v>Viana do Castelo</v>
      </c>
      <c r="K825" s="7" t="str">
        <f ca="1">VLOOKUP($E825,Name!$A:$C,3,FALSE)</f>
        <v>F</v>
      </c>
      <c r="L825" s="7" t="str">
        <f ca="1">VLOOKUP($K825,Genders!$B:$C,2,FALSE)</f>
        <v>Female</v>
      </c>
      <c r="M825" s="7" cm="1">
        <f t="array" aca="1" ref="M825" ca="1">INDEX('Marital status'!$A:$A,RANDBETWEEN(2,COUNTA('Marital status'!$A:$A)),1)</f>
        <v>2</v>
      </c>
      <c r="N825" s="7" t="str">
        <f ca="1">VLOOKUP($M825,'Marital status'!$A:$B,2,FALSE)</f>
        <v>Single</v>
      </c>
      <c r="O825" s="7">
        <f t="shared" ca="1" si="148"/>
        <v>4</v>
      </c>
      <c r="P825" s="7" t="str">
        <f ca="1">VLOOKUP($O825,Ethnicities!$A:$B,2,FALSE)</f>
        <v>Hispanic or Latino</v>
      </c>
      <c r="Q825" s="8">
        <f t="shared" ca="1" si="149"/>
        <v>33207</v>
      </c>
      <c r="R825" s="6">
        <f t="shared" ca="1" si="150"/>
        <v>5</v>
      </c>
      <c r="S825" s="6" t="str">
        <f ca="1">VLOOKUP($R825,'Background education'!$A:$B,2,FALSE)</f>
        <v>Graduate school</v>
      </c>
      <c r="T825" s="7">
        <f ca="1" xml:space="preserve">
  IF(OR($V825 = 2, $V825 = 3, $V825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25" s="7" t="str">
        <f ca="1">VLOOKUP($T825,Departments!$A:$B,2,FALSE)</f>
        <v>Finance</v>
      </c>
      <c r="V825" s="6">
        <f t="shared" ca="1" si="151"/>
        <v>8</v>
      </c>
      <c r="W825" s="6" t="str">
        <f ca="1">VLOOKUP($V825,Roles!$A:$B,2,FALSE)</f>
        <v>Analyst</v>
      </c>
      <c r="X825" s="6">
        <f t="shared" ca="1" si="152"/>
        <v>3</v>
      </c>
      <c r="Y825" s="6" t="str">
        <f ca="1">IF(ISNA($X825),NA(),VLOOKUP($X825,Levels!$A:$B,2,FALSE))</f>
        <v>Pleno</v>
      </c>
      <c r="Z825" s="8">
        <f t="shared" ca="1" si="144"/>
        <v>43751</v>
      </c>
      <c r="AA825" s="6">
        <f ca="1">RANDBETWEEN(2,COUNTA('Recruitment source'!$A:$A))</f>
        <v>5</v>
      </c>
      <c r="AB825" s="6" t="str">
        <f ca="1">VLOOKUP($AA825,'Recruitment source'!$A:$B,2,FALSE)</f>
        <v>Net Empregos</v>
      </c>
      <c r="AC825" s="8" t="e">
        <f t="shared" ca="1" si="153"/>
        <v>#N/A</v>
      </c>
      <c r="AD825" s="6" t="e">
        <f t="shared" ca="1" si="154"/>
        <v>#N/A</v>
      </c>
      <c r="AE825" s="6" t="e">
        <f ca="1">IF(ISNA(AD825),NA(),VLOOKUP($AD825,'Reasons for dismissal'!$A:$B,2,FALSE))</f>
        <v>#N/A</v>
      </c>
      <c r="AF825" s="6">
        <f t="shared" ca="1" si="155"/>
        <v>3</v>
      </c>
      <c r="AG825" s="1">
        <f t="shared" ca="1" si="145"/>
        <v>2000</v>
      </c>
    </row>
    <row r="826" spans="1:33" x14ac:dyDescent="0.25">
      <c r="A826" s="7" cm="1">
        <f t="array" aca="1" ref="A826" ca="1">INDEX(Companies!$A:$A,RANDBETWEEN(2,COUNTA(Companies!$A:$A)),1)</f>
        <v>2</v>
      </c>
      <c r="B826" s="7" t="str">
        <f ca="1">VLOOKUP($A826,Companies!$A:$B,2,FALSE)</f>
        <v>ACME Corporation</v>
      </c>
      <c r="C826" s="5">
        <f t="shared" si="146"/>
        <v>825</v>
      </c>
      <c r="D826" s="6">
        <f t="shared" ca="1" si="147"/>
        <v>1</v>
      </c>
      <c r="E826" s="7">
        <f ca="1">IF($C826 = 1 + N("Presidente"),
    127,
    IF($C826 = 2 + N("Vice-Presidente"),
        72,
        IF($C826 = 3 + N("Secretária bilíngue"),
            13,
            RANDBETWEEN(5,COUNT(Name!$A:$A) + 1)
        )
    )
)</f>
        <v>138</v>
      </c>
      <c r="F826" s="7" t="str">
        <f ca="1" xml:space="preserve">
VLOOKUP(
  $E826,
  Name!$A:$B,
  2,
  FALSE
)
&amp; " " &amp;
IF($C826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Bermudes Marques</v>
      </c>
      <c r="G826" s="7">
        <v>2</v>
      </c>
      <c r="H826" s="7" t="str">
        <f>VLOOKUP($G826,Countries!$A:$B,2,FALSE)</f>
        <v>Portugal</v>
      </c>
      <c r="I826" s="7" cm="1">
        <f t="array" aca="1" ref="I826" ca="1">INDEX(States!$B:$B,RANDBETWEEN(2,COUNTA(States!$A:$A)),1)</f>
        <v>5</v>
      </c>
      <c r="J826" s="7" t="str">
        <f ca="1">VLOOKUP($I826,States!$B:$C,2,FALSE)</f>
        <v>Aveiro</v>
      </c>
      <c r="K826" s="7" t="str">
        <f ca="1">VLOOKUP($E826,Name!$A:$C,3,FALSE)</f>
        <v>M</v>
      </c>
      <c r="L826" s="7" t="str">
        <f ca="1">VLOOKUP($K826,Genders!$B:$C,2,FALSE)</f>
        <v>Male</v>
      </c>
      <c r="M826" s="7" cm="1">
        <f t="array" aca="1" ref="M826" ca="1">INDEX('Marital status'!$A:$A,RANDBETWEEN(2,COUNTA('Marital status'!$A:$A)),1)</f>
        <v>5</v>
      </c>
      <c r="N826" s="7" t="str">
        <f ca="1">VLOOKUP($M826,'Marital status'!$A:$B,2,FALSE)</f>
        <v xml:space="preserve">Separated </v>
      </c>
      <c r="O826" s="7">
        <f t="shared" ca="1" si="148"/>
        <v>3</v>
      </c>
      <c r="P826" s="7" t="str">
        <f ca="1">VLOOKUP($O826,Ethnicities!$A:$B,2,FALSE)</f>
        <v>Black or African American</v>
      </c>
      <c r="Q826" s="8">
        <f t="shared" ca="1" si="149"/>
        <v>28441</v>
      </c>
      <c r="R826" s="6">
        <f t="shared" ca="1" si="150"/>
        <v>4</v>
      </c>
      <c r="S826" s="6" t="str">
        <f ca="1">VLOOKUP($R826,'Background education'!$A:$B,2,FALSE)</f>
        <v>Undergraduate degree</v>
      </c>
      <c r="T826" s="7">
        <f ca="1" xml:space="preserve">
  IF(OR($V826 = 2, $V826 = 3, $V826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26" s="7" t="str">
        <f ca="1">VLOOKUP($T826,Departments!$A:$B,2,FALSE)</f>
        <v>Information Technology</v>
      </c>
      <c r="V826" s="6">
        <f t="shared" ca="1" si="151"/>
        <v>6</v>
      </c>
      <c r="W826" s="6" t="str">
        <f ca="1">VLOOKUP($V826,Roles!$A:$B,2,FALSE)</f>
        <v>Intern</v>
      </c>
      <c r="X826" s="6" t="e">
        <f t="shared" ca="1" si="152"/>
        <v>#N/A</v>
      </c>
      <c r="Y826" s="6" t="e">
        <f ca="1">IF(ISNA($X826),NA(),VLOOKUP($X826,Levels!$A:$B,2,FALSE))</f>
        <v>#N/A</v>
      </c>
      <c r="Z826" s="8">
        <f t="shared" ca="1" si="144"/>
        <v>44336</v>
      </c>
      <c r="AA826" s="6">
        <f ca="1">RANDBETWEEN(2,COUNTA('Recruitment source'!$A:$A))</f>
        <v>2</v>
      </c>
      <c r="AB826" s="6" t="str">
        <f ca="1">VLOOKUP($AA826,'Recruitment source'!$A:$B,2,FALSE)</f>
        <v>Indeed</v>
      </c>
      <c r="AC826" s="8" t="e">
        <f t="shared" ca="1" si="153"/>
        <v>#N/A</v>
      </c>
      <c r="AD826" s="6" t="e">
        <f t="shared" ca="1" si="154"/>
        <v>#N/A</v>
      </c>
      <c r="AE826" s="6" t="e">
        <f ca="1">IF(ISNA(AD826),NA(),VLOOKUP($AD826,'Reasons for dismissal'!$A:$B,2,FALSE))</f>
        <v>#N/A</v>
      </c>
      <c r="AF826" s="6">
        <f t="shared" ca="1" si="155"/>
        <v>2</v>
      </c>
      <c r="AG826" s="1">
        <f t="shared" ca="1" si="145"/>
        <v>885</v>
      </c>
    </row>
    <row r="827" spans="1:33" x14ac:dyDescent="0.25">
      <c r="A827" s="7" cm="1">
        <f t="array" aca="1" ref="A827" ca="1">INDEX(Companies!$A:$A,RANDBETWEEN(2,COUNTA(Companies!$A:$A)),1)</f>
        <v>2</v>
      </c>
      <c r="B827" s="7" t="str">
        <f ca="1">VLOOKUP($A827,Companies!$A:$B,2,FALSE)</f>
        <v>ACME Corporation</v>
      </c>
      <c r="C827" s="5">
        <f t="shared" si="146"/>
        <v>826</v>
      </c>
      <c r="D827" s="6">
        <f t="shared" ca="1" si="147"/>
        <v>1</v>
      </c>
      <c r="E827" s="7">
        <f ca="1">IF($C827 = 1 + N("Presidente"),
    127,
    IF($C827 = 2 + N("Vice-Presidente"),
        72,
        IF($C827 = 3 + N("Secretária bilíngue"),
            13,
            RANDBETWEEN(5,COUNT(Name!$A:$A) + 1)
        )
    )
)</f>
        <v>346</v>
      </c>
      <c r="F827" s="7" t="str">
        <f ca="1" xml:space="preserve">
VLOOKUP(
  $E827,
  Name!$A:$B,
  2,
  FALSE
)
&amp; " " &amp;
IF($C827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Negrão Dias</v>
      </c>
      <c r="G827" s="7">
        <v>2</v>
      </c>
      <c r="H827" s="7" t="str">
        <f>VLOOKUP($G827,Countries!$A:$B,2,FALSE)</f>
        <v>Portugal</v>
      </c>
      <c r="I827" s="7" cm="1">
        <f t="array" aca="1" ref="I827" ca="1">INDEX(States!$B:$B,RANDBETWEEN(2,COUNTA(States!$A:$A)),1)</f>
        <v>7</v>
      </c>
      <c r="J827" s="7" t="str">
        <f ca="1">VLOOKUP($I827,States!$B:$C,2,FALSE)</f>
        <v>Faro</v>
      </c>
      <c r="K827" s="7" t="str">
        <f ca="1">VLOOKUP($E827,Name!$A:$C,3,FALSE)</f>
        <v>M</v>
      </c>
      <c r="L827" s="7" t="str">
        <f ca="1">VLOOKUP($K827,Genders!$B:$C,2,FALSE)</f>
        <v>Male</v>
      </c>
      <c r="M827" s="7" cm="1">
        <f t="array" aca="1" ref="M827" ca="1">INDEX('Marital status'!$A:$A,RANDBETWEEN(2,COUNTA('Marital status'!$A:$A)),1)</f>
        <v>3</v>
      </c>
      <c r="N827" s="7" t="str">
        <f ca="1">VLOOKUP($M827,'Marital status'!$A:$B,2,FALSE)</f>
        <v>Married</v>
      </c>
      <c r="O827" s="7">
        <f t="shared" ca="1" si="148"/>
        <v>2</v>
      </c>
      <c r="P827" s="7" t="str">
        <f ca="1">VLOOKUP($O827,Ethnicities!$A:$B,2,FALSE)</f>
        <v>White</v>
      </c>
      <c r="Q827" s="8">
        <f t="shared" ca="1" si="149"/>
        <v>33249</v>
      </c>
      <c r="R827" s="6">
        <f t="shared" ca="1" si="150"/>
        <v>4</v>
      </c>
      <c r="S827" s="6" t="str">
        <f ca="1">VLOOKUP($R827,'Background education'!$A:$B,2,FALSE)</f>
        <v>Undergraduate degree</v>
      </c>
      <c r="T827" s="7">
        <f ca="1" xml:space="preserve">
  IF(OR($V827 = 2, $V827 = 3, $V827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827" s="7" t="str">
        <f ca="1">VLOOKUP($T827,Departments!$A:$B,2,FALSE)</f>
        <v>Controlling</v>
      </c>
      <c r="V827" s="6">
        <f t="shared" ca="1" si="151"/>
        <v>8</v>
      </c>
      <c r="W827" s="6" t="str">
        <f ca="1">VLOOKUP($V827,Roles!$A:$B,2,FALSE)</f>
        <v>Analyst</v>
      </c>
      <c r="X827" s="6">
        <f t="shared" ca="1" si="152"/>
        <v>4</v>
      </c>
      <c r="Y827" s="6" t="str">
        <f ca="1">IF(ISNA($X827),NA(),VLOOKUP($X827,Levels!$A:$B,2,FALSE))</f>
        <v>Senior</v>
      </c>
      <c r="Z827" s="8">
        <f t="shared" ca="1" si="144"/>
        <v>41294</v>
      </c>
      <c r="AA827" s="6">
        <f ca="1">RANDBETWEEN(2,COUNTA('Recruitment source'!$A:$A))</f>
        <v>2</v>
      </c>
      <c r="AB827" s="6" t="str">
        <f ca="1">VLOOKUP($AA827,'Recruitment source'!$A:$B,2,FALSE)</f>
        <v>Indeed</v>
      </c>
      <c r="AC827" s="8" t="e">
        <f t="shared" ca="1" si="153"/>
        <v>#N/A</v>
      </c>
      <c r="AD827" s="6" t="e">
        <f t="shared" ca="1" si="154"/>
        <v>#N/A</v>
      </c>
      <c r="AE827" s="6" t="e">
        <f ca="1">IF(ISNA(AD827),NA(),VLOOKUP($AD827,'Reasons for dismissal'!$A:$B,2,FALSE))</f>
        <v>#N/A</v>
      </c>
      <c r="AF827" s="6">
        <f t="shared" ca="1" si="155"/>
        <v>4</v>
      </c>
      <c r="AG827" s="1">
        <f t="shared" ca="1" si="145"/>
        <v>2080</v>
      </c>
    </row>
    <row r="828" spans="1:33" x14ac:dyDescent="0.25">
      <c r="A828" s="7" cm="1">
        <f t="array" aca="1" ref="A828" ca="1">INDEX(Companies!$A:$A,RANDBETWEEN(2,COUNTA(Companies!$A:$A)),1)</f>
        <v>2</v>
      </c>
      <c r="B828" s="7" t="str">
        <f ca="1">VLOOKUP($A828,Companies!$A:$B,2,FALSE)</f>
        <v>ACME Corporation</v>
      </c>
      <c r="C828" s="5">
        <f t="shared" si="146"/>
        <v>827</v>
      </c>
      <c r="D828" s="6">
        <f t="shared" ca="1" si="147"/>
        <v>1</v>
      </c>
      <c r="E828" s="7">
        <f ca="1">IF($C828 = 1 + N("Presidente"),
    127,
    IF($C828 = 2 + N("Vice-Presidente"),
        72,
        IF($C828 = 3 + N("Secretária bilíngue"),
            13,
            RANDBETWEEN(5,COUNT(Name!$A:$A) + 1)
        )
    )
)</f>
        <v>223</v>
      </c>
      <c r="F828" s="7" t="str">
        <f ca="1" xml:space="preserve">
VLOOKUP(
  $E828,
  Name!$A:$B,
  2,
  FALSE
)
&amp; " " &amp;
IF($C828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Moura Ramos</v>
      </c>
      <c r="G828" s="7">
        <v>2</v>
      </c>
      <c r="H828" s="7" t="str">
        <f>VLOOKUP($G828,Countries!$A:$B,2,FALSE)</f>
        <v>Portugal</v>
      </c>
      <c r="I828" s="7" cm="1">
        <f t="array" aca="1" ref="I828" ca="1">INDEX(States!$B:$B,RANDBETWEEN(2,COUNTA(States!$A:$A)),1)</f>
        <v>6</v>
      </c>
      <c r="J828" s="7" t="str">
        <f ca="1">VLOOKUP($I828,States!$B:$C,2,FALSE)</f>
        <v>Braga</v>
      </c>
      <c r="K828" s="7" t="str">
        <f ca="1">VLOOKUP($E828,Name!$A:$C,3,FALSE)</f>
        <v>M</v>
      </c>
      <c r="L828" s="7" t="str">
        <f ca="1">VLOOKUP($K828,Genders!$B:$C,2,FALSE)</f>
        <v>Male</v>
      </c>
      <c r="M828" s="7" cm="1">
        <f t="array" aca="1" ref="M828" ca="1">INDEX('Marital status'!$A:$A,RANDBETWEEN(2,COUNTA('Marital status'!$A:$A)),1)</f>
        <v>6</v>
      </c>
      <c r="N828" s="7" t="str">
        <f ca="1">VLOOKUP($M828,'Marital status'!$A:$B,2,FALSE)</f>
        <v>Divorced</v>
      </c>
      <c r="O828" s="7">
        <f t="shared" ca="1" si="148"/>
        <v>2</v>
      </c>
      <c r="P828" s="7" t="str">
        <f ca="1">VLOOKUP($O828,Ethnicities!$A:$B,2,FALSE)</f>
        <v>White</v>
      </c>
      <c r="Q828" s="8">
        <f t="shared" ca="1" si="149"/>
        <v>34633</v>
      </c>
      <c r="R828" s="6">
        <f t="shared" ca="1" si="150"/>
        <v>4</v>
      </c>
      <c r="S828" s="6" t="str">
        <f ca="1">VLOOKUP($R828,'Background education'!$A:$B,2,FALSE)</f>
        <v>Undergraduate degree</v>
      </c>
      <c r="T828" s="7">
        <f ca="1" xml:space="preserve">
  IF(OR($V828 = 2, $V828 = 3, $V828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28" s="7" t="str">
        <f ca="1">VLOOKUP($T828,Departments!$A:$B,2,FALSE)</f>
        <v>Human Resource</v>
      </c>
      <c r="V828" s="6">
        <f t="shared" ca="1" si="151"/>
        <v>7</v>
      </c>
      <c r="W828" s="6" t="str">
        <f ca="1">VLOOKUP($V828,Roles!$A:$B,2,FALSE)</f>
        <v>Trainee</v>
      </c>
      <c r="X828" s="6" t="e">
        <f t="shared" ca="1" si="152"/>
        <v>#N/A</v>
      </c>
      <c r="Y828" s="6" t="e">
        <f ca="1">IF(ISNA($X828),NA(),VLOOKUP($X828,Levels!$A:$B,2,FALSE))</f>
        <v>#N/A</v>
      </c>
      <c r="Z828" s="8">
        <f t="shared" ca="1" si="144"/>
        <v>37519</v>
      </c>
      <c r="AA828" s="6">
        <f ca="1">RANDBETWEEN(2,COUNTA('Recruitment source'!$A:$A))</f>
        <v>10</v>
      </c>
      <c r="AB828" s="6" t="str">
        <f ca="1">VLOOKUP($AA828,'Recruitment source'!$A:$B,2,FALSE)</f>
        <v>Google</v>
      </c>
      <c r="AC828" s="8" t="e">
        <f t="shared" ca="1" si="153"/>
        <v>#N/A</v>
      </c>
      <c r="AD828" s="6" t="e">
        <f t="shared" ca="1" si="154"/>
        <v>#N/A</v>
      </c>
      <c r="AE828" s="6" t="e">
        <f ca="1">IF(ISNA(AD828),NA(),VLOOKUP($AD828,'Reasons for dismissal'!$A:$B,2,FALSE))</f>
        <v>#N/A</v>
      </c>
      <c r="AF828" s="6">
        <f t="shared" ca="1" si="155"/>
        <v>2</v>
      </c>
      <c r="AG828" s="1">
        <f t="shared" ca="1" si="145"/>
        <v>1005</v>
      </c>
    </row>
    <row r="829" spans="1:33" x14ac:dyDescent="0.25">
      <c r="A829" s="7" cm="1">
        <f t="array" aca="1" ref="A829" ca="1">INDEX(Companies!$A:$A,RANDBETWEEN(2,COUNTA(Companies!$A:$A)),1)</f>
        <v>2</v>
      </c>
      <c r="B829" s="7" t="str">
        <f ca="1">VLOOKUP($A829,Companies!$A:$B,2,FALSE)</f>
        <v>ACME Corporation</v>
      </c>
      <c r="C829" s="5">
        <f t="shared" si="146"/>
        <v>828</v>
      </c>
      <c r="D829" s="6">
        <f t="shared" ca="1" si="147"/>
        <v>1</v>
      </c>
      <c r="E829" s="7">
        <f ca="1">IF($C829 = 1 + N("Presidente"),
    127,
    IF($C829 = 2 + N("Vice-Presidente"),
        72,
        IF($C829 = 3 + N("Secretária bilíngue"),
            13,
            RANDBETWEEN(5,COUNT(Name!$A:$A) + 1)
        )
    )
)</f>
        <v>142</v>
      </c>
      <c r="F829" s="7" t="str">
        <f ca="1" xml:space="preserve">
VLOOKUP(
  $E829,
  Name!$A:$B,
  2,
  FALSE
)
&amp; " " &amp;
IF($C829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Flaviano Pinto Alvaregna</v>
      </c>
      <c r="G829" s="7">
        <v>2</v>
      </c>
      <c r="H829" s="7" t="str">
        <f>VLOOKUP($G829,Countries!$A:$B,2,FALSE)</f>
        <v>Portugal</v>
      </c>
      <c r="I829" s="7" cm="1">
        <f t="array" aca="1" ref="I829" ca="1">INDEX(States!$B:$B,RANDBETWEEN(2,COUNTA(States!$A:$A)),1)</f>
        <v>20</v>
      </c>
      <c r="J829" s="7" t="str">
        <f ca="1">VLOOKUP($I829,States!$B:$C,2,FALSE)</f>
        <v>Viana do Castelo</v>
      </c>
      <c r="K829" s="7" t="str">
        <f ca="1">VLOOKUP($E829,Name!$A:$C,3,FALSE)</f>
        <v>M</v>
      </c>
      <c r="L829" s="7" t="str">
        <f ca="1">VLOOKUP($K829,Genders!$B:$C,2,FALSE)</f>
        <v>Male</v>
      </c>
      <c r="M829" s="7" cm="1">
        <f t="array" aca="1" ref="M829" ca="1">INDEX('Marital status'!$A:$A,RANDBETWEEN(2,COUNTA('Marital status'!$A:$A)),1)</f>
        <v>4</v>
      </c>
      <c r="N829" s="7" t="str">
        <f ca="1">VLOOKUP($M829,'Marital status'!$A:$B,2,FALSE)</f>
        <v xml:space="preserve">Widowed </v>
      </c>
      <c r="O829" s="7">
        <f t="shared" ca="1" si="148"/>
        <v>2</v>
      </c>
      <c r="P829" s="7" t="str">
        <f ca="1">VLOOKUP($O829,Ethnicities!$A:$B,2,FALSE)</f>
        <v>White</v>
      </c>
      <c r="Q829" s="8">
        <f t="shared" ca="1" si="149"/>
        <v>36628</v>
      </c>
      <c r="R829" s="6">
        <f t="shared" ca="1" si="150"/>
        <v>4</v>
      </c>
      <c r="S829" s="6" t="str">
        <f ca="1">VLOOKUP($R829,'Background education'!$A:$B,2,FALSE)</f>
        <v>Undergraduate degree</v>
      </c>
      <c r="T829" s="7">
        <f ca="1" xml:space="preserve">
  IF(OR($V829 = 2, $V829 = 3, $V829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829" s="7" t="str">
        <f ca="1">VLOOKUP($T829,Departments!$A:$B,2,FALSE)</f>
        <v>Sales</v>
      </c>
      <c r="V829" s="6">
        <f t="shared" ca="1" si="151"/>
        <v>8</v>
      </c>
      <c r="W829" s="6" t="str">
        <f ca="1">VLOOKUP($V829,Roles!$A:$B,2,FALSE)</f>
        <v>Analyst</v>
      </c>
      <c r="X829" s="6">
        <f t="shared" ca="1" si="152"/>
        <v>4</v>
      </c>
      <c r="Y829" s="6" t="str">
        <f ca="1">IF(ISNA($X829),NA(),VLOOKUP($X829,Levels!$A:$B,2,FALSE))</f>
        <v>Senior</v>
      </c>
      <c r="Z829" s="8">
        <f t="shared" ca="1" si="144"/>
        <v>37480</v>
      </c>
      <c r="AA829" s="6">
        <f ca="1">RANDBETWEEN(2,COUNTA('Recruitment source'!$A:$A))</f>
        <v>5</v>
      </c>
      <c r="AB829" s="6" t="str">
        <f ca="1">VLOOKUP($AA829,'Recruitment source'!$A:$B,2,FALSE)</f>
        <v>Net Empregos</v>
      </c>
      <c r="AC829" s="8" t="e">
        <f t="shared" ca="1" si="153"/>
        <v>#N/A</v>
      </c>
      <c r="AD829" s="6" t="e">
        <f t="shared" ca="1" si="154"/>
        <v>#N/A</v>
      </c>
      <c r="AE829" s="6" t="e">
        <f ca="1">IF(ISNA(AD829),NA(),VLOOKUP($AD829,'Reasons for dismissal'!$A:$B,2,FALSE))</f>
        <v>#N/A</v>
      </c>
      <c r="AF829" s="6">
        <f t="shared" ca="1" si="155"/>
        <v>3</v>
      </c>
      <c r="AG829" s="1">
        <f t="shared" ca="1" si="145"/>
        <v>2100</v>
      </c>
    </row>
    <row r="830" spans="1:33" x14ac:dyDescent="0.25">
      <c r="A830" s="7" cm="1">
        <f t="array" aca="1" ref="A830" ca="1">INDEX(Companies!$A:$A,RANDBETWEEN(2,COUNTA(Companies!$A:$A)),1)</f>
        <v>2</v>
      </c>
      <c r="B830" s="7" t="str">
        <f ca="1">VLOOKUP($A830,Companies!$A:$B,2,FALSE)</f>
        <v>ACME Corporation</v>
      </c>
      <c r="C830" s="5">
        <f t="shared" si="146"/>
        <v>829</v>
      </c>
      <c r="D830" s="6">
        <f t="shared" ca="1" si="147"/>
        <v>1</v>
      </c>
      <c r="E830" s="7">
        <f ca="1">IF($C830 = 1 + N("Presidente"),
    127,
    IF($C830 = 2 + N("Vice-Presidente"),
        72,
        IF($C830 = 3 + N("Secretária bilíngue"),
            13,
            RANDBETWEEN(5,COUNT(Name!$A:$A) + 1)
        )
    )
)</f>
        <v>54</v>
      </c>
      <c r="F830" s="7" t="str">
        <f ca="1" xml:space="preserve">
VLOOKUP(
  $E830,
  Name!$A:$B,
  2,
  FALSE
)
&amp; " " &amp;
IF($C830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Ariela Ferrari Auth</v>
      </c>
      <c r="G830" s="7">
        <v>2</v>
      </c>
      <c r="H830" s="7" t="str">
        <f>VLOOKUP($G830,Countries!$A:$B,2,FALSE)</f>
        <v>Portugal</v>
      </c>
      <c r="I830" s="7" cm="1">
        <f t="array" aca="1" ref="I830" ca="1">INDEX(States!$B:$B,RANDBETWEEN(2,COUNTA(States!$A:$A)),1)</f>
        <v>15</v>
      </c>
      <c r="J830" s="7" t="str">
        <f ca="1">VLOOKUP($I830,States!$B:$C,2,FALSE)</f>
        <v>Castelo Branco</v>
      </c>
      <c r="K830" s="7" t="str">
        <f ca="1">VLOOKUP($E830,Name!$A:$C,3,FALSE)</f>
        <v>F</v>
      </c>
      <c r="L830" s="7" t="str">
        <f ca="1">VLOOKUP($K830,Genders!$B:$C,2,FALSE)</f>
        <v>Female</v>
      </c>
      <c r="M830" s="7" cm="1">
        <f t="array" aca="1" ref="M830" ca="1">INDEX('Marital status'!$A:$A,RANDBETWEEN(2,COUNTA('Marital status'!$A:$A)),1)</f>
        <v>5</v>
      </c>
      <c r="N830" s="7" t="str">
        <f ca="1">VLOOKUP($M830,'Marital status'!$A:$B,2,FALSE)</f>
        <v xml:space="preserve">Separated </v>
      </c>
      <c r="O830" s="7">
        <f t="shared" ca="1" si="148"/>
        <v>2</v>
      </c>
      <c r="P830" s="7" t="str">
        <f ca="1">VLOOKUP($O830,Ethnicities!$A:$B,2,FALSE)</f>
        <v>White</v>
      </c>
      <c r="Q830" s="8">
        <f t="shared" ca="1" si="149"/>
        <v>33153</v>
      </c>
      <c r="R830" s="6">
        <f t="shared" ca="1" si="150"/>
        <v>4</v>
      </c>
      <c r="S830" s="6" t="str">
        <f ca="1">VLOOKUP($R830,'Background education'!$A:$B,2,FALSE)</f>
        <v>Undergraduate degree</v>
      </c>
      <c r="T830" s="7">
        <f ca="1" xml:space="preserve">
  IF(OR($V830 = 2, $V830 = 3, $V830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30" s="7" t="str">
        <f ca="1">VLOOKUP($T830,Departments!$A:$B,2,FALSE)</f>
        <v>Finance</v>
      </c>
      <c r="V830" s="6">
        <f t="shared" ca="1" si="151"/>
        <v>7</v>
      </c>
      <c r="W830" s="6" t="str">
        <f ca="1">VLOOKUP($V830,Roles!$A:$B,2,FALSE)</f>
        <v>Trainee</v>
      </c>
      <c r="X830" s="6" t="e">
        <f t="shared" ca="1" si="152"/>
        <v>#N/A</v>
      </c>
      <c r="Y830" s="6" t="e">
        <f ca="1">IF(ISNA($X830),NA(),VLOOKUP($X830,Levels!$A:$B,2,FALSE))</f>
        <v>#N/A</v>
      </c>
      <c r="Z830" s="8">
        <f t="shared" ca="1" si="144"/>
        <v>41216</v>
      </c>
      <c r="AA830" s="6">
        <f ca="1">RANDBETWEEN(2,COUNTA('Recruitment source'!$A:$A))</f>
        <v>7</v>
      </c>
      <c r="AB830" s="6" t="str">
        <f ca="1">VLOOKUP($AA830,'Recruitment source'!$A:$B,2,FALSE)</f>
        <v>Jobs in Lisbon</v>
      </c>
      <c r="AC830" s="8" t="e">
        <f t="shared" ca="1" si="153"/>
        <v>#N/A</v>
      </c>
      <c r="AD830" s="6" t="e">
        <f t="shared" ca="1" si="154"/>
        <v>#N/A</v>
      </c>
      <c r="AE830" s="6" t="e">
        <f ca="1">IF(ISNA(AD830),NA(),VLOOKUP($AD830,'Reasons for dismissal'!$A:$B,2,FALSE))</f>
        <v>#N/A</v>
      </c>
      <c r="AF830" s="6">
        <f t="shared" ca="1" si="155"/>
        <v>3</v>
      </c>
      <c r="AG830" s="1">
        <f t="shared" ca="1" si="145"/>
        <v>1005</v>
      </c>
    </row>
    <row r="831" spans="1:33" x14ac:dyDescent="0.25">
      <c r="A831" s="7" cm="1">
        <f t="array" aca="1" ref="A831" ca="1">INDEX(Companies!$A:$A,RANDBETWEEN(2,COUNTA(Companies!$A:$A)),1)</f>
        <v>2</v>
      </c>
      <c r="B831" s="7" t="str">
        <f ca="1">VLOOKUP($A831,Companies!$A:$B,2,FALSE)</f>
        <v>ACME Corporation</v>
      </c>
      <c r="C831" s="5">
        <f t="shared" si="146"/>
        <v>830</v>
      </c>
      <c r="D831" s="6">
        <f t="shared" ca="1" si="147"/>
        <v>1</v>
      </c>
      <c r="E831" s="7">
        <f ca="1">IF($C831 = 1 + N("Presidente"),
    127,
    IF($C831 = 2 + N("Vice-Presidente"),
        72,
        IF($C831 = 3 + N("Secretária bilíngue"),
            13,
            RANDBETWEEN(5,COUNT(Name!$A:$A) + 1)
        )
    )
)</f>
        <v>271</v>
      </c>
      <c r="F831" s="7" t="str">
        <f ca="1" xml:space="preserve">
VLOOKUP(
  $E831,
  Name!$A:$B,
  2,
  FALSE
)
&amp; " " &amp;
IF($C831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Pereira Aguiar</v>
      </c>
      <c r="G831" s="7">
        <v>2</v>
      </c>
      <c r="H831" s="7" t="str">
        <f>VLOOKUP($G831,Countries!$A:$B,2,FALSE)</f>
        <v>Portugal</v>
      </c>
      <c r="I831" s="7" cm="1">
        <f t="array" aca="1" ref="I831" ca="1">INDEX(States!$B:$B,RANDBETWEEN(2,COUNTA(States!$A:$A)),1)</f>
        <v>2</v>
      </c>
      <c r="J831" s="7" t="str">
        <f ca="1">VLOOKUP($I831,States!$B:$C,2,FALSE)</f>
        <v xml:space="preserve"> Lisboa</v>
      </c>
      <c r="K831" s="7" t="str">
        <f ca="1">VLOOKUP($E831,Name!$A:$C,3,FALSE)</f>
        <v>F</v>
      </c>
      <c r="L831" s="7" t="str">
        <f ca="1">VLOOKUP($K831,Genders!$B:$C,2,FALSE)</f>
        <v>Female</v>
      </c>
      <c r="M831" s="7" cm="1">
        <f t="array" aca="1" ref="M831" ca="1">INDEX('Marital status'!$A:$A,RANDBETWEEN(2,COUNTA('Marital status'!$A:$A)),1)</f>
        <v>4</v>
      </c>
      <c r="N831" s="7" t="str">
        <f ca="1">VLOOKUP($M831,'Marital status'!$A:$B,2,FALSE)</f>
        <v xml:space="preserve">Widowed </v>
      </c>
      <c r="O831" s="7">
        <f t="shared" ca="1" si="148"/>
        <v>2</v>
      </c>
      <c r="P831" s="7" t="str">
        <f ca="1">VLOOKUP($O831,Ethnicities!$A:$B,2,FALSE)</f>
        <v>White</v>
      </c>
      <c r="Q831" s="8">
        <f t="shared" ca="1" si="149"/>
        <v>34971</v>
      </c>
      <c r="R831" s="6">
        <f t="shared" ca="1" si="150"/>
        <v>4</v>
      </c>
      <c r="S831" s="6" t="str">
        <f ca="1">VLOOKUP($R831,'Background education'!$A:$B,2,FALSE)</f>
        <v>Undergraduate degree</v>
      </c>
      <c r="T831" s="7">
        <f ca="1" xml:space="preserve">
  IF(OR($V831 = 2, $V831 = 3, $V831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31" s="7" t="str">
        <f ca="1">VLOOKUP($T831,Departments!$A:$B,2,FALSE)</f>
        <v>Information Technology</v>
      </c>
      <c r="V831" s="6">
        <f t="shared" ca="1" si="151"/>
        <v>8</v>
      </c>
      <c r="W831" s="6" t="str">
        <f ca="1">VLOOKUP($V831,Roles!$A:$B,2,FALSE)</f>
        <v>Analyst</v>
      </c>
      <c r="X831" s="6">
        <f t="shared" ca="1" si="152"/>
        <v>4</v>
      </c>
      <c r="Y831" s="6" t="str">
        <f ca="1">IF(ISNA($X831),NA(),VLOOKUP($X831,Levels!$A:$B,2,FALSE))</f>
        <v>Senior</v>
      </c>
      <c r="Z831" s="8">
        <f t="shared" ca="1" si="144"/>
        <v>39283</v>
      </c>
      <c r="AA831" s="6">
        <f ca="1">RANDBETWEEN(2,COUNTA('Recruitment source'!$A:$A))</f>
        <v>10</v>
      </c>
      <c r="AB831" s="6" t="str">
        <f ca="1">VLOOKUP($AA831,'Recruitment source'!$A:$B,2,FALSE)</f>
        <v>Google</v>
      </c>
      <c r="AC831" s="8" t="e">
        <f t="shared" ca="1" si="153"/>
        <v>#N/A</v>
      </c>
      <c r="AD831" s="6" t="e">
        <f t="shared" ca="1" si="154"/>
        <v>#N/A</v>
      </c>
      <c r="AE831" s="6" t="e">
        <f ca="1">IF(ISNA(AD831),NA(),VLOOKUP($AD831,'Reasons for dismissal'!$A:$B,2,FALSE))</f>
        <v>#N/A</v>
      </c>
      <c r="AF831" s="6">
        <f t="shared" ca="1" si="155"/>
        <v>4</v>
      </c>
      <c r="AG831" s="1">
        <f t="shared" ca="1" si="145"/>
        <v>2080</v>
      </c>
    </row>
    <row r="832" spans="1:33" x14ac:dyDescent="0.25">
      <c r="A832" s="7" cm="1">
        <f t="array" aca="1" ref="A832" ca="1">INDEX(Companies!$A:$A,RANDBETWEEN(2,COUNTA(Companies!$A:$A)),1)</f>
        <v>2</v>
      </c>
      <c r="B832" s="7" t="str">
        <f ca="1">VLOOKUP($A832,Companies!$A:$B,2,FALSE)</f>
        <v>ACME Corporation</v>
      </c>
      <c r="C832" s="5">
        <f t="shared" si="146"/>
        <v>831</v>
      </c>
      <c r="D832" s="6">
        <f t="shared" ca="1" si="147"/>
        <v>1</v>
      </c>
      <c r="E832" s="7">
        <f ca="1">IF($C832 = 1 + N("Presidente"),
    127,
    IF($C832 = 2 + N("Vice-Presidente"),
        72,
        IF($C832 = 3 + N("Secretária bilíngue"),
            13,
            RANDBETWEEN(5,COUNT(Name!$A:$A) + 1)
        )
    )
)</f>
        <v>29</v>
      </c>
      <c r="F832" s="7" t="str">
        <f ca="1" xml:space="preserve">
VLOOKUP(
  $E832,
  Name!$A:$B,
  2,
  FALSE
)
&amp; " " &amp;
IF($C832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Salvador Colombo</v>
      </c>
      <c r="G832" s="7">
        <v>2</v>
      </c>
      <c r="H832" s="7" t="str">
        <f>VLOOKUP($G832,Countries!$A:$B,2,FALSE)</f>
        <v>Portugal</v>
      </c>
      <c r="I832" s="7" cm="1">
        <f t="array" aca="1" ref="I832" ca="1">INDEX(States!$B:$B,RANDBETWEEN(2,COUNTA(States!$A:$A)),1)</f>
        <v>6</v>
      </c>
      <c r="J832" s="7" t="str">
        <f ca="1">VLOOKUP($I832,States!$B:$C,2,FALSE)</f>
        <v>Braga</v>
      </c>
      <c r="K832" s="7" t="str">
        <f ca="1">VLOOKUP($E832,Name!$A:$C,3,FALSE)</f>
        <v>F</v>
      </c>
      <c r="L832" s="7" t="str">
        <f ca="1">VLOOKUP($K832,Genders!$B:$C,2,FALSE)</f>
        <v>Female</v>
      </c>
      <c r="M832" s="7" cm="1">
        <f t="array" aca="1" ref="M832" ca="1">INDEX('Marital status'!$A:$A,RANDBETWEEN(2,COUNTA('Marital status'!$A:$A)),1)</f>
        <v>3</v>
      </c>
      <c r="N832" s="7" t="str">
        <f ca="1">VLOOKUP($M832,'Marital status'!$A:$B,2,FALSE)</f>
        <v>Married</v>
      </c>
      <c r="O832" s="7">
        <f t="shared" ca="1" si="148"/>
        <v>2</v>
      </c>
      <c r="P832" s="7" t="str">
        <f ca="1">VLOOKUP($O832,Ethnicities!$A:$B,2,FALSE)</f>
        <v>White</v>
      </c>
      <c r="Q832" s="8">
        <f t="shared" ca="1" si="149"/>
        <v>32946</v>
      </c>
      <c r="R832" s="6">
        <f t="shared" ca="1" si="150"/>
        <v>4</v>
      </c>
      <c r="S832" s="6" t="str">
        <f ca="1">VLOOKUP($R832,'Background education'!$A:$B,2,FALSE)</f>
        <v>Undergraduate degree</v>
      </c>
      <c r="T832" s="7">
        <f ca="1" xml:space="preserve">
  IF(OR($V832 = 2, $V832 = 3, $V832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832" s="7" t="str">
        <f ca="1">VLOOKUP($T832,Departments!$A:$B,2,FALSE)</f>
        <v>Sales</v>
      </c>
      <c r="V832" s="6">
        <f t="shared" ca="1" si="151"/>
        <v>6</v>
      </c>
      <c r="W832" s="6" t="str">
        <f ca="1">VLOOKUP($V832,Roles!$A:$B,2,FALSE)</f>
        <v>Intern</v>
      </c>
      <c r="X832" s="6" t="e">
        <f t="shared" ca="1" si="152"/>
        <v>#N/A</v>
      </c>
      <c r="Y832" s="6" t="e">
        <f ca="1">IF(ISNA($X832),NA(),VLOOKUP($X832,Levels!$A:$B,2,FALSE))</f>
        <v>#N/A</v>
      </c>
      <c r="Z832" s="8">
        <f t="shared" ca="1" si="144"/>
        <v>37912</v>
      </c>
      <c r="AA832" s="6">
        <f ca="1">RANDBETWEEN(2,COUNTA('Recruitment source'!$A:$A))</f>
        <v>8</v>
      </c>
      <c r="AB832" s="6" t="str">
        <f ca="1">VLOOKUP($AA832,'Recruitment source'!$A:$B,2,FALSE)</f>
        <v>Next Station</v>
      </c>
      <c r="AC832" s="8" t="e">
        <f t="shared" ca="1" si="153"/>
        <v>#N/A</v>
      </c>
      <c r="AD832" s="6" t="e">
        <f t="shared" ca="1" si="154"/>
        <v>#N/A</v>
      </c>
      <c r="AE832" s="6" t="e">
        <f ca="1">IF(ISNA(AD832),NA(),VLOOKUP($AD832,'Reasons for dismissal'!$A:$B,2,FALSE))</f>
        <v>#N/A</v>
      </c>
      <c r="AF832" s="6">
        <f t="shared" ca="1" si="155"/>
        <v>2</v>
      </c>
      <c r="AG832" s="1">
        <f t="shared" ca="1" si="145"/>
        <v>805</v>
      </c>
    </row>
    <row r="833" spans="1:33" x14ac:dyDescent="0.25">
      <c r="A833" s="7" cm="1">
        <f t="array" aca="1" ref="A833" ca="1">INDEX(Companies!$A:$A,RANDBETWEEN(2,COUNTA(Companies!$A:$A)),1)</f>
        <v>2</v>
      </c>
      <c r="B833" s="7" t="str">
        <f ca="1">VLOOKUP($A833,Companies!$A:$B,2,FALSE)</f>
        <v>ACME Corporation</v>
      </c>
      <c r="C833" s="5">
        <f t="shared" si="146"/>
        <v>832</v>
      </c>
      <c r="D833" s="6">
        <f t="shared" ca="1" si="147"/>
        <v>1</v>
      </c>
      <c r="E833" s="7">
        <f ca="1">IF($C833 = 1 + N("Presidente"),
    127,
    IF($C833 = 2 + N("Vice-Presidente"),
        72,
        IF($C833 = 3 + N("Secretária bilíngue"),
            13,
            RANDBETWEEN(5,COUNT(Name!$A:$A) + 1)
        )
    )
)</f>
        <v>285</v>
      </c>
      <c r="F833" s="7" t="str">
        <f ca="1" xml:space="preserve">
VLOOKUP(
  $E833,
  Name!$A:$B,
  2,
  FALSE
)
&amp; " " &amp;
IF($C833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Ferrão Marino</v>
      </c>
      <c r="G833" s="7">
        <v>2</v>
      </c>
      <c r="H833" s="7" t="str">
        <f>VLOOKUP($G833,Countries!$A:$B,2,FALSE)</f>
        <v>Portugal</v>
      </c>
      <c r="I833" s="7" cm="1">
        <f t="array" aca="1" ref="I833" ca="1">INDEX(States!$B:$B,RANDBETWEEN(2,COUNTA(States!$A:$A)),1)</f>
        <v>5</v>
      </c>
      <c r="J833" s="7" t="str">
        <f ca="1">VLOOKUP($I833,States!$B:$C,2,FALSE)</f>
        <v>Aveiro</v>
      </c>
      <c r="K833" s="7" t="str">
        <f ca="1">VLOOKUP($E833,Name!$A:$C,3,FALSE)</f>
        <v>M</v>
      </c>
      <c r="L833" s="7" t="str">
        <f ca="1">VLOOKUP($K833,Genders!$B:$C,2,FALSE)</f>
        <v>Male</v>
      </c>
      <c r="M833" s="7" cm="1">
        <f t="array" aca="1" ref="M833" ca="1">INDEX('Marital status'!$A:$A,RANDBETWEEN(2,COUNTA('Marital status'!$A:$A)),1)</f>
        <v>4</v>
      </c>
      <c r="N833" s="7" t="str">
        <f ca="1">VLOOKUP($M833,'Marital status'!$A:$B,2,FALSE)</f>
        <v xml:space="preserve">Widowed </v>
      </c>
      <c r="O833" s="7">
        <f t="shared" ca="1" si="148"/>
        <v>3</v>
      </c>
      <c r="P833" s="7" t="str">
        <f ca="1">VLOOKUP($O833,Ethnicities!$A:$B,2,FALSE)</f>
        <v>Black or African American</v>
      </c>
      <c r="Q833" s="8">
        <f t="shared" ca="1" si="149"/>
        <v>35825</v>
      </c>
      <c r="R833" s="6">
        <f t="shared" ca="1" si="150"/>
        <v>5</v>
      </c>
      <c r="S833" s="6" t="str">
        <f ca="1">VLOOKUP($R833,'Background education'!$A:$B,2,FALSE)</f>
        <v>Graduate school</v>
      </c>
      <c r="T833" s="7">
        <f ca="1" xml:space="preserve">
  IF(OR($V833 = 2, $V833 = 3, $V833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833" s="7" t="str">
        <f ca="1">VLOOKUP($T833,Departments!$A:$B,2,FALSE)</f>
        <v>Administration</v>
      </c>
      <c r="V833" s="6">
        <f t="shared" ca="1" si="151"/>
        <v>8</v>
      </c>
      <c r="W833" s="6" t="str">
        <f ca="1">VLOOKUP($V833,Roles!$A:$B,2,FALSE)</f>
        <v>Analyst</v>
      </c>
      <c r="X833" s="6">
        <f t="shared" ca="1" si="152"/>
        <v>2</v>
      </c>
      <c r="Y833" s="6" t="str">
        <f ca="1">IF(ISNA($X833),NA(),VLOOKUP($X833,Levels!$A:$B,2,FALSE))</f>
        <v>Junior</v>
      </c>
      <c r="Z833" s="8">
        <f t="shared" ca="1" si="144"/>
        <v>44395</v>
      </c>
      <c r="AA833" s="6">
        <f ca="1">RANDBETWEEN(2,COUNTA('Recruitment source'!$A:$A))</f>
        <v>5</v>
      </c>
      <c r="AB833" s="6" t="str">
        <f ca="1">VLOOKUP($AA833,'Recruitment source'!$A:$B,2,FALSE)</f>
        <v>Net Empregos</v>
      </c>
      <c r="AC833" s="8" t="e">
        <f t="shared" ca="1" si="153"/>
        <v>#N/A</v>
      </c>
      <c r="AD833" s="6" t="e">
        <f t="shared" ca="1" si="154"/>
        <v>#N/A</v>
      </c>
      <c r="AE833" s="6" t="e">
        <f ca="1">IF(ISNA(AD833),NA(),VLOOKUP($AD833,'Reasons for dismissal'!$A:$B,2,FALSE))</f>
        <v>#N/A</v>
      </c>
      <c r="AF833" s="6">
        <f t="shared" ca="1" si="155"/>
        <v>4</v>
      </c>
      <c r="AG833" s="1">
        <f t="shared" ca="1" si="145"/>
        <v>2000</v>
      </c>
    </row>
    <row r="834" spans="1:33" x14ac:dyDescent="0.25">
      <c r="A834" s="7" cm="1">
        <f t="array" aca="1" ref="A834" ca="1">INDEX(Companies!$A:$A,RANDBETWEEN(2,COUNTA(Companies!$A:$A)),1)</f>
        <v>2</v>
      </c>
      <c r="B834" s="7" t="str">
        <f ca="1">VLOOKUP($A834,Companies!$A:$B,2,FALSE)</f>
        <v>ACME Corporation</v>
      </c>
      <c r="C834" s="5">
        <f t="shared" si="146"/>
        <v>833</v>
      </c>
      <c r="D834" s="6">
        <f t="shared" ca="1" si="147"/>
        <v>1</v>
      </c>
      <c r="E834" s="7">
        <f ca="1">IF($C834 = 1 + N("Presidente"),
    127,
    IF($C834 = 2 + N("Vice-Presidente"),
        72,
        IF($C834 = 3 + N("Secretária bilíngue"),
            13,
            RANDBETWEEN(5,COUNT(Name!$A:$A) + 1)
        )
    )
)</f>
        <v>195</v>
      </c>
      <c r="F834" s="7" t="str">
        <f ca="1" xml:space="preserve">
VLOOKUP(
  $E834,
  Name!$A:$B,
  2,
  FALSE
)
&amp; " " &amp;
IF($C834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Andrioli Alvaregna</v>
      </c>
      <c r="G834" s="7">
        <v>2</v>
      </c>
      <c r="H834" s="7" t="str">
        <f>VLOOKUP($G834,Countries!$A:$B,2,FALSE)</f>
        <v>Portugal</v>
      </c>
      <c r="I834" s="7" cm="1">
        <f t="array" aca="1" ref="I834" ca="1">INDEX(States!$B:$B,RANDBETWEEN(2,COUNTA(States!$A:$A)),1)</f>
        <v>4</v>
      </c>
      <c r="J834" s="7" t="str">
        <f ca="1">VLOOKUP($I834,States!$B:$C,2,FALSE)</f>
        <v>Setúbal</v>
      </c>
      <c r="K834" s="7" t="str">
        <f ca="1">VLOOKUP($E834,Name!$A:$C,3,FALSE)</f>
        <v>M</v>
      </c>
      <c r="L834" s="7" t="str">
        <f ca="1">VLOOKUP($K834,Genders!$B:$C,2,FALSE)</f>
        <v>Male</v>
      </c>
      <c r="M834" s="7" cm="1">
        <f t="array" aca="1" ref="M834" ca="1">INDEX('Marital status'!$A:$A,RANDBETWEEN(2,COUNTA('Marital status'!$A:$A)),1)</f>
        <v>6</v>
      </c>
      <c r="N834" s="7" t="str">
        <f ca="1">VLOOKUP($M834,'Marital status'!$A:$B,2,FALSE)</f>
        <v>Divorced</v>
      </c>
      <c r="O834" s="7">
        <f t="shared" ca="1" si="148"/>
        <v>2</v>
      </c>
      <c r="P834" s="7" t="str">
        <f ca="1">VLOOKUP($O834,Ethnicities!$A:$B,2,FALSE)</f>
        <v>White</v>
      </c>
      <c r="Q834" s="8">
        <f t="shared" ca="1" si="149"/>
        <v>30351</v>
      </c>
      <c r="R834" s="6">
        <f t="shared" ca="1" si="150"/>
        <v>4</v>
      </c>
      <c r="S834" s="6" t="str">
        <f ca="1">VLOOKUP($R834,'Background education'!$A:$B,2,FALSE)</f>
        <v>Undergraduate degree</v>
      </c>
      <c r="T834" s="7">
        <f ca="1" xml:space="preserve">
  IF(OR($V834 = 2, $V834 = 3, $V834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834" s="7" t="str">
        <f ca="1">VLOOKUP($T834,Departments!$A:$B,2,FALSE)</f>
        <v>Communication &amp; Marketing</v>
      </c>
      <c r="V834" s="6">
        <f t="shared" ca="1" si="151"/>
        <v>7</v>
      </c>
      <c r="W834" s="6" t="str">
        <f ca="1">VLOOKUP($V834,Roles!$A:$B,2,FALSE)</f>
        <v>Trainee</v>
      </c>
      <c r="X834" s="6" t="e">
        <f t="shared" ca="1" si="152"/>
        <v>#N/A</v>
      </c>
      <c r="Y834" s="6" t="e">
        <f ca="1">IF(ISNA($X834),NA(),VLOOKUP($X834,Levels!$A:$B,2,FALSE))</f>
        <v>#N/A</v>
      </c>
      <c r="Z834" s="8">
        <f t="shared" ref="Z834:Z897" ca="1" si="156" xml:space="preserve">
IF(
   $V834=2 + N("Presidente"),
   36161,
   IF(
       OR(
         $V834=3 + N("Vice-Presidente"),
         $V834=4 + N("Diretor"),
         $V834=5 + N("Secretária bilíngue")
       ),
       RANDBETWEEN(36161,36411),
       IF(
         ((TODAY() - $Q834) / 365) &lt; 19,
         TODAY(),
         RANDBETWEEN(36526,TODAY())
       )
   )
)</f>
        <v>43750</v>
      </c>
      <c r="AA834" s="6">
        <f ca="1">RANDBETWEEN(2,COUNTA('Recruitment source'!$A:$A))</f>
        <v>8</v>
      </c>
      <c r="AB834" s="6" t="str">
        <f ca="1">VLOOKUP($AA834,'Recruitment source'!$A:$B,2,FALSE)</f>
        <v>Next Station</v>
      </c>
      <c r="AC834" s="8" t="e">
        <f t="shared" ca="1" si="153"/>
        <v>#N/A</v>
      </c>
      <c r="AD834" s="6" t="e">
        <f t="shared" ca="1" si="154"/>
        <v>#N/A</v>
      </c>
      <c r="AE834" s="6" t="e">
        <f ca="1">IF(ISNA(AD834),NA(),VLOOKUP($AD834,'Reasons for dismissal'!$A:$B,2,FALSE))</f>
        <v>#N/A</v>
      </c>
      <c r="AF834" s="6">
        <f t="shared" ca="1" si="155"/>
        <v>3</v>
      </c>
      <c r="AG834" s="1">
        <f t="shared" ref="AG834:AG897" ca="1" si="157" xml:space="preserve">
IF($V834 = 2 + N("Presidente"),
    25000,
    IF($V834 = 3 + N("Vice-presidente"),
        23000,
        IF(OR($V834 = 5, $V834= 10, $V834 = 9) + N("Secretária bilíngue ou coordenador ou especialista"),
            8000,
            IF($V834 = 4 + N("Diretor"),
                15000,
                IF($V834 = 11 + N("Gerente"),
                    12000,
                    IF($V834 = 6 + N("Estagiário"),
                        805,
                        IF($V834 = 7 + N("Trainee"),
                            1005,
                            IF($V834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IF($R834 = 7,
  100,
  IF($R834 = 8,
    200,
    IF($R834 = 9,
      300,
      IF($R834 = 10,
        400,
        0
      )
    )
  )
)
+
N("Adicional no salário por área")
+
IF($T834 = 14 + N("Tecnologia da Informação"),
  120,
  IF($T834 = 16 + N("Vendas"),
    110,
    IF($T834 = 15 + N("Jurídico"),
      100,
      IF(OR($T834 = 8, $T834 = 9, $T834 = 11) + N("Recursos humanos ou comercial ou comunicação e marketing"),
        80,
        0
      )
    )
  )
)
+
N("Adicionando pegadinha")
+
IF(AND($T834 = 13, $V834 = 8) + N("Se for de vendas e analista"),
  IF($O834 = 2,
    50,
    0
  )
  +
  IF($K834 = "M",
    50,
    0
  ),
  0
)</f>
        <v>1085</v>
      </c>
    </row>
    <row r="835" spans="1:33" x14ac:dyDescent="0.25">
      <c r="A835" s="7" cm="1">
        <f t="array" aca="1" ref="A835" ca="1">INDEX(Companies!$A:$A,RANDBETWEEN(2,COUNTA(Companies!$A:$A)),1)</f>
        <v>2</v>
      </c>
      <c r="B835" s="7" t="str">
        <f ca="1">VLOOKUP($A835,Companies!$A:$B,2,FALSE)</f>
        <v>ACME Corporation</v>
      </c>
      <c r="C835" s="5">
        <f t="shared" ref="C835:C898" si="158">ROW() - 1</f>
        <v>834</v>
      </c>
      <c r="D835" s="6">
        <f t="shared" ref="D835:D898" ca="1" si="159">IF(ISNA($AC835),1,"FALSE")</f>
        <v>1</v>
      </c>
      <c r="E835" s="7">
        <f ca="1">IF($C835 = 1 + N("Presidente"),
    127,
    IF($C835 = 2 + N("Vice-Presidente"),
        72,
        IF($C835 = 3 + N("Secretária bilíngue"),
            13,
            RANDBETWEEN(5,COUNT(Name!$A:$A) + 1)
        )
    )
)</f>
        <v>292</v>
      </c>
      <c r="F835" s="7" t="str">
        <f ca="1" xml:space="preserve">
VLOOKUP(
  $E835,
  Name!$A:$B,
  2,
  FALSE
)
&amp; " " &amp;
IF($C835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Bermudes Mendes</v>
      </c>
      <c r="G835" s="7">
        <v>2</v>
      </c>
      <c r="H835" s="7" t="str">
        <f>VLOOKUP($G835,Countries!$A:$B,2,FALSE)</f>
        <v>Portugal</v>
      </c>
      <c r="I835" s="7" cm="1">
        <f t="array" aca="1" ref="I835" ca="1">INDEX(States!$B:$B,RANDBETWEEN(2,COUNTA(States!$A:$A)),1)</f>
        <v>10</v>
      </c>
      <c r="J835" s="7" t="str">
        <f ca="1">VLOOKUP($I835,States!$B:$C,2,FALSE)</f>
        <v>Coimbra</v>
      </c>
      <c r="K835" s="7" t="str">
        <f ca="1">VLOOKUP($E835,Name!$A:$C,3,FALSE)</f>
        <v>F</v>
      </c>
      <c r="L835" s="7" t="str">
        <f ca="1">VLOOKUP($K835,Genders!$B:$C,2,FALSE)</f>
        <v>Female</v>
      </c>
      <c r="M835" s="7" cm="1">
        <f t="array" aca="1" ref="M835" ca="1">INDEX('Marital status'!$A:$A,RANDBETWEEN(2,COUNTA('Marital status'!$A:$A)),1)</f>
        <v>5</v>
      </c>
      <c r="N835" s="7" t="str">
        <f ca="1">VLOOKUP($M835,'Marital status'!$A:$B,2,FALSE)</f>
        <v xml:space="preserve">Separated </v>
      </c>
      <c r="O835" s="7">
        <f t="shared" ref="O835:O898" ca="1" si="160" xml:space="preserve">
IF(AND($V835 &gt;= 2, $V835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835" s="7" t="str">
        <f ca="1">VLOOKUP($O835,Ethnicities!$A:$B,2,FALSE)</f>
        <v>White</v>
      </c>
      <c r="Q835" s="8">
        <f t="shared" ref="Q835:Q898" ca="1" si="161" xml:space="preserve">
IF($V835 = 5 + N("CEO"),
    TODAY() - 16340,
    IF($V835 = 8 + N("Secretary"),
        RANDBETWEEN(TODAY() - 12418.5, TODAY()-6574.5),
        IF(OR($V835 = 7, $V835 = 14),
            RANDBETWEEN(TODAY() - 16071, TODAY() - 8766),
            IF(OR($V835 = 13, $V835 = 12, $V835 = 11),
                RANDBETWEEN(TODAY() - 27393.75, TODAY() - 12783.75),
                RANDBETWEEN(TODAY() - 27393.75, TODAY()-10957.5)
            )
        )
    )
)</f>
        <v>36052</v>
      </c>
      <c r="R835" s="6">
        <f t="shared" ref="R835:R898" ca="1" si="162" xml:space="preserve">
IF(OR($V835 = 2, $V835 = 3) + N("Se for presidente ou vice-presidente"),
    7 + N("Doutor"),
    IF($V835 = 4 + N("Se for diretor"),
        RANDBETWEEN(5,7) + N("Graduate school or Master’s degree or Doctorate"),
        IF($V835 = 11 + N("Se for gerente"),
            RANDBETWEEN(4,6) + N("Undergraduate degree or Graduate school or Master’s degree"),
            IF(AND($V835 &gt;= 8, $V835 &lt;= 10) + N("If coordinator or specialist or analyst"),
                RANDBETWEEN(4,5),
                4
            )
        )
    )
)</f>
        <v>4</v>
      </c>
      <c r="S835" s="6" t="str">
        <f ca="1">VLOOKUP($R835,'Background education'!$A:$B,2,FALSE)</f>
        <v>Undergraduate degree</v>
      </c>
      <c r="T835" s="7">
        <f ca="1" xml:space="preserve">
  IF(OR($V835 = 2, $V835 = 3, $V835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35" s="7" t="str">
        <f ca="1">VLOOKUP($T835,Departments!$A:$B,2,FALSE)</f>
        <v>Finance</v>
      </c>
      <c r="V835" s="6">
        <f t="shared" ref="V835:V898" ca="1" si="163" xml:space="preserve">
IF($C835 = 1 + N("Se matrícula for 1"),
  2 + N("Presidente"),
  IF($C835 = 2 + N("Se matrícula for 2"),
    3 + N("Vice-presidente"),
    IF($C835 = 3 + N("Se matrícula for 3"),
      5 + N("Secretária bilíngue"),
      IF(AND($C835 &gt;= 4, $C835 &lt;=14),
        4 + N("Diretor"),
        IF(AND($C835 &gt;= 15, $C835 &lt;= 25),
          11 + N("Manager"),
          IF(AND($C835 &gt;= 26, $C835 &lt;= 36),
            10 + N("Coordinador"),
            IF(AND($C835 &gt;= 37, $C835 &lt;= 47),
              9 + N("Especialista"),
                IF(MOD($C835,2) = 0,
                  8 + N("Analista"),
                  RANDBETWEEN(6,7) + N("Estagiário ou Trainee")
                )
            )
          )
        )
      )
    )
  )
)</f>
        <v>8</v>
      </c>
      <c r="W835" s="6" t="str">
        <f ca="1">VLOOKUP($V835,Roles!$A:$B,2,FALSE)</f>
        <v>Analyst</v>
      </c>
      <c r="X835" s="6">
        <f t="shared" ref="X835:X898" ca="1" si="164" xml:space="preserve">
IF($V835 =8 + N("Analyst"),
    RANDBETWEEN(2, 4) + N("Jr, Pleno, Sr"),
    NA()
)</f>
        <v>3</v>
      </c>
      <c r="Y835" s="6" t="str">
        <f ca="1">IF(ISNA($X835),NA(),VLOOKUP($X835,Levels!$A:$B,2,FALSE))</f>
        <v>Pleno</v>
      </c>
      <c r="Z835" s="8">
        <f t="shared" ca="1" si="156"/>
        <v>40604</v>
      </c>
      <c r="AA835" s="6">
        <f ca="1">RANDBETWEEN(2,COUNTA('Recruitment source'!$A:$A))</f>
        <v>10</v>
      </c>
      <c r="AB835" s="6" t="str">
        <f ca="1">VLOOKUP($AA835,'Recruitment source'!$A:$B,2,FALSE)</f>
        <v>Google</v>
      </c>
      <c r="AC835" s="8" t="e">
        <f t="shared" ref="AC835:AC898" ca="1" si="165" xml:space="preserve">
IF(MOD(
     ROW(),111
   )=0,
   RANDBETWEEN($Z835 + 1,TODAY() - 1),NA()
)</f>
        <v>#N/A</v>
      </c>
      <c r="AD835" s="6" t="e">
        <f t="shared" ref="AD835:AD898" ca="1" si="166" xml:space="preserve">
IF(
  ISNA(AC835),
  NA(),
  RANDBETWEEN(2,IF($K835="F",10,9))
)</f>
        <v>#N/A</v>
      </c>
      <c r="AE835" s="6" t="e">
        <f ca="1">IF(ISNA(AD835),NA(),VLOOKUP($AD835,'Reasons for dismissal'!$A:$B,2,FALSE))</f>
        <v>#N/A</v>
      </c>
      <c r="AF835" s="6">
        <f t="shared" ref="AF835:AF898" ca="1" si="167" xml:space="preserve">
IF(
 ISNA($AC835),
 IF(
   $V835 = 2,
   5,
   IF(
     OR($V835=3,$V835=4,$V835=5),
     RANDBETWEEN(3,5),
     IF(
       $V835=11,
       RANDBETWEEN(3,4),
       RANDBETWEEN(2,4)
     )
   )
 ),
 RANDBETWEEN(1,2)
)</f>
        <v>3</v>
      </c>
      <c r="AG835" s="1">
        <f t="shared" ca="1" si="157"/>
        <v>2000</v>
      </c>
    </row>
    <row r="836" spans="1:33" x14ac:dyDescent="0.25">
      <c r="A836" s="7" cm="1">
        <f t="array" aca="1" ref="A836" ca="1">INDEX(Companies!$A:$A,RANDBETWEEN(2,COUNTA(Companies!$A:$A)),1)</f>
        <v>2</v>
      </c>
      <c r="B836" s="7" t="str">
        <f ca="1">VLOOKUP($A836,Companies!$A:$B,2,FALSE)</f>
        <v>ACME Corporation</v>
      </c>
      <c r="C836" s="5">
        <f t="shared" si="158"/>
        <v>835</v>
      </c>
      <c r="D836" s="6">
        <f t="shared" ca="1" si="159"/>
        <v>1</v>
      </c>
      <c r="E836" s="7">
        <f ca="1">IF($C836 = 1 + N("Presidente"),
    127,
    IF($C836 = 2 + N("Vice-Presidente"),
        72,
        IF($C836 = 3 + N("Secretária bilíngue"),
            13,
            RANDBETWEEN(5,COUNT(Name!$A:$A) + 1)
        )
    )
)</f>
        <v>241</v>
      </c>
      <c r="F836" s="7" t="str">
        <f ca="1" xml:space="preserve">
VLOOKUP(
  $E836,
  Name!$A:$B,
  2,
  FALSE
)
&amp; " " &amp;
IF($C836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Ferreira Bispo</v>
      </c>
      <c r="G836" s="7">
        <v>2</v>
      </c>
      <c r="H836" s="7" t="str">
        <f>VLOOKUP($G836,Countries!$A:$B,2,FALSE)</f>
        <v>Portugal</v>
      </c>
      <c r="I836" s="7" cm="1">
        <f t="array" aca="1" ref="I836" ca="1">INDEX(States!$B:$B,RANDBETWEEN(2,COUNTA(States!$A:$A)),1)</f>
        <v>14</v>
      </c>
      <c r="J836" s="7" t="str">
        <f ca="1">VLOOKUP($I836,States!$B:$C,2,FALSE)</f>
        <v>Viseu</v>
      </c>
      <c r="K836" s="7" t="str">
        <f ca="1">VLOOKUP($E836,Name!$A:$C,3,FALSE)</f>
        <v>M</v>
      </c>
      <c r="L836" s="7" t="str">
        <f ca="1">VLOOKUP($K836,Genders!$B:$C,2,FALSE)</f>
        <v>Male</v>
      </c>
      <c r="M836" s="7" cm="1">
        <f t="array" aca="1" ref="M836" ca="1">INDEX('Marital status'!$A:$A,RANDBETWEEN(2,COUNTA('Marital status'!$A:$A)),1)</f>
        <v>4</v>
      </c>
      <c r="N836" s="7" t="str">
        <f ca="1">VLOOKUP($M836,'Marital status'!$A:$B,2,FALSE)</f>
        <v xml:space="preserve">Widowed </v>
      </c>
      <c r="O836" s="7">
        <f t="shared" ca="1" si="160"/>
        <v>5</v>
      </c>
      <c r="P836" s="7" t="str">
        <f ca="1">VLOOKUP($O836,Ethnicities!$A:$B,2,FALSE)</f>
        <v>Asian</v>
      </c>
      <c r="Q836" s="8">
        <f t="shared" ca="1" si="161"/>
        <v>29955</v>
      </c>
      <c r="R836" s="6">
        <f t="shared" ca="1" si="162"/>
        <v>4</v>
      </c>
      <c r="S836" s="6" t="str">
        <f ca="1">VLOOKUP($R836,'Background education'!$A:$B,2,FALSE)</f>
        <v>Undergraduate degree</v>
      </c>
      <c r="T836" s="7">
        <f ca="1" xml:space="preserve">
  IF(OR($V836 = 2, $V836 = 3, $V836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36" s="7" t="str">
        <f ca="1">VLOOKUP($T836,Departments!$A:$B,2,FALSE)</f>
        <v>Finance</v>
      </c>
      <c r="V836" s="6">
        <f t="shared" ca="1" si="163"/>
        <v>7</v>
      </c>
      <c r="W836" s="6" t="str">
        <f ca="1">VLOOKUP($V836,Roles!$A:$B,2,FALSE)</f>
        <v>Trainee</v>
      </c>
      <c r="X836" s="6" t="e">
        <f t="shared" ca="1" si="164"/>
        <v>#N/A</v>
      </c>
      <c r="Y836" s="6" t="e">
        <f ca="1">IF(ISNA($X836),NA(),VLOOKUP($X836,Levels!$A:$B,2,FALSE))</f>
        <v>#N/A</v>
      </c>
      <c r="Z836" s="8">
        <f t="shared" ca="1" si="156"/>
        <v>43965</v>
      </c>
      <c r="AA836" s="6">
        <f ca="1">RANDBETWEEN(2,COUNTA('Recruitment source'!$A:$A))</f>
        <v>5</v>
      </c>
      <c r="AB836" s="6" t="str">
        <f ca="1">VLOOKUP($AA836,'Recruitment source'!$A:$B,2,FALSE)</f>
        <v>Net Empregos</v>
      </c>
      <c r="AC836" s="8" t="e">
        <f t="shared" ca="1" si="165"/>
        <v>#N/A</v>
      </c>
      <c r="AD836" s="6" t="e">
        <f t="shared" ca="1" si="166"/>
        <v>#N/A</v>
      </c>
      <c r="AE836" s="6" t="e">
        <f ca="1">IF(ISNA(AD836),NA(),VLOOKUP($AD836,'Reasons for dismissal'!$A:$B,2,FALSE))</f>
        <v>#N/A</v>
      </c>
      <c r="AF836" s="6">
        <f t="shared" ca="1" si="167"/>
        <v>3</v>
      </c>
      <c r="AG836" s="1">
        <f t="shared" ca="1" si="157"/>
        <v>1005</v>
      </c>
    </row>
    <row r="837" spans="1:33" x14ac:dyDescent="0.25">
      <c r="A837" s="7" cm="1">
        <f t="array" aca="1" ref="A837" ca="1">INDEX(Companies!$A:$A,RANDBETWEEN(2,COUNTA(Companies!$A:$A)),1)</f>
        <v>2</v>
      </c>
      <c r="B837" s="7" t="str">
        <f ca="1">VLOOKUP($A837,Companies!$A:$B,2,FALSE)</f>
        <v>ACME Corporation</v>
      </c>
      <c r="C837" s="5">
        <f t="shared" si="158"/>
        <v>836</v>
      </c>
      <c r="D837" s="6">
        <f t="shared" ca="1" si="159"/>
        <v>1</v>
      </c>
      <c r="E837" s="7">
        <f ca="1">IF($C837 = 1 + N("Presidente"),
    127,
    IF($C837 = 2 + N("Vice-Presidente"),
        72,
        IF($C837 = 3 + N("Secretária bilíngue"),
            13,
            RANDBETWEEN(5,COUNT(Name!$A:$A) + 1)
        )
    )
)</f>
        <v>283</v>
      </c>
      <c r="F837" s="7" t="str">
        <f ca="1" xml:space="preserve">
VLOOKUP(
  $E837,
  Name!$A:$B,
  2,
  FALSE
)
&amp; " " &amp;
IF($C837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Fernandes Testa</v>
      </c>
      <c r="G837" s="7">
        <v>2</v>
      </c>
      <c r="H837" s="7" t="str">
        <f>VLOOKUP($G837,Countries!$A:$B,2,FALSE)</f>
        <v>Portugal</v>
      </c>
      <c r="I837" s="7" cm="1">
        <f t="array" aca="1" ref="I837" ca="1">INDEX(States!$B:$B,RANDBETWEEN(2,COUNTA(States!$A:$A)),1)</f>
        <v>13</v>
      </c>
      <c r="J837" s="7" t="str">
        <f ca="1">VLOOKUP($I837,States!$B:$C,2,FALSE)</f>
        <v>Azores</v>
      </c>
      <c r="K837" s="7" t="str">
        <f ca="1">VLOOKUP($E837,Name!$A:$C,3,FALSE)</f>
        <v>F</v>
      </c>
      <c r="L837" s="7" t="str">
        <f ca="1">VLOOKUP($K837,Genders!$B:$C,2,FALSE)</f>
        <v>Female</v>
      </c>
      <c r="M837" s="7" cm="1">
        <f t="array" aca="1" ref="M837" ca="1">INDEX('Marital status'!$A:$A,RANDBETWEEN(2,COUNTA('Marital status'!$A:$A)),1)</f>
        <v>6</v>
      </c>
      <c r="N837" s="7" t="str">
        <f ca="1">VLOOKUP($M837,'Marital status'!$A:$B,2,FALSE)</f>
        <v>Divorced</v>
      </c>
      <c r="O837" s="7">
        <f t="shared" ca="1" si="160"/>
        <v>2</v>
      </c>
      <c r="P837" s="7" t="str">
        <f ca="1">VLOOKUP($O837,Ethnicities!$A:$B,2,FALSE)</f>
        <v>White</v>
      </c>
      <c r="Q837" s="8">
        <f t="shared" ca="1" si="161"/>
        <v>35640</v>
      </c>
      <c r="R837" s="6">
        <f t="shared" ca="1" si="162"/>
        <v>5</v>
      </c>
      <c r="S837" s="6" t="str">
        <f ca="1">VLOOKUP($R837,'Background education'!$A:$B,2,FALSE)</f>
        <v>Graduate school</v>
      </c>
      <c r="T837" s="7">
        <f ca="1" xml:space="preserve">
  IF(OR($V837 = 2, $V837 = 3, $V837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37" s="7" t="str">
        <f ca="1">VLOOKUP($T837,Departments!$A:$B,2,FALSE)</f>
        <v>Human Resource</v>
      </c>
      <c r="V837" s="6">
        <f t="shared" ca="1" si="163"/>
        <v>8</v>
      </c>
      <c r="W837" s="6" t="str">
        <f ca="1">VLOOKUP($V837,Roles!$A:$B,2,FALSE)</f>
        <v>Analyst</v>
      </c>
      <c r="X837" s="6">
        <f t="shared" ca="1" si="164"/>
        <v>2</v>
      </c>
      <c r="Y837" s="6" t="str">
        <f ca="1">IF(ISNA($X837),NA(),VLOOKUP($X837,Levels!$A:$B,2,FALSE))</f>
        <v>Junior</v>
      </c>
      <c r="Z837" s="8">
        <f t="shared" ca="1" si="156"/>
        <v>43516</v>
      </c>
      <c r="AA837" s="6">
        <f ca="1">RANDBETWEEN(2,COUNTA('Recruitment source'!$A:$A))</f>
        <v>6</v>
      </c>
      <c r="AB837" s="6" t="str">
        <f ca="1">VLOOKUP($AA837,'Recruitment source'!$A:$B,2,FALSE)</f>
        <v>Empregos Online</v>
      </c>
      <c r="AC837" s="8" t="e">
        <f t="shared" ca="1" si="165"/>
        <v>#N/A</v>
      </c>
      <c r="AD837" s="6" t="e">
        <f t="shared" ca="1" si="166"/>
        <v>#N/A</v>
      </c>
      <c r="AE837" s="6" t="e">
        <f ca="1">IF(ISNA(AD837),NA(),VLOOKUP($AD837,'Reasons for dismissal'!$A:$B,2,FALSE))</f>
        <v>#N/A</v>
      </c>
      <c r="AF837" s="6">
        <f t="shared" ca="1" si="167"/>
        <v>4</v>
      </c>
      <c r="AG837" s="1">
        <f t="shared" ca="1" si="157"/>
        <v>2000</v>
      </c>
    </row>
    <row r="838" spans="1:33" x14ac:dyDescent="0.25">
      <c r="A838" s="7" cm="1">
        <f t="array" aca="1" ref="A838" ca="1">INDEX(Companies!$A:$A,RANDBETWEEN(2,COUNTA(Companies!$A:$A)),1)</f>
        <v>2</v>
      </c>
      <c r="B838" s="7" t="str">
        <f ca="1">VLOOKUP($A838,Companies!$A:$B,2,FALSE)</f>
        <v>ACME Corporation</v>
      </c>
      <c r="C838" s="5">
        <f t="shared" si="158"/>
        <v>837</v>
      </c>
      <c r="D838" s="6">
        <f t="shared" ca="1" si="159"/>
        <v>1</v>
      </c>
      <c r="E838" s="7">
        <f ca="1">IF($C838 = 1 + N("Presidente"),
    127,
    IF($C838 = 2 + N("Vice-Presidente"),
        72,
        IF($C838 = 3 + N("Secretária bilíngue"),
            13,
            RANDBETWEEN(5,COUNT(Name!$A:$A) + 1)
        )
    )
)</f>
        <v>130</v>
      </c>
      <c r="F838" s="7" t="str">
        <f ca="1" xml:space="preserve">
VLOOKUP(
  $E838,
  Name!$A:$B,
  2,
  FALSE
)
&amp; " " &amp;
IF($C838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Greco Anjos</v>
      </c>
      <c r="G838" s="7">
        <v>2</v>
      </c>
      <c r="H838" s="7" t="str">
        <f>VLOOKUP($G838,Countries!$A:$B,2,FALSE)</f>
        <v>Portugal</v>
      </c>
      <c r="I838" s="7" cm="1">
        <f t="array" aca="1" ref="I838" ca="1">INDEX(States!$B:$B,RANDBETWEEN(2,COUNTA(States!$A:$A)),1)</f>
        <v>20</v>
      </c>
      <c r="J838" s="7" t="str">
        <f ca="1">VLOOKUP($I838,States!$B:$C,2,FALSE)</f>
        <v>Viana do Castelo</v>
      </c>
      <c r="K838" s="7" t="str">
        <f ca="1">VLOOKUP($E838,Name!$A:$C,3,FALSE)</f>
        <v>M</v>
      </c>
      <c r="L838" s="7" t="str">
        <f ca="1">VLOOKUP($K838,Genders!$B:$C,2,FALSE)</f>
        <v>Male</v>
      </c>
      <c r="M838" s="7" cm="1">
        <f t="array" aca="1" ref="M838" ca="1">INDEX('Marital status'!$A:$A,RANDBETWEEN(2,COUNTA('Marital status'!$A:$A)),1)</f>
        <v>4</v>
      </c>
      <c r="N838" s="7" t="str">
        <f ca="1">VLOOKUP($M838,'Marital status'!$A:$B,2,FALSE)</f>
        <v xml:space="preserve">Widowed </v>
      </c>
      <c r="O838" s="7">
        <f t="shared" ca="1" si="160"/>
        <v>2</v>
      </c>
      <c r="P838" s="7" t="str">
        <f ca="1">VLOOKUP($O838,Ethnicities!$A:$B,2,FALSE)</f>
        <v>White</v>
      </c>
      <c r="Q838" s="8">
        <f t="shared" ca="1" si="161"/>
        <v>32673</v>
      </c>
      <c r="R838" s="6">
        <f t="shared" ca="1" si="162"/>
        <v>4</v>
      </c>
      <c r="S838" s="6" t="str">
        <f ca="1">VLOOKUP($R838,'Background education'!$A:$B,2,FALSE)</f>
        <v>Undergraduate degree</v>
      </c>
      <c r="T838" s="7">
        <f ca="1" xml:space="preserve">
  IF(OR($V838 = 2, $V838 = 3, $V838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838" s="7" t="str">
        <f ca="1">VLOOKUP($T838,Departments!$A:$B,2,FALSE)</f>
        <v>Administration</v>
      </c>
      <c r="V838" s="6">
        <f t="shared" ca="1" si="163"/>
        <v>7</v>
      </c>
      <c r="W838" s="6" t="str">
        <f ca="1">VLOOKUP($V838,Roles!$A:$B,2,FALSE)</f>
        <v>Trainee</v>
      </c>
      <c r="X838" s="6" t="e">
        <f t="shared" ca="1" si="164"/>
        <v>#N/A</v>
      </c>
      <c r="Y838" s="6" t="e">
        <f ca="1">IF(ISNA($X838),NA(),VLOOKUP($X838,Levels!$A:$B,2,FALSE))</f>
        <v>#N/A</v>
      </c>
      <c r="Z838" s="8">
        <f t="shared" ca="1" si="156"/>
        <v>41859</v>
      </c>
      <c r="AA838" s="6">
        <f ca="1">RANDBETWEEN(2,COUNTA('Recruitment source'!$A:$A))</f>
        <v>5</v>
      </c>
      <c r="AB838" s="6" t="str">
        <f ca="1">VLOOKUP($AA838,'Recruitment source'!$A:$B,2,FALSE)</f>
        <v>Net Empregos</v>
      </c>
      <c r="AC838" s="8" t="e">
        <f t="shared" ca="1" si="165"/>
        <v>#N/A</v>
      </c>
      <c r="AD838" s="6" t="e">
        <f t="shared" ca="1" si="166"/>
        <v>#N/A</v>
      </c>
      <c r="AE838" s="6" t="e">
        <f ca="1">IF(ISNA(AD838),NA(),VLOOKUP($AD838,'Reasons for dismissal'!$A:$B,2,FALSE))</f>
        <v>#N/A</v>
      </c>
      <c r="AF838" s="6">
        <f t="shared" ca="1" si="167"/>
        <v>4</v>
      </c>
      <c r="AG838" s="1">
        <f t="shared" ca="1" si="157"/>
        <v>1005</v>
      </c>
    </row>
    <row r="839" spans="1:33" x14ac:dyDescent="0.25">
      <c r="A839" s="7" cm="1">
        <f t="array" aca="1" ref="A839" ca="1">INDEX(Companies!$A:$A,RANDBETWEEN(2,COUNTA(Companies!$A:$A)),1)</f>
        <v>2</v>
      </c>
      <c r="B839" s="7" t="str">
        <f ca="1">VLOOKUP($A839,Companies!$A:$B,2,FALSE)</f>
        <v>ACME Corporation</v>
      </c>
      <c r="C839" s="5">
        <f t="shared" si="158"/>
        <v>838</v>
      </c>
      <c r="D839" s="6">
        <f t="shared" ca="1" si="159"/>
        <v>1</v>
      </c>
      <c r="E839" s="7">
        <f ca="1">IF($C839 = 1 + N("Presidente"),
    127,
    IF($C839 = 2 + N("Vice-Presidente"),
        72,
        IF($C839 = 3 + N("Secretária bilíngue"),
            13,
            RANDBETWEEN(5,COUNT(Name!$A:$A) + 1)
        )
    )
)</f>
        <v>299</v>
      </c>
      <c r="F839" s="7" t="str">
        <f ca="1" xml:space="preserve">
VLOOKUP(
  $E839,
  Name!$A:$B,
  2,
  FALSE
)
&amp; " " &amp;
IF($C839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Leone Bragança</v>
      </c>
      <c r="G839" s="7">
        <v>2</v>
      </c>
      <c r="H839" s="7" t="str">
        <f>VLOOKUP($G839,Countries!$A:$B,2,FALSE)</f>
        <v>Portugal</v>
      </c>
      <c r="I839" s="7" cm="1">
        <f t="array" aca="1" ref="I839" ca="1">INDEX(States!$B:$B,RANDBETWEEN(2,COUNTA(States!$A:$A)),1)</f>
        <v>20</v>
      </c>
      <c r="J839" s="7" t="str">
        <f ca="1">VLOOKUP($I839,States!$B:$C,2,FALSE)</f>
        <v>Viana do Castelo</v>
      </c>
      <c r="K839" s="7" t="str">
        <f ca="1">VLOOKUP($E839,Name!$A:$C,3,FALSE)</f>
        <v>F</v>
      </c>
      <c r="L839" s="7" t="str">
        <f ca="1">VLOOKUP($K839,Genders!$B:$C,2,FALSE)</f>
        <v>Female</v>
      </c>
      <c r="M839" s="7" cm="1">
        <f t="array" aca="1" ref="M839" ca="1">INDEX('Marital status'!$A:$A,RANDBETWEEN(2,COUNTA('Marital status'!$A:$A)),1)</f>
        <v>4</v>
      </c>
      <c r="N839" s="7" t="str">
        <f ca="1">VLOOKUP($M839,'Marital status'!$A:$B,2,FALSE)</f>
        <v xml:space="preserve">Widowed </v>
      </c>
      <c r="O839" s="7">
        <f t="shared" ca="1" si="160"/>
        <v>2</v>
      </c>
      <c r="P839" s="7" t="str">
        <f ca="1">VLOOKUP($O839,Ethnicities!$A:$B,2,FALSE)</f>
        <v>White</v>
      </c>
      <c r="Q839" s="8">
        <f t="shared" ca="1" si="161"/>
        <v>33179</v>
      </c>
      <c r="R839" s="6">
        <f t="shared" ca="1" si="162"/>
        <v>5</v>
      </c>
      <c r="S839" s="6" t="str">
        <f ca="1">VLOOKUP($R839,'Background education'!$A:$B,2,FALSE)</f>
        <v>Graduate school</v>
      </c>
      <c r="T839" s="7">
        <f ca="1" xml:space="preserve">
  IF(OR($V839 = 2, $V839 = 3, $V839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39" s="7" t="str">
        <f ca="1">VLOOKUP($T839,Departments!$A:$B,2,FALSE)</f>
        <v>Human Resource</v>
      </c>
      <c r="V839" s="6">
        <f t="shared" ca="1" si="163"/>
        <v>8</v>
      </c>
      <c r="W839" s="6" t="str">
        <f ca="1">VLOOKUP($V839,Roles!$A:$B,2,FALSE)</f>
        <v>Analyst</v>
      </c>
      <c r="X839" s="6">
        <f t="shared" ca="1" si="164"/>
        <v>3</v>
      </c>
      <c r="Y839" s="6" t="str">
        <f ca="1">IF(ISNA($X839),NA(),VLOOKUP($X839,Levels!$A:$B,2,FALSE))</f>
        <v>Pleno</v>
      </c>
      <c r="Z839" s="8">
        <f t="shared" ca="1" si="156"/>
        <v>44048</v>
      </c>
      <c r="AA839" s="6">
        <f ca="1">RANDBETWEEN(2,COUNTA('Recruitment source'!$A:$A))</f>
        <v>4</v>
      </c>
      <c r="AB839" s="6" t="str">
        <f ca="1">VLOOKUP($AA839,'Recruitment source'!$A:$B,2,FALSE)</f>
        <v>SAPO Emprego</v>
      </c>
      <c r="AC839" s="8" t="e">
        <f t="shared" ca="1" si="165"/>
        <v>#N/A</v>
      </c>
      <c r="AD839" s="6" t="e">
        <f t="shared" ca="1" si="166"/>
        <v>#N/A</v>
      </c>
      <c r="AE839" s="6" t="e">
        <f ca="1">IF(ISNA(AD839),NA(),VLOOKUP($AD839,'Reasons for dismissal'!$A:$B,2,FALSE))</f>
        <v>#N/A</v>
      </c>
      <c r="AF839" s="6">
        <f t="shared" ca="1" si="167"/>
        <v>3</v>
      </c>
      <c r="AG839" s="1">
        <f t="shared" ca="1" si="157"/>
        <v>2000</v>
      </c>
    </row>
    <row r="840" spans="1:33" x14ac:dyDescent="0.25">
      <c r="A840" s="7" cm="1">
        <f t="array" aca="1" ref="A840" ca="1">INDEX(Companies!$A:$A,RANDBETWEEN(2,COUNTA(Companies!$A:$A)),1)</f>
        <v>2</v>
      </c>
      <c r="B840" s="7" t="str">
        <f ca="1">VLOOKUP($A840,Companies!$A:$B,2,FALSE)</f>
        <v>ACME Corporation</v>
      </c>
      <c r="C840" s="5">
        <f t="shared" si="158"/>
        <v>839</v>
      </c>
      <c r="D840" s="6">
        <f t="shared" ca="1" si="159"/>
        <v>1</v>
      </c>
      <c r="E840" s="7">
        <f ca="1">IF($C840 = 1 + N("Presidente"),
    127,
    IF($C840 = 2 + N("Vice-Presidente"),
        72,
        IF($C840 = 3 + N("Secretária bilíngue"),
            13,
            RANDBETWEEN(5,COUNT(Name!$A:$A) + 1)
        )
    )
)</f>
        <v>96</v>
      </c>
      <c r="F840" s="7" t="str">
        <f ca="1" xml:space="preserve">
VLOOKUP(
  $E840,
  Name!$A:$B,
  2,
  FALSE
)
&amp; " " &amp;
IF($C840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Rocha Aguiar</v>
      </c>
      <c r="G840" s="7">
        <v>2</v>
      </c>
      <c r="H840" s="7" t="str">
        <f>VLOOKUP($G840,Countries!$A:$B,2,FALSE)</f>
        <v>Portugal</v>
      </c>
      <c r="I840" s="7" cm="1">
        <f t="array" aca="1" ref="I840" ca="1">INDEX(States!$B:$B,RANDBETWEEN(2,COUNTA(States!$A:$A)),1)</f>
        <v>18</v>
      </c>
      <c r="J840" s="7" t="str">
        <f ca="1">VLOOKUP($I840,States!$B:$C,2,FALSE)</f>
        <v>Guarda</v>
      </c>
      <c r="K840" s="7" t="str">
        <f ca="1">VLOOKUP($E840,Name!$A:$C,3,FALSE)</f>
        <v>F</v>
      </c>
      <c r="L840" s="7" t="str">
        <f ca="1">VLOOKUP($K840,Genders!$B:$C,2,FALSE)</f>
        <v>Female</v>
      </c>
      <c r="M840" s="7" cm="1">
        <f t="array" aca="1" ref="M840" ca="1">INDEX('Marital status'!$A:$A,RANDBETWEEN(2,COUNTA('Marital status'!$A:$A)),1)</f>
        <v>2</v>
      </c>
      <c r="N840" s="7" t="str">
        <f ca="1">VLOOKUP($M840,'Marital status'!$A:$B,2,FALSE)</f>
        <v>Single</v>
      </c>
      <c r="O840" s="7">
        <f t="shared" ca="1" si="160"/>
        <v>3</v>
      </c>
      <c r="P840" s="7" t="str">
        <f ca="1">VLOOKUP($O840,Ethnicities!$A:$B,2,FALSE)</f>
        <v>Black or African American</v>
      </c>
      <c r="Q840" s="8">
        <f t="shared" ca="1" si="161"/>
        <v>33548</v>
      </c>
      <c r="R840" s="6">
        <f t="shared" ca="1" si="162"/>
        <v>4</v>
      </c>
      <c r="S840" s="6" t="str">
        <f ca="1">VLOOKUP($R840,'Background education'!$A:$B,2,FALSE)</f>
        <v>Undergraduate degree</v>
      </c>
      <c r="T840" s="7">
        <f ca="1" xml:space="preserve">
  IF(OR($V840 = 2, $V840 = 3, $V840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840" s="7" t="str">
        <f ca="1">VLOOKUP($T840,Departments!$A:$B,2,FALSE)</f>
        <v>Communication &amp; Marketing</v>
      </c>
      <c r="V840" s="6">
        <f t="shared" ca="1" si="163"/>
        <v>7</v>
      </c>
      <c r="W840" s="6" t="str">
        <f ca="1">VLOOKUP($V840,Roles!$A:$B,2,FALSE)</f>
        <v>Trainee</v>
      </c>
      <c r="X840" s="6" t="e">
        <f t="shared" ca="1" si="164"/>
        <v>#N/A</v>
      </c>
      <c r="Y840" s="6" t="e">
        <f ca="1">IF(ISNA($X840),NA(),VLOOKUP($X840,Levels!$A:$B,2,FALSE))</f>
        <v>#N/A</v>
      </c>
      <c r="Z840" s="8">
        <f t="shared" ca="1" si="156"/>
        <v>39597</v>
      </c>
      <c r="AA840" s="6">
        <f ca="1">RANDBETWEEN(2,COUNTA('Recruitment source'!$A:$A))</f>
        <v>9</v>
      </c>
      <c r="AB840" s="6" t="str">
        <f ca="1">VLOOKUP($AA840,'Recruitment source'!$A:$B,2,FALSE)</f>
        <v xml:space="preserve"> recommendation of employee</v>
      </c>
      <c r="AC840" s="8" t="e">
        <f t="shared" ca="1" si="165"/>
        <v>#N/A</v>
      </c>
      <c r="AD840" s="6" t="e">
        <f t="shared" ca="1" si="166"/>
        <v>#N/A</v>
      </c>
      <c r="AE840" s="6" t="e">
        <f ca="1">IF(ISNA(AD840),NA(),VLOOKUP($AD840,'Reasons for dismissal'!$A:$B,2,FALSE))</f>
        <v>#N/A</v>
      </c>
      <c r="AF840" s="6">
        <f t="shared" ca="1" si="167"/>
        <v>4</v>
      </c>
      <c r="AG840" s="1">
        <f t="shared" ca="1" si="157"/>
        <v>1085</v>
      </c>
    </row>
    <row r="841" spans="1:33" x14ac:dyDescent="0.25">
      <c r="A841" s="7" cm="1">
        <f t="array" aca="1" ref="A841" ca="1">INDEX(Companies!$A:$A,RANDBETWEEN(2,COUNTA(Companies!$A:$A)),1)</f>
        <v>2</v>
      </c>
      <c r="B841" s="7" t="str">
        <f ca="1">VLOOKUP($A841,Companies!$A:$B,2,FALSE)</f>
        <v>ACME Corporation</v>
      </c>
      <c r="C841" s="5">
        <f t="shared" si="158"/>
        <v>840</v>
      </c>
      <c r="D841" s="6">
        <f t="shared" ca="1" si="159"/>
        <v>1</v>
      </c>
      <c r="E841" s="7">
        <f ca="1">IF($C841 = 1 + N("Presidente"),
    127,
    IF($C841 = 2 + N("Vice-Presidente"),
        72,
        IF($C841 = 3 + N("Secretária bilíngue"),
            13,
            RANDBETWEEN(5,COUNT(Name!$A:$A) + 1)
        )
    )
)</f>
        <v>356</v>
      </c>
      <c r="F841" s="7" t="str">
        <f ca="1" xml:space="preserve">
VLOOKUP(
  $E841,
  Name!$A:$B,
  2,
  FALSE
)
&amp; " " &amp;
IF($C841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Machado Junqueira</v>
      </c>
      <c r="G841" s="7">
        <v>2</v>
      </c>
      <c r="H841" s="7" t="str">
        <f>VLOOKUP($G841,Countries!$A:$B,2,FALSE)</f>
        <v>Portugal</v>
      </c>
      <c r="I841" s="7" cm="1">
        <f t="array" aca="1" ref="I841" ca="1">INDEX(States!$B:$B,RANDBETWEEN(2,COUNTA(States!$A:$A)),1)</f>
        <v>9</v>
      </c>
      <c r="J841" s="7" t="str">
        <f ca="1">VLOOKUP($I841,States!$B:$C,2,FALSE)</f>
        <v>Leiria</v>
      </c>
      <c r="K841" s="7" t="str">
        <f ca="1">VLOOKUP($E841,Name!$A:$C,3,FALSE)</f>
        <v>F</v>
      </c>
      <c r="L841" s="7" t="str">
        <f ca="1">VLOOKUP($K841,Genders!$B:$C,2,FALSE)</f>
        <v>Female</v>
      </c>
      <c r="M841" s="7" cm="1">
        <f t="array" aca="1" ref="M841" ca="1">INDEX('Marital status'!$A:$A,RANDBETWEEN(2,COUNTA('Marital status'!$A:$A)),1)</f>
        <v>3</v>
      </c>
      <c r="N841" s="7" t="str">
        <f ca="1">VLOOKUP($M841,'Marital status'!$A:$B,2,FALSE)</f>
        <v>Married</v>
      </c>
      <c r="O841" s="7">
        <f t="shared" ca="1" si="160"/>
        <v>2</v>
      </c>
      <c r="P841" s="7" t="str">
        <f ca="1">VLOOKUP($O841,Ethnicities!$A:$B,2,FALSE)</f>
        <v>White</v>
      </c>
      <c r="Q841" s="8">
        <f t="shared" ca="1" si="161"/>
        <v>36739</v>
      </c>
      <c r="R841" s="6">
        <f t="shared" ca="1" si="162"/>
        <v>5</v>
      </c>
      <c r="S841" s="6" t="str">
        <f ca="1">VLOOKUP($R841,'Background education'!$A:$B,2,FALSE)</f>
        <v>Graduate school</v>
      </c>
      <c r="T841" s="7">
        <f ca="1" xml:space="preserve">
  IF(OR($V841 = 2, $V841 = 3, $V841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841" s="7" t="str">
        <f ca="1">VLOOKUP($T841,Departments!$A:$B,2,FALSE)</f>
        <v>Operations</v>
      </c>
      <c r="V841" s="6">
        <f t="shared" ca="1" si="163"/>
        <v>8</v>
      </c>
      <c r="W841" s="6" t="str">
        <f ca="1">VLOOKUP($V841,Roles!$A:$B,2,FALSE)</f>
        <v>Analyst</v>
      </c>
      <c r="X841" s="6">
        <f t="shared" ca="1" si="164"/>
        <v>3</v>
      </c>
      <c r="Y841" s="6" t="str">
        <f ca="1">IF(ISNA($X841),NA(),VLOOKUP($X841,Levels!$A:$B,2,FALSE))</f>
        <v>Pleno</v>
      </c>
      <c r="Z841" s="8">
        <f t="shared" ca="1" si="156"/>
        <v>37923</v>
      </c>
      <c r="AA841" s="6">
        <f ca="1">RANDBETWEEN(2,COUNTA('Recruitment source'!$A:$A))</f>
        <v>7</v>
      </c>
      <c r="AB841" s="6" t="str">
        <f ca="1">VLOOKUP($AA841,'Recruitment source'!$A:$B,2,FALSE)</f>
        <v>Jobs in Lisbon</v>
      </c>
      <c r="AC841" s="8" t="e">
        <f t="shared" ca="1" si="165"/>
        <v>#N/A</v>
      </c>
      <c r="AD841" s="6" t="e">
        <f t="shared" ca="1" si="166"/>
        <v>#N/A</v>
      </c>
      <c r="AE841" s="6" t="e">
        <f ca="1">IF(ISNA(AD841),NA(),VLOOKUP($AD841,'Reasons for dismissal'!$A:$B,2,FALSE))</f>
        <v>#N/A</v>
      </c>
      <c r="AF841" s="6">
        <f t="shared" ca="1" si="167"/>
        <v>4</v>
      </c>
      <c r="AG841" s="1">
        <f t="shared" ca="1" si="157"/>
        <v>2000</v>
      </c>
    </row>
    <row r="842" spans="1:33" x14ac:dyDescent="0.25">
      <c r="A842" s="7" cm="1">
        <f t="array" aca="1" ref="A842" ca="1">INDEX(Companies!$A:$A,RANDBETWEEN(2,COUNTA(Companies!$A:$A)),1)</f>
        <v>2</v>
      </c>
      <c r="B842" s="7" t="str">
        <f ca="1">VLOOKUP($A842,Companies!$A:$B,2,FALSE)</f>
        <v>ACME Corporation</v>
      </c>
      <c r="C842" s="5">
        <f t="shared" si="158"/>
        <v>841</v>
      </c>
      <c r="D842" s="6">
        <f t="shared" ca="1" si="159"/>
        <v>1</v>
      </c>
      <c r="E842" s="7">
        <f ca="1">IF($C842 = 1 + N("Presidente"),
    127,
    IF($C842 = 2 + N("Vice-Presidente"),
        72,
        IF($C842 = 3 + N("Secretária bilíngue"),
            13,
            RANDBETWEEN(5,COUNT(Name!$A:$A) + 1)
        )
    )
)</f>
        <v>302</v>
      </c>
      <c r="F842" s="7" t="str">
        <f ca="1" xml:space="preserve">
VLOOKUP(
  $E842,
  Name!$A:$B,
  2,
  FALSE
)
&amp; " " &amp;
IF($C842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Farias Pimenta</v>
      </c>
      <c r="G842" s="7">
        <v>2</v>
      </c>
      <c r="H842" s="7" t="str">
        <f>VLOOKUP($G842,Countries!$A:$B,2,FALSE)</f>
        <v>Portugal</v>
      </c>
      <c r="I842" s="7" cm="1">
        <f t="array" aca="1" ref="I842" ca="1">INDEX(States!$B:$B,RANDBETWEEN(2,COUNTA(States!$A:$A)),1)</f>
        <v>20</v>
      </c>
      <c r="J842" s="7" t="str">
        <f ca="1">VLOOKUP($I842,States!$B:$C,2,FALSE)</f>
        <v>Viana do Castelo</v>
      </c>
      <c r="K842" s="7" t="str">
        <f ca="1">VLOOKUP($E842,Name!$A:$C,3,FALSE)</f>
        <v>F</v>
      </c>
      <c r="L842" s="7" t="str">
        <f ca="1">VLOOKUP($K842,Genders!$B:$C,2,FALSE)</f>
        <v>Female</v>
      </c>
      <c r="M842" s="7" cm="1">
        <f t="array" aca="1" ref="M842" ca="1">INDEX('Marital status'!$A:$A,RANDBETWEEN(2,COUNTA('Marital status'!$A:$A)),1)</f>
        <v>6</v>
      </c>
      <c r="N842" s="7" t="str">
        <f ca="1">VLOOKUP($M842,'Marital status'!$A:$B,2,FALSE)</f>
        <v>Divorced</v>
      </c>
      <c r="O842" s="7">
        <f t="shared" ca="1" si="160"/>
        <v>2</v>
      </c>
      <c r="P842" s="7" t="str">
        <f ca="1">VLOOKUP($O842,Ethnicities!$A:$B,2,FALSE)</f>
        <v>White</v>
      </c>
      <c r="Q842" s="8">
        <f t="shared" ca="1" si="161"/>
        <v>29425</v>
      </c>
      <c r="R842" s="6">
        <f t="shared" ca="1" si="162"/>
        <v>4</v>
      </c>
      <c r="S842" s="6" t="str">
        <f ca="1">VLOOKUP($R842,'Background education'!$A:$B,2,FALSE)</f>
        <v>Undergraduate degree</v>
      </c>
      <c r="T842" s="7">
        <f ca="1" xml:space="preserve">
  IF(OR($V842 = 2, $V842 = 3, $V842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842" s="7" t="str">
        <f ca="1">VLOOKUP($T842,Departments!$A:$B,2,FALSE)</f>
        <v>Operations</v>
      </c>
      <c r="V842" s="6">
        <f t="shared" ca="1" si="163"/>
        <v>6</v>
      </c>
      <c r="W842" s="6" t="str">
        <f ca="1">VLOOKUP($V842,Roles!$A:$B,2,FALSE)</f>
        <v>Intern</v>
      </c>
      <c r="X842" s="6" t="e">
        <f t="shared" ca="1" si="164"/>
        <v>#N/A</v>
      </c>
      <c r="Y842" s="6" t="e">
        <f ca="1">IF(ISNA($X842),NA(),VLOOKUP($X842,Levels!$A:$B,2,FALSE))</f>
        <v>#N/A</v>
      </c>
      <c r="Z842" s="8">
        <f t="shared" ca="1" si="156"/>
        <v>39276</v>
      </c>
      <c r="AA842" s="6">
        <f ca="1">RANDBETWEEN(2,COUNTA('Recruitment source'!$A:$A))</f>
        <v>12</v>
      </c>
      <c r="AB842" s="6" t="str">
        <f ca="1">VLOOKUP($AA842,'Recruitment source'!$A:$B,2,FALSE)</f>
        <v>Website</v>
      </c>
      <c r="AC842" s="8" t="e">
        <f t="shared" ca="1" si="165"/>
        <v>#N/A</v>
      </c>
      <c r="AD842" s="6" t="e">
        <f t="shared" ca="1" si="166"/>
        <v>#N/A</v>
      </c>
      <c r="AE842" s="6" t="e">
        <f ca="1">IF(ISNA(AD842),NA(),VLOOKUP($AD842,'Reasons for dismissal'!$A:$B,2,FALSE))</f>
        <v>#N/A</v>
      </c>
      <c r="AF842" s="6">
        <f t="shared" ca="1" si="167"/>
        <v>4</v>
      </c>
      <c r="AG842" s="1">
        <f t="shared" ca="1" si="157"/>
        <v>805</v>
      </c>
    </row>
    <row r="843" spans="1:33" x14ac:dyDescent="0.25">
      <c r="A843" s="7" cm="1">
        <f t="array" aca="1" ref="A843" ca="1">INDEX(Companies!$A:$A,RANDBETWEEN(2,COUNTA(Companies!$A:$A)),1)</f>
        <v>2</v>
      </c>
      <c r="B843" s="7" t="str">
        <f ca="1">VLOOKUP($A843,Companies!$A:$B,2,FALSE)</f>
        <v>ACME Corporation</v>
      </c>
      <c r="C843" s="5">
        <f t="shared" si="158"/>
        <v>842</v>
      </c>
      <c r="D843" s="6">
        <f t="shared" ca="1" si="159"/>
        <v>1</v>
      </c>
      <c r="E843" s="7">
        <f ca="1">IF($C843 = 1 + N("Presidente"),
    127,
    IF($C843 = 2 + N("Vice-Presidente"),
        72,
        IF($C843 = 3 + N("Secretária bilíngue"),
            13,
            RANDBETWEEN(5,COUNT(Name!$A:$A) + 1)
        )
    )
)</f>
        <v>164</v>
      </c>
      <c r="F843" s="7" t="str">
        <f ca="1" xml:space="preserve">
VLOOKUP(
  $E843,
  Name!$A:$B,
  2,
  FALSE
)
&amp; " " &amp;
IF($C843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Figo Mello</v>
      </c>
      <c r="G843" s="7">
        <v>2</v>
      </c>
      <c r="H843" s="7" t="str">
        <f>VLOOKUP($G843,Countries!$A:$B,2,FALSE)</f>
        <v>Portugal</v>
      </c>
      <c r="I843" s="7" cm="1">
        <f t="array" aca="1" ref="I843" ca="1">INDEX(States!$B:$B,RANDBETWEEN(2,COUNTA(States!$A:$A)),1)</f>
        <v>19</v>
      </c>
      <c r="J843" s="7" t="str">
        <f ca="1">VLOOKUP($I843,States!$B:$C,2,FALSE)</f>
        <v>Vila Real</v>
      </c>
      <c r="K843" s="7" t="str">
        <f ca="1">VLOOKUP($E843,Name!$A:$C,3,FALSE)</f>
        <v>F</v>
      </c>
      <c r="L843" s="7" t="str">
        <f ca="1">VLOOKUP($K843,Genders!$B:$C,2,FALSE)</f>
        <v>Female</v>
      </c>
      <c r="M843" s="7" cm="1">
        <f t="array" aca="1" ref="M843" ca="1">INDEX('Marital status'!$A:$A,RANDBETWEEN(2,COUNTA('Marital status'!$A:$A)),1)</f>
        <v>3</v>
      </c>
      <c r="N843" s="7" t="str">
        <f ca="1">VLOOKUP($M843,'Marital status'!$A:$B,2,FALSE)</f>
        <v>Married</v>
      </c>
      <c r="O843" s="7">
        <f t="shared" ca="1" si="160"/>
        <v>2</v>
      </c>
      <c r="P843" s="7" t="str">
        <f ca="1">VLOOKUP($O843,Ethnicities!$A:$B,2,FALSE)</f>
        <v>White</v>
      </c>
      <c r="Q843" s="8">
        <f t="shared" ca="1" si="161"/>
        <v>34759</v>
      </c>
      <c r="R843" s="6">
        <f t="shared" ca="1" si="162"/>
        <v>5</v>
      </c>
      <c r="S843" s="6" t="str">
        <f ca="1">VLOOKUP($R843,'Background education'!$A:$B,2,FALSE)</f>
        <v>Graduate school</v>
      </c>
      <c r="T843" s="7">
        <f ca="1" xml:space="preserve">
  IF(OR($V843 = 2, $V843 = 3, $V843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843" s="7" t="str">
        <f ca="1">VLOOKUP($T843,Departments!$A:$B,2,FALSE)</f>
        <v>Communication &amp; Marketing</v>
      </c>
      <c r="V843" s="6">
        <f t="shared" ca="1" si="163"/>
        <v>8</v>
      </c>
      <c r="W843" s="6" t="str">
        <f ca="1">VLOOKUP($V843,Roles!$A:$B,2,FALSE)</f>
        <v>Analyst</v>
      </c>
      <c r="X843" s="6">
        <f t="shared" ca="1" si="164"/>
        <v>2</v>
      </c>
      <c r="Y843" s="6" t="str">
        <f ca="1">IF(ISNA($X843),NA(),VLOOKUP($X843,Levels!$A:$B,2,FALSE))</f>
        <v>Junior</v>
      </c>
      <c r="Z843" s="8">
        <f t="shared" ca="1" si="156"/>
        <v>42580</v>
      </c>
      <c r="AA843" s="6">
        <f ca="1">RANDBETWEEN(2,COUNTA('Recruitment source'!$A:$A))</f>
        <v>6</v>
      </c>
      <c r="AB843" s="6" t="str">
        <f ca="1">VLOOKUP($AA843,'Recruitment source'!$A:$B,2,FALSE)</f>
        <v>Empregos Online</v>
      </c>
      <c r="AC843" s="8" t="e">
        <f t="shared" ca="1" si="165"/>
        <v>#N/A</v>
      </c>
      <c r="AD843" s="6" t="e">
        <f t="shared" ca="1" si="166"/>
        <v>#N/A</v>
      </c>
      <c r="AE843" s="6" t="e">
        <f ca="1">IF(ISNA(AD843),NA(),VLOOKUP($AD843,'Reasons for dismissal'!$A:$B,2,FALSE))</f>
        <v>#N/A</v>
      </c>
      <c r="AF843" s="6">
        <f t="shared" ca="1" si="167"/>
        <v>4</v>
      </c>
      <c r="AG843" s="1">
        <f t="shared" ca="1" si="157"/>
        <v>2080</v>
      </c>
    </row>
    <row r="844" spans="1:33" x14ac:dyDescent="0.25">
      <c r="A844" s="7" cm="1">
        <f t="array" aca="1" ref="A844" ca="1">INDEX(Companies!$A:$A,RANDBETWEEN(2,COUNTA(Companies!$A:$A)),1)</f>
        <v>2</v>
      </c>
      <c r="B844" s="7" t="str">
        <f ca="1">VLOOKUP($A844,Companies!$A:$B,2,FALSE)</f>
        <v>ACME Corporation</v>
      </c>
      <c r="C844" s="5">
        <f t="shared" si="158"/>
        <v>843</v>
      </c>
      <c r="D844" s="6">
        <f t="shared" ca="1" si="159"/>
        <v>1</v>
      </c>
      <c r="E844" s="7">
        <f ca="1">IF($C844 = 1 + N("Presidente"),
    127,
    IF($C844 = 2 + N("Vice-Presidente"),
        72,
        IF($C844 = 3 + N("Secretária bilíngue"),
            13,
            RANDBETWEEN(5,COUNT(Name!$A:$A) + 1)
        )
    )
)</f>
        <v>217</v>
      </c>
      <c r="F844" s="7" t="str">
        <f ca="1" xml:space="preserve">
VLOOKUP(
  $E844,
  Name!$A:$B,
  2,
  FALSE
)
&amp; " " &amp;
IF($C844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Longo Camacho</v>
      </c>
      <c r="G844" s="7">
        <v>2</v>
      </c>
      <c r="H844" s="7" t="str">
        <f>VLOOKUP($G844,Countries!$A:$B,2,FALSE)</f>
        <v>Portugal</v>
      </c>
      <c r="I844" s="7" cm="1">
        <f t="array" aca="1" ref="I844" ca="1">INDEX(States!$B:$B,RANDBETWEEN(2,COUNTA(States!$A:$A)),1)</f>
        <v>7</v>
      </c>
      <c r="J844" s="7" t="str">
        <f ca="1">VLOOKUP($I844,States!$B:$C,2,FALSE)</f>
        <v>Faro</v>
      </c>
      <c r="K844" s="7" t="str">
        <f ca="1">VLOOKUP($E844,Name!$A:$C,3,FALSE)</f>
        <v>F</v>
      </c>
      <c r="L844" s="7" t="str">
        <f ca="1">VLOOKUP($K844,Genders!$B:$C,2,FALSE)</f>
        <v>Female</v>
      </c>
      <c r="M844" s="7" cm="1">
        <f t="array" aca="1" ref="M844" ca="1">INDEX('Marital status'!$A:$A,RANDBETWEEN(2,COUNTA('Marital status'!$A:$A)),1)</f>
        <v>4</v>
      </c>
      <c r="N844" s="7" t="str">
        <f ca="1">VLOOKUP($M844,'Marital status'!$A:$B,2,FALSE)</f>
        <v xml:space="preserve">Widowed </v>
      </c>
      <c r="O844" s="7">
        <f t="shared" ca="1" si="160"/>
        <v>2</v>
      </c>
      <c r="P844" s="7" t="str">
        <f ca="1">VLOOKUP($O844,Ethnicities!$A:$B,2,FALSE)</f>
        <v>White</v>
      </c>
      <c r="Q844" s="8">
        <f t="shared" ca="1" si="161"/>
        <v>29949</v>
      </c>
      <c r="R844" s="6">
        <f t="shared" ca="1" si="162"/>
        <v>4</v>
      </c>
      <c r="S844" s="6" t="str">
        <f ca="1">VLOOKUP($R844,'Background education'!$A:$B,2,FALSE)</f>
        <v>Undergraduate degree</v>
      </c>
      <c r="T844" s="7">
        <f ca="1" xml:space="preserve">
  IF(OR($V844 = 2, $V844 = 3, $V844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844" s="7" t="str">
        <f ca="1">VLOOKUP($T844,Departments!$A:$B,2,FALSE)</f>
        <v>Communication &amp; Marketing</v>
      </c>
      <c r="V844" s="6">
        <f t="shared" ca="1" si="163"/>
        <v>7</v>
      </c>
      <c r="W844" s="6" t="str">
        <f ca="1">VLOOKUP($V844,Roles!$A:$B,2,FALSE)</f>
        <v>Trainee</v>
      </c>
      <c r="X844" s="6" t="e">
        <f t="shared" ca="1" si="164"/>
        <v>#N/A</v>
      </c>
      <c r="Y844" s="6" t="e">
        <f ca="1">IF(ISNA($X844),NA(),VLOOKUP($X844,Levels!$A:$B,2,FALSE))</f>
        <v>#N/A</v>
      </c>
      <c r="Z844" s="8">
        <f t="shared" ca="1" si="156"/>
        <v>44302</v>
      </c>
      <c r="AA844" s="6">
        <f ca="1">RANDBETWEEN(2,COUNTA('Recruitment source'!$A:$A))</f>
        <v>7</v>
      </c>
      <c r="AB844" s="6" t="str">
        <f ca="1">VLOOKUP($AA844,'Recruitment source'!$A:$B,2,FALSE)</f>
        <v>Jobs in Lisbon</v>
      </c>
      <c r="AC844" s="8" t="e">
        <f t="shared" ca="1" si="165"/>
        <v>#N/A</v>
      </c>
      <c r="AD844" s="6" t="e">
        <f t="shared" ca="1" si="166"/>
        <v>#N/A</v>
      </c>
      <c r="AE844" s="6" t="e">
        <f ca="1">IF(ISNA(AD844),NA(),VLOOKUP($AD844,'Reasons for dismissal'!$A:$B,2,FALSE))</f>
        <v>#N/A</v>
      </c>
      <c r="AF844" s="6">
        <f t="shared" ca="1" si="167"/>
        <v>2</v>
      </c>
      <c r="AG844" s="1">
        <f t="shared" ca="1" si="157"/>
        <v>1085</v>
      </c>
    </row>
    <row r="845" spans="1:33" x14ac:dyDescent="0.25">
      <c r="A845" s="7" cm="1">
        <f t="array" aca="1" ref="A845" ca="1">INDEX(Companies!$A:$A,RANDBETWEEN(2,COUNTA(Companies!$A:$A)),1)</f>
        <v>2</v>
      </c>
      <c r="B845" s="7" t="str">
        <f ca="1">VLOOKUP($A845,Companies!$A:$B,2,FALSE)</f>
        <v>ACME Corporation</v>
      </c>
      <c r="C845" s="5">
        <f t="shared" si="158"/>
        <v>844</v>
      </c>
      <c r="D845" s="6">
        <f t="shared" ca="1" si="159"/>
        <v>1</v>
      </c>
      <c r="E845" s="7">
        <f ca="1">IF($C845 = 1 + N("Presidente"),
    127,
    IF($C845 = 2 + N("Vice-Presidente"),
        72,
        IF($C845 = 3 + N("Secretária bilíngue"),
            13,
            RANDBETWEEN(5,COUNT(Name!$A:$A) + 1)
        )
    )
)</f>
        <v>157</v>
      </c>
      <c r="F845" s="7" t="str">
        <f ca="1" xml:space="preserve">
VLOOKUP(
  $E845,
  Name!$A:$B,
  2,
  FALSE
)
&amp; " " &amp;
IF($C845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Russo de Oliveira</v>
      </c>
      <c r="G845" s="7">
        <v>2</v>
      </c>
      <c r="H845" s="7" t="str">
        <f>VLOOKUP($G845,Countries!$A:$B,2,FALSE)</f>
        <v>Portugal</v>
      </c>
      <c r="I845" s="7" cm="1">
        <f t="array" aca="1" ref="I845" ca="1">INDEX(States!$B:$B,RANDBETWEEN(2,COUNTA(States!$A:$A)),1)</f>
        <v>14</v>
      </c>
      <c r="J845" s="7" t="str">
        <f ca="1">VLOOKUP($I845,States!$B:$C,2,FALSE)</f>
        <v>Viseu</v>
      </c>
      <c r="K845" s="7" t="str">
        <f ca="1">VLOOKUP($E845,Name!$A:$C,3,FALSE)</f>
        <v>M</v>
      </c>
      <c r="L845" s="7" t="str">
        <f ca="1">VLOOKUP($K845,Genders!$B:$C,2,FALSE)</f>
        <v>Male</v>
      </c>
      <c r="M845" s="7" cm="1">
        <f t="array" aca="1" ref="M845" ca="1">INDEX('Marital status'!$A:$A,RANDBETWEEN(2,COUNTA('Marital status'!$A:$A)),1)</f>
        <v>3</v>
      </c>
      <c r="N845" s="7" t="str">
        <f ca="1">VLOOKUP($M845,'Marital status'!$A:$B,2,FALSE)</f>
        <v>Married</v>
      </c>
      <c r="O845" s="7">
        <f t="shared" ca="1" si="160"/>
        <v>2</v>
      </c>
      <c r="P845" s="7" t="str">
        <f ca="1">VLOOKUP($O845,Ethnicities!$A:$B,2,FALSE)</f>
        <v>White</v>
      </c>
      <c r="Q845" s="8">
        <f t="shared" ca="1" si="161"/>
        <v>35054</v>
      </c>
      <c r="R845" s="6">
        <f t="shared" ca="1" si="162"/>
        <v>5</v>
      </c>
      <c r="S845" s="6" t="str">
        <f ca="1">VLOOKUP($R845,'Background education'!$A:$B,2,FALSE)</f>
        <v>Graduate school</v>
      </c>
      <c r="T845" s="7">
        <f ca="1" xml:space="preserve">
  IF(OR($V845 = 2, $V845 = 3, $V845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845" s="7" t="str">
        <f ca="1">VLOOKUP($T845,Departments!$A:$B,2,FALSE)</f>
        <v>Communication &amp; Marketing</v>
      </c>
      <c r="V845" s="6">
        <f t="shared" ca="1" si="163"/>
        <v>8</v>
      </c>
      <c r="W845" s="6" t="str">
        <f ca="1">VLOOKUP($V845,Roles!$A:$B,2,FALSE)</f>
        <v>Analyst</v>
      </c>
      <c r="X845" s="6">
        <f t="shared" ca="1" si="164"/>
        <v>2</v>
      </c>
      <c r="Y845" s="6" t="str">
        <f ca="1">IF(ISNA($X845),NA(),VLOOKUP($X845,Levels!$A:$B,2,FALSE))</f>
        <v>Junior</v>
      </c>
      <c r="Z845" s="8">
        <f t="shared" ca="1" si="156"/>
        <v>44296</v>
      </c>
      <c r="AA845" s="6">
        <f ca="1">RANDBETWEEN(2,COUNTA('Recruitment source'!$A:$A))</f>
        <v>2</v>
      </c>
      <c r="AB845" s="6" t="str">
        <f ca="1">VLOOKUP($AA845,'Recruitment source'!$A:$B,2,FALSE)</f>
        <v>Indeed</v>
      </c>
      <c r="AC845" s="8" t="e">
        <f t="shared" ca="1" si="165"/>
        <v>#N/A</v>
      </c>
      <c r="AD845" s="6" t="e">
        <f t="shared" ca="1" si="166"/>
        <v>#N/A</v>
      </c>
      <c r="AE845" s="6" t="e">
        <f ca="1">IF(ISNA(AD845),NA(),VLOOKUP($AD845,'Reasons for dismissal'!$A:$B,2,FALSE))</f>
        <v>#N/A</v>
      </c>
      <c r="AF845" s="6">
        <f t="shared" ca="1" si="167"/>
        <v>3</v>
      </c>
      <c r="AG845" s="1">
        <f t="shared" ca="1" si="157"/>
        <v>2080</v>
      </c>
    </row>
    <row r="846" spans="1:33" x14ac:dyDescent="0.25">
      <c r="A846" s="7" cm="1">
        <f t="array" aca="1" ref="A846" ca="1">INDEX(Companies!$A:$A,RANDBETWEEN(2,COUNTA(Companies!$A:$A)),1)</f>
        <v>2</v>
      </c>
      <c r="B846" s="7" t="str">
        <f ca="1">VLOOKUP($A846,Companies!$A:$B,2,FALSE)</f>
        <v>ACME Corporation</v>
      </c>
      <c r="C846" s="5">
        <f t="shared" si="158"/>
        <v>845</v>
      </c>
      <c r="D846" s="6">
        <f t="shared" ca="1" si="159"/>
        <v>1</v>
      </c>
      <c r="E846" s="7">
        <f ca="1">IF($C846 = 1 + N("Presidente"),
    127,
    IF($C846 = 2 + N("Vice-Presidente"),
        72,
        IF($C846 = 3 + N("Secretária bilíngue"),
            13,
            RANDBETWEEN(5,COUNT(Name!$A:$A) + 1)
        )
    )
)</f>
        <v>343</v>
      </c>
      <c r="F846" s="7" t="str">
        <f ca="1" xml:space="preserve">
VLOOKUP(
  $E846,
  Name!$A:$B,
  2,
  FALSE
)
&amp; " " &amp;
IF($C846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Gomes Ferrão</v>
      </c>
      <c r="G846" s="7">
        <v>2</v>
      </c>
      <c r="H846" s="7" t="str">
        <f>VLOOKUP($G846,Countries!$A:$B,2,FALSE)</f>
        <v>Portugal</v>
      </c>
      <c r="I846" s="7" cm="1">
        <f t="array" aca="1" ref="I846" ca="1">INDEX(States!$B:$B,RANDBETWEEN(2,COUNTA(States!$A:$A)),1)</f>
        <v>7</v>
      </c>
      <c r="J846" s="7" t="str">
        <f ca="1">VLOOKUP($I846,States!$B:$C,2,FALSE)</f>
        <v>Faro</v>
      </c>
      <c r="K846" s="7" t="str">
        <f ca="1">VLOOKUP($E846,Name!$A:$C,3,FALSE)</f>
        <v>M</v>
      </c>
      <c r="L846" s="7" t="str">
        <f ca="1">VLOOKUP($K846,Genders!$B:$C,2,FALSE)</f>
        <v>Male</v>
      </c>
      <c r="M846" s="7" cm="1">
        <f t="array" aca="1" ref="M846" ca="1">INDEX('Marital status'!$A:$A,RANDBETWEEN(2,COUNTA('Marital status'!$A:$A)),1)</f>
        <v>3</v>
      </c>
      <c r="N846" s="7" t="str">
        <f ca="1">VLOOKUP($M846,'Marital status'!$A:$B,2,FALSE)</f>
        <v>Married</v>
      </c>
      <c r="O846" s="7">
        <f t="shared" ca="1" si="160"/>
        <v>2</v>
      </c>
      <c r="P846" s="7" t="str">
        <f ca="1">VLOOKUP($O846,Ethnicities!$A:$B,2,FALSE)</f>
        <v>White</v>
      </c>
      <c r="Q846" s="8">
        <f t="shared" ca="1" si="161"/>
        <v>29499</v>
      </c>
      <c r="R846" s="6">
        <f t="shared" ca="1" si="162"/>
        <v>4</v>
      </c>
      <c r="S846" s="6" t="str">
        <f ca="1">VLOOKUP($R846,'Background education'!$A:$B,2,FALSE)</f>
        <v>Undergraduate degree</v>
      </c>
      <c r="T846" s="7">
        <f ca="1" xml:space="preserve">
  IF(OR($V846 = 2, $V846 = 3, $V846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46" s="7" t="str">
        <f ca="1">VLOOKUP($T846,Departments!$A:$B,2,FALSE)</f>
        <v>Information Technology</v>
      </c>
      <c r="V846" s="6">
        <f t="shared" ca="1" si="163"/>
        <v>7</v>
      </c>
      <c r="W846" s="6" t="str">
        <f ca="1">VLOOKUP($V846,Roles!$A:$B,2,FALSE)</f>
        <v>Trainee</v>
      </c>
      <c r="X846" s="6" t="e">
        <f t="shared" ca="1" si="164"/>
        <v>#N/A</v>
      </c>
      <c r="Y846" s="6" t="e">
        <f ca="1">IF(ISNA($X846),NA(),VLOOKUP($X846,Levels!$A:$B,2,FALSE))</f>
        <v>#N/A</v>
      </c>
      <c r="Z846" s="8">
        <f t="shared" ca="1" si="156"/>
        <v>44089</v>
      </c>
      <c r="AA846" s="6">
        <f ca="1">RANDBETWEEN(2,COUNTA('Recruitment source'!$A:$A))</f>
        <v>5</v>
      </c>
      <c r="AB846" s="6" t="str">
        <f ca="1">VLOOKUP($AA846,'Recruitment source'!$A:$B,2,FALSE)</f>
        <v>Net Empregos</v>
      </c>
      <c r="AC846" s="8" t="e">
        <f t="shared" ca="1" si="165"/>
        <v>#N/A</v>
      </c>
      <c r="AD846" s="6" t="e">
        <f t="shared" ca="1" si="166"/>
        <v>#N/A</v>
      </c>
      <c r="AE846" s="6" t="e">
        <f ca="1">IF(ISNA(AD846),NA(),VLOOKUP($AD846,'Reasons for dismissal'!$A:$B,2,FALSE))</f>
        <v>#N/A</v>
      </c>
      <c r="AF846" s="6">
        <f t="shared" ca="1" si="167"/>
        <v>4</v>
      </c>
      <c r="AG846" s="1">
        <f t="shared" ca="1" si="157"/>
        <v>1085</v>
      </c>
    </row>
    <row r="847" spans="1:33" x14ac:dyDescent="0.25">
      <c r="A847" s="7" cm="1">
        <f t="array" aca="1" ref="A847" ca="1">INDEX(Companies!$A:$A,RANDBETWEEN(2,COUNTA(Companies!$A:$A)),1)</f>
        <v>2</v>
      </c>
      <c r="B847" s="7" t="str">
        <f ca="1">VLOOKUP($A847,Companies!$A:$B,2,FALSE)</f>
        <v>ACME Corporation</v>
      </c>
      <c r="C847" s="5">
        <f t="shared" si="158"/>
        <v>846</v>
      </c>
      <c r="D847" s="6">
        <f t="shared" ca="1" si="159"/>
        <v>1</v>
      </c>
      <c r="E847" s="7">
        <f ca="1">IF($C847 = 1 + N("Presidente"),
    127,
    IF($C847 = 2 + N("Vice-Presidente"),
        72,
        IF($C847 = 3 + N("Secretária bilíngue"),
            13,
            RANDBETWEEN(5,COUNT(Name!$A:$A) + 1)
        )
    )
)</f>
        <v>83</v>
      </c>
      <c r="F847" s="7" t="str">
        <f ca="1" xml:space="preserve">
VLOOKUP(
  $E847,
  Name!$A:$B,
  2,
  FALSE
)
&amp; " " &amp;
IF($C847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Pinheiro Dias</v>
      </c>
      <c r="G847" s="7">
        <v>2</v>
      </c>
      <c r="H847" s="7" t="str">
        <f>VLOOKUP($G847,Countries!$A:$B,2,FALSE)</f>
        <v>Portugal</v>
      </c>
      <c r="I847" s="7" cm="1">
        <f t="array" aca="1" ref="I847" ca="1">INDEX(States!$B:$B,RANDBETWEEN(2,COUNTA(States!$A:$A)),1)</f>
        <v>17</v>
      </c>
      <c r="J847" s="7" t="str">
        <f ca="1">VLOOKUP($I847,States!$B:$C,2,FALSE)</f>
        <v>Portalegre</v>
      </c>
      <c r="K847" s="7" t="str">
        <f ca="1">VLOOKUP($E847,Name!$A:$C,3,FALSE)</f>
        <v>F</v>
      </c>
      <c r="L847" s="7" t="str">
        <f ca="1">VLOOKUP($K847,Genders!$B:$C,2,FALSE)</f>
        <v>Female</v>
      </c>
      <c r="M847" s="7" cm="1">
        <f t="array" aca="1" ref="M847" ca="1">INDEX('Marital status'!$A:$A,RANDBETWEEN(2,COUNTA('Marital status'!$A:$A)),1)</f>
        <v>5</v>
      </c>
      <c r="N847" s="7" t="str">
        <f ca="1">VLOOKUP($M847,'Marital status'!$A:$B,2,FALSE)</f>
        <v xml:space="preserve">Separated </v>
      </c>
      <c r="O847" s="7">
        <f t="shared" ca="1" si="160"/>
        <v>4</v>
      </c>
      <c r="P847" s="7" t="str">
        <f ca="1">VLOOKUP($O847,Ethnicities!$A:$B,2,FALSE)</f>
        <v>Hispanic or Latino</v>
      </c>
      <c r="Q847" s="8">
        <f t="shared" ca="1" si="161"/>
        <v>36701</v>
      </c>
      <c r="R847" s="6">
        <f t="shared" ca="1" si="162"/>
        <v>5</v>
      </c>
      <c r="S847" s="6" t="str">
        <f ca="1">VLOOKUP($R847,'Background education'!$A:$B,2,FALSE)</f>
        <v>Graduate school</v>
      </c>
      <c r="T847" s="7">
        <f ca="1" xml:space="preserve">
  IF(OR($V847 = 2, $V847 = 3, $V847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847" s="7" t="str">
        <f ca="1">VLOOKUP($T847,Departments!$A:$B,2,FALSE)</f>
        <v xml:space="preserve"> Commercial</v>
      </c>
      <c r="V847" s="6">
        <f t="shared" ca="1" si="163"/>
        <v>8</v>
      </c>
      <c r="W847" s="6" t="str">
        <f ca="1">VLOOKUP($V847,Roles!$A:$B,2,FALSE)</f>
        <v>Analyst</v>
      </c>
      <c r="X847" s="6">
        <f t="shared" ca="1" si="164"/>
        <v>2</v>
      </c>
      <c r="Y847" s="6" t="str">
        <f ca="1">IF(ISNA($X847),NA(),VLOOKUP($X847,Levels!$A:$B,2,FALSE))</f>
        <v>Junior</v>
      </c>
      <c r="Z847" s="8">
        <f t="shared" ca="1" si="156"/>
        <v>38729</v>
      </c>
      <c r="AA847" s="6">
        <f ca="1">RANDBETWEEN(2,COUNTA('Recruitment source'!$A:$A))</f>
        <v>11</v>
      </c>
      <c r="AB847" s="6" t="str">
        <f ca="1">VLOOKUP($AA847,'Recruitment source'!$A:$B,2,FALSE)</f>
        <v>LinkedIn</v>
      </c>
      <c r="AC847" s="8" t="e">
        <f t="shared" ca="1" si="165"/>
        <v>#N/A</v>
      </c>
      <c r="AD847" s="6" t="e">
        <f t="shared" ca="1" si="166"/>
        <v>#N/A</v>
      </c>
      <c r="AE847" s="6" t="e">
        <f ca="1">IF(ISNA(AD847),NA(),VLOOKUP($AD847,'Reasons for dismissal'!$A:$B,2,FALSE))</f>
        <v>#N/A</v>
      </c>
      <c r="AF847" s="6">
        <f t="shared" ca="1" si="167"/>
        <v>2</v>
      </c>
      <c r="AG847" s="1">
        <f t="shared" ca="1" si="157"/>
        <v>2000</v>
      </c>
    </row>
    <row r="848" spans="1:33" x14ac:dyDescent="0.25">
      <c r="A848" s="7" cm="1">
        <f t="array" aca="1" ref="A848" ca="1">INDEX(Companies!$A:$A,RANDBETWEEN(2,COUNTA(Companies!$A:$A)),1)</f>
        <v>2</v>
      </c>
      <c r="B848" s="7" t="str">
        <f ca="1">VLOOKUP($A848,Companies!$A:$B,2,FALSE)</f>
        <v>ACME Corporation</v>
      </c>
      <c r="C848" s="5">
        <f t="shared" si="158"/>
        <v>847</v>
      </c>
      <c r="D848" s="6">
        <f t="shared" ca="1" si="159"/>
        <v>1</v>
      </c>
      <c r="E848" s="7">
        <f ca="1">IF($C848 = 1 + N("Presidente"),
    127,
    IF($C848 = 2 + N("Vice-Presidente"),
        72,
        IF($C848 = 3 + N("Secretária bilíngue"),
            13,
            RANDBETWEEN(5,COUNT(Name!$A:$A) + 1)
        )
    )
)</f>
        <v>337</v>
      </c>
      <c r="F848" s="7" t="str">
        <f ca="1" xml:space="preserve">
VLOOKUP(
  $E848,
  Name!$A:$B,
  2,
  FALSE
)
&amp; " " &amp;
IF($C848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Botelho Santoro</v>
      </c>
      <c r="G848" s="7">
        <v>2</v>
      </c>
      <c r="H848" s="7" t="str">
        <f>VLOOKUP($G848,Countries!$A:$B,2,FALSE)</f>
        <v>Portugal</v>
      </c>
      <c r="I848" s="7" cm="1">
        <f t="array" aca="1" ref="I848" ca="1">INDEX(States!$B:$B,RANDBETWEEN(2,COUNTA(States!$A:$A)),1)</f>
        <v>8</v>
      </c>
      <c r="J848" s="7" t="str">
        <f ca="1">VLOOKUP($I848,States!$B:$C,2,FALSE)</f>
        <v>Santarém</v>
      </c>
      <c r="K848" s="7" t="str">
        <f ca="1">VLOOKUP($E848,Name!$A:$C,3,FALSE)</f>
        <v>F</v>
      </c>
      <c r="L848" s="7" t="str">
        <f ca="1">VLOOKUP($K848,Genders!$B:$C,2,FALSE)</f>
        <v>Female</v>
      </c>
      <c r="M848" s="7" cm="1">
        <f t="array" aca="1" ref="M848" ca="1">INDEX('Marital status'!$A:$A,RANDBETWEEN(2,COUNTA('Marital status'!$A:$A)),1)</f>
        <v>5</v>
      </c>
      <c r="N848" s="7" t="str">
        <f ca="1">VLOOKUP($M848,'Marital status'!$A:$B,2,FALSE)</f>
        <v xml:space="preserve">Separated </v>
      </c>
      <c r="O848" s="7">
        <f t="shared" ca="1" si="160"/>
        <v>2</v>
      </c>
      <c r="P848" s="7" t="str">
        <f ca="1">VLOOKUP($O848,Ethnicities!$A:$B,2,FALSE)</f>
        <v>White</v>
      </c>
      <c r="Q848" s="8">
        <f t="shared" ca="1" si="161"/>
        <v>21811</v>
      </c>
      <c r="R848" s="6">
        <f t="shared" ca="1" si="162"/>
        <v>4</v>
      </c>
      <c r="S848" s="6" t="str">
        <f ca="1">VLOOKUP($R848,'Background education'!$A:$B,2,FALSE)</f>
        <v>Undergraduate degree</v>
      </c>
      <c r="T848" s="7">
        <f ca="1" xml:space="preserve">
  IF(OR($V848 = 2, $V848 = 3, $V848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48" s="7" t="str">
        <f ca="1">VLOOKUP($T848,Departments!$A:$B,2,FALSE)</f>
        <v>Finance</v>
      </c>
      <c r="V848" s="6">
        <f t="shared" ca="1" si="163"/>
        <v>6</v>
      </c>
      <c r="W848" s="6" t="str">
        <f ca="1">VLOOKUP($V848,Roles!$A:$B,2,FALSE)</f>
        <v>Intern</v>
      </c>
      <c r="X848" s="6" t="e">
        <f t="shared" ca="1" si="164"/>
        <v>#N/A</v>
      </c>
      <c r="Y848" s="6" t="e">
        <f ca="1">IF(ISNA($X848),NA(),VLOOKUP($X848,Levels!$A:$B,2,FALSE))</f>
        <v>#N/A</v>
      </c>
      <c r="Z848" s="8">
        <f t="shared" ca="1" si="156"/>
        <v>43824</v>
      </c>
      <c r="AA848" s="6">
        <f ca="1">RANDBETWEEN(2,COUNTA('Recruitment source'!$A:$A))</f>
        <v>5</v>
      </c>
      <c r="AB848" s="6" t="str">
        <f ca="1">VLOOKUP($AA848,'Recruitment source'!$A:$B,2,FALSE)</f>
        <v>Net Empregos</v>
      </c>
      <c r="AC848" s="8" t="e">
        <f t="shared" ca="1" si="165"/>
        <v>#N/A</v>
      </c>
      <c r="AD848" s="6" t="e">
        <f t="shared" ca="1" si="166"/>
        <v>#N/A</v>
      </c>
      <c r="AE848" s="6" t="e">
        <f ca="1">IF(ISNA(AD848),NA(),VLOOKUP($AD848,'Reasons for dismissal'!$A:$B,2,FALSE))</f>
        <v>#N/A</v>
      </c>
      <c r="AF848" s="6">
        <f t="shared" ca="1" si="167"/>
        <v>4</v>
      </c>
      <c r="AG848" s="1">
        <f t="shared" ca="1" si="157"/>
        <v>805</v>
      </c>
    </row>
    <row r="849" spans="1:33" x14ac:dyDescent="0.25">
      <c r="A849" s="7" cm="1">
        <f t="array" aca="1" ref="A849" ca="1">INDEX(Companies!$A:$A,RANDBETWEEN(2,COUNTA(Companies!$A:$A)),1)</f>
        <v>2</v>
      </c>
      <c r="B849" s="7" t="str">
        <f ca="1">VLOOKUP($A849,Companies!$A:$B,2,FALSE)</f>
        <v>ACME Corporation</v>
      </c>
      <c r="C849" s="5">
        <f t="shared" si="158"/>
        <v>848</v>
      </c>
      <c r="D849" s="6">
        <f t="shared" ca="1" si="159"/>
        <v>1</v>
      </c>
      <c r="E849" s="7">
        <f ca="1">IF($C849 = 1 + N("Presidente"),
    127,
    IF($C849 = 2 + N("Vice-Presidente"),
        72,
        IF($C849 = 3 + N("Secretária bilíngue"),
            13,
            RANDBETWEEN(5,COUNT(Name!$A:$A) + 1)
        )
    )
)</f>
        <v>201</v>
      </c>
      <c r="F849" s="7" t="str">
        <f ca="1" xml:space="preserve">
VLOOKUP(
  $E849,
  Name!$A:$B,
  2,
  FALSE
)
&amp; " " &amp;
IF($C849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Almeida Esteves</v>
      </c>
      <c r="G849" s="7">
        <v>2</v>
      </c>
      <c r="H849" s="7" t="str">
        <f>VLOOKUP($G849,Countries!$A:$B,2,FALSE)</f>
        <v>Portugal</v>
      </c>
      <c r="I849" s="7" cm="1">
        <f t="array" aca="1" ref="I849" ca="1">INDEX(States!$B:$B,RANDBETWEEN(2,COUNTA(States!$A:$A)),1)</f>
        <v>5</v>
      </c>
      <c r="J849" s="7" t="str">
        <f ca="1">VLOOKUP($I849,States!$B:$C,2,FALSE)</f>
        <v>Aveiro</v>
      </c>
      <c r="K849" s="7" t="str">
        <f ca="1">VLOOKUP($E849,Name!$A:$C,3,FALSE)</f>
        <v>F</v>
      </c>
      <c r="L849" s="7" t="str">
        <f ca="1">VLOOKUP($K849,Genders!$B:$C,2,FALSE)</f>
        <v>Female</v>
      </c>
      <c r="M849" s="7" cm="1">
        <f t="array" aca="1" ref="M849" ca="1">INDEX('Marital status'!$A:$A,RANDBETWEEN(2,COUNTA('Marital status'!$A:$A)),1)</f>
        <v>6</v>
      </c>
      <c r="N849" s="7" t="str">
        <f ca="1">VLOOKUP($M849,'Marital status'!$A:$B,2,FALSE)</f>
        <v>Divorced</v>
      </c>
      <c r="O849" s="7">
        <f t="shared" ca="1" si="160"/>
        <v>2</v>
      </c>
      <c r="P849" s="7" t="str">
        <f ca="1">VLOOKUP($O849,Ethnicities!$A:$B,2,FALSE)</f>
        <v>White</v>
      </c>
      <c r="Q849" s="8">
        <f t="shared" ca="1" si="161"/>
        <v>36489</v>
      </c>
      <c r="R849" s="6">
        <f t="shared" ca="1" si="162"/>
        <v>4</v>
      </c>
      <c r="S849" s="6" t="str">
        <f ca="1">VLOOKUP($R849,'Background education'!$A:$B,2,FALSE)</f>
        <v>Undergraduate degree</v>
      </c>
      <c r="T849" s="7">
        <f ca="1" xml:space="preserve">
  IF(OR($V849 = 2, $V849 = 3, $V849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849" s="7" t="str">
        <f ca="1">VLOOKUP($T849,Departments!$A:$B,2,FALSE)</f>
        <v>Audit</v>
      </c>
      <c r="V849" s="6">
        <f t="shared" ca="1" si="163"/>
        <v>8</v>
      </c>
      <c r="W849" s="6" t="str">
        <f ca="1">VLOOKUP($V849,Roles!$A:$B,2,FALSE)</f>
        <v>Analyst</v>
      </c>
      <c r="X849" s="6">
        <f t="shared" ca="1" si="164"/>
        <v>4</v>
      </c>
      <c r="Y849" s="6" t="str">
        <f ca="1">IF(ISNA($X849),NA(),VLOOKUP($X849,Levels!$A:$B,2,FALSE))</f>
        <v>Senior</v>
      </c>
      <c r="Z849" s="8">
        <f t="shared" ca="1" si="156"/>
        <v>38347</v>
      </c>
      <c r="AA849" s="6">
        <f ca="1">RANDBETWEEN(2,COUNTA('Recruitment source'!$A:$A))</f>
        <v>10</v>
      </c>
      <c r="AB849" s="6" t="str">
        <f ca="1">VLOOKUP($AA849,'Recruitment source'!$A:$B,2,FALSE)</f>
        <v>Google</v>
      </c>
      <c r="AC849" s="8" t="e">
        <f t="shared" ca="1" si="165"/>
        <v>#N/A</v>
      </c>
      <c r="AD849" s="6" t="e">
        <f t="shared" ca="1" si="166"/>
        <v>#N/A</v>
      </c>
      <c r="AE849" s="6" t="e">
        <f ca="1">IF(ISNA(AD849),NA(),VLOOKUP($AD849,'Reasons for dismissal'!$A:$B,2,FALSE))</f>
        <v>#N/A</v>
      </c>
      <c r="AF849" s="6">
        <f t="shared" ca="1" si="167"/>
        <v>2</v>
      </c>
      <c r="AG849" s="1">
        <f t="shared" ca="1" si="157"/>
        <v>2000</v>
      </c>
    </row>
    <row r="850" spans="1:33" x14ac:dyDescent="0.25">
      <c r="A850" s="7" cm="1">
        <f t="array" aca="1" ref="A850" ca="1">INDEX(Companies!$A:$A,RANDBETWEEN(2,COUNTA(Companies!$A:$A)),1)</f>
        <v>2</v>
      </c>
      <c r="B850" s="7" t="str">
        <f ca="1">VLOOKUP($A850,Companies!$A:$B,2,FALSE)</f>
        <v>ACME Corporation</v>
      </c>
      <c r="C850" s="5">
        <f t="shared" si="158"/>
        <v>849</v>
      </c>
      <c r="D850" s="6">
        <f t="shared" ca="1" si="159"/>
        <v>1</v>
      </c>
      <c r="E850" s="7">
        <f ca="1">IF($C850 = 1 + N("Presidente"),
    127,
    IF($C850 = 2 + N("Vice-Presidente"),
        72,
        IF($C850 = 3 + N("Secretária bilíngue"),
            13,
            RANDBETWEEN(5,COUNT(Name!$A:$A) + 1)
        )
    )
)</f>
        <v>360</v>
      </c>
      <c r="F850" s="7" t="str">
        <f ca="1" xml:space="preserve">
VLOOKUP(
  $E850,
  Name!$A:$B,
  2,
  FALSE
)
&amp; " " &amp;
IF($C850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Mendes Alcantara</v>
      </c>
      <c r="G850" s="7">
        <v>2</v>
      </c>
      <c r="H850" s="7" t="str">
        <f>VLOOKUP($G850,Countries!$A:$B,2,FALSE)</f>
        <v>Portugal</v>
      </c>
      <c r="I850" s="7" cm="1">
        <f t="array" aca="1" ref="I850" ca="1">INDEX(States!$B:$B,RANDBETWEEN(2,COUNTA(States!$A:$A)),1)</f>
        <v>3</v>
      </c>
      <c r="J850" s="7" t="str">
        <f ca="1">VLOOKUP($I850,States!$B:$C,2,FALSE)</f>
        <v>Porto</v>
      </c>
      <c r="K850" s="7" t="str">
        <f ca="1">VLOOKUP($E850,Name!$A:$C,3,FALSE)</f>
        <v>F</v>
      </c>
      <c r="L850" s="7" t="str">
        <f ca="1">VLOOKUP($K850,Genders!$B:$C,2,FALSE)</f>
        <v>Female</v>
      </c>
      <c r="M850" s="7" cm="1">
        <f t="array" aca="1" ref="M850" ca="1">INDEX('Marital status'!$A:$A,RANDBETWEEN(2,COUNTA('Marital status'!$A:$A)),1)</f>
        <v>2</v>
      </c>
      <c r="N850" s="7" t="str">
        <f ca="1">VLOOKUP($M850,'Marital status'!$A:$B,2,FALSE)</f>
        <v>Single</v>
      </c>
      <c r="O850" s="7">
        <f t="shared" ca="1" si="160"/>
        <v>2</v>
      </c>
      <c r="P850" s="7" t="str">
        <f ca="1">VLOOKUP($O850,Ethnicities!$A:$B,2,FALSE)</f>
        <v>White</v>
      </c>
      <c r="Q850" s="8">
        <f t="shared" ca="1" si="161"/>
        <v>29195</v>
      </c>
      <c r="R850" s="6">
        <f t="shared" ca="1" si="162"/>
        <v>4</v>
      </c>
      <c r="S850" s="6" t="str">
        <f ca="1">VLOOKUP($R850,'Background education'!$A:$B,2,FALSE)</f>
        <v>Undergraduate degree</v>
      </c>
      <c r="T850" s="7">
        <f ca="1" xml:space="preserve">
  IF(OR($V850 = 2, $V850 = 3, $V850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850" s="7" t="str">
        <f ca="1">VLOOKUP($T850,Departments!$A:$B,2,FALSE)</f>
        <v>Controlling</v>
      </c>
      <c r="V850" s="6">
        <f t="shared" ca="1" si="163"/>
        <v>7</v>
      </c>
      <c r="W850" s="6" t="str">
        <f ca="1">VLOOKUP($V850,Roles!$A:$B,2,FALSE)</f>
        <v>Trainee</v>
      </c>
      <c r="X850" s="6" t="e">
        <f t="shared" ca="1" si="164"/>
        <v>#N/A</v>
      </c>
      <c r="Y850" s="6" t="e">
        <f ca="1">IF(ISNA($X850),NA(),VLOOKUP($X850,Levels!$A:$B,2,FALSE))</f>
        <v>#N/A</v>
      </c>
      <c r="Z850" s="8">
        <f t="shared" ca="1" si="156"/>
        <v>37317</v>
      </c>
      <c r="AA850" s="6">
        <f ca="1">RANDBETWEEN(2,COUNTA('Recruitment source'!$A:$A))</f>
        <v>7</v>
      </c>
      <c r="AB850" s="6" t="str">
        <f ca="1">VLOOKUP($AA850,'Recruitment source'!$A:$B,2,FALSE)</f>
        <v>Jobs in Lisbon</v>
      </c>
      <c r="AC850" s="8" t="e">
        <f t="shared" ca="1" si="165"/>
        <v>#N/A</v>
      </c>
      <c r="AD850" s="6" t="e">
        <f t="shared" ca="1" si="166"/>
        <v>#N/A</v>
      </c>
      <c r="AE850" s="6" t="e">
        <f ca="1">IF(ISNA(AD850),NA(),VLOOKUP($AD850,'Reasons for dismissal'!$A:$B,2,FALSE))</f>
        <v>#N/A</v>
      </c>
      <c r="AF850" s="6">
        <f t="shared" ca="1" si="167"/>
        <v>3</v>
      </c>
      <c r="AG850" s="1">
        <f t="shared" ca="1" si="157"/>
        <v>1085</v>
      </c>
    </row>
    <row r="851" spans="1:33" x14ac:dyDescent="0.25">
      <c r="A851" s="7" cm="1">
        <f t="array" aca="1" ref="A851" ca="1">INDEX(Companies!$A:$A,RANDBETWEEN(2,COUNTA(Companies!$A:$A)),1)</f>
        <v>2</v>
      </c>
      <c r="B851" s="7" t="str">
        <f ca="1">VLOOKUP($A851,Companies!$A:$B,2,FALSE)</f>
        <v>ACME Corporation</v>
      </c>
      <c r="C851" s="5">
        <f t="shared" si="158"/>
        <v>850</v>
      </c>
      <c r="D851" s="6">
        <f t="shared" ca="1" si="159"/>
        <v>1</v>
      </c>
      <c r="E851" s="7">
        <f ca="1">IF($C851 = 1 + N("Presidente"),
    127,
    IF($C851 = 2 + N("Vice-Presidente"),
        72,
        IF($C851 = 3 + N("Secretária bilíngue"),
            13,
            RANDBETWEEN(5,COUNT(Name!$A:$A) + 1)
        )
    )
)</f>
        <v>324</v>
      </c>
      <c r="F851" s="7" t="str">
        <f ca="1" xml:space="preserve">
VLOOKUP(
  $E851,
  Name!$A:$B,
  2,
  FALSE
)
&amp; " " &amp;
IF($C851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Camargo Cabral</v>
      </c>
      <c r="G851" s="7">
        <v>2</v>
      </c>
      <c r="H851" s="7" t="str">
        <f>VLOOKUP($G851,Countries!$A:$B,2,FALSE)</f>
        <v>Portugal</v>
      </c>
      <c r="I851" s="7" cm="1">
        <f t="array" aca="1" ref="I851" ca="1">INDEX(States!$B:$B,RANDBETWEEN(2,COUNTA(States!$A:$A)),1)</f>
        <v>20</v>
      </c>
      <c r="J851" s="7" t="str">
        <f ca="1">VLOOKUP($I851,States!$B:$C,2,FALSE)</f>
        <v>Viana do Castelo</v>
      </c>
      <c r="K851" s="7" t="str">
        <f ca="1">VLOOKUP($E851,Name!$A:$C,3,FALSE)</f>
        <v>M</v>
      </c>
      <c r="L851" s="7" t="str">
        <f ca="1">VLOOKUP($K851,Genders!$B:$C,2,FALSE)</f>
        <v>Male</v>
      </c>
      <c r="M851" s="7" cm="1">
        <f t="array" aca="1" ref="M851" ca="1">INDEX('Marital status'!$A:$A,RANDBETWEEN(2,COUNTA('Marital status'!$A:$A)),1)</f>
        <v>6</v>
      </c>
      <c r="N851" s="7" t="str">
        <f ca="1">VLOOKUP($M851,'Marital status'!$A:$B,2,FALSE)</f>
        <v>Divorced</v>
      </c>
      <c r="O851" s="7">
        <f t="shared" ca="1" si="160"/>
        <v>2</v>
      </c>
      <c r="P851" s="7" t="str">
        <f ca="1">VLOOKUP($O851,Ethnicities!$A:$B,2,FALSE)</f>
        <v>White</v>
      </c>
      <c r="Q851" s="8">
        <f t="shared" ca="1" si="161"/>
        <v>35405</v>
      </c>
      <c r="R851" s="6">
        <f t="shared" ca="1" si="162"/>
        <v>4</v>
      </c>
      <c r="S851" s="6" t="str">
        <f ca="1">VLOOKUP($R851,'Background education'!$A:$B,2,FALSE)</f>
        <v>Undergraduate degree</v>
      </c>
      <c r="T851" s="7">
        <f ca="1" xml:space="preserve">
  IF(OR($V851 = 2, $V851 = 3, $V851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51" s="7" t="str">
        <f ca="1">VLOOKUP($T851,Departments!$A:$B,2,FALSE)</f>
        <v>Human Resource</v>
      </c>
      <c r="V851" s="6">
        <f t="shared" ca="1" si="163"/>
        <v>8</v>
      </c>
      <c r="W851" s="6" t="str">
        <f ca="1">VLOOKUP($V851,Roles!$A:$B,2,FALSE)</f>
        <v>Analyst</v>
      </c>
      <c r="X851" s="6">
        <f t="shared" ca="1" si="164"/>
        <v>2</v>
      </c>
      <c r="Y851" s="6" t="str">
        <f ca="1">IF(ISNA($X851),NA(),VLOOKUP($X851,Levels!$A:$B,2,FALSE))</f>
        <v>Junior</v>
      </c>
      <c r="Z851" s="8">
        <f t="shared" ca="1" si="156"/>
        <v>37784</v>
      </c>
      <c r="AA851" s="6">
        <f ca="1">RANDBETWEEN(2,COUNTA('Recruitment source'!$A:$A))</f>
        <v>3</v>
      </c>
      <c r="AB851" s="6" t="str">
        <f ca="1">VLOOKUP($AA851,'Recruitment source'!$A:$B,2,FALSE)</f>
        <v>Learn4Good</v>
      </c>
      <c r="AC851" s="8" t="e">
        <f t="shared" ca="1" si="165"/>
        <v>#N/A</v>
      </c>
      <c r="AD851" s="6" t="e">
        <f t="shared" ca="1" si="166"/>
        <v>#N/A</v>
      </c>
      <c r="AE851" s="6" t="e">
        <f ca="1">IF(ISNA(AD851),NA(),VLOOKUP($AD851,'Reasons for dismissal'!$A:$B,2,FALSE))</f>
        <v>#N/A</v>
      </c>
      <c r="AF851" s="6">
        <f t="shared" ca="1" si="167"/>
        <v>3</v>
      </c>
      <c r="AG851" s="1">
        <f t="shared" ca="1" si="157"/>
        <v>2000</v>
      </c>
    </row>
    <row r="852" spans="1:33" x14ac:dyDescent="0.25">
      <c r="A852" s="7" cm="1">
        <f t="array" aca="1" ref="A852" ca="1">INDEX(Companies!$A:$A,RANDBETWEEN(2,COUNTA(Companies!$A:$A)),1)</f>
        <v>2</v>
      </c>
      <c r="B852" s="7" t="str">
        <f ca="1">VLOOKUP($A852,Companies!$A:$B,2,FALSE)</f>
        <v>ACME Corporation</v>
      </c>
      <c r="C852" s="5">
        <f t="shared" si="158"/>
        <v>851</v>
      </c>
      <c r="D852" s="6">
        <f t="shared" ca="1" si="159"/>
        <v>1</v>
      </c>
      <c r="E852" s="7">
        <f ca="1">IF($C852 = 1 + N("Presidente"),
    127,
    IF($C852 = 2 + N("Vice-Presidente"),
        72,
        IF($C852 = 3 + N("Secretária bilíngue"),
            13,
            RANDBETWEEN(5,COUNT(Name!$A:$A) + 1)
        )
    )
)</f>
        <v>334</v>
      </c>
      <c r="F852" s="7" t="str">
        <f ca="1" xml:space="preserve">
VLOOKUP(
  $E852,
  Name!$A:$B,
  2,
  FALSE
)
&amp; " " &amp;
IF($C852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Cardozo Ramos</v>
      </c>
      <c r="G852" s="7">
        <v>2</v>
      </c>
      <c r="H852" s="7" t="str">
        <f>VLOOKUP($G852,Countries!$A:$B,2,FALSE)</f>
        <v>Portugal</v>
      </c>
      <c r="I852" s="7" cm="1">
        <f t="array" aca="1" ref="I852" ca="1">INDEX(States!$B:$B,RANDBETWEEN(2,COUNTA(States!$A:$A)),1)</f>
        <v>3</v>
      </c>
      <c r="J852" s="7" t="str">
        <f ca="1">VLOOKUP($I852,States!$B:$C,2,FALSE)</f>
        <v>Porto</v>
      </c>
      <c r="K852" s="7" t="str">
        <f ca="1">VLOOKUP($E852,Name!$A:$C,3,FALSE)</f>
        <v>M</v>
      </c>
      <c r="L852" s="7" t="str">
        <f ca="1">VLOOKUP($K852,Genders!$B:$C,2,FALSE)</f>
        <v>Male</v>
      </c>
      <c r="M852" s="7" cm="1">
        <f t="array" aca="1" ref="M852" ca="1">INDEX('Marital status'!$A:$A,RANDBETWEEN(2,COUNTA('Marital status'!$A:$A)),1)</f>
        <v>6</v>
      </c>
      <c r="N852" s="7" t="str">
        <f ca="1">VLOOKUP($M852,'Marital status'!$A:$B,2,FALSE)</f>
        <v>Divorced</v>
      </c>
      <c r="O852" s="7">
        <f t="shared" ca="1" si="160"/>
        <v>2</v>
      </c>
      <c r="P852" s="7" t="str">
        <f ca="1">VLOOKUP($O852,Ethnicities!$A:$B,2,FALSE)</f>
        <v>White</v>
      </c>
      <c r="Q852" s="8">
        <f t="shared" ca="1" si="161"/>
        <v>31146</v>
      </c>
      <c r="R852" s="6">
        <f t="shared" ca="1" si="162"/>
        <v>4</v>
      </c>
      <c r="S852" s="6" t="str">
        <f ca="1">VLOOKUP($R852,'Background education'!$A:$B,2,FALSE)</f>
        <v>Undergraduate degree</v>
      </c>
      <c r="T852" s="7">
        <f ca="1" xml:space="preserve">
  IF(OR($V852 = 2, $V852 = 3, $V852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852" s="7" t="str">
        <f ca="1">VLOOKUP($T852,Departments!$A:$B,2,FALSE)</f>
        <v>Communication &amp; Marketing</v>
      </c>
      <c r="V852" s="6">
        <f t="shared" ca="1" si="163"/>
        <v>6</v>
      </c>
      <c r="W852" s="6" t="str">
        <f ca="1">VLOOKUP($V852,Roles!$A:$B,2,FALSE)</f>
        <v>Intern</v>
      </c>
      <c r="X852" s="6" t="e">
        <f t="shared" ca="1" si="164"/>
        <v>#N/A</v>
      </c>
      <c r="Y852" s="6" t="e">
        <f ca="1">IF(ISNA($X852),NA(),VLOOKUP($X852,Levels!$A:$B,2,FALSE))</f>
        <v>#N/A</v>
      </c>
      <c r="Z852" s="8">
        <f t="shared" ca="1" si="156"/>
        <v>36782</v>
      </c>
      <c r="AA852" s="6">
        <f ca="1">RANDBETWEEN(2,COUNTA('Recruitment source'!$A:$A))</f>
        <v>3</v>
      </c>
      <c r="AB852" s="6" t="str">
        <f ca="1">VLOOKUP($AA852,'Recruitment source'!$A:$B,2,FALSE)</f>
        <v>Learn4Good</v>
      </c>
      <c r="AC852" s="8" t="e">
        <f t="shared" ca="1" si="165"/>
        <v>#N/A</v>
      </c>
      <c r="AD852" s="6" t="e">
        <f t="shared" ca="1" si="166"/>
        <v>#N/A</v>
      </c>
      <c r="AE852" s="6" t="e">
        <f ca="1">IF(ISNA(AD852),NA(),VLOOKUP($AD852,'Reasons for dismissal'!$A:$B,2,FALSE))</f>
        <v>#N/A</v>
      </c>
      <c r="AF852" s="6">
        <f t="shared" ca="1" si="167"/>
        <v>3</v>
      </c>
      <c r="AG852" s="1">
        <f t="shared" ca="1" si="157"/>
        <v>885</v>
      </c>
    </row>
    <row r="853" spans="1:33" x14ac:dyDescent="0.25">
      <c r="A853" s="7" cm="1">
        <f t="array" aca="1" ref="A853" ca="1">INDEX(Companies!$A:$A,RANDBETWEEN(2,COUNTA(Companies!$A:$A)),1)</f>
        <v>2</v>
      </c>
      <c r="B853" s="7" t="str">
        <f ca="1">VLOOKUP($A853,Companies!$A:$B,2,FALSE)</f>
        <v>ACME Corporation</v>
      </c>
      <c r="C853" s="5">
        <f t="shared" si="158"/>
        <v>852</v>
      </c>
      <c r="D853" s="6">
        <f t="shared" ca="1" si="159"/>
        <v>1</v>
      </c>
      <c r="E853" s="7">
        <f ca="1">IF($C853 = 1 + N("Presidente"),
    127,
    IF($C853 = 2 + N("Vice-Presidente"),
        72,
        IF($C853 = 3 + N("Secretária bilíngue"),
            13,
            RANDBETWEEN(5,COUNT(Name!$A:$A) + 1)
        )
    )
)</f>
        <v>185</v>
      </c>
      <c r="F853" s="7" t="str">
        <f ca="1" xml:space="preserve">
VLOOKUP(
  $E853,
  Name!$A:$B,
  2,
  FALSE
)
&amp; " " &amp;
IF($C853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Pimentel Nunes</v>
      </c>
      <c r="G853" s="7">
        <v>2</v>
      </c>
      <c r="H853" s="7" t="str">
        <f>VLOOKUP($G853,Countries!$A:$B,2,FALSE)</f>
        <v>Portugal</v>
      </c>
      <c r="I853" s="7" cm="1">
        <f t="array" aca="1" ref="I853" ca="1">INDEX(States!$B:$B,RANDBETWEEN(2,COUNTA(States!$A:$A)),1)</f>
        <v>12</v>
      </c>
      <c r="J853" s="7" t="str">
        <f ca="1">VLOOKUP($I853,States!$B:$C,2,FALSE)</f>
        <v>Évora</v>
      </c>
      <c r="K853" s="7" t="str">
        <f ca="1">VLOOKUP($E853,Name!$A:$C,3,FALSE)</f>
        <v>M</v>
      </c>
      <c r="L853" s="7" t="str">
        <f ca="1">VLOOKUP($K853,Genders!$B:$C,2,FALSE)</f>
        <v>Male</v>
      </c>
      <c r="M853" s="7" cm="1">
        <f t="array" aca="1" ref="M853" ca="1">INDEX('Marital status'!$A:$A,RANDBETWEEN(2,COUNTA('Marital status'!$A:$A)),1)</f>
        <v>4</v>
      </c>
      <c r="N853" s="7" t="str">
        <f ca="1">VLOOKUP($M853,'Marital status'!$A:$B,2,FALSE)</f>
        <v xml:space="preserve">Widowed </v>
      </c>
      <c r="O853" s="7">
        <f t="shared" ca="1" si="160"/>
        <v>2</v>
      </c>
      <c r="P853" s="7" t="str">
        <f ca="1">VLOOKUP($O853,Ethnicities!$A:$B,2,FALSE)</f>
        <v>White</v>
      </c>
      <c r="Q853" s="8">
        <f t="shared" ca="1" si="161"/>
        <v>36378</v>
      </c>
      <c r="R853" s="6">
        <f t="shared" ca="1" si="162"/>
        <v>4</v>
      </c>
      <c r="S853" s="6" t="str">
        <f ca="1">VLOOKUP($R853,'Background education'!$A:$B,2,FALSE)</f>
        <v>Undergraduate degree</v>
      </c>
      <c r="T853" s="7">
        <f ca="1" xml:space="preserve">
  IF(OR($V853 = 2, $V853 = 3, $V853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53" s="7" t="str">
        <f ca="1">VLOOKUP($T853,Departments!$A:$B,2,FALSE)</f>
        <v>Finance</v>
      </c>
      <c r="V853" s="6">
        <f t="shared" ca="1" si="163"/>
        <v>8</v>
      </c>
      <c r="W853" s="6" t="str">
        <f ca="1">VLOOKUP($V853,Roles!$A:$B,2,FALSE)</f>
        <v>Analyst</v>
      </c>
      <c r="X853" s="6">
        <f t="shared" ca="1" si="164"/>
        <v>4</v>
      </c>
      <c r="Y853" s="6" t="str">
        <f ca="1">IF(ISNA($X853),NA(),VLOOKUP($X853,Levels!$A:$B,2,FALSE))</f>
        <v>Senior</v>
      </c>
      <c r="Z853" s="8">
        <f t="shared" ca="1" si="156"/>
        <v>37494</v>
      </c>
      <c r="AA853" s="6">
        <f ca="1">RANDBETWEEN(2,COUNTA('Recruitment source'!$A:$A))</f>
        <v>12</v>
      </c>
      <c r="AB853" s="6" t="str">
        <f ca="1">VLOOKUP($AA853,'Recruitment source'!$A:$B,2,FALSE)</f>
        <v>Website</v>
      </c>
      <c r="AC853" s="8" t="e">
        <f t="shared" ca="1" si="165"/>
        <v>#N/A</v>
      </c>
      <c r="AD853" s="6" t="e">
        <f t="shared" ca="1" si="166"/>
        <v>#N/A</v>
      </c>
      <c r="AE853" s="6" t="e">
        <f ca="1">IF(ISNA(AD853),NA(),VLOOKUP($AD853,'Reasons for dismissal'!$A:$B,2,FALSE))</f>
        <v>#N/A</v>
      </c>
      <c r="AF853" s="6">
        <f t="shared" ca="1" si="167"/>
        <v>4</v>
      </c>
      <c r="AG853" s="1">
        <f t="shared" ca="1" si="157"/>
        <v>2000</v>
      </c>
    </row>
    <row r="854" spans="1:33" x14ac:dyDescent="0.25">
      <c r="A854" s="7" cm="1">
        <f t="array" aca="1" ref="A854" ca="1">INDEX(Companies!$A:$A,RANDBETWEEN(2,COUNTA(Companies!$A:$A)),1)</f>
        <v>2</v>
      </c>
      <c r="B854" s="7" t="str">
        <f ca="1">VLOOKUP($A854,Companies!$A:$B,2,FALSE)</f>
        <v>ACME Corporation</v>
      </c>
      <c r="C854" s="5">
        <f t="shared" si="158"/>
        <v>853</v>
      </c>
      <c r="D854" s="6">
        <f t="shared" ca="1" si="159"/>
        <v>1</v>
      </c>
      <c r="E854" s="7">
        <f ca="1">IF($C854 = 1 + N("Presidente"),
    127,
    IF($C854 = 2 + N("Vice-Presidente"),
        72,
        IF($C854 = 3 + N("Secretária bilíngue"),
            13,
            RANDBETWEEN(5,COUNT(Name!$A:$A) + 1)
        )
    )
)</f>
        <v>189</v>
      </c>
      <c r="F854" s="7" t="str">
        <f ca="1" xml:space="preserve">
VLOOKUP(
  $E854,
  Name!$A:$B,
  2,
  FALSE
)
&amp; " " &amp;
IF($C854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Marques Morais</v>
      </c>
      <c r="G854" s="7">
        <v>2</v>
      </c>
      <c r="H854" s="7" t="str">
        <f>VLOOKUP($G854,Countries!$A:$B,2,FALSE)</f>
        <v>Portugal</v>
      </c>
      <c r="I854" s="7" cm="1">
        <f t="array" aca="1" ref="I854" ca="1">INDEX(States!$B:$B,RANDBETWEEN(2,COUNTA(States!$A:$A)),1)</f>
        <v>11</v>
      </c>
      <c r="J854" s="7" t="str">
        <f ca="1">VLOOKUP($I854,States!$B:$C,2,FALSE)</f>
        <v>Madeira</v>
      </c>
      <c r="K854" s="7" t="str">
        <f ca="1">VLOOKUP($E854,Name!$A:$C,3,FALSE)</f>
        <v>M</v>
      </c>
      <c r="L854" s="7" t="str">
        <f ca="1">VLOOKUP($K854,Genders!$B:$C,2,FALSE)</f>
        <v>Male</v>
      </c>
      <c r="M854" s="7" cm="1">
        <f t="array" aca="1" ref="M854" ca="1">INDEX('Marital status'!$A:$A,RANDBETWEEN(2,COUNTA('Marital status'!$A:$A)),1)</f>
        <v>2</v>
      </c>
      <c r="N854" s="7" t="str">
        <f ca="1">VLOOKUP($M854,'Marital status'!$A:$B,2,FALSE)</f>
        <v>Single</v>
      </c>
      <c r="O854" s="7">
        <f t="shared" ca="1" si="160"/>
        <v>3</v>
      </c>
      <c r="P854" s="7" t="str">
        <f ca="1">VLOOKUP($O854,Ethnicities!$A:$B,2,FALSE)</f>
        <v>Black or African American</v>
      </c>
      <c r="Q854" s="8">
        <f t="shared" ca="1" si="161"/>
        <v>33580</v>
      </c>
      <c r="R854" s="6">
        <f t="shared" ca="1" si="162"/>
        <v>4</v>
      </c>
      <c r="S854" s="6" t="str">
        <f ca="1">VLOOKUP($R854,'Background education'!$A:$B,2,FALSE)</f>
        <v>Undergraduate degree</v>
      </c>
      <c r="T854" s="7">
        <f ca="1" xml:space="preserve">
  IF(OR($V854 = 2, $V854 = 3, $V854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854" s="7" t="str">
        <f ca="1">VLOOKUP($T854,Departments!$A:$B,2,FALSE)</f>
        <v>Sales</v>
      </c>
      <c r="V854" s="6">
        <f t="shared" ca="1" si="163"/>
        <v>7</v>
      </c>
      <c r="W854" s="6" t="str">
        <f ca="1">VLOOKUP($V854,Roles!$A:$B,2,FALSE)</f>
        <v>Trainee</v>
      </c>
      <c r="X854" s="6" t="e">
        <f t="shared" ca="1" si="164"/>
        <v>#N/A</v>
      </c>
      <c r="Y854" s="6" t="e">
        <f ca="1">IF(ISNA($X854),NA(),VLOOKUP($X854,Levels!$A:$B,2,FALSE))</f>
        <v>#N/A</v>
      </c>
      <c r="Z854" s="8">
        <f t="shared" ca="1" si="156"/>
        <v>41370</v>
      </c>
      <c r="AA854" s="6">
        <f ca="1">RANDBETWEEN(2,COUNTA('Recruitment source'!$A:$A))</f>
        <v>10</v>
      </c>
      <c r="AB854" s="6" t="str">
        <f ca="1">VLOOKUP($AA854,'Recruitment source'!$A:$B,2,FALSE)</f>
        <v>Google</v>
      </c>
      <c r="AC854" s="8" t="e">
        <f t="shared" ca="1" si="165"/>
        <v>#N/A</v>
      </c>
      <c r="AD854" s="6" t="e">
        <f t="shared" ca="1" si="166"/>
        <v>#N/A</v>
      </c>
      <c r="AE854" s="6" t="e">
        <f ca="1">IF(ISNA(AD854),NA(),VLOOKUP($AD854,'Reasons for dismissal'!$A:$B,2,FALSE))</f>
        <v>#N/A</v>
      </c>
      <c r="AF854" s="6">
        <f t="shared" ca="1" si="167"/>
        <v>4</v>
      </c>
      <c r="AG854" s="1">
        <f t="shared" ca="1" si="157"/>
        <v>1005</v>
      </c>
    </row>
    <row r="855" spans="1:33" x14ac:dyDescent="0.25">
      <c r="A855" s="7" cm="1">
        <f t="array" aca="1" ref="A855" ca="1">INDEX(Companies!$A:$A,RANDBETWEEN(2,COUNTA(Companies!$A:$A)),1)</f>
        <v>2</v>
      </c>
      <c r="B855" s="7" t="str">
        <f ca="1">VLOOKUP($A855,Companies!$A:$B,2,FALSE)</f>
        <v>ACME Corporation</v>
      </c>
      <c r="C855" s="5">
        <f t="shared" si="158"/>
        <v>854</v>
      </c>
      <c r="D855" s="6">
        <f t="shared" ca="1" si="159"/>
        <v>1</v>
      </c>
      <c r="E855" s="7">
        <f ca="1">IF($C855 = 1 + N("Presidente"),
    127,
    IF($C855 = 2 + N("Vice-Presidente"),
        72,
        IF($C855 = 3 + N("Secretária bilíngue"),
            13,
            RANDBETWEEN(5,COUNT(Name!$A:$A) + 1)
        )
    )
)</f>
        <v>16</v>
      </c>
      <c r="F855" s="7" t="str">
        <f ca="1" xml:space="preserve">
VLOOKUP(
  $E855,
  Name!$A:$B,
  2,
  FALSE
)
&amp; " " &amp;
IF($C855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Monti Pedrosa</v>
      </c>
      <c r="G855" s="7">
        <v>2</v>
      </c>
      <c r="H855" s="7" t="str">
        <f>VLOOKUP($G855,Countries!$A:$B,2,FALSE)</f>
        <v>Portugal</v>
      </c>
      <c r="I855" s="7" cm="1">
        <f t="array" aca="1" ref="I855" ca="1">INDEX(States!$B:$B,RANDBETWEEN(2,COUNTA(States!$A:$A)),1)</f>
        <v>5</v>
      </c>
      <c r="J855" s="7" t="str">
        <f ca="1">VLOOKUP($I855,States!$B:$C,2,FALSE)</f>
        <v>Aveiro</v>
      </c>
      <c r="K855" s="7" t="str">
        <f ca="1">VLOOKUP($E855,Name!$A:$C,3,FALSE)</f>
        <v>F</v>
      </c>
      <c r="L855" s="7" t="str">
        <f ca="1">VLOOKUP($K855,Genders!$B:$C,2,FALSE)</f>
        <v>Female</v>
      </c>
      <c r="M855" s="7" cm="1">
        <f t="array" aca="1" ref="M855" ca="1">INDEX('Marital status'!$A:$A,RANDBETWEEN(2,COUNTA('Marital status'!$A:$A)),1)</f>
        <v>3</v>
      </c>
      <c r="N855" s="7" t="str">
        <f ca="1">VLOOKUP($M855,'Marital status'!$A:$B,2,FALSE)</f>
        <v>Married</v>
      </c>
      <c r="O855" s="7">
        <f t="shared" ca="1" si="160"/>
        <v>5</v>
      </c>
      <c r="P855" s="7" t="str">
        <f ca="1">VLOOKUP($O855,Ethnicities!$A:$B,2,FALSE)</f>
        <v>Asian</v>
      </c>
      <c r="Q855" s="8">
        <f t="shared" ca="1" si="161"/>
        <v>33055</v>
      </c>
      <c r="R855" s="6">
        <f t="shared" ca="1" si="162"/>
        <v>4</v>
      </c>
      <c r="S855" s="6" t="str">
        <f ca="1">VLOOKUP($R855,'Background education'!$A:$B,2,FALSE)</f>
        <v>Undergraduate degree</v>
      </c>
      <c r="T855" s="7">
        <f ca="1" xml:space="preserve">
  IF(OR($V855 = 2, $V855 = 3, $V855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855" s="7" t="str">
        <f ca="1">VLOOKUP($T855,Departments!$A:$B,2,FALSE)</f>
        <v>Administration</v>
      </c>
      <c r="V855" s="6">
        <f t="shared" ca="1" si="163"/>
        <v>8</v>
      </c>
      <c r="W855" s="6" t="str">
        <f ca="1">VLOOKUP($V855,Roles!$A:$B,2,FALSE)</f>
        <v>Analyst</v>
      </c>
      <c r="X855" s="6">
        <f t="shared" ca="1" si="164"/>
        <v>3</v>
      </c>
      <c r="Y855" s="6" t="str">
        <f ca="1">IF(ISNA($X855),NA(),VLOOKUP($X855,Levels!$A:$B,2,FALSE))</f>
        <v>Pleno</v>
      </c>
      <c r="Z855" s="8">
        <f t="shared" ca="1" si="156"/>
        <v>42993</v>
      </c>
      <c r="AA855" s="6">
        <f ca="1">RANDBETWEEN(2,COUNTA('Recruitment source'!$A:$A))</f>
        <v>4</v>
      </c>
      <c r="AB855" s="6" t="str">
        <f ca="1">VLOOKUP($AA855,'Recruitment source'!$A:$B,2,FALSE)</f>
        <v>SAPO Emprego</v>
      </c>
      <c r="AC855" s="8" t="e">
        <f t="shared" ca="1" si="165"/>
        <v>#N/A</v>
      </c>
      <c r="AD855" s="6" t="e">
        <f t="shared" ca="1" si="166"/>
        <v>#N/A</v>
      </c>
      <c r="AE855" s="6" t="e">
        <f ca="1">IF(ISNA(AD855),NA(),VLOOKUP($AD855,'Reasons for dismissal'!$A:$B,2,FALSE))</f>
        <v>#N/A</v>
      </c>
      <c r="AF855" s="6">
        <f t="shared" ca="1" si="167"/>
        <v>2</v>
      </c>
      <c r="AG855" s="1">
        <f t="shared" ca="1" si="157"/>
        <v>2000</v>
      </c>
    </row>
    <row r="856" spans="1:33" x14ac:dyDescent="0.25">
      <c r="A856" s="7" cm="1">
        <f t="array" aca="1" ref="A856" ca="1">INDEX(Companies!$A:$A,RANDBETWEEN(2,COUNTA(Companies!$A:$A)),1)</f>
        <v>2</v>
      </c>
      <c r="B856" s="7" t="str">
        <f ca="1">VLOOKUP($A856,Companies!$A:$B,2,FALSE)</f>
        <v>ACME Corporation</v>
      </c>
      <c r="C856" s="5">
        <f t="shared" si="158"/>
        <v>855</v>
      </c>
      <c r="D856" s="6">
        <f t="shared" ca="1" si="159"/>
        <v>1</v>
      </c>
      <c r="E856" s="7">
        <f ca="1">IF($C856 = 1 + N("Presidente"),
    127,
    IF($C856 = 2 + N("Vice-Presidente"),
        72,
        IF($C856 = 3 + N("Secretária bilíngue"),
            13,
            RANDBETWEEN(5,COUNT(Name!$A:$A) + 1)
        )
    )
)</f>
        <v>255</v>
      </c>
      <c r="F856" s="7" t="str">
        <f ca="1" xml:space="preserve">
VLOOKUP(
  $E856,
  Name!$A:$B,
  2,
  FALSE
)
&amp; " " &amp;
IF($C856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Alvaregna Sacramento</v>
      </c>
      <c r="G856" s="7">
        <v>2</v>
      </c>
      <c r="H856" s="7" t="str">
        <f>VLOOKUP($G856,Countries!$A:$B,2,FALSE)</f>
        <v>Portugal</v>
      </c>
      <c r="I856" s="7" cm="1">
        <f t="array" aca="1" ref="I856" ca="1">INDEX(States!$B:$B,RANDBETWEEN(2,COUNTA(States!$A:$A)),1)</f>
        <v>12</v>
      </c>
      <c r="J856" s="7" t="str">
        <f ca="1">VLOOKUP($I856,States!$B:$C,2,FALSE)</f>
        <v>Évora</v>
      </c>
      <c r="K856" s="7" t="str">
        <f ca="1">VLOOKUP($E856,Name!$A:$C,3,FALSE)</f>
        <v>F</v>
      </c>
      <c r="L856" s="7" t="str">
        <f ca="1">VLOOKUP($K856,Genders!$B:$C,2,FALSE)</f>
        <v>Female</v>
      </c>
      <c r="M856" s="7" cm="1">
        <f t="array" aca="1" ref="M856" ca="1">INDEX('Marital status'!$A:$A,RANDBETWEEN(2,COUNTA('Marital status'!$A:$A)),1)</f>
        <v>2</v>
      </c>
      <c r="N856" s="7" t="str">
        <f ca="1">VLOOKUP($M856,'Marital status'!$A:$B,2,FALSE)</f>
        <v>Single</v>
      </c>
      <c r="O856" s="7">
        <f t="shared" ca="1" si="160"/>
        <v>2</v>
      </c>
      <c r="P856" s="7" t="str">
        <f ca="1">VLOOKUP($O856,Ethnicities!$A:$B,2,FALSE)</f>
        <v>White</v>
      </c>
      <c r="Q856" s="8">
        <f t="shared" ca="1" si="161"/>
        <v>32770</v>
      </c>
      <c r="R856" s="6">
        <f t="shared" ca="1" si="162"/>
        <v>4</v>
      </c>
      <c r="S856" s="6" t="str">
        <f ca="1">VLOOKUP($R856,'Background education'!$A:$B,2,FALSE)</f>
        <v>Undergraduate degree</v>
      </c>
      <c r="T856" s="7">
        <f ca="1" xml:space="preserve">
  IF(OR($V856 = 2, $V856 = 3, $V856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856" s="7" t="str">
        <f ca="1">VLOOKUP($T856,Departments!$A:$B,2,FALSE)</f>
        <v>Communication &amp; Marketing</v>
      </c>
      <c r="V856" s="6">
        <f t="shared" ca="1" si="163"/>
        <v>7</v>
      </c>
      <c r="W856" s="6" t="str">
        <f ca="1">VLOOKUP($V856,Roles!$A:$B,2,FALSE)</f>
        <v>Trainee</v>
      </c>
      <c r="X856" s="6" t="e">
        <f t="shared" ca="1" si="164"/>
        <v>#N/A</v>
      </c>
      <c r="Y856" s="6" t="e">
        <f ca="1">IF(ISNA($X856),NA(),VLOOKUP($X856,Levels!$A:$B,2,FALSE))</f>
        <v>#N/A</v>
      </c>
      <c r="Z856" s="8">
        <f t="shared" ca="1" si="156"/>
        <v>39847</v>
      </c>
      <c r="AA856" s="6">
        <f ca="1">RANDBETWEEN(2,COUNTA('Recruitment source'!$A:$A))</f>
        <v>10</v>
      </c>
      <c r="AB856" s="6" t="str">
        <f ca="1">VLOOKUP($AA856,'Recruitment source'!$A:$B,2,FALSE)</f>
        <v>Google</v>
      </c>
      <c r="AC856" s="8" t="e">
        <f t="shared" ca="1" si="165"/>
        <v>#N/A</v>
      </c>
      <c r="AD856" s="6" t="e">
        <f t="shared" ca="1" si="166"/>
        <v>#N/A</v>
      </c>
      <c r="AE856" s="6" t="e">
        <f ca="1">IF(ISNA(AD856),NA(),VLOOKUP($AD856,'Reasons for dismissal'!$A:$B,2,FALSE))</f>
        <v>#N/A</v>
      </c>
      <c r="AF856" s="6">
        <f t="shared" ca="1" si="167"/>
        <v>2</v>
      </c>
      <c r="AG856" s="1">
        <f t="shared" ca="1" si="157"/>
        <v>1085</v>
      </c>
    </row>
    <row r="857" spans="1:33" x14ac:dyDescent="0.25">
      <c r="A857" s="7" cm="1">
        <f t="array" aca="1" ref="A857" ca="1">INDEX(Companies!$A:$A,RANDBETWEEN(2,COUNTA(Companies!$A:$A)),1)</f>
        <v>2</v>
      </c>
      <c r="B857" s="7" t="str">
        <f ca="1">VLOOKUP($A857,Companies!$A:$B,2,FALSE)</f>
        <v>ACME Corporation</v>
      </c>
      <c r="C857" s="5">
        <f t="shared" si="158"/>
        <v>856</v>
      </c>
      <c r="D857" s="6">
        <f t="shared" ca="1" si="159"/>
        <v>1</v>
      </c>
      <c r="E857" s="7">
        <f ca="1">IF($C857 = 1 + N("Presidente"),
    127,
    IF($C857 = 2 + N("Vice-Presidente"),
        72,
        IF($C857 = 3 + N("Secretária bilíngue"),
            13,
            RANDBETWEEN(5,COUNT(Name!$A:$A) + 1)
        )
    )
)</f>
        <v>119</v>
      </c>
      <c r="F857" s="7" t="str">
        <f ca="1" xml:space="preserve">
VLOOKUP(
  $E857,
  Name!$A:$B,
  2,
  FALSE
)
&amp; " " &amp;
IF($C857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Esposito Giordano</v>
      </c>
      <c r="G857" s="7">
        <v>2</v>
      </c>
      <c r="H857" s="7" t="str">
        <f>VLOOKUP($G857,Countries!$A:$B,2,FALSE)</f>
        <v>Portugal</v>
      </c>
      <c r="I857" s="7" cm="1">
        <f t="array" aca="1" ref="I857" ca="1">INDEX(States!$B:$B,RANDBETWEEN(2,COUNTA(States!$A:$A)),1)</f>
        <v>5</v>
      </c>
      <c r="J857" s="7" t="str">
        <f ca="1">VLOOKUP($I857,States!$B:$C,2,FALSE)</f>
        <v>Aveiro</v>
      </c>
      <c r="K857" s="7" t="str">
        <f ca="1">VLOOKUP($E857,Name!$A:$C,3,FALSE)</f>
        <v>F</v>
      </c>
      <c r="L857" s="7" t="str">
        <f ca="1">VLOOKUP($K857,Genders!$B:$C,2,FALSE)</f>
        <v>Female</v>
      </c>
      <c r="M857" s="7" cm="1">
        <f t="array" aca="1" ref="M857" ca="1">INDEX('Marital status'!$A:$A,RANDBETWEEN(2,COUNTA('Marital status'!$A:$A)),1)</f>
        <v>2</v>
      </c>
      <c r="N857" s="7" t="str">
        <f ca="1">VLOOKUP($M857,'Marital status'!$A:$B,2,FALSE)</f>
        <v>Single</v>
      </c>
      <c r="O857" s="7">
        <f t="shared" ca="1" si="160"/>
        <v>2</v>
      </c>
      <c r="P857" s="7" t="str">
        <f ca="1">VLOOKUP($O857,Ethnicities!$A:$B,2,FALSE)</f>
        <v>White</v>
      </c>
      <c r="Q857" s="8">
        <f t="shared" ca="1" si="161"/>
        <v>33809</v>
      </c>
      <c r="R857" s="6">
        <f t="shared" ca="1" si="162"/>
        <v>4</v>
      </c>
      <c r="S857" s="6" t="str">
        <f ca="1">VLOOKUP($R857,'Background education'!$A:$B,2,FALSE)</f>
        <v>Undergraduate degree</v>
      </c>
      <c r="T857" s="7">
        <f ca="1" xml:space="preserve">
  IF(OR($V857 = 2, $V857 = 3, $V857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857" s="7" t="str">
        <f ca="1">VLOOKUP($T857,Departments!$A:$B,2,FALSE)</f>
        <v>Communication &amp; Marketing</v>
      </c>
      <c r="V857" s="6">
        <f t="shared" ca="1" si="163"/>
        <v>8</v>
      </c>
      <c r="W857" s="6" t="str">
        <f ca="1">VLOOKUP($V857,Roles!$A:$B,2,FALSE)</f>
        <v>Analyst</v>
      </c>
      <c r="X857" s="6">
        <f t="shared" ca="1" si="164"/>
        <v>2</v>
      </c>
      <c r="Y857" s="6" t="str">
        <f ca="1">IF(ISNA($X857),NA(),VLOOKUP($X857,Levels!$A:$B,2,FALSE))</f>
        <v>Junior</v>
      </c>
      <c r="Z857" s="8">
        <f t="shared" ca="1" si="156"/>
        <v>44783</v>
      </c>
      <c r="AA857" s="6">
        <f ca="1">RANDBETWEEN(2,COUNTA('Recruitment source'!$A:$A))</f>
        <v>11</v>
      </c>
      <c r="AB857" s="6" t="str">
        <f ca="1">VLOOKUP($AA857,'Recruitment source'!$A:$B,2,FALSE)</f>
        <v>LinkedIn</v>
      </c>
      <c r="AC857" s="8" t="e">
        <f t="shared" ca="1" si="165"/>
        <v>#N/A</v>
      </c>
      <c r="AD857" s="6" t="e">
        <f t="shared" ca="1" si="166"/>
        <v>#N/A</v>
      </c>
      <c r="AE857" s="6" t="e">
        <f ca="1">IF(ISNA(AD857),NA(),VLOOKUP($AD857,'Reasons for dismissal'!$A:$B,2,FALSE))</f>
        <v>#N/A</v>
      </c>
      <c r="AF857" s="6">
        <f t="shared" ca="1" si="167"/>
        <v>4</v>
      </c>
      <c r="AG857" s="1">
        <f t="shared" ca="1" si="157"/>
        <v>2080</v>
      </c>
    </row>
    <row r="858" spans="1:33" x14ac:dyDescent="0.25">
      <c r="A858" s="7" cm="1">
        <f t="array" aca="1" ref="A858" ca="1">INDEX(Companies!$A:$A,RANDBETWEEN(2,COUNTA(Companies!$A:$A)),1)</f>
        <v>2</v>
      </c>
      <c r="B858" s="7" t="str">
        <f ca="1">VLOOKUP($A858,Companies!$A:$B,2,FALSE)</f>
        <v>ACME Corporation</v>
      </c>
      <c r="C858" s="5">
        <f t="shared" si="158"/>
        <v>857</v>
      </c>
      <c r="D858" s="6">
        <f t="shared" ca="1" si="159"/>
        <v>1</v>
      </c>
      <c r="E858" s="7">
        <f ca="1">IF($C858 = 1 + N("Presidente"),
    127,
    IF($C858 = 2 + N("Vice-Presidente"),
        72,
        IF($C858 = 3 + N("Secretária bilíngue"),
            13,
            RANDBETWEEN(5,COUNT(Name!$A:$A) + 1)
        )
    )
)</f>
        <v>19</v>
      </c>
      <c r="F858" s="7" t="str">
        <f ca="1" xml:space="preserve">
VLOOKUP(
  $E858,
  Name!$A:$B,
  2,
  FALSE
)
&amp; " " &amp;
IF($C858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Ferrari Salvador</v>
      </c>
      <c r="G858" s="7">
        <v>2</v>
      </c>
      <c r="H858" s="7" t="str">
        <f>VLOOKUP($G858,Countries!$A:$B,2,FALSE)</f>
        <v>Portugal</v>
      </c>
      <c r="I858" s="7" cm="1">
        <f t="array" aca="1" ref="I858" ca="1">INDEX(States!$B:$B,RANDBETWEEN(2,COUNTA(States!$A:$A)),1)</f>
        <v>18</v>
      </c>
      <c r="J858" s="7" t="str">
        <f ca="1">VLOOKUP($I858,States!$B:$C,2,FALSE)</f>
        <v>Guarda</v>
      </c>
      <c r="K858" s="7" t="str">
        <f ca="1">VLOOKUP($E858,Name!$A:$C,3,FALSE)</f>
        <v>F</v>
      </c>
      <c r="L858" s="7" t="str">
        <f ca="1">VLOOKUP($K858,Genders!$B:$C,2,FALSE)</f>
        <v>Female</v>
      </c>
      <c r="M858" s="7" cm="1">
        <f t="array" aca="1" ref="M858" ca="1">INDEX('Marital status'!$A:$A,RANDBETWEEN(2,COUNTA('Marital status'!$A:$A)),1)</f>
        <v>3</v>
      </c>
      <c r="N858" s="7" t="str">
        <f ca="1">VLOOKUP($M858,'Marital status'!$A:$B,2,FALSE)</f>
        <v>Married</v>
      </c>
      <c r="O858" s="7">
        <f t="shared" ca="1" si="160"/>
        <v>4</v>
      </c>
      <c r="P858" s="7" t="str">
        <f ca="1">VLOOKUP($O858,Ethnicities!$A:$B,2,FALSE)</f>
        <v>Hispanic or Latino</v>
      </c>
      <c r="Q858" s="8">
        <f t="shared" ca="1" si="161"/>
        <v>22046</v>
      </c>
      <c r="R858" s="6">
        <f t="shared" ca="1" si="162"/>
        <v>4</v>
      </c>
      <c r="S858" s="6" t="str">
        <f ca="1">VLOOKUP($R858,'Background education'!$A:$B,2,FALSE)</f>
        <v>Undergraduate degree</v>
      </c>
      <c r="T858" s="7">
        <f ca="1" xml:space="preserve">
  IF(OR($V858 = 2, $V858 = 3, $V858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858" s="7" t="str">
        <f ca="1">VLOOKUP($T858,Departments!$A:$B,2,FALSE)</f>
        <v>Operations</v>
      </c>
      <c r="V858" s="6">
        <f t="shared" ca="1" si="163"/>
        <v>6</v>
      </c>
      <c r="W858" s="6" t="str">
        <f ca="1">VLOOKUP($V858,Roles!$A:$B,2,FALSE)</f>
        <v>Intern</v>
      </c>
      <c r="X858" s="6" t="e">
        <f t="shared" ca="1" si="164"/>
        <v>#N/A</v>
      </c>
      <c r="Y858" s="6" t="e">
        <f ca="1">IF(ISNA($X858),NA(),VLOOKUP($X858,Levels!$A:$B,2,FALSE))</f>
        <v>#N/A</v>
      </c>
      <c r="Z858" s="8">
        <f t="shared" ca="1" si="156"/>
        <v>44734</v>
      </c>
      <c r="AA858" s="6">
        <f ca="1">RANDBETWEEN(2,COUNTA('Recruitment source'!$A:$A))</f>
        <v>2</v>
      </c>
      <c r="AB858" s="6" t="str">
        <f ca="1">VLOOKUP($AA858,'Recruitment source'!$A:$B,2,FALSE)</f>
        <v>Indeed</v>
      </c>
      <c r="AC858" s="8" t="e">
        <f t="shared" ca="1" si="165"/>
        <v>#N/A</v>
      </c>
      <c r="AD858" s="6" t="e">
        <f t="shared" ca="1" si="166"/>
        <v>#N/A</v>
      </c>
      <c r="AE858" s="6" t="e">
        <f ca="1">IF(ISNA(AD858),NA(),VLOOKUP($AD858,'Reasons for dismissal'!$A:$B,2,FALSE))</f>
        <v>#N/A</v>
      </c>
      <c r="AF858" s="6">
        <f t="shared" ca="1" si="167"/>
        <v>3</v>
      </c>
      <c r="AG858" s="1">
        <f t="shared" ca="1" si="157"/>
        <v>805</v>
      </c>
    </row>
    <row r="859" spans="1:33" x14ac:dyDescent="0.25">
      <c r="A859" s="7" cm="1">
        <f t="array" aca="1" ref="A859" ca="1">INDEX(Companies!$A:$A,RANDBETWEEN(2,COUNTA(Companies!$A:$A)),1)</f>
        <v>2</v>
      </c>
      <c r="B859" s="7" t="str">
        <f ca="1">VLOOKUP($A859,Companies!$A:$B,2,FALSE)</f>
        <v>ACME Corporation</v>
      </c>
      <c r="C859" s="5">
        <f t="shared" si="158"/>
        <v>858</v>
      </c>
      <c r="D859" s="6">
        <f t="shared" ca="1" si="159"/>
        <v>1</v>
      </c>
      <c r="E859" s="7">
        <f ca="1">IF($C859 = 1 + N("Presidente"),
    127,
    IF($C859 = 2 + N("Vice-Presidente"),
        72,
        IF($C859 = 3 + N("Secretária bilíngue"),
            13,
            RANDBETWEEN(5,COUNT(Name!$A:$A) + 1)
        )
    )
)</f>
        <v>183</v>
      </c>
      <c r="F859" s="7" t="str">
        <f ca="1" xml:space="preserve">
VLOOKUP(
  $E859,
  Name!$A:$B,
  2,
  FALSE
)
&amp; " " &amp;
IF($C859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Asvilla Martins</v>
      </c>
      <c r="G859" s="7">
        <v>2</v>
      </c>
      <c r="H859" s="7" t="str">
        <f>VLOOKUP($G859,Countries!$A:$B,2,FALSE)</f>
        <v>Portugal</v>
      </c>
      <c r="I859" s="7" cm="1">
        <f t="array" aca="1" ref="I859" ca="1">INDEX(States!$B:$B,RANDBETWEEN(2,COUNTA(States!$A:$A)),1)</f>
        <v>16</v>
      </c>
      <c r="J859" s="7" t="str">
        <f ca="1">VLOOKUP($I859,States!$B:$C,2,FALSE)</f>
        <v>Beja</v>
      </c>
      <c r="K859" s="7" t="str">
        <f ca="1">VLOOKUP($E859,Name!$A:$C,3,FALSE)</f>
        <v>F</v>
      </c>
      <c r="L859" s="7" t="str">
        <f ca="1">VLOOKUP($K859,Genders!$B:$C,2,FALSE)</f>
        <v>Female</v>
      </c>
      <c r="M859" s="7" cm="1">
        <f t="array" aca="1" ref="M859" ca="1">INDEX('Marital status'!$A:$A,RANDBETWEEN(2,COUNTA('Marital status'!$A:$A)),1)</f>
        <v>3</v>
      </c>
      <c r="N859" s="7" t="str">
        <f ca="1">VLOOKUP($M859,'Marital status'!$A:$B,2,FALSE)</f>
        <v>Married</v>
      </c>
      <c r="O859" s="7">
        <f t="shared" ca="1" si="160"/>
        <v>2</v>
      </c>
      <c r="P859" s="7" t="str">
        <f ca="1">VLOOKUP($O859,Ethnicities!$A:$B,2,FALSE)</f>
        <v>White</v>
      </c>
      <c r="Q859" s="8">
        <f t="shared" ca="1" si="161"/>
        <v>35898</v>
      </c>
      <c r="R859" s="6">
        <f t="shared" ca="1" si="162"/>
        <v>4</v>
      </c>
      <c r="S859" s="6" t="str">
        <f ca="1">VLOOKUP($R859,'Background education'!$A:$B,2,FALSE)</f>
        <v>Undergraduate degree</v>
      </c>
      <c r="T859" s="7">
        <f ca="1" xml:space="preserve">
  IF(OR($V859 = 2, $V859 = 3, $V859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859" s="7" t="str">
        <f ca="1">VLOOKUP($T859,Departments!$A:$B,2,FALSE)</f>
        <v>Controlling</v>
      </c>
      <c r="V859" s="6">
        <f t="shared" ca="1" si="163"/>
        <v>8</v>
      </c>
      <c r="W859" s="6" t="str">
        <f ca="1">VLOOKUP($V859,Roles!$A:$B,2,FALSE)</f>
        <v>Analyst</v>
      </c>
      <c r="X859" s="6">
        <f t="shared" ca="1" si="164"/>
        <v>2</v>
      </c>
      <c r="Y859" s="6" t="str">
        <f ca="1">IF(ISNA($X859),NA(),VLOOKUP($X859,Levels!$A:$B,2,FALSE))</f>
        <v>Junior</v>
      </c>
      <c r="Z859" s="8">
        <f t="shared" ca="1" si="156"/>
        <v>37139</v>
      </c>
      <c r="AA859" s="6">
        <f ca="1">RANDBETWEEN(2,COUNTA('Recruitment source'!$A:$A))</f>
        <v>5</v>
      </c>
      <c r="AB859" s="6" t="str">
        <f ca="1">VLOOKUP($AA859,'Recruitment source'!$A:$B,2,FALSE)</f>
        <v>Net Empregos</v>
      </c>
      <c r="AC859" s="8" t="e">
        <f t="shared" ca="1" si="165"/>
        <v>#N/A</v>
      </c>
      <c r="AD859" s="6" t="e">
        <f t="shared" ca="1" si="166"/>
        <v>#N/A</v>
      </c>
      <c r="AE859" s="6" t="e">
        <f ca="1">IF(ISNA(AD859),NA(),VLOOKUP($AD859,'Reasons for dismissal'!$A:$B,2,FALSE))</f>
        <v>#N/A</v>
      </c>
      <c r="AF859" s="6">
        <f t="shared" ca="1" si="167"/>
        <v>4</v>
      </c>
      <c r="AG859" s="1">
        <f t="shared" ca="1" si="157"/>
        <v>2080</v>
      </c>
    </row>
    <row r="860" spans="1:33" x14ac:dyDescent="0.25">
      <c r="A860" s="7" cm="1">
        <f t="array" aca="1" ref="A860" ca="1">INDEX(Companies!$A:$A,RANDBETWEEN(2,COUNTA(Companies!$A:$A)),1)</f>
        <v>2</v>
      </c>
      <c r="B860" s="7" t="str">
        <f ca="1">VLOOKUP($A860,Companies!$A:$B,2,FALSE)</f>
        <v>ACME Corporation</v>
      </c>
      <c r="C860" s="5">
        <f t="shared" si="158"/>
        <v>859</v>
      </c>
      <c r="D860" s="6">
        <f t="shared" ca="1" si="159"/>
        <v>1</v>
      </c>
      <c r="E860" s="7">
        <f ca="1">IF($C860 = 1 + N("Presidente"),
    127,
    IF($C860 = 2 + N("Vice-Presidente"),
        72,
        IF($C860 = 3 + N("Secretária bilíngue"),
            13,
            RANDBETWEEN(5,COUNT(Name!$A:$A) + 1)
        )
    )
)</f>
        <v>317</v>
      </c>
      <c r="F860" s="7" t="str">
        <f ca="1" xml:space="preserve">
VLOOKUP(
  $E860,
  Name!$A:$B,
  2,
  FALSE
)
&amp; " " &amp;
IF($C860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Anjos Aguiar</v>
      </c>
      <c r="G860" s="7">
        <v>2</v>
      </c>
      <c r="H860" s="7" t="str">
        <f>VLOOKUP($G860,Countries!$A:$B,2,FALSE)</f>
        <v>Portugal</v>
      </c>
      <c r="I860" s="7" cm="1">
        <f t="array" aca="1" ref="I860" ca="1">INDEX(States!$B:$B,RANDBETWEEN(2,COUNTA(States!$A:$A)),1)</f>
        <v>8</v>
      </c>
      <c r="J860" s="7" t="str">
        <f ca="1">VLOOKUP($I860,States!$B:$C,2,FALSE)</f>
        <v>Santarém</v>
      </c>
      <c r="K860" s="7" t="str">
        <f ca="1">VLOOKUP($E860,Name!$A:$C,3,FALSE)</f>
        <v>M</v>
      </c>
      <c r="L860" s="7" t="str">
        <f ca="1">VLOOKUP($K860,Genders!$B:$C,2,FALSE)</f>
        <v>Male</v>
      </c>
      <c r="M860" s="7" cm="1">
        <f t="array" aca="1" ref="M860" ca="1">INDEX('Marital status'!$A:$A,RANDBETWEEN(2,COUNTA('Marital status'!$A:$A)),1)</f>
        <v>4</v>
      </c>
      <c r="N860" s="7" t="str">
        <f ca="1">VLOOKUP($M860,'Marital status'!$A:$B,2,FALSE)</f>
        <v xml:space="preserve">Widowed </v>
      </c>
      <c r="O860" s="7">
        <f t="shared" ca="1" si="160"/>
        <v>2</v>
      </c>
      <c r="P860" s="7" t="str">
        <f ca="1">VLOOKUP($O860,Ethnicities!$A:$B,2,FALSE)</f>
        <v>White</v>
      </c>
      <c r="Q860" s="8">
        <f t="shared" ca="1" si="161"/>
        <v>31525</v>
      </c>
      <c r="R860" s="6">
        <f t="shared" ca="1" si="162"/>
        <v>4</v>
      </c>
      <c r="S860" s="6" t="str">
        <f ca="1">VLOOKUP($R860,'Background education'!$A:$B,2,FALSE)</f>
        <v>Undergraduate degree</v>
      </c>
      <c r="T860" s="7">
        <f ca="1" xml:space="preserve">
  IF(OR($V860 = 2, $V860 = 3, $V860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860" s="7" t="str">
        <f ca="1">VLOOKUP($T860,Departments!$A:$B,2,FALSE)</f>
        <v>Audit</v>
      </c>
      <c r="V860" s="6">
        <f t="shared" ca="1" si="163"/>
        <v>7</v>
      </c>
      <c r="W860" s="6" t="str">
        <f ca="1">VLOOKUP($V860,Roles!$A:$B,2,FALSE)</f>
        <v>Trainee</v>
      </c>
      <c r="X860" s="6" t="e">
        <f t="shared" ca="1" si="164"/>
        <v>#N/A</v>
      </c>
      <c r="Y860" s="6" t="e">
        <f ca="1">IF(ISNA($X860),NA(),VLOOKUP($X860,Levels!$A:$B,2,FALSE))</f>
        <v>#N/A</v>
      </c>
      <c r="Z860" s="8">
        <f t="shared" ca="1" si="156"/>
        <v>43128</v>
      </c>
      <c r="AA860" s="6">
        <f ca="1">RANDBETWEEN(2,COUNTA('Recruitment source'!$A:$A))</f>
        <v>3</v>
      </c>
      <c r="AB860" s="6" t="str">
        <f ca="1">VLOOKUP($AA860,'Recruitment source'!$A:$B,2,FALSE)</f>
        <v>Learn4Good</v>
      </c>
      <c r="AC860" s="8" t="e">
        <f t="shared" ca="1" si="165"/>
        <v>#N/A</v>
      </c>
      <c r="AD860" s="6" t="e">
        <f t="shared" ca="1" si="166"/>
        <v>#N/A</v>
      </c>
      <c r="AE860" s="6" t="e">
        <f ca="1">IF(ISNA(AD860),NA(),VLOOKUP($AD860,'Reasons for dismissal'!$A:$B,2,FALSE))</f>
        <v>#N/A</v>
      </c>
      <c r="AF860" s="6">
        <f t="shared" ca="1" si="167"/>
        <v>3</v>
      </c>
      <c r="AG860" s="1">
        <f t="shared" ca="1" si="157"/>
        <v>1005</v>
      </c>
    </row>
    <row r="861" spans="1:33" x14ac:dyDescent="0.25">
      <c r="A861" s="7" cm="1">
        <f t="array" aca="1" ref="A861" ca="1">INDEX(Companies!$A:$A,RANDBETWEEN(2,COUNTA(Companies!$A:$A)),1)</f>
        <v>2</v>
      </c>
      <c r="B861" s="7" t="str">
        <f ca="1">VLOOKUP($A861,Companies!$A:$B,2,FALSE)</f>
        <v>ACME Corporation</v>
      </c>
      <c r="C861" s="5">
        <f t="shared" si="158"/>
        <v>860</v>
      </c>
      <c r="D861" s="6">
        <f t="shared" ca="1" si="159"/>
        <v>1</v>
      </c>
      <c r="E861" s="7">
        <f ca="1">IF($C861 = 1 + N("Presidente"),
    127,
    IF($C861 = 2 + N("Vice-Presidente"),
        72,
        IF($C861 = 3 + N("Secretária bilíngue"),
            13,
            RANDBETWEEN(5,COUNT(Name!$A:$A) + 1)
        )
    )
)</f>
        <v>238</v>
      </c>
      <c r="F861" s="7" t="str">
        <f ca="1" xml:space="preserve">
VLOOKUP(
  $E861,
  Name!$A:$B,
  2,
  FALSE
)
&amp; " " &amp;
IF($C861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Mendes Almeida</v>
      </c>
      <c r="G861" s="7">
        <v>2</v>
      </c>
      <c r="H861" s="7" t="str">
        <f>VLOOKUP($G861,Countries!$A:$B,2,FALSE)</f>
        <v>Portugal</v>
      </c>
      <c r="I861" s="7" cm="1">
        <f t="array" aca="1" ref="I861" ca="1">INDEX(States!$B:$B,RANDBETWEEN(2,COUNTA(States!$A:$A)),1)</f>
        <v>16</v>
      </c>
      <c r="J861" s="7" t="str">
        <f ca="1">VLOOKUP($I861,States!$B:$C,2,FALSE)</f>
        <v>Beja</v>
      </c>
      <c r="K861" s="7" t="str">
        <f ca="1">VLOOKUP($E861,Name!$A:$C,3,FALSE)</f>
        <v>M</v>
      </c>
      <c r="L861" s="7" t="str">
        <f ca="1">VLOOKUP($K861,Genders!$B:$C,2,FALSE)</f>
        <v>Male</v>
      </c>
      <c r="M861" s="7" cm="1">
        <f t="array" aca="1" ref="M861" ca="1">INDEX('Marital status'!$A:$A,RANDBETWEEN(2,COUNTA('Marital status'!$A:$A)),1)</f>
        <v>6</v>
      </c>
      <c r="N861" s="7" t="str">
        <f ca="1">VLOOKUP($M861,'Marital status'!$A:$B,2,FALSE)</f>
        <v>Divorced</v>
      </c>
      <c r="O861" s="7">
        <f t="shared" ca="1" si="160"/>
        <v>3</v>
      </c>
      <c r="P861" s="7" t="str">
        <f ca="1">VLOOKUP($O861,Ethnicities!$A:$B,2,FALSE)</f>
        <v>Black or African American</v>
      </c>
      <c r="Q861" s="8">
        <f t="shared" ca="1" si="161"/>
        <v>37457</v>
      </c>
      <c r="R861" s="6">
        <f t="shared" ca="1" si="162"/>
        <v>5</v>
      </c>
      <c r="S861" s="6" t="str">
        <f ca="1">VLOOKUP($R861,'Background education'!$A:$B,2,FALSE)</f>
        <v>Graduate school</v>
      </c>
      <c r="T861" s="7">
        <f ca="1" xml:space="preserve">
  IF(OR($V861 = 2, $V861 = 3, $V861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61" s="7" t="str">
        <f ca="1">VLOOKUP($T861,Departments!$A:$B,2,FALSE)</f>
        <v>Information Technology</v>
      </c>
      <c r="V861" s="6">
        <f t="shared" ca="1" si="163"/>
        <v>8</v>
      </c>
      <c r="W861" s="6" t="str">
        <f ca="1">VLOOKUP($V861,Roles!$A:$B,2,FALSE)</f>
        <v>Analyst</v>
      </c>
      <c r="X861" s="6">
        <f t="shared" ca="1" si="164"/>
        <v>4</v>
      </c>
      <c r="Y861" s="6" t="str">
        <f ca="1">IF(ISNA($X861),NA(),VLOOKUP($X861,Levels!$A:$B,2,FALSE))</f>
        <v>Senior</v>
      </c>
      <c r="Z861" s="8">
        <f t="shared" ca="1" si="156"/>
        <v>44079</v>
      </c>
      <c r="AA861" s="6">
        <f ca="1">RANDBETWEEN(2,COUNTA('Recruitment source'!$A:$A))</f>
        <v>4</v>
      </c>
      <c r="AB861" s="6" t="str">
        <f ca="1">VLOOKUP($AA861,'Recruitment source'!$A:$B,2,FALSE)</f>
        <v>SAPO Emprego</v>
      </c>
      <c r="AC861" s="8" t="e">
        <f t="shared" ca="1" si="165"/>
        <v>#N/A</v>
      </c>
      <c r="AD861" s="6" t="e">
        <f t="shared" ca="1" si="166"/>
        <v>#N/A</v>
      </c>
      <c r="AE861" s="6" t="e">
        <f ca="1">IF(ISNA(AD861),NA(),VLOOKUP($AD861,'Reasons for dismissal'!$A:$B,2,FALSE))</f>
        <v>#N/A</v>
      </c>
      <c r="AF861" s="6">
        <f t="shared" ca="1" si="167"/>
        <v>2</v>
      </c>
      <c r="AG861" s="1">
        <f t="shared" ca="1" si="157"/>
        <v>2080</v>
      </c>
    </row>
    <row r="862" spans="1:33" x14ac:dyDescent="0.25">
      <c r="A862" s="7" cm="1">
        <f t="array" aca="1" ref="A862" ca="1">INDEX(Companies!$A:$A,RANDBETWEEN(2,COUNTA(Companies!$A:$A)),1)</f>
        <v>2</v>
      </c>
      <c r="B862" s="7" t="str">
        <f ca="1">VLOOKUP($A862,Companies!$A:$B,2,FALSE)</f>
        <v>ACME Corporation</v>
      </c>
      <c r="C862" s="5">
        <f t="shared" si="158"/>
        <v>861</v>
      </c>
      <c r="D862" s="6">
        <f t="shared" ca="1" si="159"/>
        <v>1</v>
      </c>
      <c r="E862" s="7">
        <f ca="1">IF($C862 = 1 + N("Presidente"),
    127,
    IF($C862 = 2 + N("Vice-Presidente"),
        72,
        IF($C862 = 3 + N("Secretária bilíngue"),
            13,
            RANDBETWEEN(5,COUNT(Name!$A:$A) + 1)
        )
    )
)</f>
        <v>202</v>
      </c>
      <c r="F862" s="7" t="str">
        <f ca="1" xml:space="preserve">
VLOOKUP(
  $E862,
  Name!$A:$B,
  2,
  FALSE
)
&amp; " " &amp;
IF($C862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Lima Barboza</v>
      </c>
      <c r="G862" s="7">
        <v>2</v>
      </c>
      <c r="H862" s="7" t="str">
        <f>VLOOKUP($G862,Countries!$A:$B,2,FALSE)</f>
        <v>Portugal</v>
      </c>
      <c r="I862" s="7" cm="1">
        <f t="array" aca="1" ref="I862" ca="1">INDEX(States!$B:$B,RANDBETWEEN(2,COUNTA(States!$A:$A)),1)</f>
        <v>18</v>
      </c>
      <c r="J862" s="7" t="str">
        <f ca="1">VLOOKUP($I862,States!$B:$C,2,FALSE)</f>
        <v>Guarda</v>
      </c>
      <c r="K862" s="7" t="str">
        <f ca="1">VLOOKUP($E862,Name!$A:$C,3,FALSE)</f>
        <v>F</v>
      </c>
      <c r="L862" s="7" t="str">
        <f ca="1">VLOOKUP($K862,Genders!$B:$C,2,FALSE)</f>
        <v>Female</v>
      </c>
      <c r="M862" s="7" cm="1">
        <f t="array" aca="1" ref="M862" ca="1">INDEX('Marital status'!$A:$A,RANDBETWEEN(2,COUNTA('Marital status'!$A:$A)),1)</f>
        <v>5</v>
      </c>
      <c r="N862" s="7" t="str">
        <f ca="1">VLOOKUP($M862,'Marital status'!$A:$B,2,FALSE)</f>
        <v xml:space="preserve">Separated </v>
      </c>
      <c r="O862" s="7">
        <f t="shared" ca="1" si="160"/>
        <v>2</v>
      </c>
      <c r="P862" s="7" t="str">
        <f ca="1">VLOOKUP($O862,Ethnicities!$A:$B,2,FALSE)</f>
        <v>White</v>
      </c>
      <c r="Q862" s="8">
        <f t="shared" ca="1" si="161"/>
        <v>31236</v>
      </c>
      <c r="R862" s="6">
        <f t="shared" ca="1" si="162"/>
        <v>4</v>
      </c>
      <c r="S862" s="6" t="str">
        <f ca="1">VLOOKUP($R862,'Background education'!$A:$B,2,FALSE)</f>
        <v>Undergraduate degree</v>
      </c>
      <c r="T862" s="7">
        <f ca="1" xml:space="preserve">
  IF(OR($V862 = 2, $V862 = 3, $V862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862" s="7" t="str">
        <f ca="1">VLOOKUP($T862,Departments!$A:$B,2,FALSE)</f>
        <v>Communication &amp; Marketing</v>
      </c>
      <c r="V862" s="6">
        <f t="shared" ca="1" si="163"/>
        <v>7</v>
      </c>
      <c r="W862" s="6" t="str">
        <f ca="1">VLOOKUP($V862,Roles!$A:$B,2,FALSE)</f>
        <v>Trainee</v>
      </c>
      <c r="X862" s="6" t="e">
        <f t="shared" ca="1" si="164"/>
        <v>#N/A</v>
      </c>
      <c r="Y862" s="6" t="e">
        <f ca="1">IF(ISNA($X862),NA(),VLOOKUP($X862,Levels!$A:$B,2,FALSE))</f>
        <v>#N/A</v>
      </c>
      <c r="Z862" s="8">
        <f t="shared" ca="1" si="156"/>
        <v>37457</v>
      </c>
      <c r="AA862" s="6">
        <f ca="1">RANDBETWEEN(2,COUNTA('Recruitment source'!$A:$A))</f>
        <v>11</v>
      </c>
      <c r="AB862" s="6" t="str">
        <f ca="1">VLOOKUP($AA862,'Recruitment source'!$A:$B,2,FALSE)</f>
        <v>LinkedIn</v>
      </c>
      <c r="AC862" s="8" t="e">
        <f t="shared" ca="1" si="165"/>
        <v>#N/A</v>
      </c>
      <c r="AD862" s="6" t="e">
        <f t="shared" ca="1" si="166"/>
        <v>#N/A</v>
      </c>
      <c r="AE862" s="6" t="e">
        <f ca="1">IF(ISNA(AD862),NA(),VLOOKUP($AD862,'Reasons for dismissal'!$A:$B,2,FALSE))</f>
        <v>#N/A</v>
      </c>
      <c r="AF862" s="6">
        <f t="shared" ca="1" si="167"/>
        <v>4</v>
      </c>
      <c r="AG862" s="1">
        <f t="shared" ca="1" si="157"/>
        <v>1085</v>
      </c>
    </row>
    <row r="863" spans="1:33" x14ac:dyDescent="0.25">
      <c r="A863" s="7" cm="1">
        <f t="array" aca="1" ref="A863" ca="1">INDEX(Companies!$A:$A,RANDBETWEEN(2,COUNTA(Companies!$A:$A)),1)</f>
        <v>2</v>
      </c>
      <c r="B863" s="7" t="str">
        <f ca="1">VLOOKUP($A863,Companies!$A:$B,2,FALSE)</f>
        <v>ACME Corporation</v>
      </c>
      <c r="C863" s="5">
        <f t="shared" si="158"/>
        <v>862</v>
      </c>
      <c r="D863" s="6">
        <f t="shared" ca="1" si="159"/>
        <v>1</v>
      </c>
      <c r="E863" s="7">
        <f ca="1">IF($C863 = 1 + N("Presidente"),
    127,
    IF($C863 = 2 + N("Vice-Presidente"),
        72,
        IF($C863 = 3 + N("Secretária bilíngue"),
            13,
            RANDBETWEEN(5,COUNT(Name!$A:$A) + 1)
        )
    )
)</f>
        <v>355</v>
      </c>
      <c r="F863" s="7" t="str">
        <f ca="1" xml:space="preserve">
VLOOKUP(
  $E863,
  Name!$A:$B,
  2,
  FALSE
)
&amp; " " &amp;
IF($C863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Bianchi Rangel</v>
      </c>
      <c r="G863" s="7">
        <v>2</v>
      </c>
      <c r="H863" s="7" t="str">
        <f>VLOOKUP($G863,Countries!$A:$B,2,FALSE)</f>
        <v>Portugal</v>
      </c>
      <c r="I863" s="7" cm="1">
        <f t="array" aca="1" ref="I863" ca="1">INDEX(States!$B:$B,RANDBETWEEN(2,COUNTA(States!$A:$A)),1)</f>
        <v>8</v>
      </c>
      <c r="J863" s="7" t="str">
        <f ca="1">VLOOKUP($I863,States!$B:$C,2,FALSE)</f>
        <v>Santarém</v>
      </c>
      <c r="K863" s="7" t="str">
        <f ca="1">VLOOKUP($E863,Name!$A:$C,3,FALSE)</f>
        <v>M</v>
      </c>
      <c r="L863" s="7" t="str">
        <f ca="1">VLOOKUP($K863,Genders!$B:$C,2,FALSE)</f>
        <v>Male</v>
      </c>
      <c r="M863" s="7" cm="1">
        <f t="array" aca="1" ref="M863" ca="1">INDEX('Marital status'!$A:$A,RANDBETWEEN(2,COUNTA('Marital status'!$A:$A)),1)</f>
        <v>5</v>
      </c>
      <c r="N863" s="7" t="str">
        <f ca="1">VLOOKUP($M863,'Marital status'!$A:$B,2,FALSE)</f>
        <v xml:space="preserve">Separated </v>
      </c>
      <c r="O863" s="7">
        <f t="shared" ca="1" si="160"/>
        <v>2</v>
      </c>
      <c r="P863" s="7" t="str">
        <f ca="1">VLOOKUP($O863,Ethnicities!$A:$B,2,FALSE)</f>
        <v>White</v>
      </c>
      <c r="Q863" s="8">
        <f t="shared" ca="1" si="161"/>
        <v>36126</v>
      </c>
      <c r="R863" s="6">
        <f t="shared" ca="1" si="162"/>
        <v>5</v>
      </c>
      <c r="S863" s="6" t="str">
        <f ca="1">VLOOKUP($R863,'Background education'!$A:$B,2,FALSE)</f>
        <v>Graduate school</v>
      </c>
      <c r="T863" s="7">
        <f ca="1" xml:space="preserve">
  IF(OR($V863 = 2, $V863 = 3, $V863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863" s="7" t="str">
        <f ca="1">VLOOKUP($T863,Departments!$A:$B,2,FALSE)</f>
        <v>Communication &amp; Marketing</v>
      </c>
      <c r="V863" s="6">
        <f t="shared" ca="1" si="163"/>
        <v>8</v>
      </c>
      <c r="W863" s="6" t="str">
        <f ca="1">VLOOKUP($V863,Roles!$A:$B,2,FALSE)</f>
        <v>Analyst</v>
      </c>
      <c r="X863" s="6">
        <f t="shared" ca="1" si="164"/>
        <v>3</v>
      </c>
      <c r="Y863" s="6" t="str">
        <f ca="1">IF(ISNA($X863),NA(),VLOOKUP($X863,Levels!$A:$B,2,FALSE))</f>
        <v>Pleno</v>
      </c>
      <c r="Z863" s="8">
        <f t="shared" ca="1" si="156"/>
        <v>39624</v>
      </c>
      <c r="AA863" s="6">
        <f ca="1">RANDBETWEEN(2,COUNTA('Recruitment source'!$A:$A))</f>
        <v>7</v>
      </c>
      <c r="AB863" s="6" t="str">
        <f ca="1">VLOOKUP($AA863,'Recruitment source'!$A:$B,2,FALSE)</f>
        <v>Jobs in Lisbon</v>
      </c>
      <c r="AC863" s="8" t="e">
        <f t="shared" ca="1" si="165"/>
        <v>#N/A</v>
      </c>
      <c r="AD863" s="6" t="e">
        <f t="shared" ca="1" si="166"/>
        <v>#N/A</v>
      </c>
      <c r="AE863" s="6" t="e">
        <f ca="1">IF(ISNA(AD863),NA(),VLOOKUP($AD863,'Reasons for dismissal'!$A:$B,2,FALSE))</f>
        <v>#N/A</v>
      </c>
      <c r="AF863" s="6">
        <f t="shared" ca="1" si="167"/>
        <v>2</v>
      </c>
      <c r="AG863" s="1">
        <f t="shared" ca="1" si="157"/>
        <v>2080</v>
      </c>
    </row>
    <row r="864" spans="1:33" x14ac:dyDescent="0.25">
      <c r="A864" s="7" cm="1">
        <f t="array" aca="1" ref="A864" ca="1">INDEX(Companies!$A:$A,RANDBETWEEN(2,COUNTA(Companies!$A:$A)),1)</f>
        <v>2</v>
      </c>
      <c r="B864" s="7" t="str">
        <f ca="1">VLOOKUP($A864,Companies!$A:$B,2,FALSE)</f>
        <v>ACME Corporation</v>
      </c>
      <c r="C864" s="5">
        <f t="shared" si="158"/>
        <v>863</v>
      </c>
      <c r="D864" s="6">
        <f t="shared" ca="1" si="159"/>
        <v>1</v>
      </c>
      <c r="E864" s="7">
        <f ca="1">IF($C864 = 1 + N("Presidente"),
    127,
    IF($C864 = 2 + N("Vice-Presidente"),
        72,
        IF($C864 = 3 + N("Secretária bilíngue"),
            13,
            RANDBETWEEN(5,COUNT(Name!$A:$A) + 1)
        )
    )
)</f>
        <v>278</v>
      </c>
      <c r="F864" s="7" t="str">
        <f ca="1" xml:space="preserve">
VLOOKUP(
  $E864,
  Name!$A:$B,
  2,
  FALSE
)
&amp; " " &amp;
IF($C864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Andrade Camargo</v>
      </c>
      <c r="G864" s="7">
        <v>2</v>
      </c>
      <c r="H864" s="7" t="str">
        <f>VLOOKUP($G864,Countries!$A:$B,2,FALSE)</f>
        <v>Portugal</v>
      </c>
      <c r="I864" s="7" cm="1">
        <f t="array" aca="1" ref="I864" ca="1">INDEX(States!$B:$B,RANDBETWEEN(2,COUNTA(States!$A:$A)),1)</f>
        <v>12</v>
      </c>
      <c r="J864" s="7" t="str">
        <f ca="1">VLOOKUP($I864,States!$B:$C,2,FALSE)</f>
        <v>Évora</v>
      </c>
      <c r="K864" s="7" t="str">
        <f ca="1">VLOOKUP($E864,Name!$A:$C,3,FALSE)</f>
        <v>F</v>
      </c>
      <c r="L864" s="7" t="str">
        <f ca="1">VLOOKUP($K864,Genders!$B:$C,2,FALSE)</f>
        <v>Female</v>
      </c>
      <c r="M864" s="7" cm="1">
        <f t="array" aca="1" ref="M864" ca="1">INDEX('Marital status'!$A:$A,RANDBETWEEN(2,COUNTA('Marital status'!$A:$A)),1)</f>
        <v>5</v>
      </c>
      <c r="N864" s="7" t="str">
        <f ca="1">VLOOKUP($M864,'Marital status'!$A:$B,2,FALSE)</f>
        <v xml:space="preserve">Separated </v>
      </c>
      <c r="O864" s="7">
        <f t="shared" ca="1" si="160"/>
        <v>2</v>
      </c>
      <c r="P864" s="7" t="str">
        <f ca="1">VLOOKUP($O864,Ethnicities!$A:$B,2,FALSE)</f>
        <v>White</v>
      </c>
      <c r="Q864" s="8">
        <f t="shared" ca="1" si="161"/>
        <v>29867</v>
      </c>
      <c r="R864" s="6">
        <f t="shared" ca="1" si="162"/>
        <v>4</v>
      </c>
      <c r="S864" s="6" t="str">
        <f ca="1">VLOOKUP($R864,'Background education'!$A:$B,2,FALSE)</f>
        <v>Undergraduate degree</v>
      </c>
      <c r="T864" s="7">
        <f ca="1" xml:space="preserve">
  IF(OR($V864 = 2, $V864 = 3, $V864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864" s="7" t="str">
        <f ca="1">VLOOKUP($T864,Departments!$A:$B,2,FALSE)</f>
        <v>Operations</v>
      </c>
      <c r="V864" s="6">
        <f t="shared" ca="1" si="163"/>
        <v>7</v>
      </c>
      <c r="W864" s="6" t="str">
        <f ca="1">VLOOKUP($V864,Roles!$A:$B,2,FALSE)</f>
        <v>Trainee</v>
      </c>
      <c r="X864" s="6" t="e">
        <f t="shared" ca="1" si="164"/>
        <v>#N/A</v>
      </c>
      <c r="Y864" s="6" t="e">
        <f ca="1">IF(ISNA($X864),NA(),VLOOKUP($X864,Levels!$A:$B,2,FALSE))</f>
        <v>#N/A</v>
      </c>
      <c r="Z864" s="8">
        <f t="shared" ca="1" si="156"/>
        <v>39444</v>
      </c>
      <c r="AA864" s="6">
        <f ca="1">RANDBETWEEN(2,COUNTA('Recruitment source'!$A:$A))</f>
        <v>9</v>
      </c>
      <c r="AB864" s="6" t="str">
        <f ca="1">VLOOKUP($AA864,'Recruitment source'!$A:$B,2,FALSE)</f>
        <v xml:space="preserve"> recommendation of employee</v>
      </c>
      <c r="AC864" s="8" t="e">
        <f t="shared" ca="1" si="165"/>
        <v>#N/A</v>
      </c>
      <c r="AD864" s="6" t="e">
        <f t="shared" ca="1" si="166"/>
        <v>#N/A</v>
      </c>
      <c r="AE864" s="6" t="e">
        <f ca="1">IF(ISNA(AD864),NA(),VLOOKUP($AD864,'Reasons for dismissal'!$A:$B,2,FALSE))</f>
        <v>#N/A</v>
      </c>
      <c r="AF864" s="6">
        <f t="shared" ca="1" si="167"/>
        <v>2</v>
      </c>
      <c r="AG864" s="1">
        <f t="shared" ca="1" si="157"/>
        <v>1005</v>
      </c>
    </row>
    <row r="865" spans="1:33" x14ac:dyDescent="0.25">
      <c r="A865" s="7" cm="1">
        <f t="array" aca="1" ref="A865" ca="1">INDEX(Companies!$A:$A,RANDBETWEEN(2,COUNTA(Companies!$A:$A)),1)</f>
        <v>2</v>
      </c>
      <c r="B865" s="7" t="str">
        <f ca="1">VLOOKUP($A865,Companies!$A:$B,2,FALSE)</f>
        <v>ACME Corporation</v>
      </c>
      <c r="C865" s="5">
        <f t="shared" si="158"/>
        <v>864</v>
      </c>
      <c r="D865" s="6">
        <f t="shared" ca="1" si="159"/>
        <v>1</v>
      </c>
      <c r="E865" s="7">
        <f ca="1">IF($C865 = 1 + N("Presidente"),
    127,
    IF($C865 = 2 + N("Vice-Presidente"),
        72,
        IF($C865 = 3 + N("Secretária bilíngue"),
            13,
            RANDBETWEEN(5,COUNT(Name!$A:$A) + 1)
        )
    )
)</f>
        <v>81</v>
      </c>
      <c r="F865" s="7" t="str">
        <f ca="1" xml:space="preserve">
VLOOKUP(
  $E865,
  Name!$A:$B,
  2,
  FALSE
)
&amp; " " &amp;
IF($C865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Alcantara Leite</v>
      </c>
      <c r="G865" s="7">
        <v>2</v>
      </c>
      <c r="H865" s="7" t="str">
        <f>VLOOKUP($G865,Countries!$A:$B,2,FALSE)</f>
        <v>Portugal</v>
      </c>
      <c r="I865" s="7" cm="1">
        <f t="array" aca="1" ref="I865" ca="1">INDEX(States!$B:$B,RANDBETWEEN(2,COUNTA(States!$A:$A)),1)</f>
        <v>18</v>
      </c>
      <c r="J865" s="7" t="str">
        <f ca="1">VLOOKUP($I865,States!$B:$C,2,FALSE)</f>
        <v>Guarda</v>
      </c>
      <c r="K865" s="7" t="str">
        <f ca="1">VLOOKUP($E865,Name!$A:$C,3,FALSE)</f>
        <v>M</v>
      </c>
      <c r="L865" s="7" t="str">
        <f ca="1">VLOOKUP($K865,Genders!$B:$C,2,FALSE)</f>
        <v>Male</v>
      </c>
      <c r="M865" s="7" cm="1">
        <f t="array" aca="1" ref="M865" ca="1">INDEX('Marital status'!$A:$A,RANDBETWEEN(2,COUNTA('Marital status'!$A:$A)),1)</f>
        <v>4</v>
      </c>
      <c r="N865" s="7" t="str">
        <f ca="1">VLOOKUP($M865,'Marital status'!$A:$B,2,FALSE)</f>
        <v xml:space="preserve">Widowed </v>
      </c>
      <c r="O865" s="7">
        <f t="shared" ca="1" si="160"/>
        <v>2</v>
      </c>
      <c r="P865" s="7" t="str">
        <f ca="1">VLOOKUP($O865,Ethnicities!$A:$B,2,FALSE)</f>
        <v>White</v>
      </c>
      <c r="Q865" s="8">
        <f t="shared" ca="1" si="161"/>
        <v>35520</v>
      </c>
      <c r="R865" s="6">
        <f t="shared" ca="1" si="162"/>
        <v>4</v>
      </c>
      <c r="S865" s="6" t="str">
        <f ca="1">VLOOKUP($R865,'Background education'!$A:$B,2,FALSE)</f>
        <v>Undergraduate degree</v>
      </c>
      <c r="T865" s="7">
        <f ca="1" xml:space="preserve">
  IF(OR($V865 = 2, $V865 = 3, $V865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65" s="7" t="str">
        <f ca="1">VLOOKUP($T865,Departments!$A:$B,2,FALSE)</f>
        <v>Information Technology</v>
      </c>
      <c r="V865" s="6">
        <f t="shared" ca="1" si="163"/>
        <v>8</v>
      </c>
      <c r="W865" s="6" t="str">
        <f ca="1">VLOOKUP($V865,Roles!$A:$B,2,FALSE)</f>
        <v>Analyst</v>
      </c>
      <c r="X865" s="6">
        <f t="shared" ca="1" si="164"/>
        <v>2</v>
      </c>
      <c r="Y865" s="6" t="str">
        <f ca="1">IF(ISNA($X865),NA(),VLOOKUP($X865,Levels!$A:$B,2,FALSE))</f>
        <v>Junior</v>
      </c>
      <c r="Z865" s="8">
        <f t="shared" ca="1" si="156"/>
        <v>37570</v>
      </c>
      <c r="AA865" s="6">
        <f ca="1">RANDBETWEEN(2,COUNTA('Recruitment source'!$A:$A))</f>
        <v>12</v>
      </c>
      <c r="AB865" s="6" t="str">
        <f ca="1">VLOOKUP($AA865,'Recruitment source'!$A:$B,2,FALSE)</f>
        <v>Website</v>
      </c>
      <c r="AC865" s="8" t="e">
        <f t="shared" ca="1" si="165"/>
        <v>#N/A</v>
      </c>
      <c r="AD865" s="6" t="e">
        <f t="shared" ca="1" si="166"/>
        <v>#N/A</v>
      </c>
      <c r="AE865" s="6" t="e">
        <f ca="1">IF(ISNA(AD865),NA(),VLOOKUP($AD865,'Reasons for dismissal'!$A:$B,2,FALSE))</f>
        <v>#N/A</v>
      </c>
      <c r="AF865" s="6">
        <f t="shared" ca="1" si="167"/>
        <v>3</v>
      </c>
      <c r="AG865" s="1">
        <f t="shared" ca="1" si="157"/>
        <v>2080</v>
      </c>
    </row>
    <row r="866" spans="1:33" x14ac:dyDescent="0.25">
      <c r="A866" s="7" cm="1">
        <f t="array" aca="1" ref="A866" ca="1">INDEX(Companies!$A:$A,RANDBETWEEN(2,COUNTA(Companies!$A:$A)),1)</f>
        <v>2</v>
      </c>
      <c r="B866" s="7" t="str">
        <f ca="1">VLOOKUP($A866,Companies!$A:$B,2,FALSE)</f>
        <v>ACME Corporation</v>
      </c>
      <c r="C866" s="5">
        <f t="shared" si="158"/>
        <v>865</v>
      </c>
      <c r="D866" s="6">
        <f t="shared" ca="1" si="159"/>
        <v>1</v>
      </c>
      <c r="E866" s="7">
        <f ca="1">IF($C866 = 1 + N("Presidente"),
    127,
    IF($C866 = 2 + N("Vice-Presidente"),
        72,
        IF($C866 = 3 + N("Secretária bilíngue"),
            13,
            RANDBETWEEN(5,COUNT(Name!$A:$A) + 1)
        )
    )
)</f>
        <v>252</v>
      </c>
      <c r="F866" s="7" t="str">
        <f ca="1" xml:space="preserve">
VLOOKUP(
  $E866,
  Name!$A:$B,
  2,
  FALSE
)
&amp; " " &amp;
IF($C866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Saragoça Luz</v>
      </c>
      <c r="G866" s="7">
        <v>2</v>
      </c>
      <c r="H866" s="7" t="str">
        <f>VLOOKUP($G866,Countries!$A:$B,2,FALSE)</f>
        <v>Portugal</v>
      </c>
      <c r="I866" s="7" cm="1">
        <f t="array" aca="1" ref="I866" ca="1">INDEX(States!$B:$B,RANDBETWEEN(2,COUNTA(States!$A:$A)),1)</f>
        <v>6</v>
      </c>
      <c r="J866" s="7" t="str">
        <f ca="1">VLOOKUP($I866,States!$B:$C,2,FALSE)</f>
        <v>Braga</v>
      </c>
      <c r="K866" s="7" t="str">
        <f ca="1">VLOOKUP($E866,Name!$A:$C,3,FALSE)</f>
        <v>M</v>
      </c>
      <c r="L866" s="7" t="str">
        <f ca="1">VLOOKUP($K866,Genders!$B:$C,2,FALSE)</f>
        <v>Male</v>
      </c>
      <c r="M866" s="7" cm="1">
        <f t="array" aca="1" ref="M866" ca="1">INDEX('Marital status'!$A:$A,RANDBETWEEN(2,COUNTA('Marital status'!$A:$A)),1)</f>
        <v>4</v>
      </c>
      <c r="N866" s="7" t="str">
        <f ca="1">VLOOKUP($M866,'Marital status'!$A:$B,2,FALSE)</f>
        <v xml:space="preserve">Widowed </v>
      </c>
      <c r="O866" s="7">
        <f t="shared" ca="1" si="160"/>
        <v>2</v>
      </c>
      <c r="P866" s="7" t="str">
        <f ca="1">VLOOKUP($O866,Ethnicities!$A:$B,2,FALSE)</f>
        <v>White</v>
      </c>
      <c r="Q866" s="8">
        <f t="shared" ca="1" si="161"/>
        <v>31912</v>
      </c>
      <c r="R866" s="6">
        <f t="shared" ca="1" si="162"/>
        <v>4</v>
      </c>
      <c r="S866" s="6" t="str">
        <f ca="1">VLOOKUP($R866,'Background education'!$A:$B,2,FALSE)</f>
        <v>Undergraduate degree</v>
      </c>
      <c r="T866" s="7">
        <f ca="1" xml:space="preserve">
  IF(OR($V866 = 2, $V866 = 3, $V866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866" s="7" t="str">
        <f ca="1">VLOOKUP($T866,Departments!$A:$B,2,FALSE)</f>
        <v>Sales</v>
      </c>
      <c r="V866" s="6">
        <f t="shared" ca="1" si="163"/>
        <v>7</v>
      </c>
      <c r="W866" s="6" t="str">
        <f ca="1">VLOOKUP($V866,Roles!$A:$B,2,FALSE)</f>
        <v>Trainee</v>
      </c>
      <c r="X866" s="6" t="e">
        <f t="shared" ca="1" si="164"/>
        <v>#N/A</v>
      </c>
      <c r="Y866" s="6" t="e">
        <f ca="1">IF(ISNA($X866),NA(),VLOOKUP($X866,Levels!$A:$B,2,FALSE))</f>
        <v>#N/A</v>
      </c>
      <c r="Z866" s="8">
        <f t="shared" ca="1" si="156"/>
        <v>44721</v>
      </c>
      <c r="AA866" s="6">
        <f ca="1">RANDBETWEEN(2,COUNTA('Recruitment source'!$A:$A))</f>
        <v>11</v>
      </c>
      <c r="AB866" s="6" t="str">
        <f ca="1">VLOOKUP($AA866,'Recruitment source'!$A:$B,2,FALSE)</f>
        <v>LinkedIn</v>
      </c>
      <c r="AC866" s="8" t="e">
        <f t="shared" ca="1" si="165"/>
        <v>#N/A</v>
      </c>
      <c r="AD866" s="6" t="e">
        <f t="shared" ca="1" si="166"/>
        <v>#N/A</v>
      </c>
      <c r="AE866" s="6" t="e">
        <f ca="1">IF(ISNA(AD866),NA(),VLOOKUP($AD866,'Reasons for dismissal'!$A:$B,2,FALSE))</f>
        <v>#N/A</v>
      </c>
      <c r="AF866" s="6">
        <f t="shared" ca="1" si="167"/>
        <v>3</v>
      </c>
      <c r="AG866" s="1">
        <f t="shared" ca="1" si="157"/>
        <v>1005</v>
      </c>
    </row>
    <row r="867" spans="1:33" x14ac:dyDescent="0.25">
      <c r="A867" s="7" cm="1">
        <f t="array" aca="1" ref="A867" ca="1">INDEX(Companies!$A:$A,RANDBETWEEN(2,COUNTA(Companies!$A:$A)),1)</f>
        <v>2</v>
      </c>
      <c r="B867" s="7" t="str">
        <f ca="1">VLOOKUP($A867,Companies!$A:$B,2,FALSE)</f>
        <v>ACME Corporation</v>
      </c>
      <c r="C867" s="5">
        <f t="shared" si="158"/>
        <v>866</v>
      </c>
      <c r="D867" s="6">
        <f t="shared" ca="1" si="159"/>
        <v>1</v>
      </c>
      <c r="E867" s="7">
        <f ca="1">IF($C867 = 1 + N("Presidente"),
    127,
    IF($C867 = 2 + N("Vice-Presidente"),
        72,
        IF($C867 = 3 + N("Secretária bilíngue"),
            13,
            RANDBETWEEN(5,COUNT(Name!$A:$A) + 1)
        )
    )
)</f>
        <v>172</v>
      </c>
      <c r="F867" s="7" t="str">
        <f ca="1" xml:space="preserve">
VLOOKUP(
  $E867,
  Name!$A:$B,
  2,
  FALSE
)
&amp; " " &amp;
IF($C867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Giordano Batista</v>
      </c>
      <c r="G867" s="7">
        <v>2</v>
      </c>
      <c r="H867" s="7" t="str">
        <f>VLOOKUP($G867,Countries!$A:$B,2,FALSE)</f>
        <v>Portugal</v>
      </c>
      <c r="I867" s="7" cm="1">
        <f t="array" aca="1" ref="I867" ca="1">INDEX(States!$B:$B,RANDBETWEEN(2,COUNTA(States!$A:$A)),1)</f>
        <v>10</v>
      </c>
      <c r="J867" s="7" t="str">
        <f ca="1">VLOOKUP($I867,States!$B:$C,2,FALSE)</f>
        <v>Coimbra</v>
      </c>
      <c r="K867" s="7" t="str">
        <f ca="1">VLOOKUP($E867,Name!$A:$C,3,FALSE)</f>
        <v>F</v>
      </c>
      <c r="L867" s="7" t="str">
        <f ca="1">VLOOKUP($K867,Genders!$B:$C,2,FALSE)</f>
        <v>Female</v>
      </c>
      <c r="M867" s="7" cm="1">
        <f t="array" aca="1" ref="M867" ca="1">INDEX('Marital status'!$A:$A,RANDBETWEEN(2,COUNTA('Marital status'!$A:$A)),1)</f>
        <v>3</v>
      </c>
      <c r="N867" s="7" t="str">
        <f ca="1">VLOOKUP($M867,'Marital status'!$A:$B,2,FALSE)</f>
        <v>Married</v>
      </c>
      <c r="O867" s="7">
        <f t="shared" ca="1" si="160"/>
        <v>2</v>
      </c>
      <c r="P867" s="7" t="str">
        <f ca="1">VLOOKUP($O867,Ethnicities!$A:$B,2,FALSE)</f>
        <v>White</v>
      </c>
      <c r="Q867" s="8">
        <f t="shared" ca="1" si="161"/>
        <v>36248</v>
      </c>
      <c r="R867" s="6">
        <f t="shared" ca="1" si="162"/>
        <v>4</v>
      </c>
      <c r="S867" s="6" t="str">
        <f ca="1">VLOOKUP($R867,'Background education'!$A:$B,2,FALSE)</f>
        <v>Undergraduate degree</v>
      </c>
      <c r="T867" s="7">
        <f ca="1" xml:space="preserve">
  IF(OR($V867 = 2, $V867 = 3, $V867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867" s="7" t="str">
        <f ca="1">VLOOKUP($T867,Departments!$A:$B,2,FALSE)</f>
        <v>Administration</v>
      </c>
      <c r="V867" s="6">
        <f t="shared" ca="1" si="163"/>
        <v>8</v>
      </c>
      <c r="W867" s="6" t="str">
        <f ca="1">VLOOKUP($V867,Roles!$A:$B,2,FALSE)</f>
        <v>Analyst</v>
      </c>
      <c r="X867" s="6">
        <f t="shared" ca="1" si="164"/>
        <v>2</v>
      </c>
      <c r="Y867" s="6" t="str">
        <f ca="1">IF(ISNA($X867),NA(),VLOOKUP($X867,Levels!$A:$B,2,FALSE))</f>
        <v>Junior</v>
      </c>
      <c r="Z867" s="8">
        <f t="shared" ca="1" si="156"/>
        <v>40013</v>
      </c>
      <c r="AA867" s="6">
        <f ca="1">RANDBETWEEN(2,COUNTA('Recruitment source'!$A:$A))</f>
        <v>5</v>
      </c>
      <c r="AB867" s="6" t="str">
        <f ca="1">VLOOKUP($AA867,'Recruitment source'!$A:$B,2,FALSE)</f>
        <v>Net Empregos</v>
      </c>
      <c r="AC867" s="8" t="e">
        <f t="shared" ca="1" si="165"/>
        <v>#N/A</v>
      </c>
      <c r="AD867" s="6" t="e">
        <f t="shared" ca="1" si="166"/>
        <v>#N/A</v>
      </c>
      <c r="AE867" s="6" t="e">
        <f ca="1">IF(ISNA(AD867),NA(),VLOOKUP($AD867,'Reasons for dismissal'!$A:$B,2,FALSE))</f>
        <v>#N/A</v>
      </c>
      <c r="AF867" s="6">
        <f t="shared" ca="1" si="167"/>
        <v>3</v>
      </c>
      <c r="AG867" s="1">
        <f t="shared" ca="1" si="157"/>
        <v>2000</v>
      </c>
    </row>
    <row r="868" spans="1:33" x14ac:dyDescent="0.25">
      <c r="A868" s="7" cm="1">
        <f t="array" aca="1" ref="A868" ca="1">INDEX(Companies!$A:$A,RANDBETWEEN(2,COUNTA(Companies!$A:$A)),1)</f>
        <v>2</v>
      </c>
      <c r="B868" s="7" t="str">
        <f ca="1">VLOOKUP($A868,Companies!$A:$B,2,FALSE)</f>
        <v>ACME Corporation</v>
      </c>
      <c r="C868" s="5">
        <f t="shared" si="158"/>
        <v>867</v>
      </c>
      <c r="D868" s="6">
        <f t="shared" ca="1" si="159"/>
        <v>1</v>
      </c>
      <c r="E868" s="7">
        <f ca="1">IF($C868 = 1 + N("Presidente"),
    127,
    IF($C868 = 2 + N("Vice-Presidente"),
        72,
        IF($C868 = 3 + N("Secretária bilíngue"),
            13,
            RANDBETWEEN(5,COUNT(Name!$A:$A) + 1)
        )
    )
)</f>
        <v>343</v>
      </c>
      <c r="F868" s="7" t="str">
        <f ca="1" xml:space="preserve">
VLOOKUP(
  $E868,
  Name!$A:$B,
  2,
  FALSE
)
&amp; " " &amp;
IF($C868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Seixas Camargo</v>
      </c>
      <c r="G868" s="7">
        <v>2</v>
      </c>
      <c r="H868" s="7" t="str">
        <f>VLOOKUP($G868,Countries!$A:$B,2,FALSE)</f>
        <v>Portugal</v>
      </c>
      <c r="I868" s="7" cm="1">
        <f t="array" aca="1" ref="I868" ca="1">INDEX(States!$B:$B,RANDBETWEEN(2,COUNTA(States!$A:$A)),1)</f>
        <v>10</v>
      </c>
      <c r="J868" s="7" t="str">
        <f ca="1">VLOOKUP($I868,States!$B:$C,2,FALSE)</f>
        <v>Coimbra</v>
      </c>
      <c r="K868" s="7" t="str">
        <f ca="1">VLOOKUP($E868,Name!$A:$C,3,FALSE)</f>
        <v>M</v>
      </c>
      <c r="L868" s="7" t="str">
        <f ca="1">VLOOKUP($K868,Genders!$B:$C,2,FALSE)</f>
        <v>Male</v>
      </c>
      <c r="M868" s="7" cm="1">
        <f t="array" aca="1" ref="M868" ca="1">INDEX('Marital status'!$A:$A,RANDBETWEEN(2,COUNTA('Marital status'!$A:$A)),1)</f>
        <v>4</v>
      </c>
      <c r="N868" s="7" t="str">
        <f ca="1">VLOOKUP($M868,'Marital status'!$A:$B,2,FALSE)</f>
        <v xml:space="preserve">Widowed </v>
      </c>
      <c r="O868" s="7">
        <f t="shared" ca="1" si="160"/>
        <v>3</v>
      </c>
      <c r="P868" s="7" t="str">
        <f ca="1">VLOOKUP($O868,Ethnicities!$A:$B,2,FALSE)</f>
        <v>Black or African American</v>
      </c>
      <c r="Q868" s="8">
        <f t="shared" ca="1" si="161"/>
        <v>32729</v>
      </c>
      <c r="R868" s="6">
        <f t="shared" ca="1" si="162"/>
        <v>4</v>
      </c>
      <c r="S868" s="6" t="str">
        <f ca="1">VLOOKUP($R868,'Background education'!$A:$B,2,FALSE)</f>
        <v>Undergraduate degree</v>
      </c>
      <c r="T868" s="7">
        <f ca="1" xml:space="preserve">
  IF(OR($V868 = 2, $V868 = 3, $V868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868" s="7" t="str">
        <f ca="1">VLOOKUP($T868,Departments!$A:$B,2,FALSE)</f>
        <v>Juridical</v>
      </c>
      <c r="V868" s="6">
        <f t="shared" ca="1" si="163"/>
        <v>6</v>
      </c>
      <c r="W868" s="6" t="str">
        <f ca="1">VLOOKUP($V868,Roles!$A:$B,2,FALSE)</f>
        <v>Intern</v>
      </c>
      <c r="X868" s="6" t="e">
        <f t="shared" ca="1" si="164"/>
        <v>#N/A</v>
      </c>
      <c r="Y868" s="6" t="e">
        <f ca="1">IF(ISNA($X868),NA(),VLOOKUP($X868,Levels!$A:$B,2,FALSE))</f>
        <v>#N/A</v>
      </c>
      <c r="Z868" s="8">
        <f t="shared" ca="1" si="156"/>
        <v>44593</v>
      </c>
      <c r="AA868" s="6">
        <f ca="1">RANDBETWEEN(2,COUNTA('Recruitment source'!$A:$A))</f>
        <v>6</v>
      </c>
      <c r="AB868" s="6" t="str">
        <f ca="1">VLOOKUP($AA868,'Recruitment source'!$A:$B,2,FALSE)</f>
        <v>Empregos Online</v>
      </c>
      <c r="AC868" s="8" t="e">
        <f t="shared" ca="1" si="165"/>
        <v>#N/A</v>
      </c>
      <c r="AD868" s="6" t="e">
        <f t="shared" ca="1" si="166"/>
        <v>#N/A</v>
      </c>
      <c r="AE868" s="6" t="e">
        <f ca="1">IF(ISNA(AD868),NA(),VLOOKUP($AD868,'Reasons for dismissal'!$A:$B,2,FALSE))</f>
        <v>#N/A</v>
      </c>
      <c r="AF868" s="6">
        <f t="shared" ca="1" si="167"/>
        <v>3</v>
      </c>
      <c r="AG868" s="1">
        <f t="shared" ca="1" si="157"/>
        <v>805</v>
      </c>
    </row>
    <row r="869" spans="1:33" x14ac:dyDescent="0.25">
      <c r="A869" s="7" cm="1">
        <f t="array" aca="1" ref="A869" ca="1">INDEX(Companies!$A:$A,RANDBETWEEN(2,COUNTA(Companies!$A:$A)),1)</f>
        <v>2</v>
      </c>
      <c r="B869" s="7" t="str">
        <f ca="1">VLOOKUP($A869,Companies!$A:$B,2,FALSE)</f>
        <v>ACME Corporation</v>
      </c>
      <c r="C869" s="5">
        <f t="shared" si="158"/>
        <v>868</v>
      </c>
      <c r="D869" s="6">
        <f t="shared" ca="1" si="159"/>
        <v>1</v>
      </c>
      <c r="E869" s="7">
        <f ca="1">IF($C869 = 1 + N("Presidente"),
    127,
    IF($C869 = 2 + N("Vice-Presidente"),
        72,
        IF($C869 = 3 + N("Secretária bilíngue"),
            13,
            RANDBETWEEN(5,COUNT(Name!$A:$A) + 1)
        )
    )
)</f>
        <v>83</v>
      </c>
      <c r="F869" s="7" t="str">
        <f ca="1" xml:space="preserve">
VLOOKUP(
  $E869,
  Name!$A:$B,
  2,
  FALSE
)
&amp; " " &amp;
IF($C869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Mancini Longo</v>
      </c>
      <c r="G869" s="7">
        <v>2</v>
      </c>
      <c r="H869" s="7" t="str">
        <f>VLOOKUP($G869,Countries!$A:$B,2,FALSE)</f>
        <v>Portugal</v>
      </c>
      <c r="I869" s="7" cm="1">
        <f t="array" aca="1" ref="I869" ca="1">INDEX(States!$B:$B,RANDBETWEEN(2,COUNTA(States!$A:$A)),1)</f>
        <v>9</v>
      </c>
      <c r="J869" s="7" t="str">
        <f ca="1">VLOOKUP($I869,States!$B:$C,2,FALSE)</f>
        <v>Leiria</v>
      </c>
      <c r="K869" s="7" t="str">
        <f ca="1">VLOOKUP($E869,Name!$A:$C,3,FALSE)</f>
        <v>F</v>
      </c>
      <c r="L869" s="7" t="str">
        <f ca="1">VLOOKUP($K869,Genders!$B:$C,2,FALSE)</f>
        <v>Female</v>
      </c>
      <c r="M869" s="7" cm="1">
        <f t="array" aca="1" ref="M869" ca="1">INDEX('Marital status'!$A:$A,RANDBETWEEN(2,COUNTA('Marital status'!$A:$A)),1)</f>
        <v>4</v>
      </c>
      <c r="N869" s="7" t="str">
        <f ca="1">VLOOKUP($M869,'Marital status'!$A:$B,2,FALSE)</f>
        <v xml:space="preserve">Widowed </v>
      </c>
      <c r="O869" s="7">
        <f t="shared" ca="1" si="160"/>
        <v>4</v>
      </c>
      <c r="P869" s="7" t="str">
        <f ca="1">VLOOKUP($O869,Ethnicities!$A:$B,2,FALSE)</f>
        <v>Hispanic or Latino</v>
      </c>
      <c r="Q869" s="8">
        <f t="shared" ca="1" si="161"/>
        <v>37863</v>
      </c>
      <c r="R869" s="6">
        <f t="shared" ca="1" si="162"/>
        <v>4</v>
      </c>
      <c r="S869" s="6" t="str">
        <f ca="1">VLOOKUP($R869,'Background education'!$A:$B,2,FALSE)</f>
        <v>Undergraduate degree</v>
      </c>
      <c r="T869" s="7">
        <f ca="1" xml:space="preserve">
  IF(OR($V869 = 2, $V869 = 3, $V869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869" s="7" t="str">
        <f ca="1">VLOOKUP($T869,Departments!$A:$B,2,FALSE)</f>
        <v xml:space="preserve"> Commercial</v>
      </c>
      <c r="V869" s="6">
        <f t="shared" ca="1" si="163"/>
        <v>8</v>
      </c>
      <c r="W869" s="6" t="str">
        <f ca="1">VLOOKUP($V869,Roles!$A:$B,2,FALSE)</f>
        <v>Analyst</v>
      </c>
      <c r="X869" s="6">
        <f t="shared" ca="1" si="164"/>
        <v>4</v>
      </c>
      <c r="Y869" s="6" t="str">
        <f ca="1">IF(ISNA($X869),NA(),VLOOKUP($X869,Levels!$A:$B,2,FALSE))</f>
        <v>Senior</v>
      </c>
      <c r="Z869" s="8">
        <f t="shared" ca="1" si="156"/>
        <v>43107</v>
      </c>
      <c r="AA869" s="6">
        <f ca="1">RANDBETWEEN(2,COUNTA('Recruitment source'!$A:$A))</f>
        <v>6</v>
      </c>
      <c r="AB869" s="6" t="str">
        <f ca="1">VLOOKUP($AA869,'Recruitment source'!$A:$B,2,FALSE)</f>
        <v>Empregos Online</v>
      </c>
      <c r="AC869" s="8" t="e">
        <f t="shared" ca="1" si="165"/>
        <v>#N/A</v>
      </c>
      <c r="AD869" s="6" t="e">
        <f t="shared" ca="1" si="166"/>
        <v>#N/A</v>
      </c>
      <c r="AE869" s="6" t="e">
        <f ca="1">IF(ISNA(AD869),NA(),VLOOKUP($AD869,'Reasons for dismissal'!$A:$B,2,FALSE))</f>
        <v>#N/A</v>
      </c>
      <c r="AF869" s="6">
        <f t="shared" ca="1" si="167"/>
        <v>2</v>
      </c>
      <c r="AG869" s="1">
        <f t="shared" ca="1" si="157"/>
        <v>2000</v>
      </c>
    </row>
    <row r="870" spans="1:33" x14ac:dyDescent="0.25">
      <c r="A870" s="7" cm="1">
        <f t="array" aca="1" ref="A870" ca="1">INDEX(Companies!$A:$A,RANDBETWEEN(2,COUNTA(Companies!$A:$A)),1)</f>
        <v>2</v>
      </c>
      <c r="B870" s="7" t="str">
        <f ca="1">VLOOKUP($A870,Companies!$A:$B,2,FALSE)</f>
        <v>ACME Corporation</v>
      </c>
      <c r="C870" s="5">
        <f t="shared" si="158"/>
        <v>869</v>
      </c>
      <c r="D870" s="6">
        <f t="shared" ca="1" si="159"/>
        <v>1</v>
      </c>
      <c r="E870" s="7">
        <f ca="1">IF($C870 = 1 + N("Presidente"),
    127,
    IF($C870 = 2 + N("Vice-Presidente"),
        72,
        IF($C870 = 3 + N("Secretária bilíngue"),
            13,
            RANDBETWEEN(5,COUNT(Name!$A:$A) + 1)
        )
    )
)</f>
        <v>120</v>
      </c>
      <c r="F870" s="7" t="str">
        <f ca="1" xml:space="preserve">
VLOOKUP(
  $E870,
  Name!$A:$B,
  2,
  FALSE
)
&amp; " " &amp;
IF($C870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Lima Moraes</v>
      </c>
      <c r="G870" s="7">
        <v>2</v>
      </c>
      <c r="H870" s="7" t="str">
        <f>VLOOKUP($G870,Countries!$A:$B,2,FALSE)</f>
        <v>Portugal</v>
      </c>
      <c r="I870" s="7" cm="1">
        <f t="array" aca="1" ref="I870" ca="1">INDEX(States!$B:$B,RANDBETWEEN(2,COUNTA(States!$A:$A)),1)</f>
        <v>4</v>
      </c>
      <c r="J870" s="7" t="str">
        <f ca="1">VLOOKUP($I870,States!$B:$C,2,FALSE)</f>
        <v>Setúbal</v>
      </c>
      <c r="K870" s="7" t="str">
        <f ca="1">VLOOKUP($E870,Name!$A:$C,3,FALSE)</f>
        <v>F</v>
      </c>
      <c r="L870" s="7" t="str">
        <f ca="1">VLOOKUP($K870,Genders!$B:$C,2,FALSE)</f>
        <v>Female</v>
      </c>
      <c r="M870" s="7" cm="1">
        <f t="array" aca="1" ref="M870" ca="1">INDEX('Marital status'!$A:$A,RANDBETWEEN(2,COUNTA('Marital status'!$A:$A)),1)</f>
        <v>5</v>
      </c>
      <c r="N870" s="7" t="str">
        <f ca="1">VLOOKUP($M870,'Marital status'!$A:$B,2,FALSE)</f>
        <v xml:space="preserve">Separated </v>
      </c>
      <c r="O870" s="7">
        <f t="shared" ca="1" si="160"/>
        <v>2</v>
      </c>
      <c r="P870" s="7" t="str">
        <f ca="1">VLOOKUP($O870,Ethnicities!$A:$B,2,FALSE)</f>
        <v>White</v>
      </c>
      <c r="Q870" s="8">
        <f t="shared" ca="1" si="161"/>
        <v>22627</v>
      </c>
      <c r="R870" s="6">
        <f t="shared" ca="1" si="162"/>
        <v>4</v>
      </c>
      <c r="S870" s="6" t="str">
        <f ca="1">VLOOKUP($R870,'Background education'!$A:$B,2,FALSE)</f>
        <v>Undergraduate degree</v>
      </c>
      <c r="T870" s="7">
        <f ca="1" xml:space="preserve">
  IF(OR($V870 = 2, $V870 = 3, $V870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70" s="7" t="str">
        <f ca="1">VLOOKUP($T870,Departments!$A:$B,2,FALSE)</f>
        <v>Human Resource</v>
      </c>
      <c r="V870" s="6">
        <f t="shared" ca="1" si="163"/>
        <v>6</v>
      </c>
      <c r="W870" s="6" t="str">
        <f ca="1">VLOOKUP($V870,Roles!$A:$B,2,FALSE)</f>
        <v>Intern</v>
      </c>
      <c r="X870" s="6" t="e">
        <f t="shared" ca="1" si="164"/>
        <v>#N/A</v>
      </c>
      <c r="Y870" s="6" t="e">
        <f ca="1">IF(ISNA($X870),NA(),VLOOKUP($X870,Levels!$A:$B,2,FALSE))</f>
        <v>#N/A</v>
      </c>
      <c r="Z870" s="8">
        <f t="shared" ca="1" si="156"/>
        <v>43308</v>
      </c>
      <c r="AA870" s="6">
        <f ca="1">RANDBETWEEN(2,COUNTA('Recruitment source'!$A:$A))</f>
        <v>11</v>
      </c>
      <c r="AB870" s="6" t="str">
        <f ca="1">VLOOKUP($AA870,'Recruitment source'!$A:$B,2,FALSE)</f>
        <v>LinkedIn</v>
      </c>
      <c r="AC870" s="8" t="e">
        <f t="shared" ca="1" si="165"/>
        <v>#N/A</v>
      </c>
      <c r="AD870" s="6" t="e">
        <f t="shared" ca="1" si="166"/>
        <v>#N/A</v>
      </c>
      <c r="AE870" s="6" t="e">
        <f ca="1">IF(ISNA(AD870),NA(),VLOOKUP($AD870,'Reasons for dismissal'!$A:$B,2,FALSE))</f>
        <v>#N/A</v>
      </c>
      <c r="AF870" s="6">
        <f t="shared" ca="1" si="167"/>
        <v>3</v>
      </c>
      <c r="AG870" s="1">
        <f t="shared" ca="1" si="157"/>
        <v>805</v>
      </c>
    </row>
    <row r="871" spans="1:33" x14ac:dyDescent="0.25">
      <c r="A871" s="7" cm="1">
        <f t="array" aca="1" ref="A871" ca="1">INDEX(Companies!$A:$A,RANDBETWEEN(2,COUNTA(Companies!$A:$A)),1)</f>
        <v>2</v>
      </c>
      <c r="B871" s="7" t="str">
        <f ca="1">VLOOKUP($A871,Companies!$A:$B,2,FALSE)</f>
        <v>ACME Corporation</v>
      </c>
      <c r="C871" s="5">
        <f t="shared" si="158"/>
        <v>870</v>
      </c>
      <c r="D871" s="6">
        <f t="shared" ca="1" si="159"/>
        <v>1</v>
      </c>
      <c r="E871" s="7">
        <f ca="1">IF($C871 = 1 + N("Presidente"),
    127,
    IF($C871 = 2 + N("Vice-Presidente"),
        72,
        IF($C871 = 3 + N("Secretária bilíngue"),
            13,
            RANDBETWEEN(5,COUNT(Name!$A:$A) + 1)
        )
    )
)</f>
        <v>325</v>
      </c>
      <c r="F871" s="7" t="str">
        <f ca="1" xml:space="preserve">
VLOOKUP(
  $E871,
  Name!$A:$B,
  2,
  FALSE
)
&amp; " " &amp;
IF($C871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Rafaela Cândido Holanda</v>
      </c>
      <c r="G871" s="7">
        <v>2</v>
      </c>
      <c r="H871" s="7" t="str">
        <f>VLOOKUP($G871,Countries!$A:$B,2,FALSE)</f>
        <v>Portugal</v>
      </c>
      <c r="I871" s="7" cm="1">
        <f t="array" aca="1" ref="I871" ca="1">INDEX(States!$B:$B,RANDBETWEEN(2,COUNTA(States!$A:$A)),1)</f>
        <v>2</v>
      </c>
      <c r="J871" s="7" t="str">
        <f ca="1">VLOOKUP($I871,States!$B:$C,2,FALSE)</f>
        <v xml:space="preserve"> Lisboa</v>
      </c>
      <c r="K871" s="7" t="str">
        <f ca="1">VLOOKUP($E871,Name!$A:$C,3,FALSE)</f>
        <v>F</v>
      </c>
      <c r="L871" s="7" t="str">
        <f ca="1">VLOOKUP($K871,Genders!$B:$C,2,FALSE)</f>
        <v>Female</v>
      </c>
      <c r="M871" s="7" cm="1">
        <f t="array" aca="1" ref="M871" ca="1">INDEX('Marital status'!$A:$A,RANDBETWEEN(2,COUNTA('Marital status'!$A:$A)),1)</f>
        <v>5</v>
      </c>
      <c r="N871" s="7" t="str">
        <f ca="1">VLOOKUP($M871,'Marital status'!$A:$B,2,FALSE)</f>
        <v xml:space="preserve">Separated </v>
      </c>
      <c r="O871" s="7">
        <f t="shared" ca="1" si="160"/>
        <v>2</v>
      </c>
      <c r="P871" s="7" t="str">
        <f ca="1">VLOOKUP($O871,Ethnicities!$A:$B,2,FALSE)</f>
        <v>White</v>
      </c>
      <c r="Q871" s="8">
        <f t="shared" ca="1" si="161"/>
        <v>33435</v>
      </c>
      <c r="R871" s="6">
        <f t="shared" ca="1" si="162"/>
        <v>5</v>
      </c>
      <c r="S871" s="6" t="str">
        <f ca="1">VLOOKUP($R871,'Background education'!$A:$B,2,FALSE)</f>
        <v>Graduate school</v>
      </c>
      <c r="T871" s="7">
        <f ca="1" xml:space="preserve">
  IF(OR($V871 = 2, $V871 = 3, $V871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71" s="7" t="str">
        <f ca="1">VLOOKUP($T871,Departments!$A:$B,2,FALSE)</f>
        <v>Human Resource</v>
      </c>
      <c r="V871" s="6">
        <f t="shared" ca="1" si="163"/>
        <v>8</v>
      </c>
      <c r="W871" s="6" t="str">
        <f ca="1">VLOOKUP($V871,Roles!$A:$B,2,FALSE)</f>
        <v>Analyst</v>
      </c>
      <c r="X871" s="6">
        <f t="shared" ca="1" si="164"/>
        <v>2</v>
      </c>
      <c r="Y871" s="6" t="str">
        <f ca="1">IF(ISNA($X871),NA(),VLOOKUP($X871,Levels!$A:$B,2,FALSE))</f>
        <v>Junior</v>
      </c>
      <c r="Z871" s="8">
        <f t="shared" ca="1" si="156"/>
        <v>37127</v>
      </c>
      <c r="AA871" s="6">
        <f ca="1">RANDBETWEEN(2,COUNTA('Recruitment source'!$A:$A))</f>
        <v>9</v>
      </c>
      <c r="AB871" s="6" t="str">
        <f ca="1">VLOOKUP($AA871,'Recruitment source'!$A:$B,2,FALSE)</f>
        <v xml:space="preserve"> recommendation of employee</v>
      </c>
      <c r="AC871" s="8" t="e">
        <f t="shared" ca="1" si="165"/>
        <v>#N/A</v>
      </c>
      <c r="AD871" s="6" t="e">
        <f t="shared" ca="1" si="166"/>
        <v>#N/A</v>
      </c>
      <c r="AE871" s="6" t="e">
        <f ca="1">IF(ISNA(AD871),NA(),VLOOKUP($AD871,'Reasons for dismissal'!$A:$B,2,FALSE))</f>
        <v>#N/A</v>
      </c>
      <c r="AF871" s="6">
        <f t="shared" ca="1" si="167"/>
        <v>4</v>
      </c>
      <c r="AG871" s="1">
        <f t="shared" ca="1" si="157"/>
        <v>2000</v>
      </c>
    </row>
    <row r="872" spans="1:33" x14ac:dyDescent="0.25">
      <c r="A872" s="7" cm="1">
        <f t="array" aca="1" ref="A872" ca="1">INDEX(Companies!$A:$A,RANDBETWEEN(2,COUNTA(Companies!$A:$A)),1)</f>
        <v>2</v>
      </c>
      <c r="B872" s="7" t="str">
        <f ca="1">VLOOKUP($A872,Companies!$A:$B,2,FALSE)</f>
        <v>ACME Corporation</v>
      </c>
      <c r="C872" s="5">
        <f t="shared" si="158"/>
        <v>871</v>
      </c>
      <c r="D872" s="6">
        <f t="shared" ca="1" si="159"/>
        <v>1</v>
      </c>
      <c r="E872" s="7">
        <f ca="1">IF($C872 = 1 + N("Presidente"),
    127,
    IF($C872 = 2 + N("Vice-Presidente"),
        72,
        IF($C872 = 3 + N("Secretária bilíngue"),
            13,
            RANDBETWEEN(5,COUNT(Name!$A:$A) + 1)
        )
    )
)</f>
        <v>312</v>
      </c>
      <c r="F872" s="7" t="str">
        <f ca="1" xml:space="preserve">
VLOOKUP(
  $E872,
  Name!$A:$B,
  2,
  FALSE
)
&amp; " " &amp;
IF($C872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sobrenome Pimentel</v>
      </c>
      <c r="G872" s="7">
        <v>2</v>
      </c>
      <c r="H872" s="7" t="str">
        <f>VLOOKUP($G872,Countries!$A:$B,2,FALSE)</f>
        <v>Portugal</v>
      </c>
      <c r="I872" s="7" cm="1">
        <f t="array" aca="1" ref="I872" ca="1">INDEX(States!$B:$B,RANDBETWEEN(2,COUNTA(States!$A:$A)),1)</f>
        <v>7</v>
      </c>
      <c r="J872" s="7" t="str">
        <f ca="1">VLOOKUP($I872,States!$B:$C,2,FALSE)</f>
        <v>Faro</v>
      </c>
      <c r="K872" s="7" t="str">
        <f ca="1">VLOOKUP($E872,Name!$A:$C,3,FALSE)</f>
        <v>M</v>
      </c>
      <c r="L872" s="7" t="str">
        <f ca="1">VLOOKUP($K872,Genders!$B:$C,2,FALSE)</f>
        <v>Male</v>
      </c>
      <c r="M872" s="7" cm="1">
        <f t="array" aca="1" ref="M872" ca="1">INDEX('Marital status'!$A:$A,RANDBETWEEN(2,COUNTA('Marital status'!$A:$A)),1)</f>
        <v>3</v>
      </c>
      <c r="N872" s="7" t="str">
        <f ca="1">VLOOKUP($M872,'Marital status'!$A:$B,2,FALSE)</f>
        <v>Married</v>
      </c>
      <c r="O872" s="7">
        <f t="shared" ca="1" si="160"/>
        <v>2</v>
      </c>
      <c r="P872" s="7" t="str">
        <f ca="1">VLOOKUP($O872,Ethnicities!$A:$B,2,FALSE)</f>
        <v>White</v>
      </c>
      <c r="Q872" s="8">
        <f t="shared" ca="1" si="161"/>
        <v>29479</v>
      </c>
      <c r="R872" s="6">
        <f t="shared" ca="1" si="162"/>
        <v>4</v>
      </c>
      <c r="S872" s="6" t="str">
        <f ca="1">VLOOKUP($R872,'Background education'!$A:$B,2,FALSE)</f>
        <v>Undergraduate degree</v>
      </c>
      <c r="T872" s="7">
        <f ca="1" xml:space="preserve">
  IF(OR($V872 = 2, $V872 = 3, $V872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872" s="7" t="str">
        <f ca="1">VLOOKUP($T872,Departments!$A:$B,2,FALSE)</f>
        <v xml:space="preserve"> Commercial</v>
      </c>
      <c r="V872" s="6">
        <f t="shared" ca="1" si="163"/>
        <v>7</v>
      </c>
      <c r="W872" s="6" t="str">
        <f ca="1">VLOOKUP($V872,Roles!$A:$B,2,FALSE)</f>
        <v>Trainee</v>
      </c>
      <c r="X872" s="6" t="e">
        <f t="shared" ca="1" si="164"/>
        <v>#N/A</v>
      </c>
      <c r="Y872" s="6" t="e">
        <f ca="1">IF(ISNA($X872),NA(),VLOOKUP($X872,Levels!$A:$B,2,FALSE))</f>
        <v>#N/A</v>
      </c>
      <c r="Z872" s="8">
        <f t="shared" ca="1" si="156"/>
        <v>41961</v>
      </c>
      <c r="AA872" s="6">
        <f ca="1">RANDBETWEEN(2,COUNTA('Recruitment source'!$A:$A))</f>
        <v>9</v>
      </c>
      <c r="AB872" s="6" t="str">
        <f ca="1">VLOOKUP($AA872,'Recruitment source'!$A:$B,2,FALSE)</f>
        <v xml:space="preserve"> recommendation of employee</v>
      </c>
      <c r="AC872" s="8" t="e">
        <f t="shared" ca="1" si="165"/>
        <v>#N/A</v>
      </c>
      <c r="AD872" s="6" t="e">
        <f t="shared" ca="1" si="166"/>
        <v>#N/A</v>
      </c>
      <c r="AE872" s="6" t="e">
        <f ca="1">IF(ISNA(AD872),NA(),VLOOKUP($AD872,'Reasons for dismissal'!$A:$B,2,FALSE))</f>
        <v>#N/A</v>
      </c>
      <c r="AF872" s="6">
        <f t="shared" ca="1" si="167"/>
        <v>4</v>
      </c>
      <c r="AG872" s="1">
        <f t="shared" ca="1" si="157"/>
        <v>1005</v>
      </c>
    </row>
    <row r="873" spans="1:33" x14ac:dyDescent="0.25">
      <c r="A873" s="7" cm="1">
        <f t="array" aca="1" ref="A873" ca="1">INDEX(Companies!$A:$A,RANDBETWEEN(2,COUNTA(Companies!$A:$A)),1)</f>
        <v>2</v>
      </c>
      <c r="B873" s="7" t="str">
        <f ca="1">VLOOKUP($A873,Companies!$A:$B,2,FALSE)</f>
        <v>ACME Corporation</v>
      </c>
      <c r="C873" s="5">
        <f t="shared" si="158"/>
        <v>872</v>
      </c>
      <c r="D873" s="6">
        <f t="shared" ca="1" si="159"/>
        <v>1</v>
      </c>
      <c r="E873" s="7">
        <f ca="1">IF($C873 = 1 + N("Presidente"),
    127,
    IF($C873 = 2 + N("Vice-Presidente"),
        72,
        IF($C873 = 3 + N("Secretária bilíngue"),
            13,
            RANDBETWEEN(5,COUNT(Name!$A:$A) + 1)
        )
    )
)</f>
        <v>73</v>
      </c>
      <c r="F873" s="7" t="str">
        <f ca="1" xml:space="preserve">
VLOOKUP(
  $E873,
  Name!$A:$B,
  2,
  FALSE
)
&amp; " " &amp;
IF($C873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Morato Ferrara</v>
      </c>
      <c r="G873" s="7">
        <v>2</v>
      </c>
      <c r="H873" s="7" t="str">
        <f>VLOOKUP($G873,Countries!$A:$B,2,FALSE)</f>
        <v>Portugal</v>
      </c>
      <c r="I873" s="7" cm="1">
        <f t="array" aca="1" ref="I873" ca="1">INDEX(States!$B:$B,RANDBETWEEN(2,COUNTA(States!$A:$A)),1)</f>
        <v>18</v>
      </c>
      <c r="J873" s="7" t="str">
        <f ca="1">VLOOKUP($I873,States!$B:$C,2,FALSE)</f>
        <v>Guarda</v>
      </c>
      <c r="K873" s="7" t="str">
        <f ca="1">VLOOKUP($E873,Name!$A:$C,3,FALSE)</f>
        <v>F</v>
      </c>
      <c r="L873" s="7" t="str">
        <f ca="1">VLOOKUP($K873,Genders!$B:$C,2,FALSE)</f>
        <v>Female</v>
      </c>
      <c r="M873" s="7" cm="1">
        <f t="array" aca="1" ref="M873" ca="1">INDEX('Marital status'!$A:$A,RANDBETWEEN(2,COUNTA('Marital status'!$A:$A)),1)</f>
        <v>6</v>
      </c>
      <c r="N873" s="7" t="str">
        <f ca="1">VLOOKUP($M873,'Marital status'!$A:$B,2,FALSE)</f>
        <v>Divorced</v>
      </c>
      <c r="O873" s="7">
        <f t="shared" ca="1" si="160"/>
        <v>2</v>
      </c>
      <c r="P873" s="7" t="str">
        <f ca="1">VLOOKUP($O873,Ethnicities!$A:$B,2,FALSE)</f>
        <v>White</v>
      </c>
      <c r="Q873" s="8">
        <f t="shared" ca="1" si="161"/>
        <v>32536</v>
      </c>
      <c r="R873" s="6">
        <f t="shared" ca="1" si="162"/>
        <v>4</v>
      </c>
      <c r="S873" s="6" t="str">
        <f ca="1">VLOOKUP($R873,'Background education'!$A:$B,2,FALSE)</f>
        <v>Undergraduate degree</v>
      </c>
      <c r="T873" s="7">
        <f ca="1" xml:space="preserve">
  IF(OR($V873 = 2, $V873 = 3, $V873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73" s="7" t="str">
        <f ca="1">VLOOKUP($T873,Departments!$A:$B,2,FALSE)</f>
        <v>Human Resource</v>
      </c>
      <c r="V873" s="6">
        <f t="shared" ca="1" si="163"/>
        <v>8</v>
      </c>
      <c r="W873" s="6" t="str">
        <f ca="1">VLOOKUP($V873,Roles!$A:$B,2,FALSE)</f>
        <v>Analyst</v>
      </c>
      <c r="X873" s="6">
        <f t="shared" ca="1" si="164"/>
        <v>2</v>
      </c>
      <c r="Y873" s="6" t="str">
        <f ca="1">IF(ISNA($X873),NA(),VLOOKUP($X873,Levels!$A:$B,2,FALSE))</f>
        <v>Junior</v>
      </c>
      <c r="Z873" s="8">
        <f t="shared" ca="1" si="156"/>
        <v>40081</v>
      </c>
      <c r="AA873" s="6">
        <f ca="1">RANDBETWEEN(2,COUNTA('Recruitment source'!$A:$A))</f>
        <v>4</v>
      </c>
      <c r="AB873" s="6" t="str">
        <f ca="1">VLOOKUP($AA873,'Recruitment source'!$A:$B,2,FALSE)</f>
        <v>SAPO Emprego</v>
      </c>
      <c r="AC873" s="8" t="e">
        <f t="shared" ca="1" si="165"/>
        <v>#N/A</v>
      </c>
      <c r="AD873" s="6" t="e">
        <f t="shared" ca="1" si="166"/>
        <v>#N/A</v>
      </c>
      <c r="AE873" s="6" t="e">
        <f ca="1">IF(ISNA(AD873),NA(),VLOOKUP($AD873,'Reasons for dismissal'!$A:$B,2,FALSE))</f>
        <v>#N/A</v>
      </c>
      <c r="AF873" s="6">
        <f t="shared" ca="1" si="167"/>
        <v>2</v>
      </c>
      <c r="AG873" s="1">
        <f t="shared" ca="1" si="157"/>
        <v>2000</v>
      </c>
    </row>
    <row r="874" spans="1:33" x14ac:dyDescent="0.25">
      <c r="A874" s="7" cm="1">
        <f t="array" aca="1" ref="A874" ca="1">INDEX(Companies!$A:$A,RANDBETWEEN(2,COUNTA(Companies!$A:$A)),1)</f>
        <v>2</v>
      </c>
      <c r="B874" s="7" t="str">
        <f ca="1">VLOOKUP($A874,Companies!$A:$B,2,FALSE)</f>
        <v>ACME Corporation</v>
      </c>
      <c r="C874" s="5">
        <f t="shared" si="158"/>
        <v>873</v>
      </c>
      <c r="D874" s="6">
        <f t="shared" ca="1" si="159"/>
        <v>1</v>
      </c>
      <c r="E874" s="7">
        <f ca="1">IF($C874 = 1 + N("Presidente"),
    127,
    IF($C874 = 2 + N("Vice-Presidente"),
        72,
        IF($C874 = 3 + N("Secretária bilíngue"),
            13,
            RANDBETWEEN(5,COUNT(Name!$A:$A) + 1)
        )
    )
)</f>
        <v>157</v>
      </c>
      <c r="F874" s="7" t="str">
        <f ca="1" xml:space="preserve">
VLOOKUP(
  $E874,
  Name!$A:$B,
  2,
  FALSE
)
&amp; " " &amp;
IF($C874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Ricci Longo</v>
      </c>
      <c r="G874" s="7">
        <v>2</v>
      </c>
      <c r="H874" s="7" t="str">
        <f>VLOOKUP($G874,Countries!$A:$B,2,FALSE)</f>
        <v>Portugal</v>
      </c>
      <c r="I874" s="7" cm="1">
        <f t="array" aca="1" ref="I874" ca="1">INDEX(States!$B:$B,RANDBETWEEN(2,COUNTA(States!$A:$A)),1)</f>
        <v>16</v>
      </c>
      <c r="J874" s="7" t="str">
        <f ca="1">VLOOKUP($I874,States!$B:$C,2,FALSE)</f>
        <v>Beja</v>
      </c>
      <c r="K874" s="7" t="str">
        <f ca="1">VLOOKUP($E874,Name!$A:$C,3,FALSE)</f>
        <v>M</v>
      </c>
      <c r="L874" s="7" t="str">
        <f ca="1">VLOOKUP($K874,Genders!$B:$C,2,FALSE)</f>
        <v>Male</v>
      </c>
      <c r="M874" s="7" cm="1">
        <f t="array" aca="1" ref="M874" ca="1">INDEX('Marital status'!$A:$A,RANDBETWEEN(2,COUNTA('Marital status'!$A:$A)),1)</f>
        <v>5</v>
      </c>
      <c r="N874" s="7" t="str">
        <f ca="1">VLOOKUP($M874,'Marital status'!$A:$B,2,FALSE)</f>
        <v xml:space="preserve">Separated </v>
      </c>
      <c r="O874" s="7">
        <f t="shared" ca="1" si="160"/>
        <v>5</v>
      </c>
      <c r="P874" s="7" t="str">
        <f ca="1">VLOOKUP($O874,Ethnicities!$A:$B,2,FALSE)</f>
        <v>Asian</v>
      </c>
      <c r="Q874" s="8">
        <f t="shared" ca="1" si="161"/>
        <v>32613</v>
      </c>
      <c r="R874" s="6">
        <f t="shared" ca="1" si="162"/>
        <v>4</v>
      </c>
      <c r="S874" s="6" t="str">
        <f ca="1">VLOOKUP($R874,'Background education'!$A:$B,2,FALSE)</f>
        <v>Undergraduate degree</v>
      </c>
      <c r="T874" s="7">
        <f ca="1" xml:space="preserve">
  IF(OR($V874 = 2, $V874 = 3, $V874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74" s="7" t="str">
        <f ca="1">VLOOKUP($T874,Departments!$A:$B,2,FALSE)</f>
        <v>Human Resource</v>
      </c>
      <c r="V874" s="6">
        <f t="shared" ca="1" si="163"/>
        <v>6</v>
      </c>
      <c r="W874" s="6" t="str">
        <f ca="1">VLOOKUP($V874,Roles!$A:$B,2,FALSE)</f>
        <v>Intern</v>
      </c>
      <c r="X874" s="6" t="e">
        <f t="shared" ca="1" si="164"/>
        <v>#N/A</v>
      </c>
      <c r="Y874" s="6" t="e">
        <f ca="1">IF(ISNA($X874),NA(),VLOOKUP($X874,Levels!$A:$B,2,FALSE))</f>
        <v>#N/A</v>
      </c>
      <c r="Z874" s="8">
        <f t="shared" ca="1" si="156"/>
        <v>40140</v>
      </c>
      <c r="AA874" s="6">
        <f ca="1">RANDBETWEEN(2,COUNTA('Recruitment source'!$A:$A))</f>
        <v>7</v>
      </c>
      <c r="AB874" s="6" t="str">
        <f ca="1">VLOOKUP($AA874,'Recruitment source'!$A:$B,2,FALSE)</f>
        <v>Jobs in Lisbon</v>
      </c>
      <c r="AC874" s="8" t="e">
        <f t="shared" ca="1" si="165"/>
        <v>#N/A</v>
      </c>
      <c r="AD874" s="6" t="e">
        <f t="shared" ca="1" si="166"/>
        <v>#N/A</v>
      </c>
      <c r="AE874" s="6" t="e">
        <f ca="1">IF(ISNA(AD874),NA(),VLOOKUP($AD874,'Reasons for dismissal'!$A:$B,2,FALSE))</f>
        <v>#N/A</v>
      </c>
      <c r="AF874" s="6">
        <f t="shared" ca="1" si="167"/>
        <v>3</v>
      </c>
      <c r="AG874" s="1">
        <f t="shared" ca="1" si="157"/>
        <v>805</v>
      </c>
    </row>
    <row r="875" spans="1:33" x14ac:dyDescent="0.25">
      <c r="A875" s="7" cm="1">
        <f t="array" aca="1" ref="A875" ca="1">INDEX(Companies!$A:$A,RANDBETWEEN(2,COUNTA(Companies!$A:$A)),1)</f>
        <v>2</v>
      </c>
      <c r="B875" s="7" t="str">
        <f ca="1">VLOOKUP($A875,Companies!$A:$B,2,FALSE)</f>
        <v>ACME Corporation</v>
      </c>
      <c r="C875" s="5">
        <f t="shared" si="158"/>
        <v>874</v>
      </c>
      <c r="D875" s="6">
        <f t="shared" ca="1" si="159"/>
        <v>1</v>
      </c>
      <c r="E875" s="7">
        <f ca="1">IF($C875 = 1 + N("Presidente"),
    127,
    IF($C875 = 2 + N("Vice-Presidente"),
        72,
        IF($C875 = 3 + N("Secretária bilíngue"),
            13,
            RANDBETWEEN(5,COUNT(Name!$A:$A) + 1)
        )
    )
)</f>
        <v>32</v>
      </c>
      <c r="F875" s="7" t="str">
        <f ca="1" xml:space="preserve">
VLOOKUP(
  $E875,
  Name!$A:$B,
  2,
  FALSE
)
&amp; " " &amp;
IF($C875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Conti Seixas</v>
      </c>
      <c r="G875" s="7">
        <v>2</v>
      </c>
      <c r="H875" s="7" t="str">
        <f>VLOOKUP($G875,Countries!$A:$B,2,FALSE)</f>
        <v>Portugal</v>
      </c>
      <c r="I875" s="7" cm="1">
        <f t="array" aca="1" ref="I875" ca="1">INDEX(States!$B:$B,RANDBETWEEN(2,COUNTA(States!$A:$A)),1)</f>
        <v>6</v>
      </c>
      <c r="J875" s="7" t="str">
        <f ca="1">VLOOKUP($I875,States!$B:$C,2,FALSE)</f>
        <v>Braga</v>
      </c>
      <c r="K875" s="7" t="str">
        <f ca="1">VLOOKUP($E875,Name!$A:$C,3,FALSE)</f>
        <v>F</v>
      </c>
      <c r="L875" s="7" t="str">
        <f ca="1">VLOOKUP($K875,Genders!$B:$C,2,FALSE)</f>
        <v>Female</v>
      </c>
      <c r="M875" s="7" cm="1">
        <f t="array" aca="1" ref="M875" ca="1">INDEX('Marital status'!$A:$A,RANDBETWEEN(2,COUNTA('Marital status'!$A:$A)),1)</f>
        <v>5</v>
      </c>
      <c r="N875" s="7" t="str">
        <f ca="1">VLOOKUP($M875,'Marital status'!$A:$B,2,FALSE)</f>
        <v xml:space="preserve">Separated </v>
      </c>
      <c r="O875" s="7">
        <f t="shared" ca="1" si="160"/>
        <v>3</v>
      </c>
      <c r="P875" s="7" t="str">
        <f ca="1">VLOOKUP($O875,Ethnicities!$A:$B,2,FALSE)</f>
        <v>Black or African American</v>
      </c>
      <c r="Q875" s="8">
        <f t="shared" ca="1" si="161"/>
        <v>37920</v>
      </c>
      <c r="R875" s="6">
        <f t="shared" ca="1" si="162"/>
        <v>4</v>
      </c>
      <c r="S875" s="6" t="str">
        <f ca="1">VLOOKUP($R875,'Background education'!$A:$B,2,FALSE)</f>
        <v>Undergraduate degree</v>
      </c>
      <c r="T875" s="7">
        <f ca="1" xml:space="preserve">
  IF(OR($V875 = 2, $V875 = 3, $V875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875" s="7" t="str">
        <f ca="1">VLOOKUP($T875,Departments!$A:$B,2,FALSE)</f>
        <v xml:space="preserve"> Commercial</v>
      </c>
      <c r="V875" s="6">
        <f t="shared" ca="1" si="163"/>
        <v>8</v>
      </c>
      <c r="W875" s="6" t="str">
        <f ca="1">VLOOKUP($V875,Roles!$A:$B,2,FALSE)</f>
        <v>Analyst</v>
      </c>
      <c r="X875" s="6">
        <f t="shared" ca="1" si="164"/>
        <v>2</v>
      </c>
      <c r="Y875" s="6" t="str">
        <f ca="1">IF(ISNA($X875),NA(),VLOOKUP($X875,Levels!$A:$B,2,FALSE))</f>
        <v>Junior</v>
      </c>
      <c r="Z875" s="8">
        <f t="shared" ca="1" si="156"/>
        <v>39061</v>
      </c>
      <c r="AA875" s="6">
        <f ca="1">RANDBETWEEN(2,COUNTA('Recruitment source'!$A:$A))</f>
        <v>8</v>
      </c>
      <c r="AB875" s="6" t="str">
        <f ca="1">VLOOKUP($AA875,'Recruitment source'!$A:$B,2,FALSE)</f>
        <v>Next Station</v>
      </c>
      <c r="AC875" s="8" t="e">
        <f t="shared" ca="1" si="165"/>
        <v>#N/A</v>
      </c>
      <c r="AD875" s="6" t="e">
        <f t="shared" ca="1" si="166"/>
        <v>#N/A</v>
      </c>
      <c r="AE875" s="6" t="e">
        <f ca="1">IF(ISNA(AD875),NA(),VLOOKUP($AD875,'Reasons for dismissal'!$A:$B,2,FALSE))</f>
        <v>#N/A</v>
      </c>
      <c r="AF875" s="6">
        <f t="shared" ca="1" si="167"/>
        <v>4</v>
      </c>
      <c r="AG875" s="1">
        <f t="shared" ca="1" si="157"/>
        <v>2000</v>
      </c>
    </row>
    <row r="876" spans="1:33" x14ac:dyDescent="0.25">
      <c r="A876" s="7" cm="1">
        <f t="array" aca="1" ref="A876" ca="1">INDEX(Companies!$A:$A,RANDBETWEEN(2,COUNTA(Companies!$A:$A)),1)</f>
        <v>2</v>
      </c>
      <c r="B876" s="7" t="str">
        <f ca="1">VLOOKUP($A876,Companies!$A:$B,2,FALSE)</f>
        <v>ACME Corporation</v>
      </c>
      <c r="C876" s="5">
        <f t="shared" si="158"/>
        <v>875</v>
      </c>
      <c r="D876" s="6">
        <f t="shared" ca="1" si="159"/>
        <v>1</v>
      </c>
      <c r="E876" s="7">
        <f ca="1">IF($C876 = 1 + N("Presidente"),
    127,
    IF($C876 = 2 + N("Vice-Presidente"),
        72,
        IF($C876 = 3 + N("Secretária bilíngue"),
            13,
            RANDBETWEEN(5,COUNT(Name!$A:$A) + 1)
        )
    )
)</f>
        <v>284</v>
      </c>
      <c r="F876" s="7" t="str">
        <f ca="1" xml:space="preserve">
VLOOKUP(
  $E876,
  Name!$A:$B,
  2,
  FALSE
)
&amp; " " &amp;
IF($C876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Morato Anunciação</v>
      </c>
      <c r="G876" s="7">
        <v>2</v>
      </c>
      <c r="H876" s="7" t="str">
        <f>VLOOKUP($G876,Countries!$A:$B,2,FALSE)</f>
        <v>Portugal</v>
      </c>
      <c r="I876" s="7" cm="1">
        <f t="array" aca="1" ref="I876" ca="1">INDEX(States!$B:$B,RANDBETWEEN(2,COUNTA(States!$A:$A)),1)</f>
        <v>21</v>
      </c>
      <c r="J876" s="7" t="str">
        <f ca="1">VLOOKUP($I876,States!$B:$C,2,FALSE)</f>
        <v>Bragança</v>
      </c>
      <c r="K876" s="7" t="str">
        <f ca="1">VLOOKUP($E876,Name!$A:$C,3,FALSE)</f>
        <v>M</v>
      </c>
      <c r="L876" s="7" t="str">
        <f ca="1">VLOOKUP($K876,Genders!$B:$C,2,FALSE)</f>
        <v>Male</v>
      </c>
      <c r="M876" s="7" cm="1">
        <f t="array" aca="1" ref="M876" ca="1">INDEX('Marital status'!$A:$A,RANDBETWEEN(2,COUNTA('Marital status'!$A:$A)),1)</f>
        <v>6</v>
      </c>
      <c r="N876" s="7" t="str">
        <f ca="1">VLOOKUP($M876,'Marital status'!$A:$B,2,FALSE)</f>
        <v>Divorced</v>
      </c>
      <c r="O876" s="7">
        <f t="shared" ca="1" si="160"/>
        <v>2</v>
      </c>
      <c r="P876" s="7" t="str">
        <f ca="1">VLOOKUP($O876,Ethnicities!$A:$B,2,FALSE)</f>
        <v>White</v>
      </c>
      <c r="Q876" s="8">
        <f t="shared" ca="1" si="161"/>
        <v>30033</v>
      </c>
      <c r="R876" s="6">
        <f t="shared" ca="1" si="162"/>
        <v>4</v>
      </c>
      <c r="S876" s="6" t="str">
        <f ca="1">VLOOKUP($R876,'Background education'!$A:$B,2,FALSE)</f>
        <v>Undergraduate degree</v>
      </c>
      <c r="T876" s="7">
        <f ca="1" xml:space="preserve">
  IF(OR($V876 = 2, $V876 = 3, $V876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876" s="7" t="str">
        <f ca="1">VLOOKUP($T876,Departments!$A:$B,2,FALSE)</f>
        <v>Controlling</v>
      </c>
      <c r="V876" s="6">
        <f t="shared" ca="1" si="163"/>
        <v>6</v>
      </c>
      <c r="W876" s="6" t="str">
        <f ca="1">VLOOKUP($V876,Roles!$A:$B,2,FALSE)</f>
        <v>Intern</v>
      </c>
      <c r="X876" s="6" t="e">
        <f t="shared" ca="1" si="164"/>
        <v>#N/A</v>
      </c>
      <c r="Y876" s="6" t="e">
        <f ca="1">IF(ISNA($X876),NA(),VLOOKUP($X876,Levels!$A:$B,2,FALSE))</f>
        <v>#N/A</v>
      </c>
      <c r="Z876" s="8">
        <f t="shared" ca="1" si="156"/>
        <v>40399</v>
      </c>
      <c r="AA876" s="6">
        <f ca="1">RANDBETWEEN(2,COUNTA('Recruitment source'!$A:$A))</f>
        <v>9</v>
      </c>
      <c r="AB876" s="6" t="str">
        <f ca="1">VLOOKUP($AA876,'Recruitment source'!$A:$B,2,FALSE)</f>
        <v xml:space="preserve"> recommendation of employee</v>
      </c>
      <c r="AC876" s="8" t="e">
        <f t="shared" ca="1" si="165"/>
        <v>#N/A</v>
      </c>
      <c r="AD876" s="6" t="e">
        <f t="shared" ca="1" si="166"/>
        <v>#N/A</v>
      </c>
      <c r="AE876" s="6" t="e">
        <f ca="1">IF(ISNA(AD876),NA(),VLOOKUP($AD876,'Reasons for dismissal'!$A:$B,2,FALSE))</f>
        <v>#N/A</v>
      </c>
      <c r="AF876" s="6">
        <f t="shared" ca="1" si="167"/>
        <v>3</v>
      </c>
      <c r="AG876" s="1">
        <f t="shared" ca="1" si="157"/>
        <v>885</v>
      </c>
    </row>
    <row r="877" spans="1:33" x14ac:dyDescent="0.25">
      <c r="A877" s="7" cm="1">
        <f t="array" aca="1" ref="A877" ca="1">INDEX(Companies!$A:$A,RANDBETWEEN(2,COUNTA(Companies!$A:$A)),1)</f>
        <v>2</v>
      </c>
      <c r="B877" s="7" t="str">
        <f ca="1">VLOOKUP($A877,Companies!$A:$B,2,FALSE)</f>
        <v>ACME Corporation</v>
      </c>
      <c r="C877" s="5">
        <f t="shared" si="158"/>
        <v>876</v>
      </c>
      <c r="D877" s="6">
        <f t="shared" ca="1" si="159"/>
        <v>1</v>
      </c>
      <c r="E877" s="7">
        <f ca="1">IF($C877 = 1 + N("Presidente"),
    127,
    IF($C877 = 2 + N("Vice-Presidente"),
        72,
        IF($C877 = 3 + N("Secretária bilíngue"),
            13,
            RANDBETWEEN(5,COUNT(Name!$A:$A) + 1)
        )
    )
)</f>
        <v>61</v>
      </c>
      <c r="F877" s="7" t="str">
        <f ca="1" xml:space="preserve">
VLOOKUP(
  $E877,
  Name!$A:$B,
  2,
  FALSE
)
&amp; " " &amp;
IF($C877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Silva Cardoso</v>
      </c>
      <c r="G877" s="7">
        <v>2</v>
      </c>
      <c r="H877" s="7" t="str">
        <f>VLOOKUP($G877,Countries!$A:$B,2,FALSE)</f>
        <v>Portugal</v>
      </c>
      <c r="I877" s="7" cm="1">
        <f t="array" aca="1" ref="I877" ca="1">INDEX(States!$B:$B,RANDBETWEEN(2,COUNTA(States!$A:$A)),1)</f>
        <v>5</v>
      </c>
      <c r="J877" s="7" t="str">
        <f ca="1">VLOOKUP($I877,States!$B:$C,2,FALSE)</f>
        <v>Aveiro</v>
      </c>
      <c r="K877" s="7" t="str">
        <f ca="1">VLOOKUP($E877,Name!$A:$C,3,FALSE)</f>
        <v>M</v>
      </c>
      <c r="L877" s="7" t="str">
        <f ca="1">VLOOKUP($K877,Genders!$B:$C,2,FALSE)</f>
        <v>Male</v>
      </c>
      <c r="M877" s="7" cm="1">
        <f t="array" aca="1" ref="M877" ca="1">INDEX('Marital status'!$A:$A,RANDBETWEEN(2,COUNTA('Marital status'!$A:$A)),1)</f>
        <v>5</v>
      </c>
      <c r="N877" s="7" t="str">
        <f ca="1">VLOOKUP($M877,'Marital status'!$A:$B,2,FALSE)</f>
        <v xml:space="preserve">Separated </v>
      </c>
      <c r="O877" s="7">
        <f t="shared" ca="1" si="160"/>
        <v>2</v>
      </c>
      <c r="P877" s="7" t="str">
        <f ca="1">VLOOKUP($O877,Ethnicities!$A:$B,2,FALSE)</f>
        <v>White</v>
      </c>
      <c r="Q877" s="8">
        <f t="shared" ca="1" si="161"/>
        <v>36206</v>
      </c>
      <c r="R877" s="6">
        <f t="shared" ca="1" si="162"/>
        <v>4</v>
      </c>
      <c r="S877" s="6" t="str">
        <f ca="1">VLOOKUP($R877,'Background education'!$A:$B,2,FALSE)</f>
        <v>Undergraduate degree</v>
      </c>
      <c r="T877" s="7">
        <f ca="1" xml:space="preserve">
  IF(OR($V877 = 2, $V877 = 3, $V877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877" s="7" t="str">
        <f ca="1">VLOOKUP($T877,Departments!$A:$B,2,FALSE)</f>
        <v>Audit</v>
      </c>
      <c r="V877" s="6">
        <f t="shared" ca="1" si="163"/>
        <v>8</v>
      </c>
      <c r="W877" s="6" t="str">
        <f ca="1">VLOOKUP($V877,Roles!$A:$B,2,FALSE)</f>
        <v>Analyst</v>
      </c>
      <c r="X877" s="6">
        <f t="shared" ca="1" si="164"/>
        <v>4</v>
      </c>
      <c r="Y877" s="6" t="str">
        <f ca="1">IF(ISNA($X877),NA(),VLOOKUP($X877,Levels!$A:$B,2,FALSE))</f>
        <v>Senior</v>
      </c>
      <c r="Z877" s="8">
        <f t="shared" ca="1" si="156"/>
        <v>40313</v>
      </c>
      <c r="AA877" s="6">
        <f ca="1">RANDBETWEEN(2,COUNTA('Recruitment source'!$A:$A))</f>
        <v>10</v>
      </c>
      <c r="AB877" s="6" t="str">
        <f ca="1">VLOOKUP($AA877,'Recruitment source'!$A:$B,2,FALSE)</f>
        <v>Google</v>
      </c>
      <c r="AC877" s="8" t="e">
        <f t="shared" ca="1" si="165"/>
        <v>#N/A</v>
      </c>
      <c r="AD877" s="6" t="e">
        <f t="shared" ca="1" si="166"/>
        <v>#N/A</v>
      </c>
      <c r="AE877" s="6" t="e">
        <f ca="1">IF(ISNA(AD877),NA(),VLOOKUP($AD877,'Reasons for dismissal'!$A:$B,2,FALSE))</f>
        <v>#N/A</v>
      </c>
      <c r="AF877" s="6">
        <f t="shared" ca="1" si="167"/>
        <v>4</v>
      </c>
      <c r="AG877" s="1">
        <f t="shared" ca="1" si="157"/>
        <v>2000</v>
      </c>
    </row>
    <row r="878" spans="1:33" x14ac:dyDescent="0.25">
      <c r="A878" s="7" cm="1">
        <f t="array" aca="1" ref="A878" ca="1">INDEX(Companies!$A:$A,RANDBETWEEN(2,COUNTA(Companies!$A:$A)),1)</f>
        <v>2</v>
      </c>
      <c r="B878" s="7" t="str">
        <f ca="1">VLOOKUP($A878,Companies!$A:$B,2,FALSE)</f>
        <v>ACME Corporation</v>
      </c>
      <c r="C878" s="5">
        <f t="shared" si="158"/>
        <v>877</v>
      </c>
      <c r="D878" s="6">
        <f t="shared" ca="1" si="159"/>
        <v>1</v>
      </c>
      <c r="E878" s="7">
        <f ca="1">IF($C878 = 1 + N("Presidente"),
    127,
    IF($C878 = 2 + N("Vice-Presidente"),
        72,
        IF($C878 = 3 + N("Secretária bilíngue"),
            13,
            RANDBETWEEN(5,COUNT(Name!$A:$A) + 1)
        )
    )
)</f>
        <v>88</v>
      </c>
      <c r="F878" s="7" t="str">
        <f ca="1" xml:space="preserve">
VLOOKUP(
  $E878,
  Name!$A:$B,
  2,
  FALSE
)
&amp; " " &amp;
IF($C878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Gomes Luz</v>
      </c>
      <c r="G878" s="7">
        <v>2</v>
      </c>
      <c r="H878" s="7" t="str">
        <f>VLOOKUP($G878,Countries!$A:$B,2,FALSE)</f>
        <v>Portugal</v>
      </c>
      <c r="I878" s="7" cm="1">
        <f t="array" aca="1" ref="I878" ca="1">INDEX(States!$B:$B,RANDBETWEEN(2,COUNTA(States!$A:$A)),1)</f>
        <v>7</v>
      </c>
      <c r="J878" s="7" t="str">
        <f ca="1">VLOOKUP($I878,States!$B:$C,2,FALSE)</f>
        <v>Faro</v>
      </c>
      <c r="K878" s="7" t="str">
        <f ca="1">VLOOKUP($E878,Name!$A:$C,3,FALSE)</f>
        <v>F</v>
      </c>
      <c r="L878" s="7" t="str">
        <f ca="1">VLOOKUP($K878,Genders!$B:$C,2,FALSE)</f>
        <v>Female</v>
      </c>
      <c r="M878" s="7" cm="1">
        <f t="array" aca="1" ref="M878" ca="1">INDEX('Marital status'!$A:$A,RANDBETWEEN(2,COUNTA('Marital status'!$A:$A)),1)</f>
        <v>5</v>
      </c>
      <c r="N878" s="7" t="str">
        <f ca="1">VLOOKUP($M878,'Marital status'!$A:$B,2,FALSE)</f>
        <v xml:space="preserve">Separated </v>
      </c>
      <c r="O878" s="7">
        <f t="shared" ca="1" si="160"/>
        <v>2</v>
      </c>
      <c r="P878" s="7" t="str">
        <f ca="1">VLOOKUP($O878,Ethnicities!$A:$B,2,FALSE)</f>
        <v>White</v>
      </c>
      <c r="Q878" s="8">
        <f t="shared" ca="1" si="161"/>
        <v>32125</v>
      </c>
      <c r="R878" s="6">
        <f t="shared" ca="1" si="162"/>
        <v>4</v>
      </c>
      <c r="S878" s="6" t="str">
        <f ca="1">VLOOKUP($R878,'Background education'!$A:$B,2,FALSE)</f>
        <v>Undergraduate degree</v>
      </c>
      <c r="T878" s="7">
        <f ca="1" xml:space="preserve">
  IF(OR($V878 = 2, $V878 = 3, $V878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878" s="7" t="str">
        <f ca="1">VLOOKUP($T878,Departments!$A:$B,2,FALSE)</f>
        <v>Administration</v>
      </c>
      <c r="V878" s="6">
        <f t="shared" ca="1" si="163"/>
        <v>7</v>
      </c>
      <c r="W878" s="6" t="str">
        <f ca="1">VLOOKUP($V878,Roles!$A:$B,2,FALSE)</f>
        <v>Trainee</v>
      </c>
      <c r="X878" s="6" t="e">
        <f t="shared" ca="1" si="164"/>
        <v>#N/A</v>
      </c>
      <c r="Y878" s="6" t="e">
        <f ca="1">IF(ISNA($X878),NA(),VLOOKUP($X878,Levels!$A:$B,2,FALSE))</f>
        <v>#N/A</v>
      </c>
      <c r="Z878" s="8">
        <f t="shared" ca="1" si="156"/>
        <v>40432</v>
      </c>
      <c r="AA878" s="6">
        <f ca="1">RANDBETWEEN(2,COUNTA('Recruitment source'!$A:$A))</f>
        <v>11</v>
      </c>
      <c r="AB878" s="6" t="str">
        <f ca="1">VLOOKUP($AA878,'Recruitment source'!$A:$B,2,FALSE)</f>
        <v>LinkedIn</v>
      </c>
      <c r="AC878" s="8" t="e">
        <f t="shared" ca="1" si="165"/>
        <v>#N/A</v>
      </c>
      <c r="AD878" s="6" t="e">
        <f t="shared" ca="1" si="166"/>
        <v>#N/A</v>
      </c>
      <c r="AE878" s="6" t="e">
        <f ca="1">IF(ISNA(AD878),NA(),VLOOKUP($AD878,'Reasons for dismissal'!$A:$B,2,FALSE))</f>
        <v>#N/A</v>
      </c>
      <c r="AF878" s="6">
        <f t="shared" ca="1" si="167"/>
        <v>2</v>
      </c>
      <c r="AG878" s="1">
        <f t="shared" ca="1" si="157"/>
        <v>1005</v>
      </c>
    </row>
    <row r="879" spans="1:33" x14ac:dyDescent="0.25">
      <c r="A879" s="7" cm="1">
        <f t="array" aca="1" ref="A879" ca="1">INDEX(Companies!$A:$A,RANDBETWEEN(2,COUNTA(Companies!$A:$A)),1)</f>
        <v>2</v>
      </c>
      <c r="B879" s="7" t="str">
        <f ca="1">VLOOKUP($A879,Companies!$A:$B,2,FALSE)</f>
        <v>ACME Corporation</v>
      </c>
      <c r="C879" s="5">
        <f t="shared" si="158"/>
        <v>878</v>
      </c>
      <c r="D879" s="6">
        <f t="shared" ca="1" si="159"/>
        <v>1</v>
      </c>
      <c r="E879" s="7">
        <f ca="1">IF($C879 = 1 + N("Presidente"),
    127,
    IF($C879 = 2 + N("Vice-Presidente"),
        72,
        IF($C879 = 3 + N("Secretária bilíngue"),
            13,
            RANDBETWEEN(5,COUNT(Name!$A:$A) + 1)
        )
    )
)</f>
        <v>44</v>
      </c>
      <c r="F879" s="7" t="str">
        <f ca="1" xml:space="preserve">
VLOOKUP(
  $E879,
  Name!$A:$B,
  2,
  FALSE
)
&amp; " " &amp;
IF($C879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Camões Aleluia</v>
      </c>
      <c r="G879" s="7">
        <v>2</v>
      </c>
      <c r="H879" s="7" t="str">
        <f>VLOOKUP($G879,Countries!$A:$B,2,FALSE)</f>
        <v>Portugal</v>
      </c>
      <c r="I879" s="7" cm="1">
        <f t="array" aca="1" ref="I879" ca="1">INDEX(States!$B:$B,RANDBETWEEN(2,COUNTA(States!$A:$A)),1)</f>
        <v>9</v>
      </c>
      <c r="J879" s="7" t="str">
        <f ca="1">VLOOKUP($I879,States!$B:$C,2,FALSE)</f>
        <v>Leiria</v>
      </c>
      <c r="K879" s="7" t="str">
        <f ca="1">VLOOKUP($E879,Name!$A:$C,3,FALSE)</f>
        <v>F</v>
      </c>
      <c r="L879" s="7" t="str">
        <f ca="1">VLOOKUP($K879,Genders!$B:$C,2,FALSE)</f>
        <v>Female</v>
      </c>
      <c r="M879" s="7" cm="1">
        <f t="array" aca="1" ref="M879" ca="1">INDEX('Marital status'!$A:$A,RANDBETWEEN(2,COUNTA('Marital status'!$A:$A)),1)</f>
        <v>6</v>
      </c>
      <c r="N879" s="7" t="str">
        <f ca="1">VLOOKUP($M879,'Marital status'!$A:$B,2,FALSE)</f>
        <v>Divorced</v>
      </c>
      <c r="O879" s="7">
        <f t="shared" ca="1" si="160"/>
        <v>2</v>
      </c>
      <c r="P879" s="7" t="str">
        <f ca="1">VLOOKUP($O879,Ethnicities!$A:$B,2,FALSE)</f>
        <v>White</v>
      </c>
      <c r="Q879" s="8">
        <f t="shared" ca="1" si="161"/>
        <v>33137</v>
      </c>
      <c r="R879" s="6">
        <f t="shared" ca="1" si="162"/>
        <v>4</v>
      </c>
      <c r="S879" s="6" t="str">
        <f ca="1">VLOOKUP($R879,'Background education'!$A:$B,2,FALSE)</f>
        <v>Undergraduate degree</v>
      </c>
      <c r="T879" s="7">
        <f ca="1" xml:space="preserve">
  IF(OR($V879 = 2, $V879 = 3, $V879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879" s="7" t="str">
        <f ca="1">VLOOKUP($T879,Departments!$A:$B,2,FALSE)</f>
        <v xml:space="preserve"> Commercial</v>
      </c>
      <c r="V879" s="6">
        <f t="shared" ca="1" si="163"/>
        <v>8</v>
      </c>
      <c r="W879" s="6" t="str">
        <f ca="1">VLOOKUP($V879,Roles!$A:$B,2,FALSE)</f>
        <v>Analyst</v>
      </c>
      <c r="X879" s="6">
        <f t="shared" ca="1" si="164"/>
        <v>4</v>
      </c>
      <c r="Y879" s="6" t="str">
        <f ca="1">IF(ISNA($X879),NA(),VLOOKUP($X879,Levels!$A:$B,2,FALSE))</f>
        <v>Senior</v>
      </c>
      <c r="Z879" s="8">
        <f t="shared" ca="1" si="156"/>
        <v>43533</v>
      </c>
      <c r="AA879" s="6">
        <f ca="1">RANDBETWEEN(2,COUNTA('Recruitment source'!$A:$A))</f>
        <v>5</v>
      </c>
      <c r="AB879" s="6" t="str">
        <f ca="1">VLOOKUP($AA879,'Recruitment source'!$A:$B,2,FALSE)</f>
        <v>Net Empregos</v>
      </c>
      <c r="AC879" s="8" t="e">
        <f t="shared" ca="1" si="165"/>
        <v>#N/A</v>
      </c>
      <c r="AD879" s="6" t="e">
        <f t="shared" ca="1" si="166"/>
        <v>#N/A</v>
      </c>
      <c r="AE879" s="6" t="e">
        <f ca="1">IF(ISNA(AD879),NA(),VLOOKUP($AD879,'Reasons for dismissal'!$A:$B,2,FALSE))</f>
        <v>#N/A</v>
      </c>
      <c r="AF879" s="6">
        <f t="shared" ca="1" si="167"/>
        <v>3</v>
      </c>
      <c r="AG879" s="1">
        <f t="shared" ca="1" si="157"/>
        <v>2000</v>
      </c>
    </row>
    <row r="880" spans="1:33" x14ac:dyDescent="0.25">
      <c r="A880" s="7" cm="1">
        <f t="array" aca="1" ref="A880" ca="1">INDEX(Companies!$A:$A,RANDBETWEEN(2,COUNTA(Companies!$A:$A)),1)</f>
        <v>2</v>
      </c>
      <c r="B880" s="7" t="str">
        <f ca="1">VLOOKUP($A880,Companies!$A:$B,2,FALSE)</f>
        <v>ACME Corporation</v>
      </c>
      <c r="C880" s="5">
        <f t="shared" si="158"/>
        <v>879</v>
      </c>
      <c r="D880" s="6">
        <f t="shared" ca="1" si="159"/>
        <v>1</v>
      </c>
      <c r="E880" s="7">
        <f ca="1">IF($C880 = 1 + N("Presidente"),
    127,
    IF($C880 = 2 + N("Vice-Presidente"),
        72,
        IF($C880 = 3 + N("Secretária bilíngue"),
            13,
            RANDBETWEEN(5,COUNT(Name!$A:$A) + 1)
        )
    )
)</f>
        <v>110</v>
      </c>
      <c r="F880" s="7" t="str">
        <f ca="1" xml:space="preserve">
VLOOKUP(
  $E880,
  Name!$A:$B,
  2,
  FALSE
)
&amp; " " &amp;
IF($C880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Arruda Resende</v>
      </c>
      <c r="G880" s="7">
        <v>2</v>
      </c>
      <c r="H880" s="7" t="str">
        <f>VLOOKUP($G880,Countries!$A:$B,2,FALSE)</f>
        <v>Portugal</v>
      </c>
      <c r="I880" s="7" cm="1">
        <f t="array" aca="1" ref="I880" ca="1">INDEX(States!$B:$B,RANDBETWEEN(2,COUNTA(States!$A:$A)),1)</f>
        <v>4</v>
      </c>
      <c r="J880" s="7" t="str">
        <f ca="1">VLOOKUP($I880,States!$B:$C,2,FALSE)</f>
        <v>Setúbal</v>
      </c>
      <c r="K880" s="7" t="str">
        <f ca="1">VLOOKUP($E880,Name!$A:$C,3,FALSE)</f>
        <v>M</v>
      </c>
      <c r="L880" s="7" t="str">
        <f ca="1">VLOOKUP($K880,Genders!$B:$C,2,FALSE)</f>
        <v>Male</v>
      </c>
      <c r="M880" s="7" cm="1">
        <f t="array" aca="1" ref="M880" ca="1">INDEX('Marital status'!$A:$A,RANDBETWEEN(2,COUNTA('Marital status'!$A:$A)),1)</f>
        <v>3</v>
      </c>
      <c r="N880" s="7" t="str">
        <f ca="1">VLOOKUP($M880,'Marital status'!$A:$B,2,FALSE)</f>
        <v>Married</v>
      </c>
      <c r="O880" s="7">
        <f t="shared" ca="1" si="160"/>
        <v>4</v>
      </c>
      <c r="P880" s="7" t="str">
        <f ca="1">VLOOKUP($O880,Ethnicities!$A:$B,2,FALSE)</f>
        <v>Hispanic or Latino</v>
      </c>
      <c r="Q880" s="8">
        <f t="shared" ca="1" si="161"/>
        <v>33879</v>
      </c>
      <c r="R880" s="6">
        <f t="shared" ca="1" si="162"/>
        <v>4</v>
      </c>
      <c r="S880" s="6" t="str">
        <f ca="1">VLOOKUP($R880,'Background education'!$A:$B,2,FALSE)</f>
        <v>Undergraduate degree</v>
      </c>
      <c r="T880" s="7">
        <f ca="1" xml:space="preserve">
  IF(OR($V880 = 2, $V880 = 3, $V880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80" s="7" t="str">
        <f ca="1">VLOOKUP($T880,Departments!$A:$B,2,FALSE)</f>
        <v>Information Technology</v>
      </c>
      <c r="V880" s="6">
        <f t="shared" ca="1" si="163"/>
        <v>7</v>
      </c>
      <c r="W880" s="6" t="str">
        <f ca="1">VLOOKUP($V880,Roles!$A:$B,2,FALSE)</f>
        <v>Trainee</v>
      </c>
      <c r="X880" s="6" t="e">
        <f t="shared" ca="1" si="164"/>
        <v>#N/A</v>
      </c>
      <c r="Y880" s="6" t="e">
        <f ca="1">IF(ISNA($X880),NA(),VLOOKUP($X880,Levels!$A:$B,2,FALSE))</f>
        <v>#N/A</v>
      </c>
      <c r="Z880" s="8">
        <f t="shared" ca="1" si="156"/>
        <v>36547</v>
      </c>
      <c r="AA880" s="6">
        <f ca="1">RANDBETWEEN(2,COUNTA('Recruitment source'!$A:$A))</f>
        <v>4</v>
      </c>
      <c r="AB880" s="6" t="str">
        <f ca="1">VLOOKUP($AA880,'Recruitment source'!$A:$B,2,FALSE)</f>
        <v>SAPO Emprego</v>
      </c>
      <c r="AC880" s="8" t="e">
        <f t="shared" ca="1" si="165"/>
        <v>#N/A</v>
      </c>
      <c r="AD880" s="6" t="e">
        <f t="shared" ca="1" si="166"/>
        <v>#N/A</v>
      </c>
      <c r="AE880" s="6" t="e">
        <f ca="1">IF(ISNA(AD880),NA(),VLOOKUP($AD880,'Reasons for dismissal'!$A:$B,2,FALSE))</f>
        <v>#N/A</v>
      </c>
      <c r="AF880" s="6">
        <f t="shared" ca="1" si="167"/>
        <v>3</v>
      </c>
      <c r="AG880" s="1">
        <f t="shared" ca="1" si="157"/>
        <v>1085</v>
      </c>
    </row>
    <row r="881" spans="1:33" x14ac:dyDescent="0.25">
      <c r="A881" s="7" cm="1">
        <f t="array" aca="1" ref="A881" ca="1">INDEX(Companies!$A:$A,RANDBETWEEN(2,COUNTA(Companies!$A:$A)),1)</f>
        <v>2</v>
      </c>
      <c r="B881" s="7" t="str">
        <f ca="1">VLOOKUP($A881,Companies!$A:$B,2,FALSE)</f>
        <v>ACME Corporation</v>
      </c>
      <c r="C881" s="5">
        <f t="shared" si="158"/>
        <v>880</v>
      </c>
      <c r="D881" s="6">
        <f t="shared" ca="1" si="159"/>
        <v>1</v>
      </c>
      <c r="E881" s="7">
        <f ca="1">IF($C881 = 1 + N("Presidente"),
    127,
    IF($C881 = 2 + N("Vice-Presidente"),
        72,
        IF($C881 = 3 + N("Secretária bilíngue"),
            13,
            RANDBETWEEN(5,COUNT(Name!$A:$A) + 1)
        )
    )
)</f>
        <v>364</v>
      </c>
      <c r="F881" s="7" t="str">
        <f ca="1" xml:space="preserve">
VLOOKUP(
  $E881,
  Name!$A:$B,
  2,
  FALSE
)
&amp; " " &amp;
IF($C881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Gonçalves Moura</v>
      </c>
      <c r="G881" s="7">
        <v>2</v>
      </c>
      <c r="H881" s="7" t="str">
        <f>VLOOKUP($G881,Countries!$A:$B,2,FALSE)</f>
        <v>Portugal</v>
      </c>
      <c r="I881" s="7" cm="1">
        <f t="array" aca="1" ref="I881" ca="1">INDEX(States!$B:$B,RANDBETWEEN(2,COUNTA(States!$A:$A)),1)</f>
        <v>10</v>
      </c>
      <c r="J881" s="7" t="str">
        <f ca="1">VLOOKUP($I881,States!$B:$C,2,FALSE)</f>
        <v>Coimbra</v>
      </c>
      <c r="K881" s="7" t="str">
        <f ca="1">VLOOKUP($E881,Name!$A:$C,3,FALSE)</f>
        <v>F</v>
      </c>
      <c r="L881" s="7" t="str">
        <f ca="1">VLOOKUP($K881,Genders!$B:$C,2,FALSE)</f>
        <v>Female</v>
      </c>
      <c r="M881" s="7" cm="1">
        <f t="array" aca="1" ref="M881" ca="1">INDEX('Marital status'!$A:$A,RANDBETWEEN(2,COUNTA('Marital status'!$A:$A)),1)</f>
        <v>6</v>
      </c>
      <c r="N881" s="7" t="str">
        <f ca="1">VLOOKUP($M881,'Marital status'!$A:$B,2,FALSE)</f>
        <v>Divorced</v>
      </c>
      <c r="O881" s="7">
        <f t="shared" ca="1" si="160"/>
        <v>2</v>
      </c>
      <c r="P881" s="7" t="str">
        <f ca="1">VLOOKUP($O881,Ethnicities!$A:$B,2,FALSE)</f>
        <v>White</v>
      </c>
      <c r="Q881" s="8">
        <f t="shared" ca="1" si="161"/>
        <v>37583</v>
      </c>
      <c r="R881" s="6">
        <f t="shared" ca="1" si="162"/>
        <v>4</v>
      </c>
      <c r="S881" s="6" t="str">
        <f ca="1">VLOOKUP($R881,'Background education'!$A:$B,2,FALSE)</f>
        <v>Undergraduate degree</v>
      </c>
      <c r="T881" s="7">
        <f ca="1" xml:space="preserve">
  IF(OR($V881 = 2, $V881 = 3, $V881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881" s="7" t="str">
        <f ca="1">VLOOKUP($T881,Departments!$A:$B,2,FALSE)</f>
        <v>Controlling</v>
      </c>
      <c r="V881" s="6">
        <f t="shared" ca="1" si="163"/>
        <v>8</v>
      </c>
      <c r="W881" s="6" t="str">
        <f ca="1">VLOOKUP($V881,Roles!$A:$B,2,FALSE)</f>
        <v>Analyst</v>
      </c>
      <c r="X881" s="6">
        <f t="shared" ca="1" si="164"/>
        <v>2</v>
      </c>
      <c r="Y881" s="6" t="str">
        <f ca="1">IF(ISNA($X881),NA(),VLOOKUP($X881,Levels!$A:$B,2,FALSE))</f>
        <v>Junior</v>
      </c>
      <c r="Z881" s="8">
        <f t="shared" ca="1" si="156"/>
        <v>41872</v>
      </c>
      <c r="AA881" s="6">
        <f ca="1">RANDBETWEEN(2,COUNTA('Recruitment source'!$A:$A))</f>
        <v>9</v>
      </c>
      <c r="AB881" s="6" t="str">
        <f ca="1">VLOOKUP($AA881,'Recruitment source'!$A:$B,2,FALSE)</f>
        <v xml:space="preserve"> recommendation of employee</v>
      </c>
      <c r="AC881" s="8" t="e">
        <f t="shared" ca="1" si="165"/>
        <v>#N/A</v>
      </c>
      <c r="AD881" s="6" t="e">
        <f t="shared" ca="1" si="166"/>
        <v>#N/A</v>
      </c>
      <c r="AE881" s="6" t="e">
        <f ca="1">IF(ISNA(AD881),NA(),VLOOKUP($AD881,'Reasons for dismissal'!$A:$B,2,FALSE))</f>
        <v>#N/A</v>
      </c>
      <c r="AF881" s="6">
        <f t="shared" ca="1" si="167"/>
        <v>3</v>
      </c>
      <c r="AG881" s="1">
        <f t="shared" ca="1" si="157"/>
        <v>2080</v>
      </c>
    </row>
    <row r="882" spans="1:33" x14ac:dyDescent="0.25">
      <c r="A882" s="7" cm="1">
        <f t="array" aca="1" ref="A882" ca="1">INDEX(Companies!$A:$A,RANDBETWEEN(2,COUNTA(Companies!$A:$A)),1)</f>
        <v>2</v>
      </c>
      <c r="B882" s="7" t="str">
        <f ca="1">VLOOKUP($A882,Companies!$A:$B,2,FALSE)</f>
        <v>ACME Corporation</v>
      </c>
      <c r="C882" s="5">
        <f t="shared" si="158"/>
        <v>881</v>
      </c>
      <c r="D882" s="6">
        <f t="shared" ca="1" si="159"/>
        <v>1</v>
      </c>
      <c r="E882" s="7">
        <f ca="1">IF($C882 = 1 + N("Presidente"),
    127,
    IF($C882 = 2 + N("Vice-Presidente"),
        72,
        IF($C882 = 3 + N("Secretária bilíngue"),
            13,
            RANDBETWEEN(5,COUNT(Name!$A:$A) + 1)
        )
    )
)</f>
        <v>48</v>
      </c>
      <c r="F882" s="7" t="str">
        <f ca="1" xml:space="preserve">
VLOOKUP(
  $E882,
  Name!$A:$B,
  2,
  FALSE
)
&amp; " " &amp;
IF($C882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Galli Zil</v>
      </c>
      <c r="G882" s="7">
        <v>2</v>
      </c>
      <c r="H882" s="7" t="str">
        <f>VLOOKUP($G882,Countries!$A:$B,2,FALSE)</f>
        <v>Portugal</v>
      </c>
      <c r="I882" s="7" cm="1">
        <f t="array" aca="1" ref="I882" ca="1">INDEX(States!$B:$B,RANDBETWEEN(2,COUNTA(States!$A:$A)),1)</f>
        <v>2</v>
      </c>
      <c r="J882" s="7" t="str">
        <f ca="1">VLOOKUP($I882,States!$B:$C,2,FALSE)</f>
        <v xml:space="preserve"> Lisboa</v>
      </c>
      <c r="K882" s="7" t="str">
        <f ca="1">VLOOKUP($E882,Name!$A:$C,3,FALSE)</f>
        <v>M</v>
      </c>
      <c r="L882" s="7" t="str">
        <f ca="1">VLOOKUP($K882,Genders!$B:$C,2,FALSE)</f>
        <v>Male</v>
      </c>
      <c r="M882" s="7" cm="1">
        <f t="array" aca="1" ref="M882" ca="1">INDEX('Marital status'!$A:$A,RANDBETWEEN(2,COUNTA('Marital status'!$A:$A)),1)</f>
        <v>5</v>
      </c>
      <c r="N882" s="7" t="str">
        <f ca="1">VLOOKUP($M882,'Marital status'!$A:$B,2,FALSE)</f>
        <v xml:space="preserve">Separated </v>
      </c>
      <c r="O882" s="7">
        <f t="shared" ca="1" si="160"/>
        <v>3</v>
      </c>
      <c r="P882" s="7" t="str">
        <f ca="1">VLOOKUP($O882,Ethnicities!$A:$B,2,FALSE)</f>
        <v>Black or African American</v>
      </c>
      <c r="Q882" s="8">
        <f t="shared" ca="1" si="161"/>
        <v>18911</v>
      </c>
      <c r="R882" s="6">
        <f t="shared" ca="1" si="162"/>
        <v>4</v>
      </c>
      <c r="S882" s="6" t="str">
        <f ca="1">VLOOKUP($R882,'Background education'!$A:$B,2,FALSE)</f>
        <v>Undergraduate degree</v>
      </c>
      <c r="T882" s="7">
        <f ca="1" xml:space="preserve">
  IF(OR($V882 = 2, $V882 = 3, $V882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82" s="7" t="str">
        <f ca="1">VLOOKUP($T882,Departments!$A:$B,2,FALSE)</f>
        <v>Human Resource</v>
      </c>
      <c r="V882" s="6">
        <f t="shared" ca="1" si="163"/>
        <v>6</v>
      </c>
      <c r="W882" s="6" t="str">
        <f ca="1">VLOOKUP($V882,Roles!$A:$B,2,FALSE)</f>
        <v>Intern</v>
      </c>
      <c r="X882" s="6" t="e">
        <f t="shared" ca="1" si="164"/>
        <v>#N/A</v>
      </c>
      <c r="Y882" s="6" t="e">
        <f ca="1">IF(ISNA($X882),NA(),VLOOKUP($X882,Levels!$A:$B,2,FALSE))</f>
        <v>#N/A</v>
      </c>
      <c r="Z882" s="8">
        <f t="shared" ca="1" si="156"/>
        <v>44101</v>
      </c>
      <c r="AA882" s="6">
        <f ca="1">RANDBETWEEN(2,COUNTA('Recruitment source'!$A:$A))</f>
        <v>10</v>
      </c>
      <c r="AB882" s="6" t="str">
        <f ca="1">VLOOKUP($AA882,'Recruitment source'!$A:$B,2,FALSE)</f>
        <v>Google</v>
      </c>
      <c r="AC882" s="8" t="e">
        <f t="shared" ca="1" si="165"/>
        <v>#N/A</v>
      </c>
      <c r="AD882" s="6" t="e">
        <f t="shared" ca="1" si="166"/>
        <v>#N/A</v>
      </c>
      <c r="AE882" s="6" t="e">
        <f ca="1">IF(ISNA(AD882),NA(),VLOOKUP($AD882,'Reasons for dismissal'!$A:$B,2,FALSE))</f>
        <v>#N/A</v>
      </c>
      <c r="AF882" s="6">
        <f t="shared" ca="1" si="167"/>
        <v>3</v>
      </c>
      <c r="AG882" s="1">
        <f t="shared" ca="1" si="157"/>
        <v>805</v>
      </c>
    </row>
    <row r="883" spans="1:33" x14ac:dyDescent="0.25">
      <c r="A883" s="7" cm="1">
        <f t="array" aca="1" ref="A883" ca="1">INDEX(Companies!$A:$A,RANDBETWEEN(2,COUNTA(Companies!$A:$A)),1)</f>
        <v>2</v>
      </c>
      <c r="B883" s="7" t="str">
        <f ca="1">VLOOKUP($A883,Companies!$A:$B,2,FALSE)</f>
        <v>ACME Corporation</v>
      </c>
      <c r="C883" s="5">
        <f t="shared" si="158"/>
        <v>882</v>
      </c>
      <c r="D883" s="6">
        <f t="shared" ca="1" si="159"/>
        <v>1</v>
      </c>
      <c r="E883" s="7">
        <f ca="1">IF($C883 = 1 + N("Presidente"),
    127,
    IF($C883 = 2 + N("Vice-Presidente"),
        72,
        IF($C883 = 3 + N("Secretária bilíngue"),
            13,
            RANDBETWEEN(5,COUNT(Name!$A:$A) + 1)
        )
    )
)</f>
        <v>72</v>
      </c>
      <c r="F883" s="7" t="str">
        <f ca="1" xml:space="preserve">
VLOOKUP(
  $E883,
  Name!$A:$B,
  2,
  FALSE
)
&amp; " " &amp;
IF($C883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Martins Dias</v>
      </c>
      <c r="G883" s="7">
        <v>2</v>
      </c>
      <c r="H883" s="7" t="str">
        <f>VLOOKUP($G883,Countries!$A:$B,2,FALSE)</f>
        <v>Portugal</v>
      </c>
      <c r="I883" s="7" cm="1">
        <f t="array" aca="1" ref="I883" ca="1">INDEX(States!$B:$B,RANDBETWEEN(2,COUNTA(States!$A:$A)),1)</f>
        <v>13</v>
      </c>
      <c r="J883" s="7" t="str">
        <f ca="1">VLOOKUP($I883,States!$B:$C,2,FALSE)</f>
        <v>Azores</v>
      </c>
      <c r="K883" s="7" t="str">
        <f ca="1">VLOOKUP($E883,Name!$A:$C,3,FALSE)</f>
        <v>M</v>
      </c>
      <c r="L883" s="7" t="str">
        <f ca="1">VLOOKUP($K883,Genders!$B:$C,2,FALSE)</f>
        <v>Male</v>
      </c>
      <c r="M883" s="7" cm="1">
        <f t="array" aca="1" ref="M883" ca="1">INDEX('Marital status'!$A:$A,RANDBETWEEN(2,COUNTA('Marital status'!$A:$A)),1)</f>
        <v>3</v>
      </c>
      <c r="N883" s="7" t="str">
        <f ca="1">VLOOKUP($M883,'Marital status'!$A:$B,2,FALSE)</f>
        <v>Married</v>
      </c>
      <c r="O883" s="7">
        <f t="shared" ca="1" si="160"/>
        <v>2</v>
      </c>
      <c r="P883" s="7" t="str">
        <f ca="1">VLOOKUP($O883,Ethnicities!$A:$B,2,FALSE)</f>
        <v>White</v>
      </c>
      <c r="Q883" s="8">
        <f t="shared" ca="1" si="161"/>
        <v>35275</v>
      </c>
      <c r="R883" s="6">
        <f t="shared" ca="1" si="162"/>
        <v>5</v>
      </c>
      <c r="S883" s="6" t="str">
        <f ca="1">VLOOKUP($R883,'Background education'!$A:$B,2,FALSE)</f>
        <v>Graduate school</v>
      </c>
      <c r="T883" s="7">
        <f ca="1" xml:space="preserve">
  IF(OR($V883 = 2, $V883 = 3, $V883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883" s="7" t="str">
        <f ca="1">VLOOKUP($T883,Departments!$A:$B,2,FALSE)</f>
        <v>Audit</v>
      </c>
      <c r="V883" s="6">
        <f t="shared" ca="1" si="163"/>
        <v>8</v>
      </c>
      <c r="W883" s="6" t="str">
        <f ca="1">VLOOKUP($V883,Roles!$A:$B,2,FALSE)</f>
        <v>Analyst</v>
      </c>
      <c r="X883" s="6">
        <f t="shared" ca="1" si="164"/>
        <v>4</v>
      </c>
      <c r="Y883" s="6" t="str">
        <f ca="1">IF(ISNA($X883),NA(),VLOOKUP($X883,Levels!$A:$B,2,FALSE))</f>
        <v>Senior</v>
      </c>
      <c r="Z883" s="8">
        <f t="shared" ca="1" si="156"/>
        <v>40178</v>
      </c>
      <c r="AA883" s="6">
        <f ca="1">RANDBETWEEN(2,COUNTA('Recruitment source'!$A:$A))</f>
        <v>3</v>
      </c>
      <c r="AB883" s="6" t="str">
        <f ca="1">VLOOKUP($AA883,'Recruitment source'!$A:$B,2,FALSE)</f>
        <v>Learn4Good</v>
      </c>
      <c r="AC883" s="8" t="e">
        <f t="shared" ca="1" si="165"/>
        <v>#N/A</v>
      </c>
      <c r="AD883" s="6" t="e">
        <f t="shared" ca="1" si="166"/>
        <v>#N/A</v>
      </c>
      <c r="AE883" s="6" t="e">
        <f ca="1">IF(ISNA(AD883),NA(),VLOOKUP($AD883,'Reasons for dismissal'!$A:$B,2,FALSE))</f>
        <v>#N/A</v>
      </c>
      <c r="AF883" s="6">
        <f t="shared" ca="1" si="167"/>
        <v>3</v>
      </c>
      <c r="AG883" s="1">
        <f t="shared" ca="1" si="157"/>
        <v>2000</v>
      </c>
    </row>
    <row r="884" spans="1:33" x14ac:dyDescent="0.25">
      <c r="A884" s="7" cm="1">
        <f t="array" aca="1" ref="A884" ca="1">INDEX(Companies!$A:$A,RANDBETWEEN(2,COUNTA(Companies!$A:$A)),1)</f>
        <v>2</v>
      </c>
      <c r="B884" s="7" t="str">
        <f ca="1">VLOOKUP($A884,Companies!$A:$B,2,FALSE)</f>
        <v>ACME Corporation</v>
      </c>
      <c r="C884" s="5">
        <f t="shared" si="158"/>
        <v>883</v>
      </c>
      <c r="D884" s="6">
        <f t="shared" ca="1" si="159"/>
        <v>1</v>
      </c>
      <c r="E884" s="7">
        <f ca="1">IF($C884 = 1 + N("Presidente"),
    127,
    IF($C884 = 2 + N("Vice-Presidente"),
        72,
        IF($C884 = 3 + N("Secretária bilíngue"),
            13,
            RANDBETWEEN(5,COUNT(Name!$A:$A) + 1)
        )
    )
)</f>
        <v>83</v>
      </c>
      <c r="F884" s="7" t="str">
        <f ca="1" xml:space="preserve">
VLOOKUP(
  $E884,
  Name!$A:$B,
  2,
  FALSE
)
&amp; " " &amp;
IF($C884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Camila Pimentel Martins</v>
      </c>
      <c r="G884" s="7">
        <v>2</v>
      </c>
      <c r="H884" s="7" t="str">
        <f>VLOOKUP($G884,Countries!$A:$B,2,FALSE)</f>
        <v>Portugal</v>
      </c>
      <c r="I884" s="7" cm="1">
        <f t="array" aca="1" ref="I884" ca="1">INDEX(States!$B:$B,RANDBETWEEN(2,COUNTA(States!$A:$A)),1)</f>
        <v>12</v>
      </c>
      <c r="J884" s="7" t="str">
        <f ca="1">VLOOKUP($I884,States!$B:$C,2,FALSE)</f>
        <v>Évora</v>
      </c>
      <c r="K884" s="7" t="str">
        <f ca="1">VLOOKUP($E884,Name!$A:$C,3,FALSE)</f>
        <v>F</v>
      </c>
      <c r="L884" s="7" t="str">
        <f ca="1">VLOOKUP($K884,Genders!$B:$C,2,FALSE)</f>
        <v>Female</v>
      </c>
      <c r="M884" s="7" cm="1">
        <f t="array" aca="1" ref="M884" ca="1">INDEX('Marital status'!$A:$A,RANDBETWEEN(2,COUNTA('Marital status'!$A:$A)),1)</f>
        <v>3</v>
      </c>
      <c r="N884" s="7" t="str">
        <f ca="1">VLOOKUP($M884,'Marital status'!$A:$B,2,FALSE)</f>
        <v>Married</v>
      </c>
      <c r="O884" s="7">
        <f t="shared" ca="1" si="160"/>
        <v>2</v>
      </c>
      <c r="P884" s="7" t="str">
        <f ca="1">VLOOKUP($O884,Ethnicities!$A:$B,2,FALSE)</f>
        <v>White</v>
      </c>
      <c r="Q884" s="8">
        <f t="shared" ca="1" si="161"/>
        <v>27505</v>
      </c>
      <c r="R884" s="6">
        <f t="shared" ca="1" si="162"/>
        <v>4</v>
      </c>
      <c r="S884" s="6" t="str">
        <f ca="1">VLOOKUP($R884,'Background education'!$A:$B,2,FALSE)</f>
        <v>Undergraduate degree</v>
      </c>
      <c r="T884" s="7">
        <f ca="1" xml:space="preserve">
  IF(OR($V884 = 2, $V884 = 3, $V884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84" s="7" t="str">
        <f ca="1">VLOOKUP($T884,Departments!$A:$B,2,FALSE)</f>
        <v>Finance</v>
      </c>
      <c r="V884" s="6">
        <f t="shared" ca="1" si="163"/>
        <v>6</v>
      </c>
      <c r="W884" s="6" t="str">
        <f ca="1">VLOOKUP($V884,Roles!$A:$B,2,FALSE)</f>
        <v>Intern</v>
      </c>
      <c r="X884" s="6" t="e">
        <f t="shared" ca="1" si="164"/>
        <v>#N/A</v>
      </c>
      <c r="Y884" s="6" t="e">
        <f ca="1">IF(ISNA($X884),NA(),VLOOKUP($X884,Levels!$A:$B,2,FALSE))</f>
        <v>#N/A</v>
      </c>
      <c r="Z884" s="8">
        <f t="shared" ca="1" si="156"/>
        <v>36769</v>
      </c>
      <c r="AA884" s="6">
        <f ca="1">RANDBETWEEN(2,COUNTA('Recruitment source'!$A:$A))</f>
        <v>6</v>
      </c>
      <c r="AB884" s="6" t="str">
        <f ca="1">VLOOKUP($AA884,'Recruitment source'!$A:$B,2,FALSE)</f>
        <v>Empregos Online</v>
      </c>
      <c r="AC884" s="8" t="e">
        <f t="shared" ca="1" si="165"/>
        <v>#N/A</v>
      </c>
      <c r="AD884" s="6" t="e">
        <f t="shared" ca="1" si="166"/>
        <v>#N/A</v>
      </c>
      <c r="AE884" s="6" t="e">
        <f ca="1">IF(ISNA(AD884),NA(),VLOOKUP($AD884,'Reasons for dismissal'!$A:$B,2,FALSE))</f>
        <v>#N/A</v>
      </c>
      <c r="AF884" s="6">
        <f t="shared" ca="1" si="167"/>
        <v>2</v>
      </c>
      <c r="AG884" s="1">
        <f t="shared" ca="1" si="157"/>
        <v>805</v>
      </c>
    </row>
    <row r="885" spans="1:33" x14ac:dyDescent="0.25">
      <c r="A885" s="7" cm="1">
        <f t="array" aca="1" ref="A885" ca="1">INDEX(Companies!$A:$A,RANDBETWEEN(2,COUNTA(Companies!$A:$A)),1)</f>
        <v>2</v>
      </c>
      <c r="B885" s="7" t="str">
        <f ca="1">VLOOKUP($A885,Companies!$A:$B,2,FALSE)</f>
        <v>ACME Corporation</v>
      </c>
      <c r="C885" s="5">
        <f t="shared" si="158"/>
        <v>884</v>
      </c>
      <c r="D885" s="6">
        <f t="shared" ca="1" si="159"/>
        <v>1</v>
      </c>
      <c r="E885" s="7">
        <f ca="1">IF($C885 = 1 + N("Presidente"),
    127,
    IF($C885 = 2 + N("Vice-Presidente"),
        72,
        IF($C885 = 3 + N("Secretária bilíngue"),
            13,
            RANDBETWEEN(5,COUNT(Name!$A:$A) + 1)
        )
    )
)</f>
        <v>192</v>
      </c>
      <c r="F885" s="7" t="str">
        <f ca="1" xml:space="preserve">
VLOOKUP(
  $E885,
  Name!$A:$B,
  2,
  FALSE
)
&amp; " " &amp;
IF($C885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Moreira Amor</v>
      </c>
      <c r="G885" s="7">
        <v>2</v>
      </c>
      <c r="H885" s="7" t="str">
        <f>VLOOKUP($G885,Countries!$A:$B,2,FALSE)</f>
        <v>Portugal</v>
      </c>
      <c r="I885" s="7" cm="1">
        <f t="array" aca="1" ref="I885" ca="1">INDEX(States!$B:$B,RANDBETWEEN(2,COUNTA(States!$A:$A)),1)</f>
        <v>5</v>
      </c>
      <c r="J885" s="7" t="str">
        <f ca="1">VLOOKUP($I885,States!$B:$C,2,FALSE)</f>
        <v>Aveiro</v>
      </c>
      <c r="K885" s="7" t="str">
        <f ca="1">VLOOKUP($E885,Name!$A:$C,3,FALSE)</f>
        <v>M</v>
      </c>
      <c r="L885" s="7" t="str">
        <f ca="1">VLOOKUP($K885,Genders!$B:$C,2,FALSE)</f>
        <v>Male</v>
      </c>
      <c r="M885" s="7" cm="1">
        <f t="array" aca="1" ref="M885" ca="1">INDEX('Marital status'!$A:$A,RANDBETWEEN(2,COUNTA('Marital status'!$A:$A)),1)</f>
        <v>4</v>
      </c>
      <c r="N885" s="7" t="str">
        <f ca="1">VLOOKUP($M885,'Marital status'!$A:$B,2,FALSE)</f>
        <v xml:space="preserve">Widowed </v>
      </c>
      <c r="O885" s="7">
        <f t="shared" ca="1" si="160"/>
        <v>2</v>
      </c>
      <c r="P885" s="7" t="str">
        <f ca="1">VLOOKUP($O885,Ethnicities!$A:$B,2,FALSE)</f>
        <v>White</v>
      </c>
      <c r="Q885" s="8">
        <f t="shared" ca="1" si="161"/>
        <v>37666</v>
      </c>
      <c r="R885" s="6">
        <f t="shared" ca="1" si="162"/>
        <v>4</v>
      </c>
      <c r="S885" s="6" t="str">
        <f ca="1">VLOOKUP($R885,'Background education'!$A:$B,2,FALSE)</f>
        <v>Undergraduate degree</v>
      </c>
      <c r="T885" s="7">
        <f ca="1" xml:space="preserve">
  IF(OR($V885 = 2, $V885 = 3, $V885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85" s="7" t="str">
        <f ca="1">VLOOKUP($T885,Departments!$A:$B,2,FALSE)</f>
        <v>Finance</v>
      </c>
      <c r="V885" s="6">
        <f t="shared" ca="1" si="163"/>
        <v>8</v>
      </c>
      <c r="W885" s="6" t="str">
        <f ca="1">VLOOKUP($V885,Roles!$A:$B,2,FALSE)</f>
        <v>Analyst</v>
      </c>
      <c r="X885" s="6">
        <f t="shared" ca="1" si="164"/>
        <v>4</v>
      </c>
      <c r="Y885" s="6" t="str">
        <f ca="1">IF(ISNA($X885),NA(),VLOOKUP($X885,Levels!$A:$B,2,FALSE))</f>
        <v>Senior</v>
      </c>
      <c r="Z885" s="8">
        <f t="shared" ca="1" si="156"/>
        <v>38265</v>
      </c>
      <c r="AA885" s="6">
        <f ca="1">RANDBETWEEN(2,COUNTA('Recruitment source'!$A:$A))</f>
        <v>3</v>
      </c>
      <c r="AB885" s="6" t="str">
        <f ca="1">VLOOKUP($AA885,'Recruitment source'!$A:$B,2,FALSE)</f>
        <v>Learn4Good</v>
      </c>
      <c r="AC885" s="8" t="e">
        <f t="shared" ca="1" si="165"/>
        <v>#N/A</v>
      </c>
      <c r="AD885" s="6" t="e">
        <f t="shared" ca="1" si="166"/>
        <v>#N/A</v>
      </c>
      <c r="AE885" s="6" t="e">
        <f ca="1">IF(ISNA(AD885),NA(),VLOOKUP($AD885,'Reasons for dismissal'!$A:$B,2,FALSE))</f>
        <v>#N/A</v>
      </c>
      <c r="AF885" s="6">
        <f t="shared" ca="1" si="167"/>
        <v>2</v>
      </c>
      <c r="AG885" s="1">
        <f t="shared" ca="1" si="157"/>
        <v>2000</v>
      </c>
    </row>
    <row r="886" spans="1:33" x14ac:dyDescent="0.25">
      <c r="A886" s="7" cm="1">
        <f t="array" aca="1" ref="A886" ca="1">INDEX(Companies!$A:$A,RANDBETWEEN(2,COUNTA(Companies!$A:$A)),1)</f>
        <v>2</v>
      </c>
      <c r="B886" s="7" t="str">
        <f ca="1">VLOOKUP($A886,Companies!$A:$B,2,FALSE)</f>
        <v>ACME Corporation</v>
      </c>
      <c r="C886" s="5">
        <f t="shared" si="158"/>
        <v>885</v>
      </c>
      <c r="D886" s="6">
        <f t="shared" ca="1" si="159"/>
        <v>1</v>
      </c>
      <c r="E886" s="7">
        <f ca="1">IF($C886 = 1 + N("Presidente"),
    127,
    IF($C886 = 2 + N("Vice-Presidente"),
        72,
        IF($C886 = 3 + N("Secretária bilíngue"),
            13,
            RANDBETWEEN(5,COUNT(Name!$A:$A) + 1)
        )
    )
)</f>
        <v>87</v>
      </c>
      <c r="F886" s="7" t="str">
        <f ca="1" xml:space="preserve">
VLOOKUP(
  $E886,
  Name!$A:$B,
  2,
  FALSE
)
&amp; " " &amp;
IF($C886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dos Santos Siqueira</v>
      </c>
      <c r="G886" s="7">
        <v>2</v>
      </c>
      <c r="H886" s="7" t="str">
        <f>VLOOKUP($G886,Countries!$A:$B,2,FALSE)</f>
        <v>Portugal</v>
      </c>
      <c r="I886" s="7" cm="1">
        <f t="array" aca="1" ref="I886" ca="1">INDEX(States!$B:$B,RANDBETWEEN(2,COUNTA(States!$A:$A)),1)</f>
        <v>6</v>
      </c>
      <c r="J886" s="7" t="str">
        <f ca="1">VLOOKUP($I886,States!$B:$C,2,FALSE)</f>
        <v>Braga</v>
      </c>
      <c r="K886" s="7" t="str">
        <f ca="1">VLOOKUP($E886,Name!$A:$C,3,FALSE)</f>
        <v>F</v>
      </c>
      <c r="L886" s="7" t="str">
        <f ca="1">VLOOKUP($K886,Genders!$B:$C,2,FALSE)</f>
        <v>Female</v>
      </c>
      <c r="M886" s="7" cm="1">
        <f t="array" aca="1" ref="M886" ca="1">INDEX('Marital status'!$A:$A,RANDBETWEEN(2,COUNTA('Marital status'!$A:$A)),1)</f>
        <v>4</v>
      </c>
      <c r="N886" s="7" t="str">
        <f ca="1">VLOOKUP($M886,'Marital status'!$A:$B,2,FALSE)</f>
        <v xml:space="preserve">Widowed </v>
      </c>
      <c r="O886" s="7">
        <f t="shared" ca="1" si="160"/>
        <v>2</v>
      </c>
      <c r="P886" s="7" t="str">
        <f ca="1">VLOOKUP($O886,Ethnicities!$A:$B,2,FALSE)</f>
        <v>White</v>
      </c>
      <c r="Q886" s="8">
        <f t="shared" ca="1" si="161"/>
        <v>31345</v>
      </c>
      <c r="R886" s="6">
        <f t="shared" ca="1" si="162"/>
        <v>4</v>
      </c>
      <c r="S886" s="6" t="str">
        <f ca="1">VLOOKUP($R886,'Background education'!$A:$B,2,FALSE)</f>
        <v>Undergraduate degree</v>
      </c>
      <c r="T886" s="7">
        <f ca="1" xml:space="preserve">
  IF(OR($V886 = 2, $V886 = 3, $V886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86" s="7" t="str">
        <f ca="1">VLOOKUP($T886,Departments!$A:$B,2,FALSE)</f>
        <v>Information Technology</v>
      </c>
      <c r="V886" s="6">
        <f t="shared" ca="1" si="163"/>
        <v>7</v>
      </c>
      <c r="W886" s="6" t="str">
        <f ca="1">VLOOKUP($V886,Roles!$A:$B,2,FALSE)</f>
        <v>Trainee</v>
      </c>
      <c r="X886" s="6" t="e">
        <f t="shared" ca="1" si="164"/>
        <v>#N/A</v>
      </c>
      <c r="Y886" s="6" t="e">
        <f ca="1">IF(ISNA($X886),NA(),VLOOKUP($X886,Levels!$A:$B,2,FALSE))</f>
        <v>#N/A</v>
      </c>
      <c r="Z886" s="8">
        <f t="shared" ca="1" si="156"/>
        <v>44653</v>
      </c>
      <c r="AA886" s="6">
        <f ca="1">RANDBETWEEN(2,COUNTA('Recruitment source'!$A:$A))</f>
        <v>5</v>
      </c>
      <c r="AB886" s="6" t="str">
        <f ca="1">VLOOKUP($AA886,'Recruitment source'!$A:$B,2,FALSE)</f>
        <v>Net Empregos</v>
      </c>
      <c r="AC886" s="8" t="e">
        <f t="shared" ca="1" si="165"/>
        <v>#N/A</v>
      </c>
      <c r="AD886" s="6" t="e">
        <f t="shared" ca="1" si="166"/>
        <v>#N/A</v>
      </c>
      <c r="AE886" s="6" t="e">
        <f ca="1">IF(ISNA(AD886),NA(),VLOOKUP($AD886,'Reasons for dismissal'!$A:$B,2,FALSE))</f>
        <v>#N/A</v>
      </c>
      <c r="AF886" s="6">
        <f t="shared" ca="1" si="167"/>
        <v>2</v>
      </c>
      <c r="AG886" s="1">
        <f t="shared" ca="1" si="157"/>
        <v>1085</v>
      </c>
    </row>
    <row r="887" spans="1:33" x14ac:dyDescent="0.25">
      <c r="A887" s="7" cm="1">
        <f t="array" aca="1" ref="A887" ca="1">INDEX(Companies!$A:$A,RANDBETWEEN(2,COUNTA(Companies!$A:$A)),1)</f>
        <v>2</v>
      </c>
      <c r="B887" s="7" t="str">
        <f ca="1">VLOOKUP($A887,Companies!$A:$B,2,FALSE)</f>
        <v>ACME Corporation</v>
      </c>
      <c r="C887" s="5">
        <f t="shared" si="158"/>
        <v>886</v>
      </c>
      <c r="D887" s="6">
        <f t="shared" ca="1" si="159"/>
        <v>1</v>
      </c>
      <c r="E887" s="7">
        <f ca="1">IF($C887 = 1 + N("Presidente"),
    127,
    IF($C887 = 2 + N("Vice-Presidente"),
        72,
        IF($C887 = 3 + N("Secretária bilíngue"),
            13,
            RANDBETWEEN(5,COUNT(Name!$A:$A) + 1)
        )
    )
)</f>
        <v>362</v>
      </c>
      <c r="F887" s="7" t="str">
        <f ca="1" xml:space="preserve">
VLOOKUP(
  $E887,
  Name!$A:$B,
  2,
  FALSE
)
&amp; " " &amp;
IF($C887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Monteiro Teixeira</v>
      </c>
      <c r="G887" s="7">
        <v>2</v>
      </c>
      <c r="H887" s="7" t="str">
        <f>VLOOKUP($G887,Countries!$A:$B,2,FALSE)</f>
        <v>Portugal</v>
      </c>
      <c r="I887" s="7" cm="1">
        <f t="array" aca="1" ref="I887" ca="1">INDEX(States!$B:$B,RANDBETWEEN(2,COUNTA(States!$A:$A)),1)</f>
        <v>19</v>
      </c>
      <c r="J887" s="7" t="str">
        <f ca="1">VLOOKUP($I887,States!$B:$C,2,FALSE)</f>
        <v>Vila Real</v>
      </c>
      <c r="K887" s="7" t="str">
        <f ca="1">VLOOKUP($E887,Name!$A:$C,3,FALSE)</f>
        <v>M</v>
      </c>
      <c r="L887" s="7" t="str">
        <f ca="1">VLOOKUP($K887,Genders!$B:$C,2,FALSE)</f>
        <v>Male</v>
      </c>
      <c r="M887" s="7" cm="1">
        <f t="array" aca="1" ref="M887" ca="1">INDEX('Marital status'!$A:$A,RANDBETWEEN(2,COUNTA('Marital status'!$A:$A)),1)</f>
        <v>3</v>
      </c>
      <c r="N887" s="7" t="str">
        <f ca="1">VLOOKUP($M887,'Marital status'!$A:$B,2,FALSE)</f>
        <v>Married</v>
      </c>
      <c r="O887" s="7">
        <f t="shared" ca="1" si="160"/>
        <v>2</v>
      </c>
      <c r="P887" s="7" t="str">
        <f ca="1">VLOOKUP($O887,Ethnicities!$A:$B,2,FALSE)</f>
        <v>White</v>
      </c>
      <c r="Q887" s="8">
        <f t="shared" ca="1" si="161"/>
        <v>32777</v>
      </c>
      <c r="R887" s="6">
        <f t="shared" ca="1" si="162"/>
        <v>5</v>
      </c>
      <c r="S887" s="6" t="str">
        <f ca="1">VLOOKUP($R887,'Background education'!$A:$B,2,FALSE)</f>
        <v>Graduate school</v>
      </c>
      <c r="T887" s="7">
        <f ca="1" xml:space="preserve">
  IF(OR($V887 = 2, $V887 = 3, $V887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87" s="7" t="str">
        <f ca="1">VLOOKUP($T887,Departments!$A:$B,2,FALSE)</f>
        <v>Information Technology</v>
      </c>
      <c r="V887" s="6">
        <f t="shared" ca="1" si="163"/>
        <v>8</v>
      </c>
      <c r="W887" s="6" t="str">
        <f ca="1">VLOOKUP($V887,Roles!$A:$B,2,FALSE)</f>
        <v>Analyst</v>
      </c>
      <c r="X887" s="6">
        <f t="shared" ca="1" si="164"/>
        <v>2</v>
      </c>
      <c r="Y887" s="6" t="str">
        <f ca="1">IF(ISNA($X887),NA(),VLOOKUP($X887,Levels!$A:$B,2,FALSE))</f>
        <v>Junior</v>
      </c>
      <c r="Z887" s="8">
        <f t="shared" ca="1" si="156"/>
        <v>39126</v>
      </c>
      <c r="AA887" s="6">
        <f ca="1">RANDBETWEEN(2,COUNTA('Recruitment source'!$A:$A))</f>
        <v>11</v>
      </c>
      <c r="AB887" s="6" t="str">
        <f ca="1">VLOOKUP($AA887,'Recruitment source'!$A:$B,2,FALSE)</f>
        <v>LinkedIn</v>
      </c>
      <c r="AC887" s="8" t="e">
        <f t="shared" ca="1" si="165"/>
        <v>#N/A</v>
      </c>
      <c r="AD887" s="6" t="e">
        <f t="shared" ca="1" si="166"/>
        <v>#N/A</v>
      </c>
      <c r="AE887" s="6" t="e">
        <f ca="1">IF(ISNA(AD887),NA(),VLOOKUP($AD887,'Reasons for dismissal'!$A:$B,2,FALSE))</f>
        <v>#N/A</v>
      </c>
      <c r="AF887" s="6">
        <f t="shared" ca="1" si="167"/>
        <v>2</v>
      </c>
      <c r="AG887" s="1">
        <f t="shared" ca="1" si="157"/>
        <v>2080</v>
      </c>
    </row>
    <row r="888" spans="1:33" x14ac:dyDescent="0.25">
      <c r="A888" s="7" cm="1">
        <f t="array" aca="1" ref="A888" ca="1">INDEX(Companies!$A:$A,RANDBETWEEN(2,COUNTA(Companies!$A:$A)),1)</f>
        <v>2</v>
      </c>
      <c r="B888" s="7" t="str">
        <f ca="1">VLOOKUP($A888,Companies!$A:$B,2,FALSE)</f>
        <v>ACME Corporation</v>
      </c>
      <c r="C888" s="5">
        <f t="shared" si="158"/>
        <v>887</v>
      </c>
      <c r="D888" s="6" t="str">
        <f t="shared" ca="1" si="159"/>
        <v>FALSE</v>
      </c>
      <c r="E888" s="7">
        <f ca="1">IF($C888 = 1 + N("Presidente"),
    127,
    IF($C888 = 2 + N("Vice-Presidente"),
        72,
        IF($C888 = 3 + N("Secretária bilíngue"),
            13,
            RANDBETWEEN(5,COUNT(Name!$A:$A) + 1)
        )
    )
)</f>
        <v>268</v>
      </c>
      <c r="F888" s="7" t="str">
        <f ca="1" xml:space="preserve">
VLOOKUP(
  $E888,
  Name!$A:$B,
  2,
  FALSE
)
&amp; " " &amp;
IF($C888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Melo Badu</v>
      </c>
      <c r="G888" s="7">
        <v>2</v>
      </c>
      <c r="H888" s="7" t="str">
        <f>VLOOKUP($G888,Countries!$A:$B,2,FALSE)</f>
        <v>Portugal</v>
      </c>
      <c r="I888" s="7" cm="1">
        <f t="array" aca="1" ref="I888" ca="1">INDEX(States!$B:$B,RANDBETWEEN(2,COUNTA(States!$A:$A)),1)</f>
        <v>19</v>
      </c>
      <c r="J888" s="7" t="str">
        <f ca="1">VLOOKUP($I888,States!$B:$C,2,FALSE)</f>
        <v>Vila Real</v>
      </c>
      <c r="K888" s="7" t="str">
        <f ca="1">VLOOKUP($E888,Name!$A:$C,3,FALSE)</f>
        <v>F</v>
      </c>
      <c r="L888" s="7" t="str">
        <f ca="1">VLOOKUP($K888,Genders!$B:$C,2,FALSE)</f>
        <v>Female</v>
      </c>
      <c r="M888" s="7" cm="1">
        <f t="array" aca="1" ref="M888" ca="1">INDEX('Marital status'!$A:$A,RANDBETWEEN(2,COUNTA('Marital status'!$A:$A)),1)</f>
        <v>2</v>
      </c>
      <c r="N888" s="7" t="str">
        <f ca="1">VLOOKUP($M888,'Marital status'!$A:$B,2,FALSE)</f>
        <v>Single</v>
      </c>
      <c r="O888" s="7">
        <f t="shared" ca="1" si="160"/>
        <v>2</v>
      </c>
      <c r="P888" s="7" t="str">
        <f ca="1">VLOOKUP($O888,Ethnicities!$A:$B,2,FALSE)</f>
        <v>White</v>
      </c>
      <c r="Q888" s="8">
        <f t="shared" ca="1" si="161"/>
        <v>32134</v>
      </c>
      <c r="R888" s="6">
        <f t="shared" ca="1" si="162"/>
        <v>4</v>
      </c>
      <c r="S888" s="6" t="str">
        <f ca="1">VLOOKUP($R888,'Background education'!$A:$B,2,FALSE)</f>
        <v>Undergraduate degree</v>
      </c>
      <c r="T888" s="7">
        <f ca="1" xml:space="preserve">
  IF(OR($V888 = 2, $V888 = 3, $V888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88" s="7" t="str">
        <f ca="1">VLOOKUP($T888,Departments!$A:$B,2,FALSE)</f>
        <v>Finance</v>
      </c>
      <c r="V888" s="6">
        <f t="shared" ca="1" si="163"/>
        <v>7</v>
      </c>
      <c r="W888" s="6" t="str">
        <f ca="1">VLOOKUP($V888,Roles!$A:$B,2,FALSE)</f>
        <v>Trainee</v>
      </c>
      <c r="X888" s="6" t="e">
        <f t="shared" ca="1" si="164"/>
        <v>#N/A</v>
      </c>
      <c r="Y888" s="6" t="e">
        <f ca="1">IF(ISNA($X888),NA(),VLOOKUP($X888,Levels!$A:$B,2,FALSE))</f>
        <v>#N/A</v>
      </c>
      <c r="Z888" s="8">
        <f t="shared" ca="1" si="156"/>
        <v>37503</v>
      </c>
      <c r="AA888" s="6">
        <f ca="1">RANDBETWEEN(2,COUNTA('Recruitment source'!$A:$A))</f>
        <v>2</v>
      </c>
      <c r="AB888" s="6" t="str">
        <f ca="1">VLOOKUP($AA888,'Recruitment source'!$A:$B,2,FALSE)</f>
        <v>Indeed</v>
      </c>
      <c r="AC888" s="8">
        <f t="shared" ca="1" si="165"/>
        <v>41590</v>
      </c>
      <c r="AD888" s="6">
        <f t="shared" ca="1" si="166"/>
        <v>10</v>
      </c>
      <c r="AE888" s="6" t="str">
        <f ca="1">IF(ISNA(AD888),NA(),VLOOKUP($AD888,'Reasons for dismissal'!$A:$B,2,FALSE))</f>
        <v>Maternity leave - did not return</v>
      </c>
      <c r="AF888" s="6">
        <f t="shared" ca="1" si="167"/>
        <v>1</v>
      </c>
      <c r="AG888" s="1">
        <f t="shared" ca="1" si="157"/>
        <v>1005</v>
      </c>
    </row>
    <row r="889" spans="1:33" x14ac:dyDescent="0.25">
      <c r="A889" s="7" cm="1">
        <f t="array" aca="1" ref="A889" ca="1">INDEX(Companies!$A:$A,RANDBETWEEN(2,COUNTA(Companies!$A:$A)),1)</f>
        <v>2</v>
      </c>
      <c r="B889" s="7" t="str">
        <f ca="1">VLOOKUP($A889,Companies!$A:$B,2,FALSE)</f>
        <v>ACME Corporation</v>
      </c>
      <c r="C889" s="5">
        <f t="shared" si="158"/>
        <v>888</v>
      </c>
      <c r="D889" s="6">
        <f t="shared" ca="1" si="159"/>
        <v>1</v>
      </c>
      <c r="E889" s="7">
        <f ca="1">IF($C889 = 1 + N("Presidente"),
    127,
    IF($C889 = 2 + N("Vice-Presidente"),
        72,
        IF($C889 = 3 + N("Secretária bilíngue"),
            13,
            RANDBETWEEN(5,COUNT(Name!$A:$A) + 1)
        )
    )
)</f>
        <v>176</v>
      </c>
      <c r="F889" s="7" t="str">
        <f ca="1" xml:space="preserve">
VLOOKUP(
  $E889,
  Name!$A:$B,
  2,
  FALSE
)
&amp; " " &amp;
IF($C889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Camões Ribeiro</v>
      </c>
      <c r="G889" s="7">
        <v>2</v>
      </c>
      <c r="H889" s="7" t="str">
        <f>VLOOKUP($G889,Countries!$A:$B,2,FALSE)</f>
        <v>Portugal</v>
      </c>
      <c r="I889" s="7" cm="1">
        <f t="array" aca="1" ref="I889" ca="1">INDEX(States!$B:$B,RANDBETWEEN(2,COUNTA(States!$A:$A)),1)</f>
        <v>12</v>
      </c>
      <c r="J889" s="7" t="str">
        <f ca="1">VLOOKUP($I889,States!$B:$C,2,FALSE)</f>
        <v>Évora</v>
      </c>
      <c r="K889" s="7" t="str">
        <f ca="1">VLOOKUP($E889,Name!$A:$C,3,FALSE)</f>
        <v>F</v>
      </c>
      <c r="L889" s="7" t="str">
        <f ca="1">VLOOKUP($K889,Genders!$B:$C,2,FALSE)</f>
        <v>Female</v>
      </c>
      <c r="M889" s="7" cm="1">
        <f t="array" aca="1" ref="M889" ca="1">INDEX('Marital status'!$A:$A,RANDBETWEEN(2,COUNTA('Marital status'!$A:$A)),1)</f>
        <v>4</v>
      </c>
      <c r="N889" s="7" t="str">
        <f ca="1">VLOOKUP($M889,'Marital status'!$A:$B,2,FALSE)</f>
        <v xml:space="preserve">Widowed </v>
      </c>
      <c r="O889" s="7">
        <f t="shared" ca="1" si="160"/>
        <v>3</v>
      </c>
      <c r="P889" s="7" t="str">
        <f ca="1">VLOOKUP($O889,Ethnicities!$A:$B,2,FALSE)</f>
        <v>Black or African American</v>
      </c>
      <c r="Q889" s="8">
        <f t="shared" ca="1" si="161"/>
        <v>34478</v>
      </c>
      <c r="R889" s="6">
        <f t="shared" ca="1" si="162"/>
        <v>4</v>
      </c>
      <c r="S889" s="6" t="str">
        <f ca="1">VLOOKUP($R889,'Background education'!$A:$B,2,FALSE)</f>
        <v>Undergraduate degree</v>
      </c>
      <c r="T889" s="7">
        <f ca="1" xml:space="preserve">
  IF(OR($V889 = 2, $V889 = 3, $V889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889" s="7" t="str">
        <f ca="1">VLOOKUP($T889,Departments!$A:$B,2,FALSE)</f>
        <v>Audit</v>
      </c>
      <c r="V889" s="6">
        <f t="shared" ca="1" si="163"/>
        <v>8</v>
      </c>
      <c r="W889" s="6" t="str">
        <f ca="1">VLOOKUP($V889,Roles!$A:$B,2,FALSE)</f>
        <v>Analyst</v>
      </c>
      <c r="X889" s="6">
        <f t="shared" ca="1" si="164"/>
        <v>2</v>
      </c>
      <c r="Y889" s="6" t="str">
        <f ca="1">IF(ISNA($X889),NA(),VLOOKUP($X889,Levels!$A:$B,2,FALSE))</f>
        <v>Junior</v>
      </c>
      <c r="Z889" s="8">
        <f t="shared" ca="1" si="156"/>
        <v>44405</v>
      </c>
      <c r="AA889" s="6">
        <f ca="1">RANDBETWEEN(2,COUNTA('Recruitment source'!$A:$A))</f>
        <v>9</v>
      </c>
      <c r="AB889" s="6" t="str">
        <f ca="1">VLOOKUP($AA889,'Recruitment source'!$A:$B,2,FALSE)</f>
        <v xml:space="preserve"> recommendation of employee</v>
      </c>
      <c r="AC889" s="8" t="e">
        <f t="shared" ca="1" si="165"/>
        <v>#N/A</v>
      </c>
      <c r="AD889" s="6" t="e">
        <f t="shared" ca="1" si="166"/>
        <v>#N/A</v>
      </c>
      <c r="AE889" s="6" t="e">
        <f ca="1">IF(ISNA(AD889),NA(),VLOOKUP($AD889,'Reasons for dismissal'!$A:$B,2,FALSE))</f>
        <v>#N/A</v>
      </c>
      <c r="AF889" s="6">
        <f t="shared" ca="1" si="167"/>
        <v>2</v>
      </c>
      <c r="AG889" s="1">
        <f t="shared" ca="1" si="157"/>
        <v>2000</v>
      </c>
    </row>
    <row r="890" spans="1:33" x14ac:dyDescent="0.25">
      <c r="A890" s="7" cm="1">
        <f t="array" aca="1" ref="A890" ca="1">INDEX(Companies!$A:$A,RANDBETWEEN(2,COUNTA(Companies!$A:$A)),1)</f>
        <v>2</v>
      </c>
      <c r="B890" s="7" t="str">
        <f ca="1">VLOOKUP($A890,Companies!$A:$B,2,FALSE)</f>
        <v>ACME Corporation</v>
      </c>
      <c r="C890" s="5">
        <f t="shared" si="158"/>
        <v>889</v>
      </c>
      <c r="D890" s="6">
        <f t="shared" ca="1" si="159"/>
        <v>1</v>
      </c>
      <c r="E890" s="7">
        <f ca="1">IF($C890 = 1 + N("Presidente"),
    127,
    IF($C890 = 2 + N("Vice-Presidente"),
        72,
        IF($C890 = 3 + N("Secretária bilíngue"),
            13,
            RANDBETWEEN(5,COUNT(Name!$A:$A) + 1)
        )
    )
)</f>
        <v>274</v>
      </c>
      <c r="F890" s="7" t="str">
        <f ca="1" xml:space="preserve">
VLOOKUP(
  $E890,
  Name!$A:$B,
  2,
  FALSE
)
&amp; " " &amp;
IF($C890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Brito Nascimento</v>
      </c>
      <c r="G890" s="7">
        <v>2</v>
      </c>
      <c r="H890" s="7" t="str">
        <f>VLOOKUP($G890,Countries!$A:$B,2,FALSE)</f>
        <v>Portugal</v>
      </c>
      <c r="I890" s="7" cm="1">
        <f t="array" aca="1" ref="I890" ca="1">INDEX(States!$B:$B,RANDBETWEEN(2,COUNTA(States!$A:$A)),1)</f>
        <v>10</v>
      </c>
      <c r="J890" s="7" t="str">
        <f ca="1">VLOOKUP($I890,States!$B:$C,2,FALSE)</f>
        <v>Coimbra</v>
      </c>
      <c r="K890" s="7" t="str">
        <f ca="1">VLOOKUP($E890,Name!$A:$C,3,FALSE)</f>
        <v>F</v>
      </c>
      <c r="L890" s="7" t="str">
        <f ca="1">VLOOKUP($K890,Genders!$B:$C,2,FALSE)</f>
        <v>Female</v>
      </c>
      <c r="M890" s="7" cm="1">
        <f t="array" aca="1" ref="M890" ca="1">INDEX('Marital status'!$A:$A,RANDBETWEEN(2,COUNTA('Marital status'!$A:$A)),1)</f>
        <v>5</v>
      </c>
      <c r="N890" s="7" t="str">
        <f ca="1">VLOOKUP($M890,'Marital status'!$A:$B,2,FALSE)</f>
        <v xml:space="preserve">Separated </v>
      </c>
      <c r="O890" s="7">
        <f t="shared" ca="1" si="160"/>
        <v>2</v>
      </c>
      <c r="P890" s="7" t="str">
        <f ca="1">VLOOKUP($O890,Ethnicities!$A:$B,2,FALSE)</f>
        <v>White</v>
      </c>
      <c r="Q890" s="8">
        <f t="shared" ca="1" si="161"/>
        <v>22964</v>
      </c>
      <c r="R890" s="6">
        <f t="shared" ca="1" si="162"/>
        <v>4</v>
      </c>
      <c r="S890" s="6" t="str">
        <f ca="1">VLOOKUP($R890,'Background education'!$A:$B,2,FALSE)</f>
        <v>Undergraduate degree</v>
      </c>
      <c r="T890" s="7">
        <f ca="1" xml:space="preserve">
  IF(OR($V890 = 2, $V890 = 3, $V890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90" s="7" t="str">
        <f ca="1">VLOOKUP($T890,Departments!$A:$B,2,FALSE)</f>
        <v>Finance</v>
      </c>
      <c r="V890" s="6">
        <f t="shared" ca="1" si="163"/>
        <v>6</v>
      </c>
      <c r="W890" s="6" t="str">
        <f ca="1">VLOOKUP($V890,Roles!$A:$B,2,FALSE)</f>
        <v>Intern</v>
      </c>
      <c r="X890" s="6" t="e">
        <f t="shared" ca="1" si="164"/>
        <v>#N/A</v>
      </c>
      <c r="Y890" s="6" t="e">
        <f ca="1">IF(ISNA($X890),NA(),VLOOKUP($X890,Levels!$A:$B,2,FALSE))</f>
        <v>#N/A</v>
      </c>
      <c r="Z890" s="8">
        <f t="shared" ca="1" si="156"/>
        <v>43069</v>
      </c>
      <c r="AA890" s="6">
        <f ca="1">RANDBETWEEN(2,COUNTA('Recruitment source'!$A:$A))</f>
        <v>8</v>
      </c>
      <c r="AB890" s="6" t="str">
        <f ca="1">VLOOKUP($AA890,'Recruitment source'!$A:$B,2,FALSE)</f>
        <v>Next Station</v>
      </c>
      <c r="AC890" s="8" t="e">
        <f t="shared" ca="1" si="165"/>
        <v>#N/A</v>
      </c>
      <c r="AD890" s="6" t="e">
        <f t="shared" ca="1" si="166"/>
        <v>#N/A</v>
      </c>
      <c r="AE890" s="6" t="e">
        <f ca="1">IF(ISNA(AD890),NA(),VLOOKUP($AD890,'Reasons for dismissal'!$A:$B,2,FALSE))</f>
        <v>#N/A</v>
      </c>
      <c r="AF890" s="6">
        <f t="shared" ca="1" si="167"/>
        <v>2</v>
      </c>
      <c r="AG890" s="1">
        <f t="shared" ca="1" si="157"/>
        <v>805</v>
      </c>
    </row>
    <row r="891" spans="1:33" x14ac:dyDescent="0.25">
      <c r="A891" s="7" cm="1">
        <f t="array" aca="1" ref="A891" ca="1">INDEX(Companies!$A:$A,RANDBETWEEN(2,COUNTA(Companies!$A:$A)),1)</f>
        <v>2</v>
      </c>
      <c r="B891" s="7" t="str">
        <f ca="1">VLOOKUP($A891,Companies!$A:$B,2,FALSE)</f>
        <v>ACME Corporation</v>
      </c>
      <c r="C891" s="5">
        <f t="shared" si="158"/>
        <v>890</v>
      </c>
      <c r="D891" s="6">
        <f t="shared" ca="1" si="159"/>
        <v>1</v>
      </c>
      <c r="E891" s="7">
        <f ca="1">IF($C891 = 1 + N("Presidente"),
    127,
    IF($C891 = 2 + N("Vice-Presidente"),
        72,
        IF($C891 = 3 + N("Secretária bilíngue"),
            13,
            RANDBETWEEN(5,COUNT(Name!$A:$A) + 1)
        )
    )
)</f>
        <v>305</v>
      </c>
      <c r="F891" s="7" t="str">
        <f ca="1" xml:space="preserve">
VLOOKUP(
  $E891,
  Name!$A:$B,
  2,
  FALSE
)
&amp; " " &amp;
IF($C891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Dantas Vaz</v>
      </c>
      <c r="G891" s="7">
        <v>2</v>
      </c>
      <c r="H891" s="7" t="str">
        <f>VLOOKUP($G891,Countries!$A:$B,2,FALSE)</f>
        <v>Portugal</v>
      </c>
      <c r="I891" s="7" cm="1">
        <f t="array" aca="1" ref="I891" ca="1">INDEX(States!$B:$B,RANDBETWEEN(2,COUNTA(States!$A:$A)),1)</f>
        <v>11</v>
      </c>
      <c r="J891" s="7" t="str">
        <f ca="1">VLOOKUP($I891,States!$B:$C,2,FALSE)</f>
        <v>Madeira</v>
      </c>
      <c r="K891" s="7" t="str">
        <f ca="1">VLOOKUP($E891,Name!$A:$C,3,FALSE)</f>
        <v>M</v>
      </c>
      <c r="L891" s="7" t="str">
        <f ca="1">VLOOKUP($K891,Genders!$B:$C,2,FALSE)</f>
        <v>Male</v>
      </c>
      <c r="M891" s="7" cm="1">
        <f t="array" aca="1" ref="M891" ca="1">INDEX('Marital status'!$A:$A,RANDBETWEEN(2,COUNTA('Marital status'!$A:$A)),1)</f>
        <v>6</v>
      </c>
      <c r="N891" s="7" t="str">
        <f ca="1">VLOOKUP($M891,'Marital status'!$A:$B,2,FALSE)</f>
        <v>Divorced</v>
      </c>
      <c r="O891" s="7">
        <f t="shared" ca="1" si="160"/>
        <v>4</v>
      </c>
      <c r="P891" s="7" t="str">
        <f ca="1">VLOOKUP($O891,Ethnicities!$A:$B,2,FALSE)</f>
        <v>Hispanic or Latino</v>
      </c>
      <c r="Q891" s="8">
        <f t="shared" ca="1" si="161"/>
        <v>33593</v>
      </c>
      <c r="R891" s="6">
        <f t="shared" ca="1" si="162"/>
        <v>5</v>
      </c>
      <c r="S891" s="6" t="str">
        <f ca="1">VLOOKUP($R891,'Background education'!$A:$B,2,FALSE)</f>
        <v>Graduate school</v>
      </c>
      <c r="T891" s="7">
        <f ca="1" xml:space="preserve">
  IF(OR($V891 = 2, $V891 = 3, $V891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891" s="7" t="str">
        <f ca="1">VLOOKUP($T891,Departments!$A:$B,2,FALSE)</f>
        <v>Communication &amp; Marketing</v>
      </c>
      <c r="V891" s="6">
        <f t="shared" ca="1" si="163"/>
        <v>8</v>
      </c>
      <c r="W891" s="6" t="str">
        <f ca="1">VLOOKUP($V891,Roles!$A:$B,2,FALSE)</f>
        <v>Analyst</v>
      </c>
      <c r="X891" s="6">
        <f t="shared" ca="1" si="164"/>
        <v>2</v>
      </c>
      <c r="Y891" s="6" t="str">
        <f ca="1">IF(ISNA($X891),NA(),VLOOKUP($X891,Levels!$A:$B,2,FALSE))</f>
        <v>Junior</v>
      </c>
      <c r="Z891" s="8">
        <f t="shared" ca="1" si="156"/>
        <v>41669</v>
      </c>
      <c r="AA891" s="6">
        <f ca="1">RANDBETWEEN(2,COUNTA('Recruitment source'!$A:$A))</f>
        <v>7</v>
      </c>
      <c r="AB891" s="6" t="str">
        <f ca="1">VLOOKUP($AA891,'Recruitment source'!$A:$B,2,FALSE)</f>
        <v>Jobs in Lisbon</v>
      </c>
      <c r="AC891" s="8" t="e">
        <f t="shared" ca="1" si="165"/>
        <v>#N/A</v>
      </c>
      <c r="AD891" s="6" t="e">
        <f t="shared" ca="1" si="166"/>
        <v>#N/A</v>
      </c>
      <c r="AE891" s="6" t="e">
        <f ca="1">IF(ISNA(AD891),NA(),VLOOKUP($AD891,'Reasons for dismissal'!$A:$B,2,FALSE))</f>
        <v>#N/A</v>
      </c>
      <c r="AF891" s="6">
        <f t="shared" ca="1" si="167"/>
        <v>2</v>
      </c>
      <c r="AG891" s="1">
        <f t="shared" ca="1" si="157"/>
        <v>2080</v>
      </c>
    </row>
    <row r="892" spans="1:33" x14ac:dyDescent="0.25">
      <c r="A892" s="7" cm="1">
        <f t="array" aca="1" ref="A892" ca="1">INDEX(Companies!$A:$A,RANDBETWEEN(2,COUNTA(Companies!$A:$A)),1)</f>
        <v>2</v>
      </c>
      <c r="B892" s="7" t="str">
        <f ca="1">VLOOKUP($A892,Companies!$A:$B,2,FALSE)</f>
        <v>ACME Corporation</v>
      </c>
      <c r="C892" s="5">
        <f t="shared" si="158"/>
        <v>891</v>
      </c>
      <c r="D892" s="6">
        <f t="shared" ca="1" si="159"/>
        <v>1</v>
      </c>
      <c r="E892" s="7">
        <f ca="1">IF($C892 = 1 + N("Presidente"),
    127,
    IF($C892 = 2 + N("Vice-Presidente"),
        72,
        IF($C892 = 3 + N("Secretária bilíngue"),
            13,
            RANDBETWEEN(5,COUNT(Name!$A:$A) + 1)
        )
    )
)</f>
        <v>113</v>
      </c>
      <c r="F892" s="7" t="str">
        <f ca="1" xml:space="preserve">
VLOOKUP(
  $E892,
  Name!$A:$B,
  2,
  FALSE
)
&amp; " " &amp;
IF($C892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Fernandes Alcantara</v>
      </c>
      <c r="G892" s="7">
        <v>2</v>
      </c>
      <c r="H892" s="7" t="str">
        <f>VLOOKUP($G892,Countries!$A:$B,2,FALSE)</f>
        <v>Portugal</v>
      </c>
      <c r="I892" s="7" cm="1">
        <f t="array" aca="1" ref="I892" ca="1">INDEX(States!$B:$B,RANDBETWEEN(2,COUNTA(States!$A:$A)),1)</f>
        <v>9</v>
      </c>
      <c r="J892" s="7" t="str">
        <f ca="1">VLOOKUP($I892,States!$B:$C,2,FALSE)</f>
        <v>Leiria</v>
      </c>
      <c r="K892" s="7" t="str">
        <f ca="1">VLOOKUP($E892,Name!$A:$C,3,FALSE)</f>
        <v>F</v>
      </c>
      <c r="L892" s="7" t="str">
        <f ca="1">VLOOKUP($K892,Genders!$B:$C,2,FALSE)</f>
        <v>Female</v>
      </c>
      <c r="M892" s="7" cm="1">
        <f t="array" aca="1" ref="M892" ca="1">INDEX('Marital status'!$A:$A,RANDBETWEEN(2,COUNTA('Marital status'!$A:$A)),1)</f>
        <v>4</v>
      </c>
      <c r="N892" s="7" t="str">
        <f ca="1">VLOOKUP($M892,'Marital status'!$A:$B,2,FALSE)</f>
        <v xml:space="preserve">Widowed </v>
      </c>
      <c r="O892" s="7">
        <f t="shared" ca="1" si="160"/>
        <v>2</v>
      </c>
      <c r="P892" s="7" t="str">
        <f ca="1">VLOOKUP($O892,Ethnicities!$A:$B,2,FALSE)</f>
        <v>White</v>
      </c>
      <c r="Q892" s="8">
        <f t="shared" ca="1" si="161"/>
        <v>35821</v>
      </c>
      <c r="R892" s="6">
        <f t="shared" ca="1" si="162"/>
        <v>4</v>
      </c>
      <c r="S892" s="6" t="str">
        <f ca="1">VLOOKUP($R892,'Background education'!$A:$B,2,FALSE)</f>
        <v>Undergraduate degree</v>
      </c>
      <c r="T892" s="7">
        <f ca="1" xml:space="preserve">
  IF(OR($V892 = 2, $V892 = 3, $V892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92" s="7" t="str">
        <f ca="1">VLOOKUP($T892,Departments!$A:$B,2,FALSE)</f>
        <v>Finance</v>
      </c>
      <c r="V892" s="6">
        <f t="shared" ca="1" si="163"/>
        <v>7</v>
      </c>
      <c r="W892" s="6" t="str">
        <f ca="1">VLOOKUP($V892,Roles!$A:$B,2,FALSE)</f>
        <v>Trainee</v>
      </c>
      <c r="X892" s="6" t="e">
        <f t="shared" ca="1" si="164"/>
        <v>#N/A</v>
      </c>
      <c r="Y892" s="6" t="e">
        <f ca="1">IF(ISNA($X892),NA(),VLOOKUP($X892,Levels!$A:$B,2,FALSE))</f>
        <v>#N/A</v>
      </c>
      <c r="Z892" s="8">
        <f t="shared" ca="1" si="156"/>
        <v>41485</v>
      </c>
      <c r="AA892" s="6">
        <f ca="1">RANDBETWEEN(2,COUNTA('Recruitment source'!$A:$A))</f>
        <v>5</v>
      </c>
      <c r="AB892" s="6" t="str">
        <f ca="1">VLOOKUP($AA892,'Recruitment source'!$A:$B,2,FALSE)</f>
        <v>Net Empregos</v>
      </c>
      <c r="AC892" s="8" t="e">
        <f t="shared" ca="1" si="165"/>
        <v>#N/A</v>
      </c>
      <c r="AD892" s="6" t="e">
        <f t="shared" ca="1" si="166"/>
        <v>#N/A</v>
      </c>
      <c r="AE892" s="6" t="e">
        <f ca="1">IF(ISNA(AD892),NA(),VLOOKUP($AD892,'Reasons for dismissal'!$A:$B,2,FALSE))</f>
        <v>#N/A</v>
      </c>
      <c r="AF892" s="6">
        <f t="shared" ca="1" si="167"/>
        <v>4</v>
      </c>
      <c r="AG892" s="1">
        <f t="shared" ca="1" si="157"/>
        <v>1005</v>
      </c>
    </row>
    <row r="893" spans="1:33" x14ac:dyDescent="0.25">
      <c r="A893" s="7" cm="1">
        <f t="array" aca="1" ref="A893" ca="1">INDEX(Companies!$A:$A,RANDBETWEEN(2,COUNTA(Companies!$A:$A)),1)</f>
        <v>2</v>
      </c>
      <c r="B893" s="7" t="str">
        <f ca="1">VLOOKUP($A893,Companies!$A:$B,2,FALSE)</f>
        <v>ACME Corporation</v>
      </c>
      <c r="C893" s="5">
        <f t="shared" si="158"/>
        <v>892</v>
      </c>
      <c r="D893" s="6">
        <f t="shared" ca="1" si="159"/>
        <v>1</v>
      </c>
      <c r="E893" s="7">
        <f ca="1">IF($C893 = 1 + N("Presidente"),
    127,
    IF($C893 = 2 + N("Vice-Presidente"),
        72,
        IF($C893 = 3 + N("Secretária bilíngue"),
            13,
            RANDBETWEEN(5,COUNT(Name!$A:$A) + 1)
        )
    )
)</f>
        <v>261</v>
      </c>
      <c r="F893" s="7" t="str">
        <f ca="1" xml:space="preserve">
VLOOKUP(
  $E893,
  Name!$A:$B,
  2,
  FALSE
)
&amp; " " &amp;
IF($C893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Azeredo Pereira</v>
      </c>
      <c r="G893" s="7">
        <v>2</v>
      </c>
      <c r="H893" s="7" t="str">
        <f>VLOOKUP($G893,Countries!$A:$B,2,FALSE)</f>
        <v>Portugal</v>
      </c>
      <c r="I893" s="7" cm="1">
        <f t="array" aca="1" ref="I893" ca="1">INDEX(States!$B:$B,RANDBETWEEN(2,COUNTA(States!$A:$A)),1)</f>
        <v>11</v>
      </c>
      <c r="J893" s="7" t="str">
        <f ca="1">VLOOKUP($I893,States!$B:$C,2,FALSE)</f>
        <v>Madeira</v>
      </c>
      <c r="K893" s="7" t="str">
        <f ca="1">VLOOKUP($E893,Name!$A:$C,3,FALSE)</f>
        <v>F</v>
      </c>
      <c r="L893" s="7" t="str">
        <f ca="1">VLOOKUP($K893,Genders!$B:$C,2,FALSE)</f>
        <v>Female</v>
      </c>
      <c r="M893" s="7" cm="1">
        <f t="array" aca="1" ref="M893" ca="1">INDEX('Marital status'!$A:$A,RANDBETWEEN(2,COUNTA('Marital status'!$A:$A)),1)</f>
        <v>2</v>
      </c>
      <c r="N893" s="7" t="str">
        <f ca="1">VLOOKUP($M893,'Marital status'!$A:$B,2,FALSE)</f>
        <v>Single</v>
      </c>
      <c r="O893" s="7">
        <f t="shared" ca="1" si="160"/>
        <v>5</v>
      </c>
      <c r="P893" s="7" t="str">
        <f ca="1">VLOOKUP($O893,Ethnicities!$A:$B,2,FALSE)</f>
        <v>Asian</v>
      </c>
      <c r="Q893" s="8">
        <f t="shared" ca="1" si="161"/>
        <v>33985</v>
      </c>
      <c r="R893" s="6">
        <f t="shared" ca="1" si="162"/>
        <v>5</v>
      </c>
      <c r="S893" s="6" t="str">
        <f ca="1">VLOOKUP($R893,'Background education'!$A:$B,2,FALSE)</f>
        <v>Graduate school</v>
      </c>
      <c r="T893" s="7">
        <f ca="1" xml:space="preserve">
  IF(OR($V893 = 2, $V893 = 3, $V893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893" s="7" t="str">
        <f ca="1">VLOOKUP($T893,Departments!$A:$B,2,FALSE)</f>
        <v>Information Technology</v>
      </c>
      <c r="V893" s="6">
        <f t="shared" ca="1" si="163"/>
        <v>8</v>
      </c>
      <c r="W893" s="6" t="str">
        <f ca="1">VLOOKUP($V893,Roles!$A:$B,2,FALSE)</f>
        <v>Analyst</v>
      </c>
      <c r="X893" s="6">
        <f t="shared" ca="1" si="164"/>
        <v>2</v>
      </c>
      <c r="Y893" s="6" t="str">
        <f ca="1">IF(ISNA($X893),NA(),VLOOKUP($X893,Levels!$A:$B,2,FALSE))</f>
        <v>Junior</v>
      </c>
      <c r="Z893" s="8">
        <f t="shared" ca="1" si="156"/>
        <v>41571</v>
      </c>
      <c r="AA893" s="6">
        <f ca="1">RANDBETWEEN(2,COUNTA('Recruitment source'!$A:$A))</f>
        <v>9</v>
      </c>
      <c r="AB893" s="6" t="str">
        <f ca="1">VLOOKUP($AA893,'Recruitment source'!$A:$B,2,FALSE)</f>
        <v xml:space="preserve"> recommendation of employee</v>
      </c>
      <c r="AC893" s="8" t="e">
        <f t="shared" ca="1" si="165"/>
        <v>#N/A</v>
      </c>
      <c r="AD893" s="6" t="e">
        <f t="shared" ca="1" si="166"/>
        <v>#N/A</v>
      </c>
      <c r="AE893" s="6" t="e">
        <f ca="1">IF(ISNA(AD893),NA(),VLOOKUP($AD893,'Reasons for dismissal'!$A:$B,2,FALSE))</f>
        <v>#N/A</v>
      </c>
      <c r="AF893" s="6">
        <f t="shared" ca="1" si="167"/>
        <v>3</v>
      </c>
      <c r="AG893" s="1">
        <f t="shared" ca="1" si="157"/>
        <v>2080</v>
      </c>
    </row>
    <row r="894" spans="1:33" x14ac:dyDescent="0.25">
      <c r="A894" s="7" cm="1">
        <f t="array" aca="1" ref="A894" ca="1">INDEX(Companies!$A:$A,RANDBETWEEN(2,COUNTA(Companies!$A:$A)),1)</f>
        <v>2</v>
      </c>
      <c r="B894" s="7" t="str">
        <f ca="1">VLOOKUP($A894,Companies!$A:$B,2,FALSE)</f>
        <v>ACME Corporation</v>
      </c>
      <c r="C894" s="5">
        <f t="shared" si="158"/>
        <v>893</v>
      </c>
      <c r="D894" s="6">
        <f t="shared" ca="1" si="159"/>
        <v>1</v>
      </c>
      <c r="E894" s="7">
        <f ca="1">IF($C894 = 1 + N("Presidente"),
    127,
    IF($C894 = 2 + N("Vice-Presidente"),
        72,
        IF($C894 = 3 + N("Secretária bilíngue"),
            13,
            RANDBETWEEN(5,COUNT(Name!$A:$A) + 1)
        )
    )
)</f>
        <v>353</v>
      </c>
      <c r="F894" s="7" t="str">
        <f ca="1" xml:space="preserve">
VLOOKUP(
  $E894,
  Name!$A:$B,
  2,
  FALSE
)
&amp; " " &amp;
IF($C894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Carvalho Chaves</v>
      </c>
      <c r="G894" s="7">
        <v>2</v>
      </c>
      <c r="H894" s="7" t="str">
        <f>VLOOKUP($G894,Countries!$A:$B,2,FALSE)</f>
        <v>Portugal</v>
      </c>
      <c r="I894" s="7" cm="1">
        <f t="array" aca="1" ref="I894" ca="1">INDEX(States!$B:$B,RANDBETWEEN(2,COUNTA(States!$A:$A)),1)</f>
        <v>9</v>
      </c>
      <c r="J894" s="7" t="str">
        <f ca="1">VLOOKUP($I894,States!$B:$C,2,FALSE)</f>
        <v>Leiria</v>
      </c>
      <c r="K894" s="7" t="str">
        <f ca="1">VLOOKUP($E894,Name!$A:$C,3,FALSE)</f>
        <v>M</v>
      </c>
      <c r="L894" s="7" t="str">
        <f ca="1">VLOOKUP($K894,Genders!$B:$C,2,FALSE)</f>
        <v>Male</v>
      </c>
      <c r="M894" s="7" cm="1">
        <f t="array" aca="1" ref="M894" ca="1">INDEX('Marital status'!$A:$A,RANDBETWEEN(2,COUNTA('Marital status'!$A:$A)),1)</f>
        <v>5</v>
      </c>
      <c r="N894" s="7" t="str">
        <f ca="1">VLOOKUP($M894,'Marital status'!$A:$B,2,FALSE)</f>
        <v xml:space="preserve">Separated </v>
      </c>
      <c r="O894" s="7">
        <f t="shared" ca="1" si="160"/>
        <v>2</v>
      </c>
      <c r="P894" s="7" t="str">
        <f ca="1">VLOOKUP($O894,Ethnicities!$A:$B,2,FALSE)</f>
        <v>White</v>
      </c>
      <c r="Q894" s="8">
        <f t="shared" ca="1" si="161"/>
        <v>17531</v>
      </c>
      <c r="R894" s="6">
        <f t="shared" ca="1" si="162"/>
        <v>4</v>
      </c>
      <c r="S894" s="6" t="str">
        <f ca="1">VLOOKUP($R894,'Background education'!$A:$B,2,FALSE)</f>
        <v>Undergraduate degree</v>
      </c>
      <c r="T894" s="7">
        <f ca="1" xml:space="preserve">
  IF(OR($V894 = 2, $V894 = 3, $V894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894" s="7" t="str">
        <f ca="1">VLOOKUP($T894,Departments!$A:$B,2,FALSE)</f>
        <v xml:space="preserve"> Commercial</v>
      </c>
      <c r="V894" s="6">
        <f t="shared" ca="1" si="163"/>
        <v>6</v>
      </c>
      <c r="W894" s="6" t="str">
        <f ca="1">VLOOKUP($V894,Roles!$A:$B,2,FALSE)</f>
        <v>Intern</v>
      </c>
      <c r="X894" s="6" t="e">
        <f t="shared" ca="1" si="164"/>
        <v>#N/A</v>
      </c>
      <c r="Y894" s="6" t="e">
        <f ca="1">IF(ISNA($X894),NA(),VLOOKUP($X894,Levels!$A:$B,2,FALSE))</f>
        <v>#N/A</v>
      </c>
      <c r="Z894" s="8">
        <f t="shared" ca="1" si="156"/>
        <v>39911</v>
      </c>
      <c r="AA894" s="6">
        <f ca="1">RANDBETWEEN(2,COUNTA('Recruitment source'!$A:$A))</f>
        <v>10</v>
      </c>
      <c r="AB894" s="6" t="str">
        <f ca="1">VLOOKUP($AA894,'Recruitment source'!$A:$B,2,FALSE)</f>
        <v>Google</v>
      </c>
      <c r="AC894" s="8" t="e">
        <f t="shared" ca="1" si="165"/>
        <v>#N/A</v>
      </c>
      <c r="AD894" s="6" t="e">
        <f t="shared" ca="1" si="166"/>
        <v>#N/A</v>
      </c>
      <c r="AE894" s="6" t="e">
        <f ca="1">IF(ISNA(AD894),NA(),VLOOKUP($AD894,'Reasons for dismissal'!$A:$B,2,FALSE))</f>
        <v>#N/A</v>
      </c>
      <c r="AF894" s="6">
        <f t="shared" ca="1" si="167"/>
        <v>4</v>
      </c>
      <c r="AG894" s="1">
        <f t="shared" ca="1" si="157"/>
        <v>805</v>
      </c>
    </row>
    <row r="895" spans="1:33" x14ac:dyDescent="0.25">
      <c r="A895" s="7" cm="1">
        <f t="array" aca="1" ref="A895" ca="1">INDEX(Companies!$A:$A,RANDBETWEEN(2,COUNTA(Companies!$A:$A)),1)</f>
        <v>2</v>
      </c>
      <c r="B895" s="7" t="str">
        <f ca="1">VLOOKUP($A895,Companies!$A:$B,2,FALSE)</f>
        <v>ACME Corporation</v>
      </c>
      <c r="C895" s="5">
        <f t="shared" si="158"/>
        <v>894</v>
      </c>
      <c r="D895" s="6">
        <f t="shared" ca="1" si="159"/>
        <v>1</v>
      </c>
      <c r="E895" s="7">
        <f ca="1">IF($C895 = 1 + N("Presidente"),
    127,
    IF($C895 = 2 + N("Vice-Presidente"),
        72,
        IF($C895 = 3 + N("Secretária bilíngue"),
            13,
            RANDBETWEEN(5,COUNT(Name!$A:$A) + 1)
        )
    )
)</f>
        <v>35</v>
      </c>
      <c r="F895" s="7" t="str">
        <f ca="1" xml:space="preserve">
VLOOKUP(
  $E895,
  Name!$A:$B,
  2,
  FALSE
)
&amp; " " &amp;
IF($C895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Noronha Coelho</v>
      </c>
      <c r="G895" s="7">
        <v>2</v>
      </c>
      <c r="H895" s="7" t="str">
        <f>VLOOKUP($G895,Countries!$A:$B,2,FALSE)</f>
        <v>Portugal</v>
      </c>
      <c r="I895" s="7" cm="1">
        <f t="array" aca="1" ref="I895" ca="1">INDEX(States!$B:$B,RANDBETWEEN(2,COUNTA(States!$A:$A)),1)</f>
        <v>6</v>
      </c>
      <c r="J895" s="7" t="str">
        <f ca="1">VLOOKUP($I895,States!$B:$C,2,FALSE)</f>
        <v>Braga</v>
      </c>
      <c r="K895" s="7" t="str">
        <f ca="1">VLOOKUP($E895,Name!$A:$C,3,FALSE)</f>
        <v>F</v>
      </c>
      <c r="L895" s="7" t="str">
        <f ca="1">VLOOKUP($K895,Genders!$B:$C,2,FALSE)</f>
        <v>Female</v>
      </c>
      <c r="M895" s="7" cm="1">
        <f t="array" aca="1" ref="M895" ca="1">INDEX('Marital status'!$A:$A,RANDBETWEEN(2,COUNTA('Marital status'!$A:$A)),1)</f>
        <v>6</v>
      </c>
      <c r="N895" s="7" t="str">
        <f ca="1">VLOOKUP($M895,'Marital status'!$A:$B,2,FALSE)</f>
        <v>Divorced</v>
      </c>
      <c r="O895" s="7">
        <f t="shared" ca="1" si="160"/>
        <v>2</v>
      </c>
      <c r="P895" s="7" t="str">
        <f ca="1">VLOOKUP($O895,Ethnicities!$A:$B,2,FALSE)</f>
        <v>White</v>
      </c>
      <c r="Q895" s="8">
        <f t="shared" ca="1" si="161"/>
        <v>34793</v>
      </c>
      <c r="R895" s="6">
        <f t="shared" ca="1" si="162"/>
        <v>5</v>
      </c>
      <c r="S895" s="6" t="str">
        <f ca="1">VLOOKUP($R895,'Background education'!$A:$B,2,FALSE)</f>
        <v>Graduate school</v>
      </c>
      <c r="T895" s="7">
        <f ca="1" xml:space="preserve">
  IF(OR($V895 = 2, $V895 = 3, $V895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895" s="7" t="str">
        <f ca="1">VLOOKUP($T895,Departments!$A:$B,2,FALSE)</f>
        <v>Juridical</v>
      </c>
      <c r="V895" s="6">
        <f t="shared" ca="1" si="163"/>
        <v>8</v>
      </c>
      <c r="W895" s="6" t="str">
        <f ca="1">VLOOKUP($V895,Roles!$A:$B,2,FALSE)</f>
        <v>Analyst</v>
      </c>
      <c r="X895" s="6">
        <f t="shared" ca="1" si="164"/>
        <v>3</v>
      </c>
      <c r="Y895" s="6" t="str">
        <f ca="1">IF(ISNA($X895),NA(),VLOOKUP($X895,Levels!$A:$B,2,FALSE))</f>
        <v>Pleno</v>
      </c>
      <c r="Z895" s="8">
        <f t="shared" ca="1" si="156"/>
        <v>42714</v>
      </c>
      <c r="AA895" s="6">
        <f ca="1">RANDBETWEEN(2,COUNTA('Recruitment source'!$A:$A))</f>
        <v>12</v>
      </c>
      <c r="AB895" s="6" t="str">
        <f ca="1">VLOOKUP($AA895,'Recruitment source'!$A:$B,2,FALSE)</f>
        <v>Website</v>
      </c>
      <c r="AC895" s="8" t="e">
        <f t="shared" ca="1" si="165"/>
        <v>#N/A</v>
      </c>
      <c r="AD895" s="6" t="e">
        <f t="shared" ca="1" si="166"/>
        <v>#N/A</v>
      </c>
      <c r="AE895" s="6" t="e">
        <f ca="1">IF(ISNA(AD895),NA(),VLOOKUP($AD895,'Reasons for dismissal'!$A:$B,2,FALSE))</f>
        <v>#N/A</v>
      </c>
      <c r="AF895" s="6">
        <f t="shared" ca="1" si="167"/>
        <v>2</v>
      </c>
      <c r="AG895" s="1">
        <f t="shared" ca="1" si="157"/>
        <v>2000</v>
      </c>
    </row>
    <row r="896" spans="1:33" x14ac:dyDescent="0.25">
      <c r="A896" s="7" cm="1">
        <f t="array" aca="1" ref="A896" ca="1">INDEX(Companies!$A:$A,RANDBETWEEN(2,COUNTA(Companies!$A:$A)),1)</f>
        <v>2</v>
      </c>
      <c r="B896" s="7" t="str">
        <f ca="1">VLOOKUP($A896,Companies!$A:$B,2,FALSE)</f>
        <v>ACME Corporation</v>
      </c>
      <c r="C896" s="5">
        <f t="shared" si="158"/>
        <v>895</v>
      </c>
      <c r="D896" s="6">
        <f t="shared" ca="1" si="159"/>
        <v>1</v>
      </c>
      <c r="E896" s="7">
        <f ca="1">IF($C896 = 1 + N("Presidente"),
    127,
    IF($C896 = 2 + N("Vice-Presidente"),
        72,
        IF($C896 = 3 + N("Secretária bilíngue"),
            13,
            RANDBETWEEN(5,COUNT(Name!$A:$A) + 1)
        )
    )
)</f>
        <v>216</v>
      </c>
      <c r="F896" s="7" t="str">
        <f ca="1" xml:space="preserve">
VLOOKUP(
  $E896,
  Name!$A:$B,
  2,
  FALSE
)
&amp; " " &amp;
IF($C896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Poeta Araújo</v>
      </c>
      <c r="G896" s="7">
        <v>2</v>
      </c>
      <c r="H896" s="7" t="str">
        <f>VLOOKUP($G896,Countries!$A:$B,2,FALSE)</f>
        <v>Portugal</v>
      </c>
      <c r="I896" s="7" cm="1">
        <f t="array" aca="1" ref="I896" ca="1">INDEX(States!$B:$B,RANDBETWEEN(2,COUNTA(States!$A:$A)),1)</f>
        <v>14</v>
      </c>
      <c r="J896" s="7" t="str">
        <f ca="1">VLOOKUP($I896,States!$B:$C,2,FALSE)</f>
        <v>Viseu</v>
      </c>
      <c r="K896" s="7" t="str">
        <f ca="1">VLOOKUP($E896,Name!$A:$C,3,FALSE)</f>
        <v>F</v>
      </c>
      <c r="L896" s="7" t="str">
        <f ca="1">VLOOKUP($K896,Genders!$B:$C,2,FALSE)</f>
        <v>Female</v>
      </c>
      <c r="M896" s="7" cm="1">
        <f t="array" aca="1" ref="M896" ca="1">INDEX('Marital status'!$A:$A,RANDBETWEEN(2,COUNTA('Marital status'!$A:$A)),1)</f>
        <v>4</v>
      </c>
      <c r="N896" s="7" t="str">
        <f ca="1">VLOOKUP($M896,'Marital status'!$A:$B,2,FALSE)</f>
        <v xml:space="preserve">Widowed </v>
      </c>
      <c r="O896" s="7">
        <f t="shared" ca="1" si="160"/>
        <v>3</v>
      </c>
      <c r="P896" s="7" t="str">
        <f ca="1">VLOOKUP($O896,Ethnicities!$A:$B,2,FALSE)</f>
        <v>Black or African American</v>
      </c>
      <c r="Q896" s="8">
        <f t="shared" ca="1" si="161"/>
        <v>22090</v>
      </c>
      <c r="R896" s="6">
        <f t="shared" ca="1" si="162"/>
        <v>4</v>
      </c>
      <c r="S896" s="6" t="str">
        <f ca="1">VLOOKUP($R896,'Background education'!$A:$B,2,FALSE)</f>
        <v>Undergraduate degree</v>
      </c>
      <c r="T896" s="7">
        <f ca="1" xml:space="preserve">
  IF(OR($V896 = 2, $V896 = 3, $V896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896" s="7" t="str">
        <f ca="1">VLOOKUP($T896,Departments!$A:$B,2,FALSE)</f>
        <v>Controlling</v>
      </c>
      <c r="V896" s="6">
        <f t="shared" ca="1" si="163"/>
        <v>6</v>
      </c>
      <c r="W896" s="6" t="str">
        <f ca="1">VLOOKUP($V896,Roles!$A:$B,2,FALSE)</f>
        <v>Intern</v>
      </c>
      <c r="X896" s="6" t="e">
        <f t="shared" ca="1" si="164"/>
        <v>#N/A</v>
      </c>
      <c r="Y896" s="6" t="e">
        <f ca="1">IF(ISNA($X896),NA(),VLOOKUP($X896,Levels!$A:$B,2,FALSE))</f>
        <v>#N/A</v>
      </c>
      <c r="Z896" s="8">
        <f t="shared" ca="1" si="156"/>
        <v>38722</v>
      </c>
      <c r="AA896" s="6">
        <f ca="1">RANDBETWEEN(2,COUNTA('Recruitment source'!$A:$A))</f>
        <v>2</v>
      </c>
      <c r="AB896" s="6" t="str">
        <f ca="1">VLOOKUP($AA896,'Recruitment source'!$A:$B,2,FALSE)</f>
        <v>Indeed</v>
      </c>
      <c r="AC896" s="8" t="e">
        <f t="shared" ca="1" si="165"/>
        <v>#N/A</v>
      </c>
      <c r="AD896" s="6" t="e">
        <f t="shared" ca="1" si="166"/>
        <v>#N/A</v>
      </c>
      <c r="AE896" s="6" t="e">
        <f ca="1">IF(ISNA(AD896),NA(),VLOOKUP($AD896,'Reasons for dismissal'!$A:$B,2,FALSE))</f>
        <v>#N/A</v>
      </c>
      <c r="AF896" s="6">
        <f t="shared" ca="1" si="167"/>
        <v>2</v>
      </c>
      <c r="AG896" s="1">
        <f t="shared" ca="1" si="157"/>
        <v>885</v>
      </c>
    </row>
    <row r="897" spans="1:33" x14ac:dyDescent="0.25">
      <c r="A897" s="7" cm="1">
        <f t="array" aca="1" ref="A897" ca="1">INDEX(Companies!$A:$A,RANDBETWEEN(2,COUNTA(Companies!$A:$A)),1)</f>
        <v>2</v>
      </c>
      <c r="B897" s="7" t="str">
        <f ca="1">VLOOKUP($A897,Companies!$A:$B,2,FALSE)</f>
        <v>ACME Corporation</v>
      </c>
      <c r="C897" s="5">
        <f t="shared" si="158"/>
        <v>896</v>
      </c>
      <c r="D897" s="6">
        <f t="shared" ca="1" si="159"/>
        <v>1</v>
      </c>
      <c r="E897" s="7">
        <f ca="1">IF($C897 = 1 + N("Presidente"),
    127,
    IF($C897 = 2 + N("Vice-Presidente"),
        72,
        IF($C897 = 3 + N("Secretária bilíngue"),
            13,
            RANDBETWEEN(5,COUNT(Name!$A:$A) + 1)
        )
    )
)</f>
        <v>16</v>
      </c>
      <c r="F897" s="7" t="str">
        <f ca="1" xml:space="preserve">
VLOOKUP(
  $E897,
  Name!$A:$B,
  2,
  FALSE
)
&amp; " " &amp;
IF($C897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Caminha Rangel</v>
      </c>
      <c r="G897" s="7">
        <v>2</v>
      </c>
      <c r="H897" s="7" t="str">
        <f>VLOOKUP($G897,Countries!$A:$B,2,FALSE)</f>
        <v>Portugal</v>
      </c>
      <c r="I897" s="7" cm="1">
        <f t="array" aca="1" ref="I897" ca="1">INDEX(States!$B:$B,RANDBETWEEN(2,COUNTA(States!$A:$A)),1)</f>
        <v>16</v>
      </c>
      <c r="J897" s="7" t="str">
        <f ca="1">VLOOKUP($I897,States!$B:$C,2,FALSE)</f>
        <v>Beja</v>
      </c>
      <c r="K897" s="7" t="str">
        <f ca="1">VLOOKUP($E897,Name!$A:$C,3,FALSE)</f>
        <v>F</v>
      </c>
      <c r="L897" s="7" t="str">
        <f ca="1">VLOOKUP($K897,Genders!$B:$C,2,FALSE)</f>
        <v>Female</v>
      </c>
      <c r="M897" s="7" cm="1">
        <f t="array" aca="1" ref="M897" ca="1">INDEX('Marital status'!$A:$A,RANDBETWEEN(2,COUNTA('Marital status'!$A:$A)),1)</f>
        <v>5</v>
      </c>
      <c r="N897" s="7" t="str">
        <f ca="1">VLOOKUP($M897,'Marital status'!$A:$B,2,FALSE)</f>
        <v xml:space="preserve">Separated </v>
      </c>
      <c r="O897" s="7">
        <f t="shared" ca="1" si="160"/>
        <v>2</v>
      </c>
      <c r="P897" s="7" t="str">
        <f ca="1">VLOOKUP($O897,Ethnicities!$A:$B,2,FALSE)</f>
        <v>White</v>
      </c>
      <c r="Q897" s="8">
        <f t="shared" ca="1" si="161"/>
        <v>36741</v>
      </c>
      <c r="R897" s="6">
        <f t="shared" ca="1" si="162"/>
        <v>4</v>
      </c>
      <c r="S897" s="6" t="str">
        <f ca="1">VLOOKUP($R897,'Background education'!$A:$B,2,FALSE)</f>
        <v>Undergraduate degree</v>
      </c>
      <c r="T897" s="7">
        <f ca="1" xml:space="preserve">
  IF(OR($V897 = 2, $V897 = 3, $V897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897" s="7" t="str">
        <f ca="1">VLOOKUP($T897,Departments!$A:$B,2,FALSE)</f>
        <v>Human Resource</v>
      </c>
      <c r="V897" s="6">
        <f t="shared" ca="1" si="163"/>
        <v>8</v>
      </c>
      <c r="W897" s="6" t="str">
        <f ca="1">VLOOKUP($V897,Roles!$A:$B,2,FALSE)</f>
        <v>Analyst</v>
      </c>
      <c r="X897" s="6">
        <f t="shared" ca="1" si="164"/>
        <v>3</v>
      </c>
      <c r="Y897" s="6" t="str">
        <f ca="1">IF(ISNA($X897),NA(),VLOOKUP($X897,Levels!$A:$B,2,FALSE))</f>
        <v>Pleno</v>
      </c>
      <c r="Z897" s="8">
        <f t="shared" ca="1" si="156"/>
        <v>39880</v>
      </c>
      <c r="AA897" s="6">
        <f ca="1">RANDBETWEEN(2,COUNTA('Recruitment source'!$A:$A))</f>
        <v>12</v>
      </c>
      <c r="AB897" s="6" t="str">
        <f ca="1">VLOOKUP($AA897,'Recruitment source'!$A:$B,2,FALSE)</f>
        <v>Website</v>
      </c>
      <c r="AC897" s="8" t="e">
        <f t="shared" ca="1" si="165"/>
        <v>#N/A</v>
      </c>
      <c r="AD897" s="6" t="e">
        <f t="shared" ca="1" si="166"/>
        <v>#N/A</v>
      </c>
      <c r="AE897" s="6" t="e">
        <f ca="1">IF(ISNA(AD897),NA(),VLOOKUP($AD897,'Reasons for dismissal'!$A:$B,2,FALSE))</f>
        <v>#N/A</v>
      </c>
      <c r="AF897" s="6">
        <f t="shared" ca="1" si="167"/>
        <v>4</v>
      </c>
      <c r="AG897" s="1">
        <f t="shared" ca="1" si="157"/>
        <v>2000</v>
      </c>
    </row>
    <row r="898" spans="1:33" x14ac:dyDescent="0.25">
      <c r="A898" s="7" cm="1">
        <f t="array" aca="1" ref="A898" ca="1">INDEX(Companies!$A:$A,RANDBETWEEN(2,COUNTA(Companies!$A:$A)),1)</f>
        <v>2</v>
      </c>
      <c r="B898" s="7" t="str">
        <f ca="1">VLOOKUP($A898,Companies!$A:$B,2,FALSE)</f>
        <v>ACME Corporation</v>
      </c>
      <c r="C898" s="5">
        <f t="shared" si="158"/>
        <v>897</v>
      </c>
      <c r="D898" s="6">
        <f t="shared" ca="1" si="159"/>
        <v>1</v>
      </c>
      <c r="E898" s="7">
        <f ca="1">IF($C898 = 1 + N("Presidente"),
    127,
    IF($C898 = 2 + N("Vice-Presidente"),
        72,
        IF($C898 = 3 + N("Secretária bilíngue"),
            13,
            RANDBETWEEN(5,COUNT(Name!$A:$A) + 1)
        )
    )
)</f>
        <v>356</v>
      </c>
      <c r="F898" s="7" t="str">
        <f ca="1" xml:space="preserve">
VLOOKUP(
  $E898,
  Name!$A:$B,
  2,
  FALSE
)
&amp; " " &amp;
IF($C898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Tavarez Moretti</v>
      </c>
      <c r="G898" s="7">
        <v>2</v>
      </c>
      <c r="H898" s="7" t="str">
        <f>VLOOKUP($G898,Countries!$A:$B,2,FALSE)</f>
        <v>Portugal</v>
      </c>
      <c r="I898" s="7" cm="1">
        <f t="array" aca="1" ref="I898" ca="1">INDEX(States!$B:$B,RANDBETWEEN(2,COUNTA(States!$A:$A)),1)</f>
        <v>12</v>
      </c>
      <c r="J898" s="7" t="str">
        <f ca="1">VLOOKUP($I898,States!$B:$C,2,FALSE)</f>
        <v>Évora</v>
      </c>
      <c r="K898" s="7" t="str">
        <f ca="1">VLOOKUP($E898,Name!$A:$C,3,FALSE)</f>
        <v>F</v>
      </c>
      <c r="L898" s="7" t="str">
        <f ca="1">VLOOKUP($K898,Genders!$B:$C,2,FALSE)</f>
        <v>Female</v>
      </c>
      <c r="M898" s="7" cm="1">
        <f t="array" aca="1" ref="M898" ca="1">INDEX('Marital status'!$A:$A,RANDBETWEEN(2,COUNTA('Marital status'!$A:$A)),1)</f>
        <v>3</v>
      </c>
      <c r="N898" s="7" t="str">
        <f ca="1">VLOOKUP($M898,'Marital status'!$A:$B,2,FALSE)</f>
        <v>Married</v>
      </c>
      <c r="O898" s="7">
        <f t="shared" ca="1" si="160"/>
        <v>2</v>
      </c>
      <c r="P898" s="7" t="str">
        <f ca="1">VLOOKUP($O898,Ethnicities!$A:$B,2,FALSE)</f>
        <v>White</v>
      </c>
      <c r="Q898" s="8">
        <f t="shared" ca="1" si="161"/>
        <v>33038</v>
      </c>
      <c r="R898" s="6">
        <f t="shared" ca="1" si="162"/>
        <v>4</v>
      </c>
      <c r="S898" s="6" t="str">
        <f ca="1">VLOOKUP($R898,'Background education'!$A:$B,2,FALSE)</f>
        <v>Undergraduate degree</v>
      </c>
      <c r="T898" s="7">
        <f ca="1" xml:space="preserve">
  IF(OR($V898 = 2, $V898 = 3, $V898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898" s="7" t="str">
        <f ca="1">VLOOKUP($T898,Departments!$A:$B,2,FALSE)</f>
        <v>Administration</v>
      </c>
      <c r="V898" s="6">
        <f t="shared" ca="1" si="163"/>
        <v>6</v>
      </c>
      <c r="W898" s="6" t="str">
        <f ca="1">VLOOKUP($V898,Roles!$A:$B,2,FALSE)</f>
        <v>Intern</v>
      </c>
      <c r="X898" s="6" t="e">
        <f t="shared" ca="1" si="164"/>
        <v>#N/A</v>
      </c>
      <c r="Y898" s="6" t="e">
        <f ca="1">IF(ISNA($X898),NA(),VLOOKUP($X898,Levels!$A:$B,2,FALSE))</f>
        <v>#N/A</v>
      </c>
      <c r="Z898" s="8">
        <f t="shared" ref="Z898:Z961" ca="1" si="168" xml:space="preserve">
IF(
   $V898=2 + N("Presidente"),
   36161,
   IF(
       OR(
         $V898=3 + N("Vice-Presidente"),
         $V898=4 + N("Diretor"),
         $V898=5 + N("Secretária bilíngue")
       ),
       RANDBETWEEN(36161,36411),
       IF(
         ((TODAY() - $Q898) / 365) &lt; 19,
         TODAY(),
         RANDBETWEEN(36526,TODAY())
       )
   )
)</f>
        <v>41884</v>
      </c>
      <c r="AA898" s="6">
        <f ca="1">RANDBETWEEN(2,COUNTA('Recruitment source'!$A:$A))</f>
        <v>10</v>
      </c>
      <c r="AB898" s="6" t="str">
        <f ca="1">VLOOKUP($AA898,'Recruitment source'!$A:$B,2,FALSE)</f>
        <v>Google</v>
      </c>
      <c r="AC898" s="8" t="e">
        <f t="shared" ca="1" si="165"/>
        <v>#N/A</v>
      </c>
      <c r="AD898" s="6" t="e">
        <f t="shared" ca="1" si="166"/>
        <v>#N/A</v>
      </c>
      <c r="AE898" s="6" t="e">
        <f ca="1">IF(ISNA(AD898),NA(),VLOOKUP($AD898,'Reasons for dismissal'!$A:$B,2,FALSE))</f>
        <v>#N/A</v>
      </c>
      <c r="AF898" s="6">
        <f t="shared" ca="1" si="167"/>
        <v>3</v>
      </c>
      <c r="AG898" s="1">
        <f t="shared" ref="AG898:AG961" ca="1" si="169" xml:space="preserve">
IF($V898 = 2 + N("Presidente"),
    25000,
    IF($V898 = 3 + N("Vice-presidente"),
        23000,
        IF(OR($V898 = 5, $V898= 10, $V898 = 9) + N("Secretária bilíngue ou coordenador ou especialista"),
            8000,
            IF($V898 = 4 + N("Diretor"),
                15000,
                IF($V898 = 11 + N("Gerente"),
                    12000,
                    IF($V898 = 6 + N("Estagiário"),
                        805,
                        IF($V898 = 7 + N("Trainee"),
                            1005,
                            IF($V898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IF($R898 = 7,
  100,
  IF($R898 = 8,
    200,
    IF($R898 = 9,
      300,
      IF($R898 = 10,
        400,
        0
      )
    )
  )
)
+
N("Adicional no salário por área")
+
IF($T898 = 14 + N("Tecnologia da Informação"),
  120,
  IF($T898 = 16 + N("Vendas"),
    110,
    IF($T898 = 15 + N("Jurídico"),
      100,
      IF(OR($T898 = 8, $T898 = 9, $T898 = 11) + N("Recursos humanos ou comercial ou comunicação e marketing"),
        80,
        0
      )
    )
  )
)
+
N("Adicionando pegadinha")
+
IF(AND($T898 = 13, $V898 = 8) + N("Se for de vendas e analista"),
  IF($O898 = 2,
    50,
    0
  )
  +
  IF($K898 = "M",
    50,
    0
  ),
  0
)</f>
        <v>805</v>
      </c>
    </row>
    <row r="899" spans="1:33" x14ac:dyDescent="0.25">
      <c r="A899" s="7" cm="1">
        <f t="array" aca="1" ref="A899" ca="1">INDEX(Companies!$A:$A,RANDBETWEEN(2,COUNTA(Companies!$A:$A)),1)</f>
        <v>2</v>
      </c>
      <c r="B899" s="7" t="str">
        <f ca="1">VLOOKUP($A899,Companies!$A:$B,2,FALSE)</f>
        <v>ACME Corporation</v>
      </c>
      <c r="C899" s="5">
        <f t="shared" ref="C899:C962" si="170">ROW() - 1</f>
        <v>898</v>
      </c>
      <c r="D899" s="6">
        <f t="shared" ref="D899:D962" ca="1" si="171">IF(ISNA($AC899),1,"FALSE")</f>
        <v>1</v>
      </c>
      <c r="E899" s="7">
        <f ca="1">IF($C899 = 1 + N("Presidente"),
    127,
    IF($C899 = 2 + N("Vice-Presidente"),
        72,
        IF($C899 = 3 + N("Secretária bilíngue"),
            13,
            RANDBETWEEN(5,COUNT(Name!$A:$A) + 1)
        )
    )
)</f>
        <v>348</v>
      </c>
      <c r="F899" s="7" t="str">
        <f ca="1" xml:space="preserve">
VLOOKUP(
  $E899,
  Name!$A:$B,
  2,
  FALSE
)
&amp; " " &amp;
IF($C899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Sá Poeta</v>
      </c>
      <c r="G899" s="7">
        <v>2</v>
      </c>
      <c r="H899" s="7" t="str">
        <f>VLOOKUP($G899,Countries!$A:$B,2,FALSE)</f>
        <v>Portugal</v>
      </c>
      <c r="I899" s="7" cm="1">
        <f t="array" aca="1" ref="I899" ca="1">INDEX(States!$B:$B,RANDBETWEEN(2,COUNTA(States!$A:$A)),1)</f>
        <v>7</v>
      </c>
      <c r="J899" s="7" t="str">
        <f ca="1">VLOOKUP($I899,States!$B:$C,2,FALSE)</f>
        <v>Faro</v>
      </c>
      <c r="K899" s="7" t="str">
        <f ca="1">VLOOKUP($E899,Name!$A:$C,3,FALSE)</f>
        <v>M</v>
      </c>
      <c r="L899" s="7" t="str">
        <f ca="1">VLOOKUP($K899,Genders!$B:$C,2,FALSE)</f>
        <v>Male</v>
      </c>
      <c r="M899" s="7" cm="1">
        <f t="array" aca="1" ref="M899" ca="1">INDEX('Marital status'!$A:$A,RANDBETWEEN(2,COUNTA('Marital status'!$A:$A)),1)</f>
        <v>5</v>
      </c>
      <c r="N899" s="7" t="str">
        <f ca="1">VLOOKUP($M899,'Marital status'!$A:$B,2,FALSE)</f>
        <v xml:space="preserve">Separated </v>
      </c>
      <c r="O899" s="7">
        <f t="shared" ref="O899:O962" ca="1" si="172" xml:space="preserve">
IF(AND($V899 &gt;= 2, $V899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899" s="7" t="str">
        <f ca="1">VLOOKUP($O899,Ethnicities!$A:$B,2,FALSE)</f>
        <v>White</v>
      </c>
      <c r="Q899" s="8">
        <f t="shared" ref="Q899:Q962" ca="1" si="173" xml:space="preserve">
IF($V899 = 5 + N("CEO"),
    TODAY() - 16340,
    IF($V899 = 8 + N("Secretary"),
        RANDBETWEEN(TODAY() - 12418.5, TODAY()-6574.5),
        IF(OR($V899 = 7, $V899 = 14),
            RANDBETWEEN(TODAY() - 16071, TODAY() - 8766),
            IF(OR($V899 = 13, $V899 = 12, $V899 = 11),
                RANDBETWEEN(TODAY() - 27393.75, TODAY() - 12783.75),
                RANDBETWEEN(TODAY() - 27393.75, TODAY()-10957.5)
            )
        )
    )
)</f>
        <v>34769</v>
      </c>
      <c r="R899" s="6">
        <f t="shared" ref="R899:R962" ca="1" si="174" xml:space="preserve">
IF(OR($V899 = 2, $V899 = 3) + N("Se for presidente ou vice-presidente"),
    7 + N("Doutor"),
    IF($V899 = 4 + N("Se for diretor"),
        RANDBETWEEN(5,7) + N("Graduate school or Master’s degree or Doctorate"),
        IF($V899 = 11 + N("Se for gerente"),
            RANDBETWEEN(4,6) + N("Undergraduate degree or Graduate school or Master’s degree"),
            IF(AND($V899 &gt;= 8, $V899 &lt;= 10) + N("If coordinator or specialist or analyst"),
                RANDBETWEEN(4,5),
                4
            )
        )
    )
)</f>
        <v>4</v>
      </c>
      <c r="S899" s="6" t="str">
        <f ca="1">VLOOKUP($R899,'Background education'!$A:$B,2,FALSE)</f>
        <v>Undergraduate degree</v>
      </c>
      <c r="T899" s="7">
        <f ca="1" xml:space="preserve">
  IF(OR($V899 = 2, $V899 = 3, $V899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899" s="7" t="str">
        <f ca="1">VLOOKUP($T899,Departments!$A:$B,2,FALSE)</f>
        <v>Finance</v>
      </c>
      <c r="V899" s="6">
        <f t="shared" ref="V899:V962" ca="1" si="175" xml:space="preserve">
IF($C899 = 1 + N("Se matrícula for 1"),
  2 + N("Presidente"),
  IF($C899 = 2 + N("Se matrícula for 2"),
    3 + N("Vice-presidente"),
    IF($C899 = 3 + N("Se matrícula for 3"),
      5 + N("Secretária bilíngue"),
      IF(AND($C899 &gt;= 4, $C899 &lt;=14),
        4 + N("Diretor"),
        IF(AND($C899 &gt;= 15, $C899 &lt;= 25),
          11 + N("Manager"),
          IF(AND($C899 &gt;= 26, $C899 &lt;= 36),
            10 + N("Coordinador"),
            IF(AND($C899 &gt;= 37, $C899 &lt;= 47),
              9 + N("Especialista"),
                IF(MOD($C899,2) = 0,
                  8 + N("Analista"),
                  RANDBETWEEN(6,7) + N("Estagiário ou Trainee")
                )
            )
          )
        )
      )
    )
  )
)</f>
        <v>8</v>
      </c>
      <c r="W899" s="6" t="str">
        <f ca="1">VLOOKUP($V899,Roles!$A:$B,2,FALSE)</f>
        <v>Analyst</v>
      </c>
      <c r="X899" s="6">
        <f t="shared" ref="X899:X962" ca="1" si="176" xml:space="preserve">
IF($V899 =8 + N("Analyst"),
    RANDBETWEEN(2, 4) + N("Jr, Pleno, Sr"),
    NA()
)</f>
        <v>3</v>
      </c>
      <c r="Y899" s="6" t="str">
        <f ca="1">IF(ISNA($X899),NA(),VLOOKUP($X899,Levels!$A:$B,2,FALSE))</f>
        <v>Pleno</v>
      </c>
      <c r="Z899" s="8">
        <f t="shared" ca="1" si="168"/>
        <v>41733</v>
      </c>
      <c r="AA899" s="6">
        <f ca="1">RANDBETWEEN(2,COUNTA('Recruitment source'!$A:$A))</f>
        <v>12</v>
      </c>
      <c r="AB899" s="6" t="str">
        <f ca="1">VLOOKUP($AA899,'Recruitment source'!$A:$B,2,FALSE)</f>
        <v>Website</v>
      </c>
      <c r="AC899" s="8" t="e">
        <f t="shared" ref="AC899:AC962" ca="1" si="177" xml:space="preserve">
IF(MOD(
     ROW(),111
   )=0,
   RANDBETWEEN($Z899 + 1,TODAY() - 1),NA()
)</f>
        <v>#N/A</v>
      </c>
      <c r="AD899" s="6" t="e">
        <f t="shared" ref="AD899:AD962" ca="1" si="178" xml:space="preserve">
IF(
  ISNA(AC899),
  NA(),
  RANDBETWEEN(2,IF($K899="F",10,9))
)</f>
        <v>#N/A</v>
      </c>
      <c r="AE899" s="6" t="e">
        <f ca="1">IF(ISNA(AD899),NA(),VLOOKUP($AD899,'Reasons for dismissal'!$A:$B,2,FALSE))</f>
        <v>#N/A</v>
      </c>
      <c r="AF899" s="6">
        <f t="shared" ref="AF899:AF962" ca="1" si="179" xml:space="preserve">
IF(
 ISNA($AC899),
 IF(
   $V899 = 2,
   5,
   IF(
     OR($V899=3,$V899=4,$V899=5),
     RANDBETWEEN(3,5),
     IF(
       $V899=11,
       RANDBETWEEN(3,4),
       RANDBETWEEN(2,4)
     )
   )
 ),
 RANDBETWEEN(1,2)
)</f>
        <v>2</v>
      </c>
      <c r="AG899" s="1">
        <f t="shared" ca="1" si="169"/>
        <v>2000</v>
      </c>
    </row>
    <row r="900" spans="1:33" x14ac:dyDescent="0.25">
      <c r="A900" s="7" cm="1">
        <f t="array" aca="1" ref="A900" ca="1">INDEX(Companies!$A:$A,RANDBETWEEN(2,COUNTA(Companies!$A:$A)),1)</f>
        <v>2</v>
      </c>
      <c r="B900" s="7" t="str">
        <f ca="1">VLOOKUP($A900,Companies!$A:$B,2,FALSE)</f>
        <v>ACME Corporation</v>
      </c>
      <c r="C900" s="5">
        <f t="shared" si="170"/>
        <v>899</v>
      </c>
      <c r="D900" s="6">
        <f t="shared" ca="1" si="171"/>
        <v>1</v>
      </c>
      <c r="E900" s="7">
        <f ca="1">IF($C900 = 1 + N("Presidente"),
    127,
    IF($C900 = 2 + N("Vice-Presidente"),
        72,
        IF($C900 = 3 + N("Secretária bilíngue"),
            13,
            RANDBETWEEN(5,COUNT(Name!$A:$A) + 1)
        )
    )
)</f>
        <v>187</v>
      </c>
      <c r="F900" s="7" t="str">
        <f ca="1" xml:space="preserve">
VLOOKUP(
  $E900,
  Name!$A:$B,
  2,
  FALSE
)
&amp; " " &amp;
IF($C900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sobrenome Padrão</v>
      </c>
      <c r="G900" s="7">
        <v>2</v>
      </c>
      <c r="H900" s="7" t="str">
        <f>VLOOKUP($G900,Countries!$A:$B,2,FALSE)</f>
        <v>Portugal</v>
      </c>
      <c r="I900" s="7" cm="1">
        <f t="array" aca="1" ref="I900" ca="1">INDEX(States!$B:$B,RANDBETWEEN(2,COUNTA(States!$A:$A)),1)</f>
        <v>10</v>
      </c>
      <c r="J900" s="7" t="str">
        <f ca="1">VLOOKUP($I900,States!$B:$C,2,FALSE)</f>
        <v>Coimbra</v>
      </c>
      <c r="K900" s="7" t="str">
        <f ca="1">VLOOKUP($E900,Name!$A:$C,3,FALSE)</f>
        <v>M</v>
      </c>
      <c r="L900" s="7" t="str">
        <f ca="1">VLOOKUP($K900,Genders!$B:$C,2,FALSE)</f>
        <v>Male</v>
      </c>
      <c r="M900" s="7" cm="1">
        <f t="array" aca="1" ref="M900" ca="1">INDEX('Marital status'!$A:$A,RANDBETWEEN(2,COUNTA('Marital status'!$A:$A)),1)</f>
        <v>5</v>
      </c>
      <c r="N900" s="7" t="str">
        <f ca="1">VLOOKUP($M900,'Marital status'!$A:$B,2,FALSE)</f>
        <v xml:space="preserve">Separated </v>
      </c>
      <c r="O900" s="7">
        <f t="shared" ca="1" si="172"/>
        <v>2</v>
      </c>
      <c r="P900" s="7" t="str">
        <f ca="1">VLOOKUP($O900,Ethnicities!$A:$B,2,FALSE)</f>
        <v>White</v>
      </c>
      <c r="Q900" s="8">
        <f t="shared" ca="1" si="173"/>
        <v>26564</v>
      </c>
      <c r="R900" s="6">
        <f t="shared" ca="1" si="174"/>
        <v>4</v>
      </c>
      <c r="S900" s="6" t="str">
        <f ca="1">VLOOKUP($R900,'Background education'!$A:$B,2,FALSE)</f>
        <v>Undergraduate degree</v>
      </c>
      <c r="T900" s="7">
        <f ca="1" xml:space="preserve">
  IF(OR($V900 = 2, $V900 = 3, $V900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900" s="7" t="str">
        <f ca="1">VLOOKUP($T900,Departments!$A:$B,2,FALSE)</f>
        <v>Communication &amp; Marketing</v>
      </c>
      <c r="V900" s="6">
        <f t="shared" ca="1" si="175"/>
        <v>6</v>
      </c>
      <c r="W900" s="6" t="str">
        <f ca="1">VLOOKUP($V900,Roles!$A:$B,2,FALSE)</f>
        <v>Intern</v>
      </c>
      <c r="X900" s="6" t="e">
        <f t="shared" ca="1" si="176"/>
        <v>#N/A</v>
      </c>
      <c r="Y900" s="6" t="e">
        <f ca="1">IF(ISNA($X900),NA(),VLOOKUP($X900,Levels!$A:$B,2,FALSE))</f>
        <v>#N/A</v>
      </c>
      <c r="Z900" s="8">
        <f t="shared" ca="1" si="168"/>
        <v>40873</v>
      </c>
      <c r="AA900" s="6">
        <f ca="1">RANDBETWEEN(2,COUNTA('Recruitment source'!$A:$A))</f>
        <v>9</v>
      </c>
      <c r="AB900" s="6" t="str">
        <f ca="1">VLOOKUP($AA900,'Recruitment source'!$A:$B,2,FALSE)</f>
        <v xml:space="preserve"> recommendation of employee</v>
      </c>
      <c r="AC900" s="8" t="e">
        <f t="shared" ca="1" si="177"/>
        <v>#N/A</v>
      </c>
      <c r="AD900" s="6" t="e">
        <f t="shared" ca="1" si="178"/>
        <v>#N/A</v>
      </c>
      <c r="AE900" s="6" t="e">
        <f ca="1">IF(ISNA(AD900),NA(),VLOOKUP($AD900,'Reasons for dismissal'!$A:$B,2,FALSE))</f>
        <v>#N/A</v>
      </c>
      <c r="AF900" s="6">
        <f t="shared" ca="1" si="179"/>
        <v>4</v>
      </c>
      <c r="AG900" s="1">
        <f t="shared" ca="1" si="169"/>
        <v>885</v>
      </c>
    </row>
    <row r="901" spans="1:33" x14ac:dyDescent="0.25">
      <c r="A901" s="7" cm="1">
        <f t="array" aca="1" ref="A901" ca="1">INDEX(Companies!$A:$A,RANDBETWEEN(2,COUNTA(Companies!$A:$A)),1)</f>
        <v>2</v>
      </c>
      <c r="B901" s="7" t="str">
        <f ca="1">VLOOKUP($A901,Companies!$A:$B,2,FALSE)</f>
        <v>ACME Corporation</v>
      </c>
      <c r="C901" s="5">
        <f t="shared" si="170"/>
        <v>900</v>
      </c>
      <c r="D901" s="6">
        <f t="shared" ca="1" si="171"/>
        <v>1</v>
      </c>
      <c r="E901" s="7">
        <f ca="1">IF($C901 = 1 + N("Presidente"),
    127,
    IF($C901 = 2 + N("Vice-Presidente"),
        72,
        IF($C901 = 3 + N("Secretária bilíngue"),
            13,
            RANDBETWEEN(5,COUNT(Name!$A:$A) + 1)
        )
    )
)</f>
        <v>91</v>
      </c>
      <c r="F901" s="7" t="str">
        <f ca="1" xml:space="preserve">
VLOOKUP(
  $E901,
  Name!$A:$B,
  2,
  FALSE
)
&amp; " " &amp;
IF($C901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Batista Cardoso</v>
      </c>
      <c r="G901" s="7">
        <v>2</v>
      </c>
      <c r="H901" s="7" t="str">
        <f>VLOOKUP($G901,Countries!$A:$B,2,FALSE)</f>
        <v>Portugal</v>
      </c>
      <c r="I901" s="7" cm="1">
        <f t="array" aca="1" ref="I901" ca="1">INDEX(States!$B:$B,RANDBETWEEN(2,COUNTA(States!$A:$A)),1)</f>
        <v>14</v>
      </c>
      <c r="J901" s="7" t="str">
        <f ca="1">VLOOKUP($I901,States!$B:$C,2,FALSE)</f>
        <v>Viseu</v>
      </c>
      <c r="K901" s="7" t="str">
        <f ca="1">VLOOKUP($E901,Name!$A:$C,3,FALSE)</f>
        <v>F</v>
      </c>
      <c r="L901" s="7" t="str">
        <f ca="1">VLOOKUP($K901,Genders!$B:$C,2,FALSE)</f>
        <v>Female</v>
      </c>
      <c r="M901" s="7" cm="1">
        <f t="array" aca="1" ref="M901" ca="1">INDEX('Marital status'!$A:$A,RANDBETWEEN(2,COUNTA('Marital status'!$A:$A)),1)</f>
        <v>5</v>
      </c>
      <c r="N901" s="7" t="str">
        <f ca="1">VLOOKUP($M901,'Marital status'!$A:$B,2,FALSE)</f>
        <v xml:space="preserve">Separated </v>
      </c>
      <c r="O901" s="7">
        <f t="shared" ca="1" si="172"/>
        <v>2</v>
      </c>
      <c r="P901" s="7" t="str">
        <f ca="1">VLOOKUP($O901,Ethnicities!$A:$B,2,FALSE)</f>
        <v>White</v>
      </c>
      <c r="Q901" s="8">
        <f t="shared" ca="1" si="173"/>
        <v>35311</v>
      </c>
      <c r="R901" s="6">
        <f t="shared" ca="1" si="174"/>
        <v>5</v>
      </c>
      <c r="S901" s="6" t="str">
        <f ca="1">VLOOKUP($R901,'Background education'!$A:$B,2,FALSE)</f>
        <v>Graduate school</v>
      </c>
      <c r="T901" s="7">
        <f ca="1" xml:space="preserve">
  IF(OR($V901 = 2, $V901 = 3, $V901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01" s="7" t="str">
        <f ca="1">VLOOKUP($T901,Departments!$A:$B,2,FALSE)</f>
        <v>Information Technology</v>
      </c>
      <c r="V901" s="6">
        <f t="shared" ca="1" si="175"/>
        <v>8</v>
      </c>
      <c r="W901" s="6" t="str">
        <f ca="1">VLOOKUP($V901,Roles!$A:$B,2,FALSE)</f>
        <v>Analyst</v>
      </c>
      <c r="X901" s="6">
        <f t="shared" ca="1" si="176"/>
        <v>4</v>
      </c>
      <c r="Y901" s="6" t="str">
        <f ca="1">IF(ISNA($X901),NA(),VLOOKUP($X901,Levels!$A:$B,2,FALSE))</f>
        <v>Senior</v>
      </c>
      <c r="Z901" s="8">
        <f t="shared" ca="1" si="168"/>
        <v>42993</v>
      </c>
      <c r="AA901" s="6">
        <f ca="1">RANDBETWEEN(2,COUNTA('Recruitment source'!$A:$A))</f>
        <v>5</v>
      </c>
      <c r="AB901" s="6" t="str">
        <f ca="1">VLOOKUP($AA901,'Recruitment source'!$A:$B,2,FALSE)</f>
        <v>Net Empregos</v>
      </c>
      <c r="AC901" s="8" t="e">
        <f t="shared" ca="1" si="177"/>
        <v>#N/A</v>
      </c>
      <c r="AD901" s="6" t="e">
        <f t="shared" ca="1" si="178"/>
        <v>#N/A</v>
      </c>
      <c r="AE901" s="6" t="e">
        <f ca="1">IF(ISNA(AD901),NA(),VLOOKUP($AD901,'Reasons for dismissal'!$A:$B,2,FALSE))</f>
        <v>#N/A</v>
      </c>
      <c r="AF901" s="6">
        <f t="shared" ca="1" si="179"/>
        <v>3</v>
      </c>
      <c r="AG901" s="1">
        <f t="shared" ca="1" si="169"/>
        <v>2080</v>
      </c>
    </row>
    <row r="902" spans="1:33" x14ac:dyDescent="0.25">
      <c r="A902" s="7" cm="1">
        <f t="array" aca="1" ref="A902" ca="1">INDEX(Companies!$A:$A,RANDBETWEEN(2,COUNTA(Companies!$A:$A)),1)</f>
        <v>2</v>
      </c>
      <c r="B902" s="7" t="str">
        <f ca="1">VLOOKUP($A902,Companies!$A:$B,2,FALSE)</f>
        <v>ACME Corporation</v>
      </c>
      <c r="C902" s="5">
        <f t="shared" si="170"/>
        <v>901</v>
      </c>
      <c r="D902" s="6">
        <f t="shared" ca="1" si="171"/>
        <v>1</v>
      </c>
      <c r="E902" s="7">
        <f ca="1">IF($C902 = 1 + N("Presidente"),
    127,
    IF($C902 = 2 + N("Vice-Presidente"),
        72,
        IF($C902 = 3 + N("Secretária bilíngue"),
            13,
            RANDBETWEEN(5,COUNT(Name!$A:$A) + 1)
        )
    )
)</f>
        <v>174</v>
      </c>
      <c r="F902" s="7" t="str">
        <f ca="1" xml:space="preserve">
VLOOKUP(
  $E902,
  Name!$A:$B,
  2,
  FALSE
)
&amp; " " &amp;
IF($C902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Anjos Faria</v>
      </c>
      <c r="G902" s="7">
        <v>2</v>
      </c>
      <c r="H902" s="7" t="str">
        <f>VLOOKUP($G902,Countries!$A:$B,2,FALSE)</f>
        <v>Portugal</v>
      </c>
      <c r="I902" s="7" cm="1">
        <f t="array" aca="1" ref="I902" ca="1">INDEX(States!$B:$B,RANDBETWEEN(2,COUNTA(States!$A:$A)),1)</f>
        <v>2</v>
      </c>
      <c r="J902" s="7" t="str">
        <f ca="1">VLOOKUP($I902,States!$B:$C,2,FALSE)</f>
        <v xml:space="preserve"> Lisboa</v>
      </c>
      <c r="K902" s="7" t="str">
        <f ca="1">VLOOKUP($E902,Name!$A:$C,3,FALSE)</f>
        <v>F</v>
      </c>
      <c r="L902" s="7" t="str">
        <f ca="1">VLOOKUP($K902,Genders!$B:$C,2,FALSE)</f>
        <v>Female</v>
      </c>
      <c r="M902" s="7" cm="1">
        <f t="array" aca="1" ref="M902" ca="1">INDEX('Marital status'!$A:$A,RANDBETWEEN(2,COUNTA('Marital status'!$A:$A)),1)</f>
        <v>5</v>
      </c>
      <c r="N902" s="7" t="str">
        <f ca="1">VLOOKUP($M902,'Marital status'!$A:$B,2,FALSE)</f>
        <v xml:space="preserve">Separated </v>
      </c>
      <c r="O902" s="7">
        <f t="shared" ca="1" si="172"/>
        <v>4</v>
      </c>
      <c r="P902" s="7" t="str">
        <f ca="1">VLOOKUP($O902,Ethnicities!$A:$B,2,FALSE)</f>
        <v>Hispanic or Latino</v>
      </c>
      <c r="Q902" s="8">
        <f t="shared" ca="1" si="173"/>
        <v>32565</v>
      </c>
      <c r="R902" s="6">
        <f t="shared" ca="1" si="174"/>
        <v>4</v>
      </c>
      <c r="S902" s="6" t="str">
        <f ca="1">VLOOKUP($R902,'Background education'!$A:$B,2,FALSE)</f>
        <v>Undergraduate degree</v>
      </c>
      <c r="T902" s="7">
        <f ca="1" xml:space="preserve">
  IF(OR($V902 = 2, $V902 = 3, $V902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02" s="7" t="str">
        <f ca="1">VLOOKUP($T902,Departments!$A:$B,2,FALSE)</f>
        <v>Juridical</v>
      </c>
      <c r="V902" s="6">
        <f t="shared" ca="1" si="175"/>
        <v>6</v>
      </c>
      <c r="W902" s="6" t="str">
        <f ca="1">VLOOKUP($V902,Roles!$A:$B,2,FALSE)</f>
        <v>Intern</v>
      </c>
      <c r="X902" s="6" t="e">
        <f t="shared" ca="1" si="176"/>
        <v>#N/A</v>
      </c>
      <c r="Y902" s="6" t="e">
        <f ca="1">IF(ISNA($X902),NA(),VLOOKUP($X902,Levels!$A:$B,2,FALSE))</f>
        <v>#N/A</v>
      </c>
      <c r="Z902" s="8">
        <f t="shared" ca="1" si="168"/>
        <v>37564</v>
      </c>
      <c r="AA902" s="6">
        <f ca="1">RANDBETWEEN(2,COUNTA('Recruitment source'!$A:$A))</f>
        <v>7</v>
      </c>
      <c r="AB902" s="6" t="str">
        <f ca="1">VLOOKUP($AA902,'Recruitment source'!$A:$B,2,FALSE)</f>
        <v>Jobs in Lisbon</v>
      </c>
      <c r="AC902" s="8" t="e">
        <f t="shared" ca="1" si="177"/>
        <v>#N/A</v>
      </c>
      <c r="AD902" s="6" t="e">
        <f t="shared" ca="1" si="178"/>
        <v>#N/A</v>
      </c>
      <c r="AE902" s="6" t="e">
        <f ca="1">IF(ISNA(AD902),NA(),VLOOKUP($AD902,'Reasons for dismissal'!$A:$B,2,FALSE))</f>
        <v>#N/A</v>
      </c>
      <c r="AF902" s="6">
        <f t="shared" ca="1" si="179"/>
        <v>2</v>
      </c>
      <c r="AG902" s="1">
        <f t="shared" ca="1" si="169"/>
        <v>805</v>
      </c>
    </row>
    <row r="903" spans="1:33" x14ac:dyDescent="0.25">
      <c r="A903" s="7" cm="1">
        <f t="array" aca="1" ref="A903" ca="1">INDEX(Companies!$A:$A,RANDBETWEEN(2,COUNTA(Companies!$A:$A)),1)</f>
        <v>2</v>
      </c>
      <c r="B903" s="7" t="str">
        <f ca="1">VLOOKUP($A903,Companies!$A:$B,2,FALSE)</f>
        <v>ACME Corporation</v>
      </c>
      <c r="C903" s="5">
        <f t="shared" si="170"/>
        <v>902</v>
      </c>
      <c r="D903" s="6">
        <f t="shared" ca="1" si="171"/>
        <v>1</v>
      </c>
      <c r="E903" s="7">
        <f ca="1">IF($C903 = 1 + N("Presidente"),
    127,
    IF($C903 = 2 + N("Vice-Presidente"),
        72,
        IF($C903 = 3 + N("Secretária bilíngue"),
            13,
            RANDBETWEEN(5,COUNT(Name!$A:$A) + 1)
        )
    )
)</f>
        <v>17</v>
      </c>
      <c r="F903" s="7" t="str">
        <f ca="1" xml:space="preserve">
VLOOKUP(
  $E903,
  Name!$A:$B,
  2,
  FALSE
)
&amp; " " &amp;
IF($C903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Martini Pellegrini</v>
      </c>
      <c r="G903" s="7">
        <v>2</v>
      </c>
      <c r="H903" s="7" t="str">
        <f>VLOOKUP($G903,Countries!$A:$B,2,FALSE)</f>
        <v>Portugal</v>
      </c>
      <c r="I903" s="7" cm="1">
        <f t="array" aca="1" ref="I903" ca="1">INDEX(States!$B:$B,RANDBETWEEN(2,COUNTA(States!$A:$A)),1)</f>
        <v>8</v>
      </c>
      <c r="J903" s="7" t="str">
        <f ca="1">VLOOKUP($I903,States!$B:$C,2,FALSE)</f>
        <v>Santarém</v>
      </c>
      <c r="K903" s="7" t="str">
        <f ca="1">VLOOKUP($E903,Name!$A:$C,3,FALSE)</f>
        <v>F</v>
      </c>
      <c r="L903" s="7" t="str">
        <f ca="1">VLOOKUP($K903,Genders!$B:$C,2,FALSE)</f>
        <v>Female</v>
      </c>
      <c r="M903" s="7" cm="1">
        <f t="array" aca="1" ref="M903" ca="1">INDEX('Marital status'!$A:$A,RANDBETWEEN(2,COUNTA('Marital status'!$A:$A)),1)</f>
        <v>3</v>
      </c>
      <c r="N903" s="7" t="str">
        <f ca="1">VLOOKUP($M903,'Marital status'!$A:$B,2,FALSE)</f>
        <v>Married</v>
      </c>
      <c r="O903" s="7">
        <f t="shared" ca="1" si="172"/>
        <v>3</v>
      </c>
      <c r="P903" s="7" t="str">
        <f ca="1">VLOOKUP($O903,Ethnicities!$A:$B,2,FALSE)</f>
        <v>Black or African American</v>
      </c>
      <c r="Q903" s="8">
        <f t="shared" ca="1" si="173"/>
        <v>35406</v>
      </c>
      <c r="R903" s="6">
        <f t="shared" ca="1" si="174"/>
        <v>4</v>
      </c>
      <c r="S903" s="6" t="str">
        <f ca="1">VLOOKUP($R903,'Background education'!$A:$B,2,FALSE)</f>
        <v>Undergraduate degree</v>
      </c>
      <c r="T903" s="7">
        <f ca="1" xml:space="preserve">
  IF(OR($V903 = 2, $V903 = 3, $V903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03" s="7" t="str">
        <f ca="1">VLOOKUP($T903,Departments!$A:$B,2,FALSE)</f>
        <v>Audit</v>
      </c>
      <c r="V903" s="6">
        <f t="shared" ca="1" si="175"/>
        <v>8</v>
      </c>
      <c r="W903" s="6" t="str">
        <f ca="1">VLOOKUP($V903,Roles!$A:$B,2,FALSE)</f>
        <v>Analyst</v>
      </c>
      <c r="X903" s="6">
        <f t="shared" ca="1" si="176"/>
        <v>2</v>
      </c>
      <c r="Y903" s="6" t="str">
        <f ca="1">IF(ISNA($X903),NA(),VLOOKUP($X903,Levels!$A:$B,2,FALSE))</f>
        <v>Junior</v>
      </c>
      <c r="Z903" s="8">
        <f t="shared" ca="1" si="168"/>
        <v>38865</v>
      </c>
      <c r="AA903" s="6">
        <f ca="1">RANDBETWEEN(2,COUNTA('Recruitment source'!$A:$A))</f>
        <v>12</v>
      </c>
      <c r="AB903" s="6" t="str">
        <f ca="1">VLOOKUP($AA903,'Recruitment source'!$A:$B,2,FALSE)</f>
        <v>Website</v>
      </c>
      <c r="AC903" s="8" t="e">
        <f t="shared" ca="1" si="177"/>
        <v>#N/A</v>
      </c>
      <c r="AD903" s="6" t="e">
        <f t="shared" ca="1" si="178"/>
        <v>#N/A</v>
      </c>
      <c r="AE903" s="6" t="e">
        <f ca="1">IF(ISNA(AD903),NA(),VLOOKUP($AD903,'Reasons for dismissal'!$A:$B,2,FALSE))</f>
        <v>#N/A</v>
      </c>
      <c r="AF903" s="6">
        <f t="shared" ca="1" si="179"/>
        <v>3</v>
      </c>
      <c r="AG903" s="1">
        <f t="shared" ca="1" si="169"/>
        <v>2000</v>
      </c>
    </row>
    <row r="904" spans="1:33" x14ac:dyDescent="0.25">
      <c r="A904" s="7" cm="1">
        <f t="array" aca="1" ref="A904" ca="1">INDEX(Companies!$A:$A,RANDBETWEEN(2,COUNTA(Companies!$A:$A)),1)</f>
        <v>2</v>
      </c>
      <c r="B904" s="7" t="str">
        <f ca="1">VLOOKUP($A904,Companies!$A:$B,2,FALSE)</f>
        <v>ACME Corporation</v>
      </c>
      <c r="C904" s="5">
        <f t="shared" si="170"/>
        <v>903</v>
      </c>
      <c r="D904" s="6">
        <f t="shared" ca="1" si="171"/>
        <v>1</v>
      </c>
      <c r="E904" s="7">
        <f ca="1">IF($C904 = 1 + N("Presidente"),
    127,
    IF($C904 = 2 + N("Vice-Presidente"),
        72,
        IF($C904 = 3 + N("Secretária bilíngue"),
            13,
            RANDBETWEEN(5,COUNT(Name!$A:$A) + 1)
        )
    )
)</f>
        <v>250</v>
      </c>
      <c r="F904" s="7" t="str">
        <f ca="1" xml:space="preserve">
VLOOKUP(
  $E904,
  Name!$A:$B,
  2,
  FALSE
)
&amp; " " &amp;
IF($C904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Melo Frasão</v>
      </c>
      <c r="G904" s="7">
        <v>2</v>
      </c>
      <c r="H904" s="7" t="str">
        <f>VLOOKUP($G904,Countries!$A:$B,2,FALSE)</f>
        <v>Portugal</v>
      </c>
      <c r="I904" s="7" cm="1">
        <f t="array" aca="1" ref="I904" ca="1">INDEX(States!$B:$B,RANDBETWEEN(2,COUNTA(States!$A:$A)),1)</f>
        <v>7</v>
      </c>
      <c r="J904" s="7" t="str">
        <f ca="1">VLOOKUP($I904,States!$B:$C,2,FALSE)</f>
        <v>Faro</v>
      </c>
      <c r="K904" s="7" t="str">
        <f ca="1">VLOOKUP($E904,Name!$A:$C,3,FALSE)</f>
        <v>F</v>
      </c>
      <c r="L904" s="7" t="str">
        <f ca="1">VLOOKUP($K904,Genders!$B:$C,2,FALSE)</f>
        <v>Female</v>
      </c>
      <c r="M904" s="7" cm="1">
        <f t="array" aca="1" ref="M904" ca="1">INDEX('Marital status'!$A:$A,RANDBETWEEN(2,COUNTA('Marital status'!$A:$A)),1)</f>
        <v>2</v>
      </c>
      <c r="N904" s="7" t="str">
        <f ca="1">VLOOKUP($M904,'Marital status'!$A:$B,2,FALSE)</f>
        <v>Single</v>
      </c>
      <c r="O904" s="7">
        <f t="shared" ca="1" si="172"/>
        <v>2</v>
      </c>
      <c r="P904" s="7" t="str">
        <f ca="1">VLOOKUP($O904,Ethnicities!$A:$B,2,FALSE)</f>
        <v>White</v>
      </c>
      <c r="Q904" s="8">
        <f t="shared" ca="1" si="173"/>
        <v>32037</v>
      </c>
      <c r="R904" s="6">
        <f t="shared" ca="1" si="174"/>
        <v>4</v>
      </c>
      <c r="S904" s="6" t="str">
        <f ca="1">VLOOKUP($R904,'Background education'!$A:$B,2,FALSE)</f>
        <v>Undergraduate degree</v>
      </c>
      <c r="T904" s="7">
        <f ca="1" xml:space="preserve">
  IF(OR($V904 = 2, $V904 = 3, $V904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04" s="7" t="str">
        <f ca="1">VLOOKUP($T904,Departments!$A:$B,2,FALSE)</f>
        <v>Juridical</v>
      </c>
      <c r="V904" s="6">
        <f t="shared" ca="1" si="175"/>
        <v>7</v>
      </c>
      <c r="W904" s="6" t="str">
        <f ca="1">VLOOKUP($V904,Roles!$A:$B,2,FALSE)</f>
        <v>Trainee</v>
      </c>
      <c r="X904" s="6" t="e">
        <f t="shared" ca="1" si="176"/>
        <v>#N/A</v>
      </c>
      <c r="Y904" s="6" t="e">
        <f ca="1">IF(ISNA($X904),NA(),VLOOKUP($X904,Levels!$A:$B,2,FALSE))</f>
        <v>#N/A</v>
      </c>
      <c r="Z904" s="8">
        <f t="shared" ca="1" si="168"/>
        <v>38422</v>
      </c>
      <c r="AA904" s="6">
        <f ca="1">RANDBETWEEN(2,COUNTA('Recruitment source'!$A:$A))</f>
        <v>11</v>
      </c>
      <c r="AB904" s="6" t="str">
        <f ca="1">VLOOKUP($AA904,'Recruitment source'!$A:$B,2,FALSE)</f>
        <v>LinkedIn</v>
      </c>
      <c r="AC904" s="8" t="e">
        <f t="shared" ca="1" si="177"/>
        <v>#N/A</v>
      </c>
      <c r="AD904" s="6" t="e">
        <f t="shared" ca="1" si="178"/>
        <v>#N/A</v>
      </c>
      <c r="AE904" s="6" t="e">
        <f ca="1">IF(ISNA(AD904),NA(),VLOOKUP($AD904,'Reasons for dismissal'!$A:$B,2,FALSE))</f>
        <v>#N/A</v>
      </c>
      <c r="AF904" s="6">
        <f t="shared" ca="1" si="179"/>
        <v>3</v>
      </c>
      <c r="AG904" s="1">
        <f t="shared" ca="1" si="169"/>
        <v>1005</v>
      </c>
    </row>
    <row r="905" spans="1:33" x14ac:dyDescent="0.25">
      <c r="A905" s="7" cm="1">
        <f t="array" aca="1" ref="A905" ca="1">INDEX(Companies!$A:$A,RANDBETWEEN(2,COUNTA(Companies!$A:$A)),1)</f>
        <v>2</v>
      </c>
      <c r="B905" s="7" t="str">
        <f ca="1">VLOOKUP($A905,Companies!$A:$B,2,FALSE)</f>
        <v>ACME Corporation</v>
      </c>
      <c r="C905" s="5">
        <f t="shared" si="170"/>
        <v>904</v>
      </c>
      <c r="D905" s="6">
        <f t="shared" ca="1" si="171"/>
        <v>1</v>
      </c>
      <c r="E905" s="7">
        <f ca="1">IF($C905 = 1 + N("Presidente"),
    127,
    IF($C905 = 2 + N("Vice-Presidente"),
        72,
        IF($C905 = 3 + N("Secretária bilíngue"),
            13,
            RANDBETWEEN(5,COUNT(Name!$A:$A) + 1)
        )
    )
)</f>
        <v>16</v>
      </c>
      <c r="F905" s="7" t="str">
        <f ca="1" xml:space="preserve">
VLOOKUP(
  $E905,
  Name!$A:$B,
  2,
  FALSE
)
&amp; " " &amp;
IF($C905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Anjos Malafaia</v>
      </c>
      <c r="G905" s="7">
        <v>2</v>
      </c>
      <c r="H905" s="7" t="str">
        <f>VLOOKUP($G905,Countries!$A:$B,2,FALSE)</f>
        <v>Portugal</v>
      </c>
      <c r="I905" s="7" cm="1">
        <f t="array" aca="1" ref="I905" ca="1">INDEX(States!$B:$B,RANDBETWEEN(2,COUNTA(States!$A:$A)),1)</f>
        <v>10</v>
      </c>
      <c r="J905" s="7" t="str">
        <f ca="1">VLOOKUP($I905,States!$B:$C,2,FALSE)</f>
        <v>Coimbra</v>
      </c>
      <c r="K905" s="7" t="str">
        <f ca="1">VLOOKUP($E905,Name!$A:$C,3,FALSE)</f>
        <v>F</v>
      </c>
      <c r="L905" s="7" t="str">
        <f ca="1">VLOOKUP($K905,Genders!$B:$C,2,FALSE)</f>
        <v>Female</v>
      </c>
      <c r="M905" s="7" cm="1">
        <f t="array" aca="1" ref="M905" ca="1">INDEX('Marital status'!$A:$A,RANDBETWEEN(2,COUNTA('Marital status'!$A:$A)),1)</f>
        <v>2</v>
      </c>
      <c r="N905" s="7" t="str">
        <f ca="1">VLOOKUP($M905,'Marital status'!$A:$B,2,FALSE)</f>
        <v>Single</v>
      </c>
      <c r="O905" s="7">
        <f t="shared" ca="1" si="172"/>
        <v>2</v>
      </c>
      <c r="P905" s="7" t="str">
        <f ca="1">VLOOKUP($O905,Ethnicities!$A:$B,2,FALSE)</f>
        <v>White</v>
      </c>
      <c r="Q905" s="8">
        <f t="shared" ca="1" si="173"/>
        <v>38292</v>
      </c>
      <c r="R905" s="6">
        <f t="shared" ca="1" si="174"/>
        <v>4</v>
      </c>
      <c r="S905" s="6" t="str">
        <f ca="1">VLOOKUP($R905,'Background education'!$A:$B,2,FALSE)</f>
        <v>Undergraduate degree</v>
      </c>
      <c r="T905" s="7">
        <f ca="1" xml:space="preserve">
  IF(OR($V905 = 2, $V905 = 3, $V905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05" s="7" t="str">
        <f ca="1">VLOOKUP($T905,Departments!$A:$B,2,FALSE)</f>
        <v>Audit</v>
      </c>
      <c r="V905" s="6">
        <f t="shared" ca="1" si="175"/>
        <v>8</v>
      </c>
      <c r="W905" s="6" t="str">
        <f ca="1">VLOOKUP($V905,Roles!$A:$B,2,FALSE)</f>
        <v>Analyst</v>
      </c>
      <c r="X905" s="6">
        <f t="shared" ca="1" si="176"/>
        <v>2</v>
      </c>
      <c r="Y905" s="6" t="str">
        <f ca="1">IF(ISNA($X905),NA(),VLOOKUP($X905,Levels!$A:$B,2,FALSE))</f>
        <v>Junior</v>
      </c>
      <c r="Z905" s="8">
        <f t="shared" ca="1" si="168"/>
        <v>44872</v>
      </c>
      <c r="AA905" s="6">
        <f ca="1">RANDBETWEEN(2,COUNTA('Recruitment source'!$A:$A))</f>
        <v>3</v>
      </c>
      <c r="AB905" s="6" t="str">
        <f ca="1">VLOOKUP($AA905,'Recruitment source'!$A:$B,2,FALSE)</f>
        <v>Learn4Good</v>
      </c>
      <c r="AC905" s="8" t="e">
        <f t="shared" ca="1" si="177"/>
        <v>#N/A</v>
      </c>
      <c r="AD905" s="6" t="e">
        <f t="shared" ca="1" si="178"/>
        <v>#N/A</v>
      </c>
      <c r="AE905" s="6" t="e">
        <f ca="1">IF(ISNA(AD905),NA(),VLOOKUP($AD905,'Reasons for dismissal'!$A:$B,2,FALSE))</f>
        <v>#N/A</v>
      </c>
      <c r="AF905" s="6">
        <f t="shared" ca="1" si="179"/>
        <v>2</v>
      </c>
      <c r="AG905" s="1">
        <f t="shared" ca="1" si="169"/>
        <v>2000</v>
      </c>
    </row>
    <row r="906" spans="1:33" x14ac:dyDescent="0.25">
      <c r="A906" s="7" cm="1">
        <f t="array" aca="1" ref="A906" ca="1">INDEX(Companies!$A:$A,RANDBETWEEN(2,COUNTA(Companies!$A:$A)),1)</f>
        <v>2</v>
      </c>
      <c r="B906" s="7" t="str">
        <f ca="1">VLOOKUP($A906,Companies!$A:$B,2,FALSE)</f>
        <v>ACME Corporation</v>
      </c>
      <c r="C906" s="5">
        <f t="shared" si="170"/>
        <v>905</v>
      </c>
      <c r="D906" s="6">
        <f t="shared" ca="1" si="171"/>
        <v>1</v>
      </c>
      <c r="E906" s="7">
        <f ca="1">IF($C906 = 1 + N("Presidente"),
    127,
    IF($C906 = 2 + N("Vice-Presidente"),
        72,
        IF($C906 = 3 + N("Secretária bilíngue"),
            13,
            RANDBETWEEN(5,COUNT(Name!$A:$A) + 1)
        )
    )
)</f>
        <v>69</v>
      </c>
      <c r="F906" s="7" t="str">
        <f ca="1" xml:space="preserve">
VLOOKUP(
  $E906,
  Name!$A:$B,
  2,
  FALSE
)
&amp; " " &amp;
IF($C906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Rocha Asvilla</v>
      </c>
      <c r="G906" s="7">
        <v>2</v>
      </c>
      <c r="H906" s="7" t="str">
        <f>VLOOKUP($G906,Countries!$A:$B,2,FALSE)</f>
        <v>Portugal</v>
      </c>
      <c r="I906" s="7" cm="1">
        <f t="array" aca="1" ref="I906" ca="1">INDEX(States!$B:$B,RANDBETWEEN(2,COUNTA(States!$A:$A)),1)</f>
        <v>2</v>
      </c>
      <c r="J906" s="7" t="str">
        <f ca="1">VLOOKUP($I906,States!$B:$C,2,FALSE)</f>
        <v xml:space="preserve"> Lisboa</v>
      </c>
      <c r="K906" s="7" t="str">
        <f ca="1">VLOOKUP($E906,Name!$A:$C,3,FALSE)</f>
        <v>M</v>
      </c>
      <c r="L906" s="7" t="str">
        <f ca="1">VLOOKUP($K906,Genders!$B:$C,2,FALSE)</f>
        <v>Male</v>
      </c>
      <c r="M906" s="7" cm="1">
        <f t="array" aca="1" ref="M906" ca="1">INDEX('Marital status'!$A:$A,RANDBETWEEN(2,COUNTA('Marital status'!$A:$A)),1)</f>
        <v>5</v>
      </c>
      <c r="N906" s="7" t="str">
        <f ca="1">VLOOKUP($M906,'Marital status'!$A:$B,2,FALSE)</f>
        <v xml:space="preserve">Separated </v>
      </c>
      <c r="O906" s="7">
        <f t="shared" ca="1" si="172"/>
        <v>2</v>
      </c>
      <c r="P906" s="7" t="str">
        <f ca="1">VLOOKUP($O906,Ethnicities!$A:$B,2,FALSE)</f>
        <v>White</v>
      </c>
      <c r="Q906" s="8">
        <f t="shared" ca="1" si="173"/>
        <v>30285</v>
      </c>
      <c r="R906" s="6">
        <f t="shared" ca="1" si="174"/>
        <v>4</v>
      </c>
      <c r="S906" s="6" t="str">
        <f ca="1">VLOOKUP($R906,'Background education'!$A:$B,2,FALSE)</f>
        <v>Undergraduate degree</v>
      </c>
      <c r="T906" s="7">
        <f ca="1" xml:space="preserve">
  IF(OR($V906 = 2, $V906 = 3, $V906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06" s="7" t="str">
        <f ca="1">VLOOKUP($T906,Departments!$A:$B,2,FALSE)</f>
        <v xml:space="preserve"> Commercial</v>
      </c>
      <c r="V906" s="6">
        <f t="shared" ca="1" si="175"/>
        <v>7</v>
      </c>
      <c r="W906" s="6" t="str">
        <f ca="1">VLOOKUP($V906,Roles!$A:$B,2,FALSE)</f>
        <v>Trainee</v>
      </c>
      <c r="X906" s="6" t="e">
        <f t="shared" ca="1" si="176"/>
        <v>#N/A</v>
      </c>
      <c r="Y906" s="6" t="e">
        <f ca="1">IF(ISNA($X906),NA(),VLOOKUP($X906,Levels!$A:$B,2,FALSE))</f>
        <v>#N/A</v>
      </c>
      <c r="Z906" s="8">
        <f t="shared" ca="1" si="168"/>
        <v>38558</v>
      </c>
      <c r="AA906" s="6">
        <f ca="1">RANDBETWEEN(2,COUNTA('Recruitment source'!$A:$A))</f>
        <v>2</v>
      </c>
      <c r="AB906" s="6" t="str">
        <f ca="1">VLOOKUP($AA906,'Recruitment source'!$A:$B,2,FALSE)</f>
        <v>Indeed</v>
      </c>
      <c r="AC906" s="8" t="e">
        <f t="shared" ca="1" si="177"/>
        <v>#N/A</v>
      </c>
      <c r="AD906" s="6" t="e">
        <f t="shared" ca="1" si="178"/>
        <v>#N/A</v>
      </c>
      <c r="AE906" s="6" t="e">
        <f ca="1">IF(ISNA(AD906),NA(),VLOOKUP($AD906,'Reasons for dismissal'!$A:$B,2,FALSE))</f>
        <v>#N/A</v>
      </c>
      <c r="AF906" s="6">
        <f t="shared" ca="1" si="179"/>
        <v>3</v>
      </c>
      <c r="AG906" s="1">
        <f t="shared" ca="1" si="169"/>
        <v>1005</v>
      </c>
    </row>
    <row r="907" spans="1:33" x14ac:dyDescent="0.25">
      <c r="A907" s="7" cm="1">
        <f t="array" aca="1" ref="A907" ca="1">INDEX(Companies!$A:$A,RANDBETWEEN(2,COUNTA(Companies!$A:$A)),1)</f>
        <v>2</v>
      </c>
      <c r="B907" s="7" t="str">
        <f ca="1">VLOOKUP($A907,Companies!$A:$B,2,FALSE)</f>
        <v>ACME Corporation</v>
      </c>
      <c r="C907" s="5">
        <f t="shared" si="170"/>
        <v>906</v>
      </c>
      <c r="D907" s="6">
        <f t="shared" ca="1" si="171"/>
        <v>1</v>
      </c>
      <c r="E907" s="7">
        <f ca="1">IF($C907 = 1 + N("Presidente"),
    127,
    IF($C907 = 2 + N("Vice-Presidente"),
        72,
        IF($C907 = 3 + N("Secretária bilíngue"),
            13,
            RANDBETWEEN(5,COUNT(Name!$A:$A) + 1)
        )
    )
)</f>
        <v>69</v>
      </c>
      <c r="F907" s="7" t="str">
        <f ca="1" xml:space="preserve">
VLOOKUP(
  $E907,
  Name!$A:$B,
  2,
  FALSE
)
&amp; " " &amp;
IF($C907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Benjamin Tavares Sousa</v>
      </c>
      <c r="G907" s="7">
        <v>2</v>
      </c>
      <c r="H907" s="7" t="str">
        <f>VLOOKUP($G907,Countries!$A:$B,2,FALSE)</f>
        <v>Portugal</v>
      </c>
      <c r="I907" s="7" cm="1">
        <f t="array" aca="1" ref="I907" ca="1">INDEX(States!$B:$B,RANDBETWEEN(2,COUNTA(States!$A:$A)),1)</f>
        <v>6</v>
      </c>
      <c r="J907" s="7" t="str">
        <f ca="1">VLOOKUP($I907,States!$B:$C,2,FALSE)</f>
        <v>Braga</v>
      </c>
      <c r="K907" s="7" t="str">
        <f ca="1">VLOOKUP($E907,Name!$A:$C,3,FALSE)</f>
        <v>M</v>
      </c>
      <c r="L907" s="7" t="str">
        <f ca="1">VLOOKUP($K907,Genders!$B:$C,2,FALSE)</f>
        <v>Male</v>
      </c>
      <c r="M907" s="7" cm="1">
        <f t="array" aca="1" ref="M907" ca="1">INDEX('Marital status'!$A:$A,RANDBETWEEN(2,COUNTA('Marital status'!$A:$A)),1)</f>
        <v>5</v>
      </c>
      <c r="N907" s="7" t="str">
        <f ca="1">VLOOKUP($M907,'Marital status'!$A:$B,2,FALSE)</f>
        <v xml:space="preserve">Separated </v>
      </c>
      <c r="O907" s="7">
        <f t="shared" ca="1" si="172"/>
        <v>2</v>
      </c>
      <c r="P907" s="7" t="str">
        <f ca="1">VLOOKUP($O907,Ethnicities!$A:$B,2,FALSE)</f>
        <v>White</v>
      </c>
      <c r="Q907" s="8">
        <f t="shared" ca="1" si="173"/>
        <v>36088</v>
      </c>
      <c r="R907" s="6">
        <f t="shared" ca="1" si="174"/>
        <v>4</v>
      </c>
      <c r="S907" s="6" t="str">
        <f ca="1">VLOOKUP($R907,'Background education'!$A:$B,2,FALSE)</f>
        <v>Undergraduate degree</v>
      </c>
      <c r="T907" s="7">
        <f ca="1" xml:space="preserve">
  IF(OR($V907 = 2, $V907 = 3, $V907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907" s="7" t="str">
        <f ca="1">VLOOKUP($T907,Departments!$A:$B,2,FALSE)</f>
        <v>Human Resource</v>
      </c>
      <c r="V907" s="6">
        <f t="shared" ca="1" si="175"/>
        <v>8</v>
      </c>
      <c r="W907" s="6" t="str">
        <f ca="1">VLOOKUP($V907,Roles!$A:$B,2,FALSE)</f>
        <v>Analyst</v>
      </c>
      <c r="X907" s="6">
        <f t="shared" ca="1" si="176"/>
        <v>3</v>
      </c>
      <c r="Y907" s="6" t="str">
        <f ca="1">IF(ISNA($X907),NA(),VLOOKUP($X907,Levels!$A:$B,2,FALSE))</f>
        <v>Pleno</v>
      </c>
      <c r="Z907" s="8">
        <f t="shared" ca="1" si="168"/>
        <v>44699</v>
      </c>
      <c r="AA907" s="6">
        <f ca="1">RANDBETWEEN(2,COUNTA('Recruitment source'!$A:$A))</f>
        <v>3</v>
      </c>
      <c r="AB907" s="6" t="str">
        <f ca="1">VLOOKUP($AA907,'Recruitment source'!$A:$B,2,FALSE)</f>
        <v>Learn4Good</v>
      </c>
      <c r="AC907" s="8" t="e">
        <f t="shared" ca="1" si="177"/>
        <v>#N/A</v>
      </c>
      <c r="AD907" s="6" t="e">
        <f t="shared" ca="1" si="178"/>
        <v>#N/A</v>
      </c>
      <c r="AE907" s="6" t="e">
        <f ca="1">IF(ISNA(AD907),NA(),VLOOKUP($AD907,'Reasons for dismissal'!$A:$B,2,FALSE))</f>
        <v>#N/A</v>
      </c>
      <c r="AF907" s="6">
        <f t="shared" ca="1" si="179"/>
        <v>3</v>
      </c>
      <c r="AG907" s="1">
        <f t="shared" ca="1" si="169"/>
        <v>2000</v>
      </c>
    </row>
    <row r="908" spans="1:33" x14ac:dyDescent="0.25">
      <c r="A908" s="7" cm="1">
        <f t="array" aca="1" ref="A908" ca="1">INDEX(Companies!$A:$A,RANDBETWEEN(2,COUNTA(Companies!$A:$A)),1)</f>
        <v>2</v>
      </c>
      <c r="B908" s="7" t="str">
        <f ca="1">VLOOKUP($A908,Companies!$A:$B,2,FALSE)</f>
        <v>ACME Corporation</v>
      </c>
      <c r="C908" s="5">
        <f t="shared" si="170"/>
        <v>907</v>
      </c>
      <c r="D908" s="6">
        <f t="shared" ca="1" si="171"/>
        <v>1</v>
      </c>
      <c r="E908" s="7">
        <f ca="1">IF($C908 = 1 + N("Presidente"),
    127,
    IF($C908 = 2 + N("Vice-Presidente"),
        72,
        IF($C908 = 3 + N("Secretária bilíngue"),
            13,
            RANDBETWEEN(5,COUNT(Name!$A:$A) + 1)
        )
    )
)</f>
        <v>192</v>
      </c>
      <c r="F908" s="7" t="str">
        <f ca="1" xml:space="preserve">
VLOOKUP(
  $E908,
  Name!$A:$B,
  2,
  FALSE
)
&amp; " " &amp;
IF($C908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Russo Ferrão</v>
      </c>
      <c r="G908" s="7">
        <v>2</v>
      </c>
      <c r="H908" s="7" t="str">
        <f>VLOOKUP($G908,Countries!$A:$B,2,FALSE)</f>
        <v>Portugal</v>
      </c>
      <c r="I908" s="7" cm="1">
        <f t="array" aca="1" ref="I908" ca="1">INDEX(States!$B:$B,RANDBETWEEN(2,COUNTA(States!$A:$A)),1)</f>
        <v>10</v>
      </c>
      <c r="J908" s="7" t="str">
        <f ca="1">VLOOKUP($I908,States!$B:$C,2,FALSE)</f>
        <v>Coimbra</v>
      </c>
      <c r="K908" s="7" t="str">
        <f ca="1">VLOOKUP($E908,Name!$A:$C,3,FALSE)</f>
        <v>M</v>
      </c>
      <c r="L908" s="7" t="str">
        <f ca="1">VLOOKUP($K908,Genders!$B:$C,2,FALSE)</f>
        <v>Male</v>
      </c>
      <c r="M908" s="7" cm="1">
        <f t="array" aca="1" ref="M908" ca="1">INDEX('Marital status'!$A:$A,RANDBETWEEN(2,COUNTA('Marital status'!$A:$A)),1)</f>
        <v>5</v>
      </c>
      <c r="N908" s="7" t="str">
        <f ca="1">VLOOKUP($M908,'Marital status'!$A:$B,2,FALSE)</f>
        <v xml:space="preserve">Separated </v>
      </c>
      <c r="O908" s="7">
        <f t="shared" ca="1" si="172"/>
        <v>2</v>
      </c>
      <c r="P908" s="7" t="str">
        <f ca="1">VLOOKUP($O908,Ethnicities!$A:$B,2,FALSE)</f>
        <v>White</v>
      </c>
      <c r="Q908" s="8">
        <f t="shared" ca="1" si="173"/>
        <v>22075</v>
      </c>
      <c r="R908" s="6">
        <f t="shared" ca="1" si="174"/>
        <v>4</v>
      </c>
      <c r="S908" s="6" t="str">
        <f ca="1">VLOOKUP($R908,'Background education'!$A:$B,2,FALSE)</f>
        <v>Undergraduate degree</v>
      </c>
      <c r="T908" s="7">
        <f ca="1" xml:space="preserve">
  IF(OR($V908 = 2, $V908 = 3, $V908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08" s="7" t="str">
        <f ca="1">VLOOKUP($T908,Departments!$A:$B,2,FALSE)</f>
        <v xml:space="preserve"> Commercial</v>
      </c>
      <c r="V908" s="6">
        <f t="shared" ca="1" si="175"/>
        <v>6</v>
      </c>
      <c r="W908" s="6" t="str">
        <f ca="1">VLOOKUP($V908,Roles!$A:$B,2,FALSE)</f>
        <v>Intern</v>
      </c>
      <c r="X908" s="6" t="e">
        <f t="shared" ca="1" si="176"/>
        <v>#N/A</v>
      </c>
      <c r="Y908" s="6" t="e">
        <f ca="1">IF(ISNA($X908),NA(),VLOOKUP($X908,Levels!$A:$B,2,FALSE))</f>
        <v>#N/A</v>
      </c>
      <c r="Z908" s="8">
        <f t="shared" ca="1" si="168"/>
        <v>36867</v>
      </c>
      <c r="AA908" s="6">
        <f ca="1">RANDBETWEEN(2,COUNTA('Recruitment source'!$A:$A))</f>
        <v>5</v>
      </c>
      <c r="AB908" s="6" t="str">
        <f ca="1">VLOOKUP($AA908,'Recruitment source'!$A:$B,2,FALSE)</f>
        <v>Net Empregos</v>
      </c>
      <c r="AC908" s="8" t="e">
        <f t="shared" ca="1" si="177"/>
        <v>#N/A</v>
      </c>
      <c r="AD908" s="6" t="e">
        <f t="shared" ca="1" si="178"/>
        <v>#N/A</v>
      </c>
      <c r="AE908" s="6" t="e">
        <f ca="1">IF(ISNA(AD908),NA(),VLOOKUP($AD908,'Reasons for dismissal'!$A:$B,2,FALSE))</f>
        <v>#N/A</v>
      </c>
      <c r="AF908" s="6">
        <f t="shared" ca="1" si="179"/>
        <v>3</v>
      </c>
      <c r="AG908" s="1">
        <f t="shared" ca="1" si="169"/>
        <v>805</v>
      </c>
    </row>
    <row r="909" spans="1:33" x14ac:dyDescent="0.25">
      <c r="A909" s="7" cm="1">
        <f t="array" aca="1" ref="A909" ca="1">INDEX(Companies!$A:$A,RANDBETWEEN(2,COUNTA(Companies!$A:$A)),1)</f>
        <v>2</v>
      </c>
      <c r="B909" s="7" t="str">
        <f ca="1">VLOOKUP($A909,Companies!$A:$B,2,FALSE)</f>
        <v>ACME Corporation</v>
      </c>
      <c r="C909" s="5">
        <f t="shared" si="170"/>
        <v>908</v>
      </c>
      <c r="D909" s="6">
        <f t="shared" ca="1" si="171"/>
        <v>1</v>
      </c>
      <c r="E909" s="7">
        <f ca="1">IF($C909 = 1 + N("Presidente"),
    127,
    IF($C909 = 2 + N("Vice-Presidente"),
        72,
        IF($C909 = 3 + N("Secretária bilíngue"),
            13,
            RANDBETWEEN(5,COUNT(Name!$A:$A) + 1)
        )
    )
)</f>
        <v>305</v>
      </c>
      <c r="F909" s="7" t="str">
        <f ca="1" xml:space="preserve">
VLOOKUP(
  $E909,
  Name!$A:$B,
  2,
  FALSE
)
&amp; " " &amp;
IF($C909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Nathan Russo Chaves</v>
      </c>
      <c r="G909" s="7">
        <v>2</v>
      </c>
      <c r="H909" s="7" t="str">
        <f>VLOOKUP($G909,Countries!$A:$B,2,FALSE)</f>
        <v>Portugal</v>
      </c>
      <c r="I909" s="7" cm="1">
        <f t="array" aca="1" ref="I909" ca="1">INDEX(States!$B:$B,RANDBETWEEN(2,COUNTA(States!$A:$A)),1)</f>
        <v>19</v>
      </c>
      <c r="J909" s="7" t="str">
        <f ca="1">VLOOKUP($I909,States!$B:$C,2,FALSE)</f>
        <v>Vila Real</v>
      </c>
      <c r="K909" s="7" t="str">
        <f ca="1">VLOOKUP($E909,Name!$A:$C,3,FALSE)</f>
        <v>M</v>
      </c>
      <c r="L909" s="7" t="str">
        <f ca="1">VLOOKUP($K909,Genders!$B:$C,2,FALSE)</f>
        <v>Male</v>
      </c>
      <c r="M909" s="7" cm="1">
        <f t="array" aca="1" ref="M909" ca="1">INDEX('Marital status'!$A:$A,RANDBETWEEN(2,COUNTA('Marital status'!$A:$A)),1)</f>
        <v>3</v>
      </c>
      <c r="N909" s="7" t="str">
        <f ca="1">VLOOKUP($M909,'Marital status'!$A:$B,2,FALSE)</f>
        <v>Married</v>
      </c>
      <c r="O909" s="7">
        <f t="shared" ca="1" si="172"/>
        <v>2</v>
      </c>
      <c r="P909" s="7" t="str">
        <f ca="1">VLOOKUP($O909,Ethnicities!$A:$B,2,FALSE)</f>
        <v>White</v>
      </c>
      <c r="Q909" s="8">
        <f t="shared" ca="1" si="173"/>
        <v>38052</v>
      </c>
      <c r="R909" s="6">
        <f t="shared" ca="1" si="174"/>
        <v>5</v>
      </c>
      <c r="S909" s="6" t="str">
        <f ca="1">VLOOKUP($R909,'Background education'!$A:$B,2,FALSE)</f>
        <v>Graduate school</v>
      </c>
      <c r="T909" s="7">
        <f ca="1" xml:space="preserve">
  IF(OR($V909 = 2, $V909 = 3, $V909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909" s="7" t="str">
        <f ca="1">VLOOKUP($T909,Departments!$A:$B,2,FALSE)</f>
        <v>Administration</v>
      </c>
      <c r="V909" s="6">
        <f t="shared" ca="1" si="175"/>
        <v>8</v>
      </c>
      <c r="W909" s="6" t="str">
        <f ca="1">VLOOKUP($V909,Roles!$A:$B,2,FALSE)</f>
        <v>Analyst</v>
      </c>
      <c r="X909" s="6">
        <f t="shared" ca="1" si="176"/>
        <v>4</v>
      </c>
      <c r="Y909" s="6" t="str">
        <f ca="1">IF(ISNA($X909),NA(),VLOOKUP($X909,Levels!$A:$B,2,FALSE))</f>
        <v>Senior</v>
      </c>
      <c r="Z909" s="8">
        <f t="shared" ca="1" si="168"/>
        <v>44872</v>
      </c>
      <c r="AA909" s="6">
        <f ca="1">RANDBETWEEN(2,COUNTA('Recruitment source'!$A:$A))</f>
        <v>2</v>
      </c>
      <c r="AB909" s="6" t="str">
        <f ca="1">VLOOKUP($AA909,'Recruitment source'!$A:$B,2,FALSE)</f>
        <v>Indeed</v>
      </c>
      <c r="AC909" s="8" t="e">
        <f t="shared" ca="1" si="177"/>
        <v>#N/A</v>
      </c>
      <c r="AD909" s="6" t="e">
        <f t="shared" ca="1" si="178"/>
        <v>#N/A</v>
      </c>
      <c r="AE909" s="6" t="e">
        <f ca="1">IF(ISNA(AD909),NA(),VLOOKUP($AD909,'Reasons for dismissal'!$A:$B,2,FALSE))</f>
        <v>#N/A</v>
      </c>
      <c r="AF909" s="6">
        <f t="shared" ca="1" si="179"/>
        <v>2</v>
      </c>
      <c r="AG909" s="1">
        <f t="shared" ca="1" si="169"/>
        <v>2000</v>
      </c>
    </row>
    <row r="910" spans="1:33" x14ac:dyDescent="0.25">
      <c r="A910" s="7" cm="1">
        <f t="array" aca="1" ref="A910" ca="1">INDEX(Companies!$A:$A,RANDBETWEEN(2,COUNTA(Companies!$A:$A)),1)</f>
        <v>2</v>
      </c>
      <c r="B910" s="7" t="str">
        <f ca="1">VLOOKUP($A910,Companies!$A:$B,2,FALSE)</f>
        <v>ACME Corporation</v>
      </c>
      <c r="C910" s="5">
        <f t="shared" si="170"/>
        <v>909</v>
      </c>
      <c r="D910" s="6">
        <f t="shared" ca="1" si="171"/>
        <v>1</v>
      </c>
      <c r="E910" s="7">
        <f ca="1">IF($C910 = 1 + N("Presidente"),
    127,
    IF($C910 = 2 + N("Vice-Presidente"),
        72,
        IF($C910 = 3 + N("Secretária bilíngue"),
            13,
            RANDBETWEEN(5,COUNT(Name!$A:$A) + 1)
        )
    )
)</f>
        <v>18</v>
      </c>
      <c r="F910" s="7" t="str">
        <f ca="1" xml:space="preserve">
VLOOKUP(
  $E910,
  Name!$A:$B,
  2,
  FALSE
)
&amp; " " &amp;
IF($C910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Alícia Mello Rangel</v>
      </c>
      <c r="G910" s="7">
        <v>2</v>
      </c>
      <c r="H910" s="7" t="str">
        <f>VLOOKUP($G910,Countries!$A:$B,2,FALSE)</f>
        <v>Portugal</v>
      </c>
      <c r="I910" s="7" cm="1">
        <f t="array" aca="1" ref="I910" ca="1">INDEX(States!$B:$B,RANDBETWEEN(2,COUNTA(States!$A:$A)),1)</f>
        <v>10</v>
      </c>
      <c r="J910" s="7" t="str">
        <f ca="1">VLOOKUP($I910,States!$B:$C,2,FALSE)</f>
        <v>Coimbra</v>
      </c>
      <c r="K910" s="7" t="str">
        <f ca="1">VLOOKUP($E910,Name!$A:$C,3,FALSE)</f>
        <v>F</v>
      </c>
      <c r="L910" s="7" t="str">
        <f ca="1">VLOOKUP($K910,Genders!$B:$C,2,FALSE)</f>
        <v>Female</v>
      </c>
      <c r="M910" s="7" cm="1">
        <f t="array" aca="1" ref="M910" ca="1">INDEX('Marital status'!$A:$A,RANDBETWEEN(2,COUNTA('Marital status'!$A:$A)),1)</f>
        <v>5</v>
      </c>
      <c r="N910" s="7" t="str">
        <f ca="1">VLOOKUP($M910,'Marital status'!$A:$B,2,FALSE)</f>
        <v xml:space="preserve">Separated </v>
      </c>
      <c r="O910" s="7">
        <f t="shared" ca="1" si="172"/>
        <v>3</v>
      </c>
      <c r="P910" s="7" t="str">
        <f ca="1">VLOOKUP($O910,Ethnicities!$A:$B,2,FALSE)</f>
        <v>Black or African American</v>
      </c>
      <c r="Q910" s="8">
        <f t="shared" ca="1" si="173"/>
        <v>21819</v>
      </c>
      <c r="R910" s="6">
        <f t="shared" ca="1" si="174"/>
        <v>4</v>
      </c>
      <c r="S910" s="6" t="str">
        <f ca="1">VLOOKUP($R910,'Background education'!$A:$B,2,FALSE)</f>
        <v>Undergraduate degree</v>
      </c>
      <c r="T910" s="7">
        <f ca="1" xml:space="preserve">
  IF(OR($V910 = 2, $V910 = 3, $V910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910" s="7" t="str">
        <f ca="1">VLOOKUP($T910,Departments!$A:$B,2,FALSE)</f>
        <v>Operations</v>
      </c>
      <c r="V910" s="6">
        <f t="shared" ca="1" si="175"/>
        <v>6</v>
      </c>
      <c r="W910" s="6" t="str">
        <f ca="1">VLOOKUP($V910,Roles!$A:$B,2,FALSE)</f>
        <v>Intern</v>
      </c>
      <c r="X910" s="6" t="e">
        <f t="shared" ca="1" si="176"/>
        <v>#N/A</v>
      </c>
      <c r="Y910" s="6" t="e">
        <f ca="1">IF(ISNA($X910),NA(),VLOOKUP($X910,Levels!$A:$B,2,FALSE))</f>
        <v>#N/A</v>
      </c>
      <c r="Z910" s="8">
        <f t="shared" ca="1" si="168"/>
        <v>40974</v>
      </c>
      <c r="AA910" s="6">
        <f ca="1">RANDBETWEEN(2,COUNTA('Recruitment source'!$A:$A))</f>
        <v>9</v>
      </c>
      <c r="AB910" s="6" t="str">
        <f ca="1">VLOOKUP($AA910,'Recruitment source'!$A:$B,2,FALSE)</f>
        <v xml:space="preserve"> recommendation of employee</v>
      </c>
      <c r="AC910" s="8" t="e">
        <f t="shared" ca="1" si="177"/>
        <v>#N/A</v>
      </c>
      <c r="AD910" s="6" t="e">
        <f t="shared" ca="1" si="178"/>
        <v>#N/A</v>
      </c>
      <c r="AE910" s="6" t="e">
        <f ca="1">IF(ISNA(AD910),NA(),VLOOKUP($AD910,'Reasons for dismissal'!$A:$B,2,FALSE))</f>
        <v>#N/A</v>
      </c>
      <c r="AF910" s="6">
        <f t="shared" ca="1" si="179"/>
        <v>2</v>
      </c>
      <c r="AG910" s="1">
        <f t="shared" ca="1" si="169"/>
        <v>805</v>
      </c>
    </row>
    <row r="911" spans="1:33" x14ac:dyDescent="0.25">
      <c r="A911" s="7" cm="1">
        <f t="array" aca="1" ref="A911" ca="1">INDEX(Companies!$A:$A,RANDBETWEEN(2,COUNTA(Companies!$A:$A)),1)</f>
        <v>2</v>
      </c>
      <c r="B911" s="7" t="str">
        <f ca="1">VLOOKUP($A911,Companies!$A:$B,2,FALSE)</f>
        <v>ACME Corporation</v>
      </c>
      <c r="C911" s="5">
        <f t="shared" si="170"/>
        <v>910</v>
      </c>
      <c r="D911" s="6">
        <f t="shared" ca="1" si="171"/>
        <v>1</v>
      </c>
      <c r="E911" s="7">
        <f ca="1">IF($C911 = 1 + N("Presidente"),
    127,
    IF($C911 = 2 + N("Vice-Presidente"),
        72,
        IF($C911 = 3 + N("Secretária bilíngue"),
            13,
            RANDBETWEEN(5,COUNT(Name!$A:$A) + 1)
        )
    )
)</f>
        <v>34</v>
      </c>
      <c r="F911" s="7" t="str">
        <f ca="1" xml:space="preserve">
VLOOKUP(
  $E911,
  Name!$A:$B,
  2,
  FALSE
)
&amp; " " &amp;
IF($C911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Camacho Café</v>
      </c>
      <c r="G911" s="7">
        <v>2</v>
      </c>
      <c r="H911" s="7" t="str">
        <f>VLOOKUP($G911,Countries!$A:$B,2,FALSE)</f>
        <v>Portugal</v>
      </c>
      <c r="I911" s="7" cm="1">
        <f t="array" aca="1" ref="I911" ca="1">INDEX(States!$B:$B,RANDBETWEEN(2,COUNTA(States!$A:$A)),1)</f>
        <v>12</v>
      </c>
      <c r="J911" s="7" t="str">
        <f ca="1">VLOOKUP($I911,States!$B:$C,2,FALSE)</f>
        <v>Évora</v>
      </c>
      <c r="K911" s="7" t="str">
        <f ca="1">VLOOKUP($E911,Name!$A:$C,3,FALSE)</f>
        <v>F</v>
      </c>
      <c r="L911" s="7" t="str">
        <f ca="1">VLOOKUP($K911,Genders!$B:$C,2,FALSE)</f>
        <v>Female</v>
      </c>
      <c r="M911" s="7" cm="1">
        <f t="array" aca="1" ref="M911" ca="1">INDEX('Marital status'!$A:$A,RANDBETWEEN(2,COUNTA('Marital status'!$A:$A)),1)</f>
        <v>5</v>
      </c>
      <c r="N911" s="7" t="str">
        <f ca="1">VLOOKUP($M911,'Marital status'!$A:$B,2,FALSE)</f>
        <v xml:space="preserve">Separated </v>
      </c>
      <c r="O911" s="7">
        <f t="shared" ca="1" si="172"/>
        <v>2</v>
      </c>
      <c r="P911" s="7" t="str">
        <f ca="1">VLOOKUP($O911,Ethnicities!$A:$B,2,FALSE)</f>
        <v>White</v>
      </c>
      <c r="Q911" s="8">
        <f t="shared" ca="1" si="173"/>
        <v>34832</v>
      </c>
      <c r="R911" s="6">
        <f t="shared" ca="1" si="174"/>
        <v>4</v>
      </c>
      <c r="S911" s="6" t="str">
        <f ca="1">VLOOKUP($R911,'Background education'!$A:$B,2,FALSE)</f>
        <v>Undergraduate degree</v>
      </c>
      <c r="T911" s="7">
        <f ca="1" xml:space="preserve">
  IF(OR($V911 = 2, $V911 = 3, $V911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11" s="7" t="str">
        <f ca="1">VLOOKUP($T911,Departments!$A:$B,2,FALSE)</f>
        <v>Information Technology</v>
      </c>
      <c r="V911" s="6">
        <f t="shared" ca="1" si="175"/>
        <v>8</v>
      </c>
      <c r="W911" s="6" t="str">
        <f ca="1">VLOOKUP($V911,Roles!$A:$B,2,FALSE)</f>
        <v>Analyst</v>
      </c>
      <c r="X911" s="6">
        <f t="shared" ca="1" si="176"/>
        <v>2</v>
      </c>
      <c r="Y911" s="6" t="str">
        <f ca="1">IF(ISNA($X911),NA(),VLOOKUP($X911,Levels!$A:$B,2,FALSE))</f>
        <v>Junior</v>
      </c>
      <c r="Z911" s="8">
        <f t="shared" ca="1" si="168"/>
        <v>39275</v>
      </c>
      <c r="AA911" s="6">
        <f ca="1">RANDBETWEEN(2,COUNTA('Recruitment source'!$A:$A))</f>
        <v>4</v>
      </c>
      <c r="AB911" s="6" t="str">
        <f ca="1">VLOOKUP($AA911,'Recruitment source'!$A:$B,2,FALSE)</f>
        <v>SAPO Emprego</v>
      </c>
      <c r="AC911" s="8" t="e">
        <f t="shared" ca="1" si="177"/>
        <v>#N/A</v>
      </c>
      <c r="AD911" s="6" t="e">
        <f t="shared" ca="1" si="178"/>
        <v>#N/A</v>
      </c>
      <c r="AE911" s="6" t="e">
        <f ca="1">IF(ISNA(AD911),NA(),VLOOKUP($AD911,'Reasons for dismissal'!$A:$B,2,FALSE))</f>
        <v>#N/A</v>
      </c>
      <c r="AF911" s="6">
        <f t="shared" ca="1" si="179"/>
        <v>3</v>
      </c>
      <c r="AG911" s="1">
        <f t="shared" ca="1" si="169"/>
        <v>2080</v>
      </c>
    </row>
    <row r="912" spans="1:33" x14ac:dyDescent="0.25">
      <c r="A912" s="7" cm="1">
        <f t="array" aca="1" ref="A912" ca="1">INDEX(Companies!$A:$A,RANDBETWEEN(2,COUNTA(Companies!$A:$A)),1)</f>
        <v>2</v>
      </c>
      <c r="B912" s="7" t="str">
        <f ca="1">VLOOKUP($A912,Companies!$A:$B,2,FALSE)</f>
        <v>ACME Corporation</v>
      </c>
      <c r="C912" s="5">
        <f t="shared" si="170"/>
        <v>911</v>
      </c>
      <c r="D912" s="6">
        <f t="shared" ca="1" si="171"/>
        <v>1</v>
      </c>
      <c r="E912" s="7">
        <f ca="1">IF($C912 = 1 + N("Presidente"),
    127,
    IF($C912 = 2 + N("Vice-Presidente"),
        72,
        IF($C912 = 3 + N("Secretária bilíngue"),
            13,
            RANDBETWEEN(5,COUNT(Name!$A:$A) + 1)
        )
    )
)</f>
        <v>210</v>
      </c>
      <c r="F912" s="7" t="str">
        <f ca="1" xml:space="preserve">
VLOOKUP(
  $E912,
  Name!$A:$B,
  2,
  FALSE
)
&amp; " " &amp;
IF($C912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Alcantara Souza</v>
      </c>
      <c r="G912" s="7">
        <v>2</v>
      </c>
      <c r="H912" s="7" t="str">
        <f>VLOOKUP($G912,Countries!$A:$B,2,FALSE)</f>
        <v>Portugal</v>
      </c>
      <c r="I912" s="7" cm="1">
        <f t="array" aca="1" ref="I912" ca="1">INDEX(States!$B:$B,RANDBETWEEN(2,COUNTA(States!$A:$A)),1)</f>
        <v>20</v>
      </c>
      <c r="J912" s="7" t="str">
        <f ca="1">VLOOKUP($I912,States!$B:$C,2,FALSE)</f>
        <v>Viana do Castelo</v>
      </c>
      <c r="K912" s="7" t="str">
        <f ca="1">VLOOKUP($E912,Name!$A:$C,3,FALSE)</f>
        <v>M</v>
      </c>
      <c r="L912" s="7" t="str">
        <f ca="1">VLOOKUP($K912,Genders!$B:$C,2,FALSE)</f>
        <v>Male</v>
      </c>
      <c r="M912" s="7" cm="1">
        <f t="array" aca="1" ref="M912" ca="1">INDEX('Marital status'!$A:$A,RANDBETWEEN(2,COUNTA('Marital status'!$A:$A)),1)</f>
        <v>2</v>
      </c>
      <c r="N912" s="7" t="str">
        <f ca="1">VLOOKUP($M912,'Marital status'!$A:$B,2,FALSE)</f>
        <v>Single</v>
      </c>
      <c r="O912" s="7">
        <f t="shared" ca="1" si="172"/>
        <v>5</v>
      </c>
      <c r="P912" s="7" t="str">
        <f ca="1">VLOOKUP($O912,Ethnicities!$A:$B,2,FALSE)</f>
        <v>Asian</v>
      </c>
      <c r="Q912" s="8">
        <f t="shared" ca="1" si="173"/>
        <v>20749</v>
      </c>
      <c r="R912" s="6">
        <f t="shared" ca="1" si="174"/>
        <v>4</v>
      </c>
      <c r="S912" s="6" t="str">
        <f ca="1">VLOOKUP($R912,'Background education'!$A:$B,2,FALSE)</f>
        <v>Undergraduate degree</v>
      </c>
      <c r="T912" s="7">
        <f ca="1" xml:space="preserve">
  IF(OR($V912 = 2, $V912 = 3, $V912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12" s="7" t="str">
        <f ca="1">VLOOKUP($T912,Departments!$A:$B,2,FALSE)</f>
        <v>Audit</v>
      </c>
      <c r="V912" s="6">
        <f t="shared" ca="1" si="175"/>
        <v>6</v>
      </c>
      <c r="W912" s="6" t="str">
        <f ca="1">VLOOKUP($V912,Roles!$A:$B,2,FALSE)</f>
        <v>Intern</v>
      </c>
      <c r="X912" s="6" t="e">
        <f t="shared" ca="1" si="176"/>
        <v>#N/A</v>
      </c>
      <c r="Y912" s="6" t="e">
        <f ca="1">IF(ISNA($X912),NA(),VLOOKUP($X912,Levels!$A:$B,2,FALSE))</f>
        <v>#N/A</v>
      </c>
      <c r="Z912" s="8">
        <f t="shared" ca="1" si="168"/>
        <v>40227</v>
      </c>
      <c r="AA912" s="6">
        <f ca="1">RANDBETWEEN(2,COUNTA('Recruitment source'!$A:$A))</f>
        <v>10</v>
      </c>
      <c r="AB912" s="6" t="str">
        <f ca="1">VLOOKUP($AA912,'Recruitment source'!$A:$B,2,FALSE)</f>
        <v>Google</v>
      </c>
      <c r="AC912" s="8" t="e">
        <f t="shared" ca="1" si="177"/>
        <v>#N/A</v>
      </c>
      <c r="AD912" s="6" t="e">
        <f t="shared" ca="1" si="178"/>
        <v>#N/A</v>
      </c>
      <c r="AE912" s="6" t="e">
        <f ca="1">IF(ISNA(AD912),NA(),VLOOKUP($AD912,'Reasons for dismissal'!$A:$B,2,FALSE))</f>
        <v>#N/A</v>
      </c>
      <c r="AF912" s="6">
        <f t="shared" ca="1" si="179"/>
        <v>3</v>
      </c>
      <c r="AG912" s="1">
        <f t="shared" ca="1" si="169"/>
        <v>805</v>
      </c>
    </row>
    <row r="913" spans="1:33" x14ac:dyDescent="0.25">
      <c r="A913" s="7" cm="1">
        <f t="array" aca="1" ref="A913" ca="1">INDEX(Companies!$A:$A,RANDBETWEEN(2,COUNTA(Companies!$A:$A)),1)</f>
        <v>2</v>
      </c>
      <c r="B913" s="7" t="str">
        <f ca="1">VLOOKUP($A913,Companies!$A:$B,2,FALSE)</f>
        <v>ACME Corporation</v>
      </c>
      <c r="C913" s="5">
        <f t="shared" si="170"/>
        <v>912</v>
      </c>
      <c r="D913" s="6">
        <f t="shared" ca="1" si="171"/>
        <v>1</v>
      </c>
      <c r="E913" s="7">
        <f ca="1">IF($C913 = 1 + N("Presidente"),
    127,
    IF($C913 = 2 + N("Vice-Presidente"),
        72,
        IF($C913 = 3 + N("Secretária bilíngue"),
            13,
            RANDBETWEEN(5,COUNT(Name!$A:$A) + 1)
        )
    )
)</f>
        <v>84</v>
      </c>
      <c r="F913" s="7" t="str">
        <f ca="1" xml:space="preserve">
VLOOKUP(
  $E913,
  Name!$A:$B,
  2,
  FALSE
)
&amp; " " &amp;
IF($C913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Ramos Ferrão</v>
      </c>
      <c r="G913" s="7">
        <v>2</v>
      </c>
      <c r="H913" s="7" t="str">
        <f>VLOOKUP($G913,Countries!$A:$B,2,FALSE)</f>
        <v>Portugal</v>
      </c>
      <c r="I913" s="7" cm="1">
        <f t="array" aca="1" ref="I913" ca="1">INDEX(States!$B:$B,RANDBETWEEN(2,COUNTA(States!$A:$A)),1)</f>
        <v>7</v>
      </c>
      <c r="J913" s="7" t="str">
        <f ca="1">VLOOKUP($I913,States!$B:$C,2,FALSE)</f>
        <v>Faro</v>
      </c>
      <c r="K913" s="7" t="str">
        <f ca="1">VLOOKUP($E913,Name!$A:$C,3,FALSE)</f>
        <v>M</v>
      </c>
      <c r="L913" s="7" t="str">
        <f ca="1">VLOOKUP($K913,Genders!$B:$C,2,FALSE)</f>
        <v>Male</v>
      </c>
      <c r="M913" s="7" cm="1">
        <f t="array" aca="1" ref="M913" ca="1">INDEX('Marital status'!$A:$A,RANDBETWEEN(2,COUNTA('Marital status'!$A:$A)),1)</f>
        <v>2</v>
      </c>
      <c r="N913" s="7" t="str">
        <f ca="1">VLOOKUP($M913,'Marital status'!$A:$B,2,FALSE)</f>
        <v>Single</v>
      </c>
      <c r="O913" s="7">
        <f t="shared" ca="1" si="172"/>
        <v>4</v>
      </c>
      <c r="P913" s="7" t="str">
        <f ca="1">VLOOKUP($O913,Ethnicities!$A:$B,2,FALSE)</f>
        <v>Hispanic or Latino</v>
      </c>
      <c r="Q913" s="8">
        <f t="shared" ca="1" si="173"/>
        <v>37334</v>
      </c>
      <c r="R913" s="6">
        <f t="shared" ca="1" si="174"/>
        <v>4</v>
      </c>
      <c r="S913" s="6" t="str">
        <f ca="1">VLOOKUP($R913,'Background education'!$A:$B,2,FALSE)</f>
        <v>Undergraduate degree</v>
      </c>
      <c r="T913" s="7">
        <f ca="1" xml:space="preserve">
  IF(OR($V913 = 2, $V913 = 3, $V913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913" s="7" t="str">
        <f ca="1">VLOOKUP($T913,Departments!$A:$B,2,FALSE)</f>
        <v>Operations</v>
      </c>
      <c r="V913" s="6">
        <f t="shared" ca="1" si="175"/>
        <v>8</v>
      </c>
      <c r="W913" s="6" t="str">
        <f ca="1">VLOOKUP($V913,Roles!$A:$B,2,FALSE)</f>
        <v>Analyst</v>
      </c>
      <c r="X913" s="6">
        <f t="shared" ca="1" si="176"/>
        <v>4</v>
      </c>
      <c r="Y913" s="6" t="str">
        <f ca="1">IF(ISNA($X913),NA(),VLOOKUP($X913,Levels!$A:$B,2,FALSE))</f>
        <v>Senior</v>
      </c>
      <c r="Z913" s="8">
        <f t="shared" ca="1" si="168"/>
        <v>39220</v>
      </c>
      <c r="AA913" s="6">
        <f ca="1">RANDBETWEEN(2,COUNTA('Recruitment source'!$A:$A))</f>
        <v>9</v>
      </c>
      <c r="AB913" s="6" t="str">
        <f ca="1">VLOOKUP($AA913,'Recruitment source'!$A:$B,2,FALSE)</f>
        <v xml:space="preserve"> recommendation of employee</v>
      </c>
      <c r="AC913" s="8" t="e">
        <f t="shared" ca="1" si="177"/>
        <v>#N/A</v>
      </c>
      <c r="AD913" s="6" t="e">
        <f t="shared" ca="1" si="178"/>
        <v>#N/A</v>
      </c>
      <c r="AE913" s="6" t="e">
        <f ca="1">IF(ISNA(AD913),NA(),VLOOKUP($AD913,'Reasons for dismissal'!$A:$B,2,FALSE))</f>
        <v>#N/A</v>
      </c>
      <c r="AF913" s="6">
        <f t="shared" ca="1" si="179"/>
        <v>2</v>
      </c>
      <c r="AG913" s="1">
        <f t="shared" ca="1" si="169"/>
        <v>2000</v>
      </c>
    </row>
    <row r="914" spans="1:33" x14ac:dyDescent="0.25">
      <c r="A914" s="7" cm="1">
        <f t="array" aca="1" ref="A914" ca="1">INDEX(Companies!$A:$A,RANDBETWEEN(2,COUNTA(Companies!$A:$A)),1)</f>
        <v>2</v>
      </c>
      <c r="B914" s="7" t="str">
        <f ca="1">VLOOKUP($A914,Companies!$A:$B,2,FALSE)</f>
        <v>ACME Corporation</v>
      </c>
      <c r="C914" s="5">
        <f t="shared" si="170"/>
        <v>913</v>
      </c>
      <c r="D914" s="6">
        <f t="shared" ca="1" si="171"/>
        <v>1</v>
      </c>
      <c r="E914" s="7">
        <f ca="1">IF($C914 = 1 + N("Presidente"),
    127,
    IF($C914 = 2 + N("Vice-Presidente"),
        72,
        IF($C914 = 3 + N("Secretária bilíngue"),
            13,
            RANDBETWEEN(5,COUNT(Name!$A:$A) + 1)
        )
    )
)</f>
        <v>263</v>
      </c>
      <c r="F914" s="7" t="str">
        <f ca="1" xml:space="preserve">
VLOOKUP(
  $E914,
  Name!$A:$B,
  2,
  FALSE
)
&amp; " " &amp;
IF($C914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Rodrigues Azeredo</v>
      </c>
      <c r="G914" s="7">
        <v>2</v>
      </c>
      <c r="H914" s="7" t="str">
        <f>VLOOKUP($G914,Countries!$A:$B,2,FALSE)</f>
        <v>Portugal</v>
      </c>
      <c r="I914" s="7" cm="1">
        <f t="array" aca="1" ref="I914" ca="1">INDEX(States!$B:$B,RANDBETWEEN(2,COUNTA(States!$A:$A)),1)</f>
        <v>9</v>
      </c>
      <c r="J914" s="7" t="str">
        <f ca="1">VLOOKUP($I914,States!$B:$C,2,FALSE)</f>
        <v>Leiria</v>
      </c>
      <c r="K914" s="7" t="str">
        <f ca="1">VLOOKUP($E914,Name!$A:$C,3,FALSE)</f>
        <v>F</v>
      </c>
      <c r="L914" s="7" t="str">
        <f ca="1">VLOOKUP($K914,Genders!$B:$C,2,FALSE)</f>
        <v>Female</v>
      </c>
      <c r="M914" s="7" cm="1">
        <f t="array" aca="1" ref="M914" ca="1">INDEX('Marital status'!$A:$A,RANDBETWEEN(2,COUNTA('Marital status'!$A:$A)),1)</f>
        <v>3</v>
      </c>
      <c r="N914" s="7" t="str">
        <f ca="1">VLOOKUP($M914,'Marital status'!$A:$B,2,FALSE)</f>
        <v>Married</v>
      </c>
      <c r="O914" s="7">
        <f t="shared" ca="1" si="172"/>
        <v>2</v>
      </c>
      <c r="P914" s="7" t="str">
        <f ca="1">VLOOKUP($O914,Ethnicities!$A:$B,2,FALSE)</f>
        <v>White</v>
      </c>
      <c r="Q914" s="8">
        <f t="shared" ca="1" si="173"/>
        <v>18871</v>
      </c>
      <c r="R914" s="6">
        <f t="shared" ca="1" si="174"/>
        <v>4</v>
      </c>
      <c r="S914" s="6" t="str">
        <f ca="1">VLOOKUP($R914,'Background education'!$A:$B,2,FALSE)</f>
        <v>Undergraduate degree</v>
      </c>
      <c r="T914" s="7">
        <f ca="1" xml:space="preserve">
  IF(OR($V914 = 2, $V914 = 3, $V914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14" s="7" t="str">
        <f ca="1">VLOOKUP($T914,Departments!$A:$B,2,FALSE)</f>
        <v xml:space="preserve"> Commercial</v>
      </c>
      <c r="V914" s="6">
        <f t="shared" ca="1" si="175"/>
        <v>6</v>
      </c>
      <c r="W914" s="6" t="str">
        <f ca="1">VLOOKUP($V914,Roles!$A:$B,2,FALSE)</f>
        <v>Intern</v>
      </c>
      <c r="X914" s="6" t="e">
        <f t="shared" ca="1" si="176"/>
        <v>#N/A</v>
      </c>
      <c r="Y914" s="6" t="e">
        <f ca="1">IF(ISNA($X914),NA(),VLOOKUP($X914,Levels!$A:$B,2,FALSE))</f>
        <v>#N/A</v>
      </c>
      <c r="Z914" s="8">
        <f t="shared" ca="1" si="168"/>
        <v>40203</v>
      </c>
      <c r="AA914" s="6">
        <f ca="1">RANDBETWEEN(2,COUNTA('Recruitment source'!$A:$A))</f>
        <v>8</v>
      </c>
      <c r="AB914" s="6" t="str">
        <f ca="1">VLOOKUP($AA914,'Recruitment source'!$A:$B,2,FALSE)</f>
        <v>Next Station</v>
      </c>
      <c r="AC914" s="8" t="e">
        <f t="shared" ca="1" si="177"/>
        <v>#N/A</v>
      </c>
      <c r="AD914" s="6" t="e">
        <f t="shared" ca="1" si="178"/>
        <v>#N/A</v>
      </c>
      <c r="AE914" s="6" t="e">
        <f ca="1">IF(ISNA(AD914),NA(),VLOOKUP($AD914,'Reasons for dismissal'!$A:$B,2,FALSE))</f>
        <v>#N/A</v>
      </c>
      <c r="AF914" s="6">
        <f t="shared" ca="1" si="179"/>
        <v>2</v>
      </c>
      <c r="AG914" s="1">
        <f t="shared" ca="1" si="169"/>
        <v>805</v>
      </c>
    </row>
    <row r="915" spans="1:33" x14ac:dyDescent="0.25">
      <c r="A915" s="7" cm="1">
        <f t="array" aca="1" ref="A915" ca="1">INDEX(Companies!$A:$A,RANDBETWEEN(2,COUNTA(Companies!$A:$A)),1)</f>
        <v>2</v>
      </c>
      <c r="B915" s="7" t="str">
        <f ca="1">VLOOKUP($A915,Companies!$A:$B,2,FALSE)</f>
        <v>ACME Corporation</v>
      </c>
      <c r="C915" s="5">
        <f t="shared" si="170"/>
        <v>914</v>
      </c>
      <c r="D915" s="6">
        <f t="shared" ca="1" si="171"/>
        <v>1</v>
      </c>
      <c r="E915" s="7">
        <f ca="1">IF($C915 = 1 + N("Presidente"),
    127,
    IF($C915 = 2 + N("Vice-Presidente"),
        72,
        IF($C915 = 3 + N("Secretária bilíngue"),
            13,
            RANDBETWEEN(5,COUNT(Name!$A:$A) + 1)
        )
    )
)</f>
        <v>233</v>
      </c>
      <c r="F915" s="7" t="str">
        <f ca="1" xml:space="preserve">
VLOOKUP(
  $E915,
  Name!$A:$B,
  2,
  FALSE
)
&amp; " " &amp;
IF($C915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Alvim Silva</v>
      </c>
      <c r="G915" s="7">
        <v>2</v>
      </c>
      <c r="H915" s="7" t="str">
        <f>VLOOKUP($G915,Countries!$A:$B,2,FALSE)</f>
        <v>Portugal</v>
      </c>
      <c r="I915" s="7" cm="1">
        <f t="array" aca="1" ref="I915" ca="1">INDEX(States!$B:$B,RANDBETWEEN(2,COUNTA(States!$A:$A)),1)</f>
        <v>19</v>
      </c>
      <c r="J915" s="7" t="str">
        <f ca="1">VLOOKUP($I915,States!$B:$C,2,FALSE)</f>
        <v>Vila Real</v>
      </c>
      <c r="K915" s="7" t="str">
        <f ca="1">VLOOKUP($E915,Name!$A:$C,3,FALSE)</f>
        <v>M</v>
      </c>
      <c r="L915" s="7" t="str">
        <f ca="1">VLOOKUP($K915,Genders!$B:$C,2,FALSE)</f>
        <v>Male</v>
      </c>
      <c r="M915" s="7" cm="1">
        <f t="array" aca="1" ref="M915" ca="1">INDEX('Marital status'!$A:$A,RANDBETWEEN(2,COUNTA('Marital status'!$A:$A)),1)</f>
        <v>6</v>
      </c>
      <c r="N915" s="7" t="str">
        <f ca="1">VLOOKUP($M915,'Marital status'!$A:$B,2,FALSE)</f>
        <v>Divorced</v>
      </c>
      <c r="O915" s="7">
        <f t="shared" ca="1" si="172"/>
        <v>2</v>
      </c>
      <c r="P915" s="7" t="str">
        <f ca="1">VLOOKUP($O915,Ethnicities!$A:$B,2,FALSE)</f>
        <v>White</v>
      </c>
      <c r="Q915" s="8">
        <f t="shared" ca="1" si="173"/>
        <v>35386</v>
      </c>
      <c r="R915" s="6">
        <f t="shared" ca="1" si="174"/>
        <v>4</v>
      </c>
      <c r="S915" s="6" t="str">
        <f ca="1">VLOOKUP($R915,'Background education'!$A:$B,2,FALSE)</f>
        <v>Undergraduate degree</v>
      </c>
      <c r="T915" s="7">
        <f ca="1" xml:space="preserve">
  IF(OR($V915 = 2, $V915 = 3, $V915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15" s="7" t="str">
        <f ca="1">VLOOKUP($T915,Departments!$A:$B,2,FALSE)</f>
        <v>Sales</v>
      </c>
      <c r="V915" s="6">
        <f t="shared" ca="1" si="175"/>
        <v>8</v>
      </c>
      <c r="W915" s="6" t="str">
        <f ca="1">VLOOKUP($V915,Roles!$A:$B,2,FALSE)</f>
        <v>Analyst</v>
      </c>
      <c r="X915" s="6">
        <f t="shared" ca="1" si="176"/>
        <v>3</v>
      </c>
      <c r="Y915" s="6" t="str">
        <f ca="1">IF(ISNA($X915),NA(),VLOOKUP($X915,Levels!$A:$B,2,FALSE))</f>
        <v>Pleno</v>
      </c>
      <c r="Z915" s="8">
        <f t="shared" ca="1" si="168"/>
        <v>36923</v>
      </c>
      <c r="AA915" s="6">
        <f ca="1">RANDBETWEEN(2,COUNTA('Recruitment source'!$A:$A))</f>
        <v>5</v>
      </c>
      <c r="AB915" s="6" t="str">
        <f ca="1">VLOOKUP($AA915,'Recruitment source'!$A:$B,2,FALSE)</f>
        <v>Net Empregos</v>
      </c>
      <c r="AC915" s="8" t="e">
        <f t="shared" ca="1" si="177"/>
        <v>#N/A</v>
      </c>
      <c r="AD915" s="6" t="e">
        <f t="shared" ca="1" si="178"/>
        <v>#N/A</v>
      </c>
      <c r="AE915" s="6" t="e">
        <f ca="1">IF(ISNA(AD915),NA(),VLOOKUP($AD915,'Reasons for dismissal'!$A:$B,2,FALSE))</f>
        <v>#N/A</v>
      </c>
      <c r="AF915" s="6">
        <f t="shared" ca="1" si="179"/>
        <v>4</v>
      </c>
      <c r="AG915" s="1">
        <f t="shared" ca="1" si="169"/>
        <v>2100</v>
      </c>
    </row>
    <row r="916" spans="1:33" x14ac:dyDescent="0.25">
      <c r="A916" s="7" cm="1">
        <f t="array" aca="1" ref="A916" ca="1">INDEX(Companies!$A:$A,RANDBETWEEN(2,COUNTA(Companies!$A:$A)),1)</f>
        <v>2</v>
      </c>
      <c r="B916" s="7" t="str">
        <f ca="1">VLOOKUP($A916,Companies!$A:$B,2,FALSE)</f>
        <v>ACME Corporation</v>
      </c>
      <c r="C916" s="5">
        <f t="shared" si="170"/>
        <v>915</v>
      </c>
      <c r="D916" s="6">
        <f t="shared" ca="1" si="171"/>
        <v>1</v>
      </c>
      <c r="E916" s="7">
        <f ca="1">IF($C916 = 1 + N("Presidente"),
    127,
    IF($C916 = 2 + N("Vice-Presidente"),
        72,
        IF($C916 = 3 + N("Secretária bilíngue"),
            13,
            RANDBETWEEN(5,COUNT(Name!$A:$A) + 1)
        )
    )
)</f>
        <v>179</v>
      </c>
      <c r="F916" s="7" t="str">
        <f ca="1" xml:space="preserve">
VLOOKUP(
  $E916,
  Name!$A:$B,
  2,
  FALSE
)
&amp; " " &amp;
IF($C916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Isadora Duarte Testa</v>
      </c>
      <c r="G916" s="7">
        <v>2</v>
      </c>
      <c r="H916" s="7" t="str">
        <f>VLOOKUP($G916,Countries!$A:$B,2,FALSE)</f>
        <v>Portugal</v>
      </c>
      <c r="I916" s="7" cm="1">
        <f t="array" aca="1" ref="I916" ca="1">INDEX(States!$B:$B,RANDBETWEEN(2,COUNTA(States!$A:$A)),1)</f>
        <v>15</v>
      </c>
      <c r="J916" s="7" t="str">
        <f ca="1">VLOOKUP($I916,States!$B:$C,2,FALSE)</f>
        <v>Castelo Branco</v>
      </c>
      <c r="K916" s="7" t="str">
        <f ca="1">VLOOKUP($E916,Name!$A:$C,3,FALSE)</f>
        <v>F</v>
      </c>
      <c r="L916" s="7" t="str">
        <f ca="1">VLOOKUP($K916,Genders!$B:$C,2,FALSE)</f>
        <v>Female</v>
      </c>
      <c r="M916" s="7" cm="1">
        <f t="array" aca="1" ref="M916" ca="1">INDEX('Marital status'!$A:$A,RANDBETWEEN(2,COUNTA('Marital status'!$A:$A)),1)</f>
        <v>2</v>
      </c>
      <c r="N916" s="7" t="str">
        <f ca="1">VLOOKUP($M916,'Marital status'!$A:$B,2,FALSE)</f>
        <v>Single</v>
      </c>
      <c r="O916" s="7">
        <f t="shared" ca="1" si="172"/>
        <v>2</v>
      </c>
      <c r="P916" s="7" t="str">
        <f ca="1">VLOOKUP($O916,Ethnicities!$A:$B,2,FALSE)</f>
        <v>White</v>
      </c>
      <c r="Q916" s="8">
        <f t="shared" ca="1" si="173"/>
        <v>24831</v>
      </c>
      <c r="R916" s="6">
        <f t="shared" ca="1" si="174"/>
        <v>4</v>
      </c>
      <c r="S916" s="6" t="str">
        <f ca="1">VLOOKUP($R916,'Background education'!$A:$B,2,FALSE)</f>
        <v>Undergraduate degree</v>
      </c>
      <c r="T916" s="7">
        <f ca="1" xml:space="preserve">
  IF(OR($V916 = 2, $V916 = 3, $V916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16" s="7" t="str">
        <f ca="1">VLOOKUP($T916,Departments!$A:$B,2,FALSE)</f>
        <v>Information Technology</v>
      </c>
      <c r="V916" s="6">
        <f t="shared" ca="1" si="175"/>
        <v>6</v>
      </c>
      <c r="W916" s="6" t="str">
        <f ca="1">VLOOKUP($V916,Roles!$A:$B,2,FALSE)</f>
        <v>Intern</v>
      </c>
      <c r="X916" s="6" t="e">
        <f t="shared" ca="1" si="176"/>
        <v>#N/A</v>
      </c>
      <c r="Y916" s="6" t="e">
        <f ca="1">IF(ISNA($X916),NA(),VLOOKUP($X916,Levels!$A:$B,2,FALSE))</f>
        <v>#N/A</v>
      </c>
      <c r="Z916" s="8">
        <f t="shared" ca="1" si="168"/>
        <v>44840</v>
      </c>
      <c r="AA916" s="6">
        <f ca="1">RANDBETWEEN(2,COUNTA('Recruitment source'!$A:$A))</f>
        <v>11</v>
      </c>
      <c r="AB916" s="6" t="str">
        <f ca="1">VLOOKUP($AA916,'Recruitment source'!$A:$B,2,FALSE)</f>
        <v>LinkedIn</v>
      </c>
      <c r="AC916" s="8" t="e">
        <f t="shared" ca="1" si="177"/>
        <v>#N/A</v>
      </c>
      <c r="AD916" s="6" t="e">
        <f t="shared" ca="1" si="178"/>
        <v>#N/A</v>
      </c>
      <c r="AE916" s="6" t="e">
        <f ca="1">IF(ISNA(AD916),NA(),VLOOKUP($AD916,'Reasons for dismissal'!$A:$B,2,FALSE))</f>
        <v>#N/A</v>
      </c>
      <c r="AF916" s="6">
        <f t="shared" ca="1" si="179"/>
        <v>3</v>
      </c>
      <c r="AG916" s="1">
        <f t="shared" ca="1" si="169"/>
        <v>885</v>
      </c>
    </row>
    <row r="917" spans="1:33" x14ac:dyDescent="0.25">
      <c r="A917" s="7" cm="1">
        <f t="array" aca="1" ref="A917" ca="1">INDEX(Companies!$A:$A,RANDBETWEEN(2,COUNTA(Companies!$A:$A)),1)</f>
        <v>2</v>
      </c>
      <c r="B917" s="7" t="str">
        <f ca="1">VLOOKUP($A917,Companies!$A:$B,2,FALSE)</f>
        <v>ACME Corporation</v>
      </c>
      <c r="C917" s="5">
        <f t="shared" si="170"/>
        <v>916</v>
      </c>
      <c r="D917" s="6">
        <f t="shared" ca="1" si="171"/>
        <v>1</v>
      </c>
      <c r="E917" s="7">
        <f ca="1">IF($C917 = 1 + N("Presidente"),
    127,
    IF($C917 = 2 + N("Vice-Presidente"),
        72,
        IF($C917 = 3 + N("Secretária bilíngue"),
            13,
            RANDBETWEEN(5,COUNT(Name!$A:$A) + 1)
        )
    )
)</f>
        <v>271</v>
      </c>
      <c r="F917" s="7" t="str">
        <f ca="1" xml:space="preserve">
VLOOKUP(
  $E917,
  Name!$A:$B,
  2,
  FALSE
)
&amp; " " &amp;
IF($C917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Santoro Alvim</v>
      </c>
      <c r="G917" s="7">
        <v>2</v>
      </c>
      <c r="H917" s="7" t="str">
        <f>VLOOKUP($G917,Countries!$A:$B,2,FALSE)</f>
        <v>Portugal</v>
      </c>
      <c r="I917" s="7" cm="1">
        <f t="array" aca="1" ref="I917" ca="1">INDEX(States!$B:$B,RANDBETWEEN(2,COUNTA(States!$A:$A)),1)</f>
        <v>9</v>
      </c>
      <c r="J917" s="7" t="str">
        <f ca="1">VLOOKUP($I917,States!$B:$C,2,FALSE)</f>
        <v>Leiria</v>
      </c>
      <c r="K917" s="7" t="str">
        <f ca="1">VLOOKUP($E917,Name!$A:$C,3,FALSE)</f>
        <v>F</v>
      </c>
      <c r="L917" s="7" t="str">
        <f ca="1">VLOOKUP($K917,Genders!$B:$C,2,FALSE)</f>
        <v>Female</v>
      </c>
      <c r="M917" s="7" cm="1">
        <f t="array" aca="1" ref="M917" ca="1">INDEX('Marital status'!$A:$A,RANDBETWEEN(2,COUNTA('Marital status'!$A:$A)),1)</f>
        <v>6</v>
      </c>
      <c r="N917" s="7" t="str">
        <f ca="1">VLOOKUP($M917,'Marital status'!$A:$B,2,FALSE)</f>
        <v>Divorced</v>
      </c>
      <c r="O917" s="7">
        <f t="shared" ca="1" si="172"/>
        <v>3</v>
      </c>
      <c r="P917" s="7" t="str">
        <f ca="1">VLOOKUP($O917,Ethnicities!$A:$B,2,FALSE)</f>
        <v>Black or African American</v>
      </c>
      <c r="Q917" s="8">
        <f t="shared" ca="1" si="173"/>
        <v>33855</v>
      </c>
      <c r="R917" s="6">
        <f t="shared" ca="1" si="174"/>
        <v>4</v>
      </c>
      <c r="S917" s="6" t="str">
        <f ca="1">VLOOKUP($R917,'Background education'!$A:$B,2,FALSE)</f>
        <v>Undergraduate degree</v>
      </c>
      <c r="T917" s="7">
        <f ca="1" xml:space="preserve">
  IF(OR($V917 = 2, $V917 = 3, $V917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17" s="7" t="str">
        <f ca="1">VLOOKUP($T917,Departments!$A:$B,2,FALSE)</f>
        <v>Information Technology</v>
      </c>
      <c r="V917" s="6">
        <f t="shared" ca="1" si="175"/>
        <v>8</v>
      </c>
      <c r="W917" s="6" t="str">
        <f ca="1">VLOOKUP($V917,Roles!$A:$B,2,FALSE)</f>
        <v>Analyst</v>
      </c>
      <c r="X917" s="6">
        <f t="shared" ca="1" si="176"/>
        <v>3</v>
      </c>
      <c r="Y917" s="6" t="str">
        <f ca="1">IF(ISNA($X917),NA(),VLOOKUP($X917,Levels!$A:$B,2,FALSE))</f>
        <v>Pleno</v>
      </c>
      <c r="Z917" s="8">
        <f t="shared" ca="1" si="168"/>
        <v>41096</v>
      </c>
      <c r="AA917" s="6">
        <f ca="1">RANDBETWEEN(2,COUNTA('Recruitment source'!$A:$A))</f>
        <v>2</v>
      </c>
      <c r="AB917" s="6" t="str">
        <f ca="1">VLOOKUP($AA917,'Recruitment source'!$A:$B,2,FALSE)</f>
        <v>Indeed</v>
      </c>
      <c r="AC917" s="8" t="e">
        <f t="shared" ca="1" si="177"/>
        <v>#N/A</v>
      </c>
      <c r="AD917" s="6" t="e">
        <f t="shared" ca="1" si="178"/>
        <v>#N/A</v>
      </c>
      <c r="AE917" s="6" t="e">
        <f ca="1">IF(ISNA(AD917),NA(),VLOOKUP($AD917,'Reasons for dismissal'!$A:$B,2,FALSE))</f>
        <v>#N/A</v>
      </c>
      <c r="AF917" s="6">
        <f t="shared" ca="1" si="179"/>
        <v>2</v>
      </c>
      <c r="AG917" s="1">
        <f t="shared" ca="1" si="169"/>
        <v>2080</v>
      </c>
    </row>
    <row r="918" spans="1:33" x14ac:dyDescent="0.25">
      <c r="A918" s="7" cm="1">
        <f t="array" aca="1" ref="A918" ca="1">INDEX(Companies!$A:$A,RANDBETWEEN(2,COUNTA(Companies!$A:$A)),1)</f>
        <v>2</v>
      </c>
      <c r="B918" s="7" t="str">
        <f ca="1">VLOOKUP($A918,Companies!$A:$B,2,FALSE)</f>
        <v>ACME Corporation</v>
      </c>
      <c r="C918" s="5">
        <f t="shared" si="170"/>
        <v>917</v>
      </c>
      <c r="D918" s="6">
        <f t="shared" ca="1" si="171"/>
        <v>1</v>
      </c>
      <c r="E918" s="7">
        <f ca="1">IF($C918 = 1 + N("Presidente"),
    127,
    IF($C918 = 2 + N("Vice-Presidente"),
        72,
        IF($C918 = 3 + N("Secretária bilíngue"),
            13,
            RANDBETWEEN(5,COUNT(Name!$A:$A) + 1)
        )
    )
)</f>
        <v>55</v>
      </c>
      <c r="F918" s="7" t="str">
        <f ca="1" xml:space="preserve">
VLOOKUP(
  $E918,
  Name!$A:$B,
  2,
  FALSE
)
&amp; " " &amp;
IF($C918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Alcantara Barroso</v>
      </c>
      <c r="G918" s="7">
        <v>2</v>
      </c>
      <c r="H918" s="7" t="str">
        <f>VLOOKUP($G918,Countries!$A:$B,2,FALSE)</f>
        <v>Portugal</v>
      </c>
      <c r="I918" s="7" cm="1">
        <f t="array" aca="1" ref="I918" ca="1">INDEX(States!$B:$B,RANDBETWEEN(2,COUNTA(States!$A:$A)),1)</f>
        <v>8</v>
      </c>
      <c r="J918" s="7" t="str">
        <f ca="1">VLOOKUP($I918,States!$B:$C,2,FALSE)</f>
        <v>Santarém</v>
      </c>
      <c r="K918" s="7" t="str">
        <f ca="1">VLOOKUP($E918,Name!$A:$C,3,FALSE)</f>
        <v>M</v>
      </c>
      <c r="L918" s="7" t="str">
        <f ca="1">VLOOKUP($K918,Genders!$B:$C,2,FALSE)</f>
        <v>Male</v>
      </c>
      <c r="M918" s="7" cm="1">
        <f t="array" aca="1" ref="M918" ca="1">INDEX('Marital status'!$A:$A,RANDBETWEEN(2,COUNTA('Marital status'!$A:$A)),1)</f>
        <v>5</v>
      </c>
      <c r="N918" s="7" t="str">
        <f ca="1">VLOOKUP($M918,'Marital status'!$A:$B,2,FALSE)</f>
        <v xml:space="preserve">Separated </v>
      </c>
      <c r="O918" s="7">
        <f t="shared" ca="1" si="172"/>
        <v>2</v>
      </c>
      <c r="P918" s="7" t="str">
        <f ca="1">VLOOKUP($O918,Ethnicities!$A:$B,2,FALSE)</f>
        <v>White</v>
      </c>
      <c r="Q918" s="8">
        <f t="shared" ca="1" si="173"/>
        <v>24960</v>
      </c>
      <c r="R918" s="6">
        <f t="shared" ca="1" si="174"/>
        <v>4</v>
      </c>
      <c r="S918" s="6" t="str">
        <f ca="1">VLOOKUP($R918,'Background education'!$A:$B,2,FALSE)</f>
        <v>Undergraduate degree</v>
      </c>
      <c r="T918" s="7">
        <f ca="1" xml:space="preserve">
  IF(OR($V918 = 2, $V918 = 3, $V918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918" s="7" t="str">
        <f ca="1">VLOOKUP($T918,Departments!$A:$B,2,FALSE)</f>
        <v>Finance</v>
      </c>
      <c r="V918" s="6">
        <f t="shared" ca="1" si="175"/>
        <v>6</v>
      </c>
      <c r="W918" s="6" t="str">
        <f ca="1">VLOOKUP($V918,Roles!$A:$B,2,FALSE)</f>
        <v>Intern</v>
      </c>
      <c r="X918" s="6" t="e">
        <f t="shared" ca="1" si="176"/>
        <v>#N/A</v>
      </c>
      <c r="Y918" s="6" t="e">
        <f ca="1">IF(ISNA($X918),NA(),VLOOKUP($X918,Levels!$A:$B,2,FALSE))</f>
        <v>#N/A</v>
      </c>
      <c r="Z918" s="8">
        <f t="shared" ca="1" si="168"/>
        <v>38848</v>
      </c>
      <c r="AA918" s="6">
        <f ca="1">RANDBETWEEN(2,COUNTA('Recruitment source'!$A:$A))</f>
        <v>8</v>
      </c>
      <c r="AB918" s="6" t="str">
        <f ca="1">VLOOKUP($AA918,'Recruitment source'!$A:$B,2,FALSE)</f>
        <v>Next Station</v>
      </c>
      <c r="AC918" s="8" t="e">
        <f t="shared" ca="1" si="177"/>
        <v>#N/A</v>
      </c>
      <c r="AD918" s="6" t="e">
        <f t="shared" ca="1" si="178"/>
        <v>#N/A</v>
      </c>
      <c r="AE918" s="6" t="e">
        <f ca="1">IF(ISNA(AD918),NA(),VLOOKUP($AD918,'Reasons for dismissal'!$A:$B,2,FALSE))</f>
        <v>#N/A</v>
      </c>
      <c r="AF918" s="6">
        <f t="shared" ca="1" si="179"/>
        <v>4</v>
      </c>
      <c r="AG918" s="1">
        <f t="shared" ca="1" si="169"/>
        <v>805</v>
      </c>
    </row>
    <row r="919" spans="1:33" x14ac:dyDescent="0.25">
      <c r="A919" s="7" cm="1">
        <f t="array" aca="1" ref="A919" ca="1">INDEX(Companies!$A:$A,RANDBETWEEN(2,COUNTA(Companies!$A:$A)),1)</f>
        <v>2</v>
      </c>
      <c r="B919" s="7" t="str">
        <f ca="1">VLOOKUP($A919,Companies!$A:$B,2,FALSE)</f>
        <v>ACME Corporation</v>
      </c>
      <c r="C919" s="5">
        <f t="shared" si="170"/>
        <v>918</v>
      </c>
      <c r="D919" s="6">
        <f t="shared" ca="1" si="171"/>
        <v>1</v>
      </c>
      <c r="E919" s="7">
        <f ca="1">IF($C919 = 1 + N("Presidente"),
    127,
    IF($C919 = 2 + N("Vice-Presidente"),
        72,
        IF($C919 = 3 + N("Secretária bilíngue"),
            13,
            RANDBETWEEN(5,COUNT(Name!$A:$A) + 1)
        )
    )
)</f>
        <v>167</v>
      </c>
      <c r="F919" s="7" t="str">
        <f ca="1" xml:space="preserve">
VLOOKUP(
  $E919,
  Name!$A:$B,
  2,
  FALSE
)
&amp; " " &amp;
IF($C919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Cândido Moraes</v>
      </c>
      <c r="G919" s="7">
        <v>2</v>
      </c>
      <c r="H919" s="7" t="str">
        <f>VLOOKUP($G919,Countries!$A:$B,2,FALSE)</f>
        <v>Portugal</v>
      </c>
      <c r="I919" s="7" cm="1">
        <f t="array" aca="1" ref="I919" ca="1">INDEX(States!$B:$B,RANDBETWEEN(2,COUNTA(States!$A:$A)),1)</f>
        <v>17</v>
      </c>
      <c r="J919" s="7" t="str">
        <f ca="1">VLOOKUP($I919,States!$B:$C,2,FALSE)</f>
        <v>Portalegre</v>
      </c>
      <c r="K919" s="7" t="str">
        <f ca="1">VLOOKUP($E919,Name!$A:$C,3,FALSE)</f>
        <v>M</v>
      </c>
      <c r="L919" s="7" t="str">
        <f ca="1">VLOOKUP($K919,Genders!$B:$C,2,FALSE)</f>
        <v>Male</v>
      </c>
      <c r="M919" s="7" cm="1">
        <f t="array" aca="1" ref="M919" ca="1">INDEX('Marital status'!$A:$A,RANDBETWEEN(2,COUNTA('Marital status'!$A:$A)),1)</f>
        <v>6</v>
      </c>
      <c r="N919" s="7" t="str">
        <f ca="1">VLOOKUP($M919,'Marital status'!$A:$B,2,FALSE)</f>
        <v>Divorced</v>
      </c>
      <c r="O919" s="7">
        <f t="shared" ca="1" si="172"/>
        <v>2</v>
      </c>
      <c r="P919" s="7" t="str">
        <f ca="1">VLOOKUP($O919,Ethnicities!$A:$B,2,FALSE)</f>
        <v>White</v>
      </c>
      <c r="Q919" s="8">
        <f t="shared" ca="1" si="173"/>
        <v>32871</v>
      </c>
      <c r="R919" s="6">
        <f t="shared" ca="1" si="174"/>
        <v>5</v>
      </c>
      <c r="S919" s="6" t="str">
        <f ca="1">VLOOKUP($R919,'Background education'!$A:$B,2,FALSE)</f>
        <v>Graduate school</v>
      </c>
      <c r="T919" s="7">
        <f ca="1" xml:space="preserve">
  IF(OR($V919 = 2, $V919 = 3, $V919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919" s="7" t="str">
        <f ca="1">VLOOKUP($T919,Departments!$A:$B,2,FALSE)</f>
        <v>Human Resource</v>
      </c>
      <c r="V919" s="6">
        <f t="shared" ca="1" si="175"/>
        <v>8</v>
      </c>
      <c r="W919" s="6" t="str">
        <f ca="1">VLOOKUP($V919,Roles!$A:$B,2,FALSE)</f>
        <v>Analyst</v>
      </c>
      <c r="X919" s="6">
        <f t="shared" ca="1" si="176"/>
        <v>4</v>
      </c>
      <c r="Y919" s="6" t="str">
        <f ca="1">IF(ISNA($X919),NA(),VLOOKUP($X919,Levels!$A:$B,2,FALSE))</f>
        <v>Senior</v>
      </c>
      <c r="Z919" s="8">
        <f t="shared" ca="1" si="168"/>
        <v>42986</v>
      </c>
      <c r="AA919" s="6">
        <f ca="1">RANDBETWEEN(2,COUNTA('Recruitment source'!$A:$A))</f>
        <v>11</v>
      </c>
      <c r="AB919" s="6" t="str">
        <f ca="1">VLOOKUP($AA919,'Recruitment source'!$A:$B,2,FALSE)</f>
        <v>LinkedIn</v>
      </c>
      <c r="AC919" s="8" t="e">
        <f t="shared" ca="1" si="177"/>
        <v>#N/A</v>
      </c>
      <c r="AD919" s="6" t="e">
        <f t="shared" ca="1" si="178"/>
        <v>#N/A</v>
      </c>
      <c r="AE919" s="6" t="e">
        <f ca="1">IF(ISNA(AD919),NA(),VLOOKUP($AD919,'Reasons for dismissal'!$A:$B,2,FALSE))</f>
        <v>#N/A</v>
      </c>
      <c r="AF919" s="6">
        <f t="shared" ca="1" si="179"/>
        <v>2</v>
      </c>
      <c r="AG919" s="1">
        <f t="shared" ca="1" si="169"/>
        <v>2000</v>
      </c>
    </row>
    <row r="920" spans="1:33" x14ac:dyDescent="0.25">
      <c r="A920" s="7" cm="1">
        <f t="array" aca="1" ref="A920" ca="1">INDEX(Companies!$A:$A,RANDBETWEEN(2,COUNTA(Companies!$A:$A)),1)</f>
        <v>2</v>
      </c>
      <c r="B920" s="7" t="str">
        <f ca="1">VLOOKUP($A920,Companies!$A:$B,2,FALSE)</f>
        <v>ACME Corporation</v>
      </c>
      <c r="C920" s="5">
        <f t="shared" si="170"/>
        <v>919</v>
      </c>
      <c r="D920" s="6">
        <f t="shared" ca="1" si="171"/>
        <v>1</v>
      </c>
      <c r="E920" s="7">
        <f ca="1">IF($C920 = 1 + N("Presidente"),
    127,
    IF($C920 = 2 + N("Vice-Presidente"),
        72,
        IF($C920 = 3 + N("Secretária bilíngue"),
            13,
            RANDBETWEEN(5,COUNT(Name!$A:$A) + 1)
        )
    )
)</f>
        <v>255</v>
      </c>
      <c r="F920" s="7" t="str">
        <f ca="1" xml:space="preserve">
VLOOKUP(
  $E920,
  Name!$A:$B,
  2,
  FALSE
)
&amp; " " &amp;
IF($C920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Leone Aragão</v>
      </c>
      <c r="G920" s="7">
        <v>2</v>
      </c>
      <c r="H920" s="7" t="str">
        <f>VLOOKUP($G920,Countries!$A:$B,2,FALSE)</f>
        <v>Portugal</v>
      </c>
      <c r="I920" s="7" cm="1">
        <f t="array" aca="1" ref="I920" ca="1">INDEX(States!$B:$B,RANDBETWEEN(2,COUNTA(States!$A:$A)),1)</f>
        <v>16</v>
      </c>
      <c r="J920" s="7" t="str">
        <f ca="1">VLOOKUP($I920,States!$B:$C,2,FALSE)</f>
        <v>Beja</v>
      </c>
      <c r="K920" s="7" t="str">
        <f ca="1">VLOOKUP($E920,Name!$A:$C,3,FALSE)</f>
        <v>F</v>
      </c>
      <c r="L920" s="7" t="str">
        <f ca="1">VLOOKUP($K920,Genders!$B:$C,2,FALSE)</f>
        <v>Female</v>
      </c>
      <c r="M920" s="7" cm="1">
        <f t="array" aca="1" ref="M920" ca="1">INDEX('Marital status'!$A:$A,RANDBETWEEN(2,COUNTA('Marital status'!$A:$A)),1)</f>
        <v>3</v>
      </c>
      <c r="N920" s="7" t="str">
        <f ca="1">VLOOKUP($M920,'Marital status'!$A:$B,2,FALSE)</f>
        <v>Married</v>
      </c>
      <c r="O920" s="7">
        <f t="shared" ca="1" si="172"/>
        <v>2</v>
      </c>
      <c r="P920" s="7" t="str">
        <f ca="1">VLOOKUP($O920,Ethnicities!$A:$B,2,FALSE)</f>
        <v>White</v>
      </c>
      <c r="Q920" s="8">
        <f t="shared" ca="1" si="173"/>
        <v>18350</v>
      </c>
      <c r="R920" s="6">
        <f t="shared" ca="1" si="174"/>
        <v>4</v>
      </c>
      <c r="S920" s="6" t="str">
        <f ca="1">VLOOKUP($R920,'Background education'!$A:$B,2,FALSE)</f>
        <v>Undergraduate degree</v>
      </c>
      <c r="T920" s="7">
        <f ca="1" xml:space="preserve">
  IF(OR($V920 = 2, $V920 = 3, $V920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20" s="7" t="str">
        <f ca="1">VLOOKUP($T920,Departments!$A:$B,2,FALSE)</f>
        <v>Audit</v>
      </c>
      <c r="V920" s="6">
        <f t="shared" ca="1" si="175"/>
        <v>6</v>
      </c>
      <c r="W920" s="6" t="str">
        <f ca="1">VLOOKUP($V920,Roles!$A:$B,2,FALSE)</f>
        <v>Intern</v>
      </c>
      <c r="X920" s="6" t="e">
        <f t="shared" ca="1" si="176"/>
        <v>#N/A</v>
      </c>
      <c r="Y920" s="6" t="e">
        <f ca="1">IF(ISNA($X920),NA(),VLOOKUP($X920,Levels!$A:$B,2,FALSE))</f>
        <v>#N/A</v>
      </c>
      <c r="Z920" s="8">
        <f t="shared" ca="1" si="168"/>
        <v>37649</v>
      </c>
      <c r="AA920" s="6">
        <f ca="1">RANDBETWEEN(2,COUNTA('Recruitment source'!$A:$A))</f>
        <v>8</v>
      </c>
      <c r="AB920" s="6" t="str">
        <f ca="1">VLOOKUP($AA920,'Recruitment source'!$A:$B,2,FALSE)</f>
        <v>Next Station</v>
      </c>
      <c r="AC920" s="8" t="e">
        <f t="shared" ca="1" si="177"/>
        <v>#N/A</v>
      </c>
      <c r="AD920" s="6" t="e">
        <f t="shared" ca="1" si="178"/>
        <v>#N/A</v>
      </c>
      <c r="AE920" s="6" t="e">
        <f ca="1">IF(ISNA(AD920),NA(),VLOOKUP($AD920,'Reasons for dismissal'!$A:$B,2,FALSE))</f>
        <v>#N/A</v>
      </c>
      <c r="AF920" s="6">
        <f t="shared" ca="1" si="179"/>
        <v>3</v>
      </c>
      <c r="AG920" s="1">
        <f t="shared" ca="1" si="169"/>
        <v>805</v>
      </c>
    </row>
    <row r="921" spans="1:33" x14ac:dyDescent="0.25">
      <c r="A921" s="7" cm="1">
        <f t="array" aca="1" ref="A921" ca="1">INDEX(Companies!$A:$A,RANDBETWEEN(2,COUNTA(Companies!$A:$A)),1)</f>
        <v>2</v>
      </c>
      <c r="B921" s="7" t="str">
        <f ca="1">VLOOKUP($A921,Companies!$A:$B,2,FALSE)</f>
        <v>ACME Corporation</v>
      </c>
      <c r="C921" s="5">
        <f t="shared" si="170"/>
        <v>920</v>
      </c>
      <c r="D921" s="6">
        <f t="shared" ca="1" si="171"/>
        <v>1</v>
      </c>
      <c r="E921" s="7">
        <f ca="1">IF($C921 = 1 + N("Presidente"),
    127,
    IF($C921 = 2 + N("Vice-Presidente"),
        72,
        IF($C921 = 3 + N("Secretária bilíngue"),
            13,
            RANDBETWEEN(5,COUNT(Name!$A:$A) + 1)
        )
    )
)</f>
        <v>195</v>
      </c>
      <c r="F921" s="7" t="str">
        <f ca="1" xml:space="preserve">
VLOOKUP(
  $E921,
  Name!$A:$B,
  2,
  FALSE
)
&amp; " " &amp;
IF($C921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Martinelli Siqueira</v>
      </c>
      <c r="G921" s="7">
        <v>2</v>
      </c>
      <c r="H921" s="7" t="str">
        <f>VLOOKUP($G921,Countries!$A:$B,2,FALSE)</f>
        <v>Portugal</v>
      </c>
      <c r="I921" s="7" cm="1">
        <f t="array" aca="1" ref="I921" ca="1">INDEX(States!$B:$B,RANDBETWEEN(2,COUNTA(States!$A:$A)),1)</f>
        <v>12</v>
      </c>
      <c r="J921" s="7" t="str">
        <f ca="1">VLOOKUP($I921,States!$B:$C,2,FALSE)</f>
        <v>Évora</v>
      </c>
      <c r="K921" s="7" t="str">
        <f ca="1">VLOOKUP($E921,Name!$A:$C,3,FALSE)</f>
        <v>M</v>
      </c>
      <c r="L921" s="7" t="str">
        <f ca="1">VLOOKUP($K921,Genders!$B:$C,2,FALSE)</f>
        <v>Male</v>
      </c>
      <c r="M921" s="7" cm="1">
        <f t="array" aca="1" ref="M921" ca="1">INDEX('Marital status'!$A:$A,RANDBETWEEN(2,COUNTA('Marital status'!$A:$A)),1)</f>
        <v>3</v>
      </c>
      <c r="N921" s="7" t="str">
        <f ca="1">VLOOKUP($M921,'Marital status'!$A:$B,2,FALSE)</f>
        <v>Married</v>
      </c>
      <c r="O921" s="7">
        <f t="shared" ca="1" si="172"/>
        <v>2</v>
      </c>
      <c r="P921" s="7" t="str">
        <f ca="1">VLOOKUP($O921,Ethnicities!$A:$B,2,FALSE)</f>
        <v>White</v>
      </c>
      <c r="Q921" s="8">
        <f t="shared" ca="1" si="173"/>
        <v>37089</v>
      </c>
      <c r="R921" s="6">
        <f t="shared" ca="1" si="174"/>
        <v>4</v>
      </c>
      <c r="S921" s="6" t="str">
        <f ca="1">VLOOKUP($R921,'Background education'!$A:$B,2,FALSE)</f>
        <v>Undergraduate degree</v>
      </c>
      <c r="T921" s="7">
        <f ca="1" xml:space="preserve">
  IF(OR($V921 = 2, $V921 = 3, $V921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921" s="7" t="str">
        <f ca="1">VLOOKUP($T921,Departments!$A:$B,2,FALSE)</f>
        <v>Finance</v>
      </c>
      <c r="V921" s="6">
        <f t="shared" ca="1" si="175"/>
        <v>8</v>
      </c>
      <c r="W921" s="6" t="str">
        <f ca="1">VLOOKUP($V921,Roles!$A:$B,2,FALSE)</f>
        <v>Analyst</v>
      </c>
      <c r="X921" s="6">
        <f t="shared" ca="1" si="176"/>
        <v>4</v>
      </c>
      <c r="Y921" s="6" t="str">
        <f ca="1">IF(ISNA($X921),NA(),VLOOKUP($X921,Levels!$A:$B,2,FALSE))</f>
        <v>Senior</v>
      </c>
      <c r="Z921" s="8">
        <f t="shared" ca="1" si="168"/>
        <v>41178</v>
      </c>
      <c r="AA921" s="6">
        <f ca="1">RANDBETWEEN(2,COUNTA('Recruitment source'!$A:$A))</f>
        <v>4</v>
      </c>
      <c r="AB921" s="6" t="str">
        <f ca="1">VLOOKUP($AA921,'Recruitment source'!$A:$B,2,FALSE)</f>
        <v>SAPO Emprego</v>
      </c>
      <c r="AC921" s="8" t="e">
        <f t="shared" ca="1" si="177"/>
        <v>#N/A</v>
      </c>
      <c r="AD921" s="6" t="e">
        <f t="shared" ca="1" si="178"/>
        <v>#N/A</v>
      </c>
      <c r="AE921" s="6" t="e">
        <f ca="1">IF(ISNA(AD921),NA(),VLOOKUP($AD921,'Reasons for dismissal'!$A:$B,2,FALSE))</f>
        <v>#N/A</v>
      </c>
      <c r="AF921" s="6">
        <f t="shared" ca="1" si="179"/>
        <v>4</v>
      </c>
      <c r="AG921" s="1">
        <f t="shared" ca="1" si="169"/>
        <v>2000</v>
      </c>
    </row>
    <row r="922" spans="1:33" x14ac:dyDescent="0.25">
      <c r="A922" s="7" cm="1">
        <f t="array" aca="1" ref="A922" ca="1">INDEX(Companies!$A:$A,RANDBETWEEN(2,COUNTA(Companies!$A:$A)),1)</f>
        <v>2</v>
      </c>
      <c r="B922" s="7" t="str">
        <f ca="1">VLOOKUP($A922,Companies!$A:$B,2,FALSE)</f>
        <v>ACME Corporation</v>
      </c>
      <c r="C922" s="5">
        <f t="shared" si="170"/>
        <v>921</v>
      </c>
      <c r="D922" s="6">
        <f t="shared" ca="1" si="171"/>
        <v>1</v>
      </c>
      <c r="E922" s="7">
        <f ca="1">IF($C922 = 1 + N("Presidente"),
    127,
    IF($C922 = 2 + N("Vice-Presidente"),
        72,
        IF($C922 = 3 + N("Secretária bilíngue"),
            13,
            RANDBETWEEN(5,COUNT(Name!$A:$A) + 1)
        )
    )
)</f>
        <v>57</v>
      </c>
      <c r="F922" s="7" t="str">
        <f ca="1" xml:space="preserve">
VLOOKUP(
  $E922,
  Name!$A:$B,
  2,
  FALSE
)
&amp; " " &amp;
IF($C922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Malafaia Greco</v>
      </c>
      <c r="G922" s="7">
        <v>2</v>
      </c>
      <c r="H922" s="7" t="str">
        <f>VLOOKUP($G922,Countries!$A:$B,2,FALSE)</f>
        <v>Portugal</v>
      </c>
      <c r="I922" s="7" cm="1">
        <f t="array" aca="1" ref="I922" ca="1">INDEX(States!$B:$B,RANDBETWEEN(2,COUNTA(States!$A:$A)),1)</f>
        <v>7</v>
      </c>
      <c r="J922" s="7" t="str">
        <f ca="1">VLOOKUP($I922,States!$B:$C,2,FALSE)</f>
        <v>Faro</v>
      </c>
      <c r="K922" s="7" t="str">
        <f ca="1">VLOOKUP($E922,Name!$A:$C,3,FALSE)</f>
        <v>M</v>
      </c>
      <c r="L922" s="7" t="str">
        <f ca="1">VLOOKUP($K922,Genders!$B:$C,2,FALSE)</f>
        <v>Male</v>
      </c>
      <c r="M922" s="7" cm="1">
        <f t="array" aca="1" ref="M922" ca="1">INDEX('Marital status'!$A:$A,RANDBETWEEN(2,COUNTA('Marital status'!$A:$A)),1)</f>
        <v>6</v>
      </c>
      <c r="N922" s="7" t="str">
        <f ca="1">VLOOKUP($M922,'Marital status'!$A:$B,2,FALSE)</f>
        <v>Divorced</v>
      </c>
      <c r="O922" s="7">
        <f t="shared" ca="1" si="172"/>
        <v>2</v>
      </c>
      <c r="P922" s="7" t="str">
        <f ca="1">VLOOKUP($O922,Ethnicities!$A:$B,2,FALSE)</f>
        <v>White</v>
      </c>
      <c r="Q922" s="8">
        <f t="shared" ca="1" si="173"/>
        <v>35744</v>
      </c>
      <c r="R922" s="6">
        <f t="shared" ca="1" si="174"/>
        <v>4</v>
      </c>
      <c r="S922" s="6" t="str">
        <f ca="1">VLOOKUP($R922,'Background education'!$A:$B,2,FALSE)</f>
        <v>Undergraduate degree</v>
      </c>
      <c r="T922" s="7">
        <f ca="1" xml:space="preserve">
  IF(OR($V922 = 2, $V922 = 3, $V922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22" s="7" t="str">
        <f ca="1">VLOOKUP($T922,Departments!$A:$B,2,FALSE)</f>
        <v>Information Technology</v>
      </c>
      <c r="V922" s="6">
        <f t="shared" ca="1" si="175"/>
        <v>7</v>
      </c>
      <c r="W922" s="6" t="str">
        <f ca="1">VLOOKUP($V922,Roles!$A:$B,2,FALSE)</f>
        <v>Trainee</v>
      </c>
      <c r="X922" s="6" t="e">
        <f t="shared" ca="1" si="176"/>
        <v>#N/A</v>
      </c>
      <c r="Y922" s="6" t="e">
        <f ca="1">IF(ISNA($X922),NA(),VLOOKUP($X922,Levels!$A:$B,2,FALSE))</f>
        <v>#N/A</v>
      </c>
      <c r="Z922" s="8">
        <f t="shared" ca="1" si="168"/>
        <v>38593</v>
      </c>
      <c r="AA922" s="6">
        <f ca="1">RANDBETWEEN(2,COUNTA('Recruitment source'!$A:$A))</f>
        <v>9</v>
      </c>
      <c r="AB922" s="6" t="str">
        <f ca="1">VLOOKUP($AA922,'Recruitment source'!$A:$B,2,FALSE)</f>
        <v xml:space="preserve"> recommendation of employee</v>
      </c>
      <c r="AC922" s="8" t="e">
        <f t="shared" ca="1" si="177"/>
        <v>#N/A</v>
      </c>
      <c r="AD922" s="6" t="e">
        <f t="shared" ca="1" si="178"/>
        <v>#N/A</v>
      </c>
      <c r="AE922" s="6" t="e">
        <f ca="1">IF(ISNA(AD922),NA(),VLOOKUP($AD922,'Reasons for dismissal'!$A:$B,2,FALSE))</f>
        <v>#N/A</v>
      </c>
      <c r="AF922" s="6">
        <f t="shared" ca="1" si="179"/>
        <v>4</v>
      </c>
      <c r="AG922" s="1">
        <f t="shared" ca="1" si="169"/>
        <v>1085</v>
      </c>
    </row>
    <row r="923" spans="1:33" x14ac:dyDescent="0.25">
      <c r="A923" s="7" cm="1">
        <f t="array" aca="1" ref="A923" ca="1">INDEX(Companies!$A:$A,RANDBETWEEN(2,COUNTA(Companies!$A:$A)),1)</f>
        <v>2</v>
      </c>
      <c r="B923" s="7" t="str">
        <f ca="1">VLOOKUP($A923,Companies!$A:$B,2,FALSE)</f>
        <v>ACME Corporation</v>
      </c>
      <c r="C923" s="5">
        <f t="shared" si="170"/>
        <v>922</v>
      </c>
      <c r="D923" s="6">
        <f t="shared" ca="1" si="171"/>
        <v>1</v>
      </c>
      <c r="E923" s="7">
        <f ca="1">IF($C923 = 1 + N("Presidente"),
    127,
    IF($C923 = 2 + N("Vice-Presidente"),
        72,
        IF($C923 = 3 + N("Secretária bilíngue"),
            13,
            RANDBETWEEN(5,COUNT(Name!$A:$A) + 1)
        )
    )
)</f>
        <v>211</v>
      </c>
      <c r="F923" s="7" t="str">
        <f ca="1" xml:space="preserve">
VLOOKUP(
  $E923,
  Name!$A:$B,
  2,
  FALSE
)
&amp; " " &amp;
IF($C923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Frois Carneiro</v>
      </c>
      <c r="G923" s="7">
        <v>2</v>
      </c>
      <c r="H923" s="7" t="str">
        <f>VLOOKUP($G923,Countries!$A:$B,2,FALSE)</f>
        <v>Portugal</v>
      </c>
      <c r="I923" s="7" cm="1">
        <f t="array" aca="1" ref="I923" ca="1">INDEX(States!$B:$B,RANDBETWEEN(2,COUNTA(States!$A:$A)),1)</f>
        <v>4</v>
      </c>
      <c r="J923" s="7" t="str">
        <f ca="1">VLOOKUP($I923,States!$B:$C,2,FALSE)</f>
        <v>Setúbal</v>
      </c>
      <c r="K923" s="7" t="str">
        <f ca="1">VLOOKUP($E923,Name!$A:$C,3,FALSE)</f>
        <v>M</v>
      </c>
      <c r="L923" s="7" t="str">
        <f ca="1">VLOOKUP($K923,Genders!$B:$C,2,FALSE)</f>
        <v>Male</v>
      </c>
      <c r="M923" s="7" cm="1">
        <f t="array" aca="1" ref="M923" ca="1">INDEX('Marital status'!$A:$A,RANDBETWEEN(2,COUNTA('Marital status'!$A:$A)),1)</f>
        <v>5</v>
      </c>
      <c r="N923" s="7" t="str">
        <f ca="1">VLOOKUP($M923,'Marital status'!$A:$B,2,FALSE)</f>
        <v xml:space="preserve">Separated </v>
      </c>
      <c r="O923" s="7">
        <f t="shared" ca="1" si="172"/>
        <v>2</v>
      </c>
      <c r="P923" s="7" t="str">
        <f ca="1">VLOOKUP($O923,Ethnicities!$A:$B,2,FALSE)</f>
        <v>White</v>
      </c>
      <c r="Q923" s="8">
        <f t="shared" ca="1" si="173"/>
        <v>38288</v>
      </c>
      <c r="R923" s="6">
        <f t="shared" ca="1" si="174"/>
        <v>4</v>
      </c>
      <c r="S923" s="6" t="str">
        <f ca="1">VLOOKUP($R923,'Background education'!$A:$B,2,FALSE)</f>
        <v>Undergraduate degree</v>
      </c>
      <c r="T923" s="7">
        <f ca="1" xml:space="preserve">
  IF(OR($V923 = 2, $V923 = 3, $V923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23" s="7" t="str">
        <f ca="1">VLOOKUP($T923,Departments!$A:$B,2,FALSE)</f>
        <v>Sales</v>
      </c>
      <c r="V923" s="6">
        <f t="shared" ca="1" si="175"/>
        <v>8</v>
      </c>
      <c r="W923" s="6" t="str">
        <f ca="1">VLOOKUP($V923,Roles!$A:$B,2,FALSE)</f>
        <v>Analyst</v>
      </c>
      <c r="X923" s="6">
        <f t="shared" ca="1" si="176"/>
        <v>2</v>
      </c>
      <c r="Y923" s="6" t="str">
        <f ca="1">IF(ISNA($X923),NA(),VLOOKUP($X923,Levels!$A:$B,2,FALSE))</f>
        <v>Junior</v>
      </c>
      <c r="Z923" s="8">
        <f t="shared" ca="1" si="168"/>
        <v>44872</v>
      </c>
      <c r="AA923" s="6">
        <f ca="1">RANDBETWEEN(2,COUNTA('Recruitment source'!$A:$A))</f>
        <v>5</v>
      </c>
      <c r="AB923" s="6" t="str">
        <f ca="1">VLOOKUP($AA923,'Recruitment source'!$A:$B,2,FALSE)</f>
        <v>Net Empregos</v>
      </c>
      <c r="AC923" s="8" t="e">
        <f t="shared" ca="1" si="177"/>
        <v>#N/A</v>
      </c>
      <c r="AD923" s="6" t="e">
        <f t="shared" ca="1" si="178"/>
        <v>#N/A</v>
      </c>
      <c r="AE923" s="6" t="e">
        <f ca="1">IF(ISNA(AD923),NA(),VLOOKUP($AD923,'Reasons for dismissal'!$A:$B,2,FALSE))</f>
        <v>#N/A</v>
      </c>
      <c r="AF923" s="6">
        <f t="shared" ca="1" si="179"/>
        <v>4</v>
      </c>
      <c r="AG923" s="1">
        <f t="shared" ca="1" si="169"/>
        <v>2100</v>
      </c>
    </row>
    <row r="924" spans="1:33" x14ac:dyDescent="0.25">
      <c r="A924" s="7" cm="1">
        <f t="array" aca="1" ref="A924" ca="1">INDEX(Companies!$A:$A,RANDBETWEEN(2,COUNTA(Companies!$A:$A)),1)</f>
        <v>2</v>
      </c>
      <c r="B924" s="7" t="str">
        <f ca="1">VLOOKUP($A924,Companies!$A:$B,2,FALSE)</f>
        <v>ACME Corporation</v>
      </c>
      <c r="C924" s="5">
        <f t="shared" si="170"/>
        <v>923</v>
      </c>
      <c r="D924" s="6">
        <f t="shared" ca="1" si="171"/>
        <v>1</v>
      </c>
      <c r="E924" s="7">
        <f ca="1">IF($C924 = 1 + N("Presidente"),
    127,
    IF($C924 = 2 + N("Vice-Presidente"),
        72,
        IF($C924 = 3 + N("Secretária bilíngue"),
            13,
            RANDBETWEEN(5,COUNT(Name!$A:$A) + 1)
        )
    )
)</f>
        <v>155</v>
      </c>
      <c r="F924" s="7" t="str">
        <f ca="1" xml:space="preserve">
VLOOKUP(
  $E924,
  Name!$A:$B,
  2,
  FALSE
)
&amp; " " &amp;
IF($C924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Leone Silva</v>
      </c>
      <c r="G924" s="7">
        <v>2</v>
      </c>
      <c r="H924" s="7" t="str">
        <f>VLOOKUP($G924,Countries!$A:$B,2,FALSE)</f>
        <v>Portugal</v>
      </c>
      <c r="I924" s="7" cm="1">
        <f t="array" aca="1" ref="I924" ca="1">INDEX(States!$B:$B,RANDBETWEEN(2,COUNTA(States!$A:$A)),1)</f>
        <v>15</v>
      </c>
      <c r="J924" s="7" t="str">
        <f ca="1">VLOOKUP($I924,States!$B:$C,2,FALSE)</f>
        <v>Castelo Branco</v>
      </c>
      <c r="K924" s="7" t="str">
        <f ca="1">VLOOKUP($E924,Name!$A:$C,3,FALSE)</f>
        <v>F</v>
      </c>
      <c r="L924" s="7" t="str">
        <f ca="1">VLOOKUP($K924,Genders!$B:$C,2,FALSE)</f>
        <v>Female</v>
      </c>
      <c r="M924" s="7" cm="1">
        <f t="array" aca="1" ref="M924" ca="1">INDEX('Marital status'!$A:$A,RANDBETWEEN(2,COUNTA('Marital status'!$A:$A)),1)</f>
        <v>2</v>
      </c>
      <c r="N924" s="7" t="str">
        <f ca="1">VLOOKUP($M924,'Marital status'!$A:$B,2,FALSE)</f>
        <v>Single</v>
      </c>
      <c r="O924" s="7">
        <f t="shared" ca="1" si="172"/>
        <v>4</v>
      </c>
      <c r="P924" s="7" t="str">
        <f ca="1">VLOOKUP($O924,Ethnicities!$A:$B,2,FALSE)</f>
        <v>Hispanic or Latino</v>
      </c>
      <c r="Q924" s="8">
        <f t="shared" ca="1" si="173"/>
        <v>32175</v>
      </c>
      <c r="R924" s="6">
        <f t="shared" ca="1" si="174"/>
        <v>4</v>
      </c>
      <c r="S924" s="6" t="str">
        <f ca="1">VLOOKUP($R924,'Background education'!$A:$B,2,FALSE)</f>
        <v>Undergraduate degree</v>
      </c>
      <c r="T924" s="7">
        <f ca="1" xml:space="preserve">
  IF(OR($V924 = 2, $V924 = 3, $V924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24" s="7" t="str">
        <f ca="1">VLOOKUP($T924,Departments!$A:$B,2,FALSE)</f>
        <v>Audit</v>
      </c>
      <c r="V924" s="6">
        <f t="shared" ca="1" si="175"/>
        <v>6</v>
      </c>
      <c r="W924" s="6" t="str">
        <f ca="1">VLOOKUP($V924,Roles!$A:$B,2,FALSE)</f>
        <v>Intern</v>
      </c>
      <c r="X924" s="6" t="e">
        <f t="shared" ca="1" si="176"/>
        <v>#N/A</v>
      </c>
      <c r="Y924" s="6" t="e">
        <f ca="1">IF(ISNA($X924),NA(),VLOOKUP($X924,Levels!$A:$B,2,FALSE))</f>
        <v>#N/A</v>
      </c>
      <c r="Z924" s="8">
        <f t="shared" ca="1" si="168"/>
        <v>39606</v>
      </c>
      <c r="AA924" s="6">
        <f ca="1">RANDBETWEEN(2,COUNTA('Recruitment source'!$A:$A))</f>
        <v>3</v>
      </c>
      <c r="AB924" s="6" t="str">
        <f ca="1">VLOOKUP($AA924,'Recruitment source'!$A:$B,2,FALSE)</f>
        <v>Learn4Good</v>
      </c>
      <c r="AC924" s="8" t="e">
        <f t="shared" ca="1" si="177"/>
        <v>#N/A</v>
      </c>
      <c r="AD924" s="6" t="e">
        <f t="shared" ca="1" si="178"/>
        <v>#N/A</v>
      </c>
      <c r="AE924" s="6" t="e">
        <f ca="1">IF(ISNA(AD924),NA(),VLOOKUP($AD924,'Reasons for dismissal'!$A:$B,2,FALSE))</f>
        <v>#N/A</v>
      </c>
      <c r="AF924" s="6">
        <f t="shared" ca="1" si="179"/>
        <v>3</v>
      </c>
      <c r="AG924" s="1">
        <f t="shared" ca="1" si="169"/>
        <v>805</v>
      </c>
    </row>
    <row r="925" spans="1:33" x14ac:dyDescent="0.25">
      <c r="A925" s="7" cm="1">
        <f t="array" aca="1" ref="A925" ca="1">INDEX(Companies!$A:$A,RANDBETWEEN(2,COUNTA(Companies!$A:$A)),1)</f>
        <v>2</v>
      </c>
      <c r="B925" s="7" t="str">
        <f ca="1">VLOOKUP($A925,Companies!$A:$B,2,FALSE)</f>
        <v>ACME Corporation</v>
      </c>
      <c r="C925" s="5">
        <f t="shared" si="170"/>
        <v>924</v>
      </c>
      <c r="D925" s="6">
        <f t="shared" ca="1" si="171"/>
        <v>1</v>
      </c>
      <c r="E925" s="7">
        <f ca="1">IF($C925 = 1 + N("Presidente"),
    127,
    IF($C925 = 2 + N("Vice-Presidente"),
        72,
        IF($C925 = 3 + N("Secretária bilíngue"),
            13,
            RANDBETWEEN(5,COUNT(Name!$A:$A) + 1)
        )
    )
)</f>
        <v>298</v>
      </c>
      <c r="F925" s="7" t="str">
        <f ca="1" xml:space="preserve">
VLOOKUP(
  $E925,
  Name!$A:$B,
  2,
  FALSE
)
&amp; " " &amp;
IF($C925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Negrão Esteves</v>
      </c>
      <c r="G925" s="7">
        <v>2</v>
      </c>
      <c r="H925" s="7" t="str">
        <f>VLOOKUP($G925,Countries!$A:$B,2,FALSE)</f>
        <v>Portugal</v>
      </c>
      <c r="I925" s="7" cm="1">
        <f t="array" aca="1" ref="I925" ca="1">INDEX(States!$B:$B,RANDBETWEEN(2,COUNTA(States!$A:$A)),1)</f>
        <v>11</v>
      </c>
      <c r="J925" s="7" t="str">
        <f ca="1">VLOOKUP($I925,States!$B:$C,2,FALSE)</f>
        <v>Madeira</v>
      </c>
      <c r="K925" s="7" t="str">
        <f ca="1">VLOOKUP($E925,Name!$A:$C,3,FALSE)</f>
        <v>F</v>
      </c>
      <c r="L925" s="7" t="str">
        <f ca="1">VLOOKUP($K925,Genders!$B:$C,2,FALSE)</f>
        <v>Female</v>
      </c>
      <c r="M925" s="7" cm="1">
        <f t="array" aca="1" ref="M925" ca="1">INDEX('Marital status'!$A:$A,RANDBETWEEN(2,COUNTA('Marital status'!$A:$A)),1)</f>
        <v>5</v>
      </c>
      <c r="N925" s="7" t="str">
        <f ca="1">VLOOKUP($M925,'Marital status'!$A:$B,2,FALSE)</f>
        <v xml:space="preserve">Separated </v>
      </c>
      <c r="O925" s="7">
        <f t="shared" ca="1" si="172"/>
        <v>2</v>
      </c>
      <c r="P925" s="7" t="str">
        <f ca="1">VLOOKUP($O925,Ethnicities!$A:$B,2,FALSE)</f>
        <v>White</v>
      </c>
      <c r="Q925" s="8">
        <f t="shared" ca="1" si="173"/>
        <v>33594</v>
      </c>
      <c r="R925" s="6">
        <f t="shared" ca="1" si="174"/>
        <v>5</v>
      </c>
      <c r="S925" s="6" t="str">
        <f ca="1">VLOOKUP($R925,'Background education'!$A:$B,2,FALSE)</f>
        <v>Graduate school</v>
      </c>
      <c r="T925" s="7">
        <f ca="1" xml:space="preserve">
  IF(OR($V925 = 2, $V925 = 3, $V925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925" s="7" t="str">
        <f ca="1">VLOOKUP($T925,Departments!$A:$B,2,FALSE)</f>
        <v>Controlling</v>
      </c>
      <c r="V925" s="6">
        <f t="shared" ca="1" si="175"/>
        <v>8</v>
      </c>
      <c r="W925" s="6" t="str">
        <f ca="1">VLOOKUP($V925,Roles!$A:$B,2,FALSE)</f>
        <v>Analyst</v>
      </c>
      <c r="X925" s="6">
        <f t="shared" ca="1" si="176"/>
        <v>3</v>
      </c>
      <c r="Y925" s="6" t="str">
        <f ca="1">IF(ISNA($X925),NA(),VLOOKUP($X925,Levels!$A:$B,2,FALSE))</f>
        <v>Pleno</v>
      </c>
      <c r="Z925" s="8">
        <f t="shared" ca="1" si="168"/>
        <v>36751</v>
      </c>
      <c r="AA925" s="6">
        <f ca="1">RANDBETWEEN(2,COUNTA('Recruitment source'!$A:$A))</f>
        <v>2</v>
      </c>
      <c r="AB925" s="6" t="str">
        <f ca="1">VLOOKUP($AA925,'Recruitment source'!$A:$B,2,FALSE)</f>
        <v>Indeed</v>
      </c>
      <c r="AC925" s="8" t="e">
        <f t="shared" ca="1" si="177"/>
        <v>#N/A</v>
      </c>
      <c r="AD925" s="6" t="e">
        <f t="shared" ca="1" si="178"/>
        <v>#N/A</v>
      </c>
      <c r="AE925" s="6" t="e">
        <f ca="1">IF(ISNA(AD925),NA(),VLOOKUP($AD925,'Reasons for dismissal'!$A:$B,2,FALSE))</f>
        <v>#N/A</v>
      </c>
      <c r="AF925" s="6">
        <f t="shared" ca="1" si="179"/>
        <v>2</v>
      </c>
      <c r="AG925" s="1">
        <f t="shared" ca="1" si="169"/>
        <v>2080</v>
      </c>
    </row>
    <row r="926" spans="1:33" x14ac:dyDescent="0.25">
      <c r="A926" s="7" cm="1">
        <f t="array" aca="1" ref="A926" ca="1">INDEX(Companies!$A:$A,RANDBETWEEN(2,COUNTA(Companies!$A:$A)),1)</f>
        <v>2</v>
      </c>
      <c r="B926" s="7" t="str">
        <f ca="1">VLOOKUP($A926,Companies!$A:$B,2,FALSE)</f>
        <v>ACME Corporation</v>
      </c>
      <c r="C926" s="5">
        <f t="shared" si="170"/>
        <v>925</v>
      </c>
      <c r="D926" s="6">
        <f t="shared" ca="1" si="171"/>
        <v>1</v>
      </c>
      <c r="E926" s="7">
        <f ca="1">IF($C926 = 1 + N("Presidente"),
    127,
    IF($C926 = 2 + N("Vice-Presidente"),
        72,
        IF($C926 = 3 + N("Secretária bilíngue"),
            13,
            RANDBETWEEN(5,COUNT(Name!$A:$A) + 1)
        )
    )
)</f>
        <v>123</v>
      </c>
      <c r="F926" s="7" t="str">
        <f ca="1" xml:space="preserve">
VLOOKUP(
  $E926,
  Name!$A:$B,
  2,
  FALSE
)
&amp; " " &amp;
IF($C926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Duarte Holanda</v>
      </c>
      <c r="G926" s="7">
        <v>2</v>
      </c>
      <c r="H926" s="7" t="str">
        <f>VLOOKUP($G926,Countries!$A:$B,2,FALSE)</f>
        <v>Portugal</v>
      </c>
      <c r="I926" s="7" cm="1">
        <f t="array" aca="1" ref="I926" ca="1">INDEX(States!$B:$B,RANDBETWEEN(2,COUNTA(States!$A:$A)),1)</f>
        <v>14</v>
      </c>
      <c r="J926" s="7" t="str">
        <f ca="1">VLOOKUP($I926,States!$B:$C,2,FALSE)</f>
        <v>Viseu</v>
      </c>
      <c r="K926" s="7" t="str">
        <f ca="1">VLOOKUP($E926,Name!$A:$C,3,FALSE)</f>
        <v>F</v>
      </c>
      <c r="L926" s="7" t="str">
        <f ca="1">VLOOKUP($K926,Genders!$B:$C,2,FALSE)</f>
        <v>Female</v>
      </c>
      <c r="M926" s="7" cm="1">
        <f t="array" aca="1" ref="M926" ca="1">INDEX('Marital status'!$A:$A,RANDBETWEEN(2,COUNTA('Marital status'!$A:$A)),1)</f>
        <v>2</v>
      </c>
      <c r="N926" s="7" t="str">
        <f ca="1">VLOOKUP($M926,'Marital status'!$A:$B,2,FALSE)</f>
        <v>Single</v>
      </c>
      <c r="O926" s="7">
        <f t="shared" ca="1" si="172"/>
        <v>2</v>
      </c>
      <c r="P926" s="7" t="str">
        <f ca="1">VLOOKUP($O926,Ethnicities!$A:$B,2,FALSE)</f>
        <v>White</v>
      </c>
      <c r="Q926" s="8">
        <f t="shared" ca="1" si="173"/>
        <v>32085</v>
      </c>
      <c r="R926" s="6">
        <f t="shared" ca="1" si="174"/>
        <v>4</v>
      </c>
      <c r="S926" s="6" t="str">
        <f ca="1">VLOOKUP($R926,'Background education'!$A:$B,2,FALSE)</f>
        <v>Undergraduate degree</v>
      </c>
      <c r="T926" s="7">
        <f ca="1" xml:space="preserve">
  IF(OR($V926 = 2, $V926 = 3, $V926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926" s="7" t="str">
        <f ca="1">VLOOKUP($T926,Departments!$A:$B,2,FALSE)</f>
        <v>Administration</v>
      </c>
      <c r="V926" s="6">
        <f t="shared" ca="1" si="175"/>
        <v>7</v>
      </c>
      <c r="W926" s="6" t="str">
        <f ca="1">VLOOKUP($V926,Roles!$A:$B,2,FALSE)</f>
        <v>Trainee</v>
      </c>
      <c r="X926" s="6" t="e">
        <f t="shared" ca="1" si="176"/>
        <v>#N/A</v>
      </c>
      <c r="Y926" s="6" t="e">
        <f ca="1">IF(ISNA($X926),NA(),VLOOKUP($X926,Levels!$A:$B,2,FALSE))</f>
        <v>#N/A</v>
      </c>
      <c r="Z926" s="8">
        <f t="shared" ca="1" si="168"/>
        <v>39730</v>
      </c>
      <c r="AA926" s="6">
        <f ca="1">RANDBETWEEN(2,COUNTA('Recruitment source'!$A:$A))</f>
        <v>5</v>
      </c>
      <c r="AB926" s="6" t="str">
        <f ca="1">VLOOKUP($AA926,'Recruitment source'!$A:$B,2,FALSE)</f>
        <v>Net Empregos</v>
      </c>
      <c r="AC926" s="8" t="e">
        <f t="shared" ca="1" si="177"/>
        <v>#N/A</v>
      </c>
      <c r="AD926" s="6" t="e">
        <f t="shared" ca="1" si="178"/>
        <v>#N/A</v>
      </c>
      <c r="AE926" s="6" t="e">
        <f ca="1">IF(ISNA(AD926),NA(),VLOOKUP($AD926,'Reasons for dismissal'!$A:$B,2,FALSE))</f>
        <v>#N/A</v>
      </c>
      <c r="AF926" s="6">
        <f t="shared" ca="1" si="179"/>
        <v>2</v>
      </c>
      <c r="AG926" s="1">
        <f t="shared" ca="1" si="169"/>
        <v>1005</v>
      </c>
    </row>
    <row r="927" spans="1:33" x14ac:dyDescent="0.25">
      <c r="A927" s="7" cm="1">
        <f t="array" aca="1" ref="A927" ca="1">INDEX(Companies!$A:$A,RANDBETWEEN(2,COUNTA(Companies!$A:$A)),1)</f>
        <v>2</v>
      </c>
      <c r="B927" s="7" t="str">
        <f ca="1">VLOOKUP($A927,Companies!$A:$B,2,FALSE)</f>
        <v>ACME Corporation</v>
      </c>
      <c r="C927" s="5">
        <f t="shared" si="170"/>
        <v>926</v>
      </c>
      <c r="D927" s="6">
        <f t="shared" ca="1" si="171"/>
        <v>1</v>
      </c>
      <c r="E927" s="7">
        <f ca="1">IF($C927 = 1 + N("Presidente"),
    127,
    IF($C927 = 2 + N("Vice-Presidente"),
        72,
        IF($C927 = 3 + N("Secretária bilíngue"),
            13,
            RANDBETWEEN(5,COUNT(Name!$A:$A) + 1)
        )
    )
)</f>
        <v>331</v>
      </c>
      <c r="F927" s="7" t="str">
        <f ca="1" xml:space="preserve">
VLOOKUP(
  $E927,
  Name!$A:$B,
  2,
  FALSE
)
&amp; " " &amp;
IF($C927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Camargo Tavares</v>
      </c>
      <c r="G927" s="7">
        <v>2</v>
      </c>
      <c r="H927" s="7" t="str">
        <f>VLOOKUP($G927,Countries!$A:$B,2,FALSE)</f>
        <v>Portugal</v>
      </c>
      <c r="I927" s="7" cm="1">
        <f t="array" aca="1" ref="I927" ca="1">INDEX(States!$B:$B,RANDBETWEEN(2,COUNTA(States!$A:$A)),1)</f>
        <v>3</v>
      </c>
      <c r="J927" s="7" t="str">
        <f ca="1">VLOOKUP($I927,States!$B:$C,2,FALSE)</f>
        <v>Porto</v>
      </c>
      <c r="K927" s="7" t="str">
        <f ca="1">VLOOKUP($E927,Name!$A:$C,3,FALSE)</f>
        <v>M</v>
      </c>
      <c r="L927" s="7" t="str">
        <f ca="1">VLOOKUP($K927,Genders!$B:$C,2,FALSE)</f>
        <v>Male</v>
      </c>
      <c r="M927" s="7" cm="1">
        <f t="array" aca="1" ref="M927" ca="1">INDEX('Marital status'!$A:$A,RANDBETWEEN(2,COUNTA('Marital status'!$A:$A)),1)</f>
        <v>6</v>
      </c>
      <c r="N927" s="7" t="str">
        <f ca="1">VLOOKUP($M927,'Marital status'!$A:$B,2,FALSE)</f>
        <v>Divorced</v>
      </c>
      <c r="O927" s="7">
        <f t="shared" ca="1" si="172"/>
        <v>2</v>
      </c>
      <c r="P927" s="7" t="str">
        <f ca="1">VLOOKUP($O927,Ethnicities!$A:$B,2,FALSE)</f>
        <v>White</v>
      </c>
      <c r="Q927" s="8">
        <f t="shared" ca="1" si="173"/>
        <v>35954</v>
      </c>
      <c r="R927" s="6">
        <f t="shared" ca="1" si="174"/>
        <v>4</v>
      </c>
      <c r="S927" s="6" t="str">
        <f ca="1">VLOOKUP($R927,'Background education'!$A:$B,2,FALSE)</f>
        <v>Undergraduate degree</v>
      </c>
      <c r="T927" s="7">
        <f ca="1" xml:space="preserve">
  IF(OR($V927 = 2, $V927 = 3, $V927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27" s="7" t="str">
        <f ca="1">VLOOKUP($T927,Departments!$A:$B,2,FALSE)</f>
        <v xml:space="preserve"> Commercial</v>
      </c>
      <c r="V927" s="6">
        <f t="shared" ca="1" si="175"/>
        <v>8</v>
      </c>
      <c r="W927" s="6" t="str">
        <f ca="1">VLOOKUP($V927,Roles!$A:$B,2,FALSE)</f>
        <v>Analyst</v>
      </c>
      <c r="X927" s="6">
        <f t="shared" ca="1" si="176"/>
        <v>3</v>
      </c>
      <c r="Y927" s="6" t="str">
        <f ca="1">IF(ISNA($X927),NA(),VLOOKUP($X927,Levels!$A:$B,2,FALSE))</f>
        <v>Pleno</v>
      </c>
      <c r="Z927" s="8">
        <f t="shared" ca="1" si="168"/>
        <v>42568</v>
      </c>
      <c r="AA927" s="6">
        <f ca="1">RANDBETWEEN(2,COUNTA('Recruitment source'!$A:$A))</f>
        <v>6</v>
      </c>
      <c r="AB927" s="6" t="str">
        <f ca="1">VLOOKUP($AA927,'Recruitment source'!$A:$B,2,FALSE)</f>
        <v>Empregos Online</v>
      </c>
      <c r="AC927" s="8" t="e">
        <f t="shared" ca="1" si="177"/>
        <v>#N/A</v>
      </c>
      <c r="AD927" s="6" t="e">
        <f t="shared" ca="1" si="178"/>
        <v>#N/A</v>
      </c>
      <c r="AE927" s="6" t="e">
        <f ca="1">IF(ISNA(AD927),NA(),VLOOKUP($AD927,'Reasons for dismissal'!$A:$B,2,FALSE))</f>
        <v>#N/A</v>
      </c>
      <c r="AF927" s="6">
        <f t="shared" ca="1" si="179"/>
        <v>4</v>
      </c>
      <c r="AG927" s="1">
        <f t="shared" ca="1" si="169"/>
        <v>2000</v>
      </c>
    </row>
    <row r="928" spans="1:33" x14ac:dyDescent="0.25">
      <c r="A928" s="7" cm="1">
        <f t="array" aca="1" ref="A928" ca="1">INDEX(Companies!$A:$A,RANDBETWEEN(2,COUNTA(Companies!$A:$A)),1)</f>
        <v>2</v>
      </c>
      <c r="B928" s="7" t="str">
        <f ca="1">VLOOKUP($A928,Companies!$A:$B,2,FALSE)</f>
        <v>ACME Corporation</v>
      </c>
      <c r="C928" s="5">
        <f t="shared" si="170"/>
        <v>927</v>
      </c>
      <c r="D928" s="6">
        <f t="shared" ca="1" si="171"/>
        <v>1</v>
      </c>
      <c r="E928" s="7">
        <f ca="1">IF($C928 = 1 + N("Presidente"),
    127,
    IF($C928 = 2 + N("Vice-Presidente"),
        72,
        IF($C928 = 3 + N("Secretária bilíngue"),
            13,
            RANDBETWEEN(5,COUNT(Name!$A:$A) + 1)
        )
    )
)</f>
        <v>308</v>
      </c>
      <c r="F928" s="7" t="str">
        <f ca="1" xml:space="preserve">
VLOOKUP(
  $E928,
  Name!$A:$B,
  2,
  FALSE
)
&amp; " " &amp;
IF($C928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Farias Mazza</v>
      </c>
      <c r="G928" s="7">
        <v>2</v>
      </c>
      <c r="H928" s="7" t="str">
        <f>VLOOKUP($G928,Countries!$A:$B,2,FALSE)</f>
        <v>Portugal</v>
      </c>
      <c r="I928" s="7" cm="1">
        <f t="array" aca="1" ref="I928" ca="1">INDEX(States!$B:$B,RANDBETWEEN(2,COUNTA(States!$A:$A)),1)</f>
        <v>12</v>
      </c>
      <c r="J928" s="7" t="str">
        <f ca="1">VLOOKUP($I928,States!$B:$C,2,FALSE)</f>
        <v>Évora</v>
      </c>
      <c r="K928" s="7" t="str">
        <f ca="1">VLOOKUP($E928,Name!$A:$C,3,FALSE)</f>
        <v>M</v>
      </c>
      <c r="L928" s="7" t="str">
        <f ca="1">VLOOKUP($K928,Genders!$B:$C,2,FALSE)</f>
        <v>Male</v>
      </c>
      <c r="M928" s="7" cm="1">
        <f t="array" aca="1" ref="M928" ca="1">INDEX('Marital status'!$A:$A,RANDBETWEEN(2,COUNTA('Marital status'!$A:$A)),1)</f>
        <v>2</v>
      </c>
      <c r="N928" s="7" t="str">
        <f ca="1">VLOOKUP($M928,'Marital status'!$A:$B,2,FALSE)</f>
        <v>Single</v>
      </c>
      <c r="O928" s="7">
        <f t="shared" ca="1" si="172"/>
        <v>2</v>
      </c>
      <c r="P928" s="7" t="str">
        <f ca="1">VLOOKUP($O928,Ethnicities!$A:$B,2,FALSE)</f>
        <v>White</v>
      </c>
      <c r="Q928" s="8">
        <f t="shared" ca="1" si="173"/>
        <v>35399</v>
      </c>
      <c r="R928" s="6">
        <f t="shared" ca="1" si="174"/>
        <v>4</v>
      </c>
      <c r="S928" s="6" t="str">
        <f ca="1">VLOOKUP($R928,'Background education'!$A:$B,2,FALSE)</f>
        <v>Undergraduate degree</v>
      </c>
      <c r="T928" s="7">
        <f ca="1" xml:space="preserve">
  IF(OR($V928 = 2, $V928 = 3, $V928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928" s="7" t="str">
        <f ca="1">VLOOKUP($T928,Departments!$A:$B,2,FALSE)</f>
        <v>Administration</v>
      </c>
      <c r="V928" s="6">
        <f t="shared" ca="1" si="175"/>
        <v>7</v>
      </c>
      <c r="W928" s="6" t="str">
        <f ca="1">VLOOKUP($V928,Roles!$A:$B,2,FALSE)</f>
        <v>Trainee</v>
      </c>
      <c r="X928" s="6" t="e">
        <f t="shared" ca="1" si="176"/>
        <v>#N/A</v>
      </c>
      <c r="Y928" s="6" t="e">
        <f ca="1">IF(ISNA($X928),NA(),VLOOKUP($X928,Levels!$A:$B,2,FALSE))</f>
        <v>#N/A</v>
      </c>
      <c r="Z928" s="8">
        <f t="shared" ca="1" si="168"/>
        <v>41837</v>
      </c>
      <c r="AA928" s="6">
        <f ca="1">RANDBETWEEN(2,COUNTA('Recruitment source'!$A:$A))</f>
        <v>6</v>
      </c>
      <c r="AB928" s="6" t="str">
        <f ca="1">VLOOKUP($AA928,'Recruitment source'!$A:$B,2,FALSE)</f>
        <v>Empregos Online</v>
      </c>
      <c r="AC928" s="8" t="e">
        <f t="shared" ca="1" si="177"/>
        <v>#N/A</v>
      </c>
      <c r="AD928" s="6" t="e">
        <f t="shared" ca="1" si="178"/>
        <v>#N/A</v>
      </c>
      <c r="AE928" s="6" t="e">
        <f ca="1">IF(ISNA(AD928),NA(),VLOOKUP($AD928,'Reasons for dismissal'!$A:$B,2,FALSE))</f>
        <v>#N/A</v>
      </c>
      <c r="AF928" s="6">
        <f t="shared" ca="1" si="179"/>
        <v>4</v>
      </c>
      <c r="AG928" s="1">
        <f t="shared" ca="1" si="169"/>
        <v>1005</v>
      </c>
    </row>
    <row r="929" spans="1:33" x14ac:dyDescent="0.25">
      <c r="A929" s="7" cm="1">
        <f t="array" aca="1" ref="A929" ca="1">INDEX(Companies!$A:$A,RANDBETWEEN(2,COUNTA(Companies!$A:$A)),1)</f>
        <v>2</v>
      </c>
      <c r="B929" s="7" t="str">
        <f ca="1">VLOOKUP($A929,Companies!$A:$B,2,FALSE)</f>
        <v>ACME Corporation</v>
      </c>
      <c r="C929" s="5">
        <f t="shared" si="170"/>
        <v>928</v>
      </c>
      <c r="D929" s="6">
        <f t="shared" ca="1" si="171"/>
        <v>1</v>
      </c>
      <c r="E929" s="7">
        <f ca="1">IF($C929 = 1 + N("Presidente"),
    127,
    IF($C929 = 2 + N("Vice-Presidente"),
        72,
        IF($C929 = 3 + N("Secretária bilíngue"),
            13,
            RANDBETWEEN(5,COUNT(Name!$A:$A) + 1)
        )
    )
)</f>
        <v>242</v>
      </c>
      <c r="F929" s="7" t="str">
        <f ca="1" xml:space="preserve">
VLOOKUP(
  $E929,
  Name!$A:$B,
  2,
  FALSE
)
&amp; " " &amp;
IF($C929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Cabral Malafaia</v>
      </c>
      <c r="G929" s="7">
        <v>2</v>
      </c>
      <c r="H929" s="7" t="str">
        <f>VLOOKUP($G929,Countries!$A:$B,2,FALSE)</f>
        <v>Portugal</v>
      </c>
      <c r="I929" s="7" cm="1">
        <f t="array" aca="1" ref="I929" ca="1">INDEX(States!$B:$B,RANDBETWEEN(2,COUNTA(States!$A:$A)),1)</f>
        <v>16</v>
      </c>
      <c r="J929" s="7" t="str">
        <f ca="1">VLOOKUP($I929,States!$B:$C,2,FALSE)</f>
        <v>Beja</v>
      </c>
      <c r="K929" s="7" t="str">
        <f ca="1">VLOOKUP($E929,Name!$A:$C,3,FALSE)</f>
        <v>F</v>
      </c>
      <c r="L929" s="7" t="str">
        <f ca="1">VLOOKUP($K929,Genders!$B:$C,2,FALSE)</f>
        <v>Female</v>
      </c>
      <c r="M929" s="7" cm="1">
        <f t="array" aca="1" ref="M929" ca="1">INDEX('Marital status'!$A:$A,RANDBETWEEN(2,COUNTA('Marital status'!$A:$A)),1)</f>
        <v>5</v>
      </c>
      <c r="N929" s="7" t="str">
        <f ca="1">VLOOKUP($M929,'Marital status'!$A:$B,2,FALSE)</f>
        <v xml:space="preserve">Separated </v>
      </c>
      <c r="O929" s="7">
        <f t="shared" ca="1" si="172"/>
        <v>2</v>
      </c>
      <c r="P929" s="7" t="str">
        <f ca="1">VLOOKUP($O929,Ethnicities!$A:$B,2,FALSE)</f>
        <v>White</v>
      </c>
      <c r="Q929" s="8">
        <f t="shared" ca="1" si="173"/>
        <v>35549</v>
      </c>
      <c r="R929" s="6">
        <f t="shared" ca="1" si="174"/>
        <v>5</v>
      </c>
      <c r="S929" s="6" t="str">
        <f ca="1">VLOOKUP($R929,'Background education'!$A:$B,2,FALSE)</f>
        <v>Graduate school</v>
      </c>
      <c r="T929" s="7">
        <f ca="1" xml:space="preserve">
  IF(OR($V929 = 2, $V929 = 3, $V929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29" s="7" t="str">
        <f ca="1">VLOOKUP($T929,Departments!$A:$B,2,FALSE)</f>
        <v>Juridical</v>
      </c>
      <c r="V929" s="6">
        <f t="shared" ca="1" si="175"/>
        <v>8</v>
      </c>
      <c r="W929" s="6" t="str">
        <f ca="1">VLOOKUP($V929,Roles!$A:$B,2,FALSE)</f>
        <v>Analyst</v>
      </c>
      <c r="X929" s="6">
        <f t="shared" ca="1" si="176"/>
        <v>2</v>
      </c>
      <c r="Y929" s="6" t="str">
        <f ca="1">IF(ISNA($X929),NA(),VLOOKUP($X929,Levels!$A:$B,2,FALSE))</f>
        <v>Junior</v>
      </c>
      <c r="Z929" s="8">
        <f t="shared" ca="1" si="168"/>
        <v>38452</v>
      </c>
      <c r="AA929" s="6">
        <f ca="1">RANDBETWEEN(2,COUNTA('Recruitment source'!$A:$A))</f>
        <v>9</v>
      </c>
      <c r="AB929" s="6" t="str">
        <f ca="1">VLOOKUP($AA929,'Recruitment source'!$A:$B,2,FALSE)</f>
        <v xml:space="preserve"> recommendation of employee</v>
      </c>
      <c r="AC929" s="8" t="e">
        <f t="shared" ca="1" si="177"/>
        <v>#N/A</v>
      </c>
      <c r="AD929" s="6" t="e">
        <f t="shared" ca="1" si="178"/>
        <v>#N/A</v>
      </c>
      <c r="AE929" s="6" t="e">
        <f ca="1">IF(ISNA(AD929),NA(),VLOOKUP($AD929,'Reasons for dismissal'!$A:$B,2,FALSE))</f>
        <v>#N/A</v>
      </c>
      <c r="AF929" s="6">
        <f t="shared" ca="1" si="179"/>
        <v>4</v>
      </c>
      <c r="AG929" s="1">
        <f t="shared" ca="1" si="169"/>
        <v>2000</v>
      </c>
    </row>
    <row r="930" spans="1:33" x14ac:dyDescent="0.25">
      <c r="A930" s="7" cm="1">
        <f t="array" aca="1" ref="A930" ca="1">INDEX(Companies!$A:$A,RANDBETWEEN(2,COUNTA(Companies!$A:$A)),1)</f>
        <v>2</v>
      </c>
      <c r="B930" s="7" t="str">
        <f ca="1">VLOOKUP($A930,Companies!$A:$B,2,FALSE)</f>
        <v>ACME Corporation</v>
      </c>
      <c r="C930" s="5">
        <f t="shared" si="170"/>
        <v>929</v>
      </c>
      <c r="D930" s="6">
        <f t="shared" ca="1" si="171"/>
        <v>1</v>
      </c>
      <c r="E930" s="7">
        <f ca="1">IF($C930 = 1 + N("Presidente"),
    127,
    IF($C930 = 2 + N("Vice-Presidente"),
        72,
        IF($C930 = 3 + N("Secretária bilíngue"),
            13,
            RANDBETWEEN(5,COUNT(Name!$A:$A) + 1)
        )
    )
)</f>
        <v>146</v>
      </c>
      <c r="F930" s="7" t="str">
        <f ca="1" xml:space="preserve">
VLOOKUP(
  $E930,
  Name!$A:$B,
  2,
  FALSE
)
&amp; " " &amp;
IF($C930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Rossi Camargo</v>
      </c>
      <c r="G930" s="7">
        <v>2</v>
      </c>
      <c r="H930" s="7" t="str">
        <f>VLOOKUP($G930,Countries!$A:$B,2,FALSE)</f>
        <v>Portugal</v>
      </c>
      <c r="I930" s="7" cm="1">
        <f t="array" aca="1" ref="I930" ca="1">INDEX(States!$B:$B,RANDBETWEEN(2,COUNTA(States!$A:$A)),1)</f>
        <v>21</v>
      </c>
      <c r="J930" s="7" t="str">
        <f ca="1">VLOOKUP($I930,States!$B:$C,2,FALSE)</f>
        <v>Bragança</v>
      </c>
      <c r="K930" s="7" t="str">
        <f ca="1">VLOOKUP($E930,Name!$A:$C,3,FALSE)</f>
        <v>M</v>
      </c>
      <c r="L930" s="7" t="str">
        <f ca="1">VLOOKUP($K930,Genders!$B:$C,2,FALSE)</f>
        <v>Male</v>
      </c>
      <c r="M930" s="7" cm="1">
        <f t="array" aca="1" ref="M930" ca="1">INDEX('Marital status'!$A:$A,RANDBETWEEN(2,COUNTA('Marital status'!$A:$A)),1)</f>
        <v>3</v>
      </c>
      <c r="N930" s="7" t="str">
        <f ca="1">VLOOKUP($M930,'Marital status'!$A:$B,2,FALSE)</f>
        <v>Married</v>
      </c>
      <c r="O930" s="7">
        <f t="shared" ca="1" si="172"/>
        <v>2</v>
      </c>
      <c r="P930" s="7" t="str">
        <f ca="1">VLOOKUP($O930,Ethnicities!$A:$B,2,FALSE)</f>
        <v>White</v>
      </c>
      <c r="Q930" s="8">
        <f t="shared" ca="1" si="173"/>
        <v>26092</v>
      </c>
      <c r="R930" s="6">
        <f t="shared" ca="1" si="174"/>
        <v>4</v>
      </c>
      <c r="S930" s="6" t="str">
        <f ca="1">VLOOKUP($R930,'Background education'!$A:$B,2,FALSE)</f>
        <v>Undergraduate degree</v>
      </c>
      <c r="T930" s="7">
        <f ca="1" xml:space="preserve">
  IF(OR($V930 = 2, $V930 = 3, $V930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30" s="7" t="str">
        <f ca="1">VLOOKUP($T930,Departments!$A:$B,2,FALSE)</f>
        <v>Juridical</v>
      </c>
      <c r="V930" s="6">
        <f t="shared" ca="1" si="175"/>
        <v>6</v>
      </c>
      <c r="W930" s="6" t="str">
        <f ca="1">VLOOKUP($V930,Roles!$A:$B,2,FALSE)</f>
        <v>Intern</v>
      </c>
      <c r="X930" s="6" t="e">
        <f t="shared" ca="1" si="176"/>
        <v>#N/A</v>
      </c>
      <c r="Y930" s="6" t="e">
        <f ca="1">IF(ISNA($X930),NA(),VLOOKUP($X930,Levels!$A:$B,2,FALSE))</f>
        <v>#N/A</v>
      </c>
      <c r="Z930" s="8">
        <f t="shared" ca="1" si="168"/>
        <v>37271</v>
      </c>
      <c r="AA930" s="6">
        <f ca="1">RANDBETWEEN(2,COUNTA('Recruitment source'!$A:$A))</f>
        <v>3</v>
      </c>
      <c r="AB930" s="6" t="str">
        <f ca="1">VLOOKUP($AA930,'Recruitment source'!$A:$B,2,FALSE)</f>
        <v>Learn4Good</v>
      </c>
      <c r="AC930" s="8" t="e">
        <f t="shared" ca="1" si="177"/>
        <v>#N/A</v>
      </c>
      <c r="AD930" s="6" t="e">
        <f t="shared" ca="1" si="178"/>
        <v>#N/A</v>
      </c>
      <c r="AE930" s="6" t="e">
        <f ca="1">IF(ISNA(AD930),NA(),VLOOKUP($AD930,'Reasons for dismissal'!$A:$B,2,FALSE))</f>
        <v>#N/A</v>
      </c>
      <c r="AF930" s="6">
        <f t="shared" ca="1" si="179"/>
        <v>3</v>
      </c>
      <c r="AG930" s="1">
        <f t="shared" ca="1" si="169"/>
        <v>805</v>
      </c>
    </row>
    <row r="931" spans="1:33" x14ac:dyDescent="0.25">
      <c r="A931" s="7" cm="1">
        <f t="array" aca="1" ref="A931" ca="1">INDEX(Companies!$A:$A,RANDBETWEEN(2,COUNTA(Companies!$A:$A)),1)</f>
        <v>2</v>
      </c>
      <c r="B931" s="7" t="str">
        <f ca="1">VLOOKUP($A931,Companies!$A:$B,2,FALSE)</f>
        <v>ACME Corporation</v>
      </c>
      <c r="C931" s="5">
        <f t="shared" si="170"/>
        <v>930</v>
      </c>
      <c r="D931" s="6">
        <f t="shared" ca="1" si="171"/>
        <v>1</v>
      </c>
      <c r="E931" s="7">
        <f ca="1">IF($C931 = 1 + N("Presidente"),
    127,
    IF($C931 = 2 + N("Vice-Presidente"),
        72,
        IF($C931 = 3 + N("Secretária bilíngue"),
            13,
            RANDBETWEEN(5,COUNT(Name!$A:$A) + 1)
        )
    )
)</f>
        <v>202</v>
      </c>
      <c r="F931" s="7" t="str">
        <f ca="1" xml:space="preserve">
VLOOKUP(
  $E931,
  Name!$A:$B,
  2,
  FALSE
)
&amp; " " &amp;
IF($C931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Pasquim Galli</v>
      </c>
      <c r="G931" s="7">
        <v>2</v>
      </c>
      <c r="H931" s="7" t="str">
        <f>VLOOKUP($G931,Countries!$A:$B,2,FALSE)</f>
        <v>Portugal</v>
      </c>
      <c r="I931" s="7" cm="1">
        <f t="array" aca="1" ref="I931" ca="1">INDEX(States!$B:$B,RANDBETWEEN(2,COUNTA(States!$A:$A)),1)</f>
        <v>10</v>
      </c>
      <c r="J931" s="7" t="str">
        <f ca="1">VLOOKUP($I931,States!$B:$C,2,FALSE)</f>
        <v>Coimbra</v>
      </c>
      <c r="K931" s="7" t="str">
        <f ca="1">VLOOKUP($E931,Name!$A:$C,3,FALSE)</f>
        <v>F</v>
      </c>
      <c r="L931" s="7" t="str">
        <f ca="1">VLOOKUP($K931,Genders!$B:$C,2,FALSE)</f>
        <v>Female</v>
      </c>
      <c r="M931" s="7" cm="1">
        <f t="array" aca="1" ref="M931" ca="1">INDEX('Marital status'!$A:$A,RANDBETWEEN(2,COUNTA('Marital status'!$A:$A)),1)</f>
        <v>6</v>
      </c>
      <c r="N931" s="7" t="str">
        <f ca="1">VLOOKUP($M931,'Marital status'!$A:$B,2,FALSE)</f>
        <v>Divorced</v>
      </c>
      <c r="O931" s="7">
        <f t="shared" ca="1" si="172"/>
        <v>5</v>
      </c>
      <c r="P931" s="7" t="str">
        <f ca="1">VLOOKUP($O931,Ethnicities!$A:$B,2,FALSE)</f>
        <v>Asian</v>
      </c>
      <c r="Q931" s="8">
        <f t="shared" ca="1" si="173"/>
        <v>35292</v>
      </c>
      <c r="R931" s="6">
        <f t="shared" ca="1" si="174"/>
        <v>4</v>
      </c>
      <c r="S931" s="6" t="str">
        <f ca="1">VLOOKUP($R931,'Background education'!$A:$B,2,FALSE)</f>
        <v>Undergraduate degree</v>
      </c>
      <c r="T931" s="7">
        <f ca="1" xml:space="preserve">
  IF(OR($V931 = 2, $V931 = 3, $V931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931" s="7" t="str">
        <f ca="1">VLOOKUP($T931,Departments!$A:$B,2,FALSE)</f>
        <v>Finance</v>
      </c>
      <c r="V931" s="6">
        <f t="shared" ca="1" si="175"/>
        <v>8</v>
      </c>
      <c r="W931" s="6" t="str">
        <f ca="1">VLOOKUP($V931,Roles!$A:$B,2,FALSE)</f>
        <v>Analyst</v>
      </c>
      <c r="X931" s="6">
        <f t="shared" ca="1" si="176"/>
        <v>4</v>
      </c>
      <c r="Y931" s="6" t="str">
        <f ca="1">IF(ISNA($X931),NA(),VLOOKUP($X931,Levels!$A:$B,2,FALSE))</f>
        <v>Senior</v>
      </c>
      <c r="Z931" s="8">
        <f t="shared" ca="1" si="168"/>
        <v>43290</v>
      </c>
      <c r="AA931" s="6">
        <f ca="1">RANDBETWEEN(2,COUNTA('Recruitment source'!$A:$A))</f>
        <v>12</v>
      </c>
      <c r="AB931" s="6" t="str">
        <f ca="1">VLOOKUP($AA931,'Recruitment source'!$A:$B,2,FALSE)</f>
        <v>Website</v>
      </c>
      <c r="AC931" s="8" t="e">
        <f t="shared" ca="1" si="177"/>
        <v>#N/A</v>
      </c>
      <c r="AD931" s="6" t="e">
        <f t="shared" ca="1" si="178"/>
        <v>#N/A</v>
      </c>
      <c r="AE931" s="6" t="e">
        <f ca="1">IF(ISNA(AD931),NA(),VLOOKUP($AD931,'Reasons for dismissal'!$A:$B,2,FALSE))</f>
        <v>#N/A</v>
      </c>
      <c r="AF931" s="6">
        <f t="shared" ca="1" si="179"/>
        <v>3</v>
      </c>
      <c r="AG931" s="1">
        <f t="shared" ca="1" si="169"/>
        <v>2000</v>
      </c>
    </row>
    <row r="932" spans="1:33" x14ac:dyDescent="0.25">
      <c r="A932" s="7" cm="1">
        <f t="array" aca="1" ref="A932" ca="1">INDEX(Companies!$A:$A,RANDBETWEEN(2,COUNTA(Companies!$A:$A)),1)</f>
        <v>2</v>
      </c>
      <c r="B932" s="7" t="str">
        <f ca="1">VLOOKUP($A932,Companies!$A:$B,2,FALSE)</f>
        <v>ACME Corporation</v>
      </c>
      <c r="C932" s="5">
        <f t="shared" si="170"/>
        <v>931</v>
      </c>
      <c r="D932" s="6">
        <f t="shared" ca="1" si="171"/>
        <v>1</v>
      </c>
      <c r="E932" s="7">
        <f ca="1">IF($C932 = 1 + N("Presidente"),
    127,
    IF($C932 = 2 + N("Vice-Presidente"),
        72,
        IF($C932 = 3 + N("Secretária bilíngue"),
            13,
            RANDBETWEEN(5,COUNT(Name!$A:$A) + 1)
        )
    )
)</f>
        <v>147</v>
      </c>
      <c r="F932" s="7" t="str">
        <f ca="1" xml:space="preserve">
VLOOKUP(
  $E932,
  Name!$A:$B,
  2,
  FALSE
)
&amp; " " &amp;
IF($C932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Mariani Andrioli</v>
      </c>
      <c r="G932" s="7">
        <v>2</v>
      </c>
      <c r="H932" s="7" t="str">
        <f>VLOOKUP($G932,Countries!$A:$B,2,FALSE)</f>
        <v>Portugal</v>
      </c>
      <c r="I932" s="7" cm="1">
        <f t="array" aca="1" ref="I932" ca="1">INDEX(States!$B:$B,RANDBETWEEN(2,COUNTA(States!$A:$A)),1)</f>
        <v>15</v>
      </c>
      <c r="J932" s="7" t="str">
        <f ca="1">VLOOKUP($I932,States!$B:$C,2,FALSE)</f>
        <v>Castelo Branco</v>
      </c>
      <c r="K932" s="7" t="str">
        <f ca="1">VLOOKUP($E932,Name!$A:$C,3,FALSE)</f>
        <v>M</v>
      </c>
      <c r="L932" s="7" t="str">
        <f ca="1">VLOOKUP($K932,Genders!$B:$C,2,FALSE)</f>
        <v>Male</v>
      </c>
      <c r="M932" s="7" cm="1">
        <f t="array" aca="1" ref="M932" ca="1">INDEX('Marital status'!$A:$A,RANDBETWEEN(2,COUNTA('Marital status'!$A:$A)),1)</f>
        <v>2</v>
      </c>
      <c r="N932" s="7" t="str">
        <f ca="1">VLOOKUP($M932,'Marital status'!$A:$B,2,FALSE)</f>
        <v>Single</v>
      </c>
      <c r="O932" s="7">
        <f t="shared" ca="1" si="172"/>
        <v>2</v>
      </c>
      <c r="P932" s="7" t="str">
        <f ca="1">VLOOKUP($O932,Ethnicities!$A:$B,2,FALSE)</f>
        <v>White</v>
      </c>
      <c r="Q932" s="8">
        <f t="shared" ca="1" si="173"/>
        <v>31866</v>
      </c>
      <c r="R932" s="6">
        <f t="shared" ca="1" si="174"/>
        <v>4</v>
      </c>
      <c r="S932" s="6" t="str">
        <f ca="1">VLOOKUP($R932,'Background education'!$A:$B,2,FALSE)</f>
        <v>Undergraduate degree</v>
      </c>
      <c r="T932" s="7">
        <f ca="1" xml:space="preserve">
  IF(OR($V932 = 2, $V932 = 3, $V932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32" s="7" t="str">
        <f ca="1">VLOOKUP($T932,Departments!$A:$B,2,FALSE)</f>
        <v>Information Technology</v>
      </c>
      <c r="V932" s="6">
        <f t="shared" ca="1" si="175"/>
        <v>7</v>
      </c>
      <c r="W932" s="6" t="str">
        <f ca="1">VLOOKUP($V932,Roles!$A:$B,2,FALSE)</f>
        <v>Trainee</v>
      </c>
      <c r="X932" s="6" t="e">
        <f t="shared" ca="1" si="176"/>
        <v>#N/A</v>
      </c>
      <c r="Y932" s="6" t="e">
        <f ca="1">IF(ISNA($X932),NA(),VLOOKUP($X932,Levels!$A:$B,2,FALSE))</f>
        <v>#N/A</v>
      </c>
      <c r="Z932" s="8">
        <f t="shared" ca="1" si="168"/>
        <v>44603</v>
      </c>
      <c r="AA932" s="6">
        <f ca="1">RANDBETWEEN(2,COUNTA('Recruitment source'!$A:$A))</f>
        <v>10</v>
      </c>
      <c r="AB932" s="6" t="str">
        <f ca="1">VLOOKUP($AA932,'Recruitment source'!$A:$B,2,FALSE)</f>
        <v>Google</v>
      </c>
      <c r="AC932" s="8" t="e">
        <f t="shared" ca="1" si="177"/>
        <v>#N/A</v>
      </c>
      <c r="AD932" s="6" t="e">
        <f t="shared" ca="1" si="178"/>
        <v>#N/A</v>
      </c>
      <c r="AE932" s="6" t="e">
        <f ca="1">IF(ISNA(AD932),NA(),VLOOKUP($AD932,'Reasons for dismissal'!$A:$B,2,FALSE))</f>
        <v>#N/A</v>
      </c>
      <c r="AF932" s="6">
        <f t="shared" ca="1" si="179"/>
        <v>3</v>
      </c>
      <c r="AG932" s="1">
        <f t="shared" ca="1" si="169"/>
        <v>1085</v>
      </c>
    </row>
    <row r="933" spans="1:33" x14ac:dyDescent="0.25">
      <c r="A933" s="7" cm="1">
        <f t="array" aca="1" ref="A933" ca="1">INDEX(Companies!$A:$A,RANDBETWEEN(2,COUNTA(Companies!$A:$A)),1)</f>
        <v>2</v>
      </c>
      <c r="B933" s="7" t="str">
        <f ca="1">VLOOKUP($A933,Companies!$A:$B,2,FALSE)</f>
        <v>ACME Corporation</v>
      </c>
      <c r="C933" s="5">
        <f t="shared" si="170"/>
        <v>932</v>
      </c>
      <c r="D933" s="6">
        <f t="shared" ca="1" si="171"/>
        <v>1</v>
      </c>
      <c r="E933" s="7">
        <f ca="1">IF($C933 = 1 + N("Presidente"),
    127,
    IF($C933 = 2 + N("Vice-Presidente"),
        72,
        IF($C933 = 3 + N("Secretária bilíngue"),
            13,
            RANDBETWEEN(5,COUNT(Name!$A:$A) + 1)
        )
    )
)</f>
        <v>88</v>
      </c>
      <c r="F933" s="7" t="str">
        <f ca="1" xml:space="preserve">
VLOOKUP(
  $E933,
  Name!$A:$B,
  2,
  FALSE
)
&amp; " " &amp;
IF($C933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Morais Mancini</v>
      </c>
      <c r="G933" s="7">
        <v>2</v>
      </c>
      <c r="H933" s="7" t="str">
        <f>VLOOKUP($G933,Countries!$A:$B,2,FALSE)</f>
        <v>Portugal</v>
      </c>
      <c r="I933" s="7" cm="1">
        <f t="array" aca="1" ref="I933" ca="1">INDEX(States!$B:$B,RANDBETWEEN(2,COUNTA(States!$A:$A)),1)</f>
        <v>8</v>
      </c>
      <c r="J933" s="7" t="str">
        <f ca="1">VLOOKUP($I933,States!$B:$C,2,FALSE)</f>
        <v>Santarém</v>
      </c>
      <c r="K933" s="7" t="str">
        <f ca="1">VLOOKUP($E933,Name!$A:$C,3,FALSE)</f>
        <v>F</v>
      </c>
      <c r="L933" s="7" t="str">
        <f ca="1">VLOOKUP($K933,Genders!$B:$C,2,FALSE)</f>
        <v>Female</v>
      </c>
      <c r="M933" s="7" cm="1">
        <f t="array" aca="1" ref="M933" ca="1">INDEX('Marital status'!$A:$A,RANDBETWEEN(2,COUNTA('Marital status'!$A:$A)),1)</f>
        <v>3</v>
      </c>
      <c r="N933" s="7" t="str">
        <f ca="1">VLOOKUP($M933,'Marital status'!$A:$B,2,FALSE)</f>
        <v>Married</v>
      </c>
      <c r="O933" s="7">
        <f t="shared" ca="1" si="172"/>
        <v>2</v>
      </c>
      <c r="P933" s="7" t="str">
        <f ca="1">VLOOKUP($O933,Ethnicities!$A:$B,2,FALSE)</f>
        <v>White</v>
      </c>
      <c r="Q933" s="8">
        <f t="shared" ca="1" si="173"/>
        <v>35667</v>
      </c>
      <c r="R933" s="6">
        <f t="shared" ca="1" si="174"/>
        <v>4</v>
      </c>
      <c r="S933" s="6" t="str">
        <f ca="1">VLOOKUP($R933,'Background education'!$A:$B,2,FALSE)</f>
        <v>Undergraduate degree</v>
      </c>
      <c r="T933" s="7">
        <f ca="1" xml:space="preserve">
  IF(OR($V933 = 2, $V933 = 3, $V933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33" s="7" t="str">
        <f ca="1">VLOOKUP($T933,Departments!$A:$B,2,FALSE)</f>
        <v>Sales</v>
      </c>
      <c r="V933" s="6">
        <f t="shared" ca="1" si="175"/>
        <v>8</v>
      </c>
      <c r="W933" s="6" t="str">
        <f ca="1">VLOOKUP($V933,Roles!$A:$B,2,FALSE)</f>
        <v>Analyst</v>
      </c>
      <c r="X933" s="6">
        <f t="shared" ca="1" si="176"/>
        <v>2</v>
      </c>
      <c r="Y933" s="6" t="str">
        <f ca="1">IF(ISNA($X933),NA(),VLOOKUP($X933,Levels!$A:$B,2,FALSE))</f>
        <v>Junior</v>
      </c>
      <c r="Z933" s="8">
        <f t="shared" ca="1" si="168"/>
        <v>38216</v>
      </c>
      <c r="AA933" s="6">
        <f ca="1">RANDBETWEEN(2,COUNTA('Recruitment source'!$A:$A))</f>
        <v>9</v>
      </c>
      <c r="AB933" s="6" t="str">
        <f ca="1">VLOOKUP($AA933,'Recruitment source'!$A:$B,2,FALSE)</f>
        <v xml:space="preserve"> recommendation of employee</v>
      </c>
      <c r="AC933" s="8" t="e">
        <f t="shared" ca="1" si="177"/>
        <v>#N/A</v>
      </c>
      <c r="AD933" s="6" t="e">
        <f t="shared" ca="1" si="178"/>
        <v>#N/A</v>
      </c>
      <c r="AE933" s="6" t="e">
        <f ca="1">IF(ISNA(AD933),NA(),VLOOKUP($AD933,'Reasons for dismissal'!$A:$B,2,FALSE))</f>
        <v>#N/A</v>
      </c>
      <c r="AF933" s="6">
        <f t="shared" ca="1" si="179"/>
        <v>2</v>
      </c>
      <c r="AG933" s="1">
        <f t="shared" ca="1" si="169"/>
        <v>2050</v>
      </c>
    </row>
    <row r="934" spans="1:33" x14ac:dyDescent="0.25">
      <c r="A934" s="7" cm="1">
        <f t="array" aca="1" ref="A934" ca="1">INDEX(Companies!$A:$A,RANDBETWEEN(2,COUNTA(Companies!$A:$A)),1)</f>
        <v>2</v>
      </c>
      <c r="B934" s="7" t="str">
        <f ca="1">VLOOKUP($A934,Companies!$A:$B,2,FALSE)</f>
        <v>ACME Corporation</v>
      </c>
      <c r="C934" s="5">
        <f t="shared" si="170"/>
        <v>933</v>
      </c>
      <c r="D934" s="6">
        <f t="shared" ca="1" si="171"/>
        <v>1</v>
      </c>
      <c r="E934" s="7">
        <f ca="1">IF($C934 = 1 + N("Presidente"),
    127,
    IF($C934 = 2 + N("Vice-Presidente"),
        72,
        IF($C934 = 3 + N("Secretária bilíngue"),
            13,
            RANDBETWEEN(5,COUNT(Name!$A:$A) + 1)
        )
    )
)</f>
        <v>308</v>
      </c>
      <c r="F934" s="7" t="str">
        <f ca="1" xml:space="preserve">
VLOOKUP(
  $E934,
  Name!$A:$B,
  2,
  FALSE
)
&amp; " " &amp;
IF($C934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Camacho Ramos</v>
      </c>
      <c r="G934" s="7">
        <v>2</v>
      </c>
      <c r="H934" s="7" t="str">
        <f>VLOOKUP($G934,Countries!$A:$B,2,FALSE)</f>
        <v>Portugal</v>
      </c>
      <c r="I934" s="7" cm="1">
        <f t="array" aca="1" ref="I934" ca="1">INDEX(States!$B:$B,RANDBETWEEN(2,COUNTA(States!$A:$A)),1)</f>
        <v>13</v>
      </c>
      <c r="J934" s="7" t="str">
        <f ca="1">VLOOKUP($I934,States!$B:$C,2,FALSE)</f>
        <v>Azores</v>
      </c>
      <c r="K934" s="7" t="str">
        <f ca="1">VLOOKUP($E934,Name!$A:$C,3,FALSE)</f>
        <v>M</v>
      </c>
      <c r="L934" s="7" t="str">
        <f ca="1">VLOOKUP($K934,Genders!$B:$C,2,FALSE)</f>
        <v>Male</v>
      </c>
      <c r="M934" s="7" cm="1">
        <f t="array" aca="1" ref="M934" ca="1">INDEX('Marital status'!$A:$A,RANDBETWEEN(2,COUNTA('Marital status'!$A:$A)),1)</f>
        <v>2</v>
      </c>
      <c r="N934" s="7" t="str">
        <f ca="1">VLOOKUP($M934,'Marital status'!$A:$B,2,FALSE)</f>
        <v>Single</v>
      </c>
      <c r="O934" s="7">
        <f t="shared" ca="1" si="172"/>
        <v>2</v>
      </c>
      <c r="P934" s="7" t="str">
        <f ca="1">VLOOKUP($O934,Ethnicities!$A:$B,2,FALSE)</f>
        <v>White</v>
      </c>
      <c r="Q934" s="8">
        <f t="shared" ca="1" si="173"/>
        <v>23882</v>
      </c>
      <c r="R934" s="6">
        <f t="shared" ca="1" si="174"/>
        <v>4</v>
      </c>
      <c r="S934" s="6" t="str">
        <f ca="1">VLOOKUP($R934,'Background education'!$A:$B,2,FALSE)</f>
        <v>Undergraduate degree</v>
      </c>
      <c r="T934" s="7">
        <f ca="1" xml:space="preserve">
  IF(OR($V934 = 2, $V934 = 3, $V934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934" s="7" t="str">
        <f ca="1">VLOOKUP($T934,Departments!$A:$B,2,FALSE)</f>
        <v>Communication &amp; Marketing</v>
      </c>
      <c r="V934" s="6">
        <f t="shared" ca="1" si="175"/>
        <v>6</v>
      </c>
      <c r="W934" s="6" t="str">
        <f ca="1">VLOOKUP($V934,Roles!$A:$B,2,FALSE)</f>
        <v>Intern</v>
      </c>
      <c r="X934" s="6" t="e">
        <f t="shared" ca="1" si="176"/>
        <v>#N/A</v>
      </c>
      <c r="Y934" s="6" t="e">
        <f ca="1">IF(ISNA($X934),NA(),VLOOKUP($X934,Levels!$A:$B,2,FALSE))</f>
        <v>#N/A</v>
      </c>
      <c r="Z934" s="8">
        <f t="shared" ca="1" si="168"/>
        <v>42895</v>
      </c>
      <c r="AA934" s="6">
        <f ca="1">RANDBETWEEN(2,COUNTA('Recruitment source'!$A:$A))</f>
        <v>12</v>
      </c>
      <c r="AB934" s="6" t="str">
        <f ca="1">VLOOKUP($AA934,'Recruitment source'!$A:$B,2,FALSE)</f>
        <v>Website</v>
      </c>
      <c r="AC934" s="8" t="e">
        <f t="shared" ca="1" si="177"/>
        <v>#N/A</v>
      </c>
      <c r="AD934" s="6" t="e">
        <f t="shared" ca="1" si="178"/>
        <v>#N/A</v>
      </c>
      <c r="AE934" s="6" t="e">
        <f ca="1">IF(ISNA(AD934),NA(),VLOOKUP($AD934,'Reasons for dismissal'!$A:$B,2,FALSE))</f>
        <v>#N/A</v>
      </c>
      <c r="AF934" s="6">
        <f t="shared" ca="1" si="179"/>
        <v>2</v>
      </c>
      <c r="AG934" s="1">
        <f t="shared" ca="1" si="169"/>
        <v>885</v>
      </c>
    </row>
    <row r="935" spans="1:33" x14ac:dyDescent="0.25">
      <c r="A935" s="7" cm="1">
        <f t="array" aca="1" ref="A935" ca="1">INDEX(Companies!$A:$A,RANDBETWEEN(2,COUNTA(Companies!$A:$A)),1)</f>
        <v>2</v>
      </c>
      <c r="B935" s="7" t="str">
        <f ca="1">VLOOKUP($A935,Companies!$A:$B,2,FALSE)</f>
        <v>ACME Corporation</v>
      </c>
      <c r="C935" s="5">
        <f t="shared" si="170"/>
        <v>934</v>
      </c>
      <c r="D935" s="6">
        <f t="shared" ca="1" si="171"/>
        <v>1</v>
      </c>
      <c r="E935" s="7">
        <f ca="1">IF($C935 = 1 + N("Presidente"),
    127,
    IF($C935 = 2 + N("Vice-Presidente"),
        72,
        IF($C935 = 3 + N("Secretária bilíngue"),
            13,
            RANDBETWEEN(5,COUNT(Name!$A:$A) + 1)
        )
    )
)</f>
        <v>114</v>
      </c>
      <c r="F935" s="7" t="str">
        <f ca="1" xml:space="preserve">
VLOOKUP(
  $E935,
  Name!$A:$B,
  2,
  FALSE
)
&amp; " " &amp;
IF($C935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Teixeira Morais</v>
      </c>
      <c r="G935" s="7">
        <v>2</v>
      </c>
      <c r="H935" s="7" t="str">
        <f>VLOOKUP($G935,Countries!$A:$B,2,FALSE)</f>
        <v>Portugal</v>
      </c>
      <c r="I935" s="7" cm="1">
        <f t="array" aca="1" ref="I935" ca="1">INDEX(States!$B:$B,RANDBETWEEN(2,COUNTA(States!$A:$A)),1)</f>
        <v>3</v>
      </c>
      <c r="J935" s="7" t="str">
        <f ca="1">VLOOKUP($I935,States!$B:$C,2,FALSE)</f>
        <v>Porto</v>
      </c>
      <c r="K935" s="7" t="str">
        <f ca="1">VLOOKUP($E935,Name!$A:$C,3,FALSE)</f>
        <v>M</v>
      </c>
      <c r="L935" s="7" t="str">
        <f ca="1">VLOOKUP($K935,Genders!$B:$C,2,FALSE)</f>
        <v>Male</v>
      </c>
      <c r="M935" s="7" cm="1">
        <f t="array" aca="1" ref="M935" ca="1">INDEX('Marital status'!$A:$A,RANDBETWEEN(2,COUNTA('Marital status'!$A:$A)),1)</f>
        <v>2</v>
      </c>
      <c r="N935" s="7" t="str">
        <f ca="1">VLOOKUP($M935,'Marital status'!$A:$B,2,FALSE)</f>
        <v>Single</v>
      </c>
      <c r="O935" s="7">
        <f t="shared" ca="1" si="172"/>
        <v>4</v>
      </c>
      <c r="P935" s="7" t="str">
        <f ca="1">VLOOKUP($O935,Ethnicities!$A:$B,2,FALSE)</f>
        <v>Hispanic or Latino</v>
      </c>
      <c r="Q935" s="8">
        <f t="shared" ca="1" si="173"/>
        <v>34421</v>
      </c>
      <c r="R935" s="6">
        <f t="shared" ca="1" si="174"/>
        <v>5</v>
      </c>
      <c r="S935" s="6" t="str">
        <f ca="1">VLOOKUP($R935,'Background education'!$A:$B,2,FALSE)</f>
        <v>Graduate school</v>
      </c>
      <c r="T935" s="7">
        <f ca="1" xml:space="preserve">
  IF(OR($V935 = 2, $V935 = 3, $V935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935" s="7" t="str">
        <f ca="1">VLOOKUP($T935,Departments!$A:$B,2,FALSE)</f>
        <v>Human Resource</v>
      </c>
      <c r="V935" s="6">
        <f t="shared" ca="1" si="175"/>
        <v>8</v>
      </c>
      <c r="W935" s="6" t="str">
        <f ca="1">VLOOKUP($V935,Roles!$A:$B,2,FALSE)</f>
        <v>Analyst</v>
      </c>
      <c r="X935" s="6">
        <f t="shared" ca="1" si="176"/>
        <v>2</v>
      </c>
      <c r="Y935" s="6" t="str">
        <f ca="1">IF(ISNA($X935),NA(),VLOOKUP($X935,Levels!$A:$B,2,FALSE))</f>
        <v>Junior</v>
      </c>
      <c r="Z935" s="8">
        <f t="shared" ca="1" si="168"/>
        <v>39508</v>
      </c>
      <c r="AA935" s="6">
        <f ca="1">RANDBETWEEN(2,COUNTA('Recruitment source'!$A:$A))</f>
        <v>6</v>
      </c>
      <c r="AB935" s="6" t="str">
        <f ca="1">VLOOKUP($AA935,'Recruitment source'!$A:$B,2,FALSE)</f>
        <v>Empregos Online</v>
      </c>
      <c r="AC935" s="8" t="e">
        <f t="shared" ca="1" si="177"/>
        <v>#N/A</v>
      </c>
      <c r="AD935" s="6" t="e">
        <f t="shared" ca="1" si="178"/>
        <v>#N/A</v>
      </c>
      <c r="AE935" s="6" t="e">
        <f ca="1">IF(ISNA(AD935),NA(),VLOOKUP($AD935,'Reasons for dismissal'!$A:$B,2,FALSE))</f>
        <v>#N/A</v>
      </c>
      <c r="AF935" s="6">
        <f t="shared" ca="1" si="179"/>
        <v>2</v>
      </c>
      <c r="AG935" s="1">
        <f t="shared" ca="1" si="169"/>
        <v>2000</v>
      </c>
    </row>
    <row r="936" spans="1:33" x14ac:dyDescent="0.25">
      <c r="A936" s="7" cm="1">
        <f t="array" aca="1" ref="A936" ca="1">INDEX(Companies!$A:$A,RANDBETWEEN(2,COUNTA(Companies!$A:$A)),1)</f>
        <v>2</v>
      </c>
      <c r="B936" s="7" t="str">
        <f ca="1">VLOOKUP($A936,Companies!$A:$B,2,FALSE)</f>
        <v>ACME Corporation</v>
      </c>
      <c r="C936" s="5">
        <f t="shared" si="170"/>
        <v>935</v>
      </c>
      <c r="D936" s="6">
        <f t="shared" ca="1" si="171"/>
        <v>1</v>
      </c>
      <c r="E936" s="7">
        <f ca="1">IF($C936 = 1 + N("Presidente"),
    127,
    IF($C936 = 2 + N("Vice-Presidente"),
        72,
        IF($C936 = 3 + N("Secretária bilíngue"),
            13,
            RANDBETWEEN(5,COUNT(Name!$A:$A) + 1)
        )
    )
)</f>
        <v>49</v>
      </c>
      <c r="F936" s="7" t="str">
        <f ca="1" xml:space="preserve">
VLOOKUP(
  $E936,
  Name!$A:$B,
  2,
  FALSE
)
&amp; " " &amp;
IF($C936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Figo Giordano</v>
      </c>
      <c r="G936" s="7">
        <v>2</v>
      </c>
      <c r="H936" s="7" t="str">
        <f>VLOOKUP($G936,Countries!$A:$B,2,FALSE)</f>
        <v>Portugal</v>
      </c>
      <c r="I936" s="7" cm="1">
        <f t="array" aca="1" ref="I936" ca="1">INDEX(States!$B:$B,RANDBETWEEN(2,COUNTA(States!$A:$A)),1)</f>
        <v>5</v>
      </c>
      <c r="J936" s="7" t="str">
        <f ca="1">VLOOKUP($I936,States!$B:$C,2,FALSE)</f>
        <v>Aveiro</v>
      </c>
      <c r="K936" s="7" t="str">
        <f ca="1">VLOOKUP($E936,Name!$A:$C,3,FALSE)</f>
        <v>M</v>
      </c>
      <c r="L936" s="7" t="str">
        <f ca="1">VLOOKUP($K936,Genders!$B:$C,2,FALSE)</f>
        <v>Male</v>
      </c>
      <c r="M936" s="7" cm="1">
        <f t="array" aca="1" ref="M936" ca="1">INDEX('Marital status'!$A:$A,RANDBETWEEN(2,COUNTA('Marital status'!$A:$A)),1)</f>
        <v>6</v>
      </c>
      <c r="N936" s="7" t="str">
        <f ca="1">VLOOKUP($M936,'Marital status'!$A:$B,2,FALSE)</f>
        <v>Divorced</v>
      </c>
      <c r="O936" s="7">
        <f t="shared" ca="1" si="172"/>
        <v>2</v>
      </c>
      <c r="P936" s="7" t="str">
        <f ca="1">VLOOKUP($O936,Ethnicities!$A:$B,2,FALSE)</f>
        <v>White</v>
      </c>
      <c r="Q936" s="8">
        <f t="shared" ca="1" si="173"/>
        <v>35518</v>
      </c>
      <c r="R936" s="6">
        <f t="shared" ca="1" si="174"/>
        <v>4</v>
      </c>
      <c r="S936" s="6" t="str">
        <f ca="1">VLOOKUP($R936,'Background education'!$A:$B,2,FALSE)</f>
        <v>Undergraduate degree</v>
      </c>
      <c r="T936" s="7">
        <f ca="1" xml:space="preserve">
  IF(OR($V936 = 2, $V936 = 3, $V936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936" s="7" t="str">
        <f ca="1">VLOOKUP($T936,Departments!$A:$B,2,FALSE)</f>
        <v>Communication &amp; Marketing</v>
      </c>
      <c r="V936" s="6">
        <f t="shared" ca="1" si="175"/>
        <v>7</v>
      </c>
      <c r="W936" s="6" t="str">
        <f ca="1">VLOOKUP($V936,Roles!$A:$B,2,FALSE)</f>
        <v>Trainee</v>
      </c>
      <c r="X936" s="6" t="e">
        <f t="shared" ca="1" si="176"/>
        <v>#N/A</v>
      </c>
      <c r="Y936" s="6" t="e">
        <f ca="1">IF(ISNA($X936),NA(),VLOOKUP($X936,Levels!$A:$B,2,FALSE))</f>
        <v>#N/A</v>
      </c>
      <c r="Z936" s="8">
        <f t="shared" ca="1" si="168"/>
        <v>43832</v>
      </c>
      <c r="AA936" s="6">
        <f ca="1">RANDBETWEEN(2,COUNTA('Recruitment source'!$A:$A))</f>
        <v>2</v>
      </c>
      <c r="AB936" s="6" t="str">
        <f ca="1">VLOOKUP($AA936,'Recruitment source'!$A:$B,2,FALSE)</f>
        <v>Indeed</v>
      </c>
      <c r="AC936" s="8" t="e">
        <f t="shared" ca="1" si="177"/>
        <v>#N/A</v>
      </c>
      <c r="AD936" s="6" t="e">
        <f t="shared" ca="1" si="178"/>
        <v>#N/A</v>
      </c>
      <c r="AE936" s="6" t="e">
        <f ca="1">IF(ISNA(AD936),NA(),VLOOKUP($AD936,'Reasons for dismissal'!$A:$B,2,FALSE))</f>
        <v>#N/A</v>
      </c>
      <c r="AF936" s="6">
        <f t="shared" ca="1" si="179"/>
        <v>4</v>
      </c>
      <c r="AG936" s="1">
        <f t="shared" ca="1" si="169"/>
        <v>1085</v>
      </c>
    </row>
    <row r="937" spans="1:33" x14ac:dyDescent="0.25">
      <c r="A937" s="7" cm="1">
        <f t="array" aca="1" ref="A937" ca="1">INDEX(Companies!$A:$A,RANDBETWEEN(2,COUNTA(Companies!$A:$A)),1)</f>
        <v>2</v>
      </c>
      <c r="B937" s="7" t="str">
        <f ca="1">VLOOKUP($A937,Companies!$A:$B,2,FALSE)</f>
        <v>ACME Corporation</v>
      </c>
      <c r="C937" s="5">
        <f t="shared" si="170"/>
        <v>936</v>
      </c>
      <c r="D937" s="6">
        <f t="shared" ca="1" si="171"/>
        <v>1</v>
      </c>
      <c r="E937" s="7">
        <f ca="1">IF($C937 = 1 + N("Presidente"),
    127,
    IF($C937 = 2 + N("Vice-Presidente"),
        72,
        IF($C937 = 3 + N("Secretária bilíngue"),
            13,
            RANDBETWEEN(5,COUNT(Name!$A:$A) + 1)
        )
    )
)</f>
        <v>363</v>
      </c>
      <c r="F937" s="7" t="str">
        <f ca="1" xml:space="preserve">
VLOOKUP(
  $E937,
  Name!$A:$B,
  2,
  FALSE
)
&amp; " " &amp;
IF($C937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Fernandes Sacramento</v>
      </c>
      <c r="G937" s="7">
        <v>2</v>
      </c>
      <c r="H937" s="7" t="str">
        <f>VLOOKUP($G937,Countries!$A:$B,2,FALSE)</f>
        <v>Portugal</v>
      </c>
      <c r="I937" s="7" cm="1">
        <f t="array" aca="1" ref="I937" ca="1">INDEX(States!$B:$B,RANDBETWEEN(2,COUNTA(States!$A:$A)),1)</f>
        <v>13</v>
      </c>
      <c r="J937" s="7" t="str">
        <f ca="1">VLOOKUP($I937,States!$B:$C,2,FALSE)</f>
        <v>Azores</v>
      </c>
      <c r="K937" s="7" t="str">
        <f ca="1">VLOOKUP($E937,Name!$A:$C,3,FALSE)</f>
        <v>M</v>
      </c>
      <c r="L937" s="7" t="str">
        <f ca="1">VLOOKUP($K937,Genders!$B:$C,2,FALSE)</f>
        <v>Male</v>
      </c>
      <c r="M937" s="7" cm="1">
        <f t="array" aca="1" ref="M937" ca="1">INDEX('Marital status'!$A:$A,RANDBETWEEN(2,COUNTA('Marital status'!$A:$A)),1)</f>
        <v>3</v>
      </c>
      <c r="N937" s="7" t="str">
        <f ca="1">VLOOKUP($M937,'Marital status'!$A:$B,2,FALSE)</f>
        <v>Married</v>
      </c>
      <c r="O937" s="7">
        <f t="shared" ca="1" si="172"/>
        <v>2</v>
      </c>
      <c r="P937" s="7" t="str">
        <f ca="1">VLOOKUP($O937,Ethnicities!$A:$B,2,FALSE)</f>
        <v>White</v>
      </c>
      <c r="Q937" s="8">
        <f t="shared" ca="1" si="173"/>
        <v>37505</v>
      </c>
      <c r="R937" s="6">
        <f t="shared" ca="1" si="174"/>
        <v>4</v>
      </c>
      <c r="S937" s="6" t="str">
        <f ca="1">VLOOKUP($R937,'Background education'!$A:$B,2,FALSE)</f>
        <v>Undergraduate degree</v>
      </c>
      <c r="T937" s="7">
        <f ca="1" xml:space="preserve">
  IF(OR($V937 = 2, $V937 = 3, $V937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937" s="7" t="str">
        <f ca="1">VLOOKUP($T937,Departments!$A:$B,2,FALSE)</f>
        <v>Administration</v>
      </c>
      <c r="V937" s="6">
        <f t="shared" ca="1" si="175"/>
        <v>8</v>
      </c>
      <c r="W937" s="6" t="str">
        <f ca="1">VLOOKUP($V937,Roles!$A:$B,2,FALSE)</f>
        <v>Analyst</v>
      </c>
      <c r="X937" s="6">
        <f t="shared" ca="1" si="176"/>
        <v>4</v>
      </c>
      <c r="Y937" s="6" t="str">
        <f ca="1">IF(ISNA($X937),NA(),VLOOKUP($X937,Levels!$A:$B,2,FALSE))</f>
        <v>Senior</v>
      </c>
      <c r="Z937" s="8">
        <f t="shared" ca="1" si="168"/>
        <v>37720</v>
      </c>
      <c r="AA937" s="6">
        <f ca="1">RANDBETWEEN(2,COUNTA('Recruitment source'!$A:$A))</f>
        <v>9</v>
      </c>
      <c r="AB937" s="6" t="str">
        <f ca="1">VLOOKUP($AA937,'Recruitment source'!$A:$B,2,FALSE)</f>
        <v xml:space="preserve"> recommendation of employee</v>
      </c>
      <c r="AC937" s="8" t="e">
        <f t="shared" ca="1" si="177"/>
        <v>#N/A</v>
      </c>
      <c r="AD937" s="6" t="e">
        <f t="shared" ca="1" si="178"/>
        <v>#N/A</v>
      </c>
      <c r="AE937" s="6" t="e">
        <f ca="1">IF(ISNA(AD937),NA(),VLOOKUP($AD937,'Reasons for dismissal'!$A:$B,2,FALSE))</f>
        <v>#N/A</v>
      </c>
      <c r="AF937" s="6">
        <f t="shared" ca="1" si="179"/>
        <v>2</v>
      </c>
      <c r="AG937" s="1">
        <f t="shared" ca="1" si="169"/>
        <v>2000</v>
      </c>
    </row>
    <row r="938" spans="1:33" x14ac:dyDescent="0.25">
      <c r="A938" s="7" cm="1">
        <f t="array" aca="1" ref="A938" ca="1">INDEX(Companies!$A:$A,RANDBETWEEN(2,COUNTA(Companies!$A:$A)),1)</f>
        <v>2</v>
      </c>
      <c r="B938" s="7" t="str">
        <f ca="1">VLOOKUP($A938,Companies!$A:$B,2,FALSE)</f>
        <v>ACME Corporation</v>
      </c>
      <c r="C938" s="5">
        <f t="shared" si="170"/>
        <v>937</v>
      </c>
      <c r="D938" s="6">
        <f t="shared" ca="1" si="171"/>
        <v>1</v>
      </c>
      <c r="E938" s="7">
        <f ca="1">IF($C938 = 1 + N("Presidente"),
    127,
    IF($C938 = 2 + N("Vice-Presidente"),
        72,
        IF($C938 = 3 + N("Secretária bilíngue"),
            13,
            RANDBETWEEN(5,COUNT(Name!$A:$A) + 1)
        )
    )
)</f>
        <v>276</v>
      </c>
      <c r="F938" s="7" t="str">
        <f ca="1" xml:space="preserve">
VLOOKUP(
  $E938,
  Name!$A:$B,
  2,
  FALSE
)
&amp; " " &amp;
IF($C938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Mariah Russo Vaz</v>
      </c>
      <c r="G938" s="7">
        <v>2</v>
      </c>
      <c r="H938" s="7" t="str">
        <f>VLOOKUP($G938,Countries!$A:$B,2,FALSE)</f>
        <v>Portugal</v>
      </c>
      <c r="I938" s="7" cm="1">
        <f t="array" aca="1" ref="I938" ca="1">INDEX(States!$B:$B,RANDBETWEEN(2,COUNTA(States!$A:$A)),1)</f>
        <v>17</v>
      </c>
      <c r="J938" s="7" t="str">
        <f ca="1">VLOOKUP($I938,States!$B:$C,2,FALSE)</f>
        <v>Portalegre</v>
      </c>
      <c r="K938" s="7" t="str">
        <f ca="1">VLOOKUP($E938,Name!$A:$C,3,FALSE)</f>
        <v>F</v>
      </c>
      <c r="L938" s="7" t="str">
        <f ca="1">VLOOKUP($K938,Genders!$B:$C,2,FALSE)</f>
        <v>Female</v>
      </c>
      <c r="M938" s="7" cm="1">
        <f t="array" aca="1" ref="M938" ca="1">INDEX('Marital status'!$A:$A,RANDBETWEEN(2,COUNTA('Marital status'!$A:$A)),1)</f>
        <v>5</v>
      </c>
      <c r="N938" s="7" t="str">
        <f ca="1">VLOOKUP($M938,'Marital status'!$A:$B,2,FALSE)</f>
        <v xml:space="preserve">Separated </v>
      </c>
      <c r="O938" s="7">
        <f t="shared" ca="1" si="172"/>
        <v>3</v>
      </c>
      <c r="P938" s="7" t="str">
        <f ca="1">VLOOKUP($O938,Ethnicities!$A:$B,2,FALSE)</f>
        <v>Black or African American</v>
      </c>
      <c r="Q938" s="8">
        <f t="shared" ca="1" si="173"/>
        <v>31199</v>
      </c>
      <c r="R938" s="6">
        <f t="shared" ca="1" si="174"/>
        <v>4</v>
      </c>
      <c r="S938" s="6" t="str">
        <f ca="1">VLOOKUP($R938,'Background education'!$A:$B,2,FALSE)</f>
        <v>Undergraduate degree</v>
      </c>
      <c r="T938" s="7">
        <f ca="1" xml:space="preserve">
  IF(OR($V938 = 2, $V938 = 3, $V938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38" s="7" t="str">
        <f ca="1">VLOOKUP($T938,Departments!$A:$B,2,FALSE)</f>
        <v>Sales</v>
      </c>
      <c r="V938" s="6">
        <f t="shared" ca="1" si="175"/>
        <v>7</v>
      </c>
      <c r="W938" s="6" t="str">
        <f ca="1">VLOOKUP($V938,Roles!$A:$B,2,FALSE)</f>
        <v>Trainee</v>
      </c>
      <c r="X938" s="6" t="e">
        <f t="shared" ca="1" si="176"/>
        <v>#N/A</v>
      </c>
      <c r="Y938" s="6" t="e">
        <f ca="1">IF(ISNA($X938),NA(),VLOOKUP($X938,Levels!$A:$B,2,FALSE))</f>
        <v>#N/A</v>
      </c>
      <c r="Z938" s="8">
        <f t="shared" ca="1" si="168"/>
        <v>40557</v>
      </c>
      <c r="AA938" s="6">
        <f ca="1">RANDBETWEEN(2,COUNTA('Recruitment source'!$A:$A))</f>
        <v>2</v>
      </c>
      <c r="AB938" s="6" t="str">
        <f ca="1">VLOOKUP($AA938,'Recruitment source'!$A:$B,2,FALSE)</f>
        <v>Indeed</v>
      </c>
      <c r="AC938" s="8" t="e">
        <f t="shared" ca="1" si="177"/>
        <v>#N/A</v>
      </c>
      <c r="AD938" s="6" t="e">
        <f t="shared" ca="1" si="178"/>
        <v>#N/A</v>
      </c>
      <c r="AE938" s="6" t="e">
        <f ca="1">IF(ISNA(AD938),NA(),VLOOKUP($AD938,'Reasons for dismissal'!$A:$B,2,FALSE))</f>
        <v>#N/A</v>
      </c>
      <c r="AF938" s="6">
        <f t="shared" ca="1" si="179"/>
        <v>3</v>
      </c>
      <c r="AG938" s="1">
        <f t="shared" ca="1" si="169"/>
        <v>1005</v>
      </c>
    </row>
    <row r="939" spans="1:33" x14ac:dyDescent="0.25">
      <c r="A939" s="7" cm="1">
        <f t="array" aca="1" ref="A939" ca="1">INDEX(Companies!$A:$A,RANDBETWEEN(2,COUNTA(Companies!$A:$A)),1)</f>
        <v>2</v>
      </c>
      <c r="B939" s="7" t="str">
        <f ca="1">VLOOKUP($A939,Companies!$A:$B,2,FALSE)</f>
        <v>ACME Corporation</v>
      </c>
      <c r="C939" s="5">
        <f t="shared" si="170"/>
        <v>938</v>
      </c>
      <c r="D939" s="6">
        <f t="shared" ca="1" si="171"/>
        <v>1</v>
      </c>
      <c r="E939" s="7">
        <f ca="1">IF($C939 = 1 + N("Presidente"),
    127,
    IF($C939 = 2 + N("Vice-Presidente"),
        72,
        IF($C939 = 3 + N("Secretária bilíngue"),
            13,
            RANDBETWEEN(5,COUNT(Name!$A:$A) + 1)
        )
    )
)</f>
        <v>244</v>
      </c>
      <c r="F939" s="7" t="str">
        <f ca="1" xml:space="preserve">
VLOOKUP(
  $E939,
  Name!$A:$B,
  2,
  FALSE
)
&amp; " " &amp;
IF($C939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Bandeira Soares</v>
      </c>
      <c r="G939" s="7">
        <v>2</v>
      </c>
      <c r="H939" s="7" t="str">
        <f>VLOOKUP($G939,Countries!$A:$B,2,FALSE)</f>
        <v>Portugal</v>
      </c>
      <c r="I939" s="7" cm="1">
        <f t="array" aca="1" ref="I939" ca="1">INDEX(States!$B:$B,RANDBETWEEN(2,COUNTA(States!$A:$A)),1)</f>
        <v>17</v>
      </c>
      <c r="J939" s="7" t="str">
        <f ca="1">VLOOKUP($I939,States!$B:$C,2,FALSE)</f>
        <v>Portalegre</v>
      </c>
      <c r="K939" s="7" t="str">
        <f ca="1">VLOOKUP($E939,Name!$A:$C,3,FALSE)</f>
        <v>M</v>
      </c>
      <c r="L939" s="7" t="str">
        <f ca="1">VLOOKUP($K939,Genders!$B:$C,2,FALSE)</f>
        <v>Male</v>
      </c>
      <c r="M939" s="7" cm="1">
        <f t="array" aca="1" ref="M939" ca="1">INDEX('Marital status'!$A:$A,RANDBETWEEN(2,COUNTA('Marital status'!$A:$A)),1)</f>
        <v>3</v>
      </c>
      <c r="N939" s="7" t="str">
        <f ca="1">VLOOKUP($M939,'Marital status'!$A:$B,2,FALSE)</f>
        <v>Married</v>
      </c>
      <c r="O939" s="7">
        <f t="shared" ca="1" si="172"/>
        <v>2</v>
      </c>
      <c r="P939" s="7" t="str">
        <f ca="1">VLOOKUP($O939,Ethnicities!$A:$B,2,FALSE)</f>
        <v>White</v>
      </c>
      <c r="Q939" s="8">
        <f t="shared" ca="1" si="173"/>
        <v>36370</v>
      </c>
      <c r="R939" s="6">
        <f t="shared" ca="1" si="174"/>
        <v>4</v>
      </c>
      <c r="S939" s="6" t="str">
        <f ca="1">VLOOKUP($R939,'Background education'!$A:$B,2,FALSE)</f>
        <v>Undergraduate degree</v>
      </c>
      <c r="T939" s="7">
        <f ca="1" xml:space="preserve">
  IF(OR($V939 = 2, $V939 = 3, $V939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939" s="7" t="str">
        <f ca="1">VLOOKUP($T939,Departments!$A:$B,2,FALSE)</f>
        <v>Finance</v>
      </c>
      <c r="V939" s="6">
        <f t="shared" ca="1" si="175"/>
        <v>8</v>
      </c>
      <c r="W939" s="6" t="str">
        <f ca="1">VLOOKUP($V939,Roles!$A:$B,2,FALSE)</f>
        <v>Analyst</v>
      </c>
      <c r="X939" s="6">
        <f t="shared" ca="1" si="176"/>
        <v>2</v>
      </c>
      <c r="Y939" s="6" t="str">
        <f ca="1">IF(ISNA($X939),NA(),VLOOKUP($X939,Levels!$A:$B,2,FALSE))</f>
        <v>Junior</v>
      </c>
      <c r="Z939" s="8">
        <f t="shared" ca="1" si="168"/>
        <v>38087</v>
      </c>
      <c r="AA939" s="6">
        <f ca="1">RANDBETWEEN(2,COUNTA('Recruitment source'!$A:$A))</f>
        <v>2</v>
      </c>
      <c r="AB939" s="6" t="str">
        <f ca="1">VLOOKUP($AA939,'Recruitment source'!$A:$B,2,FALSE)</f>
        <v>Indeed</v>
      </c>
      <c r="AC939" s="8" t="e">
        <f t="shared" ca="1" si="177"/>
        <v>#N/A</v>
      </c>
      <c r="AD939" s="6" t="e">
        <f t="shared" ca="1" si="178"/>
        <v>#N/A</v>
      </c>
      <c r="AE939" s="6" t="e">
        <f ca="1">IF(ISNA(AD939),NA(),VLOOKUP($AD939,'Reasons for dismissal'!$A:$B,2,FALSE))</f>
        <v>#N/A</v>
      </c>
      <c r="AF939" s="6">
        <f t="shared" ca="1" si="179"/>
        <v>4</v>
      </c>
      <c r="AG939" s="1">
        <f t="shared" ca="1" si="169"/>
        <v>2000</v>
      </c>
    </row>
    <row r="940" spans="1:33" x14ac:dyDescent="0.25">
      <c r="A940" s="7" cm="1">
        <f t="array" aca="1" ref="A940" ca="1">INDEX(Companies!$A:$A,RANDBETWEEN(2,COUNTA(Companies!$A:$A)),1)</f>
        <v>2</v>
      </c>
      <c r="B940" s="7" t="str">
        <f ca="1">VLOOKUP($A940,Companies!$A:$B,2,FALSE)</f>
        <v>ACME Corporation</v>
      </c>
      <c r="C940" s="5">
        <f t="shared" si="170"/>
        <v>939</v>
      </c>
      <c r="D940" s="6">
        <f t="shared" ca="1" si="171"/>
        <v>1</v>
      </c>
      <c r="E940" s="7">
        <f ca="1">IF($C940 = 1 + N("Presidente"),
    127,
    IF($C940 = 2 + N("Vice-Presidente"),
        72,
        IF($C940 = 3 + N("Secretária bilíngue"),
            13,
            RANDBETWEEN(5,COUNT(Name!$A:$A) + 1)
        )
    )
)</f>
        <v>324</v>
      </c>
      <c r="F940" s="7" t="str">
        <f ca="1" xml:space="preserve">
VLOOKUP(
  $E940,
  Name!$A:$B,
  2,
  FALSE
)
&amp; " " &amp;
IF($C940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Bactista Bianchi</v>
      </c>
      <c r="G940" s="7">
        <v>2</v>
      </c>
      <c r="H940" s="7" t="str">
        <f>VLOOKUP($G940,Countries!$A:$B,2,FALSE)</f>
        <v>Portugal</v>
      </c>
      <c r="I940" s="7" cm="1">
        <f t="array" aca="1" ref="I940" ca="1">INDEX(States!$B:$B,RANDBETWEEN(2,COUNTA(States!$A:$A)),1)</f>
        <v>15</v>
      </c>
      <c r="J940" s="7" t="str">
        <f ca="1">VLOOKUP($I940,States!$B:$C,2,FALSE)</f>
        <v>Castelo Branco</v>
      </c>
      <c r="K940" s="7" t="str">
        <f ca="1">VLOOKUP($E940,Name!$A:$C,3,FALSE)</f>
        <v>M</v>
      </c>
      <c r="L940" s="7" t="str">
        <f ca="1">VLOOKUP($K940,Genders!$B:$C,2,FALSE)</f>
        <v>Male</v>
      </c>
      <c r="M940" s="7" cm="1">
        <f t="array" aca="1" ref="M940" ca="1">INDEX('Marital status'!$A:$A,RANDBETWEEN(2,COUNTA('Marital status'!$A:$A)),1)</f>
        <v>2</v>
      </c>
      <c r="N940" s="7" t="str">
        <f ca="1">VLOOKUP($M940,'Marital status'!$A:$B,2,FALSE)</f>
        <v>Single</v>
      </c>
      <c r="O940" s="7">
        <f t="shared" ca="1" si="172"/>
        <v>2</v>
      </c>
      <c r="P940" s="7" t="str">
        <f ca="1">VLOOKUP($O940,Ethnicities!$A:$B,2,FALSE)</f>
        <v>White</v>
      </c>
      <c r="Q940" s="8">
        <f t="shared" ca="1" si="173"/>
        <v>20942</v>
      </c>
      <c r="R940" s="6">
        <f t="shared" ca="1" si="174"/>
        <v>4</v>
      </c>
      <c r="S940" s="6" t="str">
        <f ca="1">VLOOKUP($R940,'Background education'!$A:$B,2,FALSE)</f>
        <v>Undergraduate degree</v>
      </c>
      <c r="T940" s="7">
        <f ca="1" xml:space="preserve">
  IF(OR($V940 = 2, $V940 = 3, $V940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40" s="7" t="str">
        <f ca="1">VLOOKUP($T940,Departments!$A:$B,2,FALSE)</f>
        <v>Juridical</v>
      </c>
      <c r="V940" s="6">
        <f t="shared" ca="1" si="175"/>
        <v>6</v>
      </c>
      <c r="W940" s="6" t="str">
        <f ca="1">VLOOKUP($V940,Roles!$A:$B,2,FALSE)</f>
        <v>Intern</v>
      </c>
      <c r="X940" s="6" t="e">
        <f t="shared" ca="1" si="176"/>
        <v>#N/A</v>
      </c>
      <c r="Y940" s="6" t="e">
        <f ca="1">IF(ISNA($X940),NA(),VLOOKUP($X940,Levels!$A:$B,2,FALSE))</f>
        <v>#N/A</v>
      </c>
      <c r="Z940" s="8">
        <f t="shared" ca="1" si="168"/>
        <v>37893</v>
      </c>
      <c r="AA940" s="6">
        <f ca="1">RANDBETWEEN(2,COUNTA('Recruitment source'!$A:$A))</f>
        <v>5</v>
      </c>
      <c r="AB940" s="6" t="str">
        <f ca="1">VLOOKUP($AA940,'Recruitment source'!$A:$B,2,FALSE)</f>
        <v>Net Empregos</v>
      </c>
      <c r="AC940" s="8" t="e">
        <f t="shared" ca="1" si="177"/>
        <v>#N/A</v>
      </c>
      <c r="AD940" s="6" t="e">
        <f t="shared" ca="1" si="178"/>
        <v>#N/A</v>
      </c>
      <c r="AE940" s="6" t="e">
        <f ca="1">IF(ISNA(AD940),NA(),VLOOKUP($AD940,'Reasons for dismissal'!$A:$B,2,FALSE))</f>
        <v>#N/A</v>
      </c>
      <c r="AF940" s="6">
        <f t="shared" ca="1" si="179"/>
        <v>3</v>
      </c>
      <c r="AG940" s="1">
        <f t="shared" ca="1" si="169"/>
        <v>805</v>
      </c>
    </row>
    <row r="941" spans="1:33" x14ac:dyDescent="0.25">
      <c r="A941" s="7" cm="1">
        <f t="array" aca="1" ref="A941" ca="1">INDEX(Companies!$A:$A,RANDBETWEEN(2,COUNTA(Companies!$A:$A)),1)</f>
        <v>2</v>
      </c>
      <c r="B941" s="7" t="str">
        <f ca="1">VLOOKUP($A941,Companies!$A:$B,2,FALSE)</f>
        <v>ACME Corporation</v>
      </c>
      <c r="C941" s="5">
        <f t="shared" si="170"/>
        <v>940</v>
      </c>
      <c r="D941" s="6">
        <f t="shared" ca="1" si="171"/>
        <v>1</v>
      </c>
      <c r="E941" s="7">
        <f ca="1">IF($C941 = 1 + N("Presidente"),
    127,
    IF($C941 = 2 + N("Vice-Presidente"),
        72,
        IF($C941 = 3 + N("Secretária bilíngue"),
            13,
            RANDBETWEEN(5,COUNT(Name!$A:$A) + 1)
        )
    )
)</f>
        <v>68</v>
      </c>
      <c r="F941" s="7" t="str">
        <f ca="1" xml:space="preserve">
VLOOKUP(
  $E941,
  Name!$A:$B,
  2,
  FALSE
)
&amp; " " &amp;
IF($C941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Barboza Zil</v>
      </c>
      <c r="G941" s="7">
        <v>2</v>
      </c>
      <c r="H941" s="7" t="str">
        <f>VLOOKUP($G941,Countries!$A:$B,2,FALSE)</f>
        <v>Portugal</v>
      </c>
      <c r="I941" s="7" cm="1">
        <f t="array" aca="1" ref="I941" ca="1">INDEX(States!$B:$B,RANDBETWEEN(2,COUNTA(States!$A:$A)),1)</f>
        <v>18</v>
      </c>
      <c r="J941" s="7" t="str">
        <f ca="1">VLOOKUP($I941,States!$B:$C,2,FALSE)</f>
        <v>Guarda</v>
      </c>
      <c r="K941" s="7" t="str">
        <f ca="1">VLOOKUP($E941,Name!$A:$C,3,FALSE)</f>
        <v>M</v>
      </c>
      <c r="L941" s="7" t="str">
        <f ca="1">VLOOKUP($K941,Genders!$B:$C,2,FALSE)</f>
        <v>Male</v>
      </c>
      <c r="M941" s="7" cm="1">
        <f t="array" aca="1" ref="M941" ca="1">INDEX('Marital status'!$A:$A,RANDBETWEEN(2,COUNTA('Marital status'!$A:$A)),1)</f>
        <v>4</v>
      </c>
      <c r="N941" s="7" t="str">
        <f ca="1">VLOOKUP($M941,'Marital status'!$A:$B,2,FALSE)</f>
        <v xml:space="preserve">Widowed </v>
      </c>
      <c r="O941" s="7">
        <f t="shared" ca="1" si="172"/>
        <v>2</v>
      </c>
      <c r="P941" s="7" t="str">
        <f ca="1">VLOOKUP($O941,Ethnicities!$A:$B,2,FALSE)</f>
        <v>White</v>
      </c>
      <c r="Q941" s="8">
        <f t="shared" ca="1" si="173"/>
        <v>33974</v>
      </c>
      <c r="R941" s="6">
        <f t="shared" ca="1" si="174"/>
        <v>4</v>
      </c>
      <c r="S941" s="6" t="str">
        <f ca="1">VLOOKUP($R941,'Background education'!$A:$B,2,FALSE)</f>
        <v>Undergraduate degree</v>
      </c>
      <c r="T941" s="7">
        <f ca="1" xml:space="preserve">
  IF(OR($V941 = 2, $V941 = 3, $V941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41" s="7" t="str">
        <f ca="1">VLOOKUP($T941,Departments!$A:$B,2,FALSE)</f>
        <v>Sales</v>
      </c>
      <c r="V941" s="6">
        <f t="shared" ca="1" si="175"/>
        <v>8</v>
      </c>
      <c r="W941" s="6" t="str">
        <f ca="1">VLOOKUP($V941,Roles!$A:$B,2,FALSE)</f>
        <v>Analyst</v>
      </c>
      <c r="X941" s="6">
        <f t="shared" ca="1" si="176"/>
        <v>3</v>
      </c>
      <c r="Y941" s="6" t="str">
        <f ca="1">IF(ISNA($X941),NA(),VLOOKUP($X941,Levels!$A:$B,2,FALSE))</f>
        <v>Pleno</v>
      </c>
      <c r="Z941" s="8">
        <f t="shared" ca="1" si="168"/>
        <v>43859</v>
      </c>
      <c r="AA941" s="6">
        <f ca="1">RANDBETWEEN(2,COUNTA('Recruitment source'!$A:$A))</f>
        <v>6</v>
      </c>
      <c r="AB941" s="6" t="str">
        <f ca="1">VLOOKUP($AA941,'Recruitment source'!$A:$B,2,FALSE)</f>
        <v>Empregos Online</v>
      </c>
      <c r="AC941" s="8" t="e">
        <f t="shared" ca="1" si="177"/>
        <v>#N/A</v>
      </c>
      <c r="AD941" s="6" t="e">
        <f t="shared" ca="1" si="178"/>
        <v>#N/A</v>
      </c>
      <c r="AE941" s="6" t="e">
        <f ca="1">IF(ISNA(AD941),NA(),VLOOKUP($AD941,'Reasons for dismissal'!$A:$B,2,FALSE))</f>
        <v>#N/A</v>
      </c>
      <c r="AF941" s="6">
        <f t="shared" ca="1" si="179"/>
        <v>3</v>
      </c>
      <c r="AG941" s="1">
        <f t="shared" ca="1" si="169"/>
        <v>2100</v>
      </c>
    </row>
    <row r="942" spans="1:33" x14ac:dyDescent="0.25">
      <c r="A942" s="7" cm="1">
        <f t="array" aca="1" ref="A942" ca="1">INDEX(Companies!$A:$A,RANDBETWEEN(2,COUNTA(Companies!$A:$A)),1)</f>
        <v>2</v>
      </c>
      <c r="B942" s="7" t="str">
        <f ca="1">VLOOKUP($A942,Companies!$A:$B,2,FALSE)</f>
        <v>ACME Corporation</v>
      </c>
      <c r="C942" s="5">
        <f t="shared" si="170"/>
        <v>941</v>
      </c>
      <c r="D942" s="6">
        <f t="shared" ca="1" si="171"/>
        <v>1</v>
      </c>
      <c r="E942" s="7">
        <f ca="1">IF($C942 = 1 + N("Presidente"),
    127,
    IF($C942 = 2 + N("Vice-Presidente"),
        72,
        IF($C942 = 3 + N("Secretária bilíngue"),
            13,
            RANDBETWEEN(5,COUNT(Name!$A:$A) + 1)
        )
    )
)</f>
        <v>232</v>
      </c>
      <c r="F942" s="7" t="str">
        <f ca="1" xml:space="preserve">
VLOOKUP(
  $E942,
  Name!$A:$B,
  2,
  FALSE
)
&amp; " " &amp;
IF($C942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Mariani Pellegrini</v>
      </c>
      <c r="G942" s="7">
        <v>2</v>
      </c>
      <c r="H942" s="7" t="str">
        <f>VLOOKUP($G942,Countries!$A:$B,2,FALSE)</f>
        <v>Portugal</v>
      </c>
      <c r="I942" s="7" cm="1">
        <f t="array" aca="1" ref="I942" ca="1">INDEX(States!$B:$B,RANDBETWEEN(2,COUNTA(States!$A:$A)),1)</f>
        <v>14</v>
      </c>
      <c r="J942" s="7" t="str">
        <f ca="1">VLOOKUP($I942,States!$B:$C,2,FALSE)</f>
        <v>Viseu</v>
      </c>
      <c r="K942" s="7" t="str">
        <f ca="1">VLOOKUP($E942,Name!$A:$C,3,FALSE)</f>
        <v>M</v>
      </c>
      <c r="L942" s="7" t="str">
        <f ca="1">VLOOKUP($K942,Genders!$B:$C,2,FALSE)</f>
        <v>Male</v>
      </c>
      <c r="M942" s="7" cm="1">
        <f t="array" aca="1" ref="M942" ca="1">INDEX('Marital status'!$A:$A,RANDBETWEEN(2,COUNTA('Marital status'!$A:$A)),1)</f>
        <v>6</v>
      </c>
      <c r="N942" s="7" t="str">
        <f ca="1">VLOOKUP($M942,'Marital status'!$A:$B,2,FALSE)</f>
        <v>Divorced</v>
      </c>
      <c r="O942" s="7">
        <f t="shared" ca="1" si="172"/>
        <v>2</v>
      </c>
      <c r="P942" s="7" t="str">
        <f ca="1">VLOOKUP($O942,Ethnicities!$A:$B,2,FALSE)</f>
        <v>White</v>
      </c>
      <c r="Q942" s="8">
        <f t="shared" ca="1" si="173"/>
        <v>32023</v>
      </c>
      <c r="R942" s="6">
        <f t="shared" ca="1" si="174"/>
        <v>4</v>
      </c>
      <c r="S942" s="6" t="str">
        <f ca="1">VLOOKUP($R942,'Background education'!$A:$B,2,FALSE)</f>
        <v>Undergraduate degree</v>
      </c>
      <c r="T942" s="7">
        <f ca="1" xml:space="preserve">
  IF(OR($V942 = 2, $V942 = 3, $V942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942" s="7" t="str">
        <f ca="1">VLOOKUP($T942,Departments!$A:$B,2,FALSE)</f>
        <v>Communication &amp; Marketing</v>
      </c>
      <c r="V942" s="6">
        <f t="shared" ca="1" si="175"/>
        <v>7</v>
      </c>
      <c r="W942" s="6" t="str">
        <f ca="1">VLOOKUP($V942,Roles!$A:$B,2,FALSE)</f>
        <v>Trainee</v>
      </c>
      <c r="X942" s="6" t="e">
        <f t="shared" ca="1" si="176"/>
        <v>#N/A</v>
      </c>
      <c r="Y942" s="6" t="e">
        <f ca="1">IF(ISNA($X942),NA(),VLOOKUP($X942,Levels!$A:$B,2,FALSE))</f>
        <v>#N/A</v>
      </c>
      <c r="Z942" s="8">
        <f t="shared" ca="1" si="168"/>
        <v>41747</v>
      </c>
      <c r="AA942" s="6">
        <f ca="1">RANDBETWEEN(2,COUNTA('Recruitment source'!$A:$A))</f>
        <v>12</v>
      </c>
      <c r="AB942" s="6" t="str">
        <f ca="1">VLOOKUP($AA942,'Recruitment source'!$A:$B,2,FALSE)</f>
        <v>Website</v>
      </c>
      <c r="AC942" s="8" t="e">
        <f t="shared" ca="1" si="177"/>
        <v>#N/A</v>
      </c>
      <c r="AD942" s="6" t="e">
        <f t="shared" ca="1" si="178"/>
        <v>#N/A</v>
      </c>
      <c r="AE942" s="6" t="e">
        <f ca="1">IF(ISNA(AD942),NA(),VLOOKUP($AD942,'Reasons for dismissal'!$A:$B,2,FALSE))</f>
        <v>#N/A</v>
      </c>
      <c r="AF942" s="6">
        <f t="shared" ca="1" si="179"/>
        <v>3</v>
      </c>
      <c r="AG942" s="1">
        <f t="shared" ca="1" si="169"/>
        <v>1085</v>
      </c>
    </row>
    <row r="943" spans="1:33" x14ac:dyDescent="0.25">
      <c r="A943" s="7" cm="1">
        <f t="array" aca="1" ref="A943" ca="1">INDEX(Companies!$A:$A,RANDBETWEEN(2,COUNTA(Companies!$A:$A)),1)</f>
        <v>2</v>
      </c>
      <c r="B943" s="7" t="str">
        <f ca="1">VLOOKUP($A943,Companies!$A:$B,2,FALSE)</f>
        <v>ACME Corporation</v>
      </c>
      <c r="C943" s="5">
        <f t="shared" si="170"/>
        <v>942</v>
      </c>
      <c r="D943" s="6">
        <f t="shared" ca="1" si="171"/>
        <v>1</v>
      </c>
      <c r="E943" s="7">
        <f ca="1">IF($C943 = 1 + N("Presidente"),
    127,
    IF($C943 = 2 + N("Vice-Presidente"),
        72,
        IF($C943 = 3 + N("Secretária bilíngue"),
            13,
            RANDBETWEEN(5,COUNT(Name!$A:$A) + 1)
        )
    )
)</f>
        <v>270</v>
      </c>
      <c r="F943" s="7" t="str">
        <f ca="1" xml:space="preserve">
VLOOKUP(
  $E943,
  Name!$A:$B,
  2,
  FALSE
)
&amp; " " &amp;
IF($C943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Malafaia Monti</v>
      </c>
      <c r="G943" s="7">
        <v>2</v>
      </c>
      <c r="H943" s="7" t="str">
        <f>VLOOKUP($G943,Countries!$A:$B,2,FALSE)</f>
        <v>Portugal</v>
      </c>
      <c r="I943" s="7" cm="1">
        <f t="array" aca="1" ref="I943" ca="1">INDEX(States!$B:$B,RANDBETWEEN(2,COUNTA(States!$A:$A)),1)</f>
        <v>11</v>
      </c>
      <c r="J943" s="7" t="str">
        <f ca="1">VLOOKUP($I943,States!$B:$C,2,FALSE)</f>
        <v>Madeira</v>
      </c>
      <c r="K943" s="7" t="str">
        <f ca="1">VLOOKUP($E943,Name!$A:$C,3,FALSE)</f>
        <v>F</v>
      </c>
      <c r="L943" s="7" t="str">
        <f ca="1">VLOOKUP($K943,Genders!$B:$C,2,FALSE)</f>
        <v>Female</v>
      </c>
      <c r="M943" s="7" cm="1">
        <f t="array" aca="1" ref="M943" ca="1">INDEX('Marital status'!$A:$A,RANDBETWEEN(2,COUNTA('Marital status'!$A:$A)),1)</f>
        <v>6</v>
      </c>
      <c r="N943" s="7" t="str">
        <f ca="1">VLOOKUP($M943,'Marital status'!$A:$B,2,FALSE)</f>
        <v>Divorced</v>
      </c>
      <c r="O943" s="7">
        <f t="shared" ca="1" si="172"/>
        <v>2</v>
      </c>
      <c r="P943" s="7" t="str">
        <f ca="1">VLOOKUP($O943,Ethnicities!$A:$B,2,FALSE)</f>
        <v>White</v>
      </c>
      <c r="Q943" s="8">
        <f t="shared" ca="1" si="173"/>
        <v>38238</v>
      </c>
      <c r="R943" s="6">
        <f t="shared" ca="1" si="174"/>
        <v>5</v>
      </c>
      <c r="S943" s="6" t="str">
        <f ca="1">VLOOKUP($R943,'Background education'!$A:$B,2,FALSE)</f>
        <v>Graduate school</v>
      </c>
      <c r="T943" s="7">
        <f ca="1" xml:space="preserve">
  IF(OR($V943 = 2, $V943 = 3, $V943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943" s="7" t="str">
        <f ca="1">VLOOKUP($T943,Departments!$A:$B,2,FALSE)</f>
        <v>Controlling</v>
      </c>
      <c r="V943" s="6">
        <f t="shared" ca="1" si="175"/>
        <v>8</v>
      </c>
      <c r="W943" s="6" t="str">
        <f ca="1">VLOOKUP($V943,Roles!$A:$B,2,FALSE)</f>
        <v>Analyst</v>
      </c>
      <c r="X943" s="6">
        <f t="shared" ca="1" si="176"/>
        <v>4</v>
      </c>
      <c r="Y943" s="6" t="str">
        <f ca="1">IF(ISNA($X943),NA(),VLOOKUP($X943,Levels!$A:$B,2,FALSE))</f>
        <v>Senior</v>
      </c>
      <c r="Z943" s="8">
        <f t="shared" ca="1" si="168"/>
        <v>44872</v>
      </c>
      <c r="AA943" s="6">
        <f ca="1">RANDBETWEEN(2,COUNTA('Recruitment source'!$A:$A))</f>
        <v>5</v>
      </c>
      <c r="AB943" s="6" t="str">
        <f ca="1">VLOOKUP($AA943,'Recruitment source'!$A:$B,2,FALSE)</f>
        <v>Net Empregos</v>
      </c>
      <c r="AC943" s="8" t="e">
        <f t="shared" ca="1" si="177"/>
        <v>#N/A</v>
      </c>
      <c r="AD943" s="6" t="e">
        <f t="shared" ca="1" si="178"/>
        <v>#N/A</v>
      </c>
      <c r="AE943" s="6" t="e">
        <f ca="1">IF(ISNA(AD943),NA(),VLOOKUP($AD943,'Reasons for dismissal'!$A:$B,2,FALSE))</f>
        <v>#N/A</v>
      </c>
      <c r="AF943" s="6">
        <f t="shared" ca="1" si="179"/>
        <v>2</v>
      </c>
      <c r="AG943" s="1">
        <f t="shared" ca="1" si="169"/>
        <v>2080</v>
      </c>
    </row>
    <row r="944" spans="1:33" x14ac:dyDescent="0.25">
      <c r="A944" s="7" cm="1">
        <f t="array" aca="1" ref="A944" ca="1">INDEX(Companies!$A:$A,RANDBETWEEN(2,COUNTA(Companies!$A:$A)),1)</f>
        <v>2</v>
      </c>
      <c r="B944" s="7" t="str">
        <f ca="1">VLOOKUP($A944,Companies!$A:$B,2,FALSE)</f>
        <v>ACME Corporation</v>
      </c>
      <c r="C944" s="5">
        <f t="shared" si="170"/>
        <v>943</v>
      </c>
      <c r="D944" s="6">
        <f t="shared" ca="1" si="171"/>
        <v>1</v>
      </c>
      <c r="E944" s="7">
        <f ca="1">IF($C944 = 1 + N("Presidente"),
    127,
    IF($C944 = 2 + N("Vice-Presidente"),
        72,
        IF($C944 = 3 + N("Secretária bilíngue"),
            13,
            RANDBETWEEN(5,COUNT(Name!$A:$A) + 1)
        )
    )
)</f>
        <v>231</v>
      </c>
      <c r="F944" s="7" t="str">
        <f ca="1" xml:space="preserve">
VLOOKUP(
  $E944,
  Name!$A:$B,
  2,
  FALSE
)
&amp; " " &amp;
IF($C944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Duarte Borges</v>
      </c>
      <c r="G944" s="7">
        <v>2</v>
      </c>
      <c r="H944" s="7" t="str">
        <f>VLOOKUP($G944,Countries!$A:$B,2,FALSE)</f>
        <v>Portugal</v>
      </c>
      <c r="I944" s="7" cm="1">
        <f t="array" aca="1" ref="I944" ca="1">INDEX(States!$B:$B,RANDBETWEEN(2,COUNTA(States!$A:$A)),1)</f>
        <v>3</v>
      </c>
      <c r="J944" s="7" t="str">
        <f ca="1">VLOOKUP($I944,States!$B:$C,2,FALSE)</f>
        <v>Porto</v>
      </c>
      <c r="K944" s="7" t="str">
        <f ca="1">VLOOKUP($E944,Name!$A:$C,3,FALSE)</f>
        <v>F</v>
      </c>
      <c r="L944" s="7" t="str">
        <f ca="1">VLOOKUP($K944,Genders!$B:$C,2,FALSE)</f>
        <v>Female</v>
      </c>
      <c r="M944" s="7" cm="1">
        <f t="array" aca="1" ref="M944" ca="1">INDEX('Marital status'!$A:$A,RANDBETWEEN(2,COUNTA('Marital status'!$A:$A)),1)</f>
        <v>4</v>
      </c>
      <c r="N944" s="7" t="str">
        <f ca="1">VLOOKUP($M944,'Marital status'!$A:$B,2,FALSE)</f>
        <v xml:space="preserve">Widowed </v>
      </c>
      <c r="O944" s="7">
        <f t="shared" ca="1" si="172"/>
        <v>2</v>
      </c>
      <c r="P944" s="7" t="str">
        <f ca="1">VLOOKUP($O944,Ethnicities!$A:$B,2,FALSE)</f>
        <v>White</v>
      </c>
      <c r="Q944" s="8">
        <f t="shared" ca="1" si="173"/>
        <v>29729</v>
      </c>
      <c r="R944" s="6">
        <f t="shared" ca="1" si="174"/>
        <v>4</v>
      </c>
      <c r="S944" s="6" t="str">
        <f ca="1">VLOOKUP($R944,'Background education'!$A:$B,2,FALSE)</f>
        <v>Undergraduate degree</v>
      </c>
      <c r="T944" s="7">
        <f ca="1" xml:space="preserve">
  IF(OR($V944 = 2, $V944 = 3, $V944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944" s="7" t="str">
        <f ca="1">VLOOKUP($T944,Departments!$A:$B,2,FALSE)</f>
        <v>Communication &amp; Marketing</v>
      </c>
      <c r="V944" s="6">
        <f t="shared" ca="1" si="175"/>
        <v>7</v>
      </c>
      <c r="W944" s="6" t="str">
        <f ca="1">VLOOKUP($V944,Roles!$A:$B,2,FALSE)</f>
        <v>Trainee</v>
      </c>
      <c r="X944" s="6" t="e">
        <f t="shared" ca="1" si="176"/>
        <v>#N/A</v>
      </c>
      <c r="Y944" s="6" t="e">
        <f ca="1">IF(ISNA($X944),NA(),VLOOKUP($X944,Levels!$A:$B,2,FALSE))</f>
        <v>#N/A</v>
      </c>
      <c r="Z944" s="8">
        <f t="shared" ca="1" si="168"/>
        <v>37134</v>
      </c>
      <c r="AA944" s="6">
        <f ca="1">RANDBETWEEN(2,COUNTA('Recruitment source'!$A:$A))</f>
        <v>5</v>
      </c>
      <c r="AB944" s="6" t="str">
        <f ca="1">VLOOKUP($AA944,'Recruitment source'!$A:$B,2,FALSE)</f>
        <v>Net Empregos</v>
      </c>
      <c r="AC944" s="8" t="e">
        <f t="shared" ca="1" si="177"/>
        <v>#N/A</v>
      </c>
      <c r="AD944" s="6" t="e">
        <f t="shared" ca="1" si="178"/>
        <v>#N/A</v>
      </c>
      <c r="AE944" s="6" t="e">
        <f ca="1">IF(ISNA(AD944),NA(),VLOOKUP($AD944,'Reasons for dismissal'!$A:$B,2,FALSE))</f>
        <v>#N/A</v>
      </c>
      <c r="AF944" s="6">
        <f t="shared" ca="1" si="179"/>
        <v>3</v>
      </c>
      <c r="AG944" s="1">
        <f t="shared" ca="1" si="169"/>
        <v>1085</v>
      </c>
    </row>
    <row r="945" spans="1:33" x14ac:dyDescent="0.25">
      <c r="A945" s="7" cm="1">
        <f t="array" aca="1" ref="A945" ca="1">INDEX(Companies!$A:$A,RANDBETWEEN(2,COUNTA(Companies!$A:$A)),1)</f>
        <v>2</v>
      </c>
      <c r="B945" s="7" t="str">
        <f ca="1">VLOOKUP($A945,Companies!$A:$B,2,FALSE)</f>
        <v>ACME Corporation</v>
      </c>
      <c r="C945" s="5">
        <f t="shared" si="170"/>
        <v>944</v>
      </c>
      <c r="D945" s="6">
        <f t="shared" ca="1" si="171"/>
        <v>1</v>
      </c>
      <c r="E945" s="7">
        <f ca="1">IF($C945 = 1 + N("Presidente"),
    127,
    IF($C945 = 2 + N("Vice-Presidente"),
        72,
        IF($C945 = 3 + N("Secretária bilíngue"),
            13,
            RANDBETWEEN(5,COUNT(Name!$A:$A) + 1)
        )
    )
)</f>
        <v>346</v>
      </c>
      <c r="F945" s="7" t="str">
        <f ca="1" xml:space="preserve">
VLOOKUP(
  $E945,
  Name!$A:$B,
  2,
  FALSE
)
&amp; " " &amp;
IF($C945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Costatini Martini</v>
      </c>
      <c r="G945" s="7">
        <v>2</v>
      </c>
      <c r="H945" s="7" t="str">
        <f>VLOOKUP($G945,Countries!$A:$B,2,FALSE)</f>
        <v>Portugal</v>
      </c>
      <c r="I945" s="7" cm="1">
        <f t="array" aca="1" ref="I945" ca="1">INDEX(States!$B:$B,RANDBETWEEN(2,COUNTA(States!$A:$A)),1)</f>
        <v>2</v>
      </c>
      <c r="J945" s="7" t="str">
        <f ca="1">VLOOKUP($I945,States!$B:$C,2,FALSE)</f>
        <v xml:space="preserve"> Lisboa</v>
      </c>
      <c r="K945" s="7" t="str">
        <f ca="1">VLOOKUP($E945,Name!$A:$C,3,FALSE)</f>
        <v>M</v>
      </c>
      <c r="L945" s="7" t="str">
        <f ca="1">VLOOKUP($K945,Genders!$B:$C,2,FALSE)</f>
        <v>Male</v>
      </c>
      <c r="M945" s="7" cm="1">
        <f t="array" aca="1" ref="M945" ca="1">INDEX('Marital status'!$A:$A,RANDBETWEEN(2,COUNTA('Marital status'!$A:$A)),1)</f>
        <v>6</v>
      </c>
      <c r="N945" s="7" t="str">
        <f ca="1">VLOOKUP($M945,'Marital status'!$A:$B,2,FALSE)</f>
        <v>Divorced</v>
      </c>
      <c r="O945" s="7">
        <f t="shared" ca="1" si="172"/>
        <v>3</v>
      </c>
      <c r="P945" s="7" t="str">
        <f ca="1">VLOOKUP($O945,Ethnicities!$A:$B,2,FALSE)</f>
        <v>Black or African American</v>
      </c>
      <c r="Q945" s="8">
        <f t="shared" ca="1" si="173"/>
        <v>34316</v>
      </c>
      <c r="R945" s="6">
        <f t="shared" ca="1" si="174"/>
        <v>4</v>
      </c>
      <c r="S945" s="6" t="str">
        <f ca="1">VLOOKUP($R945,'Background education'!$A:$B,2,FALSE)</f>
        <v>Undergraduate degree</v>
      </c>
      <c r="T945" s="7">
        <f ca="1" xml:space="preserve">
  IF(OR($V945 = 2, $V945 = 3, $V945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45" s="7" t="str">
        <f ca="1">VLOOKUP($T945,Departments!$A:$B,2,FALSE)</f>
        <v xml:space="preserve"> Commercial</v>
      </c>
      <c r="V945" s="6">
        <f t="shared" ca="1" si="175"/>
        <v>8</v>
      </c>
      <c r="W945" s="6" t="str">
        <f ca="1">VLOOKUP($V945,Roles!$A:$B,2,FALSE)</f>
        <v>Analyst</v>
      </c>
      <c r="X945" s="6">
        <f t="shared" ca="1" si="176"/>
        <v>4</v>
      </c>
      <c r="Y945" s="6" t="str">
        <f ca="1">IF(ISNA($X945),NA(),VLOOKUP($X945,Levels!$A:$B,2,FALSE))</f>
        <v>Senior</v>
      </c>
      <c r="Z945" s="8">
        <f t="shared" ca="1" si="168"/>
        <v>37609</v>
      </c>
      <c r="AA945" s="6">
        <f ca="1">RANDBETWEEN(2,COUNTA('Recruitment source'!$A:$A))</f>
        <v>7</v>
      </c>
      <c r="AB945" s="6" t="str">
        <f ca="1">VLOOKUP($AA945,'Recruitment source'!$A:$B,2,FALSE)</f>
        <v>Jobs in Lisbon</v>
      </c>
      <c r="AC945" s="8" t="e">
        <f t="shared" ca="1" si="177"/>
        <v>#N/A</v>
      </c>
      <c r="AD945" s="6" t="e">
        <f t="shared" ca="1" si="178"/>
        <v>#N/A</v>
      </c>
      <c r="AE945" s="6" t="e">
        <f ca="1">IF(ISNA(AD945),NA(),VLOOKUP($AD945,'Reasons for dismissal'!$A:$B,2,FALSE))</f>
        <v>#N/A</v>
      </c>
      <c r="AF945" s="6">
        <f t="shared" ca="1" si="179"/>
        <v>2</v>
      </c>
      <c r="AG945" s="1">
        <f t="shared" ca="1" si="169"/>
        <v>2000</v>
      </c>
    </row>
    <row r="946" spans="1:33" x14ac:dyDescent="0.25">
      <c r="A946" s="7" cm="1">
        <f t="array" aca="1" ref="A946" ca="1">INDEX(Companies!$A:$A,RANDBETWEEN(2,COUNTA(Companies!$A:$A)),1)</f>
        <v>2</v>
      </c>
      <c r="B946" s="7" t="str">
        <f ca="1">VLOOKUP($A946,Companies!$A:$B,2,FALSE)</f>
        <v>ACME Corporation</v>
      </c>
      <c r="C946" s="5">
        <f t="shared" si="170"/>
        <v>945</v>
      </c>
      <c r="D946" s="6">
        <f t="shared" ca="1" si="171"/>
        <v>1</v>
      </c>
      <c r="E946" s="7">
        <f ca="1">IF($C946 = 1 + N("Presidente"),
    127,
    IF($C946 = 2 + N("Vice-Presidente"),
        72,
        IF($C946 = 3 + N("Secretária bilíngue"),
            13,
            RANDBETWEEN(5,COUNT(Name!$A:$A) + 1)
        )
    )
)</f>
        <v>59</v>
      </c>
      <c r="F946" s="7" t="str">
        <f ca="1" xml:space="preserve">
VLOOKUP(
  $E946,
  Name!$A:$B,
  2,
  FALSE
)
&amp; " " &amp;
IF($C946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Siqueira Camões</v>
      </c>
      <c r="G946" s="7">
        <v>2</v>
      </c>
      <c r="H946" s="7" t="str">
        <f>VLOOKUP($G946,Countries!$A:$B,2,FALSE)</f>
        <v>Portugal</v>
      </c>
      <c r="I946" s="7" cm="1">
        <f t="array" aca="1" ref="I946" ca="1">INDEX(States!$B:$B,RANDBETWEEN(2,COUNTA(States!$A:$A)),1)</f>
        <v>13</v>
      </c>
      <c r="J946" s="7" t="str">
        <f ca="1">VLOOKUP($I946,States!$B:$C,2,FALSE)</f>
        <v>Azores</v>
      </c>
      <c r="K946" s="7" t="str">
        <f ca="1">VLOOKUP($E946,Name!$A:$C,3,FALSE)</f>
        <v>M</v>
      </c>
      <c r="L946" s="7" t="str">
        <f ca="1">VLOOKUP($K946,Genders!$B:$C,2,FALSE)</f>
        <v>Male</v>
      </c>
      <c r="M946" s="7" cm="1">
        <f t="array" aca="1" ref="M946" ca="1">INDEX('Marital status'!$A:$A,RANDBETWEEN(2,COUNTA('Marital status'!$A:$A)),1)</f>
        <v>4</v>
      </c>
      <c r="N946" s="7" t="str">
        <f ca="1">VLOOKUP($M946,'Marital status'!$A:$B,2,FALSE)</f>
        <v xml:space="preserve">Widowed </v>
      </c>
      <c r="O946" s="7">
        <f t="shared" ca="1" si="172"/>
        <v>4</v>
      </c>
      <c r="P946" s="7" t="str">
        <f ca="1">VLOOKUP($O946,Ethnicities!$A:$B,2,FALSE)</f>
        <v>Hispanic or Latino</v>
      </c>
      <c r="Q946" s="8">
        <f t="shared" ca="1" si="173"/>
        <v>33446</v>
      </c>
      <c r="R946" s="6">
        <f t="shared" ca="1" si="174"/>
        <v>4</v>
      </c>
      <c r="S946" s="6" t="str">
        <f ca="1">VLOOKUP($R946,'Background education'!$A:$B,2,FALSE)</f>
        <v>Undergraduate degree</v>
      </c>
      <c r="T946" s="7">
        <f ca="1" xml:space="preserve">
  IF(OR($V946 = 2, $V946 = 3, $V946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946" s="7" t="str">
        <f ca="1">VLOOKUP($T946,Departments!$A:$B,2,FALSE)</f>
        <v>Human Resource</v>
      </c>
      <c r="V946" s="6">
        <f t="shared" ca="1" si="175"/>
        <v>7</v>
      </c>
      <c r="W946" s="6" t="str">
        <f ca="1">VLOOKUP($V946,Roles!$A:$B,2,FALSE)</f>
        <v>Trainee</v>
      </c>
      <c r="X946" s="6" t="e">
        <f t="shared" ca="1" si="176"/>
        <v>#N/A</v>
      </c>
      <c r="Y946" s="6" t="e">
        <f ca="1">IF(ISNA($X946),NA(),VLOOKUP($X946,Levels!$A:$B,2,FALSE))</f>
        <v>#N/A</v>
      </c>
      <c r="Z946" s="8">
        <f t="shared" ca="1" si="168"/>
        <v>38072</v>
      </c>
      <c r="AA946" s="6">
        <f ca="1">RANDBETWEEN(2,COUNTA('Recruitment source'!$A:$A))</f>
        <v>12</v>
      </c>
      <c r="AB946" s="6" t="str">
        <f ca="1">VLOOKUP($AA946,'Recruitment source'!$A:$B,2,FALSE)</f>
        <v>Website</v>
      </c>
      <c r="AC946" s="8" t="e">
        <f t="shared" ca="1" si="177"/>
        <v>#N/A</v>
      </c>
      <c r="AD946" s="6" t="e">
        <f t="shared" ca="1" si="178"/>
        <v>#N/A</v>
      </c>
      <c r="AE946" s="6" t="e">
        <f ca="1">IF(ISNA(AD946),NA(),VLOOKUP($AD946,'Reasons for dismissal'!$A:$B,2,FALSE))</f>
        <v>#N/A</v>
      </c>
      <c r="AF946" s="6">
        <f t="shared" ca="1" si="179"/>
        <v>2</v>
      </c>
      <c r="AG946" s="1">
        <f t="shared" ca="1" si="169"/>
        <v>1005</v>
      </c>
    </row>
    <row r="947" spans="1:33" x14ac:dyDescent="0.25">
      <c r="A947" s="7" cm="1">
        <f t="array" aca="1" ref="A947" ca="1">INDEX(Companies!$A:$A,RANDBETWEEN(2,COUNTA(Companies!$A:$A)),1)</f>
        <v>2</v>
      </c>
      <c r="B947" s="7" t="str">
        <f ca="1">VLOOKUP($A947,Companies!$A:$B,2,FALSE)</f>
        <v>ACME Corporation</v>
      </c>
      <c r="C947" s="5">
        <f t="shared" si="170"/>
        <v>946</v>
      </c>
      <c r="D947" s="6">
        <f t="shared" ca="1" si="171"/>
        <v>1</v>
      </c>
      <c r="E947" s="7">
        <f ca="1">IF($C947 = 1 + N("Presidente"),
    127,
    IF($C947 = 2 + N("Vice-Presidente"),
        72,
        IF($C947 = 3 + N("Secretária bilíngue"),
            13,
            RANDBETWEEN(5,COUNT(Name!$A:$A) + 1)
        )
    )
)</f>
        <v>239</v>
      </c>
      <c r="F947" s="7" t="str">
        <f ca="1" xml:space="preserve">
VLOOKUP(
  $E947,
  Name!$A:$B,
  2,
  FALSE
)
&amp; " " &amp;
IF($C947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Peçanha Machado</v>
      </c>
      <c r="G947" s="7">
        <v>2</v>
      </c>
      <c r="H947" s="7" t="str">
        <f>VLOOKUP($G947,Countries!$A:$B,2,FALSE)</f>
        <v>Portugal</v>
      </c>
      <c r="I947" s="7" cm="1">
        <f t="array" aca="1" ref="I947" ca="1">INDEX(States!$B:$B,RANDBETWEEN(2,COUNTA(States!$A:$A)),1)</f>
        <v>18</v>
      </c>
      <c r="J947" s="7" t="str">
        <f ca="1">VLOOKUP($I947,States!$B:$C,2,FALSE)</f>
        <v>Guarda</v>
      </c>
      <c r="K947" s="7" t="str">
        <f ca="1">VLOOKUP($E947,Name!$A:$C,3,FALSE)</f>
        <v>M</v>
      </c>
      <c r="L947" s="7" t="str">
        <f ca="1">VLOOKUP($K947,Genders!$B:$C,2,FALSE)</f>
        <v>Male</v>
      </c>
      <c r="M947" s="7" cm="1">
        <f t="array" aca="1" ref="M947" ca="1">INDEX('Marital status'!$A:$A,RANDBETWEEN(2,COUNTA('Marital status'!$A:$A)),1)</f>
        <v>4</v>
      </c>
      <c r="N947" s="7" t="str">
        <f ca="1">VLOOKUP($M947,'Marital status'!$A:$B,2,FALSE)</f>
        <v xml:space="preserve">Widowed </v>
      </c>
      <c r="O947" s="7">
        <f t="shared" ca="1" si="172"/>
        <v>2</v>
      </c>
      <c r="P947" s="7" t="str">
        <f ca="1">VLOOKUP($O947,Ethnicities!$A:$B,2,FALSE)</f>
        <v>White</v>
      </c>
      <c r="Q947" s="8">
        <f t="shared" ca="1" si="173"/>
        <v>35218</v>
      </c>
      <c r="R947" s="6">
        <f t="shared" ca="1" si="174"/>
        <v>4</v>
      </c>
      <c r="S947" s="6" t="str">
        <f ca="1">VLOOKUP($R947,'Background education'!$A:$B,2,FALSE)</f>
        <v>Undergraduate degree</v>
      </c>
      <c r="T947" s="7">
        <f ca="1" xml:space="preserve">
  IF(OR($V947 = 2, $V947 = 3, $V947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47" s="7" t="str">
        <f ca="1">VLOOKUP($T947,Departments!$A:$B,2,FALSE)</f>
        <v>Information Technology</v>
      </c>
      <c r="V947" s="6">
        <f t="shared" ca="1" si="175"/>
        <v>8</v>
      </c>
      <c r="W947" s="6" t="str">
        <f ca="1">VLOOKUP($V947,Roles!$A:$B,2,FALSE)</f>
        <v>Analyst</v>
      </c>
      <c r="X947" s="6">
        <f t="shared" ca="1" si="176"/>
        <v>2</v>
      </c>
      <c r="Y947" s="6" t="str">
        <f ca="1">IF(ISNA($X947),NA(),VLOOKUP($X947,Levels!$A:$B,2,FALSE))</f>
        <v>Junior</v>
      </c>
      <c r="Z947" s="8">
        <f t="shared" ca="1" si="168"/>
        <v>41570</v>
      </c>
      <c r="AA947" s="6">
        <f ca="1">RANDBETWEEN(2,COUNTA('Recruitment source'!$A:$A))</f>
        <v>4</v>
      </c>
      <c r="AB947" s="6" t="str">
        <f ca="1">VLOOKUP($AA947,'Recruitment source'!$A:$B,2,FALSE)</f>
        <v>SAPO Emprego</v>
      </c>
      <c r="AC947" s="8" t="e">
        <f t="shared" ca="1" si="177"/>
        <v>#N/A</v>
      </c>
      <c r="AD947" s="6" t="e">
        <f t="shared" ca="1" si="178"/>
        <v>#N/A</v>
      </c>
      <c r="AE947" s="6" t="e">
        <f ca="1">IF(ISNA(AD947),NA(),VLOOKUP($AD947,'Reasons for dismissal'!$A:$B,2,FALSE))</f>
        <v>#N/A</v>
      </c>
      <c r="AF947" s="6">
        <f t="shared" ca="1" si="179"/>
        <v>3</v>
      </c>
      <c r="AG947" s="1">
        <f t="shared" ca="1" si="169"/>
        <v>2080</v>
      </c>
    </row>
    <row r="948" spans="1:33" x14ac:dyDescent="0.25">
      <c r="A948" s="7" cm="1">
        <f t="array" aca="1" ref="A948" ca="1">INDEX(Companies!$A:$A,RANDBETWEEN(2,COUNTA(Companies!$A:$A)),1)</f>
        <v>2</v>
      </c>
      <c r="B948" s="7" t="str">
        <f ca="1">VLOOKUP($A948,Companies!$A:$B,2,FALSE)</f>
        <v>ACME Corporation</v>
      </c>
      <c r="C948" s="5">
        <f t="shared" si="170"/>
        <v>947</v>
      </c>
      <c r="D948" s="6">
        <f t="shared" ca="1" si="171"/>
        <v>1</v>
      </c>
      <c r="E948" s="7">
        <f ca="1">IF($C948 = 1 + N("Presidente"),
    127,
    IF($C948 = 2 + N("Vice-Presidente"),
        72,
        IF($C948 = 3 + N("Secretária bilíngue"),
            13,
            RANDBETWEEN(5,COUNT(Name!$A:$A) + 1)
        )
    )
)</f>
        <v>103</v>
      </c>
      <c r="F948" s="7" t="str">
        <f ca="1" xml:space="preserve">
VLOOKUP(
  $E948,
  Name!$A:$B,
  2,
  FALSE
)
&amp; " " &amp;
IF($C948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Danniel Lopes Costa</v>
      </c>
      <c r="G948" s="7">
        <v>2</v>
      </c>
      <c r="H948" s="7" t="str">
        <f>VLOOKUP($G948,Countries!$A:$B,2,FALSE)</f>
        <v>Portugal</v>
      </c>
      <c r="I948" s="7" cm="1">
        <f t="array" aca="1" ref="I948" ca="1">INDEX(States!$B:$B,RANDBETWEEN(2,COUNTA(States!$A:$A)),1)</f>
        <v>17</v>
      </c>
      <c r="J948" s="7" t="str">
        <f ca="1">VLOOKUP($I948,States!$B:$C,2,FALSE)</f>
        <v>Portalegre</v>
      </c>
      <c r="K948" s="7" t="str">
        <f ca="1">VLOOKUP($E948,Name!$A:$C,3,FALSE)</f>
        <v>M</v>
      </c>
      <c r="L948" s="7" t="str">
        <f ca="1">VLOOKUP($K948,Genders!$B:$C,2,FALSE)</f>
        <v>Male</v>
      </c>
      <c r="M948" s="7" cm="1">
        <f t="array" aca="1" ref="M948" ca="1">INDEX('Marital status'!$A:$A,RANDBETWEEN(2,COUNTA('Marital status'!$A:$A)),1)</f>
        <v>5</v>
      </c>
      <c r="N948" s="7" t="str">
        <f ca="1">VLOOKUP($M948,'Marital status'!$A:$B,2,FALSE)</f>
        <v xml:space="preserve">Separated </v>
      </c>
      <c r="O948" s="7">
        <f t="shared" ca="1" si="172"/>
        <v>2</v>
      </c>
      <c r="P948" s="7" t="str">
        <f ca="1">VLOOKUP($O948,Ethnicities!$A:$B,2,FALSE)</f>
        <v>White</v>
      </c>
      <c r="Q948" s="8">
        <f t="shared" ca="1" si="173"/>
        <v>22495</v>
      </c>
      <c r="R948" s="6">
        <f t="shared" ca="1" si="174"/>
        <v>4</v>
      </c>
      <c r="S948" s="6" t="str">
        <f ca="1">VLOOKUP($R948,'Background education'!$A:$B,2,FALSE)</f>
        <v>Undergraduate degree</v>
      </c>
      <c r="T948" s="7">
        <f ca="1" xml:space="preserve">
  IF(OR($V948 = 2, $V948 = 3, $V948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948" s="7" t="str">
        <f ca="1">VLOOKUP($T948,Departments!$A:$B,2,FALSE)</f>
        <v>Human Resource</v>
      </c>
      <c r="V948" s="6">
        <f t="shared" ca="1" si="175"/>
        <v>6</v>
      </c>
      <c r="W948" s="6" t="str">
        <f ca="1">VLOOKUP($V948,Roles!$A:$B,2,FALSE)</f>
        <v>Intern</v>
      </c>
      <c r="X948" s="6" t="e">
        <f t="shared" ca="1" si="176"/>
        <v>#N/A</v>
      </c>
      <c r="Y948" s="6" t="e">
        <f ca="1">IF(ISNA($X948),NA(),VLOOKUP($X948,Levels!$A:$B,2,FALSE))</f>
        <v>#N/A</v>
      </c>
      <c r="Z948" s="8">
        <f t="shared" ca="1" si="168"/>
        <v>38985</v>
      </c>
      <c r="AA948" s="6">
        <f ca="1">RANDBETWEEN(2,COUNTA('Recruitment source'!$A:$A))</f>
        <v>3</v>
      </c>
      <c r="AB948" s="6" t="str">
        <f ca="1">VLOOKUP($AA948,'Recruitment source'!$A:$B,2,FALSE)</f>
        <v>Learn4Good</v>
      </c>
      <c r="AC948" s="8" t="e">
        <f t="shared" ca="1" si="177"/>
        <v>#N/A</v>
      </c>
      <c r="AD948" s="6" t="e">
        <f t="shared" ca="1" si="178"/>
        <v>#N/A</v>
      </c>
      <c r="AE948" s="6" t="e">
        <f ca="1">IF(ISNA(AD948),NA(),VLOOKUP($AD948,'Reasons for dismissal'!$A:$B,2,FALSE))</f>
        <v>#N/A</v>
      </c>
      <c r="AF948" s="6">
        <f t="shared" ca="1" si="179"/>
        <v>3</v>
      </c>
      <c r="AG948" s="1">
        <f t="shared" ca="1" si="169"/>
        <v>805</v>
      </c>
    </row>
    <row r="949" spans="1:33" x14ac:dyDescent="0.25">
      <c r="A949" s="7" cm="1">
        <f t="array" aca="1" ref="A949" ca="1">INDEX(Companies!$A:$A,RANDBETWEEN(2,COUNTA(Companies!$A:$A)),1)</f>
        <v>2</v>
      </c>
      <c r="B949" s="7" t="str">
        <f ca="1">VLOOKUP($A949,Companies!$A:$B,2,FALSE)</f>
        <v>ACME Corporation</v>
      </c>
      <c r="C949" s="5">
        <f t="shared" si="170"/>
        <v>948</v>
      </c>
      <c r="D949" s="6">
        <f t="shared" ca="1" si="171"/>
        <v>1</v>
      </c>
      <c r="E949" s="7">
        <f ca="1">IF($C949 = 1 + N("Presidente"),
    127,
    IF($C949 = 2 + N("Vice-Presidente"),
        72,
        IF($C949 = 3 + N("Secretária bilíngue"),
            13,
            RANDBETWEEN(5,COUNT(Name!$A:$A) + 1)
        )
    )
)</f>
        <v>160</v>
      </c>
      <c r="F949" s="7" t="str">
        <f ca="1" xml:space="preserve">
VLOOKUP(
  $E949,
  Name!$A:$B,
  2,
  FALSE
)
&amp; " " &amp;
IF($C949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Tavares Moreira</v>
      </c>
      <c r="G949" s="7">
        <v>2</v>
      </c>
      <c r="H949" s="7" t="str">
        <f>VLOOKUP($G949,Countries!$A:$B,2,FALSE)</f>
        <v>Portugal</v>
      </c>
      <c r="I949" s="7" cm="1">
        <f t="array" aca="1" ref="I949" ca="1">INDEX(States!$B:$B,RANDBETWEEN(2,COUNTA(States!$A:$A)),1)</f>
        <v>16</v>
      </c>
      <c r="J949" s="7" t="str">
        <f ca="1">VLOOKUP($I949,States!$B:$C,2,FALSE)</f>
        <v>Beja</v>
      </c>
      <c r="K949" s="7" t="str">
        <f ca="1">VLOOKUP($E949,Name!$A:$C,3,FALSE)</f>
        <v>M</v>
      </c>
      <c r="L949" s="7" t="str">
        <f ca="1">VLOOKUP($K949,Genders!$B:$C,2,FALSE)</f>
        <v>Male</v>
      </c>
      <c r="M949" s="7" cm="1">
        <f t="array" aca="1" ref="M949" ca="1">INDEX('Marital status'!$A:$A,RANDBETWEEN(2,COUNTA('Marital status'!$A:$A)),1)</f>
        <v>3</v>
      </c>
      <c r="N949" s="7" t="str">
        <f ca="1">VLOOKUP($M949,'Marital status'!$A:$B,2,FALSE)</f>
        <v>Married</v>
      </c>
      <c r="O949" s="7">
        <f t="shared" ca="1" si="172"/>
        <v>2</v>
      </c>
      <c r="P949" s="7" t="str">
        <f ca="1">VLOOKUP($O949,Ethnicities!$A:$B,2,FALSE)</f>
        <v>White</v>
      </c>
      <c r="Q949" s="8">
        <f t="shared" ca="1" si="173"/>
        <v>34305</v>
      </c>
      <c r="R949" s="6">
        <f t="shared" ca="1" si="174"/>
        <v>5</v>
      </c>
      <c r="S949" s="6" t="str">
        <f ca="1">VLOOKUP($R949,'Background education'!$A:$B,2,FALSE)</f>
        <v>Graduate school</v>
      </c>
      <c r="T949" s="7">
        <f ca="1" xml:space="preserve">
  IF(OR($V949 = 2, $V949 = 3, $V949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949" s="7" t="str">
        <f ca="1">VLOOKUP($T949,Departments!$A:$B,2,FALSE)</f>
        <v>Communication &amp; Marketing</v>
      </c>
      <c r="V949" s="6">
        <f t="shared" ca="1" si="175"/>
        <v>8</v>
      </c>
      <c r="W949" s="6" t="str">
        <f ca="1">VLOOKUP($V949,Roles!$A:$B,2,FALSE)</f>
        <v>Analyst</v>
      </c>
      <c r="X949" s="6">
        <f t="shared" ca="1" si="176"/>
        <v>2</v>
      </c>
      <c r="Y949" s="6" t="str">
        <f ca="1">IF(ISNA($X949),NA(),VLOOKUP($X949,Levels!$A:$B,2,FALSE))</f>
        <v>Junior</v>
      </c>
      <c r="Z949" s="8">
        <f t="shared" ca="1" si="168"/>
        <v>41468</v>
      </c>
      <c r="AA949" s="6">
        <f ca="1">RANDBETWEEN(2,COUNTA('Recruitment source'!$A:$A))</f>
        <v>8</v>
      </c>
      <c r="AB949" s="6" t="str">
        <f ca="1">VLOOKUP($AA949,'Recruitment source'!$A:$B,2,FALSE)</f>
        <v>Next Station</v>
      </c>
      <c r="AC949" s="8" t="e">
        <f t="shared" ca="1" si="177"/>
        <v>#N/A</v>
      </c>
      <c r="AD949" s="6" t="e">
        <f t="shared" ca="1" si="178"/>
        <v>#N/A</v>
      </c>
      <c r="AE949" s="6" t="e">
        <f ca="1">IF(ISNA(AD949),NA(),VLOOKUP($AD949,'Reasons for dismissal'!$A:$B,2,FALSE))</f>
        <v>#N/A</v>
      </c>
      <c r="AF949" s="6">
        <f t="shared" ca="1" si="179"/>
        <v>4</v>
      </c>
      <c r="AG949" s="1">
        <f t="shared" ca="1" si="169"/>
        <v>2080</v>
      </c>
    </row>
    <row r="950" spans="1:33" x14ac:dyDescent="0.25">
      <c r="A950" s="7" cm="1">
        <f t="array" aca="1" ref="A950" ca="1">INDEX(Companies!$A:$A,RANDBETWEEN(2,COUNTA(Companies!$A:$A)),1)</f>
        <v>2</v>
      </c>
      <c r="B950" s="7" t="str">
        <f ca="1">VLOOKUP($A950,Companies!$A:$B,2,FALSE)</f>
        <v>ACME Corporation</v>
      </c>
      <c r="C950" s="5">
        <f t="shared" si="170"/>
        <v>949</v>
      </c>
      <c r="D950" s="6">
        <f t="shared" ca="1" si="171"/>
        <v>1</v>
      </c>
      <c r="E950" s="7">
        <f ca="1">IF($C950 = 1 + N("Presidente"),
    127,
    IF($C950 = 2 + N("Vice-Presidente"),
        72,
        IF($C950 = 3 + N("Secretária bilíngue"),
            13,
            RANDBETWEEN(5,COUNT(Name!$A:$A) + 1)
        )
    )
)</f>
        <v>268</v>
      </c>
      <c r="F950" s="7" t="str">
        <f ca="1" xml:space="preserve">
VLOOKUP(
  $E950,
  Name!$A:$B,
  2,
  FALSE
)
&amp; " " &amp;
IF($C950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Rinaldi Ferreira</v>
      </c>
      <c r="G950" s="7">
        <v>2</v>
      </c>
      <c r="H950" s="7" t="str">
        <f>VLOOKUP($G950,Countries!$A:$B,2,FALSE)</f>
        <v>Portugal</v>
      </c>
      <c r="I950" s="7" cm="1">
        <f t="array" aca="1" ref="I950" ca="1">INDEX(States!$B:$B,RANDBETWEEN(2,COUNTA(States!$A:$A)),1)</f>
        <v>19</v>
      </c>
      <c r="J950" s="7" t="str">
        <f ca="1">VLOOKUP($I950,States!$B:$C,2,FALSE)</f>
        <v>Vila Real</v>
      </c>
      <c r="K950" s="7" t="str">
        <f ca="1">VLOOKUP($E950,Name!$A:$C,3,FALSE)</f>
        <v>F</v>
      </c>
      <c r="L950" s="7" t="str">
        <f ca="1">VLOOKUP($K950,Genders!$B:$C,2,FALSE)</f>
        <v>Female</v>
      </c>
      <c r="M950" s="7" cm="1">
        <f t="array" aca="1" ref="M950" ca="1">INDEX('Marital status'!$A:$A,RANDBETWEEN(2,COUNTA('Marital status'!$A:$A)),1)</f>
        <v>4</v>
      </c>
      <c r="N950" s="7" t="str">
        <f ca="1">VLOOKUP($M950,'Marital status'!$A:$B,2,FALSE)</f>
        <v xml:space="preserve">Widowed </v>
      </c>
      <c r="O950" s="7">
        <f t="shared" ca="1" si="172"/>
        <v>5</v>
      </c>
      <c r="P950" s="7" t="str">
        <f ca="1">VLOOKUP($O950,Ethnicities!$A:$B,2,FALSE)</f>
        <v>Asian</v>
      </c>
      <c r="Q950" s="8">
        <f t="shared" ca="1" si="173"/>
        <v>33465</v>
      </c>
      <c r="R950" s="6">
        <f t="shared" ca="1" si="174"/>
        <v>4</v>
      </c>
      <c r="S950" s="6" t="str">
        <f ca="1">VLOOKUP($R950,'Background education'!$A:$B,2,FALSE)</f>
        <v>Undergraduate degree</v>
      </c>
      <c r="T950" s="7">
        <f ca="1" xml:space="preserve">
  IF(OR($V950 = 2, $V950 = 3, $V950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950" s="7" t="str">
        <f ca="1">VLOOKUP($T950,Departments!$A:$B,2,FALSE)</f>
        <v>Finance</v>
      </c>
      <c r="V950" s="6">
        <f t="shared" ca="1" si="175"/>
        <v>7</v>
      </c>
      <c r="W950" s="6" t="str">
        <f ca="1">VLOOKUP($V950,Roles!$A:$B,2,FALSE)</f>
        <v>Trainee</v>
      </c>
      <c r="X950" s="6" t="e">
        <f t="shared" ca="1" si="176"/>
        <v>#N/A</v>
      </c>
      <c r="Y950" s="6" t="e">
        <f ca="1">IF(ISNA($X950),NA(),VLOOKUP($X950,Levels!$A:$B,2,FALSE))</f>
        <v>#N/A</v>
      </c>
      <c r="Z950" s="8">
        <f t="shared" ca="1" si="168"/>
        <v>41879</v>
      </c>
      <c r="AA950" s="6">
        <f ca="1">RANDBETWEEN(2,COUNTA('Recruitment source'!$A:$A))</f>
        <v>6</v>
      </c>
      <c r="AB950" s="6" t="str">
        <f ca="1">VLOOKUP($AA950,'Recruitment source'!$A:$B,2,FALSE)</f>
        <v>Empregos Online</v>
      </c>
      <c r="AC950" s="8" t="e">
        <f t="shared" ca="1" si="177"/>
        <v>#N/A</v>
      </c>
      <c r="AD950" s="6" t="e">
        <f t="shared" ca="1" si="178"/>
        <v>#N/A</v>
      </c>
      <c r="AE950" s="6" t="e">
        <f ca="1">IF(ISNA(AD950),NA(),VLOOKUP($AD950,'Reasons for dismissal'!$A:$B,2,FALSE))</f>
        <v>#N/A</v>
      </c>
      <c r="AF950" s="6">
        <f t="shared" ca="1" si="179"/>
        <v>2</v>
      </c>
      <c r="AG950" s="1">
        <f t="shared" ca="1" si="169"/>
        <v>1005</v>
      </c>
    </row>
    <row r="951" spans="1:33" x14ac:dyDescent="0.25">
      <c r="A951" s="7" cm="1">
        <f t="array" aca="1" ref="A951" ca="1">INDEX(Companies!$A:$A,RANDBETWEEN(2,COUNTA(Companies!$A:$A)),1)</f>
        <v>2</v>
      </c>
      <c r="B951" s="7" t="str">
        <f ca="1">VLOOKUP($A951,Companies!$A:$B,2,FALSE)</f>
        <v>ACME Corporation</v>
      </c>
      <c r="C951" s="5">
        <f t="shared" si="170"/>
        <v>950</v>
      </c>
      <c r="D951" s="6">
        <f t="shared" ca="1" si="171"/>
        <v>1</v>
      </c>
      <c r="E951" s="7">
        <f ca="1">IF($C951 = 1 + N("Presidente"),
    127,
    IF($C951 = 2 + N("Vice-Presidente"),
        72,
        IF($C951 = 3 + N("Secretária bilíngue"),
            13,
            RANDBETWEEN(5,COUNT(Name!$A:$A) + 1)
        )
    )
)</f>
        <v>6</v>
      </c>
      <c r="F951" s="7" t="str">
        <f ca="1" xml:space="preserve">
VLOOKUP(
  $E951,
  Name!$A:$B,
  2,
  FALSE
)
&amp; " " &amp;
IF($C951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Paulista Pereira</v>
      </c>
      <c r="G951" s="7">
        <v>2</v>
      </c>
      <c r="H951" s="7" t="str">
        <f>VLOOKUP($G951,Countries!$A:$B,2,FALSE)</f>
        <v>Portugal</v>
      </c>
      <c r="I951" s="7" cm="1">
        <f t="array" aca="1" ref="I951" ca="1">INDEX(States!$B:$B,RANDBETWEEN(2,COUNTA(States!$A:$A)),1)</f>
        <v>7</v>
      </c>
      <c r="J951" s="7" t="str">
        <f ca="1">VLOOKUP($I951,States!$B:$C,2,FALSE)</f>
        <v>Faro</v>
      </c>
      <c r="K951" s="7" t="str">
        <f ca="1">VLOOKUP($E951,Name!$A:$C,3,FALSE)</f>
        <v>F</v>
      </c>
      <c r="L951" s="7" t="str">
        <f ca="1">VLOOKUP($K951,Genders!$B:$C,2,FALSE)</f>
        <v>Female</v>
      </c>
      <c r="M951" s="7" cm="1">
        <f t="array" aca="1" ref="M951" ca="1">INDEX('Marital status'!$A:$A,RANDBETWEEN(2,COUNTA('Marital status'!$A:$A)),1)</f>
        <v>4</v>
      </c>
      <c r="N951" s="7" t="str">
        <f ca="1">VLOOKUP($M951,'Marital status'!$A:$B,2,FALSE)</f>
        <v xml:space="preserve">Widowed </v>
      </c>
      <c r="O951" s="7">
        <f t="shared" ca="1" si="172"/>
        <v>2</v>
      </c>
      <c r="P951" s="7" t="str">
        <f ca="1">VLOOKUP($O951,Ethnicities!$A:$B,2,FALSE)</f>
        <v>White</v>
      </c>
      <c r="Q951" s="8">
        <f t="shared" ca="1" si="173"/>
        <v>33004</v>
      </c>
      <c r="R951" s="6">
        <f t="shared" ca="1" si="174"/>
        <v>5</v>
      </c>
      <c r="S951" s="6" t="str">
        <f ca="1">VLOOKUP($R951,'Background education'!$A:$B,2,FALSE)</f>
        <v>Graduate school</v>
      </c>
      <c r="T951" s="7">
        <f ca="1" xml:space="preserve">
  IF(OR($V951 = 2, $V951 = 3, $V951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51" s="7" t="str">
        <f ca="1">VLOOKUP($T951,Departments!$A:$B,2,FALSE)</f>
        <v xml:space="preserve"> Commercial</v>
      </c>
      <c r="V951" s="6">
        <f t="shared" ca="1" si="175"/>
        <v>8</v>
      </c>
      <c r="W951" s="6" t="str">
        <f ca="1">VLOOKUP($V951,Roles!$A:$B,2,FALSE)</f>
        <v>Analyst</v>
      </c>
      <c r="X951" s="6">
        <f t="shared" ca="1" si="176"/>
        <v>2</v>
      </c>
      <c r="Y951" s="6" t="str">
        <f ca="1">IF(ISNA($X951),NA(),VLOOKUP($X951,Levels!$A:$B,2,FALSE))</f>
        <v>Junior</v>
      </c>
      <c r="Z951" s="8">
        <f t="shared" ca="1" si="168"/>
        <v>42881</v>
      </c>
      <c r="AA951" s="6">
        <f ca="1">RANDBETWEEN(2,COUNTA('Recruitment source'!$A:$A))</f>
        <v>12</v>
      </c>
      <c r="AB951" s="6" t="str">
        <f ca="1">VLOOKUP($AA951,'Recruitment source'!$A:$B,2,FALSE)</f>
        <v>Website</v>
      </c>
      <c r="AC951" s="8" t="e">
        <f t="shared" ca="1" si="177"/>
        <v>#N/A</v>
      </c>
      <c r="AD951" s="6" t="e">
        <f t="shared" ca="1" si="178"/>
        <v>#N/A</v>
      </c>
      <c r="AE951" s="6" t="e">
        <f ca="1">IF(ISNA(AD951),NA(),VLOOKUP($AD951,'Reasons for dismissal'!$A:$B,2,FALSE))</f>
        <v>#N/A</v>
      </c>
      <c r="AF951" s="6">
        <f t="shared" ca="1" si="179"/>
        <v>3</v>
      </c>
      <c r="AG951" s="1">
        <f t="shared" ca="1" si="169"/>
        <v>2000</v>
      </c>
    </row>
    <row r="952" spans="1:33" x14ac:dyDescent="0.25">
      <c r="A952" s="7" cm="1">
        <f t="array" aca="1" ref="A952" ca="1">INDEX(Companies!$A:$A,RANDBETWEEN(2,COUNTA(Companies!$A:$A)),1)</f>
        <v>2</v>
      </c>
      <c r="B952" s="7" t="str">
        <f ca="1">VLOOKUP($A952,Companies!$A:$B,2,FALSE)</f>
        <v>ACME Corporation</v>
      </c>
      <c r="C952" s="5">
        <f t="shared" si="170"/>
        <v>951</v>
      </c>
      <c r="D952" s="6">
        <f t="shared" ca="1" si="171"/>
        <v>1</v>
      </c>
      <c r="E952" s="7">
        <f ca="1">IF($C952 = 1 + N("Presidente"),
    127,
    IF($C952 = 2 + N("Vice-Presidente"),
        72,
        IF($C952 = 3 + N("Secretária bilíngue"),
            13,
            RANDBETWEEN(5,COUNT(Name!$A:$A) + 1)
        )
    )
)</f>
        <v>14</v>
      </c>
      <c r="F952" s="7" t="str">
        <f ca="1" xml:space="preserve">
VLOOKUP(
  $E952,
  Name!$A:$B,
  2,
  FALSE
)
&amp; " " &amp;
IF($C952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Santos Holanda</v>
      </c>
      <c r="G952" s="7">
        <v>2</v>
      </c>
      <c r="H952" s="7" t="str">
        <f>VLOOKUP($G952,Countries!$A:$B,2,FALSE)</f>
        <v>Portugal</v>
      </c>
      <c r="I952" s="7" cm="1">
        <f t="array" aca="1" ref="I952" ca="1">INDEX(States!$B:$B,RANDBETWEEN(2,COUNTA(States!$A:$A)),1)</f>
        <v>10</v>
      </c>
      <c r="J952" s="7" t="str">
        <f ca="1">VLOOKUP($I952,States!$B:$C,2,FALSE)</f>
        <v>Coimbra</v>
      </c>
      <c r="K952" s="7" t="str">
        <f ca="1">VLOOKUP($E952,Name!$A:$C,3,FALSE)</f>
        <v>M</v>
      </c>
      <c r="L952" s="7" t="str">
        <f ca="1">VLOOKUP($K952,Genders!$B:$C,2,FALSE)</f>
        <v>Male</v>
      </c>
      <c r="M952" s="7" cm="1">
        <f t="array" aca="1" ref="M952" ca="1">INDEX('Marital status'!$A:$A,RANDBETWEEN(2,COUNTA('Marital status'!$A:$A)),1)</f>
        <v>4</v>
      </c>
      <c r="N952" s="7" t="str">
        <f ca="1">VLOOKUP($M952,'Marital status'!$A:$B,2,FALSE)</f>
        <v xml:space="preserve">Widowed </v>
      </c>
      <c r="O952" s="7">
        <f t="shared" ca="1" si="172"/>
        <v>3</v>
      </c>
      <c r="P952" s="7" t="str">
        <f ca="1">VLOOKUP($O952,Ethnicities!$A:$B,2,FALSE)</f>
        <v>Black or African American</v>
      </c>
      <c r="Q952" s="8">
        <f t="shared" ca="1" si="173"/>
        <v>17785</v>
      </c>
      <c r="R952" s="6">
        <f t="shared" ca="1" si="174"/>
        <v>4</v>
      </c>
      <c r="S952" s="6" t="str">
        <f ca="1">VLOOKUP($R952,'Background education'!$A:$B,2,FALSE)</f>
        <v>Undergraduate degree</v>
      </c>
      <c r="T952" s="7">
        <f ca="1" xml:space="preserve">
  IF(OR($V952 = 2, $V952 = 3, $V952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952" s="7" t="str">
        <f ca="1">VLOOKUP($T952,Departments!$A:$B,2,FALSE)</f>
        <v>Controlling</v>
      </c>
      <c r="V952" s="6">
        <f t="shared" ca="1" si="175"/>
        <v>6</v>
      </c>
      <c r="W952" s="6" t="str">
        <f ca="1">VLOOKUP($V952,Roles!$A:$B,2,FALSE)</f>
        <v>Intern</v>
      </c>
      <c r="X952" s="6" t="e">
        <f t="shared" ca="1" si="176"/>
        <v>#N/A</v>
      </c>
      <c r="Y952" s="6" t="e">
        <f ca="1">IF(ISNA($X952),NA(),VLOOKUP($X952,Levels!$A:$B,2,FALSE))</f>
        <v>#N/A</v>
      </c>
      <c r="Z952" s="8">
        <f t="shared" ca="1" si="168"/>
        <v>36840</v>
      </c>
      <c r="AA952" s="6">
        <f ca="1">RANDBETWEEN(2,COUNTA('Recruitment source'!$A:$A))</f>
        <v>4</v>
      </c>
      <c r="AB952" s="6" t="str">
        <f ca="1">VLOOKUP($AA952,'Recruitment source'!$A:$B,2,FALSE)</f>
        <v>SAPO Emprego</v>
      </c>
      <c r="AC952" s="8" t="e">
        <f t="shared" ca="1" si="177"/>
        <v>#N/A</v>
      </c>
      <c r="AD952" s="6" t="e">
        <f t="shared" ca="1" si="178"/>
        <v>#N/A</v>
      </c>
      <c r="AE952" s="6" t="e">
        <f ca="1">IF(ISNA(AD952),NA(),VLOOKUP($AD952,'Reasons for dismissal'!$A:$B,2,FALSE))</f>
        <v>#N/A</v>
      </c>
      <c r="AF952" s="6">
        <f t="shared" ca="1" si="179"/>
        <v>3</v>
      </c>
      <c r="AG952" s="1">
        <f t="shared" ca="1" si="169"/>
        <v>885</v>
      </c>
    </row>
    <row r="953" spans="1:33" x14ac:dyDescent="0.25">
      <c r="A953" s="7" cm="1">
        <f t="array" aca="1" ref="A953" ca="1">INDEX(Companies!$A:$A,RANDBETWEEN(2,COUNTA(Companies!$A:$A)),1)</f>
        <v>2</v>
      </c>
      <c r="B953" s="7" t="str">
        <f ca="1">VLOOKUP($A953,Companies!$A:$B,2,FALSE)</f>
        <v>ACME Corporation</v>
      </c>
      <c r="C953" s="5">
        <f t="shared" si="170"/>
        <v>952</v>
      </c>
      <c r="D953" s="6">
        <f t="shared" ca="1" si="171"/>
        <v>1</v>
      </c>
      <c r="E953" s="7">
        <f ca="1">IF($C953 = 1 + N("Presidente"),
    127,
    IF($C953 = 2 + N("Vice-Presidente"),
        72,
        IF($C953 = 3 + N("Secretária bilíngue"),
            13,
            RANDBETWEEN(5,COUNT(Name!$A:$A) + 1)
        )
    )
)</f>
        <v>73</v>
      </c>
      <c r="F953" s="7" t="str">
        <f ca="1" xml:space="preserve">
VLOOKUP(
  $E953,
  Name!$A:$B,
  2,
  FALSE
)
&amp; " " &amp;
IF($C953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Araújo Anunciação</v>
      </c>
      <c r="G953" s="7">
        <v>2</v>
      </c>
      <c r="H953" s="7" t="str">
        <f>VLOOKUP($G953,Countries!$A:$B,2,FALSE)</f>
        <v>Portugal</v>
      </c>
      <c r="I953" s="7" cm="1">
        <f t="array" aca="1" ref="I953" ca="1">INDEX(States!$B:$B,RANDBETWEEN(2,COUNTA(States!$A:$A)),1)</f>
        <v>12</v>
      </c>
      <c r="J953" s="7" t="str">
        <f ca="1">VLOOKUP($I953,States!$B:$C,2,FALSE)</f>
        <v>Évora</v>
      </c>
      <c r="K953" s="7" t="str">
        <f ca="1">VLOOKUP($E953,Name!$A:$C,3,FALSE)</f>
        <v>F</v>
      </c>
      <c r="L953" s="7" t="str">
        <f ca="1">VLOOKUP($K953,Genders!$B:$C,2,FALSE)</f>
        <v>Female</v>
      </c>
      <c r="M953" s="7" cm="1">
        <f t="array" aca="1" ref="M953" ca="1">INDEX('Marital status'!$A:$A,RANDBETWEEN(2,COUNTA('Marital status'!$A:$A)),1)</f>
        <v>6</v>
      </c>
      <c r="N953" s="7" t="str">
        <f ca="1">VLOOKUP($M953,'Marital status'!$A:$B,2,FALSE)</f>
        <v>Divorced</v>
      </c>
      <c r="O953" s="7">
        <f t="shared" ca="1" si="172"/>
        <v>2</v>
      </c>
      <c r="P953" s="7" t="str">
        <f ca="1">VLOOKUP($O953,Ethnicities!$A:$B,2,FALSE)</f>
        <v>White</v>
      </c>
      <c r="Q953" s="8">
        <f t="shared" ca="1" si="173"/>
        <v>37987</v>
      </c>
      <c r="R953" s="6">
        <f t="shared" ca="1" si="174"/>
        <v>5</v>
      </c>
      <c r="S953" s="6" t="str">
        <f ca="1">VLOOKUP($R953,'Background education'!$A:$B,2,FALSE)</f>
        <v>Graduate school</v>
      </c>
      <c r="T953" s="7">
        <f ca="1" xml:space="preserve">
  IF(OR($V953 = 2, $V953 = 3, $V953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53" s="7" t="str">
        <f ca="1">VLOOKUP($T953,Departments!$A:$B,2,FALSE)</f>
        <v>Audit</v>
      </c>
      <c r="V953" s="6">
        <f t="shared" ca="1" si="175"/>
        <v>8</v>
      </c>
      <c r="W953" s="6" t="str">
        <f ca="1">VLOOKUP($V953,Roles!$A:$B,2,FALSE)</f>
        <v>Analyst</v>
      </c>
      <c r="X953" s="6">
        <f t="shared" ca="1" si="176"/>
        <v>2</v>
      </c>
      <c r="Y953" s="6" t="str">
        <f ca="1">IF(ISNA($X953),NA(),VLOOKUP($X953,Levels!$A:$B,2,FALSE))</f>
        <v>Junior</v>
      </c>
      <c r="Z953" s="8">
        <f t="shared" ca="1" si="168"/>
        <v>44872</v>
      </c>
      <c r="AA953" s="6">
        <f ca="1">RANDBETWEEN(2,COUNTA('Recruitment source'!$A:$A))</f>
        <v>7</v>
      </c>
      <c r="AB953" s="6" t="str">
        <f ca="1">VLOOKUP($AA953,'Recruitment source'!$A:$B,2,FALSE)</f>
        <v>Jobs in Lisbon</v>
      </c>
      <c r="AC953" s="8" t="e">
        <f t="shared" ca="1" si="177"/>
        <v>#N/A</v>
      </c>
      <c r="AD953" s="6" t="e">
        <f t="shared" ca="1" si="178"/>
        <v>#N/A</v>
      </c>
      <c r="AE953" s="6" t="e">
        <f ca="1">IF(ISNA(AD953),NA(),VLOOKUP($AD953,'Reasons for dismissal'!$A:$B,2,FALSE))</f>
        <v>#N/A</v>
      </c>
      <c r="AF953" s="6">
        <f t="shared" ca="1" si="179"/>
        <v>2</v>
      </c>
      <c r="AG953" s="1">
        <f t="shared" ca="1" si="169"/>
        <v>2000</v>
      </c>
    </row>
    <row r="954" spans="1:33" x14ac:dyDescent="0.25">
      <c r="A954" s="7" cm="1">
        <f t="array" aca="1" ref="A954" ca="1">INDEX(Companies!$A:$A,RANDBETWEEN(2,COUNTA(Companies!$A:$A)),1)</f>
        <v>2</v>
      </c>
      <c r="B954" s="7" t="str">
        <f ca="1">VLOOKUP($A954,Companies!$A:$B,2,FALSE)</f>
        <v>ACME Corporation</v>
      </c>
      <c r="C954" s="5">
        <f t="shared" si="170"/>
        <v>953</v>
      </c>
      <c r="D954" s="6">
        <f t="shared" ca="1" si="171"/>
        <v>1</v>
      </c>
      <c r="E954" s="7">
        <f ca="1">IF($C954 = 1 + N("Presidente"),
    127,
    IF($C954 = 2 + N("Vice-Presidente"),
        72,
        IF($C954 = 3 + N("Secretária bilíngue"),
            13,
            RANDBETWEEN(5,COUNT(Name!$A:$A) + 1)
        )
    )
)</f>
        <v>191</v>
      </c>
      <c r="F954" s="7" t="str">
        <f ca="1" xml:space="preserve">
VLOOKUP(
  $E954,
  Name!$A:$B,
  2,
  FALSE
)
&amp; " " &amp;
IF($C954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Moraes Cabral</v>
      </c>
      <c r="G954" s="7">
        <v>2</v>
      </c>
      <c r="H954" s="7" t="str">
        <f>VLOOKUP($G954,Countries!$A:$B,2,FALSE)</f>
        <v>Portugal</v>
      </c>
      <c r="I954" s="7" cm="1">
        <f t="array" aca="1" ref="I954" ca="1">INDEX(States!$B:$B,RANDBETWEEN(2,COUNTA(States!$A:$A)),1)</f>
        <v>7</v>
      </c>
      <c r="J954" s="7" t="str">
        <f ca="1">VLOOKUP($I954,States!$B:$C,2,FALSE)</f>
        <v>Faro</v>
      </c>
      <c r="K954" s="7" t="str">
        <f ca="1">VLOOKUP($E954,Name!$A:$C,3,FALSE)</f>
        <v>M</v>
      </c>
      <c r="L954" s="7" t="str">
        <f ca="1">VLOOKUP($K954,Genders!$B:$C,2,FALSE)</f>
        <v>Male</v>
      </c>
      <c r="M954" s="7" cm="1">
        <f t="array" aca="1" ref="M954" ca="1">INDEX('Marital status'!$A:$A,RANDBETWEEN(2,COUNTA('Marital status'!$A:$A)),1)</f>
        <v>5</v>
      </c>
      <c r="N954" s="7" t="str">
        <f ca="1">VLOOKUP($M954,'Marital status'!$A:$B,2,FALSE)</f>
        <v xml:space="preserve">Separated </v>
      </c>
      <c r="O954" s="7">
        <f t="shared" ca="1" si="172"/>
        <v>2</v>
      </c>
      <c r="P954" s="7" t="str">
        <f ca="1">VLOOKUP($O954,Ethnicities!$A:$B,2,FALSE)</f>
        <v>White</v>
      </c>
      <c r="Q954" s="8">
        <f t="shared" ca="1" si="173"/>
        <v>32243</v>
      </c>
      <c r="R954" s="6">
        <f t="shared" ca="1" si="174"/>
        <v>4</v>
      </c>
      <c r="S954" s="6" t="str">
        <f ca="1">VLOOKUP($R954,'Background education'!$A:$B,2,FALSE)</f>
        <v>Undergraduate degree</v>
      </c>
      <c r="T954" s="7">
        <f ca="1" xml:space="preserve">
  IF(OR($V954 = 2, $V954 = 3, $V954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954" s="7" t="str">
        <f ca="1">VLOOKUP($T954,Departments!$A:$B,2,FALSE)</f>
        <v>Controlling</v>
      </c>
      <c r="V954" s="6">
        <f t="shared" ca="1" si="175"/>
        <v>7</v>
      </c>
      <c r="W954" s="6" t="str">
        <f ca="1">VLOOKUP($V954,Roles!$A:$B,2,FALSE)</f>
        <v>Trainee</v>
      </c>
      <c r="X954" s="6" t="e">
        <f t="shared" ca="1" si="176"/>
        <v>#N/A</v>
      </c>
      <c r="Y954" s="6" t="e">
        <f ca="1">IF(ISNA($X954),NA(),VLOOKUP($X954,Levels!$A:$B,2,FALSE))</f>
        <v>#N/A</v>
      </c>
      <c r="Z954" s="8">
        <f t="shared" ca="1" si="168"/>
        <v>44146</v>
      </c>
      <c r="AA954" s="6">
        <f ca="1">RANDBETWEEN(2,COUNTA('Recruitment source'!$A:$A))</f>
        <v>6</v>
      </c>
      <c r="AB954" s="6" t="str">
        <f ca="1">VLOOKUP($AA954,'Recruitment source'!$A:$B,2,FALSE)</f>
        <v>Empregos Online</v>
      </c>
      <c r="AC954" s="8" t="e">
        <f t="shared" ca="1" si="177"/>
        <v>#N/A</v>
      </c>
      <c r="AD954" s="6" t="e">
        <f t="shared" ca="1" si="178"/>
        <v>#N/A</v>
      </c>
      <c r="AE954" s="6" t="e">
        <f ca="1">IF(ISNA(AD954),NA(),VLOOKUP($AD954,'Reasons for dismissal'!$A:$B,2,FALSE))</f>
        <v>#N/A</v>
      </c>
      <c r="AF954" s="6">
        <f t="shared" ca="1" si="179"/>
        <v>2</v>
      </c>
      <c r="AG954" s="1">
        <f t="shared" ca="1" si="169"/>
        <v>1085</v>
      </c>
    </row>
    <row r="955" spans="1:33" x14ac:dyDescent="0.25">
      <c r="A955" s="7" cm="1">
        <f t="array" aca="1" ref="A955" ca="1">INDEX(Companies!$A:$A,RANDBETWEEN(2,COUNTA(Companies!$A:$A)),1)</f>
        <v>2</v>
      </c>
      <c r="B955" s="7" t="str">
        <f ca="1">VLOOKUP($A955,Companies!$A:$B,2,FALSE)</f>
        <v>ACME Corporation</v>
      </c>
      <c r="C955" s="5">
        <f t="shared" si="170"/>
        <v>954</v>
      </c>
      <c r="D955" s="6">
        <f t="shared" ca="1" si="171"/>
        <v>1</v>
      </c>
      <c r="E955" s="7">
        <f ca="1">IF($C955 = 1 + N("Presidente"),
    127,
    IF($C955 = 2 + N("Vice-Presidente"),
        72,
        IF($C955 = 3 + N("Secretária bilíngue"),
            13,
            RANDBETWEEN(5,COUNT(Name!$A:$A) + 1)
        )
    )
)</f>
        <v>315</v>
      </c>
      <c r="F955" s="7" t="str">
        <f ca="1" xml:space="preserve">
VLOOKUP(
  $E955,
  Name!$A:$B,
  2,
  FALSE
)
&amp; " " &amp;
IF($C955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sobrenome Brasão</v>
      </c>
      <c r="G955" s="7">
        <v>2</v>
      </c>
      <c r="H955" s="7" t="str">
        <f>VLOOKUP($G955,Countries!$A:$B,2,FALSE)</f>
        <v>Portugal</v>
      </c>
      <c r="I955" s="7" cm="1">
        <f t="array" aca="1" ref="I955" ca="1">INDEX(States!$B:$B,RANDBETWEEN(2,COUNTA(States!$A:$A)),1)</f>
        <v>2</v>
      </c>
      <c r="J955" s="7" t="str">
        <f ca="1">VLOOKUP($I955,States!$B:$C,2,FALSE)</f>
        <v xml:space="preserve"> Lisboa</v>
      </c>
      <c r="K955" s="7" t="str">
        <f ca="1">VLOOKUP($E955,Name!$A:$C,3,FALSE)</f>
        <v>M</v>
      </c>
      <c r="L955" s="7" t="str">
        <f ca="1">VLOOKUP($K955,Genders!$B:$C,2,FALSE)</f>
        <v>Male</v>
      </c>
      <c r="M955" s="7" cm="1">
        <f t="array" aca="1" ref="M955" ca="1">INDEX('Marital status'!$A:$A,RANDBETWEEN(2,COUNTA('Marital status'!$A:$A)),1)</f>
        <v>2</v>
      </c>
      <c r="N955" s="7" t="str">
        <f ca="1">VLOOKUP($M955,'Marital status'!$A:$B,2,FALSE)</f>
        <v>Single</v>
      </c>
      <c r="O955" s="7">
        <f t="shared" ca="1" si="172"/>
        <v>2</v>
      </c>
      <c r="P955" s="7" t="str">
        <f ca="1">VLOOKUP($O955,Ethnicities!$A:$B,2,FALSE)</f>
        <v>White</v>
      </c>
      <c r="Q955" s="8">
        <f t="shared" ca="1" si="173"/>
        <v>33875</v>
      </c>
      <c r="R955" s="6">
        <f t="shared" ca="1" si="174"/>
        <v>4</v>
      </c>
      <c r="S955" s="6" t="str">
        <f ca="1">VLOOKUP($R955,'Background education'!$A:$B,2,FALSE)</f>
        <v>Undergraduate degree</v>
      </c>
      <c r="T955" s="7">
        <f ca="1" xml:space="preserve">
  IF(OR($V955 = 2, $V955 = 3, $V955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55" s="7" t="str">
        <f ca="1">VLOOKUP($T955,Departments!$A:$B,2,FALSE)</f>
        <v xml:space="preserve"> Commercial</v>
      </c>
      <c r="V955" s="6">
        <f t="shared" ca="1" si="175"/>
        <v>8</v>
      </c>
      <c r="W955" s="6" t="str">
        <f ca="1">VLOOKUP($V955,Roles!$A:$B,2,FALSE)</f>
        <v>Analyst</v>
      </c>
      <c r="X955" s="6">
        <f t="shared" ca="1" si="176"/>
        <v>3</v>
      </c>
      <c r="Y955" s="6" t="str">
        <f ca="1">IF(ISNA($X955),NA(),VLOOKUP($X955,Levels!$A:$B,2,FALSE))</f>
        <v>Pleno</v>
      </c>
      <c r="Z955" s="8">
        <f t="shared" ca="1" si="168"/>
        <v>39201</v>
      </c>
      <c r="AA955" s="6">
        <f ca="1">RANDBETWEEN(2,COUNTA('Recruitment source'!$A:$A))</f>
        <v>5</v>
      </c>
      <c r="AB955" s="6" t="str">
        <f ca="1">VLOOKUP($AA955,'Recruitment source'!$A:$B,2,FALSE)</f>
        <v>Net Empregos</v>
      </c>
      <c r="AC955" s="8" t="e">
        <f t="shared" ca="1" si="177"/>
        <v>#N/A</v>
      </c>
      <c r="AD955" s="6" t="e">
        <f t="shared" ca="1" si="178"/>
        <v>#N/A</v>
      </c>
      <c r="AE955" s="6" t="e">
        <f ca="1">IF(ISNA(AD955),NA(),VLOOKUP($AD955,'Reasons for dismissal'!$A:$B,2,FALSE))</f>
        <v>#N/A</v>
      </c>
      <c r="AF955" s="6">
        <f t="shared" ca="1" si="179"/>
        <v>2</v>
      </c>
      <c r="AG955" s="1">
        <f t="shared" ca="1" si="169"/>
        <v>2000</v>
      </c>
    </row>
    <row r="956" spans="1:33" x14ac:dyDescent="0.25">
      <c r="A956" s="7" cm="1">
        <f t="array" aca="1" ref="A956" ca="1">INDEX(Companies!$A:$A,RANDBETWEEN(2,COUNTA(Companies!$A:$A)),1)</f>
        <v>2</v>
      </c>
      <c r="B956" s="7" t="str">
        <f ca="1">VLOOKUP($A956,Companies!$A:$B,2,FALSE)</f>
        <v>ACME Corporation</v>
      </c>
      <c r="C956" s="5">
        <f t="shared" si="170"/>
        <v>955</v>
      </c>
      <c r="D956" s="6">
        <f t="shared" ca="1" si="171"/>
        <v>1</v>
      </c>
      <c r="E956" s="7">
        <f ca="1">IF($C956 = 1 + N("Presidente"),
    127,
    IF($C956 = 2 + N("Vice-Presidente"),
        72,
        IF($C956 = 3 + N("Secretária bilíngue"),
            13,
            RANDBETWEEN(5,COUNT(Name!$A:$A) + 1)
        )
    )
)</f>
        <v>359</v>
      </c>
      <c r="F956" s="7" t="str">
        <f ca="1" xml:space="preserve">
VLOOKUP(
  $E956,
  Name!$A:$B,
  2,
  FALSE
)
&amp; " " &amp;
IF($C956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Frois Evangelista</v>
      </c>
      <c r="G956" s="7">
        <v>2</v>
      </c>
      <c r="H956" s="7" t="str">
        <f>VLOOKUP($G956,Countries!$A:$B,2,FALSE)</f>
        <v>Portugal</v>
      </c>
      <c r="I956" s="7" cm="1">
        <f t="array" aca="1" ref="I956" ca="1">INDEX(States!$B:$B,RANDBETWEEN(2,COUNTA(States!$A:$A)),1)</f>
        <v>10</v>
      </c>
      <c r="J956" s="7" t="str">
        <f ca="1">VLOOKUP($I956,States!$B:$C,2,FALSE)</f>
        <v>Coimbra</v>
      </c>
      <c r="K956" s="7" t="str">
        <f ca="1">VLOOKUP($E956,Name!$A:$C,3,FALSE)</f>
        <v>M</v>
      </c>
      <c r="L956" s="7" t="str">
        <f ca="1">VLOOKUP($K956,Genders!$B:$C,2,FALSE)</f>
        <v>Male</v>
      </c>
      <c r="M956" s="7" cm="1">
        <f t="array" aca="1" ref="M956" ca="1">INDEX('Marital status'!$A:$A,RANDBETWEEN(2,COUNTA('Marital status'!$A:$A)),1)</f>
        <v>4</v>
      </c>
      <c r="N956" s="7" t="str">
        <f ca="1">VLOOKUP($M956,'Marital status'!$A:$B,2,FALSE)</f>
        <v xml:space="preserve">Widowed </v>
      </c>
      <c r="O956" s="7">
        <f t="shared" ca="1" si="172"/>
        <v>2</v>
      </c>
      <c r="P956" s="7" t="str">
        <f ca="1">VLOOKUP($O956,Ethnicities!$A:$B,2,FALSE)</f>
        <v>White</v>
      </c>
      <c r="Q956" s="8">
        <f t="shared" ca="1" si="173"/>
        <v>29267</v>
      </c>
      <c r="R956" s="6">
        <f t="shared" ca="1" si="174"/>
        <v>4</v>
      </c>
      <c r="S956" s="6" t="str">
        <f ca="1">VLOOKUP($R956,'Background education'!$A:$B,2,FALSE)</f>
        <v>Undergraduate degree</v>
      </c>
      <c r="T956" s="7">
        <f ca="1" xml:space="preserve">
  IF(OR($V956 = 2, $V956 = 3, $V956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56" s="7" t="str">
        <f ca="1">VLOOKUP($T956,Departments!$A:$B,2,FALSE)</f>
        <v xml:space="preserve"> Commercial</v>
      </c>
      <c r="V956" s="6">
        <f t="shared" ca="1" si="175"/>
        <v>7</v>
      </c>
      <c r="W956" s="6" t="str">
        <f ca="1">VLOOKUP($V956,Roles!$A:$B,2,FALSE)</f>
        <v>Trainee</v>
      </c>
      <c r="X956" s="6" t="e">
        <f t="shared" ca="1" si="176"/>
        <v>#N/A</v>
      </c>
      <c r="Y956" s="6" t="e">
        <f ca="1">IF(ISNA($X956),NA(),VLOOKUP($X956,Levels!$A:$B,2,FALSE))</f>
        <v>#N/A</v>
      </c>
      <c r="Z956" s="8">
        <f t="shared" ca="1" si="168"/>
        <v>37170</v>
      </c>
      <c r="AA956" s="6">
        <f ca="1">RANDBETWEEN(2,COUNTA('Recruitment source'!$A:$A))</f>
        <v>3</v>
      </c>
      <c r="AB956" s="6" t="str">
        <f ca="1">VLOOKUP($AA956,'Recruitment source'!$A:$B,2,FALSE)</f>
        <v>Learn4Good</v>
      </c>
      <c r="AC956" s="8" t="e">
        <f t="shared" ca="1" si="177"/>
        <v>#N/A</v>
      </c>
      <c r="AD956" s="6" t="e">
        <f t="shared" ca="1" si="178"/>
        <v>#N/A</v>
      </c>
      <c r="AE956" s="6" t="e">
        <f ca="1">IF(ISNA(AD956),NA(),VLOOKUP($AD956,'Reasons for dismissal'!$A:$B,2,FALSE))</f>
        <v>#N/A</v>
      </c>
      <c r="AF956" s="6">
        <f t="shared" ca="1" si="179"/>
        <v>3</v>
      </c>
      <c r="AG956" s="1">
        <f t="shared" ca="1" si="169"/>
        <v>1005</v>
      </c>
    </row>
    <row r="957" spans="1:33" x14ac:dyDescent="0.25">
      <c r="A957" s="7" cm="1">
        <f t="array" aca="1" ref="A957" ca="1">INDEX(Companies!$A:$A,RANDBETWEEN(2,COUNTA(Companies!$A:$A)),1)</f>
        <v>2</v>
      </c>
      <c r="B957" s="7" t="str">
        <f ca="1">VLOOKUP($A957,Companies!$A:$B,2,FALSE)</f>
        <v>ACME Corporation</v>
      </c>
      <c r="C957" s="5">
        <f t="shared" si="170"/>
        <v>956</v>
      </c>
      <c r="D957" s="6">
        <f t="shared" ca="1" si="171"/>
        <v>1</v>
      </c>
      <c r="E957" s="7">
        <f ca="1">IF($C957 = 1 + N("Presidente"),
    127,
    IF($C957 = 2 + N("Vice-Presidente"),
        72,
        IF($C957 = 3 + N("Secretária bilíngue"),
            13,
            RANDBETWEEN(5,COUNT(Name!$A:$A) + 1)
        )
    )
)</f>
        <v>189</v>
      </c>
      <c r="F957" s="7" t="str">
        <f ca="1" xml:space="preserve">
VLOOKUP(
  $E957,
  Name!$A:$B,
  2,
  FALSE
)
&amp; " " &amp;
IF($C957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Ildelfonso Serra</v>
      </c>
      <c r="G957" s="7">
        <v>2</v>
      </c>
      <c r="H957" s="7" t="str">
        <f>VLOOKUP($G957,Countries!$A:$B,2,FALSE)</f>
        <v>Portugal</v>
      </c>
      <c r="I957" s="7" cm="1">
        <f t="array" aca="1" ref="I957" ca="1">INDEX(States!$B:$B,RANDBETWEEN(2,COUNTA(States!$A:$A)),1)</f>
        <v>6</v>
      </c>
      <c r="J957" s="7" t="str">
        <f ca="1">VLOOKUP($I957,States!$B:$C,2,FALSE)</f>
        <v>Braga</v>
      </c>
      <c r="K957" s="7" t="str">
        <f ca="1">VLOOKUP($E957,Name!$A:$C,3,FALSE)</f>
        <v>M</v>
      </c>
      <c r="L957" s="7" t="str">
        <f ca="1">VLOOKUP($K957,Genders!$B:$C,2,FALSE)</f>
        <v>Male</v>
      </c>
      <c r="M957" s="7" cm="1">
        <f t="array" aca="1" ref="M957" ca="1">INDEX('Marital status'!$A:$A,RANDBETWEEN(2,COUNTA('Marital status'!$A:$A)),1)</f>
        <v>3</v>
      </c>
      <c r="N957" s="7" t="str">
        <f ca="1">VLOOKUP($M957,'Marital status'!$A:$B,2,FALSE)</f>
        <v>Married</v>
      </c>
      <c r="O957" s="7">
        <f t="shared" ca="1" si="172"/>
        <v>4</v>
      </c>
      <c r="P957" s="7" t="str">
        <f ca="1">VLOOKUP($O957,Ethnicities!$A:$B,2,FALSE)</f>
        <v>Hispanic or Latino</v>
      </c>
      <c r="Q957" s="8">
        <f t="shared" ca="1" si="173"/>
        <v>35638</v>
      </c>
      <c r="R957" s="6">
        <f t="shared" ca="1" si="174"/>
        <v>4</v>
      </c>
      <c r="S957" s="6" t="str">
        <f ca="1">VLOOKUP($R957,'Background education'!$A:$B,2,FALSE)</f>
        <v>Undergraduate degree</v>
      </c>
      <c r="T957" s="7">
        <f ca="1" xml:space="preserve">
  IF(OR($V957 = 2, $V957 = 3, $V957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957" s="7" t="str">
        <f ca="1">VLOOKUP($T957,Departments!$A:$B,2,FALSE)</f>
        <v>Human Resource</v>
      </c>
      <c r="V957" s="6">
        <f t="shared" ca="1" si="175"/>
        <v>8</v>
      </c>
      <c r="W957" s="6" t="str">
        <f ca="1">VLOOKUP($V957,Roles!$A:$B,2,FALSE)</f>
        <v>Analyst</v>
      </c>
      <c r="X957" s="6">
        <f t="shared" ca="1" si="176"/>
        <v>3</v>
      </c>
      <c r="Y957" s="6" t="str">
        <f ca="1">IF(ISNA($X957),NA(),VLOOKUP($X957,Levels!$A:$B,2,FALSE))</f>
        <v>Pleno</v>
      </c>
      <c r="Z957" s="8">
        <f t="shared" ca="1" si="168"/>
        <v>41603</v>
      </c>
      <c r="AA957" s="6">
        <f ca="1">RANDBETWEEN(2,COUNTA('Recruitment source'!$A:$A))</f>
        <v>11</v>
      </c>
      <c r="AB957" s="6" t="str">
        <f ca="1">VLOOKUP($AA957,'Recruitment source'!$A:$B,2,FALSE)</f>
        <v>LinkedIn</v>
      </c>
      <c r="AC957" s="8" t="e">
        <f t="shared" ca="1" si="177"/>
        <v>#N/A</v>
      </c>
      <c r="AD957" s="6" t="e">
        <f t="shared" ca="1" si="178"/>
        <v>#N/A</v>
      </c>
      <c r="AE957" s="6" t="e">
        <f ca="1">IF(ISNA(AD957),NA(),VLOOKUP($AD957,'Reasons for dismissal'!$A:$B,2,FALSE))</f>
        <v>#N/A</v>
      </c>
      <c r="AF957" s="6">
        <f t="shared" ca="1" si="179"/>
        <v>4</v>
      </c>
      <c r="AG957" s="1">
        <f t="shared" ca="1" si="169"/>
        <v>2000</v>
      </c>
    </row>
    <row r="958" spans="1:33" x14ac:dyDescent="0.25">
      <c r="A958" s="7" cm="1">
        <f t="array" aca="1" ref="A958" ca="1">INDEX(Companies!$A:$A,RANDBETWEEN(2,COUNTA(Companies!$A:$A)),1)</f>
        <v>2</v>
      </c>
      <c r="B958" s="7" t="str">
        <f ca="1">VLOOKUP($A958,Companies!$A:$B,2,FALSE)</f>
        <v>ACME Corporation</v>
      </c>
      <c r="C958" s="5">
        <f t="shared" si="170"/>
        <v>957</v>
      </c>
      <c r="D958" s="6">
        <f t="shared" ca="1" si="171"/>
        <v>1</v>
      </c>
      <c r="E958" s="7">
        <f ca="1">IF($C958 = 1 + N("Presidente"),
    127,
    IF($C958 = 2 + N("Vice-Presidente"),
        72,
        IF($C958 = 3 + N("Secretária bilíngue"),
            13,
            RANDBETWEEN(5,COUNT(Name!$A:$A) + 1)
        )
    )
)</f>
        <v>221</v>
      </c>
      <c r="F958" s="7" t="str">
        <f ca="1" xml:space="preserve">
VLOOKUP(
  $E958,
  Name!$A:$B,
  2,
  FALSE
)
&amp; " " &amp;
IF($C958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Conti Anunciação</v>
      </c>
      <c r="G958" s="7">
        <v>2</v>
      </c>
      <c r="H958" s="7" t="str">
        <f>VLOOKUP($G958,Countries!$A:$B,2,FALSE)</f>
        <v>Portugal</v>
      </c>
      <c r="I958" s="7" cm="1">
        <f t="array" aca="1" ref="I958" ca="1">INDEX(States!$B:$B,RANDBETWEEN(2,COUNTA(States!$A:$A)),1)</f>
        <v>4</v>
      </c>
      <c r="J958" s="7" t="str">
        <f ca="1">VLOOKUP($I958,States!$B:$C,2,FALSE)</f>
        <v>Setúbal</v>
      </c>
      <c r="K958" s="7" t="str">
        <f ca="1">VLOOKUP($E958,Name!$A:$C,3,FALSE)</f>
        <v>F</v>
      </c>
      <c r="L958" s="7" t="str">
        <f ca="1">VLOOKUP($K958,Genders!$B:$C,2,FALSE)</f>
        <v>Female</v>
      </c>
      <c r="M958" s="7" cm="1">
        <f t="array" aca="1" ref="M958" ca="1">INDEX('Marital status'!$A:$A,RANDBETWEEN(2,COUNTA('Marital status'!$A:$A)),1)</f>
        <v>3</v>
      </c>
      <c r="N958" s="7" t="str">
        <f ca="1">VLOOKUP($M958,'Marital status'!$A:$B,2,FALSE)</f>
        <v>Married</v>
      </c>
      <c r="O958" s="7">
        <f t="shared" ca="1" si="172"/>
        <v>2</v>
      </c>
      <c r="P958" s="7" t="str">
        <f ca="1">VLOOKUP($O958,Ethnicities!$A:$B,2,FALSE)</f>
        <v>White</v>
      </c>
      <c r="Q958" s="8">
        <f t="shared" ca="1" si="173"/>
        <v>32458</v>
      </c>
      <c r="R958" s="6">
        <f t="shared" ca="1" si="174"/>
        <v>4</v>
      </c>
      <c r="S958" s="6" t="str">
        <f ca="1">VLOOKUP($R958,'Background education'!$A:$B,2,FALSE)</f>
        <v>Undergraduate degree</v>
      </c>
      <c r="T958" s="7">
        <f ca="1" xml:space="preserve">
  IF(OR($V958 = 2, $V958 = 3, $V958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958" s="7" t="str">
        <f ca="1">VLOOKUP($T958,Departments!$A:$B,2,FALSE)</f>
        <v>Human Resource</v>
      </c>
      <c r="V958" s="6">
        <f t="shared" ca="1" si="175"/>
        <v>6</v>
      </c>
      <c r="W958" s="6" t="str">
        <f ca="1">VLOOKUP($V958,Roles!$A:$B,2,FALSE)</f>
        <v>Intern</v>
      </c>
      <c r="X958" s="6" t="e">
        <f t="shared" ca="1" si="176"/>
        <v>#N/A</v>
      </c>
      <c r="Y958" s="6" t="e">
        <f ca="1">IF(ISNA($X958),NA(),VLOOKUP($X958,Levels!$A:$B,2,FALSE))</f>
        <v>#N/A</v>
      </c>
      <c r="Z958" s="8">
        <f t="shared" ca="1" si="168"/>
        <v>40741</v>
      </c>
      <c r="AA958" s="6">
        <f ca="1">RANDBETWEEN(2,COUNTA('Recruitment source'!$A:$A))</f>
        <v>9</v>
      </c>
      <c r="AB958" s="6" t="str">
        <f ca="1">VLOOKUP($AA958,'Recruitment source'!$A:$B,2,FALSE)</f>
        <v xml:space="preserve"> recommendation of employee</v>
      </c>
      <c r="AC958" s="8" t="e">
        <f t="shared" ca="1" si="177"/>
        <v>#N/A</v>
      </c>
      <c r="AD958" s="6" t="e">
        <f t="shared" ca="1" si="178"/>
        <v>#N/A</v>
      </c>
      <c r="AE958" s="6" t="e">
        <f ca="1">IF(ISNA(AD958),NA(),VLOOKUP($AD958,'Reasons for dismissal'!$A:$B,2,FALSE))</f>
        <v>#N/A</v>
      </c>
      <c r="AF958" s="6">
        <f t="shared" ca="1" si="179"/>
        <v>2</v>
      </c>
      <c r="AG958" s="1">
        <f t="shared" ca="1" si="169"/>
        <v>805</v>
      </c>
    </row>
    <row r="959" spans="1:33" x14ac:dyDescent="0.25">
      <c r="A959" s="7" cm="1">
        <f t="array" aca="1" ref="A959" ca="1">INDEX(Companies!$A:$A,RANDBETWEEN(2,COUNTA(Companies!$A:$A)),1)</f>
        <v>2</v>
      </c>
      <c r="B959" s="7" t="str">
        <f ca="1">VLOOKUP($A959,Companies!$A:$B,2,FALSE)</f>
        <v>ACME Corporation</v>
      </c>
      <c r="C959" s="5">
        <f t="shared" si="170"/>
        <v>958</v>
      </c>
      <c r="D959" s="6">
        <f t="shared" ca="1" si="171"/>
        <v>1</v>
      </c>
      <c r="E959" s="7">
        <f ca="1">IF($C959 = 1 + N("Presidente"),
    127,
    IF($C959 = 2 + N("Vice-Presidente"),
        72,
        IF($C959 = 3 + N("Secretária bilíngue"),
            13,
            RANDBETWEEN(5,COUNT(Name!$A:$A) + 1)
        )
    )
)</f>
        <v>212</v>
      </c>
      <c r="F959" s="7" t="str">
        <f ca="1" xml:space="preserve">
VLOOKUP(
  $E959,
  Name!$A:$B,
  2,
  FALSE
)
&amp; " " &amp;
IF($C959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Kelly Nascimento Dias</v>
      </c>
      <c r="G959" s="7">
        <v>2</v>
      </c>
      <c r="H959" s="7" t="str">
        <f>VLOOKUP($G959,Countries!$A:$B,2,FALSE)</f>
        <v>Portugal</v>
      </c>
      <c r="I959" s="7" cm="1">
        <f t="array" aca="1" ref="I959" ca="1">INDEX(States!$B:$B,RANDBETWEEN(2,COUNTA(States!$A:$A)),1)</f>
        <v>17</v>
      </c>
      <c r="J959" s="7" t="str">
        <f ca="1">VLOOKUP($I959,States!$B:$C,2,FALSE)</f>
        <v>Portalegre</v>
      </c>
      <c r="K959" s="7" t="str">
        <f ca="1">VLOOKUP($E959,Name!$A:$C,3,FALSE)</f>
        <v>F</v>
      </c>
      <c r="L959" s="7" t="str">
        <f ca="1">VLOOKUP($K959,Genders!$B:$C,2,FALSE)</f>
        <v>Female</v>
      </c>
      <c r="M959" s="7" cm="1">
        <f t="array" aca="1" ref="M959" ca="1">INDEX('Marital status'!$A:$A,RANDBETWEEN(2,COUNTA('Marital status'!$A:$A)),1)</f>
        <v>6</v>
      </c>
      <c r="N959" s="7" t="str">
        <f ca="1">VLOOKUP($M959,'Marital status'!$A:$B,2,FALSE)</f>
        <v>Divorced</v>
      </c>
      <c r="O959" s="7">
        <f t="shared" ca="1" si="172"/>
        <v>3</v>
      </c>
      <c r="P959" s="7" t="str">
        <f ca="1">VLOOKUP($O959,Ethnicities!$A:$B,2,FALSE)</f>
        <v>Black or African American</v>
      </c>
      <c r="Q959" s="8">
        <f t="shared" ca="1" si="173"/>
        <v>33253</v>
      </c>
      <c r="R959" s="6">
        <f t="shared" ca="1" si="174"/>
        <v>5</v>
      </c>
      <c r="S959" s="6" t="str">
        <f ca="1">VLOOKUP($R959,'Background education'!$A:$B,2,FALSE)</f>
        <v>Graduate school</v>
      </c>
      <c r="T959" s="7">
        <f ca="1" xml:space="preserve">
  IF(OR($V959 = 2, $V959 = 3, $V959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59" s="7" t="str">
        <f ca="1">VLOOKUP($T959,Departments!$A:$B,2,FALSE)</f>
        <v>Information Technology</v>
      </c>
      <c r="V959" s="6">
        <f t="shared" ca="1" si="175"/>
        <v>8</v>
      </c>
      <c r="W959" s="6" t="str">
        <f ca="1">VLOOKUP($V959,Roles!$A:$B,2,FALSE)</f>
        <v>Analyst</v>
      </c>
      <c r="X959" s="6">
        <f t="shared" ca="1" si="176"/>
        <v>2</v>
      </c>
      <c r="Y959" s="6" t="str">
        <f ca="1">IF(ISNA($X959),NA(),VLOOKUP($X959,Levels!$A:$B,2,FALSE))</f>
        <v>Junior</v>
      </c>
      <c r="Z959" s="8">
        <f t="shared" ca="1" si="168"/>
        <v>43465</v>
      </c>
      <c r="AA959" s="6">
        <f ca="1">RANDBETWEEN(2,COUNTA('Recruitment source'!$A:$A))</f>
        <v>2</v>
      </c>
      <c r="AB959" s="6" t="str">
        <f ca="1">VLOOKUP($AA959,'Recruitment source'!$A:$B,2,FALSE)</f>
        <v>Indeed</v>
      </c>
      <c r="AC959" s="8" t="e">
        <f t="shared" ca="1" si="177"/>
        <v>#N/A</v>
      </c>
      <c r="AD959" s="6" t="e">
        <f t="shared" ca="1" si="178"/>
        <v>#N/A</v>
      </c>
      <c r="AE959" s="6" t="e">
        <f ca="1">IF(ISNA(AD959),NA(),VLOOKUP($AD959,'Reasons for dismissal'!$A:$B,2,FALSE))</f>
        <v>#N/A</v>
      </c>
      <c r="AF959" s="6">
        <f t="shared" ca="1" si="179"/>
        <v>3</v>
      </c>
      <c r="AG959" s="1">
        <f t="shared" ca="1" si="169"/>
        <v>2080</v>
      </c>
    </row>
    <row r="960" spans="1:33" x14ac:dyDescent="0.25">
      <c r="A960" s="7" cm="1">
        <f t="array" aca="1" ref="A960" ca="1">INDEX(Companies!$A:$A,RANDBETWEEN(2,COUNTA(Companies!$A:$A)),1)</f>
        <v>2</v>
      </c>
      <c r="B960" s="7" t="str">
        <f ca="1">VLOOKUP($A960,Companies!$A:$B,2,FALSE)</f>
        <v>ACME Corporation</v>
      </c>
      <c r="C960" s="5">
        <f t="shared" si="170"/>
        <v>959</v>
      </c>
      <c r="D960" s="6">
        <f t="shared" ca="1" si="171"/>
        <v>1</v>
      </c>
      <c r="E960" s="7">
        <f ca="1">IF($C960 = 1 + N("Presidente"),
    127,
    IF($C960 = 2 + N("Vice-Presidente"),
        72,
        IF($C960 = 3 + N("Secretária bilíngue"),
            13,
            RANDBETWEEN(5,COUNT(Name!$A:$A) + 1)
        )
    )
)</f>
        <v>191</v>
      </c>
      <c r="F960" s="7" t="str">
        <f ca="1" xml:space="preserve">
VLOOKUP(
  $E960,
  Name!$A:$B,
  2,
  FALSE
)
&amp; " " &amp;
IF($C960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Moretti Alvim</v>
      </c>
      <c r="G960" s="7">
        <v>2</v>
      </c>
      <c r="H960" s="7" t="str">
        <f>VLOOKUP($G960,Countries!$A:$B,2,FALSE)</f>
        <v>Portugal</v>
      </c>
      <c r="I960" s="7" cm="1">
        <f t="array" aca="1" ref="I960" ca="1">INDEX(States!$B:$B,RANDBETWEEN(2,COUNTA(States!$A:$A)),1)</f>
        <v>16</v>
      </c>
      <c r="J960" s="7" t="str">
        <f ca="1">VLOOKUP($I960,States!$B:$C,2,FALSE)</f>
        <v>Beja</v>
      </c>
      <c r="K960" s="7" t="str">
        <f ca="1">VLOOKUP($E960,Name!$A:$C,3,FALSE)</f>
        <v>M</v>
      </c>
      <c r="L960" s="7" t="str">
        <f ca="1">VLOOKUP($K960,Genders!$B:$C,2,FALSE)</f>
        <v>Male</v>
      </c>
      <c r="M960" s="7" cm="1">
        <f t="array" aca="1" ref="M960" ca="1">INDEX('Marital status'!$A:$A,RANDBETWEEN(2,COUNTA('Marital status'!$A:$A)),1)</f>
        <v>4</v>
      </c>
      <c r="N960" s="7" t="str">
        <f ca="1">VLOOKUP($M960,'Marital status'!$A:$B,2,FALSE)</f>
        <v xml:space="preserve">Widowed </v>
      </c>
      <c r="O960" s="7">
        <f t="shared" ca="1" si="172"/>
        <v>2</v>
      </c>
      <c r="P960" s="7" t="str">
        <f ca="1">VLOOKUP($O960,Ethnicities!$A:$B,2,FALSE)</f>
        <v>White</v>
      </c>
      <c r="Q960" s="8">
        <f t="shared" ca="1" si="173"/>
        <v>22368</v>
      </c>
      <c r="R960" s="6">
        <f t="shared" ca="1" si="174"/>
        <v>4</v>
      </c>
      <c r="S960" s="6" t="str">
        <f ca="1">VLOOKUP($R960,'Background education'!$A:$B,2,FALSE)</f>
        <v>Undergraduate degree</v>
      </c>
      <c r="T960" s="7">
        <f ca="1" xml:space="preserve">
  IF(OR($V960 = 2, $V960 = 3, $V960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960" s="7" t="str">
        <f ca="1">VLOOKUP($T960,Departments!$A:$B,2,FALSE)</f>
        <v>Operations</v>
      </c>
      <c r="V960" s="6">
        <f t="shared" ca="1" si="175"/>
        <v>6</v>
      </c>
      <c r="W960" s="6" t="str">
        <f ca="1">VLOOKUP($V960,Roles!$A:$B,2,FALSE)</f>
        <v>Intern</v>
      </c>
      <c r="X960" s="6" t="e">
        <f t="shared" ca="1" si="176"/>
        <v>#N/A</v>
      </c>
      <c r="Y960" s="6" t="e">
        <f ca="1">IF(ISNA($X960),NA(),VLOOKUP($X960,Levels!$A:$B,2,FALSE))</f>
        <v>#N/A</v>
      </c>
      <c r="Z960" s="8">
        <f t="shared" ca="1" si="168"/>
        <v>39232</v>
      </c>
      <c r="AA960" s="6">
        <f ca="1">RANDBETWEEN(2,COUNTA('Recruitment source'!$A:$A))</f>
        <v>3</v>
      </c>
      <c r="AB960" s="6" t="str">
        <f ca="1">VLOOKUP($AA960,'Recruitment source'!$A:$B,2,FALSE)</f>
        <v>Learn4Good</v>
      </c>
      <c r="AC960" s="8" t="e">
        <f t="shared" ca="1" si="177"/>
        <v>#N/A</v>
      </c>
      <c r="AD960" s="6" t="e">
        <f t="shared" ca="1" si="178"/>
        <v>#N/A</v>
      </c>
      <c r="AE960" s="6" t="e">
        <f ca="1">IF(ISNA(AD960),NA(),VLOOKUP($AD960,'Reasons for dismissal'!$A:$B,2,FALSE))</f>
        <v>#N/A</v>
      </c>
      <c r="AF960" s="6">
        <f t="shared" ca="1" si="179"/>
        <v>3</v>
      </c>
      <c r="AG960" s="1">
        <f t="shared" ca="1" si="169"/>
        <v>805</v>
      </c>
    </row>
    <row r="961" spans="1:33" x14ac:dyDescent="0.25">
      <c r="A961" s="7" cm="1">
        <f t="array" aca="1" ref="A961" ca="1">INDEX(Companies!$A:$A,RANDBETWEEN(2,COUNTA(Companies!$A:$A)),1)</f>
        <v>2</v>
      </c>
      <c r="B961" s="7" t="str">
        <f ca="1">VLOOKUP($A961,Companies!$A:$B,2,FALSE)</f>
        <v>ACME Corporation</v>
      </c>
      <c r="C961" s="5">
        <f t="shared" si="170"/>
        <v>960</v>
      </c>
      <c r="D961" s="6">
        <f t="shared" ca="1" si="171"/>
        <v>1</v>
      </c>
      <c r="E961" s="7">
        <f ca="1">IF($C961 = 1 + N("Presidente"),
    127,
    IF($C961 = 2 + N("Vice-Presidente"),
        72,
        IF($C961 = 3 + N("Secretária bilíngue"),
            13,
            RANDBETWEEN(5,COUNT(Name!$A:$A) + 1)
        )
    )
)</f>
        <v>273</v>
      </c>
      <c r="F961" s="7" t="str">
        <f ca="1" xml:space="preserve">
VLOOKUP(
  $E961,
  Name!$A:$B,
  2,
  FALSE
)
&amp; " " &amp;
IF($C961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Moraes Camões</v>
      </c>
      <c r="G961" s="7">
        <v>2</v>
      </c>
      <c r="H961" s="7" t="str">
        <f>VLOOKUP($G961,Countries!$A:$B,2,FALSE)</f>
        <v>Portugal</v>
      </c>
      <c r="I961" s="7" cm="1">
        <f t="array" aca="1" ref="I961" ca="1">INDEX(States!$B:$B,RANDBETWEEN(2,COUNTA(States!$A:$A)),1)</f>
        <v>12</v>
      </c>
      <c r="J961" s="7" t="str">
        <f ca="1">VLOOKUP($I961,States!$B:$C,2,FALSE)</f>
        <v>Évora</v>
      </c>
      <c r="K961" s="7" t="str">
        <f ca="1">VLOOKUP($E961,Name!$A:$C,3,FALSE)</f>
        <v>F</v>
      </c>
      <c r="L961" s="7" t="str">
        <f ca="1">VLOOKUP($K961,Genders!$B:$C,2,FALSE)</f>
        <v>Female</v>
      </c>
      <c r="M961" s="7" cm="1">
        <f t="array" aca="1" ref="M961" ca="1">INDEX('Marital status'!$A:$A,RANDBETWEEN(2,COUNTA('Marital status'!$A:$A)),1)</f>
        <v>5</v>
      </c>
      <c r="N961" s="7" t="str">
        <f ca="1">VLOOKUP($M961,'Marital status'!$A:$B,2,FALSE)</f>
        <v xml:space="preserve">Separated </v>
      </c>
      <c r="O961" s="7">
        <f t="shared" ca="1" si="172"/>
        <v>2</v>
      </c>
      <c r="P961" s="7" t="str">
        <f ca="1">VLOOKUP($O961,Ethnicities!$A:$B,2,FALSE)</f>
        <v>White</v>
      </c>
      <c r="Q961" s="8">
        <f t="shared" ca="1" si="173"/>
        <v>36704</v>
      </c>
      <c r="R961" s="6">
        <f t="shared" ca="1" si="174"/>
        <v>4</v>
      </c>
      <c r="S961" s="6" t="str">
        <f ca="1">VLOOKUP($R961,'Background education'!$A:$B,2,FALSE)</f>
        <v>Undergraduate degree</v>
      </c>
      <c r="T961" s="7">
        <f ca="1" xml:space="preserve">
  IF(OR($V961 = 2, $V961 = 3, $V961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61" s="7" t="str">
        <f ca="1">VLOOKUP($T961,Departments!$A:$B,2,FALSE)</f>
        <v>Information Technology</v>
      </c>
      <c r="V961" s="6">
        <f t="shared" ca="1" si="175"/>
        <v>8</v>
      </c>
      <c r="W961" s="6" t="str">
        <f ca="1">VLOOKUP($V961,Roles!$A:$B,2,FALSE)</f>
        <v>Analyst</v>
      </c>
      <c r="X961" s="6">
        <f t="shared" ca="1" si="176"/>
        <v>3</v>
      </c>
      <c r="Y961" s="6" t="str">
        <f ca="1">IF(ISNA($X961),NA(),VLOOKUP($X961,Levels!$A:$B,2,FALSE))</f>
        <v>Pleno</v>
      </c>
      <c r="Z961" s="8">
        <f t="shared" ca="1" si="168"/>
        <v>37850</v>
      </c>
      <c r="AA961" s="6">
        <f ca="1">RANDBETWEEN(2,COUNTA('Recruitment source'!$A:$A))</f>
        <v>10</v>
      </c>
      <c r="AB961" s="6" t="str">
        <f ca="1">VLOOKUP($AA961,'Recruitment source'!$A:$B,2,FALSE)</f>
        <v>Google</v>
      </c>
      <c r="AC961" s="8" t="e">
        <f t="shared" ca="1" si="177"/>
        <v>#N/A</v>
      </c>
      <c r="AD961" s="6" t="e">
        <f t="shared" ca="1" si="178"/>
        <v>#N/A</v>
      </c>
      <c r="AE961" s="6" t="e">
        <f ca="1">IF(ISNA(AD961),NA(),VLOOKUP($AD961,'Reasons for dismissal'!$A:$B,2,FALSE))</f>
        <v>#N/A</v>
      </c>
      <c r="AF961" s="6">
        <f t="shared" ca="1" si="179"/>
        <v>4</v>
      </c>
      <c r="AG961" s="1">
        <f t="shared" ca="1" si="169"/>
        <v>2080</v>
      </c>
    </row>
    <row r="962" spans="1:33" x14ac:dyDescent="0.25">
      <c r="A962" s="7" cm="1">
        <f t="array" aca="1" ref="A962" ca="1">INDEX(Companies!$A:$A,RANDBETWEEN(2,COUNTA(Companies!$A:$A)),1)</f>
        <v>2</v>
      </c>
      <c r="B962" s="7" t="str">
        <f ca="1">VLOOKUP($A962,Companies!$A:$B,2,FALSE)</f>
        <v>ACME Corporation</v>
      </c>
      <c r="C962" s="5">
        <f t="shared" si="170"/>
        <v>961</v>
      </c>
      <c r="D962" s="6">
        <f t="shared" ca="1" si="171"/>
        <v>1</v>
      </c>
      <c r="E962" s="7">
        <f ca="1">IF($C962 = 1 + N("Presidente"),
    127,
    IF($C962 = 2 + N("Vice-Presidente"),
        72,
        IF($C962 = 3 + N("Secretária bilíngue"),
            13,
            RANDBETWEEN(5,COUNT(Name!$A:$A) + 1)
        )
    )
)</f>
        <v>241</v>
      </c>
      <c r="F962" s="7" t="str">
        <f ca="1" xml:space="preserve">
VLOOKUP(
  $E962,
  Name!$A:$B,
  2,
  FALSE
)
&amp; " " &amp;
IF($C962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Barroso Gonçalves</v>
      </c>
      <c r="G962" s="7">
        <v>2</v>
      </c>
      <c r="H962" s="7" t="str">
        <f>VLOOKUP($G962,Countries!$A:$B,2,FALSE)</f>
        <v>Portugal</v>
      </c>
      <c r="I962" s="7" cm="1">
        <f t="array" aca="1" ref="I962" ca="1">INDEX(States!$B:$B,RANDBETWEEN(2,COUNTA(States!$A:$A)),1)</f>
        <v>7</v>
      </c>
      <c r="J962" s="7" t="str">
        <f ca="1">VLOOKUP($I962,States!$B:$C,2,FALSE)</f>
        <v>Faro</v>
      </c>
      <c r="K962" s="7" t="str">
        <f ca="1">VLOOKUP($E962,Name!$A:$C,3,FALSE)</f>
        <v>M</v>
      </c>
      <c r="L962" s="7" t="str">
        <f ca="1">VLOOKUP($K962,Genders!$B:$C,2,FALSE)</f>
        <v>Male</v>
      </c>
      <c r="M962" s="7" cm="1">
        <f t="array" aca="1" ref="M962" ca="1">INDEX('Marital status'!$A:$A,RANDBETWEEN(2,COUNTA('Marital status'!$A:$A)),1)</f>
        <v>6</v>
      </c>
      <c r="N962" s="7" t="str">
        <f ca="1">VLOOKUP($M962,'Marital status'!$A:$B,2,FALSE)</f>
        <v>Divorced</v>
      </c>
      <c r="O962" s="7">
        <f t="shared" ca="1" si="172"/>
        <v>2</v>
      </c>
      <c r="P962" s="7" t="str">
        <f ca="1">VLOOKUP($O962,Ethnicities!$A:$B,2,FALSE)</f>
        <v>White</v>
      </c>
      <c r="Q962" s="8">
        <f t="shared" ca="1" si="173"/>
        <v>22897</v>
      </c>
      <c r="R962" s="6">
        <f t="shared" ca="1" si="174"/>
        <v>4</v>
      </c>
      <c r="S962" s="6" t="str">
        <f ca="1">VLOOKUP($R962,'Background education'!$A:$B,2,FALSE)</f>
        <v>Undergraduate degree</v>
      </c>
      <c r="T962" s="7">
        <f ca="1" xml:space="preserve">
  IF(OR($V962 = 2, $V962 = 3, $V962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62" s="7" t="str">
        <f ca="1">VLOOKUP($T962,Departments!$A:$B,2,FALSE)</f>
        <v>Sales</v>
      </c>
      <c r="V962" s="6">
        <f t="shared" ca="1" si="175"/>
        <v>6</v>
      </c>
      <c r="W962" s="6" t="str">
        <f ca="1">VLOOKUP($V962,Roles!$A:$B,2,FALSE)</f>
        <v>Intern</v>
      </c>
      <c r="X962" s="6" t="e">
        <f t="shared" ca="1" si="176"/>
        <v>#N/A</v>
      </c>
      <c r="Y962" s="6" t="e">
        <f ca="1">IF(ISNA($X962),NA(),VLOOKUP($X962,Levels!$A:$B,2,FALSE))</f>
        <v>#N/A</v>
      </c>
      <c r="Z962" s="8">
        <f t="shared" ref="Z962:Z1025" ca="1" si="180" xml:space="preserve">
IF(
   $V962=2 + N("Presidente"),
   36161,
   IF(
       OR(
         $V962=3 + N("Vice-Presidente"),
         $V962=4 + N("Diretor"),
         $V962=5 + N("Secretária bilíngue")
       ),
       RANDBETWEEN(36161,36411),
       IF(
         ((TODAY() - $Q962) / 365) &lt; 19,
         TODAY(),
         RANDBETWEEN(36526,TODAY())
       )
   )
)</f>
        <v>42374</v>
      </c>
      <c r="AA962" s="6">
        <f ca="1">RANDBETWEEN(2,COUNTA('Recruitment source'!$A:$A))</f>
        <v>9</v>
      </c>
      <c r="AB962" s="6" t="str">
        <f ca="1">VLOOKUP($AA962,'Recruitment source'!$A:$B,2,FALSE)</f>
        <v xml:space="preserve"> recommendation of employee</v>
      </c>
      <c r="AC962" s="8" t="e">
        <f t="shared" ca="1" si="177"/>
        <v>#N/A</v>
      </c>
      <c r="AD962" s="6" t="e">
        <f t="shared" ca="1" si="178"/>
        <v>#N/A</v>
      </c>
      <c r="AE962" s="6" t="e">
        <f ca="1">IF(ISNA(AD962),NA(),VLOOKUP($AD962,'Reasons for dismissal'!$A:$B,2,FALSE))</f>
        <v>#N/A</v>
      </c>
      <c r="AF962" s="6">
        <f t="shared" ca="1" si="179"/>
        <v>2</v>
      </c>
      <c r="AG962" s="1">
        <f t="shared" ref="AG962:AG1025" ca="1" si="181" xml:space="preserve">
IF($V962 = 2 + N("Presidente"),
    25000,
    IF($V962 = 3 + N("Vice-presidente"),
        23000,
        IF(OR($V962 = 5, $V962= 10, $V962 = 9) + N("Secretária bilíngue ou coordenador ou especialista"),
            8000,
            IF($V962 = 4 + N("Diretor"),
                15000,
                IF($V962 = 11 + N("Gerente"),
                    12000,
                    IF($V962 = 6 + N("Estagiário"),
                        805,
                        IF($V962 = 7 + N("Trainee"),
                            1005,
                            IF($V962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IF($R962 = 7,
  100,
  IF($R962 = 8,
    200,
    IF($R962 = 9,
      300,
      IF($R962 = 10,
        400,
        0
      )
    )
  )
)
+
N("Adicional no salário por área")
+
IF($T962 = 14 + N("Tecnologia da Informação"),
  120,
  IF($T962 = 16 + N("Vendas"),
    110,
    IF($T962 = 15 + N("Jurídico"),
      100,
      IF(OR($T962 = 8, $T962 = 9, $T962 = 11) + N("Recursos humanos ou comercial ou comunicação e marketing"),
        80,
        0
      )
    )
  )
)
+
N("Adicionando pegadinha")
+
IF(AND($T962 = 13, $V962 = 8) + N("Se for de vendas e analista"),
  IF($O962 = 2,
    50,
    0
  )
  +
  IF($K962 = "M",
    50,
    0
  ),
  0
)</f>
        <v>805</v>
      </c>
    </row>
    <row r="963" spans="1:33" x14ac:dyDescent="0.25">
      <c r="A963" s="7" cm="1">
        <f t="array" aca="1" ref="A963" ca="1">INDEX(Companies!$A:$A,RANDBETWEEN(2,COUNTA(Companies!$A:$A)),1)</f>
        <v>2</v>
      </c>
      <c r="B963" s="7" t="str">
        <f ca="1">VLOOKUP($A963,Companies!$A:$B,2,FALSE)</f>
        <v>ACME Corporation</v>
      </c>
      <c r="C963" s="5">
        <f t="shared" ref="C963:C1026" si="182">ROW() - 1</f>
        <v>962</v>
      </c>
      <c r="D963" s="6">
        <f t="shared" ref="D963:D1026" ca="1" si="183">IF(ISNA($AC963),1,"FALSE")</f>
        <v>1</v>
      </c>
      <c r="E963" s="7">
        <f ca="1">IF($C963 = 1 + N("Presidente"),
    127,
    IF($C963 = 2 + N("Vice-Presidente"),
        72,
        IF($C963 = 3 + N("Secretária bilíngue"),
            13,
            RANDBETWEEN(5,COUNT(Name!$A:$A) + 1)
        )
    )
)</f>
        <v>67</v>
      </c>
      <c r="F963" s="7" t="str">
        <f ca="1" xml:space="preserve">
VLOOKUP(
  $E963,
  Name!$A:$B,
  2,
  FALSE
)
&amp; " " &amp;
IF($C963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Bragança Andrioli</v>
      </c>
      <c r="G963" s="7">
        <v>2</v>
      </c>
      <c r="H963" s="7" t="str">
        <f>VLOOKUP($G963,Countries!$A:$B,2,FALSE)</f>
        <v>Portugal</v>
      </c>
      <c r="I963" s="7" cm="1">
        <f t="array" aca="1" ref="I963" ca="1">INDEX(States!$B:$B,RANDBETWEEN(2,COUNTA(States!$A:$A)),1)</f>
        <v>16</v>
      </c>
      <c r="J963" s="7" t="str">
        <f ca="1">VLOOKUP($I963,States!$B:$C,2,FALSE)</f>
        <v>Beja</v>
      </c>
      <c r="K963" s="7" t="str">
        <f ca="1">VLOOKUP($E963,Name!$A:$C,3,FALSE)</f>
        <v>F</v>
      </c>
      <c r="L963" s="7" t="str">
        <f ca="1">VLOOKUP($K963,Genders!$B:$C,2,FALSE)</f>
        <v>Female</v>
      </c>
      <c r="M963" s="7" cm="1">
        <f t="array" aca="1" ref="M963" ca="1">INDEX('Marital status'!$A:$A,RANDBETWEEN(2,COUNTA('Marital status'!$A:$A)),1)</f>
        <v>6</v>
      </c>
      <c r="N963" s="7" t="str">
        <f ca="1">VLOOKUP($M963,'Marital status'!$A:$B,2,FALSE)</f>
        <v>Divorced</v>
      </c>
      <c r="O963" s="7">
        <f t="shared" ref="O963:O1026" ca="1" si="184" xml:space="preserve">
IF(AND($V963 &gt;= 2, $V963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963" s="7" t="str">
        <f ca="1">VLOOKUP($O963,Ethnicities!$A:$B,2,FALSE)</f>
        <v>White</v>
      </c>
      <c r="Q963" s="8">
        <f t="shared" ref="Q963:Q1026" ca="1" si="185" xml:space="preserve">
IF($V963 = 5 + N("CEO"),
    TODAY() - 16340,
    IF($V963 = 8 + N("Secretary"),
        RANDBETWEEN(TODAY() - 12418.5, TODAY()-6574.5),
        IF(OR($V963 = 7, $V963 = 14),
            RANDBETWEEN(TODAY() - 16071, TODAY() - 8766),
            IF(OR($V963 = 13, $V963 = 12, $V963 = 11),
                RANDBETWEEN(TODAY() - 27393.75, TODAY() - 12783.75),
                RANDBETWEEN(TODAY() - 27393.75, TODAY()-10957.5)
            )
        )
    )
)</f>
        <v>37112</v>
      </c>
      <c r="R963" s="6">
        <f t="shared" ref="R963:R1026" ca="1" si="186" xml:space="preserve">
IF(OR($V963 = 2, $V963 = 3) + N("Se for presidente ou vice-presidente"),
    7 + N("Doutor"),
    IF($V963 = 4 + N("Se for diretor"),
        RANDBETWEEN(5,7) + N("Graduate school or Master’s degree or Doctorate"),
        IF($V963 = 11 + N("Se for gerente"),
            RANDBETWEEN(4,6) + N("Undergraduate degree or Graduate school or Master’s degree"),
            IF(AND($V963 &gt;= 8, $V963 &lt;= 10) + N("If coordinator or specialist or analyst"),
                RANDBETWEEN(4,5),
                4
            )
        )
    )
)</f>
        <v>4</v>
      </c>
      <c r="S963" s="6" t="str">
        <f ca="1">VLOOKUP($R963,'Background education'!$A:$B,2,FALSE)</f>
        <v>Undergraduate degree</v>
      </c>
      <c r="T963" s="7">
        <f ca="1" xml:space="preserve">
  IF(OR($V963 = 2, $V963 = 3, $V963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63" s="7" t="str">
        <f ca="1">VLOOKUP($T963,Departments!$A:$B,2,FALSE)</f>
        <v>Sales</v>
      </c>
      <c r="V963" s="6">
        <f t="shared" ref="V963:V1026" ca="1" si="187" xml:space="preserve">
IF($C963 = 1 + N("Se matrícula for 1"),
  2 + N("Presidente"),
  IF($C963 = 2 + N("Se matrícula for 2"),
    3 + N("Vice-presidente"),
    IF($C963 = 3 + N("Se matrícula for 3"),
      5 + N("Secretária bilíngue"),
      IF(AND($C963 &gt;= 4, $C963 &lt;=14),
        4 + N("Diretor"),
        IF(AND($C963 &gt;= 15, $C963 &lt;= 25),
          11 + N("Manager"),
          IF(AND($C963 &gt;= 26, $C963 &lt;= 36),
            10 + N("Coordinador"),
            IF(AND($C963 &gt;= 37, $C963 &lt;= 47),
              9 + N("Especialista"),
                IF(MOD($C963,2) = 0,
                  8 + N("Analista"),
                  RANDBETWEEN(6,7) + N("Estagiário ou Trainee")
                )
            )
          )
        )
      )
    )
  )
)</f>
        <v>8</v>
      </c>
      <c r="W963" s="6" t="str">
        <f ca="1">VLOOKUP($V963,Roles!$A:$B,2,FALSE)</f>
        <v>Analyst</v>
      </c>
      <c r="X963" s="6">
        <f t="shared" ref="X963:X1026" ca="1" si="188" xml:space="preserve">
IF($V963 =8 + N("Analyst"),
    RANDBETWEEN(2, 4) + N("Jr, Pleno, Sr"),
    NA()
)</f>
        <v>3</v>
      </c>
      <c r="Y963" s="6" t="str">
        <f ca="1">IF(ISNA($X963),NA(),VLOOKUP($X963,Levels!$A:$B,2,FALSE))</f>
        <v>Pleno</v>
      </c>
      <c r="Z963" s="8">
        <f t="shared" ca="1" si="180"/>
        <v>42087</v>
      </c>
      <c r="AA963" s="6">
        <f ca="1">RANDBETWEEN(2,COUNTA('Recruitment source'!$A:$A))</f>
        <v>7</v>
      </c>
      <c r="AB963" s="6" t="str">
        <f ca="1">VLOOKUP($AA963,'Recruitment source'!$A:$B,2,FALSE)</f>
        <v>Jobs in Lisbon</v>
      </c>
      <c r="AC963" s="8" t="e">
        <f t="shared" ref="AC963:AC1026" ca="1" si="189" xml:space="preserve">
IF(MOD(
     ROW(),111
   )=0,
   RANDBETWEEN($Z963 + 1,TODAY() - 1),NA()
)</f>
        <v>#N/A</v>
      </c>
      <c r="AD963" s="6" t="e">
        <f t="shared" ref="AD963:AD1026" ca="1" si="190" xml:space="preserve">
IF(
  ISNA(AC963),
  NA(),
  RANDBETWEEN(2,IF($K963="F",10,9))
)</f>
        <v>#N/A</v>
      </c>
      <c r="AE963" s="6" t="e">
        <f ca="1">IF(ISNA(AD963),NA(),VLOOKUP($AD963,'Reasons for dismissal'!$A:$B,2,FALSE))</f>
        <v>#N/A</v>
      </c>
      <c r="AF963" s="6">
        <f t="shared" ref="AF963:AF1026" ca="1" si="191" xml:space="preserve">
IF(
 ISNA($AC963),
 IF(
   $V963 = 2,
   5,
   IF(
     OR($V963=3,$V963=4,$V963=5),
     RANDBETWEEN(3,5),
     IF(
       $V963=11,
       RANDBETWEEN(3,4),
       RANDBETWEEN(2,4)
     )
   )
 ),
 RANDBETWEEN(1,2)
)</f>
        <v>4</v>
      </c>
      <c r="AG963" s="1">
        <f t="shared" ca="1" si="181"/>
        <v>2050</v>
      </c>
    </row>
    <row r="964" spans="1:33" x14ac:dyDescent="0.25">
      <c r="A964" s="7" cm="1">
        <f t="array" aca="1" ref="A964" ca="1">INDEX(Companies!$A:$A,RANDBETWEEN(2,COUNTA(Companies!$A:$A)),1)</f>
        <v>2</v>
      </c>
      <c r="B964" s="7" t="str">
        <f ca="1">VLOOKUP($A964,Companies!$A:$B,2,FALSE)</f>
        <v>ACME Corporation</v>
      </c>
      <c r="C964" s="5">
        <f t="shared" si="182"/>
        <v>963</v>
      </c>
      <c r="D964" s="6">
        <f t="shared" ca="1" si="183"/>
        <v>1</v>
      </c>
      <c r="E964" s="7">
        <f ca="1">IF($C964 = 1 + N("Presidente"),
    127,
    IF($C964 = 2 + N("Vice-Presidente"),
        72,
        IF($C964 = 3 + N("Secretária bilíngue"),
            13,
            RANDBETWEEN(5,COUNT(Name!$A:$A) + 1)
        )
    )
)</f>
        <v>116</v>
      </c>
      <c r="F964" s="7" t="str">
        <f ca="1" xml:space="preserve">
VLOOKUP(
  $E964,
  Name!$A:$B,
  2,
  FALSE
)
&amp; " " &amp;
IF($C964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Luz Moura</v>
      </c>
      <c r="G964" s="7">
        <v>2</v>
      </c>
      <c r="H964" s="7" t="str">
        <f>VLOOKUP($G964,Countries!$A:$B,2,FALSE)</f>
        <v>Portugal</v>
      </c>
      <c r="I964" s="7" cm="1">
        <f t="array" aca="1" ref="I964" ca="1">INDEX(States!$B:$B,RANDBETWEEN(2,COUNTA(States!$A:$A)),1)</f>
        <v>19</v>
      </c>
      <c r="J964" s="7" t="str">
        <f ca="1">VLOOKUP($I964,States!$B:$C,2,FALSE)</f>
        <v>Vila Real</v>
      </c>
      <c r="K964" s="7" t="str">
        <f ca="1">VLOOKUP($E964,Name!$A:$C,3,FALSE)</f>
        <v>F</v>
      </c>
      <c r="L964" s="7" t="str">
        <f ca="1">VLOOKUP($K964,Genders!$B:$C,2,FALSE)</f>
        <v>Female</v>
      </c>
      <c r="M964" s="7" cm="1">
        <f t="array" aca="1" ref="M964" ca="1">INDEX('Marital status'!$A:$A,RANDBETWEEN(2,COUNTA('Marital status'!$A:$A)),1)</f>
        <v>5</v>
      </c>
      <c r="N964" s="7" t="str">
        <f ca="1">VLOOKUP($M964,'Marital status'!$A:$B,2,FALSE)</f>
        <v xml:space="preserve">Separated </v>
      </c>
      <c r="O964" s="7">
        <f t="shared" ca="1" si="184"/>
        <v>2</v>
      </c>
      <c r="P964" s="7" t="str">
        <f ca="1">VLOOKUP($O964,Ethnicities!$A:$B,2,FALSE)</f>
        <v>White</v>
      </c>
      <c r="Q964" s="8">
        <f t="shared" ca="1" si="185"/>
        <v>19786</v>
      </c>
      <c r="R964" s="6">
        <f t="shared" ca="1" si="186"/>
        <v>4</v>
      </c>
      <c r="S964" s="6" t="str">
        <f ca="1">VLOOKUP($R964,'Background education'!$A:$B,2,FALSE)</f>
        <v>Undergraduate degree</v>
      </c>
      <c r="T964" s="7">
        <f ca="1" xml:space="preserve">
  IF(OR($V964 = 2, $V964 = 3, $V964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64" s="7" t="str">
        <f ca="1">VLOOKUP($T964,Departments!$A:$B,2,FALSE)</f>
        <v>Sales</v>
      </c>
      <c r="V964" s="6">
        <f t="shared" ca="1" si="187"/>
        <v>6</v>
      </c>
      <c r="W964" s="6" t="str">
        <f ca="1">VLOOKUP($V964,Roles!$A:$B,2,FALSE)</f>
        <v>Intern</v>
      </c>
      <c r="X964" s="6" t="e">
        <f t="shared" ca="1" si="188"/>
        <v>#N/A</v>
      </c>
      <c r="Y964" s="6" t="e">
        <f ca="1">IF(ISNA($X964),NA(),VLOOKUP($X964,Levels!$A:$B,2,FALSE))</f>
        <v>#N/A</v>
      </c>
      <c r="Z964" s="8">
        <f t="shared" ca="1" si="180"/>
        <v>37143</v>
      </c>
      <c r="AA964" s="6">
        <f ca="1">RANDBETWEEN(2,COUNTA('Recruitment source'!$A:$A))</f>
        <v>6</v>
      </c>
      <c r="AB964" s="6" t="str">
        <f ca="1">VLOOKUP($AA964,'Recruitment source'!$A:$B,2,FALSE)</f>
        <v>Empregos Online</v>
      </c>
      <c r="AC964" s="8" t="e">
        <f t="shared" ca="1" si="189"/>
        <v>#N/A</v>
      </c>
      <c r="AD964" s="6" t="e">
        <f t="shared" ca="1" si="190"/>
        <v>#N/A</v>
      </c>
      <c r="AE964" s="6" t="e">
        <f ca="1">IF(ISNA(AD964),NA(),VLOOKUP($AD964,'Reasons for dismissal'!$A:$B,2,FALSE))</f>
        <v>#N/A</v>
      </c>
      <c r="AF964" s="6">
        <f t="shared" ca="1" si="191"/>
        <v>2</v>
      </c>
      <c r="AG964" s="1">
        <f t="shared" ca="1" si="181"/>
        <v>805</v>
      </c>
    </row>
    <row r="965" spans="1:33" x14ac:dyDescent="0.25">
      <c r="A965" s="7" cm="1">
        <f t="array" aca="1" ref="A965" ca="1">INDEX(Companies!$A:$A,RANDBETWEEN(2,COUNTA(Companies!$A:$A)),1)</f>
        <v>2</v>
      </c>
      <c r="B965" s="7" t="str">
        <f ca="1">VLOOKUP($A965,Companies!$A:$B,2,FALSE)</f>
        <v>ACME Corporation</v>
      </c>
      <c r="C965" s="5">
        <f t="shared" si="182"/>
        <v>964</v>
      </c>
      <c r="D965" s="6">
        <f t="shared" ca="1" si="183"/>
        <v>1</v>
      </c>
      <c r="E965" s="7">
        <f ca="1">IF($C965 = 1 + N("Presidente"),
    127,
    IF($C965 = 2 + N("Vice-Presidente"),
        72,
        IF($C965 = 3 + N("Secretária bilíngue"),
            13,
            RANDBETWEEN(5,COUNT(Name!$A:$A) + 1)
        )
    )
)</f>
        <v>59</v>
      </c>
      <c r="F965" s="7" t="str">
        <f ca="1" xml:space="preserve">
VLOOKUP(
  $E965,
  Name!$A:$B,
  2,
  FALSE
)
&amp; " " &amp;
IF($C965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Garcia Santana</v>
      </c>
      <c r="G965" s="7">
        <v>2</v>
      </c>
      <c r="H965" s="7" t="str">
        <f>VLOOKUP($G965,Countries!$A:$B,2,FALSE)</f>
        <v>Portugal</v>
      </c>
      <c r="I965" s="7" cm="1">
        <f t="array" aca="1" ref="I965" ca="1">INDEX(States!$B:$B,RANDBETWEEN(2,COUNTA(States!$A:$A)),1)</f>
        <v>20</v>
      </c>
      <c r="J965" s="7" t="str">
        <f ca="1">VLOOKUP($I965,States!$B:$C,2,FALSE)</f>
        <v>Viana do Castelo</v>
      </c>
      <c r="K965" s="7" t="str">
        <f ca="1">VLOOKUP($E965,Name!$A:$C,3,FALSE)</f>
        <v>M</v>
      </c>
      <c r="L965" s="7" t="str">
        <f ca="1">VLOOKUP($K965,Genders!$B:$C,2,FALSE)</f>
        <v>Male</v>
      </c>
      <c r="M965" s="7" cm="1">
        <f t="array" aca="1" ref="M965" ca="1">INDEX('Marital status'!$A:$A,RANDBETWEEN(2,COUNTA('Marital status'!$A:$A)),1)</f>
        <v>3</v>
      </c>
      <c r="N965" s="7" t="str">
        <f ca="1">VLOOKUP($M965,'Marital status'!$A:$B,2,FALSE)</f>
        <v>Married</v>
      </c>
      <c r="O965" s="7">
        <f t="shared" ca="1" si="184"/>
        <v>2</v>
      </c>
      <c r="P965" s="7" t="str">
        <f ca="1">VLOOKUP($O965,Ethnicities!$A:$B,2,FALSE)</f>
        <v>White</v>
      </c>
      <c r="Q965" s="8">
        <f t="shared" ca="1" si="185"/>
        <v>32997</v>
      </c>
      <c r="R965" s="6">
        <f t="shared" ca="1" si="186"/>
        <v>5</v>
      </c>
      <c r="S965" s="6" t="str">
        <f ca="1">VLOOKUP($R965,'Background education'!$A:$B,2,FALSE)</f>
        <v>Graduate school</v>
      </c>
      <c r="T965" s="7">
        <f ca="1" xml:space="preserve">
  IF(OR($V965 = 2, $V965 = 3, $V965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965" s="7" t="str">
        <f ca="1">VLOOKUP($T965,Departments!$A:$B,2,FALSE)</f>
        <v>Operations</v>
      </c>
      <c r="V965" s="6">
        <f t="shared" ca="1" si="187"/>
        <v>8</v>
      </c>
      <c r="W965" s="6" t="str">
        <f ca="1">VLOOKUP($V965,Roles!$A:$B,2,FALSE)</f>
        <v>Analyst</v>
      </c>
      <c r="X965" s="6">
        <f t="shared" ca="1" si="188"/>
        <v>3</v>
      </c>
      <c r="Y965" s="6" t="str">
        <f ca="1">IF(ISNA($X965),NA(),VLOOKUP($X965,Levels!$A:$B,2,FALSE))</f>
        <v>Pleno</v>
      </c>
      <c r="Z965" s="8">
        <f t="shared" ca="1" si="180"/>
        <v>40613</v>
      </c>
      <c r="AA965" s="6">
        <f ca="1">RANDBETWEEN(2,COUNTA('Recruitment source'!$A:$A))</f>
        <v>5</v>
      </c>
      <c r="AB965" s="6" t="str">
        <f ca="1">VLOOKUP($AA965,'Recruitment source'!$A:$B,2,FALSE)</f>
        <v>Net Empregos</v>
      </c>
      <c r="AC965" s="8" t="e">
        <f t="shared" ca="1" si="189"/>
        <v>#N/A</v>
      </c>
      <c r="AD965" s="6" t="e">
        <f t="shared" ca="1" si="190"/>
        <v>#N/A</v>
      </c>
      <c r="AE965" s="6" t="e">
        <f ca="1">IF(ISNA(AD965),NA(),VLOOKUP($AD965,'Reasons for dismissal'!$A:$B,2,FALSE))</f>
        <v>#N/A</v>
      </c>
      <c r="AF965" s="6">
        <f t="shared" ca="1" si="191"/>
        <v>4</v>
      </c>
      <c r="AG965" s="1">
        <f t="shared" ca="1" si="181"/>
        <v>2000</v>
      </c>
    </row>
    <row r="966" spans="1:33" x14ac:dyDescent="0.25">
      <c r="A966" s="7" cm="1">
        <f t="array" aca="1" ref="A966" ca="1">INDEX(Companies!$A:$A,RANDBETWEEN(2,COUNTA(Companies!$A:$A)),1)</f>
        <v>2</v>
      </c>
      <c r="B966" s="7" t="str">
        <f ca="1">VLOOKUP($A966,Companies!$A:$B,2,FALSE)</f>
        <v>ACME Corporation</v>
      </c>
      <c r="C966" s="5">
        <f t="shared" si="182"/>
        <v>965</v>
      </c>
      <c r="D966" s="6">
        <f t="shared" ca="1" si="183"/>
        <v>1</v>
      </c>
      <c r="E966" s="7">
        <f ca="1">IF($C966 = 1 + N("Presidente"),
    127,
    IF($C966 = 2 + N("Vice-Presidente"),
        72,
        IF($C966 = 3 + N("Secretária bilíngue"),
            13,
            RANDBETWEEN(5,COUNT(Name!$A:$A) + 1)
        )
    )
)</f>
        <v>342</v>
      </c>
      <c r="F966" s="7" t="str">
        <f ca="1" xml:space="preserve">
VLOOKUP(
  $E966,
  Name!$A:$B,
  2,
  FALSE
)
&amp; " " &amp;
IF($C966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dos Santos Araújo</v>
      </c>
      <c r="G966" s="7">
        <v>2</v>
      </c>
      <c r="H966" s="7" t="str">
        <f>VLOOKUP($G966,Countries!$A:$B,2,FALSE)</f>
        <v>Portugal</v>
      </c>
      <c r="I966" s="7" cm="1">
        <f t="array" aca="1" ref="I966" ca="1">INDEX(States!$B:$B,RANDBETWEEN(2,COUNTA(States!$A:$A)),1)</f>
        <v>8</v>
      </c>
      <c r="J966" s="7" t="str">
        <f ca="1">VLOOKUP($I966,States!$B:$C,2,FALSE)</f>
        <v>Santarém</v>
      </c>
      <c r="K966" s="7" t="str">
        <f ca="1">VLOOKUP($E966,Name!$A:$C,3,FALSE)</f>
        <v>M</v>
      </c>
      <c r="L966" s="7" t="str">
        <f ca="1">VLOOKUP($K966,Genders!$B:$C,2,FALSE)</f>
        <v>Male</v>
      </c>
      <c r="M966" s="7" cm="1">
        <f t="array" aca="1" ref="M966" ca="1">INDEX('Marital status'!$A:$A,RANDBETWEEN(2,COUNTA('Marital status'!$A:$A)),1)</f>
        <v>5</v>
      </c>
      <c r="N966" s="7" t="str">
        <f ca="1">VLOOKUP($M966,'Marital status'!$A:$B,2,FALSE)</f>
        <v xml:space="preserve">Separated </v>
      </c>
      <c r="O966" s="7">
        <f t="shared" ca="1" si="184"/>
        <v>3</v>
      </c>
      <c r="P966" s="7" t="str">
        <f ca="1">VLOOKUP($O966,Ethnicities!$A:$B,2,FALSE)</f>
        <v>Black or African American</v>
      </c>
      <c r="Q966" s="8">
        <f t="shared" ca="1" si="185"/>
        <v>29169</v>
      </c>
      <c r="R966" s="6">
        <f t="shared" ca="1" si="186"/>
        <v>4</v>
      </c>
      <c r="S966" s="6" t="str">
        <f ca="1">VLOOKUP($R966,'Background education'!$A:$B,2,FALSE)</f>
        <v>Undergraduate degree</v>
      </c>
      <c r="T966" s="7">
        <f ca="1" xml:space="preserve">
  IF(OR($V966 = 2, $V966 = 3, $V966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66" s="7" t="str">
        <f ca="1">VLOOKUP($T966,Departments!$A:$B,2,FALSE)</f>
        <v>Audit</v>
      </c>
      <c r="V966" s="6">
        <f t="shared" ca="1" si="187"/>
        <v>7</v>
      </c>
      <c r="W966" s="6" t="str">
        <f ca="1">VLOOKUP($V966,Roles!$A:$B,2,FALSE)</f>
        <v>Trainee</v>
      </c>
      <c r="X966" s="6" t="e">
        <f t="shared" ca="1" si="188"/>
        <v>#N/A</v>
      </c>
      <c r="Y966" s="6" t="e">
        <f ca="1">IF(ISNA($X966),NA(),VLOOKUP($X966,Levels!$A:$B,2,FALSE))</f>
        <v>#N/A</v>
      </c>
      <c r="Z966" s="8">
        <f t="shared" ca="1" si="180"/>
        <v>41195</v>
      </c>
      <c r="AA966" s="6">
        <f ca="1">RANDBETWEEN(2,COUNTA('Recruitment source'!$A:$A))</f>
        <v>7</v>
      </c>
      <c r="AB966" s="6" t="str">
        <f ca="1">VLOOKUP($AA966,'Recruitment source'!$A:$B,2,FALSE)</f>
        <v>Jobs in Lisbon</v>
      </c>
      <c r="AC966" s="8" t="e">
        <f t="shared" ca="1" si="189"/>
        <v>#N/A</v>
      </c>
      <c r="AD966" s="6" t="e">
        <f t="shared" ca="1" si="190"/>
        <v>#N/A</v>
      </c>
      <c r="AE966" s="6" t="e">
        <f ca="1">IF(ISNA(AD966),NA(),VLOOKUP($AD966,'Reasons for dismissal'!$A:$B,2,FALSE))</f>
        <v>#N/A</v>
      </c>
      <c r="AF966" s="6">
        <f t="shared" ca="1" si="191"/>
        <v>3</v>
      </c>
      <c r="AG966" s="1">
        <f t="shared" ca="1" si="181"/>
        <v>1005</v>
      </c>
    </row>
    <row r="967" spans="1:33" x14ac:dyDescent="0.25">
      <c r="A967" s="7" cm="1">
        <f t="array" aca="1" ref="A967" ca="1">INDEX(Companies!$A:$A,RANDBETWEEN(2,COUNTA(Companies!$A:$A)),1)</f>
        <v>2</v>
      </c>
      <c r="B967" s="7" t="str">
        <f ca="1">VLOOKUP($A967,Companies!$A:$B,2,FALSE)</f>
        <v>ACME Corporation</v>
      </c>
      <c r="C967" s="5">
        <f t="shared" si="182"/>
        <v>966</v>
      </c>
      <c r="D967" s="6">
        <f t="shared" ca="1" si="183"/>
        <v>1</v>
      </c>
      <c r="E967" s="7">
        <f ca="1">IF($C967 = 1 + N("Presidente"),
    127,
    IF($C967 = 2 + N("Vice-Presidente"),
        72,
        IF($C967 = 3 + N("Secretária bilíngue"),
            13,
            RANDBETWEEN(5,COUNT(Name!$A:$A) + 1)
        )
    )
)</f>
        <v>321</v>
      </c>
      <c r="F967" s="7" t="str">
        <f ca="1" xml:space="preserve">
VLOOKUP(
  $E967,
  Name!$A:$B,
  2,
  FALSE
)
&amp; " " &amp;
IF($C967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Pedroso Chaves</v>
      </c>
      <c r="G967" s="7">
        <v>2</v>
      </c>
      <c r="H967" s="7" t="str">
        <f>VLOOKUP($G967,Countries!$A:$B,2,FALSE)</f>
        <v>Portugal</v>
      </c>
      <c r="I967" s="7" cm="1">
        <f t="array" aca="1" ref="I967" ca="1">INDEX(States!$B:$B,RANDBETWEEN(2,COUNTA(States!$A:$A)),1)</f>
        <v>11</v>
      </c>
      <c r="J967" s="7" t="str">
        <f ca="1">VLOOKUP($I967,States!$B:$C,2,FALSE)</f>
        <v>Madeira</v>
      </c>
      <c r="K967" s="7" t="str">
        <f ca="1">VLOOKUP($E967,Name!$A:$C,3,FALSE)</f>
        <v>F</v>
      </c>
      <c r="L967" s="7" t="str">
        <f ca="1">VLOOKUP($K967,Genders!$B:$C,2,FALSE)</f>
        <v>Female</v>
      </c>
      <c r="M967" s="7" cm="1">
        <f t="array" aca="1" ref="M967" ca="1">INDEX('Marital status'!$A:$A,RANDBETWEEN(2,COUNTA('Marital status'!$A:$A)),1)</f>
        <v>3</v>
      </c>
      <c r="N967" s="7" t="str">
        <f ca="1">VLOOKUP($M967,'Marital status'!$A:$B,2,FALSE)</f>
        <v>Married</v>
      </c>
      <c r="O967" s="7">
        <f t="shared" ca="1" si="184"/>
        <v>2</v>
      </c>
      <c r="P967" s="7" t="str">
        <f ca="1">VLOOKUP($O967,Ethnicities!$A:$B,2,FALSE)</f>
        <v>White</v>
      </c>
      <c r="Q967" s="8">
        <f t="shared" ca="1" si="185"/>
        <v>35206</v>
      </c>
      <c r="R967" s="6">
        <f t="shared" ca="1" si="186"/>
        <v>5</v>
      </c>
      <c r="S967" s="6" t="str">
        <f ca="1">VLOOKUP($R967,'Background education'!$A:$B,2,FALSE)</f>
        <v>Graduate school</v>
      </c>
      <c r="T967" s="7">
        <f ca="1" xml:space="preserve">
  IF(OR($V967 = 2, $V967 = 3, $V967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67" s="7" t="str">
        <f ca="1">VLOOKUP($T967,Departments!$A:$B,2,FALSE)</f>
        <v>Sales</v>
      </c>
      <c r="V967" s="6">
        <f t="shared" ca="1" si="187"/>
        <v>8</v>
      </c>
      <c r="W967" s="6" t="str">
        <f ca="1">VLOOKUP($V967,Roles!$A:$B,2,FALSE)</f>
        <v>Analyst</v>
      </c>
      <c r="X967" s="6">
        <f t="shared" ca="1" si="188"/>
        <v>4</v>
      </c>
      <c r="Y967" s="6" t="str">
        <f ca="1">IF(ISNA($X967),NA(),VLOOKUP($X967,Levels!$A:$B,2,FALSE))</f>
        <v>Senior</v>
      </c>
      <c r="Z967" s="8">
        <f t="shared" ca="1" si="180"/>
        <v>43071</v>
      </c>
      <c r="AA967" s="6">
        <f ca="1">RANDBETWEEN(2,COUNTA('Recruitment source'!$A:$A))</f>
        <v>7</v>
      </c>
      <c r="AB967" s="6" t="str">
        <f ca="1">VLOOKUP($AA967,'Recruitment source'!$A:$B,2,FALSE)</f>
        <v>Jobs in Lisbon</v>
      </c>
      <c r="AC967" s="8" t="e">
        <f t="shared" ca="1" si="189"/>
        <v>#N/A</v>
      </c>
      <c r="AD967" s="6" t="e">
        <f t="shared" ca="1" si="190"/>
        <v>#N/A</v>
      </c>
      <c r="AE967" s="6" t="e">
        <f ca="1">IF(ISNA(AD967),NA(),VLOOKUP($AD967,'Reasons for dismissal'!$A:$B,2,FALSE))</f>
        <v>#N/A</v>
      </c>
      <c r="AF967" s="6">
        <f t="shared" ca="1" si="191"/>
        <v>2</v>
      </c>
      <c r="AG967" s="1">
        <f t="shared" ca="1" si="181"/>
        <v>2050</v>
      </c>
    </row>
    <row r="968" spans="1:33" x14ac:dyDescent="0.25">
      <c r="A968" s="7" cm="1">
        <f t="array" aca="1" ref="A968" ca="1">INDEX(Companies!$A:$A,RANDBETWEEN(2,COUNTA(Companies!$A:$A)),1)</f>
        <v>2</v>
      </c>
      <c r="B968" s="7" t="str">
        <f ca="1">VLOOKUP($A968,Companies!$A:$B,2,FALSE)</f>
        <v>ACME Corporation</v>
      </c>
      <c r="C968" s="5">
        <f t="shared" si="182"/>
        <v>967</v>
      </c>
      <c r="D968" s="6">
        <f t="shared" ca="1" si="183"/>
        <v>1</v>
      </c>
      <c r="E968" s="7">
        <f ca="1">IF($C968 = 1 + N("Presidente"),
    127,
    IF($C968 = 2 + N("Vice-Presidente"),
        72,
        IF($C968 = 3 + N("Secretária bilíngue"),
            13,
            RANDBETWEEN(5,COUNT(Name!$A:$A) + 1)
        )
    )
)</f>
        <v>74</v>
      </c>
      <c r="F968" s="7" t="str">
        <f ca="1" xml:space="preserve">
VLOOKUP(
  $E968,
  Name!$A:$B,
  2,
  FALSE
)
&amp; " " &amp;
IF($C968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Coelho Gallo</v>
      </c>
      <c r="G968" s="7">
        <v>2</v>
      </c>
      <c r="H968" s="7" t="str">
        <f>VLOOKUP($G968,Countries!$A:$B,2,FALSE)</f>
        <v>Portugal</v>
      </c>
      <c r="I968" s="7" cm="1">
        <f t="array" aca="1" ref="I968" ca="1">INDEX(States!$B:$B,RANDBETWEEN(2,COUNTA(States!$A:$A)),1)</f>
        <v>14</v>
      </c>
      <c r="J968" s="7" t="str">
        <f ca="1">VLOOKUP($I968,States!$B:$C,2,FALSE)</f>
        <v>Viseu</v>
      </c>
      <c r="K968" s="7" t="str">
        <f ca="1">VLOOKUP($E968,Name!$A:$C,3,FALSE)</f>
        <v>F</v>
      </c>
      <c r="L968" s="7" t="str">
        <f ca="1">VLOOKUP($K968,Genders!$B:$C,2,FALSE)</f>
        <v>Female</v>
      </c>
      <c r="M968" s="7" cm="1">
        <f t="array" aca="1" ref="M968" ca="1">INDEX('Marital status'!$A:$A,RANDBETWEEN(2,COUNTA('Marital status'!$A:$A)),1)</f>
        <v>3</v>
      </c>
      <c r="N968" s="7" t="str">
        <f ca="1">VLOOKUP($M968,'Marital status'!$A:$B,2,FALSE)</f>
        <v>Married</v>
      </c>
      <c r="O968" s="7">
        <f t="shared" ca="1" si="184"/>
        <v>4</v>
      </c>
      <c r="P968" s="7" t="str">
        <f ca="1">VLOOKUP($O968,Ethnicities!$A:$B,2,FALSE)</f>
        <v>Hispanic or Latino</v>
      </c>
      <c r="Q968" s="8">
        <f t="shared" ca="1" si="185"/>
        <v>32118</v>
      </c>
      <c r="R968" s="6">
        <f t="shared" ca="1" si="186"/>
        <v>4</v>
      </c>
      <c r="S968" s="6" t="str">
        <f ca="1">VLOOKUP($R968,'Background education'!$A:$B,2,FALSE)</f>
        <v>Undergraduate degree</v>
      </c>
      <c r="T968" s="7">
        <f ca="1" xml:space="preserve">
  IF(OR($V968 = 2, $V968 = 3, $V968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968" s="7" t="str">
        <f ca="1">VLOOKUP($T968,Departments!$A:$B,2,FALSE)</f>
        <v>Communication &amp; Marketing</v>
      </c>
      <c r="V968" s="6">
        <f t="shared" ca="1" si="187"/>
        <v>6</v>
      </c>
      <c r="W968" s="6" t="str">
        <f ca="1">VLOOKUP($V968,Roles!$A:$B,2,FALSE)</f>
        <v>Intern</v>
      </c>
      <c r="X968" s="6" t="e">
        <f t="shared" ca="1" si="188"/>
        <v>#N/A</v>
      </c>
      <c r="Y968" s="6" t="e">
        <f ca="1">IF(ISNA($X968),NA(),VLOOKUP($X968,Levels!$A:$B,2,FALSE))</f>
        <v>#N/A</v>
      </c>
      <c r="Z968" s="8">
        <f t="shared" ca="1" si="180"/>
        <v>38642</v>
      </c>
      <c r="AA968" s="6">
        <f ca="1">RANDBETWEEN(2,COUNTA('Recruitment source'!$A:$A))</f>
        <v>9</v>
      </c>
      <c r="AB968" s="6" t="str">
        <f ca="1">VLOOKUP($AA968,'Recruitment source'!$A:$B,2,FALSE)</f>
        <v xml:space="preserve"> recommendation of employee</v>
      </c>
      <c r="AC968" s="8" t="e">
        <f t="shared" ca="1" si="189"/>
        <v>#N/A</v>
      </c>
      <c r="AD968" s="6" t="e">
        <f t="shared" ca="1" si="190"/>
        <v>#N/A</v>
      </c>
      <c r="AE968" s="6" t="e">
        <f ca="1">IF(ISNA(AD968),NA(),VLOOKUP($AD968,'Reasons for dismissal'!$A:$B,2,FALSE))</f>
        <v>#N/A</v>
      </c>
      <c r="AF968" s="6">
        <f t="shared" ca="1" si="191"/>
        <v>4</v>
      </c>
      <c r="AG968" s="1">
        <f t="shared" ca="1" si="181"/>
        <v>885</v>
      </c>
    </row>
    <row r="969" spans="1:33" x14ac:dyDescent="0.25">
      <c r="A969" s="7" cm="1">
        <f t="array" aca="1" ref="A969" ca="1">INDEX(Companies!$A:$A,RANDBETWEEN(2,COUNTA(Companies!$A:$A)),1)</f>
        <v>2</v>
      </c>
      <c r="B969" s="7" t="str">
        <f ca="1">VLOOKUP($A969,Companies!$A:$B,2,FALSE)</f>
        <v>ACME Corporation</v>
      </c>
      <c r="C969" s="5">
        <f t="shared" si="182"/>
        <v>968</v>
      </c>
      <c r="D969" s="6">
        <f t="shared" ca="1" si="183"/>
        <v>1</v>
      </c>
      <c r="E969" s="7">
        <f ca="1">IF($C969 = 1 + N("Presidente"),
    127,
    IF($C969 = 2 + N("Vice-Presidente"),
        72,
        IF($C969 = 3 + N("Secretária bilíngue"),
            13,
            RANDBETWEEN(5,COUNT(Name!$A:$A) + 1)
        )
    )
)</f>
        <v>109</v>
      </c>
      <c r="F969" s="7" t="str">
        <f ca="1" xml:space="preserve">
VLOOKUP(
  $E969,
  Name!$A:$B,
  2,
  FALSE
)
&amp; " " &amp;
IF($C969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Rossi Machado</v>
      </c>
      <c r="G969" s="7">
        <v>2</v>
      </c>
      <c r="H969" s="7" t="str">
        <f>VLOOKUP($G969,Countries!$A:$B,2,FALSE)</f>
        <v>Portugal</v>
      </c>
      <c r="I969" s="7" cm="1">
        <f t="array" aca="1" ref="I969" ca="1">INDEX(States!$B:$B,RANDBETWEEN(2,COUNTA(States!$A:$A)),1)</f>
        <v>9</v>
      </c>
      <c r="J969" s="7" t="str">
        <f ca="1">VLOOKUP($I969,States!$B:$C,2,FALSE)</f>
        <v>Leiria</v>
      </c>
      <c r="K969" s="7" t="str">
        <f ca="1">VLOOKUP($E969,Name!$A:$C,3,FALSE)</f>
        <v>M</v>
      </c>
      <c r="L969" s="7" t="str">
        <f ca="1">VLOOKUP($K969,Genders!$B:$C,2,FALSE)</f>
        <v>Male</v>
      </c>
      <c r="M969" s="7" cm="1">
        <f t="array" aca="1" ref="M969" ca="1">INDEX('Marital status'!$A:$A,RANDBETWEEN(2,COUNTA('Marital status'!$A:$A)),1)</f>
        <v>2</v>
      </c>
      <c r="N969" s="7" t="str">
        <f ca="1">VLOOKUP($M969,'Marital status'!$A:$B,2,FALSE)</f>
        <v>Single</v>
      </c>
      <c r="O969" s="7">
        <f t="shared" ca="1" si="184"/>
        <v>5</v>
      </c>
      <c r="P969" s="7" t="str">
        <f ca="1">VLOOKUP($O969,Ethnicities!$A:$B,2,FALSE)</f>
        <v>Asian</v>
      </c>
      <c r="Q969" s="8">
        <f t="shared" ca="1" si="185"/>
        <v>34703</v>
      </c>
      <c r="R969" s="6">
        <f t="shared" ca="1" si="186"/>
        <v>5</v>
      </c>
      <c r="S969" s="6" t="str">
        <f ca="1">VLOOKUP($R969,'Background education'!$A:$B,2,FALSE)</f>
        <v>Graduate school</v>
      </c>
      <c r="T969" s="7">
        <f ca="1" xml:space="preserve">
  IF(OR($V969 = 2, $V969 = 3, $V969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969" s="7" t="str">
        <f ca="1">VLOOKUP($T969,Departments!$A:$B,2,FALSE)</f>
        <v>Finance</v>
      </c>
      <c r="V969" s="6">
        <f t="shared" ca="1" si="187"/>
        <v>8</v>
      </c>
      <c r="W969" s="6" t="str">
        <f ca="1">VLOOKUP($V969,Roles!$A:$B,2,FALSE)</f>
        <v>Analyst</v>
      </c>
      <c r="X969" s="6">
        <f t="shared" ca="1" si="188"/>
        <v>3</v>
      </c>
      <c r="Y969" s="6" t="str">
        <f ca="1">IF(ISNA($X969),NA(),VLOOKUP($X969,Levels!$A:$B,2,FALSE))</f>
        <v>Pleno</v>
      </c>
      <c r="Z969" s="8">
        <f t="shared" ca="1" si="180"/>
        <v>38133</v>
      </c>
      <c r="AA969" s="6">
        <f ca="1">RANDBETWEEN(2,COUNTA('Recruitment source'!$A:$A))</f>
        <v>12</v>
      </c>
      <c r="AB969" s="6" t="str">
        <f ca="1">VLOOKUP($AA969,'Recruitment source'!$A:$B,2,FALSE)</f>
        <v>Website</v>
      </c>
      <c r="AC969" s="8" t="e">
        <f t="shared" ca="1" si="189"/>
        <v>#N/A</v>
      </c>
      <c r="AD969" s="6" t="e">
        <f t="shared" ca="1" si="190"/>
        <v>#N/A</v>
      </c>
      <c r="AE969" s="6" t="e">
        <f ca="1">IF(ISNA(AD969),NA(),VLOOKUP($AD969,'Reasons for dismissal'!$A:$B,2,FALSE))</f>
        <v>#N/A</v>
      </c>
      <c r="AF969" s="6">
        <f t="shared" ca="1" si="191"/>
        <v>4</v>
      </c>
      <c r="AG969" s="1">
        <f t="shared" ca="1" si="181"/>
        <v>2000</v>
      </c>
    </row>
    <row r="970" spans="1:33" x14ac:dyDescent="0.25">
      <c r="A970" s="7" cm="1">
        <f t="array" aca="1" ref="A970" ca="1">INDEX(Companies!$A:$A,RANDBETWEEN(2,COUNTA(Companies!$A:$A)),1)</f>
        <v>2</v>
      </c>
      <c r="B970" s="7" t="str">
        <f ca="1">VLOOKUP($A970,Companies!$A:$B,2,FALSE)</f>
        <v>ACME Corporation</v>
      </c>
      <c r="C970" s="5">
        <f t="shared" si="182"/>
        <v>969</v>
      </c>
      <c r="D970" s="6">
        <f t="shared" ca="1" si="183"/>
        <v>1</v>
      </c>
      <c r="E970" s="7">
        <f ca="1">IF($C970 = 1 + N("Presidente"),
    127,
    IF($C970 = 2 + N("Vice-Presidente"),
        72,
        IF($C970 = 3 + N("Secretária bilíngue"),
            13,
            RANDBETWEEN(5,COUNT(Name!$A:$A) + 1)
        )
    )
)</f>
        <v>330</v>
      </c>
      <c r="F970" s="7" t="str">
        <f ca="1" xml:space="preserve">
VLOOKUP(
  $E970,
  Name!$A:$B,
  2,
  FALSE
)
&amp; " " &amp;
IF($C970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Santacruz Faria</v>
      </c>
      <c r="G970" s="7">
        <v>2</v>
      </c>
      <c r="H970" s="7" t="str">
        <f>VLOOKUP($G970,Countries!$A:$B,2,FALSE)</f>
        <v>Portugal</v>
      </c>
      <c r="I970" s="7" cm="1">
        <f t="array" aca="1" ref="I970" ca="1">INDEX(States!$B:$B,RANDBETWEEN(2,COUNTA(States!$A:$A)),1)</f>
        <v>7</v>
      </c>
      <c r="J970" s="7" t="str">
        <f ca="1">VLOOKUP($I970,States!$B:$C,2,FALSE)</f>
        <v>Faro</v>
      </c>
      <c r="K970" s="7" t="str">
        <f ca="1">VLOOKUP($E970,Name!$A:$C,3,FALSE)</f>
        <v>F</v>
      </c>
      <c r="L970" s="7" t="str">
        <f ca="1">VLOOKUP($K970,Genders!$B:$C,2,FALSE)</f>
        <v>Female</v>
      </c>
      <c r="M970" s="7" cm="1">
        <f t="array" aca="1" ref="M970" ca="1">INDEX('Marital status'!$A:$A,RANDBETWEEN(2,COUNTA('Marital status'!$A:$A)),1)</f>
        <v>5</v>
      </c>
      <c r="N970" s="7" t="str">
        <f ca="1">VLOOKUP($M970,'Marital status'!$A:$B,2,FALSE)</f>
        <v xml:space="preserve">Separated </v>
      </c>
      <c r="O970" s="7">
        <f t="shared" ca="1" si="184"/>
        <v>2</v>
      </c>
      <c r="P970" s="7" t="str">
        <f ca="1">VLOOKUP($O970,Ethnicities!$A:$B,2,FALSE)</f>
        <v>White</v>
      </c>
      <c r="Q970" s="8">
        <f t="shared" ca="1" si="185"/>
        <v>20189</v>
      </c>
      <c r="R970" s="6">
        <f t="shared" ca="1" si="186"/>
        <v>4</v>
      </c>
      <c r="S970" s="6" t="str">
        <f ca="1">VLOOKUP($R970,'Background education'!$A:$B,2,FALSE)</f>
        <v>Undergraduate degree</v>
      </c>
      <c r="T970" s="7">
        <f ca="1" xml:space="preserve">
  IF(OR($V970 = 2, $V970 = 3, $V970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70" s="7" t="str">
        <f ca="1">VLOOKUP($T970,Departments!$A:$B,2,FALSE)</f>
        <v>Sales</v>
      </c>
      <c r="V970" s="6">
        <f t="shared" ca="1" si="187"/>
        <v>6</v>
      </c>
      <c r="W970" s="6" t="str">
        <f ca="1">VLOOKUP($V970,Roles!$A:$B,2,FALSE)</f>
        <v>Intern</v>
      </c>
      <c r="X970" s="6" t="e">
        <f t="shared" ca="1" si="188"/>
        <v>#N/A</v>
      </c>
      <c r="Y970" s="6" t="e">
        <f ca="1">IF(ISNA($X970),NA(),VLOOKUP($X970,Levels!$A:$B,2,FALSE))</f>
        <v>#N/A</v>
      </c>
      <c r="Z970" s="8">
        <f t="shared" ca="1" si="180"/>
        <v>37008</v>
      </c>
      <c r="AA970" s="6">
        <f ca="1">RANDBETWEEN(2,COUNTA('Recruitment source'!$A:$A))</f>
        <v>7</v>
      </c>
      <c r="AB970" s="6" t="str">
        <f ca="1">VLOOKUP($AA970,'Recruitment source'!$A:$B,2,FALSE)</f>
        <v>Jobs in Lisbon</v>
      </c>
      <c r="AC970" s="8" t="e">
        <f t="shared" ca="1" si="189"/>
        <v>#N/A</v>
      </c>
      <c r="AD970" s="6" t="e">
        <f t="shared" ca="1" si="190"/>
        <v>#N/A</v>
      </c>
      <c r="AE970" s="6" t="e">
        <f ca="1">IF(ISNA(AD970),NA(),VLOOKUP($AD970,'Reasons for dismissal'!$A:$B,2,FALSE))</f>
        <v>#N/A</v>
      </c>
      <c r="AF970" s="6">
        <f t="shared" ca="1" si="191"/>
        <v>4</v>
      </c>
      <c r="AG970" s="1">
        <f t="shared" ca="1" si="181"/>
        <v>805</v>
      </c>
    </row>
    <row r="971" spans="1:33" x14ac:dyDescent="0.25">
      <c r="A971" s="7" cm="1">
        <f t="array" aca="1" ref="A971" ca="1">INDEX(Companies!$A:$A,RANDBETWEEN(2,COUNTA(Companies!$A:$A)),1)</f>
        <v>2</v>
      </c>
      <c r="B971" s="7" t="str">
        <f ca="1">VLOOKUP($A971,Companies!$A:$B,2,FALSE)</f>
        <v>ACME Corporation</v>
      </c>
      <c r="C971" s="5">
        <f t="shared" si="182"/>
        <v>970</v>
      </c>
      <c r="D971" s="6">
        <f t="shared" ca="1" si="183"/>
        <v>1</v>
      </c>
      <c r="E971" s="7">
        <f ca="1">IF($C971 = 1 + N("Presidente"),
    127,
    IF($C971 = 2 + N("Vice-Presidente"),
        72,
        IF($C971 = 3 + N("Secretária bilíngue"),
            13,
            RANDBETWEEN(5,COUNT(Name!$A:$A) + 1)
        )
    )
)</f>
        <v>40</v>
      </c>
      <c r="F971" s="7" t="str">
        <f ca="1" xml:space="preserve">
VLOOKUP(
  $E971,
  Name!$A:$B,
  2,
  FALSE
)
&amp; " " &amp;
IF($C971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André Longo Melo</v>
      </c>
      <c r="G971" s="7">
        <v>2</v>
      </c>
      <c r="H971" s="7" t="str">
        <f>VLOOKUP($G971,Countries!$A:$B,2,FALSE)</f>
        <v>Portugal</v>
      </c>
      <c r="I971" s="7" cm="1">
        <f t="array" aca="1" ref="I971" ca="1">INDEX(States!$B:$B,RANDBETWEEN(2,COUNTA(States!$A:$A)),1)</f>
        <v>16</v>
      </c>
      <c r="J971" s="7" t="str">
        <f ca="1">VLOOKUP($I971,States!$B:$C,2,FALSE)</f>
        <v>Beja</v>
      </c>
      <c r="K971" s="7" t="str">
        <f ca="1">VLOOKUP($E971,Name!$A:$C,3,FALSE)</f>
        <v>M</v>
      </c>
      <c r="L971" s="7" t="str">
        <f ca="1">VLOOKUP($K971,Genders!$B:$C,2,FALSE)</f>
        <v>Male</v>
      </c>
      <c r="M971" s="7" cm="1">
        <f t="array" aca="1" ref="M971" ca="1">INDEX('Marital status'!$A:$A,RANDBETWEEN(2,COUNTA('Marital status'!$A:$A)),1)</f>
        <v>5</v>
      </c>
      <c r="N971" s="7" t="str">
        <f ca="1">VLOOKUP($M971,'Marital status'!$A:$B,2,FALSE)</f>
        <v xml:space="preserve">Separated </v>
      </c>
      <c r="O971" s="7">
        <f t="shared" ca="1" si="184"/>
        <v>2</v>
      </c>
      <c r="P971" s="7" t="str">
        <f ca="1">VLOOKUP($O971,Ethnicities!$A:$B,2,FALSE)</f>
        <v>White</v>
      </c>
      <c r="Q971" s="8">
        <f t="shared" ca="1" si="185"/>
        <v>36303</v>
      </c>
      <c r="R971" s="6">
        <f t="shared" ca="1" si="186"/>
        <v>5</v>
      </c>
      <c r="S971" s="6" t="str">
        <f ca="1">VLOOKUP($R971,'Background education'!$A:$B,2,FALSE)</f>
        <v>Graduate school</v>
      </c>
      <c r="T971" s="7">
        <f ca="1" xml:space="preserve">
  IF(OR($V971 = 2, $V971 = 3, $V971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971" s="7" t="str">
        <f ca="1">VLOOKUP($T971,Departments!$A:$B,2,FALSE)</f>
        <v>Finance</v>
      </c>
      <c r="V971" s="6">
        <f t="shared" ca="1" si="187"/>
        <v>8</v>
      </c>
      <c r="W971" s="6" t="str">
        <f ca="1">VLOOKUP($V971,Roles!$A:$B,2,FALSE)</f>
        <v>Analyst</v>
      </c>
      <c r="X971" s="6">
        <f t="shared" ca="1" si="188"/>
        <v>4</v>
      </c>
      <c r="Y971" s="6" t="str">
        <f ca="1">IF(ISNA($X971),NA(),VLOOKUP($X971,Levels!$A:$B,2,FALSE))</f>
        <v>Senior</v>
      </c>
      <c r="Z971" s="8">
        <f t="shared" ca="1" si="180"/>
        <v>40820</v>
      </c>
      <c r="AA971" s="6">
        <f ca="1">RANDBETWEEN(2,COUNTA('Recruitment source'!$A:$A))</f>
        <v>11</v>
      </c>
      <c r="AB971" s="6" t="str">
        <f ca="1">VLOOKUP($AA971,'Recruitment source'!$A:$B,2,FALSE)</f>
        <v>LinkedIn</v>
      </c>
      <c r="AC971" s="8" t="e">
        <f t="shared" ca="1" si="189"/>
        <v>#N/A</v>
      </c>
      <c r="AD971" s="6" t="e">
        <f t="shared" ca="1" si="190"/>
        <v>#N/A</v>
      </c>
      <c r="AE971" s="6" t="e">
        <f ca="1">IF(ISNA(AD971),NA(),VLOOKUP($AD971,'Reasons for dismissal'!$A:$B,2,FALSE))</f>
        <v>#N/A</v>
      </c>
      <c r="AF971" s="6">
        <f t="shared" ca="1" si="191"/>
        <v>2</v>
      </c>
      <c r="AG971" s="1">
        <f t="shared" ca="1" si="181"/>
        <v>2000</v>
      </c>
    </row>
    <row r="972" spans="1:33" x14ac:dyDescent="0.25">
      <c r="A972" s="7" cm="1">
        <f t="array" aca="1" ref="A972" ca="1">INDEX(Companies!$A:$A,RANDBETWEEN(2,COUNTA(Companies!$A:$A)),1)</f>
        <v>2</v>
      </c>
      <c r="B972" s="7" t="str">
        <f ca="1">VLOOKUP($A972,Companies!$A:$B,2,FALSE)</f>
        <v>ACME Corporation</v>
      </c>
      <c r="C972" s="5">
        <f t="shared" si="182"/>
        <v>971</v>
      </c>
      <c r="D972" s="6">
        <f t="shared" ca="1" si="183"/>
        <v>1</v>
      </c>
      <c r="E972" s="7">
        <f ca="1">IF($C972 = 1 + N("Presidente"),
    127,
    IF($C972 = 2 + N("Vice-Presidente"),
        72,
        IF($C972 = 3 + N("Secretária bilíngue"),
            13,
            RANDBETWEEN(5,COUNT(Name!$A:$A) + 1)
        )
    )
)</f>
        <v>313</v>
      </c>
      <c r="F972" s="7" t="str">
        <f ca="1" xml:space="preserve">
VLOOKUP(
  $E972,
  Name!$A:$B,
  2,
  FALSE
)
&amp; " " &amp;
IF($C972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Anunciação Alcantara</v>
      </c>
      <c r="G972" s="7">
        <v>2</v>
      </c>
      <c r="H972" s="7" t="str">
        <f>VLOOKUP($G972,Countries!$A:$B,2,FALSE)</f>
        <v>Portugal</v>
      </c>
      <c r="I972" s="7" cm="1">
        <f t="array" aca="1" ref="I972" ca="1">INDEX(States!$B:$B,RANDBETWEEN(2,COUNTA(States!$A:$A)),1)</f>
        <v>10</v>
      </c>
      <c r="J972" s="7" t="str">
        <f ca="1">VLOOKUP($I972,States!$B:$C,2,FALSE)</f>
        <v>Coimbra</v>
      </c>
      <c r="K972" s="7" t="str">
        <f ca="1">VLOOKUP($E972,Name!$A:$C,3,FALSE)</f>
        <v>M</v>
      </c>
      <c r="L972" s="7" t="str">
        <f ca="1">VLOOKUP($K972,Genders!$B:$C,2,FALSE)</f>
        <v>Male</v>
      </c>
      <c r="M972" s="7" cm="1">
        <f t="array" aca="1" ref="M972" ca="1">INDEX('Marital status'!$A:$A,RANDBETWEEN(2,COUNTA('Marital status'!$A:$A)),1)</f>
        <v>2</v>
      </c>
      <c r="N972" s="7" t="str">
        <f ca="1">VLOOKUP($M972,'Marital status'!$A:$B,2,FALSE)</f>
        <v>Single</v>
      </c>
      <c r="O972" s="7">
        <f t="shared" ca="1" si="184"/>
        <v>2</v>
      </c>
      <c r="P972" s="7" t="str">
        <f ca="1">VLOOKUP($O972,Ethnicities!$A:$B,2,FALSE)</f>
        <v>White</v>
      </c>
      <c r="Q972" s="8">
        <f t="shared" ca="1" si="185"/>
        <v>25186</v>
      </c>
      <c r="R972" s="6">
        <f t="shared" ca="1" si="186"/>
        <v>4</v>
      </c>
      <c r="S972" s="6" t="str">
        <f ca="1">VLOOKUP($R972,'Background education'!$A:$B,2,FALSE)</f>
        <v>Undergraduate degree</v>
      </c>
      <c r="T972" s="7">
        <f ca="1" xml:space="preserve">
  IF(OR($V972 = 2, $V972 = 3, $V972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72" s="7" t="str">
        <f ca="1">VLOOKUP($T972,Departments!$A:$B,2,FALSE)</f>
        <v xml:space="preserve"> Commercial</v>
      </c>
      <c r="V972" s="6">
        <f t="shared" ca="1" si="187"/>
        <v>6</v>
      </c>
      <c r="W972" s="6" t="str">
        <f ca="1">VLOOKUP($V972,Roles!$A:$B,2,FALSE)</f>
        <v>Intern</v>
      </c>
      <c r="X972" s="6" t="e">
        <f t="shared" ca="1" si="188"/>
        <v>#N/A</v>
      </c>
      <c r="Y972" s="6" t="e">
        <f ca="1">IF(ISNA($X972),NA(),VLOOKUP($X972,Levels!$A:$B,2,FALSE))</f>
        <v>#N/A</v>
      </c>
      <c r="Z972" s="8">
        <f t="shared" ca="1" si="180"/>
        <v>43802</v>
      </c>
      <c r="AA972" s="6">
        <f ca="1">RANDBETWEEN(2,COUNTA('Recruitment source'!$A:$A))</f>
        <v>4</v>
      </c>
      <c r="AB972" s="6" t="str">
        <f ca="1">VLOOKUP($AA972,'Recruitment source'!$A:$B,2,FALSE)</f>
        <v>SAPO Emprego</v>
      </c>
      <c r="AC972" s="8" t="e">
        <f t="shared" ca="1" si="189"/>
        <v>#N/A</v>
      </c>
      <c r="AD972" s="6" t="e">
        <f t="shared" ca="1" si="190"/>
        <v>#N/A</v>
      </c>
      <c r="AE972" s="6" t="e">
        <f ca="1">IF(ISNA(AD972),NA(),VLOOKUP($AD972,'Reasons for dismissal'!$A:$B,2,FALSE))</f>
        <v>#N/A</v>
      </c>
      <c r="AF972" s="6">
        <f t="shared" ca="1" si="191"/>
        <v>2</v>
      </c>
      <c r="AG972" s="1">
        <f t="shared" ca="1" si="181"/>
        <v>805</v>
      </c>
    </row>
    <row r="973" spans="1:33" x14ac:dyDescent="0.25">
      <c r="A973" s="7" cm="1">
        <f t="array" aca="1" ref="A973" ca="1">INDEX(Companies!$A:$A,RANDBETWEEN(2,COUNTA(Companies!$A:$A)),1)</f>
        <v>2</v>
      </c>
      <c r="B973" s="7" t="str">
        <f ca="1">VLOOKUP($A973,Companies!$A:$B,2,FALSE)</f>
        <v>ACME Corporation</v>
      </c>
      <c r="C973" s="5">
        <f t="shared" si="182"/>
        <v>972</v>
      </c>
      <c r="D973" s="6">
        <f t="shared" ca="1" si="183"/>
        <v>1</v>
      </c>
      <c r="E973" s="7">
        <f ca="1">IF($C973 = 1 + N("Presidente"),
    127,
    IF($C973 = 2 + N("Vice-Presidente"),
        72,
        IF($C973 = 3 + N("Secretária bilíngue"),
            13,
            RANDBETWEEN(5,COUNT(Name!$A:$A) + 1)
        )
    )
)</f>
        <v>63</v>
      </c>
      <c r="F973" s="7" t="str">
        <f ca="1" xml:space="preserve">
VLOOKUP(
  $E973,
  Name!$A:$B,
  2,
  FALSE
)
&amp; " " &amp;
IF($C973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Paulista Ricci</v>
      </c>
      <c r="G973" s="7">
        <v>2</v>
      </c>
      <c r="H973" s="7" t="str">
        <f>VLOOKUP($G973,Countries!$A:$B,2,FALSE)</f>
        <v>Portugal</v>
      </c>
      <c r="I973" s="7" cm="1">
        <f t="array" aca="1" ref="I973" ca="1">INDEX(States!$B:$B,RANDBETWEEN(2,COUNTA(States!$A:$A)),1)</f>
        <v>21</v>
      </c>
      <c r="J973" s="7" t="str">
        <f ca="1">VLOOKUP($I973,States!$B:$C,2,FALSE)</f>
        <v>Bragança</v>
      </c>
      <c r="K973" s="7" t="str">
        <f ca="1">VLOOKUP($E973,Name!$A:$C,3,FALSE)</f>
        <v>F</v>
      </c>
      <c r="L973" s="7" t="str">
        <f ca="1">VLOOKUP($K973,Genders!$B:$C,2,FALSE)</f>
        <v>Female</v>
      </c>
      <c r="M973" s="7" cm="1">
        <f t="array" aca="1" ref="M973" ca="1">INDEX('Marital status'!$A:$A,RANDBETWEEN(2,COUNTA('Marital status'!$A:$A)),1)</f>
        <v>5</v>
      </c>
      <c r="N973" s="7" t="str">
        <f ca="1">VLOOKUP($M973,'Marital status'!$A:$B,2,FALSE)</f>
        <v xml:space="preserve">Separated </v>
      </c>
      <c r="O973" s="7">
        <f t="shared" ca="1" si="184"/>
        <v>3</v>
      </c>
      <c r="P973" s="7" t="str">
        <f ca="1">VLOOKUP($O973,Ethnicities!$A:$B,2,FALSE)</f>
        <v>Black or African American</v>
      </c>
      <c r="Q973" s="8">
        <f t="shared" ca="1" si="185"/>
        <v>38245</v>
      </c>
      <c r="R973" s="6">
        <f t="shared" ca="1" si="186"/>
        <v>5</v>
      </c>
      <c r="S973" s="6" t="str">
        <f ca="1">VLOOKUP($R973,'Background education'!$A:$B,2,FALSE)</f>
        <v>Graduate school</v>
      </c>
      <c r="T973" s="7">
        <f ca="1" xml:space="preserve">
  IF(OR($V973 = 2, $V973 = 3, $V973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973" s="7" t="str">
        <f ca="1">VLOOKUP($T973,Departments!$A:$B,2,FALSE)</f>
        <v>Operations</v>
      </c>
      <c r="V973" s="6">
        <f t="shared" ca="1" si="187"/>
        <v>8</v>
      </c>
      <c r="W973" s="6" t="str">
        <f ca="1">VLOOKUP($V973,Roles!$A:$B,2,FALSE)</f>
        <v>Analyst</v>
      </c>
      <c r="X973" s="6">
        <f t="shared" ca="1" si="188"/>
        <v>2</v>
      </c>
      <c r="Y973" s="6" t="str">
        <f ca="1">IF(ISNA($X973),NA(),VLOOKUP($X973,Levels!$A:$B,2,FALSE))</f>
        <v>Junior</v>
      </c>
      <c r="Z973" s="8">
        <f t="shared" ca="1" si="180"/>
        <v>44872</v>
      </c>
      <c r="AA973" s="6">
        <f ca="1">RANDBETWEEN(2,COUNTA('Recruitment source'!$A:$A))</f>
        <v>2</v>
      </c>
      <c r="AB973" s="6" t="str">
        <f ca="1">VLOOKUP($AA973,'Recruitment source'!$A:$B,2,FALSE)</f>
        <v>Indeed</v>
      </c>
      <c r="AC973" s="8" t="e">
        <f t="shared" ca="1" si="189"/>
        <v>#N/A</v>
      </c>
      <c r="AD973" s="6" t="e">
        <f t="shared" ca="1" si="190"/>
        <v>#N/A</v>
      </c>
      <c r="AE973" s="6" t="e">
        <f ca="1">IF(ISNA(AD973),NA(),VLOOKUP($AD973,'Reasons for dismissal'!$A:$B,2,FALSE))</f>
        <v>#N/A</v>
      </c>
      <c r="AF973" s="6">
        <f t="shared" ca="1" si="191"/>
        <v>2</v>
      </c>
      <c r="AG973" s="1">
        <f t="shared" ca="1" si="181"/>
        <v>2000</v>
      </c>
    </row>
    <row r="974" spans="1:33" x14ac:dyDescent="0.25">
      <c r="A974" s="7" cm="1">
        <f t="array" aca="1" ref="A974" ca="1">INDEX(Companies!$A:$A,RANDBETWEEN(2,COUNTA(Companies!$A:$A)),1)</f>
        <v>2</v>
      </c>
      <c r="B974" s="7" t="str">
        <f ca="1">VLOOKUP($A974,Companies!$A:$B,2,FALSE)</f>
        <v>ACME Corporation</v>
      </c>
      <c r="C974" s="5">
        <f t="shared" si="182"/>
        <v>973</v>
      </c>
      <c r="D974" s="6">
        <f t="shared" ca="1" si="183"/>
        <v>1</v>
      </c>
      <c r="E974" s="7">
        <f ca="1">IF($C974 = 1 + N("Presidente"),
    127,
    IF($C974 = 2 + N("Vice-Presidente"),
        72,
        IF($C974 = 3 + N("Secretária bilíngue"),
            13,
            RANDBETWEEN(5,COUNT(Name!$A:$A) + 1)
        )
    )
)</f>
        <v>99</v>
      </c>
      <c r="F974" s="7" t="str">
        <f ca="1" xml:space="preserve">
VLOOKUP(
  $E974,
  Name!$A:$B,
  2,
  FALSE
)
&amp; " " &amp;
IF($C974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Cloe Figo De Luca</v>
      </c>
      <c r="G974" s="7">
        <v>2</v>
      </c>
      <c r="H974" s="7" t="str">
        <f>VLOOKUP($G974,Countries!$A:$B,2,FALSE)</f>
        <v>Portugal</v>
      </c>
      <c r="I974" s="7" cm="1">
        <f t="array" aca="1" ref="I974" ca="1">INDEX(States!$B:$B,RANDBETWEEN(2,COUNTA(States!$A:$A)),1)</f>
        <v>20</v>
      </c>
      <c r="J974" s="7" t="str">
        <f ca="1">VLOOKUP($I974,States!$B:$C,2,FALSE)</f>
        <v>Viana do Castelo</v>
      </c>
      <c r="K974" s="7" t="str">
        <f ca="1">VLOOKUP($E974,Name!$A:$C,3,FALSE)</f>
        <v>F</v>
      </c>
      <c r="L974" s="7" t="str">
        <f ca="1">VLOOKUP($K974,Genders!$B:$C,2,FALSE)</f>
        <v>Female</v>
      </c>
      <c r="M974" s="7" cm="1">
        <f t="array" aca="1" ref="M974" ca="1">INDEX('Marital status'!$A:$A,RANDBETWEEN(2,COUNTA('Marital status'!$A:$A)),1)</f>
        <v>3</v>
      </c>
      <c r="N974" s="7" t="str">
        <f ca="1">VLOOKUP($M974,'Marital status'!$A:$B,2,FALSE)</f>
        <v>Married</v>
      </c>
      <c r="O974" s="7">
        <f t="shared" ca="1" si="184"/>
        <v>2</v>
      </c>
      <c r="P974" s="7" t="str">
        <f ca="1">VLOOKUP($O974,Ethnicities!$A:$B,2,FALSE)</f>
        <v>White</v>
      </c>
      <c r="Q974" s="8">
        <f t="shared" ca="1" si="185"/>
        <v>34368</v>
      </c>
      <c r="R974" s="6">
        <f t="shared" ca="1" si="186"/>
        <v>4</v>
      </c>
      <c r="S974" s="6" t="str">
        <f ca="1">VLOOKUP($R974,'Background education'!$A:$B,2,FALSE)</f>
        <v>Undergraduate degree</v>
      </c>
      <c r="T974" s="7">
        <f ca="1" xml:space="preserve">
  IF(OR($V974 = 2, $V974 = 3, $V974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74" s="7" t="str">
        <f ca="1">VLOOKUP($T974,Departments!$A:$B,2,FALSE)</f>
        <v>Audit</v>
      </c>
      <c r="V974" s="6">
        <f t="shared" ca="1" si="187"/>
        <v>7</v>
      </c>
      <c r="W974" s="6" t="str">
        <f ca="1">VLOOKUP($V974,Roles!$A:$B,2,FALSE)</f>
        <v>Trainee</v>
      </c>
      <c r="X974" s="6" t="e">
        <f t="shared" ca="1" si="188"/>
        <v>#N/A</v>
      </c>
      <c r="Y974" s="6" t="e">
        <f ca="1">IF(ISNA($X974),NA(),VLOOKUP($X974,Levels!$A:$B,2,FALSE))</f>
        <v>#N/A</v>
      </c>
      <c r="Z974" s="8">
        <f t="shared" ca="1" si="180"/>
        <v>37075</v>
      </c>
      <c r="AA974" s="6">
        <f ca="1">RANDBETWEEN(2,COUNTA('Recruitment source'!$A:$A))</f>
        <v>5</v>
      </c>
      <c r="AB974" s="6" t="str">
        <f ca="1">VLOOKUP($AA974,'Recruitment source'!$A:$B,2,FALSE)</f>
        <v>Net Empregos</v>
      </c>
      <c r="AC974" s="8" t="e">
        <f t="shared" ca="1" si="189"/>
        <v>#N/A</v>
      </c>
      <c r="AD974" s="6" t="e">
        <f t="shared" ca="1" si="190"/>
        <v>#N/A</v>
      </c>
      <c r="AE974" s="6" t="e">
        <f ca="1">IF(ISNA(AD974),NA(),VLOOKUP($AD974,'Reasons for dismissal'!$A:$B,2,FALSE))</f>
        <v>#N/A</v>
      </c>
      <c r="AF974" s="6">
        <f t="shared" ca="1" si="191"/>
        <v>2</v>
      </c>
      <c r="AG974" s="1">
        <f t="shared" ca="1" si="181"/>
        <v>1005</v>
      </c>
    </row>
    <row r="975" spans="1:33" x14ac:dyDescent="0.25">
      <c r="A975" s="7" cm="1">
        <f t="array" aca="1" ref="A975" ca="1">INDEX(Companies!$A:$A,RANDBETWEEN(2,COUNTA(Companies!$A:$A)),1)</f>
        <v>2</v>
      </c>
      <c r="B975" s="7" t="str">
        <f ca="1">VLOOKUP($A975,Companies!$A:$B,2,FALSE)</f>
        <v>ACME Corporation</v>
      </c>
      <c r="C975" s="5">
        <f t="shared" si="182"/>
        <v>974</v>
      </c>
      <c r="D975" s="6">
        <f t="shared" ca="1" si="183"/>
        <v>1</v>
      </c>
      <c r="E975" s="7">
        <f ca="1">IF($C975 = 1 + N("Presidente"),
    127,
    IF($C975 = 2 + N("Vice-Presidente"),
        72,
        IF($C975 = 3 + N("Secretária bilíngue"),
            13,
            RANDBETWEEN(5,COUNT(Name!$A:$A) + 1)
        )
    )
)</f>
        <v>141</v>
      </c>
      <c r="F975" s="7" t="str">
        <f ca="1" xml:space="preserve">
VLOOKUP(
  $E975,
  Name!$A:$B,
  2,
  FALSE
)
&amp; " " &amp;
IF($C975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Martins Anjos</v>
      </c>
      <c r="G975" s="7">
        <v>2</v>
      </c>
      <c r="H975" s="7" t="str">
        <f>VLOOKUP($G975,Countries!$A:$B,2,FALSE)</f>
        <v>Portugal</v>
      </c>
      <c r="I975" s="7" cm="1">
        <f t="array" aca="1" ref="I975" ca="1">INDEX(States!$B:$B,RANDBETWEEN(2,COUNTA(States!$A:$A)),1)</f>
        <v>13</v>
      </c>
      <c r="J975" s="7" t="str">
        <f ca="1">VLOOKUP($I975,States!$B:$C,2,FALSE)</f>
        <v>Azores</v>
      </c>
      <c r="K975" s="7" t="str">
        <f ca="1">VLOOKUP($E975,Name!$A:$C,3,FALSE)</f>
        <v>M</v>
      </c>
      <c r="L975" s="7" t="str">
        <f ca="1">VLOOKUP($K975,Genders!$B:$C,2,FALSE)</f>
        <v>Male</v>
      </c>
      <c r="M975" s="7" cm="1">
        <f t="array" aca="1" ref="M975" ca="1">INDEX('Marital status'!$A:$A,RANDBETWEEN(2,COUNTA('Marital status'!$A:$A)),1)</f>
        <v>6</v>
      </c>
      <c r="N975" s="7" t="str">
        <f ca="1">VLOOKUP($M975,'Marital status'!$A:$B,2,FALSE)</f>
        <v>Divorced</v>
      </c>
      <c r="O975" s="7">
        <f t="shared" ca="1" si="184"/>
        <v>2</v>
      </c>
      <c r="P975" s="7" t="str">
        <f ca="1">VLOOKUP($O975,Ethnicities!$A:$B,2,FALSE)</f>
        <v>White</v>
      </c>
      <c r="Q975" s="8">
        <f t="shared" ca="1" si="185"/>
        <v>33082</v>
      </c>
      <c r="R975" s="6">
        <f t="shared" ca="1" si="186"/>
        <v>4</v>
      </c>
      <c r="S975" s="6" t="str">
        <f ca="1">VLOOKUP($R975,'Background education'!$A:$B,2,FALSE)</f>
        <v>Undergraduate degree</v>
      </c>
      <c r="T975" s="7">
        <f ca="1" xml:space="preserve">
  IF(OR($V975 = 2, $V975 = 3, $V975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75" s="7" t="str">
        <f ca="1">VLOOKUP($T975,Departments!$A:$B,2,FALSE)</f>
        <v>Audit</v>
      </c>
      <c r="V975" s="6">
        <f t="shared" ca="1" si="187"/>
        <v>8</v>
      </c>
      <c r="W975" s="6" t="str">
        <f ca="1">VLOOKUP($V975,Roles!$A:$B,2,FALSE)</f>
        <v>Analyst</v>
      </c>
      <c r="X975" s="6">
        <f t="shared" ca="1" si="188"/>
        <v>2</v>
      </c>
      <c r="Y975" s="6" t="str">
        <f ca="1">IF(ISNA($X975),NA(),VLOOKUP($X975,Levels!$A:$B,2,FALSE))</f>
        <v>Junior</v>
      </c>
      <c r="Z975" s="8">
        <f t="shared" ca="1" si="180"/>
        <v>39878</v>
      </c>
      <c r="AA975" s="6">
        <f ca="1">RANDBETWEEN(2,COUNTA('Recruitment source'!$A:$A))</f>
        <v>10</v>
      </c>
      <c r="AB975" s="6" t="str">
        <f ca="1">VLOOKUP($AA975,'Recruitment source'!$A:$B,2,FALSE)</f>
        <v>Google</v>
      </c>
      <c r="AC975" s="8" t="e">
        <f t="shared" ca="1" si="189"/>
        <v>#N/A</v>
      </c>
      <c r="AD975" s="6" t="e">
        <f t="shared" ca="1" si="190"/>
        <v>#N/A</v>
      </c>
      <c r="AE975" s="6" t="e">
        <f ca="1">IF(ISNA(AD975),NA(),VLOOKUP($AD975,'Reasons for dismissal'!$A:$B,2,FALSE))</f>
        <v>#N/A</v>
      </c>
      <c r="AF975" s="6">
        <f t="shared" ca="1" si="191"/>
        <v>2</v>
      </c>
      <c r="AG975" s="1">
        <f t="shared" ca="1" si="181"/>
        <v>2000</v>
      </c>
    </row>
    <row r="976" spans="1:33" x14ac:dyDescent="0.25">
      <c r="A976" s="7" cm="1">
        <f t="array" aca="1" ref="A976" ca="1">INDEX(Companies!$A:$A,RANDBETWEEN(2,COUNTA(Companies!$A:$A)),1)</f>
        <v>2</v>
      </c>
      <c r="B976" s="7" t="str">
        <f ca="1">VLOOKUP($A976,Companies!$A:$B,2,FALSE)</f>
        <v>ACME Corporation</v>
      </c>
      <c r="C976" s="5">
        <f t="shared" si="182"/>
        <v>975</v>
      </c>
      <c r="D976" s="6">
        <f t="shared" ca="1" si="183"/>
        <v>1</v>
      </c>
      <c r="E976" s="7">
        <f ca="1">IF($C976 = 1 + N("Presidente"),
    127,
    IF($C976 = 2 + N("Vice-Presidente"),
        72,
        IF($C976 = 3 + N("Secretária bilíngue"),
            13,
            RANDBETWEEN(5,COUNT(Name!$A:$A) + 1)
        )
    )
)</f>
        <v>95</v>
      </c>
      <c r="F976" s="7" t="str">
        <f ca="1" xml:space="preserve">
VLOOKUP(
  $E976,
  Name!$A:$B,
  2,
  FALSE
)
&amp; " " &amp;
IF($C976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Camargo Longo</v>
      </c>
      <c r="G976" s="7">
        <v>2</v>
      </c>
      <c r="H976" s="7" t="str">
        <f>VLOOKUP($G976,Countries!$A:$B,2,FALSE)</f>
        <v>Portugal</v>
      </c>
      <c r="I976" s="7" cm="1">
        <f t="array" aca="1" ref="I976" ca="1">INDEX(States!$B:$B,RANDBETWEEN(2,COUNTA(States!$A:$A)),1)</f>
        <v>11</v>
      </c>
      <c r="J976" s="7" t="str">
        <f ca="1">VLOOKUP($I976,States!$B:$C,2,FALSE)</f>
        <v>Madeira</v>
      </c>
      <c r="K976" s="7" t="str">
        <f ca="1">VLOOKUP($E976,Name!$A:$C,3,FALSE)</f>
        <v>F</v>
      </c>
      <c r="L976" s="7" t="str">
        <f ca="1">VLOOKUP($K976,Genders!$B:$C,2,FALSE)</f>
        <v>Female</v>
      </c>
      <c r="M976" s="7" cm="1">
        <f t="array" aca="1" ref="M976" ca="1">INDEX('Marital status'!$A:$A,RANDBETWEEN(2,COUNTA('Marital status'!$A:$A)),1)</f>
        <v>5</v>
      </c>
      <c r="N976" s="7" t="str">
        <f ca="1">VLOOKUP($M976,'Marital status'!$A:$B,2,FALSE)</f>
        <v xml:space="preserve">Separated </v>
      </c>
      <c r="O976" s="7">
        <f t="shared" ca="1" si="184"/>
        <v>2</v>
      </c>
      <c r="P976" s="7" t="str">
        <f ca="1">VLOOKUP($O976,Ethnicities!$A:$B,2,FALSE)</f>
        <v>White</v>
      </c>
      <c r="Q976" s="8">
        <f t="shared" ca="1" si="185"/>
        <v>30159</v>
      </c>
      <c r="R976" s="6">
        <f t="shared" ca="1" si="186"/>
        <v>4</v>
      </c>
      <c r="S976" s="6" t="str">
        <f ca="1">VLOOKUP($R976,'Background education'!$A:$B,2,FALSE)</f>
        <v>Undergraduate degree</v>
      </c>
      <c r="T976" s="7">
        <f ca="1" xml:space="preserve">
  IF(OR($V976 = 2, $V976 = 3, $V976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76" s="7" t="str">
        <f ca="1">VLOOKUP($T976,Departments!$A:$B,2,FALSE)</f>
        <v>Juridical</v>
      </c>
      <c r="V976" s="6">
        <f t="shared" ca="1" si="187"/>
        <v>7</v>
      </c>
      <c r="W976" s="6" t="str">
        <f ca="1">VLOOKUP($V976,Roles!$A:$B,2,FALSE)</f>
        <v>Trainee</v>
      </c>
      <c r="X976" s="6" t="e">
        <f t="shared" ca="1" si="188"/>
        <v>#N/A</v>
      </c>
      <c r="Y976" s="6" t="e">
        <f ca="1">IF(ISNA($X976),NA(),VLOOKUP($X976,Levels!$A:$B,2,FALSE))</f>
        <v>#N/A</v>
      </c>
      <c r="Z976" s="8">
        <f t="shared" ca="1" si="180"/>
        <v>38530</v>
      </c>
      <c r="AA976" s="6">
        <f ca="1">RANDBETWEEN(2,COUNTA('Recruitment source'!$A:$A))</f>
        <v>8</v>
      </c>
      <c r="AB976" s="6" t="str">
        <f ca="1">VLOOKUP($AA976,'Recruitment source'!$A:$B,2,FALSE)</f>
        <v>Next Station</v>
      </c>
      <c r="AC976" s="8" t="e">
        <f t="shared" ca="1" si="189"/>
        <v>#N/A</v>
      </c>
      <c r="AD976" s="6" t="e">
        <f t="shared" ca="1" si="190"/>
        <v>#N/A</v>
      </c>
      <c r="AE976" s="6" t="e">
        <f ca="1">IF(ISNA(AD976),NA(),VLOOKUP($AD976,'Reasons for dismissal'!$A:$B,2,FALSE))</f>
        <v>#N/A</v>
      </c>
      <c r="AF976" s="6">
        <f t="shared" ca="1" si="191"/>
        <v>3</v>
      </c>
      <c r="AG976" s="1">
        <f t="shared" ca="1" si="181"/>
        <v>1005</v>
      </c>
    </row>
    <row r="977" spans="1:33" x14ac:dyDescent="0.25">
      <c r="A977" s="7" cm="1">
        <f t="array" aca="1" ref="A977" ca="1">INDEX(Companies!$A:$A,RANDBETWEEN(2,COUNTA(Companies!$A:$A)),1)</f>
        <v>2</v>
      </c>
      <c r="B977" s="7" t="str">
        <f ca="1">VLOOKUP($A977,Companies!$A:$B,2,FALSE)</f>
        <v>ACME Corporation</v>
      </c>
      <c r="C977" s="5">
        <f t="shared" si="182"/>
        <v>976</v>
      </c>
      <c r="D977" s="6">
        <f t="shared" ca="1" si="183"/>
        <v>1</v>
      </c>
      <c r="E977" s="7">
        <f ca="1">IF($C977 = 1 + N("Presidente"),
    127,
    IF($C977 = 2 + N("Vice-Presidente"),
        72,
        IF($C977 = 3 + N("Secretária bilíngue"),
            13,
            RANDBETWEEN(5,COUNT(Name!$A:$A) + 1)
        )
    )
)</f>
        <v>152</v>
      </c>
      <c r="F977" s="7" t="str">
        <f ca="1" xml:space="preserve">
VLOOKUP(
  $E977,
  Name!$A:$B,
  2,
  FALSE
)
&amp; " " &amp;
IF($C977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Faria Vieira</v>
      </c>
      <c r="G977" s="7">
        <v>2</v>
      </c>
      <c r="H977" s="7" t="str">
        <f>VLOOKUP($G977,Countries!$A:$B,2,FALSE)</f>
        <v>Portugal</v>
      </c>
      <c r="I977" s="7" cm="1">
        <f t="array" aca="1" ref="I977" ca="1">INDEX(States!$B:$B,RANDBETWEEN(2,COUNTA(States!$A:$A)),1)</f>
        <v>8</v>
      </c>
      <c r="J977" s="7" t="str">
        <f ca="1">VLOOKUP($I977,States!$B:$C,2,FALSE)</f>
        <v>Santarém</v>
      </c>
      <c r="K977" s="7" t="str">
        <f ca="1">VLOOKUP($E977,Name!$A:$C,3,FALSE)</f>
        <v>M</v>
      </c>
      <c r="L977" s="7" t="str">
        <f ca="1">VLOOKUP($K977,Genders!$B:$C,2,FALSE)</f>
        <v>Male</v>
      </c>
      <c r="M977" s="7" cm="1">
        <f t="array" aca="1" ref="M977" ca="1">INDEX('Marital status'!$A:$A,RANDBETWEEN(2,COUNTA('Marital status'!$A:$A)),1)</f>
        <v>6</v>
      </c>
      <c r="N977" s="7" t="str">
        <f ca="1">VLOOKUP($M977,'Marital status'!$A:$B,2,FALSE)</f>
        <v>Divorced</v>
      </c>
      <c r="O977" s="7">
        <f t="shared" ca="1" si="184"/>
        <v>2</v>
      </c>
      <c r="P977" s="7" t="str">
        <f ca="1">VLOOKUP($O977,Ethnicities!$A:$B,2,FALSE)</f>
        <v>White</v>
      </c>
      <c r="Q977" s="8">
        <f t="shared" ca="1" si="185"/>
        <v>36484</v>
      </c>
      <c r="R977" s="6">
        <f t="shared" ca="1" si="186"/>
        <v>4</v>
      </c>
      <c r="S977" s="6" t="str">
        <f ca="1">VLOOKUP($R977,'Background education'!$A:$B,2,FALSE)</f>
        <v>Undergraduate degree</v>
      </c>
      <c r="T977" s="7">
        <f ca="1" xml:space="preserve">
  IF(OR($V977 = 2, $V977 = 3, $V977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977" s="7" t="str">
        <f ca="1">VLOOKUP($T977,Departments!$A:$B,2,FALSE)</f>
        <v>Operations</v>
      </c>
      <c r="V977" s="6">
        <f t="shared" ca="1" si="187"/>
        <v>8</v>
      </c>
      <c r="W977" s="6" t="str">
        <f ca="1">VLOOKUP($V977,Roles!$A:$B,2,FALSE)</f>
        <v>Analyst</v>
      </c>
      <c r="X977" s="6">
        <f t="shared" ca="1" si="188"/>
        <v>3</v>
      </c>
      <c r="Y977" s="6" t="str">
        <f ca="1">IF(ISNA($X977),NA(),VLOOKUP($X977,Levels!$A:$B,2,FALSE))</f>
        <v>Pleno</v>
      </c>
      <c r="Z977" s="8">
        <f t="shared" ca="1" si="180"/>
        <v>38687</v>
      </c>
      <c r="AA977" s="6">
        <f ca="1">RANDBETWEEN(2,COUNTA('Recruitment source'!$A:$A))</f>
        <v>6</v>
      </c>
      <c r="AB977" s="6" t="str">
        <f ca="1">VLOOKUP($AA977,'Recruitment source'!$A:$B,2,FALSE)</f>
        <v>Empregos Online</v>
      </c>
      <c r="AC977" s="8" t="e">
        <f t="shared" ca="1" si="189"/>
        <v>#N/A</v>
      </c>
      <c r="AD977" s="6" t="e">
        <f t="shared" ca="1" si="190"/>
        <v>#N/A</v>
      </c>
      <c r="AE977" s="6" t="e">
        <f ca="1">IF(ISNA(AD977),NA(),VLOOKUP($AD977,'Reasons for dismissal'!$A:$B,2,FALSE))</f>
        <v>#N/A</v>
      </c>
      <c r="AF977" s="6">
        <f t="shared" ca="1" si="191"/>
        <v>4</v>
      </c>
      <c r="AG977" s="1">
        <f t="shared" ca="1" si="181"/>
        <v>2000</v>
      </c>
    </row>
    <row r="978" spans="1:33" x14ac:dyDescent="0.25">
      <c r="A978" s="7" cm="1">
        <f t="array" aca="1" ref="A978" ca="1">INDEX(Companies!$A:$A,RANDBETWEEN(2,COUNTA(Companies!$A:$A)),1)</f>
        <v>2</v>
      </c>
      <c r="B978" s="7" t="str">
        <f ca="1">VLOOKUP($A978,Companies!$A:$B,2,FALSE)</f>
        <v>ACME Corporation</v>
      </c>
      <c r="C978" s="5">
        <f t="shared" si="182"/>
        <v>977</v>
      </c>
      <c r="D978" s="6">
        <f t="shared" ca="1" si="183"/>
        <v>1</v>
      </c>
      <c r="E978" s="7">
        <f ca="1">IF($C978 = 1 + N("Presidente"),
    127,
    IF($C978 = 2 + N("Vice-Presidente"),
        72,
        IF($C978 = 3 + N("Secretária bilíngue"),
            13,
            RANDBETWEEN(5,COUNT(Name!$A:$A) + 1)
        )
    )
)</f>
        <v>304</v>
      </c>
      <c r="F978" s="7" t="str">
        <f ca="1" xml:space="preserve">
VLOOKUP(
  $E978,
  Name!$A:$B,
  2,
  FALSE
)
&amp; " " &amp;
IF($C978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Santoro Cardozo</v>
      </c>
      <c r="G978" s="7">
        <v>2</v>
      </c>
      <c r="H978" s="7" t="str">
        <f>VLOOKUP($G978,Countries!$A:$B,2,FALSE)</f>
        <v>Portugal</v>
      </c>
      <c r="I978" s="7" cm="1">
        <f t="array" aca="1" ref="I978" ca="1">INDEX(States!$B:$B,RANDBETWEEN(2,COUNTA(States!$A:$A)),1)</f>
        <v>8</v>
      </c>
      <c r="J978" s="7" t="str">
        <f ca="1">VLOOKUP($I978,States!$B:$C,2,FALSE)</f>
        <v>Santarém</v>
      </c>
      <c r="K978" s="7" t="str">
        <f ca="1">VLOOKUP($E978,Name!$A:$C,3,FALSE)</f>
        <v>M</v>
      </c>
      <c r="L978" s="7" t="str">
        <f ca="1">VLOOKUP($K978,Genders!$B:$C,2,FALSE)</f>
        <v>Male</v>
      </c>
      <c r="M978" s="7" cm="1">
        <f t="array" aca="1" ref="M978" ca="1">INDEX('Marital status'!$A:$A,RANDBETWEEN(2,COUNTA('Marital status'!$A:$A)),1)</f>
        <v>5</v>
      </c>
      <c r="N978" s="7" t="str">
        <f ca="1">VLOOKUP($M978,'Marital status'!$A:$B,2,FALSE)</f>
        <v xml:space="preserve">Separated </v>
      </c>
      <c r="O978" s="7">
        <f t="shared" ca="1" si="184"/>
        <v>2</v>
      </c>
      <c r="P978" s="7" t="str">
        <f ca="1">VLOOKUP($O978,Ethnicities!$A:$B,2,FALSE)</f>
        <v>White</v>
      </c>
      <c r="Q978" s="8">
        <f t="shared" ca="1" si="185"/>
        <v>23290</v>
      </c>
      <c r="R978" s="6">
        <f t="shared" ca="1" si="186"/>
        <v>4</v>
      </c>
      <c r="S978" s="6" t="str">
        <f ca="1">VLOOKUP($R978,'Background education'!$A:$B,2,FALSE)</f>
        <v>Undergraduate degree</v>
      </c>
      <c r="T978" s="7">
        <f ca="1" xml:space="preserve">
  IF(OR($V978 = 2, $V978 = 3, $V978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978" s="7" t="str">
        <f ca="1">VLOOKUP($T978,Departments!$A:$B,2,FALSE)</f>
        <v>Communication &amp; Marketing</v>
      </c>
      <c r="V978" s="6">
        <f t="shared" ca="1" si="187"/>
        <v>6</v>
      </c>
      <c r="W978" s="6" t="str">
        <f ca="1">VLOOKUP($V978,Roles!$A:$B,2,FALSE)</f>
        <v>Intern</v>
      </c>
      <c r="X978" s="6" t="e">
        <f t="shared" ca="1" si="188"/>
        <v>#N/A</v>
      </c>
      <c r="Y978" s="6" t="e">
        <f ca="1">IF(ISNA($X978),NA(),VLOOKUP($X978,Levels!$A:$B,2,FALSE))</f>
        <v>#N/A</v>
      </c>
      <c r="Z978" s="8">
        <f t="shared" ca="1" si="180"/>
        <v>41069</v>
      </c>
      <c r="AA978" s="6">
        <f ca="1">RANDBETWEEN(2,COUNTA('Recruitment source'!$A:$A))</f>
        <v>6</v>
      </c>
      <c r="AB978" s="6" t="str">
        <f ca="1">VLOOKUP($AA978,'Recruitment source'!$A:$B,2,FALSE)</f>
        <v>Empregos Online</v>
      </c>
      <c r="AC978" s="8" t="e">
        <f t="shared" ca="1" si="189"/>
        <v>#N/A</v>
      </c>
      <c r="AD978" s="6" t="e">
        <f t="shared" ca="1" si="190"/>
        <v>#N/A</v>
      </c>
      <c r="AE978" s="6" t="e">
        <f ca="1">IF(ISNA(AD978),NA(),VLOOKUP($AD978,'Reasons for dismissal'!$A:$B,2,FALSE))</f>
        <v>#N/A</v>
      </c>
      <c r="AF978" s="6">
        <f t="shared" ca="1" si="191"/>
        <v>4</v>
      </c>
      <c r="AG978" s="1">
        <f t="shared" ca="1" si="181"/>
        <v>885</v>
      </c>
    </row>
    <row r="979" spans="1:33" x14ac:dyDescent="0.25">
      <c r="A979" s="7" cm="1">
        <f t="array" aca="1" ref="A979" ca="1">INDEX(Companies!$A:$A,RANDBETWEEN(2,COUNTA(Companies!$A:$A)),1)</f>
        <v>2</v>
      </c>
      <c r="B979" s="7" t="str">
        <f ca="1">VLOOKUP($A979,Companies!$A:$B,2,FALSE)</f>
        <v>ACME Corporation</v>
      </c>
      <c r="C979" s="5">
        <f t="shared" si="182"/>
        <v>978</v>
      </c>
      <c r="D979" s="6">
        <f t="shared" ca="1" si="183"/>
        <v>1</v>
      </c>
      <c r="E979" s="7">
        <f ca="1">IF($C979 = 1 + N("Presidente"),
    127,
    IF($C979 = 2 + N("Vice-Presidente"),
        72,
        IF($C979 = 3 + N("Secretária bilíngue"),
            13,
            RANDBETWEEN(5,COUNT(Name!$A:$A) + 1)
        )
    )
)</f>
        <v>216</v>
      </c>
      <c r="F979" s="7" t="str">
        <f ca="1" xml:space="preserve">
VLOOKUP(
  $E979,
  Name!$A:$B,
  2,
  FALSE
)
&amp; " " &amp;
IF($C979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Leite Morato</v>
      </c>
      <c r="G979" s="7">
        <v>2</v>
      </c>
      <c r="H979" s="7" t="str">
        <f>VLOOKUP($G979,Countries!$A:$B,2,FALSE)</f>
        <v>Portugal</v>
      </c>
      <c r="I979" s="7" cm="1">
        <f t="array" aca="1" ref="I979" ca="1">INDEX(States!$B:$B,RANDBETWEEN(2,COUNTA(States!$A:$A)),1)</f>
        <v>17</v>
      </c>
      <c r="J979" s="7" t="str">
        <f ca="1">VLOOKUP($I979,States!$B:$C,2,FALSE)</f>
        <v>Portalegre</v>
      </c>
      <c r="K979" s="7" t="str">
        <f ca="1">VLOOKUP($E979,Name!$A:$C,3,FALSE)</f>
        <v>F</v>
      </c>
      <c r="L979" s="7" t="str">
        <f ca="1">VLOOKUP($K979,Genders!$B:$C,2,FALSE)</f>
        <v>Female</v>
      </c>
      <c r="M979" s="7" cm="1">
        <f t="array" aca="1" ref="M979" ca="1">INDEX('Marital status'!$A:$A,RANDBETWEEN(2,COUNTA('Marital status'!$A:$A)),1)</f>
        <v>2</v>
      </c>
      <c r="N979" s="7" t="str">
        <f ca="1">VLOOKUP($M979,'Marital status'!$A:$B,2,FALSE)</f>
        <v>Single</v>
      </c>
      <c r="O979" s="7">
        <f t="shared" ca="1" si="184"/>
        <v>4</v>
      </c>
      <c r="P979" s="7" t="str">
        <f ca="1">VLOOKUP($O979,Ethnicities!$A:$B,2,FALSE)</f>
        <v>Hispanic or Latino</v>
      </c>
      <c r="Q979" s="8">
        <f t="shared" ca="1" si="185"/>
        <v>37090</v>
      </c>
      <c r="R979" s="6">
        <f t="shared" ca="1" si="186"/>
        <v>4</v>
      </c>
      <c r="S979" s="6" t="str">
        <f ca="1">VLOOKUP($R979,'Background education'!$A:$B,2,FALSE)</f>
        <v>Undergraduate degree</v>
      </c>
      <c r="T979" s="7">
        <f ca="1" xml:space="preserve">
  IF(OR($V979 = 2, $V979 = 3, $V979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979" s="7" t="str">
        <f ca="1">VLOOKUP($T979,Departments!$A:$B,2,FALSE)</f>
        <v>Operations</v>
      </c>
      <c r="V979" s="6">
        <f t="shared" ca="1" si="187"/>
        <v>8</v>
      </c>
      <c r="W979" s="6" t="str">
        <f ca="1">VLOOKUP($V979,Roles!$A:$B,2,FALSE)</f>
        <v>Analyst</v>
      </c>
      <c r="X979" s="6">
        <f t="shared" ca="1" si="188"/>
        <v>4</v>
      </c>
      <c r="Y979" s="6" t="str">
        <f ca="1">IF(ISNA($X979),NA(),VLOOKUP($X979,Levels!$A:$B,2,FALSE))</f>
        <v>Senior</v>
      </c>
      <c r="Z979" s="8">
        <f t="shared" ca="1" si="180"/>
        <v>39716</v>
      </c>
      <c r="AA979" s="6">
        <f ca="1">RANDBETWEEN(2,COUNTA('Recruitment source'!$A:$A))</f>
        <v>12</v>
      </c>
      <c r="AB979" s="6" t="str">
        <f ca="1">VLOOKUP($AA979,'Recruitment source'!$A:$B,2,FALSE)</f>
        <v>Website</v>
      </c>
      <c r="AC979" s="8" t="e">
        <f t="shared" ca="1" si="189"/>
        <v>#N/A</v>
      </c>
      <c r="AD979" s="6" t="e">
        <f t="shared" ca="1" si="190"/>
        <v>#N/A</v>
      </c>
      <c r="AE979" s="6" t="e">
        <f ca="1">IF(ISNA(AD979),NA(),VLOOKUP($AD979,'Reasons for dismissal'!$A:$B,2,FALSE))</f>
        <v>#N/A</v>
      </c>
      <c r="AF979" s="6">
        <f t="shared" ca="1" si="191"/>
        <v>2</v>
      </c>
      <c r="AG979" s="1">
        <f t="shared" ca="1" si="181"/>
        <v>2000</v>
      </c>
    </row>
    <row r="980" spans="1:33" x14ac:dyDescent="0.25">
      <c r="A980" s="7" cm="1">
        <f t="array" aca="1" ref="A980" ca="1">INDEX(Companies!$A:$A,RANDBETWEEN(2,COUNTA(Companies!$A:$A)),1)</f>
        <v>2</v>
      </c>
      <c r="B980" s="7" t="str">
        <f ca="1">VLOOKUP($A980,Companies!$A:$B,2,FALSE)</f>
        <v>ACME Corporation</v>
      </c>
      <c r="C980" s="5">
        <f t="shared" si="182"/>
        <v>979</v>
      </c>
      <c r="D980" s="6">
        <f t="shared" ca="1" si="183"/>
        <v>1</v>
      </c>
      <c r="E980" s="7">
        <f ca="1">IF($C980 = 1 + N("Presidente"),
    127,
    IF($C980 = 2 + N("Vice-Presidente"),
        72,
        IF($C980 = 3 + N("Secretária bilíngue"),
            13,
            RANDBETWEEN(5,COUNT(Name!$A:$A) + 1)
        )
    )
)</f>
        <v>17</v>
      </c>
      <c r="F980" s="7" t="str">
        <f ca="1" xml:space="preserve">
VLOOKUP(
  $E980,
  Name!$A:$B,
  2,
  FALSE
)
&amp; " " &amp;
IF($C980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Moura Silva</v>
      </c>
      <c r="G980" s="7">
        <v>2</v>
      </c>
      <c r="H980" s="7" t="str">
        <f>VLOOKUP($G980,Countries!$A:$B,2,FALSE)</f>
        <v>Portugal</v>
      </c>
      <c r="I980" s="7" cm="1">
        <f t="array" aca="1" ref="I980" ca="1">INDEX(States!$B:$B,RANDBETWEEN(2,COUNTA(States!$A:$A)),1)</f>
        <v>3</v>
      </c>
      <c r="J980" s="7" t="str">
        <f ca="1">VLOOKUP($I980,States!$B:$C,2,FALSE)</f>
        <v>Porto</v>
      </c>
      <c r="K980" s="7" t="str">
        <f ca="1">VLOOKUP($E980,Name!$A:$C,3,FALSE)</f>
        <v>F</v>
      </c>
      <c r="L980" s="7" t="str">
        <f ca="1">VLOOKUP($K980,Genders!$B:$C,2,FALSE)</f>
        <v>Female</v>
      </c>
      <c r="M980" s="7" cm="1">
        <f t="array" aca="1" ref="M980" ca="1">INDEX('Marital status'!$A:$A,RANDBETWEEN(2,COUNTA('Marital status'!$A:$A)),1)</f>
        <v>6</v>
      </c>
      <c r="N980" s="7" t="str">
        <f ca="1">VLOOKUP($M980,'Marital status'!$A:$B,2,FALSE)</f>
        <v>Divorced</v>
      </c>
      <c r="O980" s="7">
        <f t="shared" ca="1" si="184"/>
        <v>3</v>
      </c>
      <c r="P980" s="7" t="str">
        <f ca="1">VLOOKUP($O980,Ethnicities!$A:$B,2,FALSE)</f>
        <v>Black or African American</v>
      </c>
      <c r="Q980" s="8">
        <f t="shared" ca="1" si="185"/>
        <v>34589</v>
      </c>
      <c r="R980" s="6">
        <f t="shared" ca="1" si="186"/>
        <v>4</v>
      </c>
      <c r="S980" s="6" t="str">
        <f ca="1">VLOOKUP($R980,'Background education'!$A:$B,2,FALSE)</f>
        <v>Undergraduate degree</v>
      </c>
      <c r="T980" s="7">
        <f ca="1" xml:space="preserve">
  IF(OR($V980 = 2, $V980 = 3, $V980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980" s="7" t="str">
        <f ca="1">VLOOKUP($T980,Departments!$A:$B,2,FALSE)</f>
        <v>Controlling</v>
      </c>
      <c r="V980" s="6">
        <f t="shared" ca="1" si="187"/>
        <v>7</v>
      </c>
      <c r="W980" s="6" t="str">
        <f ca="1">VLOOKUP($V980,Roles!$A:$B,2,FALSE)</f>
        <v>Trainee</v>
      </c>
      <c r="X980" s="6" t="e">
        <f t="shared" ca="1" si="188"/>
        <v>#N/A</v>
      </c>
      <c r="Y980" s="6" t="e">
        <f ca="1">IF(ISNA($X980),NA(),VLOOKUP($X980,Levels!$A:$B,2,FALSE))</f>
        <v>#N/A</v>
      </c>
      <c r="Z980" s="8">
        <f t="shared" ca="1" si="180"/>
        <v>40837</v>
      </c>
      <c r="AA980" s="6">
        <f ca="1">RANDBETWEEN(2,COUNTA('Recruitment source'!$A:$A))</f>
        <v>6</v>
      </c>
      <c r="AB980" s="6" t="str">
        <f ca="1">VLOOKUP($AA980,'Recruitment source'!$A:$B,2,FALSE)</f>
        <v>Empregos Online</v>
      </c>
      <c r="AC980" s="8" t="e">
        <f t="shared" ca="1" si="189"/>
        <v>#N/A</v>
      </c>
      <c r="AD980" s="6" t="e">
        <f t="shared" ca="1" si="190"/>
        <v>#N/A</v>
      </c>
      <c r="AE980" s="6" t="e">
        <f ca="1">IF(ISNA(AD980),NA(),VLOOKUP($AD980,'Reasons for dismissal'!$A:$B,2,FALSE))</f>
        <v>#N/A</v>
      </c>
      <c r="AF980" s="6">
        <f t="shared" ca="1" si="191"/>
        <v>3</v>
      </c>
      <c r="AG980" s="1">
        <f t="shared" ca="1" si="181"/>
        <v>1085</v>
      </c>
    </row>
    <row r="981" spans="1:33" x14ac:dyDescent="0.25">
      <c r="A981" s="7" cm="1">
        <f t="array" aca="1" ref="A981" ca="1">INDEX(Companies!$A:$A,RANDBETWEEN(2,COUNTA(Companies!$A:$A)),1)</f>
        <v>2</v>
      </c>
      <c r="B981" s="7" t="str">
        <f ca="1">VLOOKUP($A981,Companies!$A:$B,2,FALSE)</f>
        <v>ACME Corporation</v>
      </c>
      <c r="C981" s="5">
        <f t="shared" si="182"/>
        <v>980</v>
      </c>
      <c r="D981" s="6">
        <f t="shared" ca="1" si="183"/>
        <v>1</v>
      </c>
      <c r="E981" s="7">
        <f ca="1">IF($C981 = 1 + N("Presidente"),
    127,
    IF($C981 = 2 + N("Vice-Presidente"),
        72,
        IF($C981 = 3 + N("Secretária bilíngue"),
            13,
            RANDBETWEEN(5,COUNT(Name!$A:$A) + 1)
        )
    )
)</f>
        <v>329</v>
      </c>
      <c r="F981" s="7" t="str">
        <f ca="1" xml:space="preserve">
VLOOKUP(
  $E981,
  Name!$A:$B,
  2,
  FALSE
)
&amp; " " &amp;
IF($C981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Giordano Rocha</v>
      </c>
      <c r="G981" s="7">
        <v>2</v>
      </c>
      <c r="H981" s="7" t="str">
        <f>VLOOKUP($G981,Countries!$A:$B,2,FALSE)</f>
        <v>Portugal</v>
      </c>
      <c r="I981" s="7" cm="1">
        <f t="array" aca="1" ref="I981" ca="1">INDEX(States!$B:$B,RANDBETWEEN(2,COUNTA(States!$A:$A)),1)</f>
        <v>13</v>
      </c>
      <c r="J981" s="7" t="str">
        <f ca="1">VLOOKUP($I981,States!$B:$C,2,FALSE)</f>
        <v>Azores</v>
      </c>
      <c r="K981" s="7" t="str">
        <f ca="1">VLOOKUP($E981,Name!$A:$C,3,FALSE)</f>
        <v>F</v>
      </c>
      <c r="L981" s="7" t="str">
        <f ca="1">VLOOKUP($K981,Genders!$B:$C,2,FALSE)</f>
        <v>Female</v>
      </c>
      <c r="M981" s="7" cm="1">
        <f t="array" aca="1" ref="M981" ca="1">INDEX('Marital status'!$A:$A,RANDBETWEEN(2,COUNTA('Marital status'!$A:$A)),1)</f>
        <v>5</v>
      </c>
      <c r="N981" s="7" t="str">
        <f ca="1">VLOOKUP($M981,'Marital status'!$A:$B,2,FALSE)</f>
        <v xml:space="preserve">Separated </v>
      </c>
      <c r="O981" s="7">
        <f t="shared" ca="1" si="184"/>
        <v>2</v>
      </c>
      <c r="P981" s="7" t="str">
        <f ca="1">VLOOKUP($O981,Ethnicities!$A:$B,2,FALSE)</f>
        <v>White</v>
      </c>
      <c r="Q981" s="8">
        <f t="shared" ca="1" si="185"/>
        <v>33055</v>
      </c>
      <c r="R981" s="6">
        <f t="shared" ca="1" si="186"/>
        <v>4</v>
      </c>
      <c r="S981" s="6" t="str">
        <f ca="1">VLOOKUP($R981,'Background education'!$A:$B,2,FALSE)</f>
        <v>Undergraduate degree</v>
      </c>
      <c r="T981" s="7">
        <f ca="1" xml:space="preserve">
  IF(OR($V981 = 2, $V981 = 3, $V981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981" s="7" t="str">
        <f ca="1">VLOOKUP($T981,Departments!$A:$B,2,FALSE)</f>
        <v>Sales</v>
      </c>
      <c r="V981" s="6">
        <f t="shared" ca="1" si="187"/>
        <v>8</v>
      </c>
      <c r="W981" s="6" t="str">
        <f ca="1">VLOOKUP($V981,Roles!$A:$B,2,FALSE)</f>
        <v>Analyst</v>
      </c>
      <c r="X981" s="6">
        <f t="shared" ca="1" si="188"/>
        <v>4</v>
      </c>
      <c r="Y981" s="6" t="str">
        <f ca="1">IF(ISNA($X981),NA(),VLOOKUP($X981,Levels!$A:$B,2,FALSE))</f>
        <v>Senior</v>
      </c>
      <c r="Z981" s="8">
        <f t="shared" ca="1" si="180"/>
        <v>42764</v>
      </c>
      <c r="AA981" s="6">
        <f ca="1">RANDBETWEEN(2,COUNTA('Recruitment source'!$A:$A))</f>
        <v>9</v>
      </c>
      <c r="AB981" s="6" t="str">
        <f ca="1">VLOOKUP($AA981,'Recruitment source'!$A:$B,2,FALSE)</f>
        <v xml:space="preserve"> recommendation of employee</v>
      </c>
      <c r="AC981" s="8" t="e">
        <f t="shared" ca="1" si="189"/>
        <v>#N/A</v>
      </c>
      <c r="AD981" s="6" t="e">
        <f t="shared" ca="1" si="190"/>
        <v>#N/A</v>
      </c>
      <c r="AE981" s="6" t="e">
        <f ca="1">IF(ISNA(AD981),NA(),VLOOKUP($AD981,'Reasons for dismissal'!$A:$B,2,FALSE))</f>
        <v>#N/A</v>
      </c>
      <c r="AF981" s="6">
        <f t="shared" ca="1" si="191"/>
        <v>4</v>
      </c>
      <c r="AG981" s="1">
        <f t="shared" ca="1" si="181"/>
        <v>2050</v>
      </c>
    </row>
    <row r="982" spans="1:33" x14ac:dyDescent="0.25">
      <c r="A982" s="7" cm="1">
        <f t="array" aca="1" ref="A982" ca="1">INDEX(Companies!$A:$A,RANDBETWEEN(2,COUNTA(Companies!$A:$A)),1)</f>
        <v>2</v>
      </c>
      <c r="B982" s="7" t="str">
        <f ca="1">VLOOKUP($A982,Companies!$A:$B,2,FALSE)</f>
        <v>ACME Corporation</v>
      </c>
      <c r="C982" s="5">
        <f t="shared" si="182"/>
        <v>981</v>
      </c>
      <c r="D982" s="6">
        <f t="shared" ca="1" si="183"/>
        <v>1</v>
      </c>
      <c r="E982" s="7">
        <f ca="1">IF($C982 = 1 + N("Presidente"),
    127,
    IF($C982 = 2 + N("Vice-Presidente"),
        72,
        IF($C982 = 3 + N("Secretária bilíngue"),
            13,
            RANDBETWEEN(5,COUNT(Name!$A:$A) + 1)
        )
    )
)</f>
        <v>61</v>
      </c>
      <c r="F982" s="7" t="str">
        <f ca="1" xml:space="preserve">
VLOOKUP(
  $E982,
  Name!$A:$B,
  2,
  FALSE
)
&amp; " " &amp;
IF($C982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Leone Resende</v>
      </c>
      <c r="G982" s="7">
        <v>2</v>
      </c>
      <c r="H982" s="7" t="str">
        <f>VLOOKUP($G982,Countries!$A:$B,2,FALSE)</f>
        <v>Portugal</v>
      </c>
      <c r="I982" s="7" cm="1">
        <f t="array" aca="1" ref="I982" ca="1">INDEX(States!$B:$B,RANDBETWEEN(2,COUNTA(States!$A:$A)),1)</f>
        <v>20</v>
      </c>
      <c r="J982" s="7" t="str">
        <f ca="1">VLOOKUP($I982,States!$B:$C,2,FALSE)</f>
        <v>Viana do Castelo</v>
      </c>
      <c r="K982" s="7" t="str">
        <f ca="1">VLOOKUP($E982,Name!$A:$C,3,FALSE)</f>
        <v>M</v>
      </c>
      <c r="L982" s="7" t="str">
        <f ca="1">VLOOKUP($K982,Genders!$B:$C,2,FALSE)</f>
        <v>Male</v>
      </c>
      <c r="M982" s="7" cm="1">
        <f t="array" aca="1" ref="M982" ca="1">INDEX('Marital status'!$A:$A,RANDBETWEEN(2,COUNTA('Marital status'!$A:$A)),1)</f>
        <v>6</v>
      </c>
      <c r="N982" s="7" t="str">
        <f ca="1">VLOOKUP($M982,'Marital status'!$A:$B,2,FALSE)</f>
        <v>Divorced</v>
      </c>
      <c r="O982" s="7">
        <f t="shared" ca="1" si="184"/>
        <v>2</v>
      </c>
      <c r="P982" s="7" t="str">
        <f ca="1">VLOOKUP($O982,Ethnicities!$A:$B,2,FALSE)</f>
        <v>White</v>
      </c>
      <c r="Q982" s="8">
        <f t="shared" ca="1" si="185"/>
        <v>33569</v>
      </c>
      <c r="R982" s="6">
        <f t="shared" ca="1" si="186"/>
        <v>4</v>
      </c>
      <c r="S982" s="6" t="str">
        <f ca="1">VLOOKUP($R982,'Background education'!$A:$B,2,FALSE)</f>
        <v>Undergraduate degree</v>
      </c>
      <c r="T982" s="7">
        <f ca="1" xml:space="preserve">
  IF(OR($V982 = 2, $V982 = 3, $V982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82" s="7" t="str">
        <f ca="1">VLOOKUP($T982,Departments!$A:$B,2,FALSE)</f>
        <v>Juridical</v>
      </c>
      <c r="V982" s="6">
        <f t="shared" ca="1" si="187"/>
        <v>7</v>
      </c>
      <c r="W982" s="6" t="str">
        <f ca="1">VLOOKUP($V982,Roles!$A:$B,2,FALSE)</f>
        <v>Trainee</v>
      </c>
      <c r="X982" s="6" t="e">
        <f t="shared" ca="1" si="188"/>
        <v>#N/A</v>
      </c>
      <c r="Y982" s="6" t="e">
        <f ca="1">IF(ISNA($X982),NA(),VLOOKUP($X982,Levels!$A:$B,2,FALSE))</f>
        <v>#N/A</v>
      </c>
      <c r="Z982" s="8">
        <f t="shared" ca="1" si="180"/>
        <v>41821</v>
      </c>
      <c r="AA982" s="6">
        <f ca="1">RANDBETWEEN(2,COUNTA('Recruitment source'!$A:$A))</f>
        <v>7</v>
      </c>
      <c r="AB982" s="6" t="str">
        <f ca="1">VLOOKUP($AA982,'Recruitment source'!$A:$B,2,FALSE)</f>
        <v>Jobs in Lisbon</v>
      </c>
      <c r="AC982" s="8" t="e">
        <f t="shared" ca="1" si="189"/>
        <v>#N/A</v>
      </c>
      <c r="AD982" s="6" t="e">
        <f t="shared" ca="1" si="190"/>
        <v>#N/A</v>
      </c>
      <c r="AE982" s="6" t="e">
        <f ca="1">IF(ISNA(AD982),NA(),VLOOKUP($AD982,'Reasons for dismissal'!$A:$B,2,FALSE))</f>
        <v>#N/A</v>
      </c>
      <c r="AF982" s="6">
        <f t="shared" ca="1" si="191"/>
        <v>4</v>
      </c>
      <c r="AG982" s="1">
        <f t="shared" ca="1" si="181"/>
        <v>1005</v>
      </c>
    </row>
    <row r="983" spans="1:33" x14ac:dyDescent="0.25">
      <c r="A983" s="7" cm="1">
        <f t="array" aca="1" ref="A983" ca="1">INDEX(Companies!$A:$A,RANDBETWEEN(2,COUNTA(Companies!$A:$A)),1)</f>
        <v>2</v>
      </c>
      <c r="B983" s="7" t="str">
        <f ca="1">VLOOKUP($A983,Companies!$A:$B,2,FALSE)</f>
        <v>ACME Corporation</v>
      </c>
      <c r="C983" s="5">
        <f t="shared" si="182"/>
        <v>982</v>
      </c>
      <c r="D983" s="6">
        <f t="shared" ca="1" si="183"/>
        <v>1</v>
      </c>
      <c r="E983" s="7">
        <f ca="1">IF($C983 = 1 + N("Presidente"),
    127,
    IF($C983 = 2 + N("Vice-Presidente"),
        72,
        IF($C983 = 3 + N("Secretária bilíngue"),
            13,
            RANDBETWEEN(5,COUNT(Name!$A:$A) + 1)
        )
    )
)</f>
        <v>256</v>
      </c>
      <c r="F983" s="7" t="str">
        <f ca="1" xml:space="preserve">
VLOOKUP(
  $E983,
  Name!$A:$B,
  2,
  FALSE
)
&amp; " " &amp;
IF($C983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Esteves Caminha</v>
      </c>
      <c r="G983" s="7">
        <v>2</v>
      </c>
      <c r="H983" s="7" t="str">
        <f>VLOOKUP($G983,Countries!$A:$B,2,FALSE)</f>
        <v>Portugal</v>
      </c>
      <c r="I983" s="7" cm="1">
        <f t="array" aca="1" ref="I983" ca="1">INDEX(States!$B:$B,RANDBETWEEN(2,COUNTA(States!$A:$A)),1)</f>
        <v>21</v>
      </c>
      <c r="J983" s="7" t="str">
        <f ca="1">VLOOKUP($I983,States!$B:$C,2,FALSE)</f>
        <v>Bragança</v>
      </c>
      <c r="K983" s="7" t="str">
        <f ca="1">VLOOKUP($E983,Name!$A:$C,3,FALSE)</f>
        <v>M</v>
      </c>
      <c r="L983" s="7" t="str">
        <f ca="1">VLOOKUP($K983,Genders!$B:$C,2,FALSE)</f>
        <v>Male</v>
      </c>
      <c r="M983" s="7" cm="1">
        <f t="array" aca="1" ref="M983" ca="1">INDEX('Marital status'!$A:$A,RANDBETWEEN(2,COUNTA('Marital status'!$A:$A)),1)</f>
        <v>4</v>
      </c>
      <c r="N983" s="7" t="str">
        <f ca="1">VLOOKUP($M983,'Marital status'!$A:$B,2,FALSE)</f>
        <v xml:space="preserve">Widowed </v>
      </c>
      <c r="O983" s="7">
        <f t="shared" ca="1" si="184"/>
        <v>2</v>
      </c>
      <c r="P983" s="7" t="str">
        <f ca="1">VLOOKUP($O983,Ethnicities!$A:$B,2,FALSE)</f>
        <v>White</v>
      </c>
      <c r="Q983" s="8">
        <f t="shared" ca="1" si="185"/>
        <v>37389</v>
      </c>
      <c r="R983" s="6">
        <f t="shared" ca="1" si="186"/>
        <v>4</v>
      </c>
      <c r="S983" s="6" t="str">
        <f ca="1">VLOOKUP($R983,'Background education'!$A:$B,2,FALSE)</f>
        <v>Undergraduate degree</v>
      </c>
      <c r="T983" s="7">
        <f ca="1" xml:space="preserve">
  IF(OR($V983 = 2, $V983 = 3, $V983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83" s="7" t="str">
        <f ca="1">VLOOKUP($T983,Departments!$A:$B,2,FALSE)</f>
        <v>Juridical</v>
      </c>
      <c r="V983" s="6">
        <f t="shared" ca="1" si="187"/>
        <v>8</v>
      </c>
      <c r="W983" s="6" t="str">
        <f ca="1">VLOOKUP($V983,Roles!$A:$B,2,FALSE)</f>
        <v>Analyst</v>
      </c>
      <c r="X983" s="6">
        <f t="shared" ca="1" si="188"/>
        <v>2</v>
      </c>
      <c r="Y983" s="6" t="str">
        <f ca="1">IF(ISNA($X983),NA(),VLOOKUP($X983,Levels!$A:$B,2,FALSE))</f>
        <v>Junior</v>
      </c>
      <c r="Z983" s="8">
        <f t="shared" ca="1" si="180"/>
        <v>40583</v>
      </c>
      <c r="AA983" s="6">
        <f ca="1">RANDBETWEEN(2,COUNTA('Recruitment source'!$A:$A))</f>
        <v>2</v>
      </c>
      <c r="AB983" s="6" t="str">
        <f ca="1">VLOOKUP($AA983,'Recruitment source'!$A:$B,2,FALSE)</f>
        <v>Indeed</v>
      </c>
      <c r="AC983" s="8" t="e">
        <f t="shared" ca="1" si="189"/>
        <v>#N/A</v>
      </c>
      <c r="AD983" s="6" t="e">
        <f t="shared" ca="1" si="190"/>
        <v>#N/A</v>
      </c>
      <c r="AE983" s="6" t="e">
        <f ca="1">IF(ISNA(AD983),NA(),VLOOKUP($AD983,'Reasons for dismissal'!$A:$B,2,FALSE))</f>
        <v>#N/A</v>
      </c>
      <c r="AF983" s="6">
        <f t="shared" ca="1" si="191"/>
        <v>2</v>
      </c>
      <c r="AG983" s="1">
        <f t="shared" ca="1" si="181"/>
        <v>2000</v>
      </c>
    </row>
    <row r="984" spans="1:33" x14ac:dyDescent="0.25">
      <c r="A984" s="7" cm="1">
        <f t="array" aca="1" ref="A984" ca="1">INDEX(Companies!$A:$A,RANDBETWEEN(2,COUNTA(Companies!$A:$A)),1)</f>
        <v>2</v>
      </c>
      <c r="B984" s="7" t="str">
        <f ca="1">VLOOKUP($A984,Companies!$A:$B,2,FALSE)</f>
        <v>ACME Corporation</v>
      </c>
      <c r="C984" s="5">
        <f t="shared" si="182"/>
        <v>983</v>
      </c>
      <c r="D984" s="6">
        <f t="shared" ca="1" si="183"/>
        <v>1</v>
      </c>
      <c r="E984" s="7">
        <f ca="1">IF($C984 = 1 + N("Presidente"),
    127,
    IF($C984 = 2 + N("Vice-Presidente"),
        72,
        IF($C984 = 3 + N("Secretária bilíngue"),
            13,
            RANDBETWEEN(5,COUNT(Name!$A:$A) + 1)
        )
    )
)</f>
        <v>66</v>
      </c>
      <c r="F984" s="7" t="str">
        <f ca="1" xml:space="preserve">
VLOOKUP(
  $E984,
  Name!$A:$B,
  2,
  FALSE
)
&amp; " " &amp;
IF($C984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Alvaregna Bandeira</v>
      </c>
      <c r="G984" s="7">
        <v>2</v>
      </c>
      <c r="H984" s="7" t="str">
        <f>VLOOKUP($G984,Countries!$A:$B,2,FALSE)</f>
        <v>Portugal</v>
      </c>
      <c r="I984" s="7" cm="1">
        <f t="array" aca="1" ref="I984" ca="1">INDEX(States!$B:$B,RANDBETWEEN(2,COUNTA(States!$A:$A)),1)</f>
        <v>16</v>
      </c>
      <c r="J984" s="7" t="str">
        <f ca="1">VLOOKUP($I984,States!$B:$C,2,FALSE)</f>
        <v>Beja</v>
      </c>
      <c r="K984" s="7" t="str">
        <f ca="1">VLOOKUP($E984,Name!$A:$C,3,FALSE)</f>
        <v>M</v>
      </c>
      <c r="L984" s="7" t="str">
        <f ca="1">VLOOKUP($K984,Genders!$B:$C,2,FALSE)</f>
        <v>Male</v>
      </c>
      <c r="M984" s="7" cm="1">
        <f t="array" aca="1" ref="M984" ca="1">INDEX('Marital status'!$A:$A,RANDBETWEEN(2,COUNTA('Marital status'!$A:$A)),1)</f>
        <v>2</v>
      </c>
      <c r="N984" s="7" t="str">
        <f ca="1">VLOOKUP($M984,'Marital status'!$A:$B,2,FALSE)</f>
        <v>Single</v>
      </c>
      <c r="O984" s="7">
        <f t="shared" ca="1" si="184"/>
        <v>2</v>
      </c>
      <c r="P984" s="7" t="str">
        <f ca="1">VLOOKUP($O984,Ethnicities!$A:$B,2,FALSE)</f>
        <v>White</v>
      </c>
      <c r="Q984" s="8">
        <f t="shared" ca="1" si="185"/>
        <v>33641</v>
      </c>
      <c r="R984" s="6">
        <f t="shared" ca="1" si="186"/>
        <v>4</v>
      </c>
      <c r="S984" s="6" t="str">
        <f ca="1">VLOOKUP($R984,'Background education'!$A:$B,2,FALSE)</f>
        <v>Undergraduate degree</v>
      </c>
      <c r="T984" s="7">
        <f ca="1" xml:space="preserve">
  IF(OR($V984 = 2, $V984 = 3, $V984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984" s="7" t="str">
        <f ca="1">VLOOKUP($T984,Departments!$A:$B,2,FALSE)</f>
        <v>Administration</v>
      </c>
      <c r="V984" s="6">
        <f t="shared" ca="1" si="187"/>
        <v>7</v>
      </c>
      <c r="W984" s="6" t="str">
        <f ca="1">VLOOKUP($V984,Roles!$A:$B,2,FALSE)</f>
        <v>Trainee</v>
      </c>
      <c r="X984" s="6" t="e">
        <f t="shared" ca="1" si="188"/>
        <v>#N/A</v>
      </c>
      <c r="Y984" s="6" t="e">
        <f ca="1">IF(ISNA($X984),NA(),VLOOKUP($X984,Levels!$A:$B,2,FALSE))</f>
        <v>#N/A</v>
      </c>
      <c r="Z984" s="8">
        <f t="shared" ca="1" si="180"/>
        <v>42800</v>
      </c>
      <c r="AA984" s="6">
        <f ca="1">RANDBETWEEN(2,COUNTA('Recruitment source'!$A:$A))</f>
        <v>11</v>
      </c>
      <c r="AB984" s="6" t="str">
        <f ca="1">VLOOKUP($AA984,'Recruitment source'!$A:$B,2,FALSE)</f>
        <v>LinkedIn</v>
      </c>
      <c r="AC984" s="8" t="e">
        <f t="shared" ca="1" si="189"/>
        <v>#N/A</v>
      </c>
      <c r="AD984" s="6" t="e">
        <f t="shared" ca="1" si="190"/>
        <v>#N/A</v>
      </c>
      <c r="AE984" s="6" t="e">
        <f ca="1">IF(ISNA(AD984),NA(),VLOOKUP($AD984,'Reasons for dismissal'!$A:$B,2,FALSE))</f>
        <v>#N/A</v>
      </c>
      <c r="AF984" s="6">
        <f t="shared" ca="1" si="191"/>
        <v>4</v>
      </c>
      <c r="AG984" s="1">
        <f t="shared" ca="1" si="181"/>
        <v>1005</v>
      </c>
    </row>
    <row r="985" spans="1:33" x14ac:dyDescent="0.25">
      <c r="A985" s="7" cm="1">
        <f t="array" aca="1" ref="A985" ca="1">INDEX(Companies!$A:$A,RANDBETWEEN(2,COUNTA(Companies!$A:$A)),1)</f>
        <v>2</v>
      </c>
      <c r="B985" s="7" t="str">
        <f ca="1">VLOOKUP($A985,Companies!$A:$B,2,FALSE)</f>
        <v>ACME Corporation</v>
      </c>
      <c r="C985" s="5">
        <f t="shared" si="182"/>
        <v>984</v>
      </c>
      <c r="D985" s="6">
        <f t="shared" ca="1" si="183"/>
        <v>1</v>
      </c>
      <c r="E985" s="7">
        <f ca="1">IF($C985 = 1 + N("Presidente"),
    127,
    IF($C985 = 2 + N("Vice-Presidente"),
        72,
        IF($C985 = 3 + N("Secretária bilíngue"),
            13,
            RANDBETWEEN(5,COUNT(Name!$A:$A) + 1)
        )
    )
)</f>
        <v>171</v>
      </c>
      <c r="F985" s="7" t="str">
        <f ca="1" xml:space="preserve">
VLOOKUP(
  $E985,
  Name!$A:$B,
  2,
  FALSE
)
&amp; " " &amp;
IF($C985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Evangelista Barboza</v>
      </c>
      <c r="G985" s="7">
        <v>2</v>
      </c>
      <c r="H985" s="7" t="str">
        <f>VLOOKUP($G985,Countries!$A:$B,2,FALSE)</f>
        <v>Portugal</v>
      </c>
      <c r="I985" s="7" cm="1">
        <f t="array" aca="1" ref="I985" ca="1">INDEX(States!$B:$B,RANDBETWEEN(2,COUNTA(States!$A:$A)),1)</f>
        <v>21</v>
      </c>
      <c r="J985" s="7" t="str">
        <f ca="1">VLOOKUP($I985,States!$B:$C,2,FALSE)</f>
        <v>Bragança</v>
      </c>
      <c r="K985" s="7" t="str">
        <f ca="1">VLOOKUP($E985,Name!$A:$C,3,FALSE)</f>
        <v>F</v>
      </c>
      <c r="L985" s="7" t="str">
        <f ca="1">VLOOKUP($K985,Genders!$B:$C,2,FALSE)</f>
        <v>Female</v>
      </c>
      <c r="M985" s="7" cm="1">
        <f t="array" aca="1" ref="M985" ca="1">INDEX('Marital status'!$A:$A,RANDBETWEEN(2,COUNTA('Marital status'!$A:$A)),1)</f>
        <v>3</v>
      </c>
      <c r="N985" s="7" t="str">
        <f ca="1">VLOOKUP($M985,'Marital status'!$A:$B,2,FALSE)</f>
        <v>Married</v>
      </c>
      <c r="O985" s="7">
        <f t="shared" ca="1" si="184"/>
        <v>2</v>
      </c>
      <c r="P985" s="7" t="str">
        <f ca="1">VLOOKUP($O985,Ethnicities!$A:$B,2,FALSE)</f>
        <v>White</v>
      </c>
      <c r="Q985" s="8">
        <f t="shared" ca="1" si="185"/>
        <v>32535</v>
      </c>
      <c r="R985" s="6">
        <f t="shared" ca="1" si="186"/>
        <v>4</v>
      </c>
      <c r="S985" s="6" t="str">
        <f ca="1">VLOOKUP($R985,'Background education'!$A:$B,2,FALSE)</f>
        <v>Undergraduate degree</v>
      </c>
      <c r="T985" s="7">
        <f ca="1" xml:space="preserve">
  IF(OR($V985 = 2, $V985 = 3, $V985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85" s="7" t="str">
        <f ca="1">VLOOKUP($T985,Departments!$A:$B,2,FALSE)</f>
        <v>Audit</v>
      </c>
      <c r="V985" s="6">
        <f t="shared" ca="1" si="187"/>
        <v>8</v>
      </c>
      <c r="W985" s="6" t="str">
        <f ca="1">VLOOKUP($V985,Roles!$A:$B,2,FALSE)</f>
        <v>Analyst</v>
      </c>
      <c r="X985" s="6">
        <f t="shared" ca="1" si="188"/>
        <v>3</v>
      </c>
      <c r="Y985" s="6" t="str">
        <f ca="1">IF(ISNA($X985),NA(),VLOOKUP($X985,Levels!$A:$B,2,FALSE))</f>
        <v>Pleno</v>
      </c>
      <c r="Z985" s="8">
        <f t="shared" ca="1" si="180"/>
        <v>44760</v>
      </c>
      <c r="AA985" s="6">
        <f ca="1">RANDBETWEEN(2,COUNTA('Recruitment source'!$A:$A))</f>
        <v>4</v>
      </c>
      <c r="AB985" s="6" t="str">
        <f ca="1">VLOOKUP($AA985,'Recruitment source'!$A:$B,2,FALSE)</f>
        <v>SAPO Emprego</v>
      </c>
      <c r="AC985" s="8" t="e">
        <f t="shared" ca="1" si="189"/>
        <v>#N/A</v>
      </c>
      <c r="AD985" s="6" t="e">
        <f t="shared" ca="1" si="190"/>
        <v>#N/A</v>
      </c>
      <c r="AE985" s="6" t="e">
        <f ca="1">IF(ISNA(AD985),NA(),VLOOKUP($AD985,'Reasons for dismissal'!$A:$B,2,FALSE))</f>
        <v>#N/A</v>
      </c>
      <c r="AF985" s="6">
        <f t="shared" ca="1" si="191"/>
        <v>3</v>
      </c>
      <c r="AG985" s="1">
        <f t="shared" ca="1" si="181"/>
        <v>2000</v>
      </c>
    </row>
    <row r="986" spans="1:33" x14ac:dyDescent="0.25">
      <c r="A986" s="7" cm="1">
        <f t="array" aca="1" ref="A986" ca="1">INDEX(Companies!$A:$A,RANDBETWEEN(2,COUNTA(Companies!$A:$A)),1)</f>
        <v>2</v>
      </c>
      <c r="B986" s="7" t="str">
        <f ca="1">VLOOKUP($A986,Companies!$A:$B,2,FALSE)</f>
        <v>ACME Corporation</v>
      </c>
      <c r="C986" s="5">
        <f t="shared" si="182"/>
        <v>985</v>
      </c>
      <c r="D986" s="6">
        <f t="shared" ca="1" si="183"/>
        <v>1</v>
      </c>
      <c r="E986" s="7">
        <f ca="1">IF($C986 = 1 + N("Presidente"),
    127,
    IF($C986 = 2 + N("Vice-Presidente"),
        72,
        IF($C986 = 3 + N("Secretária bilíngue"),
            13,
            RANDBETWEEN(5,COUNT(Name!$A:$A) + 1)
        )
    )
)</f>
        <v>247</v>
      </c>
      <c r="F986" s="7" t="str">
        <f ca="1" xml:space="preserve">
VLOOKUP(
  $E986,
  Name!$A:$B,
  2,
  FALSE
)
&amp; " " &amp;
IF($C986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Leitão Bicalho</v>
      </c>
      <c r="G986" s="7">
        <v>2</v>
      </c>
      <c r="H986" s="7" t="str">
        <f>VLOOKUP($G986,Countries!$A:$B,2,FALSE)</f>
        <v>Portugal</v>
      </c>
      <c r="I986" s="7" cm="1">
        <f t="array" aca="1" ref="I986" ca="1">INDEX(States!$B:$B,RANDBETWEEN(2,COUNTA(States!$A:$A)),1)</f>
        <v>2</v>
      </c>
      <c r="J986" s="7" t="str">
        <f ca="1">VLOOKUP($I986,States!$B:$C,2,FALSE)</f>
        <v xml:space="preserve"> Lisboa</v>
      </c>
      <c r="K986" s="7" t="str">
        <f ca="1">VLOOKUP($E986,Name!$A:$C,3,FALSE)</f>
        <v>M</v>
      </c>
      <c r="L986" s="7" t="str">
        <f ca="1">VLOOKUP($K986,Genders!$B:$C,2,FALSE)</f>
        <v>Male</v>
      </c>
      <c r="M986" s="7" cm="1">
        <f t="array" aca="1" ref="M986" ca="1">INDEX('Marital status'!$A:$A,RANDBETWEEN(2,COUNTA('Marital status'!$A:$A)),1)</f>
        <v>3</v>
      </c>
      <c r="N986" s="7" t="str">
        <f ca="1">VLOOKUP($M986,'Marital status'!$A:$B,2,FALSE)</f>
        <v>Married</v>
      </c>
      <c r="O986" s="7">
        <f t="shared" ca="1" si="184"/>
        <v>2</v>
      </c>
      <c r="P986" s="7" t="str">
        <f ca="1">VLOOKUP($O986,Ethnicities!$A:$B,2,FALSE)</f>
        <v>White</v>
      </c>
      <c r="Q986" s="8">
        <f t="shared" ca="1" si="185"/>
        <v>34291</v>
      </c>
      <c r="R986" s="6">
        <f t="shared" ca="1" si="186"/>
        <v>4</v>
      </c>
      <c r="S986" s="6" t="str">
        <f ca="1">VLOOKUP($R986,'Background education'!$A:$B,2,FALSE)</f>
        <v>Undergraduate degree</v>
      </c>
      <c r="T986" s="7">
        <f ca="1" xml:space="preserve">
  IF(OR($V986 = 2, $V986 = 3, $V986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986" s="7" t="str">
        <f ca="1">VLOOKUP($T986,Departments!$A:$B,2,FALSE)</f>
        <v>Human Resource</v>
      </c>
      <c r="V986" s="6">
        <f t="shared" ca="1" si="187"/>
        <v>7</v>
      </c>
      <c r="W986" s="6" t="str">
        <f ca="1">VLOOKUP($V986,Roles!$A:$B,2,FALSE)</f>
        <v>Trainee</v>
      </c>
      <c r="X986" s="6" t="e">
        <f t="shared" ca="1" si="188"/>
        <v>#N/A</v>
      </c>
      <c r="Y986" s="6" t="e">
        <f ca="1">IF(ISNA($X986),NA(),VLOOKUP($X986,Levels!$A:$B,2,FALSE))</f>
        <v>#N/A</v>
      </c>
      <c r="Z986" s="8">
        <f t="shared" ca="1" si="180"/>
        <v>44140</v>
      </c>
      <c r="AA986" s="6">
        <f ca="1">RANDBETWEEN(2,COUNTA('Recruitment source'!$A:$A))</f>
        <v>2</v>
      </c>
      <c r="AB986" s="6" t="str">
        <f ca="1">VLOOKUP($AA986,'Recruitment source'!$A:$B,2,FALSE)</f>
        <v>Indeed</v>
      </c>
      <c r="AC986" s="8" t="e">
        <f t="shared" ca="1" si="189"/>
        <v>#N/A</v>
      </c>
      <c r="AD986" s="6" t="e">
        <f t="shared" ca="1" si="190"/>
        <v>#N/A</v>
      </c>
      <c r="AE986" s="6" t="e">
        <f ca="1">IF(ISNA(AD986),NA(),VLOOKUP($AD986,'Reasons for dismissal'!$A:$B,2,FALSE))</f>
        <v>#N/A</v>
      </c>
      <c r="AF986" s="6">
        <f t="shared" ca="1" si="191"/>
        <v>4</v>
      </c>
      <c r="AG986" s="1">
        <f t="shared" ca="1" si="181"/>
        <v>1005</v>
      </c>
    </row>
    <row r="987" spans="1:33" x14ac:dyDescent="0.25">
      <c r="A987" s="7" cm="1">
        <f t="array" aca="1" ref="A987" ca="1">INDEX(Companies!$A:$A,RANDBETWEEN(2,COUNTA(Companies!$A:$A)),1)</f>
        <v>2</v>
      </c>
      <c r="B987" s="7" t="str">
        <f ca="1">VLOOKUP($A987,Companies!$A:$B,2,FALSE)</f>
        <v>ACME Corporation</v>
      </c>
      <c r="C987" s="5">
        <f t="shared" si="182"/>
        <v>986</v>
      </c>
      <c r="D987" s="6">
        <f t="shared" ca="1" si="183"/>
        <v>1</v>
      </c>
      <c r="E987" s="7">
        <f ca="1">IF($C987 = 1 + N("Presidente"),
    127,
    IF($C987 = 2 + N("Vice-Presidente"),
        72,
        IF($C987 = 3 + N("Secretária bilíngue"),
            13,
            RANDBETWEEN(5,COUNT(Name!$A:$A) + 1)
        )
    )
)</f>
        <v>197</v>
      </c>
      <c r="F987" s="7" t="str">
        <f ca="1" xml:space="preserve">
VLOOKUP(
  $E987,
  Name!$A:$B,
  2,
  FALSE
)
&amp; " " &amp;
IF($C987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Moretti Coelho</v>
      </c>
      <c r="G987" s="7">
        <v>2</v>
      </c>
      <c r="H987" s="7" t="str">
        <f>VLOOKUP($G987,Countries!$A:$B,2,FALSE)</f>
        <v>Portugal</v>
      </c>
      <c r="I987" s="7" cm="1">
        <f t="array" aca="1" ref="I987" ca="1">INDEX(States!$B:$B,RANDBETWEEN(2,COUNTA(States!$A:$A)),1)</f>
        <v>17</v>
      </c>
      <c r="J987" s="7" t="str">
        <f ca="1">VLOOKUP($I987,States!$B:$C,2,FALSE)</f>
        <v>Portalegre</v>
      </c>
      <c r="K987" s="7" t="str">
        <f ca="1">VLOOKUP($E987,Name!$A:$C,3,FALSE)</f>
        <v>M</v>
      </c>
      <c r="L987" s="7" t="str">
        <f ca="1">VLOOKUP($K987,Genders!$B:$C,2,FALSE)</f>
        <v>Male</v>
      </c>
      <c r="M987" s="7" cm="1">
        <f t="array" aca="1" ref="M987" ca="1">INDEX('Marital status'!$A:$A,RANDBETWEEN(2,COUNTA('Marital status'!$A:$A)),1)</f>
        <v>5</v>
      </c>
      <c r="N987" s="7" t="str">
        <f ca="1">VLOOKUP($M987,'Marital status'!$A:$B,2,FALSE)</f>
        <v xml:space="preserve">Separated </v>
      </c>
      <c r="O987" s="7">
        <f t="shared" ca="1" si="184"/>
        <v>3</v>
      </c>
      <c r="P987" s="7" t="str">
        <f ca="1">VLOOKUP($O987,Ethnicities!$A:$B,2,FALSE)</f>
        <v>Black or African American</v>
      </c>
      <c r="Q987" s="8">
        <f t="shared" ca="1" si="185"/>
        <v>36043</v>
      </c>
      <c r="R987" s="6">
        <f t="shared" ca="1" si="186"/>
        <v>5</v>
      </c>
      <c r="S987" s="6" t="str">
        <f ca="1">VLOOKUP($R987,'Background education'!$A:$B,2,FALSE)</f>
        <v>Graduate school</v>
      </c>
      <c r="T987" s="7">
        <f ca="1" xml:space="preserve">
  IF(OR($V987 = 2, $V987 = 3, $V987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987" s="7" t="str">
        <f ca="1">VLOOKUP($T987,Departments!$A:$B,2,FALSE)</f>
        <v>Communication &amp; Marketing</v>
      </c>
      <c r="V987" s="6">
        <f t="shared" ca="1" si="187"/>
        <v>8</v>
      </c>
      <c r="W987" s="6" t="str">
        <f ca="1">VLOOKUP($V987,Roles!$A:$B,2,FALSE)</f>
        <v>Analyst</v>
      </c>
      <c r="X987" s="6">
        <f t="shared" ca="1" si="188"/>
        <v>2</v>
      </c>
      <c r="Y987" s="6" t="str">
        <f ca="1">IF(ISNA($X987),NA(),VLOOKUP($X987,Levels!$A:$B,2,FALSE))</f>
        <v>Junior</v>
      </c>
      <c r="Z987" s="8">
        <f t="shared" ca="1" si="180"/>
        <v>44238</v>
      </c>
      <c r="AA987" s="6">
        <f ca="1">RANDBETWEEN(2,COUNTA('Recruitment source'!$A:$A))</f>
        <v>9</v>
      </c>
      <c r="AB987" s="6" t="str">
        <f ca="1">VLOOKUP($AA987,'Recruitment source'!$A:$B,2,FALSE)</f>
        <v xml:space="preserve"> recommendation of employee</v>
      </c>
      <c r="AC987" s="8" t="e">
        <f t="shared" ca="1" si="189"/>
        <v>#N/A</v>
      </c>
      <c r="AD987" s="6" t="e">
        <f t="shared" ca="1" si="190"/>
        <v>#N/A</v>
      </c>
      <c r="AE987" s="6" t="e">
        <f ca="1">IF(ISNA(AD987),NA(),VLOOKUP($AD987,'Reasons for dismissal'!$A:$B,2,FALSE))</f>
        <v>#N/A</v>
      </c>
      <c r="AF987" s="6">
        <f t="shared" ca="1" si="191"/>
        <v>4</v>
      </c>
      <c r="AG987" s="1">
        <f t="shared" ca="1" si="181"/>
        <v>2080</v>
      </c>
    </row>
    <row r="988" spans="1:33" x14ac:dyDescent="0.25">
      <c r="A988" s="7" cm="1">
        <f t="array" aca="1" ref="A988" ca="1">INDEX(Companies!$A:$A,RANDBETWEEN(2,COUNTA(Companies!$A:$A)),1)</f>
        <v>2</v>
      </c>
      <c r="B988" s="7" t="str">
        <f ca="1">VLOOKUP($A988,Companies!$A:$B,2,FALSE)</f>
        <v>ACME Corporation</v>
      </c>
      <c r="C988" s="5">
        <f t="shared" si="182"/>
        <v>987</v>
      </c>
      <c r="D988" s="6">
        <f t="shared" ca="1" si="183"/>
        <v>1</v>
      </c>
      <c r="E988" s="7">
        <f ca="1">IF($C988 = 1 + N("Presidente"),
    127,
    IF($C988 = 2 + N("Vice-Presidente"),
        72,
        IF($C988 = 3 + N("Secretária bilíngue"),
            13,
            RANDBETWEEN(5,COUNT(Name!$A:$A) + 1)
        )
    )
)</f>
        <v>333</v>
      </c>
      <c r="F988" s="7" t="str">
        <f ca="1" xml:space="preserve">
VLOOKUP(
  $E988,
  Name!$A:$B,
  2,
  FALSE
)
&amp; " " &amp;
IF($C988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Pereira Asvilla</v>
      </c>
      <c r="G988" s="7">
        <v>2</v>
      </c>
      <c r="H988" s="7" t="str">
        <f>VLOOKUP($G988,Countries!$A:$B,2,FALSE)</f>
        <v>Portugal</v>
      </c>
      <c r="I988" s="7" cm="1">
        <f t="array" aca="1" ref="I988" ca="1">INDEX(States!$B:$B,RANDBETWEEN(2,COUNTA(States!$A:$A)),1)</f>
        <v>18</v>
      </c>
      <c r="J988" s="7" t="str">
        <f ca="1">VLOOKUP($I988,States!$B:$C,2,FALSE)</f>
        <v>Guarda</v>
      </c>
      <c r="K988" s="7" t="str">
        <f ca="1">VLOOKUP($E988,Name!$A:$C,3,FALSE)</f>
        <v>M</v>
      </c>
      <c r="L988" s="7" t="str">
        <f ca="1">VLOOKUP($K988,Genders!$B:$C,2,FALSE)</f>
        <v>Male</v>
      </c>
      <c r="M988" s="7" cm="1">
        <f t="array" aca="1" ref="M988" ca="1">INDEX('Marital status'!$A:$A,RANDBETWEEN(2,COUNTA('Marital status'!$A:$A)),1)</f>
        <v>4</v>
      </c>
      <c r="N988" s="7" t="str">
        <f ca="1">VLOOKUP($M988,'Marital status'!$A:$B,2,FALSE)</f>
        <v xml:space="preserve">Widowed </v>
      </c>
      <c r="O988" s="7">
        <f t="shared" ca="1" si="184"/>
        <v>5</v>
      </c>
      <c r="P988" s="7" t="str">
        <f ca="1">VLOOKUP($O988,Ethnicities!$A:$B,2,FALSE)</f>
        <v>Asian</v>
      </c>
      <c r="Q988" s="8">
        <f t="shared" ca="1" si="185"/>
        <v>33176</v>
      </c>
      <c r="R988" s="6">
        <f t="shared" ca="1" si="186"/>
        <v>4</v>
      </c>
      <c r="S988" s="6" t="str">
        <f ca="1">VLOOKUP($R988,'Background education'!$A:$B,2,FALSE)</f>
        <v>Undergraduate degree</v>
      </c>
      <c r="T988" s="7">
        <f ca="1" xml:space="preserve">
  IF(OR($V988 = 2, $V988 = 3, $V988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988" s="7" t="str">
        <f ca="1">VLOOKUP($T988,Departments!$A:$B,2,FALSE)</f>
        <v>Audit</v>
      </c>
      <c r="V988" s="6">
        <f t="shared" ca="1" si="187"/>
        <v>7</v>
      </c>
      <c r="W988" s="6" t="str">
        <f ca="1">VLOOKUP($V988,Roles!$A:$B,2,FALSE)</f>
        <v>Trainee</v>
      </c>
      <c r="X988" s="6" t="e">
        <f t="shared" ca="1" si="188"/>
        <v>#N/A</v>
      </c>
      <c r="Y988" s="6" t="e">
        <f ca="1">IF(ISNA($X988),NA(),VLOOKUP($X988,Levels!$A:$B,2,FALSE))</f>
        <v>#N/A</v>
      </c>
      <c r="Z988" s="8">
        <f t="shared" ca="1" si="180"/>
        <v>42441</v>
      </c>
      <c r="AA988" s="6">
        <f ca="1">RANDBETWEEN(2,COUNTA('Recruitment source'!$A:$A))</f>
        <v>4</v>
      </c>
      <c r="AB988" s="6" t="str">
        <f ca="1">VLOOKUP($AA988,'Recruitment source'!$A:$B,2,FALSE)</f>
        <v>SAPO Emprego</v>
      </c>
      <c r="AC988" s="8" t="e">
        <f t="shared" ca="1" si="189"/>
        <v>#N/A</v>
      </c>
      <c r="AD988" s="6" t="e">
        <f t="shared" ca="1" si="190"/>
        <v>#N/A</v>
      </c>
      <c r="AE988" s="6" t="e">
        <f ca="1">IF(ISNA(AD988),NA(),VLOOKUP($AD988,'Reasons for dismissal'!$A:$B,2,FALSE))</f>
        <v>#N/A</v>
      </c>
      <c r="AF988" s="6">
        <f t="shared" ca="1" si="191"/>
        <v>2</v>
      </c>
      <c r="AG988" s="1">
        <f t="shared" ca="1" si="181"/>
        <v>1005</v>
      </c>
    </row>
    <row r="989" spans="1:33" x14ac:dyDescent="0.25">
      <c r="A989" s="7" cm="1">
        <f t="array" aca="1" ref="A989" ca="1">INDEX(Companies!$A:$A,RANDBETWEEN(2,COUNTA(Companies!$A:$A)),1)</f>
        <v>2</v>
      </c>
      <c r="B989" s="7" t="str">
        <f ca="1">VLOOKUP($A989,Companies!$A:$B,2,FALSE)</f>
        <v>ACME Corporation</v>
      </c>
      <c r="C989" s="5">
        <f t="shared" si="182"/>
        <v>988</v>
      </c>
      <c r="D989" s="6">
        <f t="shared" ca="1" si="183"/>
        <v>1</v>
      </c>
      <c r="E989" s="7">
        <f ca="1">IF($C989 = 1 + N("Presidente"),
    127,
    IF($C989 = 2 + N("Vice-Presidente"),
        72,
        IF($C989 = 3 + N("Secretária bilíngue"),
            13,
            RANDBETWEEN(5,COUNT(Name!$A:$A) + 1)
        )
    )
)</f>
        <v>199</v>
      </c>
      <c r="F989" s="7" t="str">
        <f ca="1" xml:space="preserve">
VLOOKUP(
  $E989,
  Name!$A:$B,
  2,
  FALSE
)
&amp; " " &amp;
IF($C989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Barroso Café</v>
      </c>
      <c r="G989" s="7">
        <v>2</v>
      </c>
      <c r="H989" s="7" t="str">
        <f>VLOOKUP($G989,Countries!$A:$B,2,FALSE)</f>
        <v>Portugal</v>
      </c>
      <c r="I989" s="7" cm="1">
        <f t="array" aca="1" ref="I989" ca="1">INDEX(States!$B:$B,RANDBETWEEN(2,COUNTA(States!$A:$A)),1)</f>
        <v>3</v>
      </c>
      <c r="J989" s="7" t="str">
        <f ca="1">VLOOKUP($I989,States!$B:$C,2,FALSE)</f>
        <v>Porto</v>
      </c>
      <c r="K989" s="7" t="str">
        <f ca="1">VLOOKUP($E989,Name!$A:$C,3,FALSE)</f>
        <v>M</v>
      </c>
      <c r="L989" s="7" t="str">
        <f ca="1">VLOOKUP($K989,Genders!$B:$C,2,FALSE)</f>
        <v>Male</v>
      </c>
      <c r="M989" s="7" cm="1">
        <f t="array" aca="1" ref="M989" ca="1">INDEX('Marital status'!$A:$A,RANDBETWEEN(2,COUNTA('Marital status'!$A:$A)),1)</f>
        <v>3</v>
      </c>
      <c r="N989" s="7" t="str">
        <f ca="1">VLOOKUP($M989,'Marital status'!$A:$B,2,FALSE)</f>
        <v>Married</v>
      </c>
      <c r="O989" s="7">
        <f t="shared" ca="1" si="184"/>
        <v>2</v>
      </c>
      <c r="P989" s="7" t="str">
        <f ca="1">VLOOKUP($O989,Ethnicities!$A:$B,2,FALSE)</f>
        <v>White</v>
      </c>
      <c r="Q989" s="8">
        <f t="shared" ca="1" si="185"/>
        <v>38145</v>
      </c>
      <c r="R989" s="6">
        <f t="shared" ca="1" si="186"/>
        <v>4</v>
      </c>
      <c r="S989" s="6" t="str">
        <f ca="1">VLOOKUP($R989,'Background education'!$A:$B,2,FALSE)</f>
        <v>Undergraduate degree</v>
      </c>
      <c r="T989" s="7">
        <f ca="1" xml:space="preserve">
  IF(OR($V989 = 2, $V989 = 3, $V989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89" s="7" t="str">
        <f ca="1">VLOOKUP($T989,Departments!$A:$B,2,FALSE)</f>
        <v>Juridical</v>
      </c>
      <c r="V989" s="6">
        <f t="shared" ca="1" si="187"/>
        <v>8</v>
      </c>
      <c r="W989" s="6" t="str">
        <f ca="1">VLOOKUP($V989,Roles!$A:$B,2,FALSE)</f>
        <v>Analyst</v>
      </c>
      <c r="X989" s="6">
        <f t="shared" ca="1" si="188"/>
        <v>2</v>
      </c>
      <c r="Y989" s="6" t="str">
        <f ca="1">IF(ISNA($X989),NA(),VLOOKUP($X989,Levels!$A:$B,2,FALSE))</f>
        <v>Junior</v>
      </c>
      <c r="Z989" s="8">
        <f t="shared" ca="1" si="180"/>
        <v>44872</v>
      </c>
      <c r="AA989" s="6">
        <f ca="1">RANDBETWEEN(2,COUNTA('Recruitment source'!$A:$A))</f>
        <v>3</v>
      </c>
      <c r="AB989" s="6" t="str">
        <f ca="1">VLOOKUP($AA989,'Recruitment source'!$A:$B,2,FALSE)</f>
        <v>Learn4Good</v>
      </c>
      <c r="AC989" s="8" t="e">
        <f t="shared" ca="1" si="189"/>
        <v>#N/A</v>
      </c>
      <c r="AD989" s="6" t="e">
        <f t="shared" ca="1" si="190"/>
        <v>#N/A</v>
      </c>
      <c r="AE989" s="6" t="e">
        <f ca="1">IF(ISNA(AD989),NA(),VLOOKUP($AD989,'Reasons for dismissal'!$A:$B,2,FALSE))</f>
        <v>#N/A</v>
      </c>
      <c r="AF989" s="6">
        <f t="shared" ca="1" si="191"/>
        <v>2</v>
      </c>
      <c r="AG989" s="1">
        <f t="shared" ca="1" si="181"/>
        <v>2000</v>
      </c>
    </row>
    <row r="990" spans="1:33" x14ac:dyDescent="0.25">
      <c r="A990" s="7" cm="1">
        <f t="array" aca="1" ref="A990" ca="1">INDEX(Companies!$A:$A,RANDBETWEEN(2,COUNTA(Companies!$A:$A)),1)</f>
        <v>2</v>
      </c>
      <c r="B990" s="7" t="str">
        <f ca="1">VLOOKUP($A990,Companies!$A:$B,2,FALSE)</f>
        <v>ACME Corporation</v>
      </c>
      <c r="C990" s="5">
        <f t="shared" si="182"/>
        <v>989</v>
      </c>
      <c r="D990" s="6">
        <f t="shared" ca="1" si="183"/>
        <v>1</v>
      </c>
      <c r="E990" s="7">
        <f ca="1">IF($C990 = 1 + N("Presidente"),
    127,
    IF($C990 = 2 + N("Vice-Presidente"),
        72,
        IF($C990 = 3 + N("Secretária bilíngue"),
            13,
            RANDBETWEEN(5,COUNT(Name!$A:$A) + 1)
        )
    )
)</f>
        <v>122</v>
      </c>
      <c r="F990" s="7" t="str">
        <f ca="1" xml:space="preserve">
VLOOKUP(
  $E990,
  Name!$A:$B,
  2,
  FALSE
)
&amp; " " &amp;
IF($C990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Barbosa Fontana</v>
      </c>
      <c r="G990" s="7">
        <v>2</v>
      </c>
      <c r="H990" s="7" t="str">
        <f>VLOOKUP($G990,Countries!$A:$B,2,FALSE)</f>
        <v>Portugal</v>
      </c>
      <c r="I990" s="7" cm="1">
        <f t="array" aca="1" ref="I990" ca="1">INDEX(States!$B:$B,RANDBETWEEN(2,COUNTA(States!$A:$A)),1)</f>
        <v>7</v>
      </c>
      <c r="J990" s="7" t="str">
        <f ca="1">VLOOKUP($I990,States!$B:$C,2,FALSE)</f>
        <v>Faro</v>
      </c>
      <c r="K990" s="7" t="str">
        <f ca="1">VLOOKUP($E990,Name!$A:$C,3,FALSE)</f>
        <v>M</v>
      </c>
      <c r="L990" s="7" t="str">
        <f ca="1">VLOOKUP($K990,Genders!$B:$C,2,FALSE)</f>
        <v>Male</v>
      </c>
      <c r="M990" s="7" cm="1">
        <f t="array" aca="1" ref="M990" ca="1">INDEX('Marital status'!$A:$A,RANDBETWEEN(2,COUNTA('Marital status'!$A:$A)),1)</f>
        <v>2</v>
      </c>
      <c r="N990" s="7" t="str">
        <f ca="1">VLOOKUP($M990,'Marital status'!$A:$B,2,FALSE)</f>
        <v>Single</v>
      </c>
      <c r="O990" s="7">
        <f t="shared" ca="1" si="184"/>
        <v>4</v>
      </c>
      <c r="P990" s="7" t="str">
        <f ca="1">VLOOKUP($O990,Ethnicities!$A:$B,2,FALSE)</f>
        <v>Hispanic or Latino</v>
      </c>
      <c r="Q990" s="8">
        <f t="shared" ca="1" si="185"/>
        <v>31641</v>
      </c>
      <c r="R990" s="6">
        <f t="shared" ca="1" si="186"/>
        <v>4</v>
      </c>
      <c r="S990" s="6" t="str">
        <f ca="1">VLOOKUP($R990,'Background education'!$A:$B,2,FALSE)</f>
        <v>Undergraduate degree</v>
      </c>
      <c r="T990" s="7">
        <f ca="1" xml:space="preserve">
  IF(OR($V990 = 2, $V990 = 3, $V990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990" s="7" t="str">
        <f ca="1">VLOOKUP($T990,Departments!$A:$B,2,FALSE)</f>
        <v>Controlling</v>
      </c>
      <c r="V990" s="6">
        <f t="shared" ca="1" si="187"/>
        <v>7</v>
      </c>
      <c r="W990" s="6" t="str">
        <f ca="1">VLOOKUP($V990,Roles!$A:$B,2,FALSE)</f>
        <v>Trainee</v>
      </c>
      <c r="X990" s="6" t="e">
        <f t="shared" ca="1" si="188"/>
        <v>#N/A</v>
      </c>
      <c r="Y990" s="6" t="e">
        <f ca="1">IF(ISNA($X990),NA(),VLOOKUP($X990,Levels!$A:$B,2,FALSE))</f>
        <v>#N/A</v>
      </c>
      <c r="Z990" s="8">
        <f t="shared" ca="1" si="180"/>
        <v>40592</v>
      </c>
      <c r="AA990" s="6">
        <f ca="1">RANDBETWEEN(2,COUNTA('Recruitment source'!$A:$A))</f>
        <v>6</v>
      </c>
      <c r="AB990" s="6" t="str">
        <f ca="1">VLOOKUP($AA990,'Recruitment source'!$A:$B,2,FALSE)</f>
        <v>Empregos Online</v>
      </c>
      <c r="AC990" s="8" t="e">
        <f t="shared" ca="1" si="189"/>
        <v>#N/A</v>
      </c>
      <c r="AD990" s="6" t="e">
        <f t="shared" ca="1" si="190"/>
        <v>#N/A</v>
      </c>
      <c r="AE990" s="6" t="e">
        <f ca="1">IF(ISNA(AD990),NA(),VLOOKUP($AD990,'Reasons for dismissal'!$A:$B,2,FALSE))</f>
        <v>#N/A</v>
      </c>
      <c r="AF990" s="6">
        <f t="shared" ca="1" si="191"/>
        <v>3</v>
      </c>
      <c r="AG990" s="1">
        <f t="shared" ca="1" si="181"/>
        <v>1085</v>
      </c>
    </row>
    <row r="991" spans="1:33" x14ac:dyDescent="0.25">
      <c r="A991" s="7" cm="1">
        <f t="array" aca="1" ref="A991" ca="1">INDEX(Companies!$A:$A,RANDBETWEEN(2,COUNTA(Companies!$A:$A)),1)</f>
        <v>2</v>
      </c>
      <c r="B991" s="7" t="str">
        <f ca="1">VLOOKUP($A991,Companies!$A:$B,2,FALSE)</f>
        <v>ACME Corporation</v>
      </c>
      <c r="C991" s="5">
        <f t="shared" si="182"/>
        <v>990</v>
      </c>
      <c r="D991" s="6">
        <f t="shared" ca="1" si="183"/>
        <v>1</v>
      </c>
      <c r="E991" s="7">
        <f ca="1">IF($C991 = 1 + N("Presidente"),
    127,
    IF($C991 = 2 + N("Vice-Presidente"),
        72,
        IF($C991 = 3 + N("Secretária bilíngue"),
            13,
            RANDBETWEEN(5,COUNT(Name!$A:$A) + 1)
        )
    )
)</f>
        <v>14</v>
      </c>
      <c r="F991" s="7" t="str">
        <f ca="1" xml:space="preserve">
VLOOKUP(
  $E991,
  Name!$A:$B,
  2,
  FALSE
)
&amp; " " &amp;
IF($C991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Braga Moretti</v>
      </c>
      <c r="G991" s="7">
        <v>2</v>
      </c>
      <c r="H991" s="7" t="str">
        <f>VLOOKUP($G991,Countries!$A:$B,2,FALSE)</f>
        <v>Portugal</v>
      </c>
      <c r="I991" s="7" cm="1">
        <f t="array" aca="1" ref="I991" ca="1">INDEX(States!$B:$B,RANDBETWEEN(2,COUNTA(States!$A:$A)),1)</f>
        <v>21</v>
      </c>
      <c r="J991" s="7" t="str">
        <f ca="1">VLOOKUP($I991,States!$B:$C,2,FALSE)</f>
        <v>Bragança</v>
      </c>
      <c r="K991" s="7" t="str">
        <f ca="1">VLOOKUP($E991,Name!$A:$C,3,FALSE)</f>
        <v>M</v>
      </c>
      <c r="L991" s="7" t="str">
        <f ca="1">VLOOKUP($K991,Genders!$B:$C,2,FALSE)</f>
        <v>Male</v>
      </c>
      <c r="M991" s="7" cm="1">
        <f t="array" aca="1" ref="M991" ca="1">INDEX('Marital status'!$A:$A,RANDBETWEEN(2,COUNTA('Marital status'!$A:$A)),1)</f>
        <v>2</v>
      </c>
      <c r="N991" s="7" t="str">
        <f ca="1">VLOOKUP($M991,'Marital status'!$A:$B,2,FALSE)</f>
        <v>Single</v>
      </c>
      <c r="O991" s="7">
        <f t="shared" ca="1" si="184"/>
        <v>2</v>
      </c>
      <c r="P991" s="7" t="str">
        <f ca="1">VLOOKUP($O991,Ethnicities!$A:$B,2,FALSE)</f>
        <v>White</v>
      </c>
      <c r="Q991" s="8">
        <f t="shared" ca="1" si="185"/>
        <v>36787</v>
      </c>
      <c r="R991" s="6">
        <f t="shared" ca="1" si="186"/>
        <v>5</v>
      </c>
      <c r="S991" s="6" t="str">
        <f ca="1">VLOOKUP($R991,'Background education'!$A:$B,2,FALSE)</f>
        <v>Graduate school</v>
      </c>
      <c r="T991" s="7">
        <f ca="1" xml:space="preserve">
  IF(OR($V991 = 2, $V991 = 3, $V991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91" s="7" t="str">
        <f ca="1">VLOOKUP($T991,Departments!$A:$B,2,FALSE)</f>
        <v>Information Technology</v>
      </c>
      <c r="V991" s="6">
        <f t="shared" ca="1" si="187"/>
        <v>8</v>
      </c>
      <c r="W991" s="6" t="str">
        <f ca="1">VLOOKUP($V991,Roles!$A:$B,2,FALSE)</f>
        <v>Analyst</v>
      </c>
      <c r="X991" s="6">
        <f t="shared" ca="1" si="188"/>
        <v>4</v>
      </c>
      <c r="Y991" s="6" t="str">
        <f ca="1">IF(ISNA($X991),NA(),VLOOKUP($X991,Levels!$A:$B,2,FALSE))</f>
        <v>Senior</v>
      </c>
      <c r="Z991" s="8">
        <f t="shared" ca="1" si="180"/>
        <v>38586</v>
      </c>
      <c r="AA991" s="6">
        <f ca="1">RANDBETWEEN(2,COUNTA('Recruitment source'!$A:$A))</f>
        <v>6</v>
      </c>
      <c r="AB991" s="6" t="str">
        <f ca="1">VLOOKUP($AA991,'Recruitment source'!$A:$B,2,FALSE)</f>
        <v>Empregos Online</v>
      </c>
      <c r="AC991" s="8" t="e">
        <f t="shared" ca="1" si="189"/>
        <v>#N/A</v>
      </c>
      <c r="AD991" s="6" t="e">
        <f t="shared" ca="1" si="190"/>
        <v>#N/A</v>
      </c>
      <c r="AE991" s="6" t="e">
        <f ca="1">IF(ISNA(AD991),NA(),VLOOKUP($AD991,'Reasons for dismissal'!$A:$B,2,FALSE))</f>
        <v>#N/A</v>
      </c>
      <c r="AF991" s="6">
        <f t="shared" ca="1" si="191"/>
        <v>3</v>
      </c>
      <c r="AG991" s="1">
        <f t="shared" ca="1" si="181"/>
        <v>2080</v>
      </c>
    </row>
    <row r="992" spans="1:33" x14ac:dyDescent="0.25">
      <c r="A992" s="7" cm="1">
        <f t="array" aca="1" ref="A992" ca="1">INDEX(Companies!$A:$A,RANDBETWEEN(2,COUNTA(Companies!$A:$A)),1)</f>
        <v>2</v>
      </c>
      <c r="B992" s="7" t="str">
        <f ca="1">VLOOKUP($A992,Companies!$A:$B,2,FALSE)</f>
        <v>ACME Corporation</v>
      </c>
      <c r="C992" s="5">
        <f t="shared" si="182"/>
        <v>991</v>
      </c>
      <c r="D992" s="6">
        <f t="shared" ca="1" si="183"/>
        <v>1</v>
      </c>
      <c r="E992" s="7">
        <f ca="1">IF($C992 = 1 + N("Presidente"),
    127,
    IF($C992 = 2 + N("Vice-Presidente"),
        72,
        IF($C992 = 3 + N("Secretária bilíngue"),
            13,
            RANDBETWEEN(5,COUNT(Name!$A:$A) + 1)
        )
    )
)</f>
        <v>315</v>
      </c>
      <c r="F992" s="7" t="str">
        <f ca="1" xml:space="preserve">
VLOOKUP(
  $E992,
  Name!$A:$B,
  2,
  FALSE
)
&amp; " " &amp;
IF($C992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Peter Morais Conti</v>
      </c>
      <c r="G992" s="7">
        <v>2</v>
      </c>
      <c r="H992" s="7" t="str">
        <f>VLOOKUP($G992,Countries!$A:$B,2,FALSE)</f>
        <v>Portugal</v>
      </c>
      <c r="I992" s="7" cm="1">
        <f t="array" aca="1" ref="I992" ca="1">INDEX(States!$B:$B,RANDBETWEEN(2,COUNTA(States!$A:$A)),1)</f>
        <v>10</v>
      </c>
      <c r="J992" s="7" t="str">
        <f ca="1">VLOOKUP($I992,States!$B:$C,2,FALSE)</f>
        <v>Coimbra</v>
      </c>
      <c r="K992" s="7" t="str">
        <f ca="1">VLOOKUP($E992,Name!$A:$C,3,FALSE)</f>
        <v>M</v>
      </c>
      <c r="L992" s="7" t="str">
        <f ca="1">VLOOKUP($K992,Genders!$B:$C,2,FALSE)</f>
        <v>Male</v>
      </c>
      <c r="M992" s="7" cm="1">
        <f t="array" aca="1" ref="M992" ca="1">INDEX('Marital status'!$A:$A,RANDBETWEEN(2,COUNTA('Marital status'!$A:$A)),1)</f>
        <v>3</v>
      </c>
      <c r="N992" s="7" t="str">
        <f ca="1">VLOOKUP($M992,'Marital status'!$A:$B,2,FALSE)</f>
        <v>Married</v>
      </c>
      <c r="O992" s="7">
        <f t="shared" ca="1" si="184"/>
        <v>2</v>
      </c>
      <c r="P992" s="7" t="str">
        <f ca="1">VLOOKUP($O992,Ethnicities!$A:$B,2,FALSE)</f>
        <v>White</v>
      </c>
      <c r="Q992" s="8">
        <f t="shared" ca="1" si="185"/>
        <v>34241</v>
      </c>
      <c r="R992" s="6">
        <f t="shared" ca="1" si="186"/>
        <v>4</v>
      </c>
      <c r="S992" s="6" t="str">
        <f ca="1">VLOOKUP($R992,'Background education'!$A:$B,2,FALSE)</f>
        <v>Undergraduate degree</v>
      </c>
      <c r="T992" s="7">
        <f ca="1" xml:space="preserve">
  IF(OR($V992 = 2, $V992 = 3, $V992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992" s="7" t="str">
        <f ca="1">VLOOKUP($T992,Departments!$A:$B,2,FALSE)</f>
        <v>Controlling</v>
      </c>
      <c r="V992" s="6">
        <f t="shared" ca="1" si="187"/>
        <v>7</v>
      </c>
      <c r="W992" s="6" t="str">
        <f ca="1">VLOOKUP($V992,Roles!$A:$B,2,FALSE)</f>
        <v>Trainee</v>
      </c>
      <c r="X992" s="6" t="e">
        <f t="shared" ca="1" si="188"/>
        <v>#N/A</v>
      </c>
      <c r="Y992" s="6" t="e">
        <f ca="1">IF(ISNA($X992),NA(),VLOOKUP($X992,Levels!$A:$B,2,FALSE))</f>
        <v>#N/A</v>
      </c>
      <c r="Z992" s="8">
        <f t="shared" ca="1" si="180"/>
        <v>42614</v>
      </c>
      <c r="AA992" s="6">
        <f ca="1">RANDBETWEEN(2,COUNTA('Recruitment source'!$A:$A))</f>
        <v>7</v>
      </c>
      <c r="AB992" s="6" t="str">
        <f ca="1">VLOOKUP($AA992,'Recruitment source'!$A:$B,2,FALSE)</f>
        <v>Jobs in Lisbon</v>
      </c>
      <c r="AC992" s="8" t="e">
        <f t="shared" ca="1" si="189"/>
        <v>#N/A</v>
      </c>
      <c r="AD992" s="6" t="e">
        <f t="shared" ca="1" si="190"/>
        <v>#N/A</v>
      </c>
      <c r="AE992" s="6" t="e">
        <f ca="1">IF(ISNA(AD992),NA(),VLOOKUP($AD992,'Reasons for dismissal'!$A:$B,2,FALSE))</f>
        <v>#N/A</v>
      </c>
      <c r="AF992" s="6">
        <f t="shared" ca="1" si="191"/>
        <v>2</v>
      </c>
      <c r="AG992" s="1">
        <f t="shared" ca="1" si="181"/>
        <v>1085</v>
      </c>
    </row>
    <row r="993" spans="1:33" x14ac:dyDescent="0.25">
      <c r="A993" s="7" cm="1">
        <f t="array" aca="1" ref="A993" ca="1">INDEX(Companies!$A:$A,RANDBETWEEN(2,COUNTA(Companies!$A:$A)),1)</f>
        <v>2</v>
      </c>
      <c r="B993" s="7" t="str">
        <f ca="1">VLOOKUP($A993,Companies!$A:$B,2,FALSE)</f>
        <v>ACME Corporation</v>
      </c>
      <c r="C993" s="5">
        <f t="shared" si="182"/>
        <v>992</v>
      </c>
      <c r="D993" s="6">
        <f t="shared" ca="1" si="183"/>
        <v>1</v>
      </c>
      <c r="E993" s="7">
        <f ca="1">IF($C993 = 1 + N("Presidente"),
    127,
    IF($C993 = 2 + N("Vice-Presidente"),
        72,
        IF($C993 = 3 + N("Secretária bilíngue"),
            13,
            RANDBETWEEN(5,COUNT(Name!$A:$A) + 1)
        )
    )
)</f>
        <v>25</v>
      </c>
      <c r="F993" s="7" t="str">
        <f ca="1" xml:space="preserve">
VLOOKUP(
  $E993,
  Name!$A:$B,
  2,
  FALSE
)
&amp; " " &amp;
IF($C993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Arruda Medeiros</v>
      </c>
      <c r="G993" s="7">
        <v>2</v>
      </c>
      <c r="H993" s="7" t="str">
        <f>VLOOKUP($G993,Countries!$A:$B,2,FALSE)</f>
        <v>Portugal</v>
      </c>
      <c r="I993" s="7" cm="1">
        <f t="array" aca="1" ref="I993" ca="1">INDEX(States!$B:$B,RANDBETWEEN(2,COUNTA(States!$A:$A)),1)</f>
        <v>4</v>
      </c>
      <c r="J993" s="7" t="str">
        <f ca="1">VLOOKUP($I993,States!$B:$C,2,FALSE)</f>
        <v>Setúbal</v>
      </c>
      <c r="K993" s="7" t="str">
        <f ca="1">VLOOKUP($E993,Name!$A:$C,3,FALSE)</f>
        <v>F</v>
      </c>
      <c r="L993" s="7" t="str">
        <f ca="1">VLOOKUP($K993,Genders!$B:$C,2,FALSE)</f>
        <v>Female</v>
      </c>
      <c r="M993" s="7" cm="1">
        <f t="array" aca="1" ref="M993" ca="1">INDEX('Marital status'!$A:$A,RANDBETWEEN(2,COUNTA('Marital status'!$A:$A)),1)</f>
        <v>6</v>
      </c>
      <c r="N993" s="7" t="str">
        <f ca="1">VLOOKUP($M993,'Marital status'!$A:$B,2,FALSE)</f>
        <v>Divorced</v>
      </c>
      <c r="O993" s="7">
        <f t="shared" ca="1" si="184"/>
        <v>2</v>
      </c>
      <c r="P993" s="7" t="str">
        <f ca="1">VLOOKUP($O993,Ethnicities!$A:$B,2,FALSE)</f>
        <v>White</v>
      </c>
      <c r="Q993" s="8">
        <f t="shared" ca="1" si="185"/>
        <v>35595</v>
      </c>
      <c r="R993" s="6">
        <f t="shared" ca="1" si="186"/>
        <v>5</v>
      </c>
      <c r="S993" s="6" t="str">
        <f ca="1">VLOOKUP($R993,'Background education'!$A:$B,2,FALSE)</f>
        <v>Graduate school</v>
      </c>
      <c r="T993" s="7">
        <f ca="1" xml:space="preserve">
  IF(OR($V993 = 2, $V993 = 3, $V993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993" s="7" t="str">
        <f ca="1">VLOOKUP($T993,Departments!$A:$B,2,FALSE)</f>
        <v>Controlling</v>
      </c>
      <c r="V993" s="6">
        <f t="shared" ca="1" si="187"/>
        <v>8</v>
      </c>
      <c r="W993" s="6" t="str">
        <f ca="1">VLOOKUP($V993,Roles!$A:$B,2,FALSE)</f>
        <v>Analyst</v>
      </c>
      <c r="X993" s="6">
        <f t="shared" ca="1" si="188"/>
        <v>3</v>
      </c>
      <c r="Y993" s="6" t="str">
        <f ca="1">IF(ISNA($X993),NA(),VLOOKUP($X993,Levels!$A:$B,2,FALSE))</f>
        <v>Pleno</v>
      </c>
      <c r="Z993" s="8">
        <f t="shared" ca="1" si="180"/>
        <v>36527</v>
      </c>
      <c r="AA993" s="6">
        <f ca="1">RANDBETWEEN(2,COUNTA('Recruitment source'!$A:$A))</f>
        <v>6</v>
      </c>
      <c r="AB993" s="6" t="str">
        <f ca="1">VLOOKUP($AA993,'Recruitment source'!$A:$B,2,FALSE)</f>
        <v>Empregos Online</v>
      </c>
      <c r="AC993" s="8" t="e">
        <f t="shared" ca="1" si="189"/>
        <v>#N/A</v>
      </c>
      <c r="AD993" s="6" t="e">
        <f t="shared" ca="1" si="190"/>
        <v>#N/A</v>
      </c>
      <c r="AE993" s="6" t="e">
        <f ca="1">IF(ISNA(AD993),NA(),VLOOKUP($AD993,'Reasons for dismissal'!$A:$B,2,FALSE))</f>
        <v>#N/A</v>
      </c>
      <c r="AF993" s="6">
        <f t="shared" ca="1" si="191"/>
        <v>4</v>
      </c>
      <c r="AG993" s="1">
        <f t="shared" ca="1" si="181"/>
        <v>2080</v>
      </c>
    </row>
    <row r="994" spans="1:33" x14ac:dyDescent="0.25">
      <c r="A994" s="7" cm="1">
        <f t="array" aca="1" ref="A994" ca="1">INDEX(Companies!$A:$A,RANDBETWEEN(2,COUNTA(Companies!$A:$A)),1)</f>
        <v>2</v>
      </c>
      <c r="B994" s="7" t="str">
        <f ca="1">VLOOKUP($A994,Companies!$A:$B,2,FALSE)</f>
        <v>ACME Corporation</v>
      </c>
      <c r="C994" s="5">
        <f t="shared" si="182"/>
        <v>993</v>
      </c>
      <c r="D994" s="6">
        <f t="shared" ca="1" si="183"/>
        <v>1</v>
      </c>
      <c r="E994" s="7">
        <f ca="1">IF($C994 = 1 + N("Presidente"),
    127,
    IF($C994 = 2 + N("Vice-Presidente"),
        72,
        IF($C994 = 3 + N("Secretária bilíngue"),
            13,
            RANDBETWEEN(5,COUNT(Name!$A:$A) + 1)
        )
    )
)</f>
        <v>74</v>
      </c>
      <c r="F994" s="7" t="str">
        <f ca="1" xml:space="preserve">
VLOOKUP(
  $E994,
  Name!$A:$B,
  2,
  FALSE
)
&amp; " " &amp;
IF($C994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Monti Bispo</v>
      </c>
      <c r="G994" s="7">
        <v>2</v>
      </c>
      <c r="H994" s="7" t="str">
        <f>VLOOKUP($G994,Countries!$A:$B,2,FALSE)</f>
        <v>Portugal</v>
      </c>
      <c r="I994" s="7" cm="1">
        <f t="array" aca="1" ref="I994" ca="1">INDEX(States!$B:$B,RANDBETWEEN(2,COUNTA(States!$A:$A)),1)</f>
        <v>20</v>
      </c>
      <c r="J994" s="7" t="str">
        <f ca="1">VLOOKUP($I994,States!$B:$C,2,FALSE)</f>
        <v>Viana do Castelo</v>
      </c>
      <c r="K994" s="7" t="str">
        <f ca="1">VLOOKUP($E994,Name!$A:$C,3,FALSE)</f>
        <v>F</v>
      </c>
      <c r="L994" s="7" t="str">
        <f ca="1">VLOOKUP($K994,Genders!$B:$C,2,FALSE)</f>
        <v>Female</v>
      </c>
      <c r="M994" s="7" cm="1">
        <f t="array" aca="1" ref="M994" ca="1">INDEX('Marital status'!$A:$A,RANDBETWEEN(2,COUNTA('Marital status'!$A:$A)),1)</f>
        <v>6</v>
      </c>
      <c r="N994" s="7" t="str">
        <f ca="1">VLOOKUP($M994,'Marital status'!$A:$B,2,FALSE)</f>
        <v>Divorced</v>
      </c>
      <c r="O994" s="7">
        <f t="shared" ca="1" si="184"/>
        <v>3</v>
      </c>
      <c r="P994" s="7" t="str">
        <f ca="1">VLOOKUP($O994,Ethnicities!$A:$B,2,FALSE)</f>
        <v>Black or African American</v>
      </c>
      <c r="Q994" s="8">
        <f t="shared" ca="1" si="185"/>
        <v>33609</v>
      </c>
      <c r="R994" s="6">
        <f t="shared" ca="1" si="186"/>
        <v>4</v>
      </c>
      <c r="S994" s="6" t="str">
        <f ca="1">VLOOKUP($R994,'Background education'!$A:$B,2,FALSE)</f>
        <v>Undergraduate degree</v>
      </c>
      <c r="T994" s="7">
        <f ca="1" xml:space="preserve">
  IF(OR($V994 = 2, $V994 = 3, $V994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94" s="7" t="str">
        <f ca="1">VLOOKUP($T994,Departments!$A:$B,2,FALSE)</f>
        <v>Juridical</v>
      </c>
      <c r="V994" s="6">
        <f t="shared" ca="1" si="187"/>
        <v>7</v>
      </c>
      <c r="W994" s="6" t="str">
        <f ca="1">VLOOKUP($V994,Roles!$A:$B,2,FALSE)</f>
        <v>Trainee</v>
      </c>
      <c r="X994" s="6" t="e">
        <f t="shared" ca="1" si="188"/>
        <v>#N/A</v>
      </c>
      <c r="Y994" s="6" t="e">
        <f ca="1">IF(ISNA($X994),NA(),VLOOKUP($X994,Levels!$A:$B,2,FALSE))</f>
        <v>#N/A</v>
      </c>
      <c r="Z994" s="8">
        <f t="shared" ca="1" si="180"/>
        <v>43991</v>
      </c>
      <c r="AA994" s="6">
        <f ca="1">RANDBETWEEN(2,COUNTA('Recruitment source'!$A:$A))</f>
        <v>9</v>
      </c>
      <c r="AB994" s="6" t="str">
        <f ca="1">VLOOKUP($AA994,'Recruitment source'!$A:$B,2,FALSE)</f>
        <v xml:space="preserve"> recommendation of employee</v>
      </c>
      <c r="AC994" s="8" t="e">
        <f t="shared" ca="1" si="189"/>
        <v>#N/A</v>
      </c>
      <c r="AD994" s="6" t="e">
        <f t="shared" ca="1" si="190"/>
        <v>#N/A</v>
      </c>
      <c r="AE994" s="6" t="e">
        <f ca="1">IF(ISNA(AD994),NA(),VLOOKUP($AD994,'Reasons for dismissal'!$A:$B,2,FALSE))</f>
        <v>#N/A</v>
      </c>
      <c r="AF994" s="6">
        <f t="shared" ca="1" si="191"/>
        <v>4</v>
      </c>
      <c r="AG994" s="1">
        <f t="shared" ca="1" si="181"/>
        <v>1005</v>
      </c>
    </row>
    <row r="995" spans="1:33" x14ac:dyDescent="0.25">
      <c r="A995" s="7" cm="1">
        <f t="array" aca="1" ref="A995" ca="1">INDEX(Companies!$A:$A,RANDBETWEEN(2,COUNTA(Companies!$A:$A)),1)</f>
        <v>2</v>
      </c>
      <c r="B995" s="7" t="str">
        <f ca="1">VLOOKUP($A995,Companies!$A:$B,2,FALSE)</f>
        <v>ACME Corporation</v>
      </c>
      <c r="C995" s="5">
        <f t="shared" si="182"/>
        <v>994</v>
      </c>
      <c r="D995" s="6">
        <f t="shared" ca="1" si="183"/>
        <v>1</v>
      </c>
      <c r="E995" s="7">
        <f ca="1">IF($C995 = 1 + N("Presidente"),
    127,
    IF($C995 = 2 + N("Vice-Presidente"),
        72,
        IF($C995 = 3 + N("Secretária bilíngue"),
            13,
            RANDBETWEEN(5,COUNT(Name!$A:$A) + 1)
        )
    )
)</f>
        <v>258</v>
      </c>
      <c r="F995" s="7" t="str">
        <f ca="1" xml:space="preserve">
VLOOKUP(
  $E995,
  Name!$A:$B,
  2,
  FALSE
)
&amp; " " &amp;
IF($C995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Frois Melo</v>
      </c>
      <c r="G995" s="7">
        <v>2</v>
      </c>
      <c r="H995" s="7" t="str">
        <f>VLOOKUP($G995,Countries!$A:$B,2,FALSE)</f>
        <v>Portugal</v>
      </c>
      <c r="I995" s="7" cm="1">
        <f t="array" aca="1" ref="I995" ca="1">INDEX(States!$B:$B,RANDBETWEEN(2,COUNTA(States!$A:$A)),1)</f>
        <v>15</v>
      </c>
      <c r="J995" s="7" t="str">
        <f ca="1">VLOOKUP($I995,States!$B:$C,2,FALSE)</f>
        <v>Castelo Branco</v>
      </c>
      <c r="K995" s="7" t="str">
        <f ca="1">VLOOKUP($E995,Name!$A:$C,3,FALSE)</f>
        <v>F</v>
      </c>
      <c r="L995" s="7" t="str">
        <f ca="1">VLOOKUP($K995,Genders!$B:$C,2,FALSE)</f>
        <v>Female</v>
      </c>
      <c r="M995" s="7" cm="1">
        <f t="array" aca="1" ref="M995" ca="1">INDEX('Marital status'!$A:$A,RANDBETWEEN(2,COUNTA('Marital status'!$A:$A)),1)</f>
        <v>6</v>
      </c>
      <c r="N995" s="7" t="str">
        <f ca="1">VLOOKUP($M995,'Marital status'!$A:$B,2,FALSE)</f>
        <v>Divorced</v>
      </c>
      <c r="O995" s="7">
        <f t="shared" ca="1" si="184"/>
        <v>2</v>
      </c>
      <c r="P995" s="7" t="str">
        <f ca="1">VLOOKUP($O995,Ethnicities!$A:$B,2,FALSE)</f>
        <v>White</v>
      </c>
      <c r="Q995" s="8">
        <f t="shared" ca="1" si="185"/>
        <v>33460</v>
      </c>
      <c r="R995" s="6">
        <f t="shared" ca="1" si="186"/>
        <v>5</v>
      </c>
      <c r="S995" s="6" t="str">
        <f ca="1">VLOOKUP($R995,'Background education'!$A:$B,2,FALSE)</f>
        <v>Graduate school</v>
      </c>
      <c r="T995" s="7">
        <f ca="1" xml:space="preserve">
  IF(OR($V995 = 2, $V995 = 3, $V995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995" s="7" t="str">
        <f ca="1">VLOOKUP($T995,Departments!$A:$B,2,FALSE)</f>
        <v>Juridical</v>
      </c>
      <c r="V995" s="6">
        <f t="shared" ca="1" si="187"/>
        <v>8</v>
      </c>
      <c r="W995" s="6" t="str">
        <f ca="1">VLOOKUP($V995,Roles!$A:$B,2,FALSE)</f>
        <v>Analyst</v>
      </c>
      <c r="X995" s="6">
        <f t="shared" ca="1" si="188"/>
        <v>3</v>
      </c>
      <c r="Y995" s="6" t="str">
        <f ca="1">IF(ISNA($X995),NA(),VLOOKUP($X995,Levels!$A:$B,2,FALSE))</f>
        <v>Pleno</v>
      </c>
      <c r="Z995" s="8">
        <f t="shared" ca="1" si="180"/>
        <v>44077</v>
      </c>
      <c r="AA995" s="6">
        <f ca="1">RANDBETWEEN(2,COUNTA('Recruitment source'!$A:$A))</f>
        <v>3</v>
      </c>
      <c r="AB995" s="6" t="str">
        <f ca="1">VLOOKUP($AA995,'Recruitment source'!$A:$B,2,FALSE)</f>
        <v>Learn4Good</v>
      </c>
      <c r="AC995" s="8" t="e">
        <f t="shared" ca="1" si="189"/>
        <v>#N/A</v>
      </c>
      <c r="AD995" s="6" t="e">
        <f t="shared" ca="1" si="190"/>
        <v>#N/A</v>
      </c>
      <c r="AE995" s="6" t="e">
        <f ca="1">IF(ISNA(AD995),NA(),VLOOKUP($AD995,'Reasons for dismissal'!$A:$B,2,FALSE))</f>
        <v>#N/A</v>
      </c>
      <c r="AF995" s="6">
        <f t="shared" ca="1" si="191"/>
        <v>2</v>
      </c>
      <c r="AG995" s="1">
        <f t="shared" ca="1" si="181"/>
        <v>2000</v>
      </c>
    </row>
    <row r="996" spans="1:33" x14ac:dyDescent="0.25">
      <c r="A996" s="7" cm="1">
        <f t="array" aca="1" ref="A996" ca="1">INDEX(Companies!$A:$A,RANDBETWEEN(2,COUNTA(Companies!$A:$A)),1)</f>
        <v>2</v>
      </c>
      <c r="B996" s="7" t="str">
        <f ca="1">VLOOKUP($A996,Companies!$A:$B,2,FALSE)</f>
        <v>ACME Corporation</v>
      </c>
      <c r="C996" s="5">
        <f t="shared" si="182"/>
        <v>995</v>
      </c>
      <c r="D996" s="6">
        <f t="shared" ca="1" si="183"/>
        <v>1</v>
      </c>
      <c r="E996" s="7">
        <f ca="1">IF($C996 = 1 + N("Presidente"),
    127,
    IF($C996 = 2 + N("Vice-Presidente"),
        72,
        IF($C996 = 3 + N("Secretária bilíngue"),
            13,
            RANDBETWEEN(5,COUNT(Name!$A:$A) + 1)
        )
    )
)</f>
        <v>359</v>
      </c>
      <c r="F996" s="7" t="str">
        <f ca="1" xml:space="preserve">
VLOOKUP(
  $E996,
  Name!$A:$B,
  2,
  FALSE
)
&amp; " " &amp;
IF($C996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Moretti Evangelista</v>
      </c>
      <c r="G996" s="7">
        <v>2</v>
      </c>
      <c r="H996" s="7" t="str">
        <f>VLOOKUP($G996,Countries!$A:$B,2,FALSE)</f>
        <v>Portugal</v>
      </c>
      <c r="I996" s="7" cm="1">
        <f t="array" aca="1" ref="I996" ca="1">INDEX(States!$B:$B,RANDBETWEEN(2,COUNTA(States!$A:$A)),1)</f>
        <v>16</v>
      </c>
      <c r="J996" s="7" t="str">
        <f ca="1">VLOOKUP($I996,States!$B:$C,2,FALSE)</f>
        <v>Beja</v>
      </c>
      <c r="K996" s="7" t="str">
        <f ca="1">VLOOKUP($E996,Name!$A:$C,3,FALSE)</f>
        <v>M</v>
      </c>
      <c r="L996" s="7" t="str">
        <f ca="1">VLOOKUP($K996,Genders!$B:$C,2,FALSE)</f>
        <v>Male</v>
      </c>
      <c r="M996" s="7" cm="1">
        <f t="array" aca="1" ref="M996" ca="1">INDEX('Marital status'!$A:$A,RANDBETWEEN(2,COUNTA('Marital status'!$A:$A)),1)</f>
        <v>4</v>
      </c>
      <c r="N996" s="7" t="str">
        <f ca="1">VLOOKUP($M996,'Marital status'!$A:$B,2,FALSE)</f>
        <v xml:space="preserve">Widowed </v>
      </c>
      <c r="O996" s="7">
        <f t="shared" ca="1" si="184"/>
        <v>2</v>
      </c>
      <c r="P996" s="7" t="str">
        <f ca="1">VLOOKUP($O996,Ethnicities!$A:$B,2,FALSE)</f>
        <v>White</v>
      </c>
      <c r="Q996" s="8">
        <f t="shared" ca="1" si="185"/>
        <v>35670</v>
      </c>
      <c r="R996" s="6">
        <f t="shared" ca="1" si="186"/>
        <v>4</v>
      </c>
      <c r="S996" s="6" t="str">
        <f ca="1">VLOOKUP($R996,'Background education'!$A:$B,2,FALSE)</f>
        <v>Undergraduate degree</v>
      </c>
      <c r="T996" s="7">
        <f ca="1" xml:space="preserve">
  IF(OR($V996 = 2, $V996 = 3, $V996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996" s="7" t="str">
        <f ca="1">VLOOKUP($T996,Departments!$A:$B,2,FALSE)</f>
        <v>Information Technology</v>
      </c>
      <c r="V996" s="6">
        <f t="shared" ca="1" si="187"/>
        <v>7</v>
      </c>
      <c r="W996" s="6" t="str">
        <f ca="1">VLOOKUP($V996,Roles!$A:$B,2,FALSE)</f>
        <v>Trainee</v>
      </c>
      <c r="X996" s="6" t="e">
        <f t="shared" ca="1" si="188"/>
        <v>#N/A</v>
      </c>
      <c r="Y996" s="6" t="e">
        <f ca="1">IF(ISNA($X996),NA(),VLOOKUP($X996,Levels!$A:$B,2,FALSE))</f>
        <v>#N/A</v>
      </c>
      <c r="Z996" s="8">
        <f t="shared" ca="1" si="180"/>
        <v>36670</v>
      </c>
      <c r="AA996" s="6">
        <f ca="1">RANDBETWEEN(2,COUNTA('Recruitment source'!$A:$A))</f>
        <v>2</v>
      </c>
      <c r="AB996" s="6" t="str">
        <f ca="1">VLOOKUP($AA996,'Recruitment source'!$A:$B,2,FALSE)</f>
        <v>Indeed</v>
      </c>
      <c r="AC996" s="8" t="e">
        <f t="shared" ca="1" si="189"/>
        <v>#N/A</v>
      </c>
      <c r="AD996" s="6" t="e">
        <f t="shared" ca="1" si="190"/>
        <v>#N/A</v>
      </c>
      <c r="AE996" s="6" t="e">
        <f ca="1">IF(ISNA(AD996),NA(),VLOOKUP($AD996,'Reasons for dismissal'!$A:$B,2,FALSE))</f>
        <v>#N/A</v>
      </c>
      <c r="AF996" s="6">
        <f t="shared" ca="1" si="191"/>
        <v>2</v>
      </c>
      <c r="AG996" s="1">
        <f t="shared" ca="1" si="181"/>
        <v>1085</v>
      </c>
    </row>
    <row r="997" spans="1:33" x14ac:dyDescent="0.25">
      <c r="A997" s="7" cm="1">
        <f t="array" aca="1" ref="A997" ca="1">INDEX(Companies!$A:$A,RANDBETWEEN(2,COUNTA(Companies!$A:$A)),1)</f>
        <v>2</v>
      </c>
      <c r="B997" s="7" t="str">
        <f ca="1">VLOOKUP($A997,Companies!$A:$B,2,FALSE)</f>
        <v>ACME Corporation</v>
      </c>
      <c r="C997" s="5">
        <f t="shared" si="182"/>
        <v>996</v>
      </c>
      <c r="D997" s="6">
        <f t="shared" ca="1" si="183"/>
        <v>1</v>
      </c>
      <c r="E997" s="7">
        <f ca="1">IF($C997 = 1 + N("Presidente"),
    127,
    IF($C997 = 2 + N("Vice-Presidente"),
        72,
        IF($C997 = 3 + N("Secretária bilíngue"),
            13,
            RANDBETWEEN(5,COUNT(Name!$A:$A) + 1)
        )
    )
)</f>
        <v>89</v>
      </c>
      <c r="F997" s="7" t="str">
        <f ca="1" xml:space="preserve">
VLOOKUP(
  $E997,
  Name!$A:$B,
  2,
  FALSE
)
&amp; " " &amp;
IF($C997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Lima Madureira</v>
      </c>
      <c r="G997" s="7">
        <v>2</v>
      </c>
      <c r="H997" s="7" t="str">
        <f>VLOOKUP($G997,Countries!$A:$B,2,FALSE)</f>
        <v>Portugal</v>
      </c>
      <c r="I997" s="7" cm="1">
        <f t="array" aca="1" ref="I997" ca="1">INDEX(States!$B:$B,RANDBETWEEN(2,COUNTA(States!$A:$A)),1)</f>
        <v>16</v>
      </c>
      <c r="J997" s="7" t="str">
        <f ca="1">VLOOKUP($I997,States!$B:$C,2,FALSE)</f>
        <v>Beja</v>
      </c>
      <c r="K997" s="7" t="str">
        <f ca="1">VLOOKUP($E997,Name!$A:$C,3,FALSE)</f>
        <v>M</v>
      </c>
      <c r="L997" s="7" t="str">
        <f ca="1">VLOOKUP($K997,Genders!$B:$C,2,FALSE)</f>
        <v>Male</v>
      </c>
      <c r="M997" s="7" cm="1">
        <f t="array" aca="1" ref="M997" ca="1">INDEX('Marital status'!$A:$A,RANDBETWEEN(2,COUNTA('Marital status'!$A:$A)),1)</f>
        <v>4</v>
      </c>
      <c r="N997" s="7" t="str">
        <f ca="1">VLOOKUP($M997,'Marital status'!$A:$B,2,FALSE)</f>
        <v xml:space="preserve">Widowed </v>
      </c>
      <c r="O997" s="7">
        <f t="shared" ca="1" si="184"/>
        <v>2</v>
      </c>
      <c r="P997" s="7" t="str">
        <f ca="1">VLOOKUP($O997,Ethnicities!$A:$B,2,FALSE)</f>
        <v>White</v>
      </c>
      <c r="Q997" s="8">
        <f t="shared" ca="1" si="185"/>
        <v>36752</v>
      </c>
      <c r="R997" s="6">
        <f t="shared" ca="1" si="186"/>
        <v>4</v>
      </c>
      <c r="S997" s="6" t="str">
        <f ca="1">VLOOKUP($R997,'Background education'!$A:$B,2,FALSE)</f>
        <v>Undergraduate degree</v>
      </c>
      <c r="T997" s="7">
        <f ca="1" xml:space="preserve">
  IF(OR($V997 = 2, $V997 = 3, $V997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97" s="7" t="str">
        <f ca="1">VLOOKUP($T997,Departments!$A:$B,2,FALSE)</f>
        <v xml:space="preserve"> Commercial</v>
      </c>
      <c r="V997" s="6">
        <f t="shared" ca="1" si="187"/>
        <v>8</v>
      </c>
      <c r="W997" s="6" t="str">
        <f ca="1">VLOOKUP($V997,Roles!$A:$B,2,FALSE)</f>
        <v>Analyst</v>
      </c>
      <c r="X997" s="6">
        <f t="shared" ca="1" si="188"/>
        <v>4</v>
      </c>
      <c r="Y997" s="6" t="str">
        <f ca="1">IF(ISNA($X997),NA(),VLOOKUP($X997,Levels!$A:$B,2,FALSE))</f>
        <v>Senior</v>
      </c>
      <c r="Z997" s="8">
        <f t="shared" ca="1" si="180"/>
        <v>38103</v>
      </c>
      <c r="AA997" s="6">
        <f ca="1">RANDBETWEEN(2,COUNTA('Recruitment source'!$A:$A))</f>
        <v>2</v>
      </c>
      <c r="AB997" s="6" t="str">
        <f ca="1">VLOOKUP($AA997,'Recruitment source'!$A:$B,2,FALSE)</f>
        <v>Indeed</v>
      </c>
      <c r="AC997" s="8" t="e">
        <f t="shared" ca="1" si="189"/>
        <v>#N/A</v>
      </c>
      <c r="AD997" s="6" t="e">
        <f t="shared" ca="1" si="190"/>
        <v>#N/A</v>
      </c>
      <c r="AE997" s="6" t="e">
        <f ca="1">IF(ISNA(AD997),NA(),VLOOKUP($AD997,'Reasons for dismissal'!$A:$B,2,FALSE))</f>
        <v>#N/A</v>
      </c>
      <c r="AF997" s="6">
        <f t="shared" ca="1" si="191"/>
        <v>4</v>
      </c>
      <c r="AG997" s="1">
        <f t="shared" ca="1" si="181"/>
        <v>2000</v>
      </c>
    </row>
    <row r="998" spans="1:33" x14ac:dyDescent="0.25">
      <c r="A998" s="7" cm="1">
        <f t="array" aca="1" ref="A998" ca="1">INDEX(Companies!$A:$A,RANDBETWEEN(2,COUNTA(Companies!$A:$A)),1)</f>
        <v>2</v>
      </c>
      <c r="B998" s="7" t="str">
        <f ca="1">VLOOKUP($A998,Companies!$A:$B,2,FALSE)</f>
        <v>ACME Corporation</v>
      </c>
      <c r="C998" s="5">
        <f t="shared" si="182"/>
        <v>997</v>
      </c>
      <c r="D998" s="6">
        <f t="shared" ca="1" si="183"/>
        <v>1</v>
      </c>
      <c r="E998" s="7">
        <f ca="1">IF($C998 = 1 + N("Presidente"),
    127,
    IF($C998 = 2 + N("Vice-Presidente"),
        72,
        IF($C998 = 3 + N("Secretária bilíngue"),
            13,
            RANDBETWEEN(5,COUNT(Name!$A:$A) + 1)
        )
    )
)</f>
        <v>94</v>
      </c>
      <c r="F998" s="7" t="str">
        <f ca="1" xml:space="preserve">
VLOOKUP(
  $E998,
  Name!$A:$B,
  2,
  FALSE
)
&amp; " " &amp;
IF($C998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Aragão Moretti</v>
      </c>
      <c r="G998" s="7">
        <v>2</v>
      </c>
      <c r="H998" s="7" t="str">
        <f>VLOOKUP($G998,Countries!$A:$B,2,FALSE)</f>
        <v>Portugal</v>
      </c>
      <c r="I998" s="7" cm="1">
        <f t="array" aca="1" ref="I998" ca="1">INDEX(States!$B:$B,RANDBETWEEN(2,COUNTA(States!$A:$A)),1)</f>
        <v>13</v>
      </c>
      <c r="J998" s="7" t="str">
        <f ca="1">VLOOKUP($I998,States!$B:$C,2,FALSE)</f>
        <v>Azores</v>
      </c>
      <c r="K998" s="7" t="str">
        <f ca="1">VLOOKUP($E998,Name!$A:$C,3,FALSE)</f>
        <v>F</v>
      </c>
      <c r="L998" s="7" t="str">
        <f ca="1">VLOOKUP($K998,Genders!$B:$C,2,FALSE)</f>
        <v>Female</v>
      </c>
      <c r="M998" s="7" cm="1">
        <f t="array" aca="1" ref="M998" ca="1">INDEX('Marital status'!$A:$A,RANDBETWEEN(2,COUNTA('Marital status'!$A:$A)),1)</f>
        <v>6</v>
      </c>
      <c r="N998" s="7" t="str">
        <f ca="1">VLOOKUP($M998,'Marital status'!$A:$B,2,FALSE)</f>
        <v>Divorced</v>
      </c>
      <c r="O998" s="7">
        <f t="shared" ca="1" si="184"/>
        <v>2</v>
      </c>
      <c r="P998" s="7" t="str">
        <f ca="1">VLOOKUP($O998,Ethnicities!$A:$B,2,FALSE)</f>
        <v>White</v>
      </c>
      <c r="Q998" s="8">
        <f t="shared" ca="1" si="185"/>
        <v>29136</v>
      </c>
      <c r="R998" s="6">
        <f t="shared" ca="1" si="186"/>
        <v>4</v>
      </c>
      <c r="S998" s="6" t="str">
        <f ca="1">VLOOKUP($R998,'Background education'!$A:$B,2,FALSE)</f>
        <v>Undergraduate degree</v>
      </c>
      <c r="T998" s="7">
        <f ca="1" xml:space="preserve">
  IF(OR($V998 = 2, $V998 = 3, $V998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98" s="7" t="str">
        <f ca="1">VLOOKUP($T998,Departments!$A:$B,2,FALSE)</f>
        <v xml:space="preserve"> Commercial</v>
      </c>
      <c r="V998" s="6">
        <f t="shared" ca="1" si="187"/>
        <v>7</v>
      </c>
      <c r="W998" s="6" t="str">
        <f ca="1">VLOOKUP($V998,Roles!$A:$B,2,FALSE)</f>
        <v>Trainee</v>
      </c>
      <c r="X998" s="6" t="e">
        <f t="shared" ca="1" si="188"/>
        <v>#N/A</v>
      </c>
      <c r="Y998" s="6" t="e">
        <f ca="1">IF(ISNA($X998),NA(),VLOOKUP($X998,Levels!$A:$B,2,FALSE))</f>
        <v>#N/A</v>
      </c>
      <c r="Z998" s="8">
        <f t="shared" ca="1" si="180"/>
        <v>37198</v>
      </c>
      <c r="AA998" s="6">
        <f ca="1">RANDBETWEEN(2,COUNTA('Recruitment source'!$A:$A))</f>
        <v>6</v>
      </c>
      <c r="AB998" s="6" t="str">
        <f ca="1">VLOOKUP($AA998,'Recruitment source'!$A:$B,2,FALSE)</f>
        <v>Empregos Online</v>
      </c>
      <c r="AC998" s="8" t="e">
        <f t="shared" ca="1" si="189"/>
        <v>#N/A</v>
      </c>
      <c r="AD998" s="6" t="e">
        <f t="shared" ca="1" si="190"/>
        <v>#N/A</v>
      </c>
      <c r="AE998" s="6" t="e">
        <f ca="1">IF(ISNA(AD998),NA(),VLOOKUP($AD998,'Reasons for dismissal'!$A:$B,2,FALSE))</f>
        <v>#N/A</v>
      </c>
      <c r="AF998" s="6">
        <f t="shared" ca="1" si="191"/>
        <v>2</v>
      </c>
      <c r="AG998" s="1">
        <f t="shared" ca="1" si="181"/>
        <v>1005</v>
      </c>
    </row>
    <row r="999" spans="1:33" x14ac:dyDescent="0.25">
      <c r="A999" s="7" cm="1">
        <f t="array" aca="1" ref="A999" ca="1">INDEX(Companies!$A:$A,RANDBETWEEN(2,COUNTA(Companies!$A:$A)),1)</f>
        <v>2</v>
      </c>
      <c r="B999" s="7" t="str">
        <f ca="1">VLOOKUP($A999,Companies!$A:$B,2,FALSE)</f>
        <v>ACME Corporation</v>
      </c>
      <c r="C999" s="5">
        <f t="shared" si="182"/>
        <v>998</v>
      </c>
      <c r="D999" s="6" t="str">
        <f t="shared" ca="1" si="183"/>
        <v>FALSE</v>
      </c>
      <c r="E999" s="7">
        <f ca="1">IF($C999 = 1 + N("Presidente"),
    127,
    IF($C999 = 2 + N("Vice-Presidente"),
        72,
        IF($C999 = 3 + N("Secretária bilíngue"),
            13,
            RANDBETWEEN(5,COUNT(Name!$A:$A) + 1)
        )
    )
)</f>
        <v>70</v>
      </c>
      <c r="F999" s="7" t="str">
        <f ca="1" xml:space="preserve">
VLOOKUP(
  $E999,
  Name!$A:$B,
  2,
  FALSE
)
&amp; " " &amp;
IF($C999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Bento Veiga Mendes</v>
      </c>
      <c r="G999" s="7">
        <v>2</v>
      </c>
      <c r="H999" s="7" t="str">
        <f>VLOOKUP($G999,Countries!$A:$B,2,FALSE)</f>
        <v>Portugal</v>
      </c>
      <c r="I999" s="7" cm="1">
        <f t="array" aca="1" ref="I999" ca="1">INDEX(States!$B:$B,RANDBETWEEN(2,COUNTA(States!$A:$A)),1)</f>
        <v>12</v>
      </c>
      <c r="J999" s="7" t="str">
        <f ca="1">VLOOKUP($I999,States!$B:$C,2,FALSE)</f>
        <v>Évora</v>
      </c>
      <c r="K999" s="7" t="str">
        <f ca="1">VLOOKUP($E999,Name!$A:$C,3,FALSE)</f>
        <v>M</v>
      </c>
      <c r="L999" s="7" t="str">
        <f ca="1">VLOOKUP($K999,Genders!$B:$C,2,FALSE)</f>
        <v>Male</v>
      </c>
      <c r="M999" s="7" cm="1">
        <f t="array" aca="1" ref="M999" ca="1">INDEX('Marital status'!$A:$A,RANDBETWEEN(2,COUNTA('Marital status'!$A:$A)),1)</f>
        <v>2</v>
      </c>
      <c r="N999" s="7" t="str">
        <f ca="1">VLOOKUP($M999,'Marital status'!$A:$B,2,FALSE)</f>
        <v>Single</v>
      </c>
      <c r="O999" s="7">
        <f t="shared" ca="1" si="184"/>
        <v>2</v>
      </c>
      <c r="P999" s="7" t="str">
        <f ca="1">VLOOKUP($O999,Ethnicities!$A:$B,2,FALSE)</f>
        <v>White</v>
      </c>
      <c r="Q999" s="8">
        <f t="shared" ca="1" si="185"/>
        <v>36802</v>
      </c>
      <c r="R999" s="6">
        <f t="shared" ca="1" si="186"/>
        <v>4</v>
      </c>
      <c r="S999" s="6" t="str">
        <f ca="1">VLOOKUP($R999,'Background education'!$A:$B,2,FALSE)</f>
        <v>Undergraduate degree</v>
      </c>
      <c r="T999" s="7">
        <f ca="1" xml:space="preserve">
  IF(OR($V999 = 2, $V999 = 3, $V999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999" s="7" t="str">
        <f ca="1">VLOOKUP($T999,Departments!$A:$B,2,FALSE)</f>
        <v xml:space="preserve"> Commercial</v>
      </c>
      <c r="V999" s="6">
        <f t="shared" ca="1" si="187"/>
        <v>8</v>
      </c>
      <c r="W999" s="6" t="str">
        <f ca="1">VLOOKUP($V999,Roles!$A:$B,2,FALSE)</f>
        <v>Analyst</v>
      </c>
      <c r="X999" s="6">
        <f t="shared" ca="1" si="188"/>
        <v>3</v>
      </c>
      <c r="Y999" s="6" t="str">
        <f ca="1">IF(ISNA($X999),NA(),VLOOKUP($X999,Levels!$A:$B,2,FALSE))</f>
        <v>Pleno</v>
      </c>
      <c r="Z999" s="8">
        <f t="shared" ca="1" si="180"/>
        <v>42789</v>
      </c>
      <c r="AA999" s="6">
        <f ca="1">RANDBETWEEN(2,COUNTA('Recruitment source'!$A:$A))</f>
        <v>4</v>
      </c>
      <c r="AB999" s="6" t="str">
        <f ca="1">VLOOKUP($AA999,'Recruitment source'!$A:$B,2,FALSE)</f>
        <v>SAPO Emprego</v>
      </c>
      <c r="AC999" s="8">
        <f t="shared" ca="1" si="189"/>
        <v>44077</v>
      </c>
      <c r="AD999" s="6">
        <f t="shared" ca="1" si="190"/>
        <v>4</v>
      </c>
      <c r="AE999" s="6" t="str">
        <f ca="1">IF(ISNA(AD999),NA(),VLOOKUP($AD999,'Reasons for dismissal'!$A:$B,2,FALSE))</f>
        <v>Unhappy</v>
      </c>
      <c r="AF999" s="6">
        <f t="shared" ca="1" si="191"/>
        <v>1</v>
      </c>
      <c r="AG999" s="1">
        <f t="shared" ca="1" si="181"/>
        <v>2000</v>
      </c>
    </row>
    <row r="1000" spans="1:33" x14ac:dyDescent="0.25">
      <c r="A1000" s="7" cm="1">
        <f t="array" aca="1" ref="A1000" ca="1">INDEX(Companies!$A:$A,RANDBETWEEN(2,COUNTA(Companies!$A:$A)),1)</f>
        <v>2</v>
      </c>
      <c r="B1000" s="7" t="str">
        <f ca="1">VLOOKUP($A1000,Companies!$A:$B,2,FALSE)</f>
        <v>ACME Corporation</v>
      </c>
      <c r="C1000" s="5">
        <f t="shared" si="182"/>
        <v>999</v>
      </c>
      <c r="D1000" s="6">
        <f t="shared" ca="1" si="183"/>
        <v>1</v>
      </c>
      <c r="E1000" s="7">
        <f ca="1">IF($C1000 = 1 + N("Presidente"),
    127,
    IF($C1000 = 2 + N("Vice-Presidente"),
        72,
        IF($C1000 = 3 + N("Secretária bilíngue"),
            13,
            RANDBETWEEN(5,COUNT(Name!$A:$A) + 1)
        )
    )
)</f>
        <v>8</v>
      </c>
      <c r="F1000" s="7" t="str">
        <f ca="1" xml:space="preserve">
VLOOKUP(
  $E1000,
  Name!$A:$B,
  2,
  FALSE
)
&amp; " " &amp;
IF($C1000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Fernandes Rinaldi</v>
      </c>
      <c r="G1000" s="7">
        <v>2</v>
      </c>
      <c r="H1000" s="7" t="str">
        <f>VLOOKUP($G1000,Countries!$A:$B,2,FALSE)</f>
        <v>Portugal</v>
      </c>
      <c r="I1000" s="7" cm="1">
        <f t="array" aca="1" ref="I1000" ca="1">INDEX(States!$B:$B,RANDBETWEEN(2,COUNTA(States!$A:$A)),1)</f>
        <v>4</v>
      </c>
      <c r="J1000" s="7" t="str">
        <f ca="1">VLOOKUP($I1000,States!$B:$C,2,FALSE)</f>
        <v>Setúbal</v>
      </c>
      <c r="K1000" s="7" t="str">
        <f ca="1">VLOOKUP($E1000,Name!$A:$C,3,FALSE)</f>
        <v>F</v>
      </c>
      <c r="L1000" s="7" t="str">
        <f ca="1">VLOOKUP($K1000,Genders!$B:$C,2,FALSE)</f>
        <v>Female</v>
      </c>
      <c r="M1000" s="7" cm="1">
        <f t="array" aca="1" ref="M1000" ca="1">INDEX('Marital status'!$A:$A,RANDBETWEEN(2,COUNTA('Marital status'!$A:$A)),1)</f>
        <v>2</v>
      </c>
      <c r="N1000" s="7" t="str">
        <f ca="1">VLOOKUP($M1000,'Marital status'!$A:$B,2,FALSE)</f>
        <v>Single</v>
      </c>
      <c r="O1000" s="7">
        <f t="shared" ca="1" si="184"/>
        <v>2</v>
      </c>
      <c r="P1000" s="7" t="str">
        <f ca="1">VLOOKUP($O1000,Ethnicities!$A:$B,2,FALSE)</f>
        <v>White</v>
      </c>
      <c r="Q1000" s="8">
        <f t="shared" ca="1" si="185"/>
        <v>35946</v>
      </c>
      <c r="R1000" s="6">
        <f t="shared" ca="1" si="186"/>
        <v>4</v>
      </c>
      <c r="S1000" s="6" t="str">
        <f ca="1">VLOOKUP($R1000,'Background education'!$A:$B,2,FALSE)</f>
        <v>Undergraduate degree</v>
      </c>
      <c r="T1000" s="7">
        <f ca="1" xml:space="preserve">
  IF(OR($V1000 = 2, $V1000 = 3, $V1000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00" s="7" t="str">
        <f ca="1">VLOOKUP($T1000,Departments!$A:$B,2,FALSE)</f>
        <v>Human Resource</v>
      </c>
      <c r="V1000" s="6">
        <f t="shared" ca="1" si="187"/>
        <v>7</v>
      </c>
      <c r="W1000" s="6" t="str">
        <f ca="1">VLOOKUP($V1000,Roles!$A:$B,2,FALSE)</f>
        <v>Trainee</v>
      </c>
      <c r="X1000" s="6" t="e">
        <f t="shared" ca="1" si="188"/>
        <v>#N/A</v>
      </c>
      <c r="Y1000" s="6" t="e">
        <f ca="1">IF(ISNA($X1000),NA(),VLOOKUP($X1000,Levels!$A:$B,2,FALSE))</f>
        <v>#N/A</v>
      </c>
      <c r="Z1000" s="8">
        <f t="shared" ca="1" si="180"/>
        <v>42992</v>
      </c>
      <c r="AA1000" s="6">
        <f ca="1">RANDBETWEEN(2,COUNTA('Recruitment source'!$A:$A))</f>
        <v>4</v>
      </c>
      <c r="AB1000" s="6" t="str">
        <f ca="1">VLOOKUP($AA1000,'Recruitment source'!$A:$B,2,FALSE)</f>
        <v>SAPO Emprego</v>
      </c>
      <c r="AC1000" s="8" t="e">
        <f t="shared" ca="1" si="189"/>
        <v>#N/A</v>
      </c>
      <c r="AD1000" s="6" t="e">
        <f t="shared" ca="1" si="190"/>
        <v>#N/A</v>
      </c>
      <c r="AE1000" s="6" t="e">
        <f ca="1">IF(ISNA(AD1000),NA(),VLOOKUP($AD1000,'Reasons for dismissal'!$A:$B,2,FALSE))</f>
        <v>#N/A</v>
      </c>
      <c r="AF1000" s="6">
        <f t="shared" ca="1" si="191"/>
        <v>4</v>
      </c>
      <c r="AG1000" s="1">
        <f t="shared" ca="1" si="181"/>
        <v>1005</v>
      </c>
    </row>
    <row r="1001" spans="1:33" x14ac:dyDescent="0.25">
      <c r="A1001" s="7" cm="1">
        <f t="array" aca="1" ref="A1001" ca="1">INDEX(Companies!$A:$A,RANDBETWEEN(2,COUNTA(Companies!$A:$A)),1)</f>
        <v>2</v>
      </c>
      <c r="B1001" s="7" t="str">
        <f ca="1">VLOOKUP($A1001,Companies!$A:$B,2,FALSE)</f>
        <v>ACME Corporation</v>
      </c>
      <c r="C1001" s="5">
        <f t="shared" si="182"/>
        <v>1000</v>
      </c>
      <c r="D1001" s="6">
        <f t="shared" ca="1" si="183"/>
        <v>1</v>
      </c>
      <c r="E1001" s="7">
        <f ca="1">IF($C1001 = 1 + N("Presidente"),
    127,
    IF($C1001 = 2 + N("Vice-Presidente"),
        72,
        IF($C1001 = 3 + N("Secretária bilíngue"),
            13,
            RANDBETWEEN(5,COUNT(Name!$A:$A) + 1)
        )
    )
)</f>
        <v>37</v>
      </c>
      <c r="F1001" s="7" t="str">
        <f ca="1" xml:space="preserve">
VLOOKUP(
  $E1001,
  Name!$A:$B,
  2,
  FALSE
)
&amp; " " &amp;
IF($C1001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Vitória Batista Moura</v>
      </c>
      <c r="G1001" s="7">
        <v>2</v>
      </c>
      <c r="H1001" s="7" t="str">
        <f>VLOOKUP($G1001,Countries!$A:$B,2,FALSE)</f>
        <v>Portugal</v>
      </c>
      <c r="I1001" s="7" cm="1">
        <f t="array" aca="1" ref="I1001" ca="1">INDEX(States!$B:$B,RANDBETWEEN(2,COUNTA(States!$A:$A)),1)</f>
        <v>6</v>
      </c>
      <c r="J1001" s="7" t="str">
        <f ca="1">VLOOKUP($I1001,States!$B:$C,2,FALSE)</f>
        <v>Braga</v>
      </c>
      <c r="K1001" s="7" t="str">
        <f ca="1">VLOOKUP($E1001,Name!$A:$C,3,FALSE)</f>
        <v>F</v>
      </c>
      <c r="L1001" s="7" t="str">
        <f ca="1">VLOOKUP($K1001,Genders!$B:$C,2,FALSE)</f>
        <v>Female</v>
      </c>
      <c r="M1001" s="7" cm="1">
        <f t="array" aca="1" ref="M1001" ca="1">INDEX('Marital status'!$A:$A,RANDBETWEEN(2,COUNTA('Marital status'!$A:$A)),1)</f>
        <v>2</v>
      </c>
      <c r="N1001" s="7" t="str">
        <f ca="1">VLOOKUP($M1001,'Marital status'!$A:$B,2,FALSE)</f>
        <v>Single</v>
      </c>
      <c r="O1001" s="7">
        <f t="shared" ca="1" si="184"/>
        <v>4</v>
      </c>
      <c r="P1001" s="7" t="str">
        <f ca="1">VLOOKUP($O1001,Ethnicities!$A:$B,2,FALSE)</f>
        <v>Hispanic or Latino</v>
      </c>
      <c r="Q1001" s="8">
        <f t="shared" ca="1" si="185"/>
        <v>37844</v>
      </c>
      <c r="R1001" s="6">
        <f t="shared" ca="1" si="186"/>
        <v>5</v>
      </c>
      <c r="S1001" s="6" t="str">
        <f ca="1">VLOOKUP($R1001,'Background education'!$A:$B,2,FALSE)</f>
        <v>Graduate school</v>
      </c>
      <c r="T1001" s="7">
        <f ca="1" xml:space="preserve">
  IF(OR($V1001 = 2, $V1001 = 3, $V1001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001" s="7" t="str">
        <f ca="1">VLOOKUP($T1001,Departments!$A:$B,2,FALSE)</f>
        <v>Finance</v>
      </c>
      <c r="V1001" s="6">
        <f t="shared" ca="1" si="187"/>
        <v>8</v>
      </c>
      <c r="W1001" s="6" t="str">
        <f ca="1">VLOOKUP($V1001,Roles!$A:$B,2,FALSE)</f>
        <v>Analyst</v>
      </c>
      <c r="X1001" s="6">
        <f t="shared" ca="1" si="188"/>
        <v>3</v>
      </c>
      <c r="Y1001" s="6" t="str">
        <f ca="1">IF(ISNA($X1001),NA(),VLOOKUP($X1001,Levels!$A:$B,2,FALSE))</f>
        <v>Pleno</v>
      </c>
      <c r="Z1001" s="8">
        <f t="shared" ca="1" si="180"/>
        <v>41333</v>
      </c>
      <c r="AA1001" s="6">
        <f ca="1">RANDBETWEEN(2,COUNTA('Recruitment source'!$A:$A))</f>
        <v>2</v>
      </c>
      <c r="AB1001" s="6" t="str">
        <f ca="1">VLOOKUP($AA1001,'Recruitment source'!$A:$B,2,FALSE)</f>
        <v>Indeed</v>
      </c>
      <c r="AC1001" s="8" t="e">
        <f t="shared" ca="1" si="189"/>
        <v>#N/A</v>
      </c>
      <c r="AD1001" s="6" t="e">
        <f t="shared" ca="1" si="190"/>
        <v>#N/A</v>
      </c>
      <c r="AE1001" s="6" t="e">
        <f ca="1">IF(ISNA(AD1001),NA(),VLOOKUP($AD1001,'Reasons for dismissal'!$A:$B,2,FALSE))</f>
        <v>#N/A</v>
      </c>
      <c r="AF1001" s="6">
        <f t="shared" ca="1" si="191"/>
        <v>3</v>
      </c>
      <c r="AG1001" s="1">
        <f t="shared" ca="1" si="181"/>
        <v>2000</v>
      </c>
    </row>
    <row r="1002" spans="1:33" x14ac:dyDescent="0.25">
      <c r="A1002" s="7" cm="1">
        <f t="array" aca="1" ref="A1002" ca="1">INDEX(Companies!$A:$A,RANDBETWEEN(2,COUNTA(Companies!$A:$A)),1)</f>
        <v>2</v>
      </c>
      <c r="B1002" s="7" t="str">
        <f ca="1">VLOOKUP($A1002,Companies!$A:$B,2,FALSE)</f>
        <v>ACME Corporation</v>
      </c>
      <c r="C1002" s="5">
        <f t="shared" si="182"/>
        <v>1001</v>
      </c>
      <c r="D1002" s="6">
        <f t="shared" ca="1" si="183"/>
        <v>1</v>
      </c>
      <c r="E1002" s="7">
        <f ca="1">IF($C1002 = 1 + N("Presidente"),
    127,
    IF($C1002 = 2 + N("Vice-Presidente"),
        72,
        IF($C1002 = 3 + N("Secretária bilíngue"),
            13,
            RANDBETWEEN(5,COUNT(Name!$A:$A) + 1)
        )
    )
)</f>
        <v>82</v>
      </c>
      <c r="F1002" s="7" t="str">
        <f ca="1" xml:space="preserve">
VLOOKUP(
  $E1002,
  Name!$A:$B,
  2,
  FALSE
)
&amp; " " &amp;
IF($C1002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Sousa Brasão</v>
      </c>
      <c r="G1002" s="7">
        <v>2</v>
      </c>
      <c r="H1002" s="7" t="str">
        <f>VLOOKUP($G1002,Countries!$A:$B,2,FALSE)</f>
        <v>Portugal</v>
      </c>
      <c r="I1002" s="7" cm="1">
        <f t="array" aca="1" ref="I1002" ca="1">INDEX(States!$B:$B,RANDBETWEEN(2,COUNTA(States!$A:$A)),1)</f>
        <v>15</v>
      </c>
      <c r="J1002" s="7" t="str">
        <f ca="1">VLOOKUP($I1002,States!$B:$C,2,FALSE)</f>
        <v>Castelo Branco</v>
      </c>
      <c r="K1002" s="7" t="str">
        <f ca="1">VLOOKUP($E1002,Name!$A:$C,3,FALSE)</f>
        <v>M</v>
      </c>
      <c r="L1002" s="7" t="str">
        <f ca="1">VLOOKUP($K1002,Genders!$B:$C,2,FALSE)</f>
        <v>Male</v>
      </c>
      <c r="M1002" s="7" cm="1">
        <f t="array" aca="1" ref="M1002" ca="1">INDEX('Marital status'!$A:$A,RANDBETWEEN(2,COUNTA('Marital status'!$A:$A)),1)</f>
        <v>4</v>
      </c>
      <c r="N1002" s="7" t="str">
        <f ca="1">VLOOKUP($M1002,'Marital status'!$A:$B,2,FALSE)</f>
        <v xml:space="preserve">Widowed </v>
      </c>
      <c r="O1002" s="7">
        <f t="shared" ca="1" si="184"/>
        <v>2</v>
      </c>
      <c r="P1002" s="7" t="str">
        <f ca="1">VLOOKUP($O1002,Ethnicities!$A:$B,2,FALSE)</f>
        <v>White</v>
      </c>
      <c r="Q1002" s="8">
        <f t="shared" ca="1" si="185"/>
        <v>24159</v>
      </c>
      <c r="R1002" s="6">
        <f t="shared" ca="1" si="186"/>
        <v>4</v>
      </c>
      <c r="S1002" s="6" t="str">
        <f ca="1">VLOOKUP($R1002,'Background education'!$A:$B,2,FALSE)</f>
        <v>Undergraduate degree</v>
      </c>
      <c r="T1002" s="7">
        <f ca="1" xml:space="preserve">
  IF(OR($V1002 = 2, $V1002 = 3, $V1002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002" s="7" t="str">
        <f ca="1">VLOOKUP($T1002,Departments!$A:$B,2,FALSE)</f>
        <v>Finance</v>
      </c>
      <c r="V1002" s="6">
        <f t="shared" ca="1" si="187"/>
        <v>6</v>
      </c>
      <c r="W1002" s="6" t="str">
        <f ca="1">VLOOKUP($V1002,Roles!$A:$B,2,FALSE)</f>
        <v>Intern</v>
      </c>
      <c r="X1002" s="6" t="e">
        <f t="shared" ca="1" si="188"/>
        <v>#N/A</v>
      </c>
      <c r="Y1002" s="6" t="e">
        <f ca="1">IF(ISNA($X1002),NA(),VLOOKUP($X1002,Levels!$A:$B,2,FALSE))</f>
        <v>#N/A</v>
      </c>
      <c r="Z1002" s="8">
        <f t="shared" ca="1" si="180"/>
        <v>38695</v>
      </c>
      <c r="AA1002" s="6">
        <f ca="1">RANDBETWEEN(2,COUNTA('Recruitment source'!$A:$A))</f>
        <v>9</v>
      </c>
      <c r="AB1002" s="6" t="str">
        <f ca="1">VLOOKUP($AA1002,'Recruitment source'!$A:$B,2,FALSE)</f>
        <v xml:space="preserve"> recommendation of employee</v>
      </c>
      <c r="AC1002" s="8" t="e">
        <f t="shared" ca="1" si="189"/>
        <v>#N/A</v>
      </c>
      <c r="AD1002" s="6" t="e">
        <f t="shared" ca="1" si="190"/>
        <v>#N/A</v>
      </c>
      <c r="AE1002" s="6" t="e">
        <f ca="1">IF(ISNA(AD1002),NA(),VLOOKUP($AD1002,'Reasons for dismissal'!$A:$B,2,FALSE))</f>
        <v>#N/A</v>
      </c>
      <c r="AF1002" s="6">
        <f t="shared" ca="1" si="191"/>
        <v>2</v>
      </c>
      <c r="AG1002" s="1">
        <f t="shared" ca="1" si="181"/>
        <v>805</v>
      </c>
    </row>
    <row r="1003" spans="1:33" x14ac:dyDescent="0.25">
      <c r="A1003" s="7" cm="1">
        <f t="array" aca="1" ref="A1003" ca="1">INDEX(Companies!$A:$A,RANDBETWEEN(2,COUNTA(Companies!$A:$A)),1)</f>
        <v>2</v>
      </c>
      <c r="B1003" s="7" t="str">
        <f ca="1">VLOOKUP($A1003,Companies!$A:$B,2,FALSE)</f>
        <v>ACME Corporation</v>
      </c>
      <c r="C1003" s="5">
        <f t="shared" si="182"/>
        <v>1002</v>
      </c>
      <c r="D1003" s="6">
        <f t="shared" ca="1" si="183"/>
        <v>1</v>
      </c>
      <c r="E1003" s="7">
        <f ca="1">IF($C1003 = 1 + N("Presidente"),
    127,
    IF($C1003 = 2 + N("Vice-Presidente"),
        72,
        IF($C1003 = 3 + N("Secretária bilíngue"),
            13,
            RANDBETWEEN(5,COUNT(Name!$A:$A) + 1)
        )
    )
)</f>
        <v>180</v>
      </c>
      <c r="F1003" s="7" t="str">
        <f ca="1" xml:space="preserve">
VLOOKUP(
  $E1003,
  Name!$A:$B,
  2,
  FALSE
)
&amp; " " &amp;
IF($C1003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Martinelli Rizzo</v>
      </c>
      <c r="G1003" s="7">
        <v>2</v>
      </c>
      <c r="H1003" s="7" t="str">
        <f>VLOOKUP($G1003,Countries!$A:$B,2,FALSE)</f>
        <v>Portugal</v>
      </c>
      <c r="I1003" s="7" cm="1">
        <f t="array" aca="1" ref="I1003" ca="1">INDEX(States!$B:$B,RANDBETWEEN(2,COUNTA(States!$A:$A)),1)</f>
        <v>2</v>
      </c>
      <c r="J1003" s="7" t="str">
        <f ca="1">VLOOKUP($I1003,States!$B:$C,2,FALSE)</f>
        <v xml:space="preserve"> Lisboa</v>
      </c>
      <c r="K1003" s="7" t="str">
        <f ca="1">VLOOKUP($E1003,Name!$A:$C,3,FALSE)</f>
        <v>F</v>
      </c>
      <c r="L1003" s="7" t="str">
        <f ca="1">VLOOKUP($K1003,Genders!$B:$C,2,FALSE)</f>
        <v>Female</v>
      </c>
      <c r="M1003" s="7" cm="1">
        <f t="array" aca="1" ref="M1003" ca="1">INDEX('Marital status'!$A:$A,RANDBETWEEN(2,COUNTA('Marital status'!$A:$A)),1)</f>
        <v>6</v>
      </c>
      <c r="N1003" s="7" t="str">
        <f ca="1">VLOOKUP($M1003,'Marital status'!$A:$B,2,FALSE)</f>
        <v>Divorced</v>
      </c>
      <c r="O1003" s="7">
        <f t="shared" ca="1" si="184"/>
        <v>2</v>
      </c>
      <c r="P1003" s="7" t="str">
        <f ca="1">VLOOKUP($O1003,Ethnicities!$A:$B,2,FALSE)</f>
        <v>White</v>
      </c>
      <c r="Q1003" s="8">
        <f t="shared" ca="1" si="185"/>
        <v>32683</v>
      </c>
      <c r="R1003" s="6">
        <f t="shared" ca="1" si="186"/>
        <v>5</v>
      </c>
      <c r="S1003" s="6" t="str">
        <f ca="1">VLOOKUP($R1003,'Background education'!$A:$B,2,FALSE)</f>
        <v>Graduate school</v>
      </c>
      <c r="T1003" s="7">
        <f ca="1" xml:space="preserve">
  IF(OR($V1003 = 2, $V1003 = 3, $V1003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003" s="7" t="str">
        <f ca="1">VLOOKUP($T1003,Departments!$A:$B,2,FALSE)</f>
        <v>Audit</v>
      </c>
      <c r="V1003" s="6">
        <f t="shared" ca="1" si="187"/>
        <v>8</v>
      </c>
      <c r="W1003" s="6" t="str">
        <f ca="1">VLOOKUP($V1003,Roles!$A:$B,2,FALSE)</f>
        <v>Analyst</v>
      </c>
      <c r="X1003" s="6">
        <f t="shared" ca="1" si="188"/>
        <v>2</v>
      </c>
      <c r="Y1003" s="6" t="str">
        <f ca="1">IF(ISNA($X1003),NA(),VLOOKUP($X1003,Levels!$A:$B,2,FALSE))</f>
        <v>Junior</v>
      </c>
      <c r="Z1003" s="8">
        <f t="shared" ca="1" si="180"/>
        <v>42792</v>
      </c>
      <c r="AA1003" s="6">
        <f ca="1">RANDBETWEEN(2,COUNTA('Recruitment source'!$A:$A))</f>
        <v>6</v>
      </c>
      <c r="AB1003" s="6" t="str">
        <f ca="1">VLOOKUP($AA1003,'Recruitment source'!$A:$B,2,FALSE)</f>
        <v>Empregos Online</v>
      </c>
      <c r="AC1003" s="8" t="e">
        <f t="shared" ca="1" si="189"/>
        <v>#N/A</v>
      </c>
      <c r="AD1003" s="6" t="e">
        <f t="shared" ca="1" si="190"/>
        <v>#N/A</v>
      </c>
      <c r="AE1003" s="6" t="e">
        <f ca="1">IF(ISNA(AD1003),NA(),VLOOKUP($AD1003,'Reasons for dismissal'!$A:$B,2,FALSE))</f>
        <v>#N/A</v>
      </c>
      <c r="AF1003" s="6">
        <f t="shared" ca="1" si="191"/>
        <v>3</v>
      </c>
      <c r="AG1003" s="1">
        <f t="shared" ca="1" si="181"/>
        <v>2000</v>
      </c>
    </row>
    <row r="1004" spans="1:33" x14ac:dyDescent="0.25">
      <c r="A1004" s="7" cm="1">
        <f t="array" aca="1" ref="A1004" ca="1">INDEX(Companies!$A:$A,RANDBETWEEN(2,COUNTA(Companies!$A:$A)),1)</f>
        <v>2</v>
      </c>
      <c r="B1004" s="7" t="str">
        <f ca="1">VLOOKUP($A1004,Companies!$A:$B,2,FALSE)</f>
        <v>ACME Corporation</v>
      </c>
      <c r="C1004" s="5">
        <f t="shared" si="182"/>
        <v>1003</v>
      </c>
      <c r="D1004" s="6">
        <f t="shared" ca="1" si="183"/>
        <v>1</v>
      </c>
      <c r="E1004" s="7">
        <f ca="1">IF($C1004 = 1 + N("Presidente"),
    127,
    IF($C1004 = 2 + N("Vice-Presidente"),
        72,
        IF($C1004 = 3 + N("Secretária bilíngue"),
            13,
            RANDBETWEEN(5,COUNT(Name!$A:$A) + 1)
        )
    )
)</f>
        <v>63</v>
      </c>
      <c r="F1004" s="7" t="str">
        <f ca="1" xml:space="preserve">
VLOOKUP(
  $E1004,
  Name!$A:$B,
  2,
  FALSE
)
&amp; " " &amp;
IF($C1004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Pimentel Brasil</v>
      </c>
      <c r="G1004" s="7">
        <v>2</v>
      </c>
      <c r="H1004" s="7" t="str">
        <f>VLOOKUP($G1004,Countries!$A:$B,2,FALSE)</f>
        <v>Portugal</v>
      </c>
      <c r="I1004" s="7" cm="1">
        <f t="array" aca="1" ref="I1004" ca="1">INDEX(States!$B:$B,RANDBETWEEN(2,COUNTA(States!$A:$A)),1)</f>
        <v>14</v>
      </c>
      <c r="J1004" s="7" t="str">
        <f ca="1">VLOOKUP($I1004,States!$B:$C,2,FALSE)</f>
        <v>Viseu</v>
      </c>
      <c r="K1004" s="7" t="str">
        <f ca="1">VLOOKUP($E1004,Name!$A:$C,3,FALSE)</f>
        <v>F</v>
      </c>
      <c r="L1004" s="7" t="str">
        <f ca="1">VLOOKUP($K1004,Genders!$B:$C,2,FALSE)</f>
        <v>Female</v>
      </c>
      <c r="M1004" s="7" cm="1">
        <f t="array" aca="1" ref="M1004" ca="1">INDEX('Marital status'!$A:$A,RANDBETWEEN(2,COUNTA('Marital status'!$A:$A)),1)</f>
        <v>3</v>
      </c>
      <c r="N1004" s="7" t="str">
        <f ca="1">VLOOKUP($M1004,'Marital status'!$A:$B,2,FALSE)</f>
        <v>Married</v>
      </c>
      <c r="O1004" s="7">
        <f t="shared" ca="1" si="184"/>
        <v>2</v>
      </c>
      <c r="P1004" s="7" t="str">
        <f ca="1">VLOOKUP($O1004,Ethnicities!$A:$B,2,FALSE)</f>
        <v>White</v>
      </c>
      <c r="Q1004" s="8">
        <f t="shared" ca="1" si="185"/>
        <v>24855</v>
      </c>
      <c r="R1004" s="6">
        <f t="shared" ca="1" si="186"/>
        <v>4</v>
      </c>
      <c r="S1004" s="6" t="str">
        <f ca="1">VLOOKUP($R1004,'Background education'!$A:$B,2,FALSE)</f>
        <v>Undergraduate degree</v>
      </c>
      <c r="T1004" s="7">
        <f ca="1" xml:space="preserve">
  IF(OR($V1004 = 2, $V1004 = 3, $V1004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004" s="7" t="str">
        <f ca="1">VLOOKUP($T1004,Departments!$A:$B,2,FALSE)</f>
        <v>Communication &amp; Marketing</v>
      </c>
      <c r="V1004" s="6">
        <f t="shared" ca="1" si="187"/>
        <v>6</v>
      </c>
      <c r="W1004" s="6" t="str">
        <f ca="1">VLOOKUP($V1004,Roles!$A:$B,2,FALSE)</f>
        <v>Intern</v>
      </c>
      <c r="X1004" s="6" t="e">
        <f t="shared" ca="1" si="188"/>
        <v>#N/A</v>
      </c>
      <c r="Y1004" s="6" t="e">
        <f ca="1">IF(ISNA($X1004),NA(),VLOOKUP($X1004,Levels!$A:$B,2,FALSE))</f>
        <v>#N/A</v>
      </c>
      <c r="Z1004" s="8">
        <f t="shared" ca="1" si="180"/>
        <v>40244</v>
      </c>
      <c r="AA1004" s="6">
        <f ca="1">RANDBETWEEN(2,COUNTA('Recruitment source'!$A:$A))</f>
        <v>4</v>
      </c>
      <c r="AB1004" s="6" t="str">
        <f ca="1">VLOOKUP($AA1004,'Recruitment source'!$A:$B,2,FALSE)</f>
        <v>SAPO Emprego</v>
      </c>
      <c r="AC1004" s="8" t="e">
        <f t="shared" ca="1" si="189"/>
        <v>#N/A</v>
      </c>
      <c r="AD1004" s="6" t="e">
        <f t="shared" ca="1" si="190"/>
        <v>#N/A</v>
      </c>
      <c r="AE1004" s="6" t="e">
        <f ca="1">IF(ISNA(AD1004),NA(),VLOOKUP($AD1004,'Reasons for dismissal'!$A:$B,2,FALSE))</f>
        <v>#N/A</v>
      </c>
      <c r="AF1004" s="6">
        <f t="shared" ca="1" si="191"/>
        <v>2</v>
      </c>
      <c r="AG1004" s="1">
        <f t="shared" ca="1" si="181"/>
        <v>885</v>
      </c>
    </row>
    <row r="1005" spans="1:33" x14ac:dyDescent="0.25">
      <c r="A1005" s="7" cm="1">
        <f t="array" aca="1" ref="A1005" ca="1">INDEX(Companies!$A:$A,RANDBETWEEN(2,COUNTA(Companies!$A:$A)),1)</f>
        <v>2</v>
      </c>
      <c r="B1005" s="7" t="str">
        <f ca="1">VLOOKUP($A1005,Companies!$A:$B,2,FALSE)</f>
        <v>ACME Corporation</v>
      </c>
      <c r="C1005" s="5">
        <f t="shared" si="182"/>
        <v>1004</v>
      </c>
      <c r="D1005" s="6">
        <f t="shared" ca="1" si="183"/>
        <v>1</v>
      </c>
      <c r="E1005" s="7">
        <f ca="1">IF($C1005 = 1 + N("Presidente"),
    127,
    IF($C1005 = 2 + N("Vice-Presidente"),
        72,
        IF($C1005 = 3 + N("Secretária bilíngue"),
            13,
            RANDBETWEEN(5,COUNT(Name!$A:$A) + 1)
        )
    )
)</f>
        <v>102</v>
      </c>
      <c r="F1005" s="7" t="str">
        <f ca="1" xml:space="preserve">
VLOOKUP(
  $E1005,
  Name!$A:$B,
  2,
  FALSE
)
&amp; " " &amp;
IF($C1005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Marques sobrenome</v>
      </c>
      <c r="G1005" s="7">
        <v>2</v>
      </c>
      <c r="H1005" s="7" t="str">
        <f>VLOOKUP($G1005,Countries!$A:$B,2,FALSE)</f>
        <v>Portugal</v>
      </c>
      <c r="I1005" s="7" cm="1">
        <f t="array" aca="1" ref="I1005" ca="1">INDEX(States!$B:$B,RANDBETWEEN(2,COUNTA(States!$A:$A)),1)</f>
        <v>2</v>
      </c>
      <c r="J1005" s="7" t="str">
        <f ca="1">VLOOKUP($I1005,States!$B:$C,2,FALSE)</f>
        <v xml:space="preserve"> Lisboa</v>
      </c>
      <c r="K1005" s="7" t="str">
        <f ca="1">VLOOKUP($E1005,Name!$A:$C,3,FALSE)</f>
        <v>M</v>
      </c>
      <c r="L1005" s="7" t="str">
        <f ca="1">VLOOKUP($K1005,Genders!$B:$C,2,FALSE)</f>
        <v>Male</v>
      </c>
      <c r="M1005" s="7" cm="1">
        <f t="array" aca="1" ref="M1005" ca="1">INDEX('Marital status'!$A:$A,RANDBETWEEN(2,COUNTA('Marital status'!$A:$A)),1)</f>
        <v>4</v>
      </c>
      <c r="N1005" s="7" t="str">
        <f ca="1">VLOOKUP($M1005,'Marital status'!$A:$B,2,FALSE)</f>
        <v xml:space="preserve">Widowed </v>
      </c>
      <c r="O1005" s="7">
        <f t="shared" ca="1" si="184"/>
        <v>2</v>
      </c>
      <c r="P1005" s="7" t="str">
        <f ca="1">VLOOKUP($O1005,Ethnicities!$A:$B,2,FALSE)</f>
        <v>White</v>
      </c>
      <c r="Q1005" s="8">
        <f t="shared" ca="1" si="185"/>
        <v>35480</v>
      </c>
      <c r="R1005" s="6">
        <f t="shared" ca="1" si="186"/>
        <v>5</v>
      </c>
      <c r="S1005" s="6" t="str">
        <f ca="1">VLOOKUP($R1005,'Background education'!$A:$B,2,FALSE)</f>
        <v>Graduate school</v>
      </c>
      <c r="T1005" s="7">
        <f ca="1" xml:space="preserve">
  IF(OR($V1005 = 2, $V1005 = 3, $V1005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05" s="7" t="str">
        <f ca="1">VLOOKUP($T1005,Departments!$A:$B,2,FALSE)</f>
        <v>Operations</v>
      </c>
      <c r="V1005" s="6">
        <f t="shared" ca="1" si="187"/>
        <v>8</v>
      </c>
      <c r="W1005" s="6" t="str">
        <f ca="1">VLOOKUP($V1005,Roles!$A:$B,2,FALSE)</f>
        <v>Analyst</v>
      </c>
      <c r="X1005" s="6">
        <f t="shared" ca="1" si="188"/>
        <v>4</v>
      </c>
      <c r="Y1005" s="6" t="str">
        <f ca="1">IF(ISNA($X1005),NA(),VLOOKUP($X1005,Levels!$A:$B,2,FALSE))</f>
        <v>Senior</v>
      </c>
      <c r="Z1005" s="8">
        <f t="shared" ca="1" si="180"/>
        <v>41714</v>
      </c>
      <c r="AA1005" s="6">
        <f ca="1">RANDBETWEEN(2,COUNTA('Recruitment source'!$A:$A))</f>
        <v>9</v>
      </c>
      <c r="AB1005" s="6" t="str">
        <f ca="1">VLOOKUP($AA1005,'Recruitment source'!$A:$B,2,FALSE)</f>
        <v xml:space="preserve"> recommendation of employee</v>
      </c>
      <c r="AC1005" s="8" t="e">
        <f t="shared" ca="1" si="189"/>
        <v>#N/A</v>
      </c>
      <c r="AD1005" s="6" t="e">
        <f t="shared" ca="1" si="190"/>
        <v>#N/A</v>
      </c>
      <c r="AE1005" s="6" t="e">
        <f ca="1">IF(ISNA(AD1005),NA(),VLOOKUP($AD1005,'Reasons for dismissal'!$A:$B,2,FALSE))</f>
        <v>#N/A</v>
      </c>
      <c r="AF1005" s="6">
        <f t="shared" ca="1" si="191"/>
        <v>2</v>
      </c>
      <c r="AG1005" s="1">
        <f t="shared" ca="1" si="181"/>
        <v>2000</v>
      </c>
    </row>
    <row r="1006" spans="1:33" x14ac:dyDescent="0.25">
      <c r="A1006" s="7" cm="1">
        <f t="array" aca="1" ref="A1006" ca="1">INDEX(Companies!$A:$A,RANDBETWEEN(2,COUNTA(Companies!$A:$A)),1)</f>
        <v>2</v>
      </c>
      <c r="B1006" s="7" t="str">
        <f ca="1">VLOOKUP($A1006,Companies!$A:$B,2,FALSE)</f>
        <v>ACME Corporation</v>
      </c>
      <c r="C1006" s="5">
        <f t="shared" si="182"/>
        <v>1005</v>
      </c>
      <c r="D1006" s="6">
        <f t="shared" ca="1" si="183"/>
        <v>1</v>
      </c>
      <c r="E1006" s="7">
        <f ca="1">IF($C1006 = 1 + N("Presidente"),
    127,
    IF($C1006 = 2 + N("Vice-Presidente"),
        72,
        IF($C1006 = 3 + N("Secretária bilíngue"),
            13,
            RANDBETWEEN(5,COUNT(Name!$A:$A) + 1)
        )
    )
)</f>
        <v>213</v>
      </c>
      <c r="F1006" s="7" t="str">
        <f ca="1" xml:space="preserve">
VLOOKUP(
  $E1006,
  Name!$A:$B,
  2,
  FALSE
)
&amp; " " &amp;
IF($C1006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Leitão Bicalho</v>
      </c>
      <c r="G1006" s="7">
        <v>2</v>
      </c>
      <c r="H1006" s="7" t="str">
        <f>VLOOKUP($G1006,Countries!$A:$B,2,FALSE)</f>
        <v>Portugal</v>
      </c>
      <c r="I1006" s="7" cm="1">
        <f t="array" aca="1" ref="I1006" ca="1">INDEX(States!$B:$B,RANDBETWEEN(2,COUNTA(States!$A:$A)),1)</f>
        <v>3</v>
      </c>
      <c r="J1006" s="7" t="str">
        <f ca="1">VLOOKUP($I1006,States!$B:$C,2,FALSE)</f>
        <v>Porto</v>
      </c>
      <c r="K1006" s="7" t="str">
        <f ca="1">VLOOKUP($E1006,Name!$A:$C,3,FALSE)</f>
        <v>M</v>
      </c>
      <c r="L1006" s="7" t="str">
        <f ca="1">VLOOKUP($K1006,Genders!$B:$C,2,FALSE)</f>
        <v>Male</v>
      </c>
      <c r="M1006" s="7" cm="1">
        <f t="array" aca="1" ref="M1006" ca="1">INDEX('Marital status'!$A:$A,RANDBETWEEN(2,COUNTA('Marital status'!$A:$A)),1)</f>
        <v>3</v>
      </c>
      <c r="N1006" s="7" t="str">
        <f ca="1">VLOOKUP($M1006,'Marital status'!$A:$B,2,FALSE)</f>
        <v>Married</v>
      </c>
      <c r="O1006" s="7">
        <f t="shared" ca="1" si="184"/>
        <v>2</v>
      </c>
      <c r="P1006" s="7" t="str">
        <f ca="1">VLOOKUP($O1006,Ethnicities!$A:$B,2,FALSE)</f>
        <v>White</v>
      </c>
      <c r="Q1006" s="8">
        <f t="shared" ca="1" si="185"/>
        <v>32271</v>
      </c>
      <c r="R1006" s="6">
        <f t="shared" ca="1" si="186"/>
        <v>4</v>
      </c>
      <c r="S1006" s="6" t="str">
        <f ca="1">VLOOKUP($R1006,'Background education'!$A:$B,2,FALSE)</f>
        <v>Undergraduate degree</v>
      </c>
      <c r="T1006" s="7">
        <f ca="1" xml:space="preserve">
  IF(OR($V1006 = 2, $V1006 = 3, $V1006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006" s="7" t="str">
        <f ca="1">VLOOKUP($T1006,Departments!$A:$B,2,FALSE)</f>
        <v>Audit</v>
      </c>
      <c r="V1006" s="6">
        <f t="shared" ca="1" si="187"/>
        <v>7</v>
      </c>
      <c r="W1006" s="6" t="str">
        <f ca="1">VLOOKUP($V1006,Roles!$A:$B,2,FALSE)</f>
        <v>Trainee</v>
      </c>
      <c r="X1006" s="6" t="e">
        <f t="shared" ca="1" si="188"/>
        <v>#N/A</v>
      </c>
      <c r="Y1006" s="6" t="e">
        <f ca="1">IF(ISNA($X1006),NA(),VLOOKUP($X1006,Levels!$A:$B,2,FALSE))</f>
        <v>#N/A</v>
      </c>
      <c r="Z1006" s="8">
        <f t="shared" ca="1" si="180"/>
        <v>41505</v>
      </c>
      <c r="AA1006" s="6">
        <f ca="1">RANDBETWEEN(2,COUNTA('Recruitment source'!$A:$A))</f>
        <v>12</v>
      </c>
      <c r="AB1006" s="6" t="str">
        <f ca="1">VLOOKUP($AA1006,'Recruitment source'!$A:$B,2,FALSE)</f>
        <v>Website</v>
      </c>
      <c r="AC1006" s="8" t="e">
        <f t="shared" ca="1" si="189"/>
        <v>#N/A</v>
      </c>
      <c r="AD1006" s="6" t="e">
        <f t="shared" ca="1" si="190"/>
        <v>#N/A</v>
      </c>
      <c r="AE1006" s="6" t="e">
        <f ca="1">IF(ISNA(AD1006),NA(),VLOOKUP($AD1006,'Reasons for dismissal'!$A:$B,2,FALSE))</f>
        <v>#N/A</v>
      </c>
      <c r="AF1006" s="6">
        <f t="shared" ca="1" si="191"/>
        <v>4</v>
      </c>
      <c r="AG1006" s="1">
        <f t="shared" ca="1" si="181"/>
        <v>1005</v>
      </c>
    </row>
    <row r="1007" spans="1:33" x14ac:dyDescent="0.25">
      <c r="A1007" s="7" cm="1">
        <f t="array" aca="1" ref="A1007" ca="1">INDEX(Companies!$A:$A,RANDBETWEEN(2,COUNTA(Companies!$A:$A)),1)</f>
        <v>2</v>
      </c>
      <c r="B1007" s="7" t="str">
        <f ca="1">VLOOKUP($A1007,Companies!$A:$B,2,FALSE)</f>
        <v>ACME Corporation</v>
      </c>
      <c r="C1007" s="5">
        <f t="shared" si="182"/>
        <v>1006</v>
      </c>
      <c r="D1007" s="6">
        <f t="shared" ca="1" si="183"/>
        <v>1</v>
      </c>
      <c r="E1007" s="7">
        <f ca="1">IF($C1007 = 1 + N("Presidente"),
    127,
    IF($C1007 = 2 + N("Vice-Presidente"),
        72,
        IF($C1007 = 3 + N("Secretária bilíngue"),
            13,
            RANDBETWEEN(5,COUNT(Name!$A:$A) + 1)
        )
    )
)</f>
        <v>47</v>
      </c>
      <c r="F1007" s="7" t="str">
        <f ca="1" xml:space="preserve">
VLOOKUP(
  $E1007,
  Name!$A:$B,
  2,
  FALSE
)
&amp; " " &amp;
IF($C1007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Pimentel Cardoso</v>
      </c>
      <c r="G1007" s="7">
        <v>2</v>
      </c>
      <c r="H1007" s="7" t="str">
        <f>VLOOKUP($G1007,Countries!$A:$B,2,FALSE)</f>
        <v>Portugal</v>
      </c>
      <c r="I1007" s="7" cm="1">
        <f t="array" aca="1" ref="I1007" ca="1">INDEX(States!$B:$B,RANDBETWEEN(2,COUNTA(States!$A:$A)),1)</f>
        <v>13</v>
      </c>
      <c r="J1007" s="7" t="str">
        <f ca="1">VLOOKUP($I1007,States!$B:$C,2,FALSE)</f>
        <v>Azores</v>
      </c>
      <c r="K1007" s="7" t="str">
        <f ca="1">VLOOKUP($E1007,Name!$A:$C,3,FALSE)</f>
        <v>F</v>
      </c>
      <c r="L1007" s="7" t="str">
        <f ca="1">VLOOKUP($K1007,Genders!$B:$C,2,FALSE)</f>
        <v>Female</v>
      </c>
      <c r="M1007" s="7" cm="1">
        <f t="array" aca="1" ref="M1007" ca="1">INDEX('Marital status'!$A:$A,RANDBETWEEN(2,COUNTA('Marital status'!$A:$A)),1)</f>
        <v>5</v>
      </c>
      <c r="N1007" s="7" t="str">
        <f ca="1">VLOOKUP($M1007,'Marital status'!$A:$B,2,FALSE)</f>
        <v xml:space="preserve">Separated </v>
      </c>
      <c r="O1007" s="7">
        <f t="shared" ca="1" si="184"/>
        <v>5</v>
      </c>
      <c r="P1007" s="7" t="str">
        <f ca="1">VLOOKUP($O1007,Ethnicities!$A:$B,2,FALSE)</f>
        <v>Asian</v>
      </c>
      <c r="Q1007" s="8">
        <f t="shared" ca="1" si="185"/>
        <v>36178</v>
      </c>
      <c r="R1007" s="6">
        <f t="shared" ca="1" si="186"/>
        <v>4</v>
      </c>
      <c r="S1007" s="6" t="str">
        <f ca="1">VLOOKUP($R1007,'Background education'!$A:$B,2,FALSE)</f>
        <v>Undergraduate degree</v>
      </c>
      <c r="T1007" s="7">
        <f ca="1" xml:space="preserve">
  IF(OR($V1007 = 2, $V1007 = 3, $V1007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07" s="7" t="str">
        <f ca="1">VLOOKUP($T1007,Departments!$A:$B,2,FALSE)</f>
        <v xml:space="preserve"> Commercial</v>
      </c>
      <c r="V1007" s="6">
        <f t="shared" ca="1" si="187"/>
        <v>8</v>
      </c>
      <c r="W1007" s="6" t="str">
        <f ca="1">VLOOKUP($V1007,Roles!$A:$B,2,FALSE)</f>
        <v>Analyst</v>
      </c>
      <c r="X1007" s="6">
        <f t="shared" ca="1" si="188"/>
        <v>2</v>
      </c>
      <c r="Y1007" s="6" t="str">
        <f ca="1">IF(ISNA($X1007),NA(),VLOOKUP($X1007,Levels!$A:$B,2,FALSE))</f>
        <v>Junior</v>
      </c>
      <c r="Z1007" s="8">
        <f t="shared" ca="1" si="180"/>
        <v>41228</v>
      </c>
      <c r="AA1007" s="6">
        <f ca="1">RANDBETWEEN(2,COUNTA('Recruitment source'!$A:$A))</f>
        <v>2</v>
      </c>
      <c r="AB1007" s="6" t="str">
        <f ca="1">VLOOKUP($AA1007,'Recruitment source'!$A:$B,2,FALSE)</f>
        <v>Indeed</v>
      </c>
      <c r="AC1007" s="8" t="e">
        <f t="shared" ca="1" si="189"/>
        <v>#N/A</v>
      </c>
      <c r="AD1007" s="6" t="e">
        <f t="shared" ca="1" si="190"/>
        <v>#N/A</v>
      </c>
      <c r="AE1007" s="6" t="e">
        <f ca="1">IF(ISNA(AD1007),NA(),VLOOKUP($AD1007,'Reasons for dismissal'!$A:$B,2,FALSE))</f>
        <v>#N/A</v>
      </c>
      <c r="AF1007" s="6">
        <f t="shared" ca="1" si="191"/>
        <v>3</v>
      </c>
      <c r="AG1007" s="1">
        <f t="shared" ca="1" si="181"/>
        <v>2000</v>
      </c>
    </row>
    <row r="1008" spans="1:33" x14ac:dyDescent="0.25">
      <c r="A1008" s="7" cm="1">
        <f t="array" aca="1" ref="A1008" ca="1">INDEX(Companies!$A:$A,RANDBETWEEN(2,COUNTA(Companies!$A:$A)),1)</f>
        <v>2</v>
      </c>
      <c r="B1008" s="7" t="str">
        <f ca="1">VLOOKUP($A1008,Companies!$A:$B,2,FALSE)</f>
        <v>ACME Corporation</v>
      </c>
      <c r="C1008" s="5">
        <f t="shared" si="182"/>
        <v>1007</v>
      </c>
      <c r="D1008" s="6">
        <f t="shared" ca="1" si="183"/>
        <v>1</v>
      </c>
      <c r="E1008" s="7">
        <f ca="1">IF($C1008 = 1 + N("Presidente"),
    127,
    IF($C1008 = 2 + N("Vice-Presidente"),
        72,
        IF($C1008 = 3 + N("Secretária bilíngue"),
            13,
            RANDBETWEEN(5,COUNT(Name!$A:$A) + 1)
        )
    )
)</f>
        <v>252</v>
      </c>
      <c r="F1008" s="7" t="str">
        <f ca="1" xml:space="preserve">
VLOOKUP(
  $E1008,
  Name!$A:$B,
  2,
  FALSE
)
&amp; " " &amp;
IF($C1008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Alencar Duarte</v>
      </c>
      <c r="G1008" s="7">
        <v>2</v>
      </c>
      <c r="H1008" s="7" t="str">
        <f>VLOOKUP($G1008,Countries!$A:$B,2,FALSE)</f>
        <v>Portugal</v>
      </c>
      <c r="I1008" s="7" cm="1">
        <f t="array" aca="1" ref="I1008" ca="1">INDEX(States!$B:$B,RANDBETWEEN(2,COUNTA(States!$A:$A)),1)</f>
        <v>19</v>
      </c>
      <c r="J1008" s="7" t="str">
        <f ca="1">VLOOKUP($I1008,States!$B:$C,2,FALSE)</f>
        <v>Vila Real</v>
      </c>
      <c r="K1008" s="7" t="str">
        <f ca="1">VLOOKUP($E1008,Name!$A:$C,3,FALSE)</f>
        <v>M</v>
      </c>
      <c r="L1008" s="7" t="str">
        <f ca="1">VLOOKUP($K1008,Genders!$B:$C,2,FALSE)</f>
        <v>Male</v>
      </c>
      <c r="M1008" s="7" cm="1">
        <f t="array" aca="1" ref="M1008" ca="1">INDEX('Marital status'!$A:$A,RANDBETWEEN(2,COUNTA('Marital status'!$A:$A)),1)</f>
        <v>3</v>
      </c>
      <c r="N1008" s="7" t="str">
        <f ca="1">VLOOKUP($M1008,'Marital status'!$A:$B,2,FALSE)</f>
        <v>Married</v>
      </c>
      <c r="O1008" s="7">
        <f t="shared" ca="1" si="184"/>
        <v>3</v>
      </c>
      <c r="P1008" s="7" t="str">
        <f ca="1">VLOOKUP($O1008,Ethnicities!$A:$B,2,FALSE)</f>
        <v>Black or African American</v>
      </c>
      <c r="Q1008" s="8">
        <f t="shared" ca="1" si="185"/>
        <v>18629</v>
      </c>
      <c r="R1008" s="6">
        <f t="shared" ca="1" si="186"/>
        <v>4</v>
      </c>
      <c r="S1008" s="6" t="str">
        <f ca="1">VLOOKUP($R1008,'Background education'!$A:$B,2,FALSE)</f>
        <v>Undergraduate degree</v>
      </c>
      <c r="T1008" s="7">
        <f ca="1" xml:space="preserve">
  IF(OR($V1008 = 2, $V1008 = 3, $V1008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08" s="7" t="str">
        <f ca="1">VLOOKUP($T1008,Departments!$A:$B,2,FALSE)</f>
        <v xml:space="preserve"> Commercial</v>
      </c>
      <c r="V1008" s="6">
        <f t="shared" ca="1" si="187"/>
        <v>6</v>
      </c>
      <c r="W1008" s="6" t="str">
        <f ca="1">VLOOKUP($V1008,Roles!$A:$B,2,FALSE)</f>
        <v>Intern</v>
      </c>
      <c r="X1008" s="6" t="e">
        <f t="shared" ca="1" si="188"/>
        <v>#N/A</v>
      </c>
      <c r="Y1008" s="6" t="e">
        <f ca="1">IF(ISNA($X1008),NA(),VLOOKUP($X1008,Levels!$A:$B,2,FALSE))</f>
        <v>#N/A</v>
      </c>
      <c r="Z1008" s="8">
        <f t="shared" ca="1" si="180"/>
        <v>40077</v>
      </c>
      <c r="AA1008" s="6">
        <f ca="1">RANDBETWEEN(2,COUNTA('Recruitment source'!$A:$A))</f>
        <v>8</v>
      </c>
      <c r="AB1008" s="6" t="str">
        <f ca="1">VLOOKUP($AA1008,'Recruitment source'!$A:$B,2,FALSE)</f>
        <v>Next Station</v>
      </c>
      <c r="AC1008" s="8" t="e">
        <f t="shared" ca="1" si="189"/>
        <v>#N/A</v>
      </c>
      <c r="AD1008" s="6" t="e">
        <f t="shared" ca="1" si="190"/>
        <v>#N/A</v>
      </c>
      <c r="AE1008" s="6" t="e">
        <f ca="1">IF(ISNA(AD1008),NA(),VLOOKUP($AD1008,'Reasons for dismissal'!$A:$B,2,FALSE))</f>
        <v>#N/A</v>
      </c>
      <c r="AF1008" s="6">
        <f t="shared" ca="1" si="191"/>
        <v>2</v>
      </c>
      <c r="AG1008" s="1">
        <f t="shared" ca="1" si="181"/>
        <v>805</v>
      </c>
    </row>
    <row r="1009" spans="1:33" x14ac:dyDescent="0.25">
      <c r="A1009" s="7" cm="1">
        <f t="array" aca="1" ref="A1009" ca="1">INDEX(Companies!$A:$A,RANDBETWEEN(2,COUNTA(Companies!$A:$A)),1)</f>
        <v>2</v>
      </c>
      <c r="B1009" s="7" t="str">
        <f ca="1">VLOOKUP($A1009,Companies!$A:$B,2,FALSE)</f>
        <v>ACME Corporation</v>
      </c>
      <c r="C1009" s="5">
        <f t="shared" si="182"/>
        <v>1008</v>
      </c>
      <c r="D1009" s="6">
        <f t="shared" ca="1" si="183"/>
        <v>1</v>
      </c>
      <c r="E1009" s="7">
        <f ca="1">IF($C1009 = 1 + N("Presidente"),
    127,
    IF($C1009 = 2 + N("Vice-Presidente"),
        72,
        IF($C1009 = 3 + N("Secretária bilíngue"),
            13,
            RANDBETWEEN(5,COUNT(Name!$A:$A) + 1)
        )
    )
)</f>
        <v>266</v>
      </c>
      <c r="F1009" s="7" t="str">
        <f ca="1" xml:space="preserve">
VLOOKUP(
  $E1009,
  Name!$A:$B,
  2,
  FALSE
)
&amp; " " &amp;
IF($C1009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Leitão Resende</v>
      </c>
      <c r="G1009" s="7">
        <v>2</v>
      </c>
      <c r="H1009" s="7" t="str">
        <f>VLOOKUP($G1009,Countries!$A:$B,2,FALSE)</f>
        <v>Portugal</v>
      </c>
      <c r="I1009" s="7" cm="1">
        <f t="array" aca="1" ref="I1009" ca="1">INDEX(States!$B:$B,RANDBETWEEN(2,COUNTA(States!$A:$A)),1)</f>
        <v>10</v>
      </c>
      <c r="J1009" s="7" t="str">
        <f ca="1">VLOOKUP($I1009,States!$B:$C,2,FALSE)</f>
        <v>Coimbra</v>
      </c>
      <c r="K1009" s="7" t="str">
        <f ca="1">VLOOKUP($E1009,Name!$A:$C,3,FALSE)</f>
        <v>F</v>
      </c>
      <c r="L1009" s="7" t="str">
        <f ca="1">VLOOKUP($K1009,Genders!$B:$C,2,FALSE)</f>
        <v>Female</v>
      </c>
      <c r="M1009" s="7" cm="1">
        <f t="array" aca="1" ref="M1009" ca="1">INDEX('Marital status'!$A:$A,RANDBETWEEN(2,COUNTA('Marital status'!$A:$A)),1)</f>
        <v>5</v>
      </c>
      <c r="N1009" s="7" t="str">
        <f ca="1">VLOOKUP($M1009,'Marital status'!$A:$B,2,FALSE)</f>
        <v xml:space="preserve">Separated </v>
      </c>
      <c r="O1009" s="7">
        <f t="shared" ca="1" si="184"/>
        <v>2</v>
      </c>
      <c r="P1009" s="7" t="str">
        <f ca="1">VLOOKUP($O1009,Ethnicities!$A:$B,2,FALSE)</f>
        <v>White</v>
      </c>
      <c r="Q1009" s="8">
        <f t="shared" ca="1" si="185"/>
        <v>35691</v>
      </c>
      <c r="R1009" s="6">
        <f t="shared" ca="1" si="186"/>
        <v>5</v>
      </c>
      <c r="S1009" s="6" t="str">
        <f ca="1">VLOOKUP($R1009,'Background education'!$A:$B,2,FALSE)</f>
        <v>Graduate school</v>
      </c>
      <c r="T1009" s="7">
        <f ca="1" xml:space="preserve">
  IF(OR($V1009 = 2, $V1009 = 3, $V1009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009" s="7" t="str">
        <f ca="1">VLOOKUP($T1009,Departments!$A:$B,2,FALSE)</f>
        <v>Communication &amp; Marketing</v>
      </c>
      <c r="V1009" s="6">
        <f t="shared" ca="1" si="187"/>
        <v>8</v>
      </c>
      <c r="W1009" s="6" t="str">
        <f ca="1">VLOOKUP($V1009,Roles!$A:$B,2,FALSE)</f>
        <v>Analyst</v>
      </c>
      <c r="X1009" s="6">
        <f t="shared" ca="1" si="188"/>
        <v>4</v>
      </c>
      <c r="Y1009" s="6" t="str">
        <f ca="1">IF(ISNA($X1009),NA(),VLOOKUP($X1009,Levels!$A:$B,2,FALSE))</f>
        <v>Senior</v>
      </c>
      <c r="Z1009" s="8">
        <f t="shared" ca="1" si="180"/>
        <v>42533</v>
      </c>
      <c r="AA1009" s="6">
        <f ca="1">RANDBETWEEN(2,COUNTA('Recruitment source'!$A:$A))</f>
        <v>8</v>
      </c>
      <c r="AB1009" s="6" t="str">
        <f ca="1">VLOOKUP($AA1009,'Recruitment source'!$A:$B,2,FALSE)</f>
        <v>Next Station</v>
      </c>
      <c r="AC1009" s="8" t="e">
        <f t="shared" ca="1" si="189"/>
        <v>#N/A</v>
      </c>
      <c r="AD1009" s="6" t="e">
        <f t="shared" ca="1" si="190"/>
        <v>#N/A</v>
      </c>
      <c r="AE1009" s="6" t="e">
        <f ca="1">IF(ISNA(AD1009),NA(),VLOOKUP($AD1009,'Reasons for dismissal'!$A:$B,2,FALSE))</f>
        <v>#N/A</v>
      </c>
      <c r="AF1009" s="6">
        <f t="shared" ca="1" si="191"/>
        <v>2</v>
      </c>
      <c r="AG1009" s="1">
        <f t="shared" ca="1" si="181"/>
        <v>2080</v>
      </c>
    </row>
    <row r="1010" spans="1:33" x14ac:dyDescent="0.25">
      <c r="A1010" s="7" cm="1">
        <f t="array" aca="1" ref="A1010" ca="1">INDEX(Companies!$A:$A,RANDBETWEEN(2,COUNTA(Companies!$A:$A)),1)</f>
        <v>2</v>
      </c>
      <c r="B1010" s="7" t="str">
        <f ca="1">VLOOKUP($A1010,Companies!$A:$B,2,FALSE)</f>
        <v>ACME Corporation</v>
      </c>
      <c r="C1010" s="5">
        <f t="shared" si="182"/>
        <v>1009</v>
      </c>
      <c r="D1010" s="6">
        <f t="shared" ca="1" si="183"/>
        <v>1</v>
      </c>
      <c r="E1010" s="7">
        <f ca="1">IF($C1010 = 1 + N("Presidente"),
    127,
    IF($C1010 = 2 + N("Vice-Presidente"),
        72,
        IF($C1010 = 3 + N("Secretária bilíngue"),
            13,
            RANDBETWEEN(5,COUNT(Name!$A:$A) + 1)
        )
    )
)</f>
        <v>82</v>
      </c>
      <c r="F1010" s="7" t="str">
        <f ca="1" xml:space="preserve">
VLOOKUP(
  $E1010,
  Name!$A:$B,
  2,
  FALSE
)
&amp; " " &amp;
IF($C1010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Mazza Badu</v>
      </c>
      <c r="G1010" s="7">
        <v>2</v>
      </c>
      <c r="H1010" s="7" t="str">
        <f>VLOOKUP($G1010,Countries!$A:$B,2,FALSE)</f>
        <v>Portugal</v>
      </c>
      <c r="I1010" s="7" cm="1">
        <f t="array" aca="1" ref="I1010" ca="1">INDEX(States!$B:$B,RANDBETWEEN(2,COUNTA(States!$A:$A)),1)</f>
        <v>16</v>
      </c>
      <c r="J1010" s="7" t="str">
        <f ca="1">VLOOKUP($I1010,States!$B:$C,2,FALSE)</f>
        <v>Beja</v>
      </c>
      <c r="K1010" s="7" t="str">
        <f ca="1">VLOOKUP($E1010,Name!$A:$C,3,FALSE)</f>
        <v>M</v>
      </c>
      <c r="L1010" s="7" t="str">
        <f ca="1">VLOOKUP($K1010,Genders!$B:$C,2,FALSE)</f>
        <v>Male</v>
      </c>
      <c r="M1010" s="7" cm="1">
        <f t="array" aca="1" ref="M1010" ca="1">INDEX('Marital status'!$A:$A,RANDBETWEEN(2,COUNTA('Marital status'!$A:$A)),1)</f>
        <v>3</v>
      </c>
      <c r="N1010" s="7" t="str">
        <f ca="1">VLOOKUP($M1010,'Marital status'!$A:$B,2,FALSE)</f>
        <v>Married</v>
      </c>
      <c r="O1010" s="7">
        <f t="shared" ca="1" si="184"/>
        <v>2</v>
      </c>
      <c r="P1010" s="7" t="str">
        <f ca="1">VLOOKUP($O1010,Ethnicities!$A:$B,2,FALSE)</f>
        <v>White</v>
      </c>
      <c r="Q1010" s="8">
        <f t="shared" ca="1" si="185"/>
        <v>33956</v>
      </c>
      <c r="R1010" s="6">
        <f t="shared" ca="1" si="186"/>
        <v>4</v>
      </c>
      <c r="S1010" s="6" t="str">
        <f ca="1">VLOOKUP($R1010,'Background education'!$A:$B,2,FALSE)</f>
        <v>Undergraduate degree</v>
      </c>
      <c r="T1010" s="7">
        <f ca="1" xml:space="preserve">
  IF(OR($V1010 = 2, $V1010 = 3, $V1010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10" s="7" t="str">
        <f ca="1">VLOOKUP($T1010,Departments!$A:$B,2,FALSE)</f>
        <v xml:space="preserve"> Commercial</v>
      </c>
      <c r="V1010" s="6">
        <f t="shared" ca="1" si="187"/>
        <v>7</v>
      </c>
      <c r="W1010" s="6" t="str">
        <f ca="1">VLOOKUP($V1010,Roles!$A:$B,2,FALSE)</f>
        <v>Trainee</v>
      </c>
      <c r="X1010" s="6" t="e">
        <f t="shared" ca="1" si="188"/>
        <v>#N/A</v>
      </c>
      <c r="Y1010" s="6" t="e">
        <f ca="1">IF(ISNA($X1010),NA(),VLOOKUP($X1010,Levels!$A:$B,2,FALSE))</f>
        <v>#N/A</v>
      </c>
      <c r="Z1010" s="8">
        <f t="shared" ca="1" si="180"/>
        <v>36640</v>
      </c>
      <c r="AA1010" s="6">
        <f ca="1">RANDBETWEEN(2,COUNTA('Recruitment source'!$A:$A))</f>
        <v>8</v>
      </c>
      <c r="AB1010" s="6" t="str">
        <f ca="1">VLOOKUP($AA1010,'Recruitment source'!$A:$B,2,FALSE)</f>
        <v>Next Station</v>
      </c>
      <c r="AC1010" s="8" t="e">
        <f t="shared" ca="1" si="189"/>
        <v>#N/A</v>
      </c>
      <c r="AD1010" s="6" t="e">
        <f t="shared" ca="1" si="190"/>
        <v>#N/A</v>
      </c>
      <c r="AE1010" s="6" t="e">
        <f ca="1">IF(ISNA(AD1010),NA(),VLOOKUP($AD1010,'Reasons for dismissal'!$A:$B,2,FALSE))</f>
        <v>#N/A</v>
      </c>
      <c r="AF1010" s="6">
        <f t="shared" ca="1" si="191"/>
        <v>3</v>
      </c>
      <c r="AG1010" s="1">
        <f t="shared" ca="1" si="181"/>
        <v>1005</v>
      </c>
    </row>
    <row r="1011" spans="1:33" x14ac:dyDescent="0.25">
      <c r="A1011" s="7" cm="1">
        <f t="array" aca="1" ref="A1011" ca="1">INDEX(Companies!$A:$A,RANDBETWEEN(2,COUNTA(Companies!$A:$A)),1)</f>
        <v>2</v>
      </c>
      <c r="B1011" s="7" t="str">
        <f ca="1">VLOOKUP($A1011,Companies!$A:$B,2,FALSE)</f>
        <v>ACME Corporation</v>
      </c>
      <c r="C1011" s="5">
        <f t="shared" si="182"/>
        <v>1010</v>
      </c>
      <c r="D1011" s="6">
        <f t="shared" ca="1" si="183"/>
        <v>1</v>
      </c>
      <c r="E1011" s="7">
        <f ca="1">IF($C1011 = 1 + N("Presidente"),
    127,
    IF($C1011 = 2 + N("Vice-Presidente"),
        72,
        IF($C1011 = 3 + N("Secretária bilíngue"),
            13,
            RANDBETWEEN(5,COUNT(Name!$A:$A) + 1)
        )
    )
)</f>
        <v>334</v>
      </c>
      <c r="F1011" s="7" t="str">
        <f ca="1" xml:space="preserve">
VLOOKUP(
  $E1011,
  Name!$A:$B,
  2,
  FALSE
)
&amp; " " &amp;
IF($C1011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Frois Pinheiro</v>
      </c>
      <c r="G1011" s="7">
        <v>2</v>
      </c>
      <c r="H1011" s="7" t="str">
        <f>VLOOKUP($G1011,Countries!$A:$B,2,FALSE)</f>
        <v>Portugal</v>
      </c>
      <c r="I1011" s="7" cm="1">
        <f t="array" aca="1" ref="I1011" ca="1">INDEX(States!$B:$B,RANDBETWEEN(2,COUNTA(States!$A:$A)),1)</f>
        <v>7</v>
      </c>
      <c r="J1011" s="7" t="str">
        <f ca="1">VLOOKUP($I1011,States!$B:$C,2,FALSE)</f>
        <v>Faro</v>
      </c>
      <c r="K1011" s="7" t="str">
        <f ca="1">VLOOKUP($E1011,Name!$A:$C,3,FALSE)</f>
        <v>M</v>
      </c>
      <c r="L1011" s="7" t="str">
        <f ca="1">VLOOKUP($K1011,Genders!$B:$C,2,FALSE)</f>
        <v>Male</v>
      </c>
      <c r="M1011" s="7" cm="1">
        <f t="array" aca="1" ref="M1011" ca="1">INDEX('Marital status'!$A:$A,RANDBETWEEN(2,COUNTA('Marital status'!$A:$A)),1)</f>
        <v>5</v>
      </c>
      <c r="N1011" s="7" t="str">
        <f ca="1">VLOOKUP($M1011,'Marital status'!$A:$B,2,FALSE)</f>
        <v xml:space="preserve">Separated </v>
      </c>
      <c r="O1011" s="7">
        <f t="shared" ca="1" si="184"/>
        <v>2</v>
      </c>
      <c r="P1011" s="7" t="str">
        <f ca="1">VLOOKUP($O1011,Ethnicities!$A:$B,2,FALSE)</f>
        <v>White</v>
      </c>
      <c r="Q1011" s="8">
        <f t="shared" ca="1" si="185"/>
        <v>33089</v>
      </c>
      <c r="R1011" s="6">
        <f t="shared" ca="1" si="186"/>
        <v>4</v>
      </c>
      <c r="S1011" s="6" t="str">
        <f ca="1">VLOOKUP($R1011,'Background education'!$A:$B,2,FALSE)</f>
        <v>Undergraduate degree</v>
      </c>
      <c r="T1011" s="7">
        <f ca="1" xml:space="preserve">
  IF(OR($V1011 = 2, $V1011 = 3, $V1011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011" s="7" t="str">
        <f ca="1">VLOOKUP($T1011,Departments!$A:$B,2,FALSE)</f>
        <v>Communication &amp; Marketing</v>
      </c>
      <c r="V1011" s="6">
        <f t="shared" ca="1" si="187"/>
        <v>8</v>
      </c>
      <c r="W1011" s="6" t="str">
        <f ca="1">VLOOKUP($V1011,Roles!$A:$B,2,FALSE)</f>
        <v>Analyst</v>
      </c>
      <c r="X1011" s="6">
        <f t="shared" ca="1" si="188"/>
        <v>2</v>
      </c>
      <c r="Y1011" s="6" t="str">
        <f ca="1">IF(ISNA($X1011),NA(),VLOOKUP($X1011,Levels!$A:$B,2,FALSE))</f>
        <v>Junior</v>
      </c>
      <c r="Z1011" s="8">
        <f t="shared" ca="1" si="180"/>
        <v>40422</v>
      </c>
      <c r="AA1011" s="6">
        <f ca="1">RANDBETWEEN(2,COUNTA('Recruitment source'!$A:$A))</f>
        <v>4</v>
      </c>
      <c r="AB1011" s="6" t="str">
        <f ca="1">VLOOKUP($AA1011,'Recruitment source'!$A:$B,2,FALSE)</f>
        <v>SAPO Emprego</v>
      </c>
      <c r="AC1011" s="8" t="e">
        <f t="shared" ca="1" si="189"/>
        <v>#N/A</v>
      </c>
      <c r="AD1011" s="6" t="e">
        <f t="shared" ca="1" si="190"/>
        <v>#N/A</v>
      </c>
      <c r="AE1011" s="6" t="e">
        <f ca="1">IF(ISNA(AD1011),NA(),VLOOKUP($AD1011,'Reasons for dismissal'!$A:$B,2,FALSE))</f>
        <v>#N/A</v>
      </c>
      <c r="AF1011" s="6">
        <f t="shared" ca="1" si="191"/>
        <v>2</v>
      </c>
      <c r="AG1011" s="1">
        <f t="shared" ca="1" si="181"/>
        <v>2080</v>
      </c>
    </row>
    <row r="1012" spans="1:33" x14ac:dyDescent="0.25">
      <c r="A1012" s="7" cm="1">
        <f t="array" aca="1" ref="A1012" ca="1">INDEX(Companies!$A:$A,RANDBETWEEN(2,COUNTA(Companies!$A:$A)),1)</f>
        <v>2</v>
      </c>
      <c r="B1012" s="7" t="str">
        <f ca="1">VLOOKUP($A1012,Companies!$A:$B,2,FALSE)</f>
        <v>ACME Corporation</v>
      </c>
      <c r="C1012" s="5">
        <f t="shared" si="182"/>
        <v>1011</v>
      </c>
      <c r="D1012" s="6">
        <f t="shared" ca="1" si="183"/>
        <v>1</v>
      </c>
      <c r="E1012" s="7">
        <f ca="1">IF($C1012 = 1 + N("Presidente"),
    127,
    IF($C1012 = 2 + N("Vice-Presidente"),
        72,
        IF($C1012 = 3 + N("Secretária bilíngue"),
            13,
            RANDBETWEEN(5,COUNT(Name!$A:$A) + 1)
        )
    )
)</f>
        <v>117</v>
      </c>
      <c r="F1012" s="7" t="str">
        <f ca="1" xml:space="preserve">
VLOOKUP(
  $E1012,
  Name!$A:$B,
  2,
  FALSE
)
&amp; " " &amp;
IF($C1012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Alvarenga Barros</v>
      </c>
      <c r="G1012" s="7">
        <v>2</v>
      </c>
      <c r="H1012" s="7" t="str">
        <f>VLOOKUP($G1012,Countries!$A:$B,2,FALSE)</f>
        <v>Portugal</v>
      </c>
      <c r="I1012" s="7" cm="1">
        <f t="array" aca="1" ref="I1012" ca="1">INDEX(States!$B:$B,RANDBETWEEN(2,COUNTA(States!$A:$A)),1)</f>
        <v>16</v>
      </c>
      <c r="J1012" s="7" t="str">
        <f ca="1">VLOOKUP($I1012,States!$B:$C,2,FALSE)</f>
        <v>Beja</v>
      </c>
      <c r="K1012" s="7" t="str">
        <f ca="1">VLOOKUP($E1012,Name!$A:$C,3,FALSE)</f>
        <v>M</v>
      </c>
      <c r="L1012" s="7" t="str">
        <f ca="1">VLOOKUP($K1012,Genders!$B:$C,2,FALSE)</f>
        <v>Male</v>
      </c>
      <c r="M1012" s="7" cm="1">
        <f t="array" aca="1" ref="M1012" ca="1">INDEX('Marital status'!$A:$A,RANDBETWEEN(2,COUNTA('Marital status'!$A:$A)),1)</f>
        <v>5</v>
      </c>
      <c r="N1012" s="7" t="str">
        <f ca="1">VLOOKUP($M1012,'Marital status'!$A:$B,2,FALSE)</f>
        <v xml:space="preserve">Separated </v>
      </c>
      <c r="O1012" s="7">
        <f t="shared" ca="1" si="184"/>
        <v>4</v>
      </c>
      <c r="P1012" s="7" t="str">
        <f ca="1">VLOOKUP($O1012,Ethnicities!$A:$B,2,FALSE)</f>
        <v>Hispanic or Latino</v>
      </c>
      <c r="Q1012" s="8">
        <f t="shared" ca="1" si="185"/>
        <v>24954</v>
      </c>
      <c r="R1012" s="6">
        <f t="shared" ca="1" si="186"/>
        <v>4</v>
      </c>
      <c r="S1012" s="6" t="str">
        <f ca="1">VLOOKUP($R1012,'Background education'!$A:$B,2,FALSE)</f>
        <v>Undergraduate degree</v>
      </c>
      <c r="T1012" s="7">
        <f ca="1" xml:space="preserve">
  IF(OR($V1012 = 2, $V1012 = 3, $V1012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012" s="7" t="str">
        <f ca="1">VLOOKUP($T1012,Departments!$A:$B,2,FALSE)</f>
        <v>Administration</v>
      </c>
      <c r="V1012" s="6">
        <f t="shared" ca="1" si="187"/>
        <v>6</v>
      </c>
      <c r="W1012" s="6" t="str">
        <f ca="1">VLOOKUP($V1012,Roles!$A:$B,2,FALSE)</f>
        <v>Intern</v>
      </c>
      <c r="X1012" s="6" t="e">
        <f t="shared" ca="1" si="188"/>
        <v>#N/A</v>
      </c>
      <c r="Y1012" s="6" t="e">
        <f ca="1">IF(ISNA($X1012),NA(),VLOOKUP($X1012,Levels!$A:$B,2,FALSE))</f>
        <v>#N/A</v>
      </c>
      <c r="Z1012" s="8">
        <f t="shared" ca="1" si="180"/>
        <v>43058</v>
      </c>
      <c r="AA1012" s="6">
        <f ca="1">RANDBETWEEN(2,COUNTA('Recruitment source'!$A:$A))</f>
        <v>7</v>
      </c>
      <c r="AB1012" s="6" t="str">
        <f ca="1">VLOOKUP($AA1012,'Recruitment source'!$A:$B,2,FALSE)</f>
        <v>Jobs in Lisbon</v>
      </c>
      <c r="AC1012" s="8" t="e">
        <f t="shared" ca="1" si="189"/>
        <v>#N/A</v>
      </c>
      <c r="AD1012" s="6" t="e">
        <f t="shared" ca="1" si="190"/>
        <v>#N/A</v>
      </c>
      <c r="AE1012" s="6" t="e">
        <f ca="1">IF(ISNA(AD1012),NA(),VLOOKUP($AD1012,'Reasons for dismissal'!$A:$B,2,FALSE))</f>
        <v>#N/A</v>
      </c>
      <c r="AF1012" s="6">
        <f t="shared" ca="1" si="191"/>
        <v>2</v>
      </c>
      <c r="AG1012" s="1">
        <f t="shared" ca="1" si="181"/>
        <v>805</v>
      </c>
    </row>
    <row r="1013" spans="1:33" x14ac:dyDescent="0.25">
      <c r="A1013" s="7" cm="1">
        <f t="array" aca="1" ref="A1013" ca="1">INDEX(Companies!$A:$A,RANDBETWEEN(2,COUNTA(Companies!$A:$A)),1)</f>
        <v>2</v>
      </c>
      <c r="B1013" s="7" t="str">
        <f ca="1">VLOOKUP($A1013,Companies!$A:$B,2,FALSE)</f>
        <v>ACME Corporation</v>
      </c>
      <c r="C1013" s="5">
        <f t="shared" si="182"/>
        <v>1012</v>
      </c>
      <c r="D1013" s="6">
        <f t="shared" ca="1" si="183"/>
        <v>1</v>
      </c>
      <c r="E1013" s="7">
        <f ca="1">IF($C1013 = 1 + N("Presidente"),
    127,
    IF($C1013 = 2 + N("Vice-Presidente"),
        72,
        IF($C1013 = 3 + N("Secretária bilíngue"),
            13,
            RANDBETWEEN(5,COUNT(Name!$A:$A) + 1)
        )
    )
)</f>
        <v>209</v>
      </c>
      <c r="F1013" s="7" t="str">
        <f ca="1" xml:space="preserve">
VLOOKUP(
  $E1013,
  Name!$A:$B,
  2,
  FALSE
)
&amp; " " &amp;
IF($C1013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Martinelli Nunes</v>
      </c>
      <c r="G1013" s="7">
        <v>2</v>
      </c>
      <c r="H1013" s="7" t="str">
        <f>VLOOKUP($G1013,Countries!$A:$B,2,FALSE)</f>
        <v>Portugal</v>
      </c>
      <c r="I1013" s="7" cm="1">
        <f t="array" aca="1" ref="I1013" ca="1">INDEX(States!$B:$B,RANDBETWEEN(2,COUNTA(States!$A:$A)),1)</f>
        <v>4</v>
      </c>
      <c r="J1013" s="7" t="str">
        <f ca="1">VLOOKUP($I1013,States!$B:$C,2,FALSE)</f>
        <v>Setúbal</v>
      </c>
      <c r="K1013" s="7" t="str">
        <f ca="1">VLOOKUP($E1013,Name!$A:$C,3,FALSE)</f>
        <v>F</v>
      </c>
      <c r="L1013" s="7" t="str">
        <f ca="1">VLOOKUP($K1013,Genders!$B:$C,2,FALSE)</f>
        <v>Female</v>
      </c>
      <c r="M1013" s="7" cm="1">
        <f t="array" aca="1" ref="M1013" ca="1">INDEX('Marital status'!$A:$A,RANDBETWEEN(2,COUNTA('Marital status'!$A:$A)),1)</f>
        <v>6</v>
      </c>
      <c r="N1013" s="7" t="str">
        <f ca="1">VLOOKUP($M1013,'Marital status'!$A:$B,2,FALSE)</f>
        <v>Divorced</v>
      </c>
      <c r="O1013" s="7">
        <f t="shared" ca="1" si="184"/>
        <v>2</v>
      </c>
      <c r="P1013" s="7" t="str">
        <f ca="1">VLOOKUP($O1013,Ethnicities!$A:$B,2,FALSE)</f>
        <v>White</v>
      </c>
      <c r="Q1013" s="8">
        <f t="shared" ca="1" si="185"/>
        <v>36873</v>
      </c>
      <c r="R1013" s="6">
        <f t="shared" ca="1" si="186"/>
        <v>4</v>
      </c>
      <c r="S1013" s="6" t="str">
        <f ca="1">VLOOKUP($R1013,'Background education'!$A:$B,2,FALSE)</f>
        <v>Undergraduate degree</v>
      </c>
      <c r="T1013" s="7">
        <f ca="1" xml:space="preserve">
  IF(OR($V1013 = 2, $V1013 = 3, $V1013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13" s="7" t="str">
        <f ca="1">VLOOKUP($T1013,Departments!$A:$B,2,FALSE)</f>
        <v>Operations</v>
      </c>
      <c r="V1013" s="6">
        <f t="shared" ca="1" si="187"/>
        <v>8</v>
      </c>
      <c r="W1013" s="6" t="str">
        <f ca="1">VLOOKUP($V1013,Roles!$A:$B,2,FALSE)</f>
        <v>Analyst</v>
      </c>
      <c r="X1013" s="6">
        <f t="shared" ca="1" si="188"/>
        <v>2</v>
      </c>
      <c r="Y1013" s="6" t="str">
        <f ca="1">IF(ISNA($X1013),NA(),VLOOKUP($X1013,Levels!$A:$B,2,FALSE))</f>
        <v>Junior</v>
      </c>
      <c r="Z1013" s="8">
        <f t="shared" ca="1" si="180"/>
        <v>41761</v>
      </c>
      <c r="AA1013" s="6">
        <f ca="1">RANDBETWEEN(2,COUNTA('Recruitment source'!$A:$A))</f>
        <v>10</v>
      </c>
      <c r="AB1013" s="6" t="str">
        <f ca="1">VLOOKUP($AA1013,'Recruitment source'!$A:$B,2,FALSE)</f>
        <v>Google</v>
      </c>
      <c r="AC1013" s="8" t="e">
        <f t="shared" ca="1" si="189"/>
        <v>#N/A</v>
      </c>
      <c r="AD1013" s="6" t="e">
        <f t="shared" ca="1" si="190"/>
        <v>#N/A</v>
      </c>
      <c r="AE1013" s="6" t="e">
        <f ca="1">IF(ISNA(AD1013),NA(),VLOOKUP($AD1013,'Reasons for dismissal'!$A:$B,2,FALSE))</f>
        <v>#N/A</v>
      </c>
      <c r="AF1013" s="6">
        <f t="shared" ca="1" si="191"/>
        <v>4</v>
      </c>
      <c r="AG1013" s="1">
        <f t="shared" ca="1" si="181"/>
        <v>2000</v>
      </c>
    </row>
    <row r="1014" spans="1:33" x14ac:dyDescent="0.25">
      <c r="A1014" s="7" cm="1">
        <f t="array" aca="1" ref="A1014" ca="1">INDEX(Companies!$A:$A,RANDBETWEEN(2,COUNTA(Companies!$A:$A)),1)</f>
        <v>2</v>
      </c>
      <c r="B1014" s="7" t="str">
        <f ca="1">VLOOKUP($A1014,Companies!$A:$B,2,FALSE)</f>
        <v>ACME Corporation</v>
      </c>
      <c r="C1014" s="5">
        <f t="shared" si="182"/>
        <v>1013</v>
      </c>
      <c r="D1014" s="6">
        <f t="shared" ca="1" si="183"/>
        <v>1</v>
      </c>
      <c r="E1014" s="7">
        <f ca="1">IF($C1014 = 1 + N("Presidente"),
    127,
    IF($C1014 = 2 + N("Vice-Presidente"),
        72,
        IF($C1014 = 3 + N("Secretária bilíngue"),
            13,
            RANDBETWEEN(5,COUNT(Name!$A:$A) + 1)
        )
    )
)</f>
        <v>11</v>
      </c>
      <c r="F1014" s="7" t="str">
        <f ca="1" xml:space="preserve">
VLOOKUP(
  $E1014,
  Name!$A:$B,
  2,
  FALSE
)
&amp; " " &amp;
IF($C1014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Alvarenga Moraes</v>
      </c>
      <c r="G1014" s="7">
        <v>2</v>
      </c>
      <c r="H1014" s="7" t="str">
        <f>VLOOKUP($G1014,Countries!$A:$B,2,FALSE)</f>
        <v>Portugal</v>
      </c>
      <c r="I1014" s="7" cm="1">
        <f t="array" aca="1" ref="I1014" ca="1">INDEX(States!$B:$B,RANDBETWEEN(2,COUNTA(States!$A:$A)),1)</f>
        <v>18</v>
      </c>
      <c r="J1014" s="7" t="str">
        <f ca="1">VLOOKUP($I1014,States!$B:$C,2,FALSE)</f>
        <v>Guarda</v>
      </c>
      <c r="K1014" s="7" t="str">
        <f ca="1">VLOOKUP($E1014,Name!$A:$C,3,FALSE)</f>
        <v>F</v>
      </c>
      <c r="L1014" s="7" t="str">
        <f ca="1">VLOOKUP($K1014,Genders!$B:$C,2,FALSE)</f>
        <v>Female</v>
      </c>
      <c r="M1014" s="7" cm="1">
        <f t="array" aca="1" ref="M1014" ca="1">INDEX('Marital status'!$A:$A,RANDBETWEEN(2,COUNTA('Marital status'!$A:$A)),1)</f>
        <v>6</v>
      </c>
      <c r="N1014" s="7" t="str">
        <f ca="1">VLOOKUP($M1014,'Marital status'!$A:$B,2,FALSE)</f>
        <v>Divorced</v>
      </c>
      <c r="O1014" s="7">
        <f t="shared" ca="1" si="184"/>
        <v>2</v>
      </c>
      <c r="P1014" s="7" t="str">
        <f ca="1">VLOOKUP($O1014,Ethnicities!$A:$B,2,FALSE)</f>
        <v>White</v>
      </c>
      <c r="Q1014" s="8">
        <f t="shared" ca="1" si="185"/>
        <v>35761</v>
      </c>
      <c r="R1014" s="6">
        <f t="shared" ca="1" si="186"/>
        <v>4</v>
      </c>
      <c r="S1014" s="6" t="str">
        <f ca="1">VLOOKUP($R1014,'Background education'!$A:$B,2,FALSE)</f>
        <v>Undergraduate degree</v>
      </c>
      <c r="T1014" s="7">
        <f ca="1" xml:space="preserve">
  IF(OR($V1014 = 2, $V1014 = 3, $V1014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14" s="7" t="str">
        <f ca="1">VLOOKUP($T1014,Departments!$A:$B,2,FALSE)</f>
        <v xml:space="preserve"> Commercial</v>
      </c>
      <c r="V1014" s="6">
        <f t="shared" ca="1" si="187"/>
        <v>7</v>
      </c>
      <c r="W1014" s="6" t="str">
        <f ca="1">VLOOKUP($V1014,Roles!$A:$B,2,FALSE)</f>
        <v>Trainee</v>
      </c>
      <c r="X1014" s="6" t="e">
        <f t="shared" ca="1" si="188"/>
        <v>#N/A</v>
      </c>
      <c r="Y1014" s="6" t="e">
        <f ca="1">IF(ISNA($X1014),NA(),VLOOKUP($X1014,Levels!$A:$B,2,FALSE))</f>
        <v>#N/A</v>
      </c>
      <c r="Z1014" s="8">
        <f t="shared" ca="1" si="180"/>
        <v>42770</v>
      </c>
      <c r="AA1014" s="6">
        <f ca="1">RANDBETWEEN(2,COUNTA('Recruitment source'!$A:$A))</f>
        <v>7</v>
      </c>
      <c r="AB1014" s="6" t="str">
        <f ca="1">VLOOKUP($AA1014,'Recruitment source'!$A:$B,2,FALSE)</f>
        <v>Jobs in Lisbon</v>
      </c>
      <c r="AC1014" s="8" t="e">
        <f t="shared" ca="1" si="189"/>
        <v>#N/A</v>
      </c>
      <c r="AD1014" s="6" t="e">
        <f t="shared" ca="1" si="190"/>
        <v>#N/A</v>
      </c>
      <c r="AE1014" s="6" t="e">
        <f ca="1">IF(ISNA(AD1014),NA(),VLOOKUP($AD1014,'Reasons for dismissal'!$A:$B,2,FALSE))</f>
        <v>#N/A</v>
      </c>
      <c r="AF1014" s="6">
        <f t="shared" ca="1" si="191"/>
        <v>4</v>
      </c>
      <c r="AG1014" s="1">
        <f t="shared" ca="1" si="181"/>
        <v>1005</v>
      </c>
    </row>
    <row r="1015" spans="1:33" x14ac:dyDescent="0.25">
      <c r="A1015" s="7" cm="1">
        <f t="array" aca="1" ref="A1015" ca="1">INDEX(Companies!$A:$A,RANDBETWEEN(2,COUNTA(Companies!$A:$A)),1)</f>
        <v>2</v>
      </c>
      <c r="B1015" s="7" t="str">
        <f ca="1">VLOOKUP($A1015,Companies!$A:$B,2,FALSE)</f>
        <v>ACME Corporation</v>
      </c>
      <c r="C1015" s="5">
        <f t="shared" si="182"/>
        <v>1014</v>
      </c>
      <c r="D1015" s="6">
        <f t="shared" ca="1" si="183"/>
        <v>1</v>
      </c>
      <c r="E1015" s="7">
        <f ca="1">IF($C1015 = 1 + N("Presidente"),
    127,
    IF($C1015 = 2 + N("Vice-Presidente"),
        72,
        IF($C1015 = 3 + N("Secretária bilíngue"),
            13,
            RANDBETWEEN(5,COUNT(Name!$A:$A) + 1)
        )
    )
)</f>
        <v>58</v>
      </c>
      <c r="F1015" s="7" t="str">
        <f ca="1" xml:space="preserve">
VLOOKUP(
  $E1015,
  Name!$A:$B,
  2,
  FALSE
)
&amp; " " &amp;
IF($C1015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Costa Alves</v>
      </c>
      <c r="G1015" s="7">
        <v>2</v>
      </c>
      <c r="H1015" s="7" t="str">
        <f>VLOOKUP($G1015,Countries!$A:$B,2,FALSE)</f>
        <v>Portugal</v>
      </c>
      <c r="I1015" s="7" cm="1">
        <f t="array" aca="1" ref="I1015" ca="1">INDEX(States!$B:$B,RANDBETWEEN(2,COUNTA(States!$A:$A)),1)</f>
        <v>18</v>
      </c>
      <c r="J1015" s="7" t="str">
        <f ca="1">VLOOKUP($I1015,States!$B:$C,2,FALSE)</f>
        <v>Guarda</v>
      </c>
      <c r="K1015" s="7" t="str">
        <f ca="1">VLOOKUP($E1015,Name!$A:$C,3,FALSE)</f>
        <v>M</v>
      </c>
      <c r="L1015" s="7" t="str">
        <f ca="1">VLOOKUP($K1015,Genders!$B:$C,2,FALSE)</f>
        <v>Male</v>
      </c>
      <c r="M1015" s="7" cm="1">
        <f t="array" aca="1" ref="M1015" ca="1">INDEX('Marital status'!$A:$A,RANDBETWEEN(2,COUNTA('Marital status'!$A:$A)),1)</f>
        <v>6</v>
      </c>
      <c r="N1015" s="7" t="str">
        <f ca="1">VLOOKUP($M1015,'Marital status'!$A:$B,2,FALSE)</f>
        <v>Divorced</v>
      </c>
      <c r="O1015" s="7">
        <f t="shared" ca="1" si="184"/>
        <v>3</v>
      </c>
      <c r="P1015" s="7" t="str">
        <f ca="1">VLOOKUP($O1015,Ethnicities!$A:$B,2,FALSE)</f>
        <v>Black or African American</v>
      </c>
      <c r="Q1015" s="8">
        <f t="shared" ca="1" si="185"/>
        <v>36125</v>
      </c>
      <c r="R1015" s="6">
        <f t="shared" ca="1" si="186"/>
        <v>5</v>
      </c>
      <c r="S1015" s="6" t="str">
        <f ca="1">VLOOKUP($R1015,'Background education'!$A:$B,2,FALSE)</f>
        <v>Graduate school</v>
      </c>
      <c r="T1015" s="7">
        <f ca="1" xml:space="preserve">
  IF(OR($V1015 = 2, $V1015 = 3, $V1015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015" s="7" t="str">
        <f ca="1">VLOOKUP($T1015,Departments!$A:$B,2,FALSE)</f>
        <v>Administration</v>
      </c>
      <c r="V1015" s="6">
        <f t="shared" ca="1" si="187"/>
        <v>8</v>
      </c>
      <c r="W1015" s="6" t="str">
        <f ca="1">VLOOKUP($V1015,Roles!$A:$B,2,FALSE)</f>
        <v>Analyst</v>
      </c>
      <c r="X1015" s="6">
        <f t="shared" ca="1" si="188"/>
        <v>3</v>
      </c>
      <c r="Y1015" s="6" t="str">
        <f ca="1">IF(ISNA($X1015),NA(),VLOOKUP($X1015,Levels!$A:$B,2,FALSE))</f>
        <v>Pleno</v>
      </c>
      <c r="Z1015" s="8">
        <f t="shared" ca="1" si="180"/>
        <v>39490</v>
      </c>
      <c r="AA1015" s="6">
        <f ca="1">RANDBETWEEN(2,COUNTA('Recruitment source'!$A:$A))</f>
        <v>6</v>
      </c>
      <c r="AB1015" s="6" t="str">
        <f ca="1">VLOOKUP($AA1015,'Recruitment source'!$A:$B,2,FALSE)</f>
        <v>Empregos Online</v>
      </c>
      <c r="AC1015" s="8" t="e">
        <f t="shared" ca="1" si="189"/>
        <v>#N/A</v>
      </c>
      <c r="AD1015" s="6" t="e">
        <f t="shared" ca="1" si="190"/>
        <v>#N/A</v>
      </c>
      <c r="AE1015" s="6" t="e">
        <f ca="1">IF(ISNA(AD1015),NA(),VLOOKUP($AD1015,'Reasons for dismissal'!$A:$B,2,FALSE))</f>
        <v>#N/A</v>
      </c>
      <c r="AF1015" s="6">
        <f t="shared" ca="1" si="191"/>
        <v>2</v>
      </c>
      <c r="AG1015" s="1">
        <f t="shared" ca="1" si="181"/>
        <v>2000</v>
      </c>
    </row>
    <row r="1016" spans="1:33" x14ac:dyDescent="0.25">
      <c r="A1016" s="7" cm="1">
        <f t="array" aca="1" ref="A1016" ca="1">INDEX(Companies!$A:$A,RANDBETWEEN(2,COUNTA(Companies!$A:$A)),1)</f>
        <v>2</v>
      </c>
      <c r="B1016" s="7" t="str">
        <f ca="1">VLOOKUP($A1016,Companies!$A:$B,2,FALSE)</f>
        <v>ACME Corporation</v>
      </c>
      <c r="C1016" s="5">
        <f t="shared" si="182"/>
        <v>1015</v>
      </c>
      <c r="D1016" s="6">
        <f t="shared" ca="1" si="183"/>
        <v>1</v>
      </c>
      <c r="E1016" s="7">
        <f ca="1">IF($C1016 = 1 + N("Presidente"),
    127,
    IF($C1016 = 2 + N("Vice-Presidente"),
        72,
        IF($C1016 = 3 + N("Secretária bilíngue"),
            13,
            RANDBETWEEN(5,COUNT(Name!$A:$A) + 1)
        )
    )
)</f>
        <v>302</v>
      </c>
      <c r="F1016" s="7" t="str">
        <f ca="1" xml:space="preserve">
VLOOKUP(
  $E1016,
  Name!$A:$B,
  2,
  FALSE
)
&amp; " " &amp;
IF($C1016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Almeida Alves</v>
      </c>
      <c r="G1016" s="7">
        <v>2</v>
      </c>
      <c r="H1016" s="7" t="str">
        <f>VLOOKUP($G1016,Countries!$A:$B,2,FALSE)</f>
        <v>Portugal</v>
      </c>
      <c r="I1016" s="7" cm="1">
        <f t="array" aca="1" ref="I1016" ca="1">INDEX(States!$B:$B,RANDBETWEEN(2,COUNTA(States!$A:$A)),1)</f>
        <v>19</v>
      </c>
      <c r="J1016" s="7" t="str">
        <f ca="1">VLOOKUP($I1016,States!$B:$C,2,FALSE)</f>
        <v>Vila Real</v>
      </c>
      <c r="K1016" s="7" t="str">
        <f ca="1">VLOOKUP($E1016,Name!$A:$C,3,FALSE)</f>
        <v>F</v>
      </c>
      <c r="L1016" s="7" t="str">
        <f ca="1">VLOOKUP($K1016,Genders!$B:$C,2,FALSE)</f>
        <v>Female</v>
      </c>
      <c r="M1016" s="7" cm="1">
        <f t="array" aca="1" ref="M1016" ca="1">INDEX('Marital status'!$A:$A,RANDBETWEEN(2,COUNTA('Marital status'!$A:$A)),1)</f>
        <v>2</v>
      </c>
      <c r="N1016" s="7" t="str">
        <f ca="1">VLOOKUP($M1016,'Marital status'!$A:$B,2,FALSE)</f>
        <v>Single</v>
      </c>
      <c r="O1016" s="7">
        <f t="shared" ca="1" si="184"/>
        <v>2</v>
      </c>
      <c r="P1016" s="7" t="str">
        <f ca="1">VLOOKUP($O1016,Ethnicities!$A:$B,2,FALSE)</f>
        <v>White</v>
      </c>
      <c r="Q1016" s="8">
        <f t="shared" ca="1" si="185"/>
        <v>31806</v>
      </c>
      <c r="R1016" s="6">
        <f t="shared" ca="1" si="186"/>
        <v>4</v>
      </c>
      <c r="S1016" s="6" t="str">
        <f ca="1">VLOOKUP($R1016,'Background education'!$A:$B,2,FALSE)</f>
        <v>Undergraduate degree</v>
      </c>
      <c r="T1016" s="7">
        <f ca="1" xml:space="preserve">
  IF(OR($V1016 = 2, $V1016 = 3, $V1016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016" s="7" t="str">
        <f ca="1">VLOOKUP($T1016,Departments!$A:$B,2,FALSE)</f>
        <v>Finance</v>
      </c>
      <c r="V1016" s="6">
        <f t="shared" ca="1" si="187"/>
        <v>7</v>
      </c>
      <c r="W1016" s="6" t="str">
        <f ca="1">VLOOKUP($V1016,Roles!$A:$B,2,FALSE)</f>
        <v>Trainee</v>
      </c>
      <c r="X1016" s="6" t="e">
        <f t="shared" ca="1" si="188"/>
        <v>#N/A</v>
      </c>
      <c r="Y1016" s="6" t="e">
        <f ca="1">IF(ISNA($X1016),NA(),VLOOKUP($X1016,Levels!$A:$B,2,FALSE))</f>
        <v>#N/A</v>
      </c>
      <c r="Z1016" s="8">
        <f t="shared" ca="1" si="180"/>
        <v>37156</v>
      </c>
      <c r="AA1016" s="6">
        <f ca="1">RANDBETWEEN(2,COUNTA('Recruitment source'!$A:$A))</f>
        <v>10</v>
      </c>
      <c r="AB1016" s="6" t="str">
        <f ca="1">VLOOKUP($AA1016,'Recruitment source'!$A:$B,2,FALSE)</f>
        <v>Google</v>
      </c>
      <c r="AC1016" s="8" t="e">
        <f t="shared" ca="1" si="189"/>
        <v>#N/A</v>
      </c>
      <c r="AD1016" s="6" t="e">
        <f t="shared" ca="1" si="190"/>
        <v>#N/A</v>
      </c>
      <c r="AE1016" s="6" t="e">
        <f ca="1">IF(ISNA(AD1016),NA(),VLOOKUP($AD1016,'Reasons for dismissal'!$A:$B,2,FALSE))</f>
        <v>#N/A</v>
      </c>
      <c r="AF1016" s="6">
        <f t="shared" ca="1" si="191"/>
        <v>2</v>
      </c>
      <c r="AG1016" s="1">
        <f t="shared" ca="1" si="181"/>
        <v>1005</v>
      </c>
    </row>
    <row r="1017" spans="1:33" x14ac:dyDescent="0.25">
      <c r="A1017" s="7" cm="1">
        <f t="array" aca="1" ref="A1017" ca="1">INDEX(Companies!$A:$A,RANDBETWEEN(2,COUNTA(Companies!$A:$A)),1)</f>
        <v>2</v>
      </c>
      <c r="B1017" s="7" t="str">
        <f ca="1">VLOOKUP($A1017,Companies!$A:$B,2,FALSE)</f>
        <v>ACME Corporation</v>
      </c>
      <c r="C1017" s="5">
        <f t="shared" si="182"/>
        <v>1016</v>
      </c>
      <c r="D1017" s="6">
        <f t="shared" ca="1" si="183"/>
        <v>1</v>
      </c>
      <c r="E1017" s="7">
        <f ca="1">IF($C1017 = 1 + N("Presidente"),
    127,
    IF($C1017 = 2 + N("Vice-Presidente"),
        72,
        IF($C1017 = 3 + N("Secretária bilíngue"),
            13,
            RANDBETWEEN(5,COUNT(Name!$A:$A) + 1)
        )
    )
)</f>
        <v>327</v>
      </c>
      <c r="F1017" s="7" t="str">
        <f ca="1" xml:space="preserve">
VLOOKUP(
  $E1017,
  Name!$A:$B,
  2,
  FALSE
)
&amp; " " &amp;
IF($C1017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Alvarenga Rinaldi</v>
      </c>
      <c r="G1017" s="7">
        <v>2</v>
      </c>
      <c r="H1017" s="7" t="str">
        <f>VLOOKUP($G1017,Countries!$A:$B,2,FALSE)</f>
        <v>Portugal</v>
      </c>
      <c r="I1017" s="7" cm="1">
        <f t="array" aca="1" ref="I1017" ca="1">INDEX(States!$B:$B,RANDBETWEEN(2,COUNTA(States!$A:$A)),1)</f>
        <v>16</v>
      </c>
      <c r="J1017" s="7" t="str">
        <f ca="1">VLOOKUP($I1017,States!$B:$C,2,FALSE)</f>
        <v>Beja</v>
      </c>
      <c r="K1017" s="7" t="str">
        <f ca="1">VLOOKUP($E1017,Name!$A:$C,3,FALSE)</f>
        <v>F</v>
      </c>
      <c r="L1017" s="7" t="str">
        <f ca="1">VLOOKUP($K1017,Genders!$B:$C,2,FALSE)</f>
        <v>Female</v>
      </c>
      <c r="M1017" s="7" cm="1">
        <f t="array" aca="1" ref="M1017" ca="1">INDEX('Marital status'!$A:$A,RANDBETWEEN(2,COUNTA('Marital status'!$A:$A)),1)</f>
        <v>5</v>
      </c>
      <c r="N1017" s="7" t="str">
        <f ca="1">VLOOKUP($M1017,'Marital status'!$A:$B,2,FALSE)</f>
        <v xml:space="preserve">Separated </v>
      </c>
      <c r="O1017" s="7">
        <f t="shared" ca="1" si="184"/>
        <v>2</v>
      </c>
      <c r="P1017" s="7" t="str">
        <f ca="1">VLOOKUP($O1017,Ethnicities!$A:$B,2,FALSE)</f>
        <v>White</v>
      </c>
      <c r="Q1017" s="8">
        <f t="shared" ca="1" si="185"/>
        <v>36187</v>
      </c>
      <c r="R1017" s="6">
        <f t="shared" ca="1" si="186"/>
        <v>4</v>
      </c>
      <c r="S1017" s="6" t="str">
        <f ca="1">VLOOKUP($R1017,'Background education'!$A:$B,2,FALSE)</f>
        <v>Undergraduate degree</v>
      </c>
      <c r="T1017" s="7">
        <f ca="1" xml:space="preserve">
  IF(OR($V1017 = 2, $V1017 = 3, $V1017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017" s="7" t="str">
        <f ca="1">VLOOKUP($T1017,Departments!$A:$B,2,FALSE)</f>
        <v>Communication &amp; Marketing</v>
      </c>
      <c r="V1017" s="6">
        <f t="shared" ca="1" si="187"/>
        <v>8</v>
      </c>
      <c r="W1017" s="6" t="str">
        <f ca="1">VLOOKUP($V1017,Roles!$A:$B,2,FALSE)</f>
        <v>Analyst</v>
      </c>
      <c r="X1017" s="6">
        <f t="shared" ca="1" si="188"/>
        <v>2</v>
      </c>
      <c r="Y1017" s="6" t="str">
        <f ca="1">IF(ISNA($X1017),NA(),VLOOKUP($X1017,Levels!$A:$B,2,FALSE))</f>
        <v>Junior</v>
      </c>
      <c r="Z1017" s="8">
        <f t="shared" ca="1" si="180"/>
        <v>38414</v>
      </c>
      <c r="AA1017" s="6">
        <f ca="1">RANDBETWEEN(2,COUNTA('Recruitment source'!$A:$A))</f>
        <v>3</v>
      </c>
      <c r="AB1017" s="6" t="str">
        <f ca="1">VLOOKUP($AA1017,'Recruitment source'!$A:$B,2,FALSE)</f>
        <v>Learn4Good</v>
      </c>
      <c r="AC1017" s="8" t="e">
        <f t="shared" ca="1" si="189"/>
        <v>#N/A</v>
      </c>
      <c r="AD1017" s="6" t="e">
        <f t="shared" ca="1" si="190"/>
        <v>#N/A</v>
      </c>
      <c r="AE1017" s="6" t="e">
        <f ca="1">IF(ISNA(AD1017),NA(),VLOOKUP($AD1017,'Reasons for dismissal'!$A:$B,2,FALSE))</f>
        <v>#N/A</v>
      </c>
      <c r="AF1017" s="6">
        <f t="shared" ca="1" si="191"/>
        <v>4</v>
      </c>
      <c r="AG1017" s="1">
        <f t="shared" ca="1" si="181"/>
        <v>2080</v>
      </c>
    </row>
    <row r="1018" spans="1:33" x14ac:dyDescent="0.25">
      <c r="A1018" s="7" cm="1">
        <f t="array" aca="1" ref="A1018" ca="1">INDEX(Companies!$A:$A,RANDBETWEEN(2,COUNTA(Companies!$A:$A)),1)</f>
        <v>2</v>
      </c>
      <c r="B1018" s="7" t="str">
        <f ca="1">VLOOKUP($A1018,Companies!$A:$B,2,FALSE)</f>
        <v>ACME Corporation</v>
      </c>
      <c r="C1018" s="5">
        <f t="shared" si="182"/>
        <v>1017</v>
      </c>
      <c r="D1018" s="6">
        <f t="shared" ca="1" si="183"/>
        <v>1</v>
      </c>
      <c r="E1018" s="7">
        <f ca="1">IF($C1018 = 1 + N("Presidente"),
    127,
    IF($C1018 = 2 + N("Vice-Presidente"),
        72,
        IF($C1018 = 3 + N("Secretária bilíngue"),
            13,
            RANDBETWEEN(5,COUNT(Name!$A:$A) + 1)
        )
    )
)</f>
        <v>21</v>
      </c>
      <c r="F1018" s="7" t="str">
        <f ca="1" xml:space="preserve">
VLOOKUP(
  $E1018,
  Name!$A:$B,
  2,
  FALSE
)
&amp; " " &amp;
IF($C1018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Allana Badu Siqueira</v>
      </c>
      <c r="G1018" s="7">
        <v>2</v>
      </c>
      <c r="H1018" s="7" t="str">
        <f>VLOOKUP($G1018,Countries!$A:$B,2,FALSE)</f>
        <v>Portugal</v>
      </c>
      <c r="I1018" s="7" cm="1">
        <f t="array" aca="1" ref="I1018" ca="1">INDEX(States!$B:$B,RANDBETWEEN(2,COUNTA(States!$A:$A)),1)</f>
        <v>14</v>
      </c>
      <c r="J1018" s="7" t="str">
        <f ca="1">VLOOKUP($I1018,States!$B:$C,2,FALSE)</f>
        <v>Viseu</v>
      </c>
      <c r="K1018" s="7" t="str">
        <f ca="1">VLOOKUP($E1018,Name!$A:$C,3,FALSE)</f>
        <v>F</v>
      </c>
      <c r="L1018" s="7" t="str">
        <f ca="1">VLOOKUP($K1018,Genders!$B:$C,2,FALSE)</f>
        <v>Female</v>
      </c>
      <c r="M1018" s="7" cm="1">
        <f t="array" aca="1" ref="M1018" ca="1">INDEX('Marital status'!$A:$A,RANDBETWEEN(2,COUNTA('Marital status'!$A:$A)),1)</f>
        <v>5</v>
      </c>
      <c r="N1018" s="7" t="str">
        <f ca="1">VLOOKUP($M1018,'Marital status'!$A:$B,2,FALSE)</f>
        <v xml:space="preserve">Separated </v>
      </c>
      <c r="O1018" s="7">
        <f t="shared" ca="1" si="184"/>
        <v>2</v>
      </c>
      <c r="P1018" s="7" t="str">
        <f ca="1">VLOOKUP($O1018,Ethnicities!$A:$B,2,FALSE)</f>
        <v>White</v>
      </c>
      <c r="Q1018" s="8">
        <f t="shared" ca="1" si="185"/>
        <v>31807</v>
      </c>
      <c r="R1018" s="6">
        <f t="shared" ca="1" si="186"/>
        <v>4</v>
      </c>
      <c r="S1018" s="6" t="str">
        <f ca="1">VLOOKUP($R1018,'Background education'!$A:$B,2,FALSE)</f>
        <v>Undergraduate degree</v>
      </c>
      <c r="T1018" s="7">
        <f ca="1" xml:space="preserve">
  IF(OR($V1018 = 2, $V1018 = 3, $V1018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018" s="7" t="str">
        <f ca="1">VLOOKUP($T1018,Departments!$A:$B,2,FALSE)</f>
        <v>Juridical</v>
      </c>
      <c r="V1018" s="6">
        <f t="shared" ca="1" si="187"/>
        <v>7</v>
      </c>
      <c r="W1018" s="6" t="str">
        <f ca="1">VLOOKUP($V1018,Roles!$A:$B,2,FALSE)</f>
        <v>Trainee</v>
      </c>
      <c r="X1018" s="6" t="e">
        <f t="shared" ca="1" si="188"/>
        <v>#N/A</v>
      </c>
      <c r="Y1018" s="6" t="e">
        <f ca="1">IF(ISNA($X1018),NA(),VLOOKUP($X1018,Levels!$A:$B,2,FALSE))</f>
        <v>#N/A</v>
      </c>
      <c r="Z1018" s="8">
        <f t="shared" ca="1" si="180"/>
        <v>41288</v>
      </c>
      <c r="AA1018" s="6">
        <f ca="1">RANDBETWEEN(2,COUNTA('Recruitment source'!$A:$A))</f>
        <v>12</v>
      </c>
      <c r="AB1018" s="6" t="str">
        <f ca="1">VLOOKUP($AA1018,'Recruitment source'!$A:$B,2,FALSE)</f>
        <v>Website</v>
      </c>
      <c r="AC1018" s="8" t="e">
        <f t="shared" ca="1" si="189"/>
        <v>#N/A</v>
      </c>
      <c r="AD1018" s="6" t="e">
        <f t="shared" ca="1" si="190"/>
        <v>#N/A</v>
      </c>
      <c r="AE1018" s="6" t="e">
        <f ca="1">IF(ISNA(AD1018),NA(),VLOOKUP($AD1018,'Reasons for dismissal'!$A:$B,2,FALSE))</f>
        <v>#N/A</v>
      </c>
      <c r="AF1018" s="6">
        <f t="shared" ca="1" si="191"/>
        <v>2</v>
      </c>
      <c r="AG1018" s="1">
        <f t="shared" ca="1" si="181"/>
        <v>1005</v>
      </c>
    </row>
    <row r="1019" spans="1:33" x14ac:dyDescent="0.25">
      <c r="A1019" s="7" cm="1">
        <f t="array" aca="1" ref="A1019" ca="1">INDEX(Companies!$A:$A,RANDBETWEEN(2,COUNTA(Companies!$A:$A)),1)</f>
        <v>2</v>
      </c>
      <c r="B1019" s="7" t="str">
        <f ca="1">VLOOKUP($A1019,Companies!$A:$B,2,FALSE)</f>
        <v>ACME Corporation</v>
      </c>
      <c r="C1019" s="5">
        <f t="shared" si="182"/>
        <v>1018</v>
      </c>
      <c r="D1019" s="6">
        <f t="shared" ca="1" si="183"/>
        <v>1</v>
      </c>
      <c r="E1019" s="7">
        <f ca="1">IF($C1019 = 1 + N("Presidente"),
    127,
    IF($C1019 = 2 + N("Vice-Presidente"),
        72,
        IF($C1019 = 3 + N("Secretária bilíngue"),
            13,
            RANDBETWEEN(5,COUNT(Name!$A:$A) + 1)
        )
    )
)</f>
        <v>239</v>
      </c>
      <c r="F1019" s="7" t="str">
        <f ca="1" xml:space="preserve">
VLOOKUP(
  $E1019,
  Name!$A:$B,
  2,
  FALSE
)
&amp; " " &amp;
IF($C1019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Alves Martini</v>
      </c>
      <c r="G1019" s="7">
        <v>2</v>
      </c>
      <c r="H1019" s="7" t="str">
        <f>VLOOKUP($G1019,Countries!$A:$B,2,FALSE)</f>
        <v>Portugal</v>
      </c>
      <c r="I1019" s="7" cm="1">
        <f t="array" aca="1" ref="I1019" ca="1">INDEX(States!$B:$B,RANDBETWEEN(2,COUNTA(States!$A:$A)),1)</f>
        <v>10</v>
      </c>
      <c r="J1019" s="7" t="str">
        <f ca="1">VLOOKUP($I1019,States!$B:$C,2,FALSE)</f>
        <v>Coimbra</v>
      </c>
      <c r="K1019" s="7" t="str">
        <f ca="1">VLOOKUP($E1019,Name!$A:$C,3,FALSE)</f>
        <v>M</v>
      </c>
      <c r="L1019" s="7" t="str">
        <f ca="1">VLOOKUP($K1019,Genders!$B:$C,2,FALSE)</f>
        <v>Male</v>
      </c>
      <c r="M1019" s="7" cm="1">
        <f t="array" aca="1" ref="M1019" ca="1">INDEX('Marital status'!$A:$A,RANDBETWEEN(2,COUNTA('Marital status'!$A:$A)),1)</f>
        <v>5</v>
      </c>
      <c r="N1019" s="7" t="str">
        <f ca="1">VLOOKUP($M1019,'Marital status'!$A:$B,2,FALSE)</f>
        <v xml:space="preserve">Separated </v>
      </c>
      <c r="O1019" s="7">
        <f t="shared" ca="1" si="184"/>
        <v>2</v>
      </c>
      <c r="P1019" s="7" t="str">
        <f ca="1">VLOOKUP($O1019,Ethnicities!$A:$B,2,FALSE)</f>
        <v>White</v>
      </c>
      <c r="Q1019" s="8">
        <f t="shared" ca="1" si="185"/>
        <v>35523</v>
      </c>
      <c r="R1019" s="6">
        <f t="shared" ca="1" si="186"/>
        <v>5</v>
      </c>
      <c r="S1019" s="6" t="str">
        <f ca="1">VLOOKUP($R1019,'Background education'!$A:$B,2,FALSE)</f>
        <v>Graduate school</v>
      </c>
      <c r="T1019" s="7">
        <f ca="1" xml:space="preserve">
  IF(OR($V1019 = 2, $V1019 = 3, $V1019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019" s="7" t="str">
        <f ca="1">VLOOKUP($T1019,Departments!$A:$B,2,FALSE)</f>
        <v>Audit</v>
      </c>
      <c r="V1019" s="6">
        <f t="shared" ca="1" si="187"/>
        <v>8</v>
      </c>
      <c r="W1019" s="6" t="str">
        <f ca="1">VLOOKUP($V1019,Roles!$A:$B,2,FALSE)</f>
        <v>Analyst</v>
      </c>
      <c r="X1019" s="6">
        <f t="shared" ca="1" si="188"/>
        <v>3</v>
      </c>
      <c r="Y1019" s="6" t="str">
        <f ca="1">IF(ISNA($X1019),NA(),VLOOKUP($X1019,Levels!$A:$B,2,FALSE))</f>
        <v>Pleno</v>
      </c>
      <c r="Z1019" s="8">
        <f t="shared" ca="1" si="180"/>
        <v>44038</v>
      </c>
      <c r="AA1019" s="6">
        <f ca="1">RANDBETWEEN(2,COUNTA('Recruitment source'!$A:$A))</f>
        <v>10</v>
      </c>
      <c r="AB1019" s="6" t="str">
        <f ca="1">VLOOKUP($AA1019,'Recruitment source'!$A:$B,2,FALSE)</f>
        <v>Google</v>
      </c>
      <c r="AC1019" s="8" t="e">
        <f t="shared" ca="1" si="189"/>
        <v>#N/A</v>
      </c>
      <c r="AD1019" s="6" t="e">
        <f t="shared" ca="1" si="190"/>
        <v>#N/A</v>
      </c>
      <c r="AE1019" s="6" t="e">
        <f ca="1">IF(ISNA(AD1019),NA(),VLOOKUP($AD1019,'Reasons for dismissal'!$A:$B,2,FALSE))</f>
        <v>#N/A</v>
      </c>
      <c r="AF1019" s="6">
        <f t="shared" ca="1" si="191"/>
        <v>2</v>
      </c>
      <c r="AG1019" s="1">
        <f t="shared" ca="1" si="181"/>
        <v>2000</v>
      </c>
    </row>
    <row r="1020" spans="1:33" x14ac:dyDescent="0.25">
      <c r="A1020" s="7" cm="1">
        <f t="array" aca="1" ref="A1020" ca="1">INDEX(Companies!$A:$A,RANDBETWEEN(2,COUNTA(Companies!$A:$A)),1)</f>
        <v>2</v>
      </c>
      <c r="B1020" s="7" t="str">
        <f ca="1">VLOOKUP($A1020,Companies!$A:$B,2,FALSE)</f>
        <v>ACME Corporation</v>
      </c>
      <c r="C1020" s="5">
        <f t="shared" si="182"/>
        <v>1019</v>
      </c>
      <c r="D1020" s="6">
        <f t="shared" ca="1" si="183"/>
        <v>1</v>
      </c>
      <c r="E1020" s="7">
        <f ca="1">IF($C1020 = 1 + N("Presidente"),
    127,
    IF($C1020 = 2 + N("Vice-Presidente"),
        72,
        IF($C1020 = 3 + N("Secretária bilíngue"),
            13,
            RANDBETWEEN(5,COUNT(Name!$A:$A) + 1)
        )
    )
)</f>
        <v>208</v>
      </c>
      <c r="F1020" s="7" t="str">
        <f ca="1" xml:space="preserve">
VLOOKUP(
  $E1020,
  Name!$A:$B,
  2,
  FALSE
)
&amp; " " &amp;
IF($C1020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Romano Pereira</v>
      </c>
      <c r="G1020" s="7">
        <v>2</v>
      </c>
      <c r="H1020" s="7" t="str">
        <f>VLOOKUP($G1020,Countries!$A:$B,2,FALSE)</f>
        <v>Portugal</v>
      </c>
      <c r="I1020" s="7" cm="1">
        <f t="array" aca="1" ref="I1020" ca="1">INDEX(States!$B:$B,RANDBETWEEN(2,COUNTA(States!$A:$A)),1)</f>
        <v>18</v>
      </c>
      <c r="J1020" s="7" t="str">
        <f ca="1">VLOOKUP($I1020,States!$B:$C,2,FALSE)</f>
        <v>Guarda</v>
      </c>
      <c r="K1020" s="7" t="str">
        <f ca="1">VLOOKUP($E1020,Name!$A:$C,3,FALSE)</f>
        <v>F</v>
      </c>
      <c r="L1020" s="7" t="str">
        <f ca="1">VLOOKUP($K1020,Genders!$B:$C,2,FALSE)</f>
        <v>Female</v>
      </c>
      <c r="M1020" s="7" cm="1">
        <f t="array" aca="1" ref="M1020" ca="1">INDEX('Marital status'!$A:$A,RANDBETWEEN(2,COUNTA('Marital status'!$A:$A)),1)</f>
        <v>4</v>
      </c>
      <c r="N1020" s="7" t="str">
        <f ca="1">VLOOKUP($M1020,'Marital status'!$A:$B,2,FALSE)</f>
        <v xml:space="preserve">Widowed </v>
      </c>
      <c r="O1020" s="7">
        <f t="shared" ca="1" si="184"/>
        <v>2</v>
      </c>
      <c r="P1020" s="7" t="str">
        <f ca="1">VLOOKUP($O1020,Ethnicities!$A:$B,2,FALSE)</f>
        <v>White</v>
      </c>
      <c r="Q1020" s="8">
        <f t="shared" ca="1" si="185"/>
        <v>30615</v>
      </c>
      <c r="R1020" s="6">
        <f t="shared" ca="1" si="186"/>
        <v>4</v>
      </c>
      <c r="S1020" s="6" t="str">
        <f ca="1">VLOOKUP($R1020,'Background education'!$A:$B,2,FALSE)</f>
        <v>Undergraduate degree</v>
      </c>
      <c r="T1020" s="7">
        <f ca="1" xml:space="preserve">
  IF(OR($V1020 = 2, $V1020 = 3, $V1020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020" s="7" t="str">
        <f ca="1">VLOOKUP($T1020,Departments!$A:$B,2,FALSE)</f>
        <v>Controlling</v>
      </c>
      <c r="V1020" s="6">
        <f t="shared" ca="1" si="187"/>
        <v>6</v>
      </c>
      <c r="W1020" s="6" t="str">
        <f ca="1">VLOOKUP($V1020,Roles!$A:$B,2,FALSE)</f>
        <v>Intern</v>
      </c>
      <c r="X1020" s="6" t="e">
        <f t="shared" ca="1" si="188"/>
        <v>#N/A</v>
      </c>
      <c r="Y1020" s="6" t="e">
        <f ca="1">IF(ISNA($X1020),NA(),VLOOKUP($X1020,Levels!$A:$B,2,FALSE))</f>
        <v>#N/A</v>
      </c>
      <c r="Z1020" s="8">
        <f t="shared" ca="1" si="180"/>
        <v>43484</v>
      </c>
      <c r="AA1020" s="6">
        <f ca="1">RANDBETWEEN(2,COUNTA('Recruitment source'!$A:$A))</f>
        <v>9</v>
      </c>
      <c r="AB1020" s="6" t="str">
        <f ca="1">VLOOKUP($AA1020,'Recruitment source'!$A:$B,2,FALSE)</f>
        <v xml:space="preserve"> recommendation of employee</v>
      </c>
      <c r="AC1020" s="8" t="e">
        <f t="shared" ca="1" si="189"/>
        <v>#N/A</v>
      </c>
      <c r="AD1020" s="6" t="e">
        <f t="shared" ca="1" si="190"/>
        <v>#N/A</v>
      </c>
      <c r="AE1020" s="6" t="e">
        <f ca="1">IF(ISNA(AD1020),NA(),VLOOKUP($AD1020,'Reasons for dismissal'!$A:$B,2,FALSE))</f>
        <v>#N/A</v>
      </c>
      <c r="AF1020" s="6">
        <f t="shared" ca="1" si="191"/>
        <v>3</v>
      </c>
      <c r="AG1020" s="1">
        <f t="shared" ca="1" si="181"/>
        <v>885</v>
      </c>
    </row>
    <row r="1021" spans="1:33" x14ac:dyDescent="0.25">
      <c r="A1021" s="7" cm="1">
        <f t="array" aca="1" ref="A1021" ca="1">INDEX(Companies!$A:$A,RANDBETWEEN(2,COUNTA(Companies!$A:$A)),1)</f>
        <v>2</v>
      </c>
      <c r="B1021" s="7" t="str">
        <f ca="1">VLOOKUP($A1021,Companies!$A:$B,2,FALSE)</f>
        <v>ACME Corporation</v>
      </c>
      <c r="C1021" s="5">
        <f t="shared" si="182"/>
        <v>1020</v>
      </c>
      <c r="D1021" s="6">
        <f t="shared" ca="1" si="183"/>
        <v>1</v>
      </c>
      <c r="E1021" s="7">
        <f ca="1">IF($C1021 = 1 + N("Presidente"),
    127,
    IF($C1021 = 2 + N("Vice-Presidente"),
        72,
        IF($C1021 = 3 + N("Secretária bilíngue"),
            13,
            RANDBETWEEN(5,COUNT(Name!$A:$A) + 1)
        )
    )
)</f>
        <v>66</v>
      </c>
      <c r="F1021" s="7" t="str">
        <f ca="1" xml:space="preserve">
VLOOKUP(
  $E1021,
  Name!$A:$B,
  2,
  FALSE
)
&amp; " " &amp;
IF($C1021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Saragoça Cardozo</v>
      </c>
      <c r="G1021" s="7">
        <v>2</v>
      </c>
      <c r="H1021" s="7" t="str">
        <f>VLOOKUP($G1021,Countries!$A:$B,2,FALSE)</f>
        <v>Portugal</v>
      </c>
      <c r="I1021" s="7" cm="1">
        <f t="array" aca="1" ref="I1021" ca="1">INDEX(States!$B:$B,RANDBETWEEN(2,COUNTA(States!$A:$A)),1)</f>
        <v>18</v>
      </c>
      <c r="J1021" s="7" t="str">
        <f ca="1">VLOOKUP($I1021,States!$B:$C,2,FALSE)</f>
        <v>Guarda</v>
      </c>
      <c r="K1021" s="7" t="str">
        <f ca="1">VLOOKUP($E1021,Name!$A:$C,3,FALSE)</f>
        <v>M</v>
      </c>
      <c r="L1021" s="7" t="str">
        <f ca="1">VLOOKUP($K1021,Genders!$B:$C,2,FALSE)</f>
        <v>Male</v>
      </c>
      <c r="M1021" s="7" cm="1">
        <f t="array" aca="1" ref="M1021" ca="1">INDEX('Marital status'!$A:$A,RANDBETWEEN(2,COUNTA('Marital status'!$A:$A)),1)</f>
        <v>2</v>
      </c>
      <c r="N1021" s="7" t="str">
        <f ca="1">VLOOKUP($M1021,'Marital status'!$A:$B,2,FALSE)</f>
        <v>Single</v>
      </c>
      <c r="O1021" s="7">
        <f t="shared" ca="1" si="184"/>
        <v>2</v>
      </c>
      <c r="P1021" s="7" t="str">
        <f ca="1">VLOOKUP($O1021,Ethnicities!$A:$B,2,FALSE)</f>
        <v>White</v>
      </c>
      <c r="Q1021" s="8">
        <f t="shared" ca="1" si="185"/>
        <v>34756</v>
      </c>
      <c r="R1021" s="6">
        <f t="shared" ca="1" si="186"/>
        <v>5</v>
      </c>
      <c r="S1021" s="6" t="str">
        <f ca="1">VLOOKUP($R1021,'Background education'!$A:$B,2,FALSE)</f>
        <v>Graduate school</v>
      </c>
      <c r="T1021" s="7">
        <f ca="1" xml:space="preserve">
  IF(OR($V1021 = 2, $V1021 = 3, $V1021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21" s="7" t="str">
        <f ca="1">VLOOKUP($T1021,Departments!$A:$B,2,FALSE)</f>
        <v>Human Resource</v>
      </c>
      <c r="V1021" s="6">
        <f t="shared" ca="1" si="187"/>
        <v>8</v>
      </c>
      <c r="W1021" s="6" t="str">
        <f ca="1">VLOOKUP($V1021,Roles!$A:$B,2,FALSE)</f>
        <v>Analyst</v>
      </c>
      <c r="X1021" s="6">
        <f t="shared" ca="1" si="188"/>
        <v>3</v>
      </c>
      <c r="Y1021" s="6" t="str">
        <f ca="1">IF(ISNA($X1021),NA(),VLOOKUP($X1021,Levels!$A:$B,2,FALSE))</f>
        <v>Pleno</v>
      </c>
      <c r="Z1021" s="8">
        <f t="shared" ca="1" si="180"/>
        <v>39132</v>
      </c>
      <c r="AA1021" s="6">
        <f ca="1">RANDBETWEEN(2,COUNTA('Recruitment source'!$A:$A))</f>
        <v>5</v>
      </c>
      <c r="AB1021" s="6" t="str">
        <f ca="1">VLOOKUP($AA1021,'Recruitment source'!$A:$B,2,FALSE)</f>
        <v>Net Empregos</v>
      </c>
      <c r="AC1021" s="8" t="e">
        <f t="shared" ca="1" si="189"/>
        <v>#N/A</v>
      </c>
      <c r="AD1021" s="6" t="e">
        <f t="shared" ca="1" si="190"/>
        <v>#N/A</v>
      </c>
      <c r="AE1021" s="6" t="e">
        <f ca="1">IF(ISNA(AD1021),NA(),VLOOKUP($AD1021,'Reasons for dismissal'!$A:$B,2,FALSE))</f>
        <v>#N/A</v>
      </c>
      <c r="AF1021" s="6">
        <f t="shared" ca="1" si="191"/>
        <v>3</v>
      </c>
      <c r="AG1021" s="1">
        <f t="shared" ca="1" si="181"/>
        <v>2000</v>
      </c>
    </row>
    <row r="1022" spans="1:33" x14ac:dyDescent="0.25">
      <c r="A1022" s="7" cm="1">
        <f t="array" aca="1" ref="A1022" ca="1">INDEX(Companies!$A:$A,RANDBETWEEN(2,COUNTA(Companies!$A:$A)),1)</f>
        <v>2</v>
      </c>
      <c r="B1022" s="7" t="str">
        <f ca="1">VLOOKUP($A1022,Companies!$A:$B,2,FALSE)</f>
        <v>ACME Corporation</v>
      </c>
      <c r="C1022" s="5">
        <f t="shared" si="182"/>
        <v>1021</v>
      </c>
      <c r="D1022" s="6">
        <f t="shared" ca="1" si="183"/>
        <v>1</v>
      </c>
      <c r="E1022" s="7">
        <f ca="1">IF($C1022 = 1 + N("Presidente"),
    127,
    IF($C1022 = 2 + N("Vice-Presidente"),
        72,
        IF($C1022 = 3 + N("Secretária bilíngue"),
            13,
            RANDBETWEEN(5,COUNT(Name!$A:$A) + 1)
        )
    )
)</f>
        <v>235</v>
      </c>
      <c r="F1022" s="7" t="str">
        <f ca="1" xml:space="preserve">
VLOOKUP(
  $E1022,
  Name!$A:$B,
  2,
  FALSE
)
&amp; " " &amp;
IF($C1022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 Romano Fernandes</v>
      </c>
      <c r="G1022" s="7">
        <v>2</v>
      </c>
      <c r="H1022" s="7" t="str">
        <f>VLOOKUP($G1022,Countries!$A:$B,2,FALSE)</f>
        <v>Portugal</v>
      </c>
      <c r="I1022" s="7" cm="1">
        <f t="array" aca="1" ref="I1022" ca="1">INDEX(States!$B:$B,RANDBETWEEN(2,COUNTA(States!$A:$A)),1)</f>
        <v>11</v>
      </c>
      <c r="J1022" s="7" t="str">
        <f ca="1">VLOOKUP($I1022,States!$B:$C,2,FALSE)</f>
        <v>Madeira</v>
      </c>
      <c r="K1022" s="7" t="str">
        <f ca="1">VLOOKUP($E1022,Name!$A:$C,3,FALSE)</f>
        <v>M</v>
      </c>
      <c r="L1022" s="7" t="str">
        <f ca="1">VLOOKUP($K1022,Genders!$B:$C,2,FALSE)</f>
        <v>Male</v>
      </c>
      <c r="M1022" s="7" cm="1">
        <f t="array" aca="1" ref="M1022" ca="1">INDEX('Marital status'!$A:$A,RANDBETWEEN(2,COUNTA('Marital status'!$A:$A)),1)</f>
        <v>2</v>
      </c>
      <c r="N1022" s="7" t="str">
        <f ca="1">VLOOKUP($M1022,'Marital status'!$A:$B,2,FALSE)</f>
        <v>Single</v>
      </c>
      <c r="O1022" s="7">
        <f t="shared" ca="1" si="184"/>
        <v>3</v>
      </c>
      <c r="P1022" s="7" t="str">
        <f ca="1">VLOOKUP($O1022,Ethnicities!$A:$B,2,FALSE)</f>
        <v>Black or African American</v>
      </c>
      <c r="Q1022" s="8">
        <f t="shared" ca="1" si="185"/>
        <v>26134</v>
      </c>
      <c r="R1022" s="6">
        <f t="shared" ca="1" si="186"/>
        <v>4</v>
      </c>
      <c r="S1022" s="6" t="str">
        <f ca="1">VLOOKUP($R1022,'Background education'!$A:$B,2,FALSE)</f>
        <v>Undergraduate degree</v>
      </c>
      <c r="T1022" s="7">
        <f ca="1" xml:space="preserve">
  IF(OR($V1022 = 2, $V1022 = 3, $V1022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022" s="7" t="str">
        <f ca="1">VLOOKUP($T1022,Departments!$A:$B,2,FALSE)</f>
        <v>Information Technology</v>
      </c>
      <c r="V1022" s="6">
        <f t="shared" ca="1" si="187"/>
        <v>6</v>
      </c>
      <c r="W1022" s="6" t="str">
        <f ca="1">VLOOKUP($V1022,Roles!$A:$B,2,FALSE)</f>
        <v>Intern</v>
      </c>
      <c r="X1022" s="6" t="e">
        <f t="shared" ca="1" si="188"/>
        <v>#N/A</v>
      </c>
      <c r="Y1022" s="6" t="e">
        <f ca="1">IF(ISNA($X1022),NA(),VLOOKUP($X1022,Levels!$A:$B,2,FALSE))</f>
        <v>#N/A</v>
      </c>
      <c r="Z1022" s="8">
        <f t="shared" ca="1" si="180"/>
        <v>37389</v>
      </c>
      <c r="AA1022" s="6">
        <f ca="1">RANDBETWEEN(2,COUNTA('Recruitment source'!$A:$A))</f>
        <v>8</v>
      </c>
      <c r="AB1022" s="6" t="str">
        <f ca="1">VLOOKUP($AA1022,'Recruitment source'!$A:$B,2,FALSE)</f>
        <v>Next Station</v>
      </c>
      <c r="AC1022" s="8" t="e">
        <f t="shared" ca="1" si="189"/>
        <v>#N/A</v>
      </c>
      <c r="AD1022" s="6" t="e">
        <f t="shared" ca="1" si="190"/>
        <v>#N/A</v>
      </c>
      <c r="AE1022" s="6" t="e">
        <f ca="1">IF(ISNA(AD1022),NA(),VLOOKUP($AD1022,'Reasons for dismissal'!$A:$B,2,FALSE))</f>
        <v>#N/A</v>
      </c>
      <c r="AF1022" s="6">
        <f t="shared" ca="1" si="191"/>
        <v>4</v>
      </c>
      <c r="AG1022" s="1">
        <f t="shared" ca="1" si="181"/>
        <v>885</v>
      </c>
    </row>
    <row r="1023" spans="1:33" x14ac:dyDescent="0.25">
      <c r="A1023" s="7" cm="1">
        <f t="array" aca="1" ref="A1023" ca="1">INDEX(Companies!$A:$A,RANDBETWEEN(2,COUNTA(Companies!$A:$A)),1)</f>
        <v>2</v>
      </c>
      <c r="B1023" s="7" t="str">
        <f ca="1">VLOOKUP($A1023,Companies!$A:$B,2,FALSE)</f>
        <v>ACME Corporation</v>
      </c>
      <c r="C1023" s="5">
        <f t="shared" si="182"/>
        <v>1022</v>
      </c>
      <c r="D1023" s="6">
        <f t="shared" ca="1" si="183"/>
        <v>1</v>
      </c>
      <c r="E1023" s="7">
        <f ca="1">IF($C1023 = 1 + N("Presidente"),
    127,
    IF($C1023 = 2 + N("Vice-Presidente"),
        72,
        IF($C1023 = 3 + N("Secretária bilíngue"),
            13,
            RANDBETWEEN(5,COUNT(Name!$A:$A) + 1)
        )
    )
)</f>
        <v>68</v>
      </c>
      <c r="F1023" s="7" t="str">
        <f ca="1" xml:space="preserve">
VLOOKUP(
  $E1023,
  Name!$A:$B,
  2,
  FALSE
)
&amp; " " &amp;
IF($C1023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Alvim De Luca</v>
      </c>
      <c r="G1023" s="7">
        <v>2</v>
      </c>
      <c r="H1023" s="7" t="str">
        <f>VLOOKUP($G1023,Countries!$A:$B,2,FALSE)</f>
        <v>Portugal</v>
      </c>
      <c r="I1023" s="7" cm="1">
        <f t="array" aca="1" ref="I1023" ca="1">INDEX(States!$B:$B,RANDBETWEEN(2,COUNTA(States!$A:$A)),1)</f>
        <v>11</v>
      </c>
      <c r="J1023" s="7" t="str">
        <f ca="1">VLOOKUP($I1023,States!$B:$C,2,FALSE)</f>
        <v>Madeira</v>
      </c>
      <c r="K1023" s="7" t="str">
        <f ca="1">VLOOKUP($E1023,Name!$A:$C,3,FALSE)</f>
        <v>M</v>
      </c>
      <c r="L1023" s="7" t="str">
        <f ca="1">VLOOKUP($K1023,Genders!$B:$C,2,FALSE)</f>
        <v>Male</v>
      </c>
      <c r="M1023" s="7" cm="1">
        <f t="array" aca="1" ref="M1023" ca="1">INDEX('Marital status'!$A:$A,RANDBETWEEN(2,COUNTA('Marital status'!$A:$A)),1)</f>
        <v>5</v>
      </c>
      <c r="N1023" s="7" t="str">
        <f ca="1">VLOOKUP($M1023,'Marital status'!$A:$B,2,FALSE)</f>
        <v xml:space="preserve">Separated </v>
      </c>
      <c r="O1023" s="7">
        <f t="shared" ca="1" si="184"/>
        <v>4</v>
      </c>
      <c r="P1023" s="7" t="str">
        <f ca="1">VLOOKUP($O1023,Ethnicities!$A:$B,2,FALSE)</f>
        <v>Hispanic or Latino</v>
      </c>
      <c r="Q1023" s="8">
        <f t="shared" ca="1" si="185"/>
        <v>38286</v>
      </c>
      <c r="R1023" s="6">
        <f t="shared" ca="1" si="186"/>
        <v>4</v>
      </c>
      <c r="S1023" s="6" t="str">
        <f ca="1">VLOOKUP($R1023,'Background education'!$A:$B,2,FALSE)</f>
        <v>Undergraduate degree</v>
      </c>
      <c r="T1023" s="7">
        <f ca="1" xml:space="preserve">
  IF(OR($V1023 = 2, $V1023 = 3, $V1023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23" s="7" t="str">
        <f ca="1">VLOOKUP($T1023,Departments!$A:$B,2,FALSE)</f>
        <v>Human Resource</v>
      </c>
      <c r="V1023" s="6">
        <f t="shared" ca="1" si="187"/>
        <v>8</v>
      </c>
      <c r="W1023" s="6" t="str">
        <f ca="1">VLOOKUP($V1023,Roles!$A:$B,2,FALSE)</f>
        <v>Analyst</v>
      </c>
      <c r="X1023" s="6">
        <f t="shared" ca="1" si="188"/>
        <v>3</v>
      </c>
      <c r="Y1023" s="6" t="str">
        <f ca="1">IF(ISNA($X1023),NA(),VLOOKUP($X1023,Levels!$A:$B,2,FALSE))</f>
        <v>Pleno</v>
      </c>
      <c r="Z1023" s="8">
        <f t="shared" ca="1" si="180"/>
        <v>44872</v>
      </c>
      <c r="AA1023" s="6">
        <f ca="1">RANDBETWEEN(2,COUNTA('Recruitment source'!$A:$A))</f>
        <v>12</v>
      </c>
      <c r="AB1023" s="6" t="str">
        <f ca="1">VLOOKUP($AA1023,'Recruitment source'!$A:$B,2,FALSE)</f>
        <v>Website</v>
      </c>
      <c r="AC1023" s="8" t="e">
        <f t="shared" ca="1" si="189"/>
        <v>#N/A</v>
      </c>
      <c r="AD1023" s="6" t="e">
        <f t="shared" ca="1" si="190"/>
        <v>#N/A</v>
      </c>
      <c r="AE1023" s="6" t="e">
        <f ca="1">IF(ISNA(AD1023),NA(),VLOOKUP($AD1023,'Reasons for dismissal'!$A:$B,2,FALSE))</f>
        <v>#N/A</v>
      </c>
      <c r="AF1023" s="6">
        <f t="shared" ca="1" si="191"/>
        <v>3</v>
      </c>
      <c r="AG1023" s="1">
        <f t="shared" ca="1" si="181"/>
        <v>2000</v>
      </c>
    </row>
    <row r="1024" spans="1:33" x14ac:dyDescent="0.25">
      <c r="A1024" s="7" cm="1">
        <f t="array" aca="1" ref="A1024" ca="1">INDEX(Companies!$A:$A,RANDBETWEEN(2,COUNTA(Companies!$A:$A)),1)</f>
        <v>2</v>
      </c>
      <c r="B1024" s="7" t="str">
        <f ca="1">VLOOKUP($A1024,Companies!$A:$B,2,FALSE)</f>
        <v>ACME Corporation</v>
      </c>
      <c r="C1024" s="5">
        <f t="shared" si="182"/>
        <v>1023</v>
      </c>
      <c r="D1024" s="6">
        <f t="shared" ca="1" si="183"/>
        <v>1</v>
      </c>
      <c r="E1024" s="7">
        <f ca="1">IF($C1024 = 1 + N("Presidente"),
    127,
    IF($C1024 = 2 + N("Vice-Presidente"),
        72,
        IF($C1024 = 3 + N("Secretária bilíngue"),
            13,
            RANDBETWEEN(5,COUNT(Name!$A:$A) + 1)
        )
    )
)</f>
        <v>84</v>
      </c>
      <c r="F1024" s="7" t="str">
        <f ca="1" xml:space="preserve">
VLOOKUP(
  $E1024,
  Name!$A:$B,
  2,
  FALSE
)
&amp; " " &amp;
IF($C1024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Ramos Almeida</v>
      </c>
      <c r="G1024" s="7">
        <v>2</v>
      </c>
      <c r="H1024" s="7" t="str">
        <f>VLOOKUP($G1024,Countries!$A:$B,2,FALSE)</f>
        <v>Portugal</v>
      </c>
      <c r="I1024" s="7" cm="1">
        <f t="array" aca="1" ref="I1024" ca="1">INDEX(States!$B:$B,RANDBETWEEN(2,COUNTA(States!$A:$A)),1)</f>
        <v>14</v>
      </c>
      <c r="J1024" s="7" t="str">
        <f ca="1">VLOOKUP($I1024,States!$B:$C,2,FALSE)</f>
        <v>Viseu</v>
      </c>
      <c r="K1024" s="7" t="str">
        <f ca="1">VLOOKUP($E1024,Name!$A:$C,3,FALSE)</f>
        <v>M</v>
      </c>
      <c r="L1024" s="7" t="str">
        <f ca="1">VLOOKUP($K1024,Genders!$B:$C,2,FALSE)</f>
        <v>Male</v>
      </c>
      <c r="M1024" s="7" cm="1">
        <f t="array" aca="1" ref="M1024" ca="1">INDEX('Marital status'!$A:$A,RANDBETWEEN(2,COUNTA('Marital status'!$A:$A)),1)</f>
        <v>3</v>
      </c>
      <c r="N1024" s="7" t="str">
        <f ca="1">VLOOKUP($M1024,'Marital status'!$A:$B,2,FALSE)</f>
        <v>Married</v>
      </c>
      <c r="O1024" s="7">
        <f t="shared" ca="1" si="184"/>
        <v>2</v>
      </c>
      <c r="P1024" s="7" t="str">
        <f ca="1">VLOOKUP($O1024,Ethnicities!$A:$B,2,FALSE)</f>
        <v>White</v>
      </c>
      <c r="Q1024" s="8">
        <f t="shared" ca="1" si="185"/>
        <v>30018</v>
      </c>
      <c r="R1024" s="6">
        <f t="shared" ca="1" si="186"/>
        <v>4</v>
      </c>
      <c r="S1024" s="6" t="str">
        <f ca="1">VLOOKUP($R1024,'Background education'!$A:$B,2,FALSE)</f>
        <v>Undergraduate degree</v>
      </c>
      <c r="T1024" s="7">
        <f ca="1" xml:space="preserve">
  IF(OR($V1024 = 2, $V1024 = 3, $V1024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024" s="7" t="str">
        <f ca="1">VLOOKUP($T1024,Departments!$A:$B,2,FALSE)</f>
        <v>Communication &amp; Marketing</v>
      </c>
      <c r="V1024" s="6">
        <f t="shared" ca="1" si="187"/>
        <v>7</v>
      </c>
      <c r="W1024" s="6" t="str">
        <f ca="1">VLOOKUP($V1024,Roles!$A:$B,2,FALSE)</f>
        <v>Trainee</v>
      </c>
      <c r="X1024" s="6" t="e">
        <f t="shared" ca="1" si="188"/>
        <v>#N/A</v>
      </c>
      <c r="Y1024" s="6" t="e">
        <f ca="1">IF(ISNA($X1024),NA(),VLOOKUP($X1024,Levels!$A:$B,2,FALSE))</f>
        <v>#N/A</v>
      </c>
      <c r="Z1024" s="8">
        <f t="shared" ca="1" si="180"/>
        <v>37813</v>
      </c>
      <c r="AA1024" s="6">
        <f ca="1">RANDBETWEEN(2,COUNTA('Recruitment source'!$A:$A))</f>
        <v>10</v>
      </c>
      <c r="AB1024" s="6" t="str">
        <f ca="1">VLOOKUP($AA1024,'Recruitment source'!$A:$B,2,FALSE)</f>
        <v>Google</v>
      </c>
      <c r="AC1024" s="8" t="e">
        <f t="shared" ca="1" si="189"/>
        <v>#N/A</v>
      </c>
      <c r="AD1024" s="6" t="e">
        <f t="shared" ca="1" si="190"/>
        <v>#N/A</v>
      </c>
      <c r="AE1024" s="6" t="e">
        <f ca="1">IF(ISNA(AD1024),NA(),VLOOKUP($AD1024,'Reasons for dismissal'!$A:$B,2,FALSE))</f>
        <v>#N/A</v>
      </c>
      <c r="AF1024" s="6">
        <f t="shared" ca="1" si="191"/>
        <v>3</v>
      </c>
      <c r="AG1024" s="1">
        <f t="shared" ca="1" si="181"/>
        <v>1085</v>
      </c>
    </row>
    <row r="1025" spans="1:33" x14ac:dyDescent="0.25">
      <c r="A1025" s="7" cm="1">
        <f t="array" aca="1" ref="A1025" ca="1">INDEX(Companies!$A:$A,RANDBETWEEN(2,COUNTA(Companies!$A:$A)),1)</f>
        <v>2</v>
      </c>
      <c r="B1025" s="7" t="str">
        <f ca="1">VLOOKUP($A1025,Companies!$A:$B,2,FALSE)</f>
        <v>ACME Corporation</v>
      </c>
      <c r="C1025" s="5">
        <f t="shared" si="182"/>
        <v>1024</v>
      </c>
      <c r="D1025" s="6">
        <f t="shared" ca="1" si="183"/>
        <v>1</v>
      </c>
      <c r="E1025" s="7">
        <f ca="1">IF($C1025 = 1 + N("Presidente"),
    127,
    IF($C1025 = 2 + N("Vice-Presidente"),
        72,
        IF($C1025 = 3 + N("Secretária bilíngue"),
            13,
            RANDBETWEEN(5,COUNT(Name!$A:$A) + 1)
        )
    )
)</f>
        <v>318</v>
      </c>
      <c r="F1025" s="7" t="str">
        <f ca="1" xml:space="preserve">
VLOOKUP(
  $E1025,
  Name!$A:$B,
  2,
  FALSE
)
&amp; " " &amp;
IF($C1025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Junqueira Miranda</v>
      </c>
      <c r="G1025" s="7">
        <v>2</v>
      </c>
      <c r="H1025" s="7" t="str">
        <f>VLOOKUP($G1025,Countries!$A:$B,2,FALSE)</f>
        <v>Portugal</v>
      </c>
      <c r="I1025" s="7" cm="1">
        <f t="array" aca="1" ref="I1025" ca="1">INDEX(States!$B:$B,RANDBETWEEN(2,COUNTA(States!$A:$A)),1)</f>
        <v>6</v>
      </c>
      <c r="J1025" s="7" t="str">
        <f ca="1">VLOOKUP($I1025,States!$B:$C,2,FALSE)</f>
        <v>Braga</v>
      </c>
      <c r="K1025" s="7" t="str">
        <f ca="1">VLOOKUP($E1025,Name!$A:$C,3,FALSE)</f>
        <v>M</v>
      </c>
      <c r="L1025" s="7" t="str">
        <f ca="1">VLOOKUP($K1025,Genders!$B:$C,2,FALSE)</f>
        <v>Male</v>
      </c>
      <c r="M1025" s="7" cm="1">
        <f t="array" aca="1" ref="M1025" ca="1">INDEX('Marital status'!$A:$A,RANDBETWEEN(2,COUNTA('Marital status'!$A:$A)),1)</f>
        <v>6</v>
      </c>
      <c r="N1025" s="7" t="str">
        <f ca="1">VLOOKUP($M1025,'Marital status'!$A:$B,2,FALSE)</f>
        <v>Divorced</v>
      </c>
      <c r="O1025" s="7">
        <f t="shared" ca="1" si="184"/>
        <v>2</v>
      </c>
      <c r="P1025" s="7" t="str">
        <f ca="1">VLOOKUP($O1025,Ethnicities!$A:$B,2,FALSE)</f>
        <v>White</v>
      </c>
      <c r="Q1025" s="8">
        <f t="shared" ca="1" si="185"/>
        <v>34198</v>
      </c>
      <c r="R1025" s="6">
        <f t="shared" ca="1" si="186"/>
        <v>4</v>
      </c>
      <c r="S1025" s="6" t="str">
        <f ca="1">VLOOKUP($R1025,'Background education'!$A:$B,2,FALSE)</f>
        <v>Undergraduate degree</v>
      </c>
      <c r="T1025" s="7">
        <f ca="1" xml:space="preserve">
  IF(OR($V1025 = 2, $V1025 = 3, $V1025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25" s="7" t="str">
        <f ca="1">VLOOKUP($T1025,Departments!$A:$B,2,FALSE)</f>
        <v xml:space="preserve"> Commercial</v>
      </c>
      <c r="V1025" s="6">
        <f t="shared" ca="1" si="187"/>
        <v>8</v>
      </c>
      <c r="W1025" s="6" t="str">
        <f ca="1">VLOOKUP($V1025,Roles!$A:$B,2,FALSE)</f>
        <v>Analyst</v>
      </c>
      <c r="X1025" s="6">
        <f t="shared" ca="1" si="188"/>
        <v>3</v>
      </c>
      <c r="Y1025" s="6" t="str">
        <f ca="1">IF(ISNA($X1025),NA(),VLOOKUP($X1025,Levels!$A:$B,2,FALSE))</f>
        <v>Pleno</v>
      </c>
      <c r="Z1025" s="8">
        <f t="shared" ca="1" si="180"/>
        <v>40929</v>
      </c>
      <c r="AA1025" s="6">
        <f ca="1">RANDBETWEEN(2,COUNTA('Recruitment source'!$A:$A))</f>
        <v>2</v>
      </c>
      <c r="AB1025" s="6" t="str">
        <f ca="1">VLOOKUP($AA1025,'Recruitment source'!$A:$B,2,FALSE)</f>
        <v>Indeed</v>
      </c>
      <c r="AC1025" s="8" t="e">
        <f t="shared" ca="1" si="189"/>
        <v>#N/A</v>
      </c>
      <c r="AD1025" s="6" t="e">
        <f t="shared" ca="1" si="190"/>
        <v>#N/A</v>
      </c>
      <c r="AE1025" s="6" t="e">
        <f ca="1">IF(ISNA(AD1025),NA(),VLOOKUP($AD1025,'Reasons for dismissal'!$A:$B,2,FALSE))</f>
        <v>#N/A</v>
      </c>
      <c r="AF1025" s="6">
        <f t="shared" ca="1" si="191"/>
        <v>3</v>
      </c>
      <c r="AG1025" s="1">
        <f t="shared" ca="1" si="181"/>
        <v>2000</v>
      </c>
    </row>
    <row r="1026" spans="1:33" x14ac:dyDescent="0.25">
      <c r="A1026" s="7" cm="1">
        <f t="array" aca="1" ref="A1026" ca="1">INDEX(Companies!$A:$A,RANDBETWEEN(2,COUNTA(Companies!$A:$A)),1)</f>
        <v>2</v>
      </c>
      <c r="B1026" s="7" t="str">
        <f ca="1">VLOOKUP($A1026,Companies!$A:$B,2,FALSE)</f>
        <v>ACME Corporation</v>
      </c>
      <c r="C1026" s="5">
        <f t="shared" si="182"/>
        <v>1025</v>
      </c>
      <c r="D1026" s="6">
        <f t="shared" ca="1" si="183"/>
        <v>1</v>
      </c>
      <c r="E1026" s="7">
        <f ca="1">IF($C1026 = 1 + N("Presidente"),
    127,
    IF($C1026 = 2 + N("Vice-Presidente"),
        72,
        IF($C1026 = 3 + N("Secretária bilíngue"),
            13,
            RANDBETWEEN(5,COUNT(Name!$A:$A) + 1)
        )
    )
)</f>
        <v>359</v>
      </c>
      <c r="F1026" s="7" t="str">
        <f ca="1" xml:space="preserve">
VLOOKUP(
  $E1026,
  Name!$A:$B,
  2,
  FALSE
)
&amp; " " &amp;
IF($C1026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Fontana Alencar</v>
      </c>
      <c r="G1026" s="7">
        <v>2</v>
      </c>
      <c r="H1026" s="7" t="str">
        <f>VLOOKUP($G1026,Countries!$A:$B,2,FALSE)</f>
        <v>Portugal</v>
      </c>
      <c r="I1026" s="7" cm="1">
        <f t="array" aca="1" ref="I1026" ca="1">INDEX(States!$B:$B,RANDBETWEEN(2,COUNTA(States!$A:$A)),1)</f>
        <v>18</v>
      </c>
      <c r="J1026" s="7" t="str">
        <f ca="1">VLOOKUP($I1026,States!$B:$C,2,FALSE)</f>
        <v>Guarda</v>
      </c>
      <c r="K1026" s="7" t="str">
        <f ca="1">VLOOKUP($E1026,Name!$A:$C,3,FALSE)</f>
        <v>M</v>
      </c>
      <c r="L1026" s="7" t="str">
        <f ca="1">VLOOKUP($K1026,Genders!$B:$C,2,FALSE)</f>
        <v>Male</v>
      </c>
      <c r="M1026" s="7" cm="1">
        <f t="array" aca="1" ref="M1026" ca="1">INDEX('Marital status'!$A:$A,RANDBETWEEN(2,COUNTA('Marital status'!$A:$A)),1)</f>
        <v>2</v>
      </c>
      <c r="N1026" s="7" t="str">
        <f ca="1">VLOOKUP($M1026,'Marital status'!$A:$B,2,FALSE)</f>
        <v>Single</v>
      </c>
      <c r="O1026" s="7">
        <f t="shared" ca="1" si="184"/>
        <v>5</v>
      </c>
      <c r="P1026" s="7" t="str">
        <f ca="1">VLOOKUP($O1026,Ethnicities!$A:$B,2,FALSE)</f>
        <v>Asian</v>
      </c>
      <c r="Q1026" s="8">
        <f t="shared" ca="1" si="185"/>
        <v>19603</v>
      </c>
      <c r="R1026" s="6">
        <f t="shared" ca="1" si="186"/>
        <v>4</v>
      </c>
      <c r="S1026" s="6" t="str">
        <f ca="1">VLOOKUP($R1026,'Background education'!$A:$B,2,FALSE)</f>
        <v>Undergraduate degree</v>
      </c>
      <c r="T1026" s="7">
        <f ca="1" xml:space="preserve">
  IF(OR($V1026 = 2, $V1026 = 3, $V1026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26" s="7" t="str">
        <f ca="1">VLOOKUP($T1026,Departments!$A:$B,2,FALSE)</f>
        <v xml:space="preserve"> Commercial</v>
      </c>
      <c r="V1026" s="6">
        <f t="shared" ca="1" si="187"/>
        <v>6</v>
      </c>
      <c r="W1026" s="6" t="str">
        <f ca="1">VLOOKUP($V1026,Roles!$A:$B,2,FALSE)</f>
        <v>Intern</v>
      </c>
      <c r="X1026" s="6" t="e">
        <f t="shared" ca="1" si="188"/>
        <v>#N/A</v>
      </c>
      <c r="Y1026" s="6" t="e">
        <f ca="1">IF(ISNA($X1026),NA(),VLOOKUP($X1026,Levels!$A:$B,2,FALSE))</f>
        <v>#N/A</v>
      </c>
      <c r="Z1026" s="8">
        <f t="shared" ref="Z1026:Z1089" ca="1" si="192" xml:space="preserve">
IF(
   $V1026=2 + N("Presidente"),
   36161,
   IF(
       OR(
         $V1026=3 + N("Vice-Presidente"),
         $V1026=4 + N("Diretor"),
         $V1026=5 + N("Secretária bilíngue")
       ),
       RANDBETWEEN(36161,36411),
       IF(
         ((TODAY() - $Q1026) / 365) &lt; 19,
         TODAY(),
         RANDBETWEEN(36526,TODAY())
       )
   )
)</f>
        <v>44681</v>
      </c>
      <c r="AA1026" s="6">
        <f ca="1">RANDBETWEEN(2,COUNTA('Recruitment source'!$A:$A))</f>
        <v>12</v>
      </c>
      <c r="AB1026" s="6" t="str">
        <f ca="1">VLOOKUP($AA1026,'Recruitment source'!$A:$B,2,FALSE)</f>
        <v>Website</v>
      </c>
      <c r="AC1026" s="8" t="e">
        <f t="shared" ca="1" si="189"/>
        <v>#N/A</v>
      </c>
      <c r="AD1026" s="6" t="e">
        <f t="shared" ca="1" si="190"/>
        <v>#N/A</v>
      </c>
      <c r="AE1026" s="6" t="e">
        <f ca="1">IF(ISNA(AD1026),NA(),VLOOKUP($AD1026,'Reasons for dismissal'!$A:$B,2,FALSE))</f>
        <v>#N/A</v>
      </c>
      <c r="AF1026" s="6">
        <f t="shared" ca="1" si="191"/>
        <v>2</v>
      </c>
      <c r="AG1026" s="1">
        <f t="shared" ref="AG1026:AG1089" ca="1" si="193" xml:space="preserve">
IF($V1026 = 2 + N("Presidente"),
    25000,
    IF($V1026 = 3 + N("Vice-presidente"),
        23000,
        IF(OR($V1026 = 5, $V1026= 10, $V1026 = 9) + N("Secretária bilíngue ou coordenador ou especialista"),
            8000,
            IF($V1026 = 4 + N("Diretor"),
                15000,
                IF($V1026 = 11 + N("Gerente"),
                    12000,
                    IF($V1026 = 6 + N("Estagiário"),
                        805,
                        IF($V1026 = 7 + N("Trainee"),
                            1005,
                            IF($V1026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IF($R1026 = 7,
  100,
  IF($R1026 = 8,
    200,
    IF($R1026 = 9,
      300,
      IF($R1026 = 10,
        400,
        0
      )
    )
  )
)
+
N("Adicional no salário por área")
+
IF($T1026 = 14 + N("Tecnologia da Informação"),
  120,
  IF($T1026 = 16 + N("Vendas"),
    110,
    IF($T1026 = 15 + N("Jurídico"),
      100,
      IF(OR($T1026 = 8, $T1026 = 9, $T1026 = 11) + N("Recursos humanos ou comercial ou comunicação e marketing"),
        80,
        0
      )
    )
  )
)
+
N("Adicionando pegadinha")
+
IF(AND($T1026 = 13, $V1026 = 8) + N("Se for de vendas e analista"),
  IF($O1026 = 2,
    50,
    0
  )
  +
  IF($K1026 = "M",
    50,
    0
  ),
  0
)</f>
        <v>805</v>
      </c>
    </row>
    <row r="1027" spans="1:33" x14ac:dyDescent="0.25">
      <c r="A1027" s="7" cm="1">
        <f t="array" aca="1" ref="A1027" ca="1">INDEX(Companies!$A:$A,RANDBETWEEN(2,COUNTA(Companies!$A:$A)),1)</f>
        <v>2</v>
      </c>
      <c r="B1027" s="7" t="str">
        <f ca="1">VLOOKUP($A1027,Companies!$A:$B,2,FALSE)</f>
        <v>ACME Corporation</v>
      </c>
      <c r="C1027" s="5">
        <f t="shared" ref="C1027:C1090" si="194">ROW() - 1</f>
        <v>1026</v>
      </c>
      <c r="D1027" s="6">
        <f t="shared" ref="D1027:D1090" ca="1" si="195">IF(ISNA($AC1027),1,"FALSE")</f>
        <v>1</v>
      </c>
      <c r="E1027" s="7">
        <f ca="1">IF($C1027 = 1 + N("Presidente"),
    127,
    IF($C1027 = 2 + N("Vice-Presidente"),
        72,
        IF($C1027 = 3 + N("Secretária bilíngue"),
            13,
            RANDBETWEEN(5,COUNT(Name!$A:$A) + 1)
        )
    )
)</f>
        <v>46</v>
      </c>
      <c r="F1027" s="7" t="str">
        <f ca="1" xml:space="preserve">
VLOOKUP(
  $E1027,
  Name!$A:$B,
  2,
  FALSE
)
&amp; " " &amp;
IF($C1027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Barros Alvarenga</v>
      </c>
      <c r="G1027" s="7">
        <v>2</v>
      </c>
      <c r="H1027" s="7" t="str">
        <f>VLOOKUP($G1027,Countries!$A:$B,2,FALSE)</f>
        <v>Portugal</v>
      </c>
      <c r="I1027" s="7" cm="1">
        <f t="array" aca="1" ref="I1027" ca="1">INDEX(States!$B:$B,RANDBETWEEN(2,COUNTA(States!$A:$A)),1)</f>
        <v>11</v>
      </c>
      <c r="J1027" s="7" t="str">
        <f ca="1">VLOOKUP($I1027,States!$B:$C,2,FALSE)</f>
        <v>Madeira</v>
      </c>
      <c r="K1027" s="7" t="str">
        <f ca="1">VLOOKUP($E1027,Name!$A:$C,3,FALSE)</f>
        <v>F</v>
      </c>
      <c r="L1027" s="7" t="str">
        <f ca="1">VLOOKUP($K1027,Genders!$B:$C,2,FALSE)</f>
        <v>Female</v>
      </c>
      <c r="M1027" s="7" cm="1">
        <f t="array" aca="1" ref="M1027" ca="1">INDEX('Marital status'!$A:$A,RANDBETWEEN(2,COUNTA('Marital status'!$A:$A)),1)</f>
        <v>4</v>
      </c>
      <c r="N1027" s="7" t="str">
        <f ca="1">VLOOKUP($M1027,'Marital status'!$A:$B,2,FALSE)</f>
        <v xml:space="preserve">Widowed </v>
      </c>
      <c r="O1027" s="7">
        <f t="shared" ref="O1027:O1090" ca="1" si="196" xml:space="preserve">
IF(AND($V1027 &gt;= 2, $V1027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027" s="7" t="str">
        <f ca="1">VLOOKUP($O1027,Ethnicities!$A:$B,2,FALSE)</f>
        <v>White</v>
      </c>
      <c r="Q1027" s="8">
        <f t="shared" ref="Q1027:Q1090" ca="1" si="197" xml:space="preserve">
IF($V1027 = 5 + N("CEO"),
    TODAY() - 16340,
    IF($V1027 = 8 + N("Secretary"),
        RANDBETWEEN(TODAY() - 12418.5, TODAY()-6574.5),
        IF(OR($V1027 = 7, $V1027 = 14),
            RANDBETWEEN(TODAY() - 16071, TODAY() - 8766),
            IF(OR($V1027 = 13, $V1027 = 12, $V1027 = 11),
                RANDBETWEEN(TODAY() - 27393.75, TODAY() - 12783.75),
                RANDBETWEEN(TODAY() - 27393.75, TODAY()-10957.5)
            )
        )
    )
)</f>
        <v>34023</v>
      </c>
      <c r="R1027" s="6">
        <f t="shared" ref="R1027:R1090" ca="1" si="198" xml:space="preserve">
IF(OR($V1027 = 2, $V1027 = 3) + N("Se for presidente ou vice-presidente"),
    7 + N("Doutor"),
    IF($V1027 = 4 + N("Se for diretor"),
        RANDBETWEEN(5,7) + N("Graduate school or Master’s degree or Doctorate"),
        IF($V1027 = 11 + N("Se for gerente"),
            RANDBETWEEN(4,6) + N("Undergraduate degree or Graduate school or Master’s degree"),
            IF(AND($V1027 &gt;= 8, $V1027 &lt;= 10) + N("If coordinator or specialist or analyst"),
                RANDBETWEEN(4,5),
                4
            )
        )
    )
)</f>
        <v>5</v>
      </c>
      <c r="S1027" s="6" t="str">
        <f ca="1">VLOOKUP($R1027,'Background education'!$A:$B,2,FALSE)</f>
        <v>Graduate school</v>
      </c>
      <c r="T1027" s="7">
        <f ca="1" xml:space="preserve">
  IF(OR($V1027 = 2, $V1027 = 3, $V1027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27" s="7" t="str">
        <f ca="1">VLOOKUP($T1027,Departments!$A:$B,2,FALSE)</f>
        <v>Operations</v>
      </c>
      <c r="V1027" s="6">
        <f t="shared" ref="V1027:V1090" ca="1" si="199" xml:space="preserve">
IF($C1027 = 1 + N("Se matrícula for 1"),
  2 + N("Presidente"),
  IF($C1027 = 2 + N("Se matrícula for 2"),
    3 + N("Vice-presidente"),
    IF($C1027 = 3 + N("Se matrícula for 3"),
      5 + N("Secretária bilíngue"),
      IF(AND($C1027 &gt;= 4, $C1027 &lt;=14),
        4 + N("Diretor"),
        IF(AND($C1027 &gt;= 15, $C1027 &lt;= 25),
          11 + N("Manager"),
          IF(AND($C1027 &gt;= 26, $C1027 &lt;= 36),
            10 + N("Coordinador"),
            IF(AND($C1027 &gt;= 37, $C1027 &lt;= 47),
              9 + N("Especialista"),
                IF(MOD($C1027,2) = 0,
                  8 + N("Analista"),
                  RANDBETWEEN(6,7) + N("Estagiário ou Trainee")
                )
            )
          )
        )
      )
    )
  )
)</f>
        <v>8</v>
      </c>
      <c r="W1027" s="6" t="str">
        <f ca="1">VLOOKUP($V1027,Roles!$A:$B,2,FALSE)</f>
        <v>Analyst</v>
      </c>
      <c r="X1027" s="6">
        <f t="shared" ref="X1027:X1090" ca="1" si="200" xml:space="preserve">
IF($V1027 =8 + N("Analyst"),
    RANDBETWEEN(2, 4) + N("Jr, Pleno, Sr"),
    NA()
)</f>
        <v>2</v>
      </c>
      <c r="Y1027" s="6" t="str">
        <f ca="1">IF(ISNA($X1027),NA(),VLOOKUP($X1027,Levels!$A:$B,2,FALSE))</f>
        <v>Junior</v>
      </c>
      <c r="Z1027" s="8">
        <f t="shared" ca="1" si="192"/>
        <v>37122</v>
      </c>
      <c r="AA1027" s="6">
        <f ca="1">RANDBETWEEN(2,COUNTA('Recruitment source'!$A:$A))</f>
        <v>2</v>
      </c>
      <c r="AB1027" s="6" t="str">
        <f ca="1">VLOOKUP($AA1027,'Recruitment source'!$A:$B,2,FALSE)</f>
        <v>Indeed</v>
      </c>
      <c r="AC1027" s="8" t="e">
        <f t="shared" ref="AC1027:AC1090" ca="1" si="201" xml:space="preserve">
IF(MOD(
     ROW(),111
   )=0,
   RANDBETWEEN($Z1027 + 1,TODAY() - 1),NA()
)</f>
        <v>#N/A</v>
      </c>
      <c r="AD1027" s="6" t="e">
        <f t="shared" ref="AD1027:AD1090" ca="1" si="202" xml:space="preserve">
IF(
  ISNA(AC1027),
  NA(),
  RANDBETWEEN(2,IF($K1027="F",10,9))
)</f>
        <v>#N/A</v>
      </c>
      <c r="AE1027" s="6" t="e">
        <f ca="1">IF(ISNA(AD1027),NA(),VLOOKUP($AD1027,'Reasons for dismissal'!$A:$B,2,FALSE))</f>
        <v>#N/A</v>
      </c>
      <c r="AF1027" s="6">
        <f t="shared" ref="AF1027:AF1090" ca="1" si="203" xml:space="preserve">
IF(
 ISNA($AC1027),
 IF(
   $V1027 = 2,
   5,
   IF(
     OR($V1027=3,$V1027=4,$V1027=5),
     RANDBETWEEN(3,5),
     IF(
       $V1027=11,
       RANDBETWEEN(3,4),
       RANDBETWEEN(2,4)
     )
   )
 ),
 RANDBETWEEN(1,2)
)</f>
        <v>4</v>
      </c>
      <c r="AG1027" s="1">
        <f t="shared" ca="1" si="193"/>
        <v>2000</v>
      </c>
    </row>
    <row r="1028" spans="1:33" x14ac:dyDescent="0.25">
      <c r="A1028" s="7" cm="1">
        <f t="array" aca="1" ref="A1028" ca="1">INDEX(Companies!$A:$A,RANDBETWEEN(2,COUNTA(Companies!$A:$A)),1)</f>
        <v>2</v>
      </c>
      <c r="B1028" s="7" t="str">
        <f ca="1">VLOOKUP($A1028,Companies!$A:$B,2,FALSE)</f>
        <v>ACME Corporation</v>
      </c>
      <c r="C1028" s="5">
        <f t="shared" si="194"/>
        <v>1027</v>
      </c>
      <c r="D1028" s="6">
        <f t="shared" ca="1" si="195"/>
        <v>1</v>
      </c>
      <c r="E1028" s="7">
        <f ca="1">IF($C1028 = 1 + N("Presidente"),
    127,
    IF($C1028 = 2 + N("Vice-Presidente"),
        72,
        IF($C1028 = 3 + N("Secretária bilíngue"),
            13,
            RANDBETWEEN(5,COUNT(Name!$A:$A) + 1)
        )
    )
)</f>
        <v>154</v>
      </c>
      <c r="F1028" s="7" t="str">
        <f ca="1" xml:space="preserve">
VLOOKUP(
  $E1028,
  Name!$A:$B,
  2,
  FALSE
)
&amp; " " &amp;
IF($C1028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Moreira Pedroso</v>
      </c>
      <c r="G1028" s="7">
        <v>2</v>
      </c>
      <c r="H1028" s="7" t="str">
        <f>VLOOKUP($G1028,Countries!$A:$B,2,FALSE)</f>
        <v>Portugal</v>
      </c>
      <c r="I1028" s="7" cm="1">
        <f t="array" aca="1" ref="I1028" ca="1">INDEX(States!$B:$B,RANDBETWEEN(2,COUNTA(States!$A:$A)),1)</f>
        <v>15</v>
      </c>
      <c r="J1028" s="7" t="str">
        <f ca="1">VLOOKUP($I1028,States!$B:$C,2,FALSE)</f>
        <v>Castelo Branco</v>
      </c>
      <c r="K1028" s="7" t="str">
        <f ca="1">VLOOKUP($E1028,Name!$A:$C,3,FALSE)</f>
        <v>F</v>
      </c>
      <c r="L1028" s="7" t="str">
        <f ca="1">VLOOKUP($K1028,Genders!$B:$C,2,FALSE)</f>
        <v>Female</v>
      </c>
      <c r="M1028" s="7" cm="1">
        <f t="array" aca="1" ref="M1028" ca="1">INDEX('Marital status'!$A:$A,RANDBETWEEN(2,COUNTA('Marital status'!$A:$A)),1)</f>
        <v>5</v>
      </c>
      <c r="N1028" s="7" t="str">
        <f ca="1">VLOOKUP($M1028,'Marital status'!$A:$B,2,FALSE)</f>
        <v xml:space="preserve">Separated </v>
      </c>
      <c r="O1028" s="7">
        <f t="shared" ca="1" si="196"/>
        <v>2</v>
      </c>
      <c r="P1028" s="7" t="str">
        <f ca="1">VLOOKUP($O1028,Ethnicities!$A:$B,2,FALSE)</f>
        <v>White</v>
      </c>
      <c r="Q1028" s="8">
        <f t="shared" ca="1" si="197"/>
        <v>24631</v>
      </c>
      <c r="R1028" s="6">
        <f t="shared" ca="1" si="198"/>
        <v>4</v>
      </c>
      <c r="S1028" s="6" t="str">
        <f ca="1">VLOOKUP($R1028,'Background education'!$A:$B,2,FALSE)</f>
        <v>Undergraduate degree</v>
      </c>
      <c r="T1028" s="7">
        <f ca="1" xml:space="preserve">
  IF(OR($V1028 = 2, $V1028 = 3, $V1028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28" s="7" t="str">
        <f ca="1">VLOOKUP($T1028,Departments!$A:$B,2,FALSE)</f>
        <v>Human Resource</v>
      </c>
      <c r="V1028" s="6">
        <f t="shared" ca="1" si="199"/>
        <v>6</v>
      </c>
      <c r="W1028" s="6" t="str">
        <f ca="1">VLOOKUP($V1028,Roles!$A:$B,2,FALSE)</f>
        <v>Intern</v>
      </c>
      <c r="X1028" s="6" t="e">
        <f t="shared" ca="1" si="200"/>
        <v>#N/A</v>
      </c>
      <c r="Y1028" s="6" t="e">
        <f ca="1">IF(ISNA($X1028),NA(),VLOOKUP($X1028,Levels!$A:$B,2,FALSE))</f>
        <v>#N/A</v>
      </c>
      <c r="Z1028" s="8">
        <f t="shared" ca="1" si="192"/>
        <v>39250</v>
      </c>
      <c r="AA1028" s="6">
        <f ca="1">RANDBETWEEN(2,COUNTA('Recruitment source'!$A:$A))</f>
        <v>8</v>
      </c>
      <c r="AB1028" s="6" t="str">
        <f ca="1">VLOOKUP($AA1028,'Recruitment source'!$A:$B,2,FALSE)</f>
        <v>Next Station</v>
      </c>
      <c r="AC1028" s="8" t="e">
        <f t="shared" ca="1" si="201"/>
        <v>#N/A</v>
      </c>
      <c r="AD1028" s="6" t="e">
        <f t="shared" ca="1" si="202"/>
        <v>#N/A</v>
      </c>
      <c r="AE1028" s="6" t="e">
        <f ca="1">IF(ISNA(AD1028),NA(),VLOOKUP($AD1028,'Reasons for dismissal'!$A:$B,2,FALSE))</f>
        <v>#N/A</v>
      </c>
      <c r="AF1028" s="6">
        <f t="shared" ca="1" si="203"/>
        <v>4</v>
      </c>
      <c r="AG1028" s="1">
        <f t="shared" ca="1" si="193"/>
        <v>805</v>
      </c>
    </row>
    <row r="1029" spans="1:33" x14ac:dyDescent="0.25">
      <c r="A1029" s="7" cm="1">
        <f t="array" aca="1" ref="A1029" ca="1">INDEX(Companies!$A:$A,RANDBETWEEN(2,COUNTA(Companies!$A:$A)),1)</f>
        <v>2</v>
      </c>
      <c r="B1029" s="7" t="str">
        <f ca="1">VLOOKUP($A1029,Companies!$A:$B,2,FALSE)</f>
        <v>ACME Corporation</v>
      </c>
      <c r="C1029" s="5">
        <f t="shared" si="194"/>
        <v>1028</v>
      </c>
      <c r="D1029" s="6">
        <f t="shared" ca="1" si="195"/>
        <v>1</v>
      </c>
      <c r="E1029" s="7">
        <f ca="1">IF($C1029 = 1 + N("Presidente"),
    127,
    IF($C1029 = 2 + N("Vice-Presidente"),
        72,
        IF($C1029 = 3 + N("Secretária bilíngue"),
            13,
            RANDBETWEEN(5,COUNT(Name!$A:$A) + 1)
        )
    )
)</f>
        <v>131</v>
      </c>
      <c r="F1029" s="7" t="str">
        <f ca="1" xml:space="preserve">
VLOOKUP(
  $E1029,
  Name!$A:$B,
  2,
  FALSE
)
&amp; " " &amp;
IF($C1029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Tavares Albuquerque</v>
      </c>
      <c r="G1029" s="7">
        <v>2</v>
      </c>
      <c r="H1029" s="7" t="str">
        <f>VLOOKUP($G1029,Countries!$A:$B,2,FALSE)</f>
        <v>Portugal</v>
      </c>
      <c r="I1029" s="7" cm="1">
        <f t="array" aca="1" ref="I1029" ca="1">INDEX(States!$B:$B,RANDBETWEEN(2,COUNTA(States!$A:$A)),1)</f>
        <v>3</v>
      </c>
      <c r="J1029" s="7" t="str">
        <f ca="1">VLOOKUP($I1029,States!$B:$C,2,FALSE)</f>
        <v>Porto</v>
      </c>
      <c r="K1029" s="7" t="str">
        <f ca="1">VLOOKUP($E1029,Name!$A:$C,3,FALSE)</f>
        <v>M</v>
      </c>
      <c r="L1029" s="7" t="str">
        <f ca="1">VLOOKUP($K1029,Genders!$B:$C,2,FALSE)</f>
        <v>Male</v>
      </c>
      <c r="M1029" s="7" cm="1">
        <f t="array" aca="1" ref="M1029" ca="1">INDEX('Marital status'!$A:$A,RANDBETWEEN(2,COUNTA('Marital status'!$A:$A)),1)</f>
        <v>6</v>
      </c>
      <c r="N1029" s="7" t="str">
        <f ca="1">VLOOKUP($M1029,'Marital status'!$A:$B,2,FALSE)</f>
        <v>Divorced</v>
      </c>
      <c r="O1029" s="7">
        <f t="shared" ca="1" si="196"/>
        <v>3</v>
      </c>
      <c r="P1029" s="7" t="str">
        <f ca="1">VLOOKUP($O1029,Ethnicities!$A:$B,2,FALSE)</f>
        <v>Black or African American</v>
      </c>
      <c r="Q1029" s="8">
        <f t="shared" ca="1" si="197"/>
        <v>36808</v>
      </c>
      <c r="R1029" s="6">
        <f t="shared" ca="1" si="198"/>
        <v>5</v>
      </c>
      <c r="S1029" s="6" t="str">
        <f ca="1">VLOOKUP($R1029,'Background education'!$A:$B,2,FALSE)</f>
        <v>Graduate school</v>
      </c>
      <c r="T1029" s="7">
        <f ca="1" xml:space="preserve">
  IF(OR($V1029 = 2, $V1029 = 3, $V1029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29" s="7" t="str">
        <f ca="1">VLOOKUP($T1029,Departments!$A:$B,2,FALSE)</f>
        <v>Human Resource</v>
      </c>
      <c r="V1029" s="6">
        <f t="shared" ca="1" si="199"/>
        <v>8</v>
      </c>
      <c r="W1029" s="6" t="str">
        <f ca="1">VLOOKUP($V1029,Roles!$A:$B,2,FALSE)</f>
        <v>Analyst</v>
      </c>
      <c r="X1029" s="6">
        <f t="shared" ca="1" si="200"/>
        <v>2</v>
      </c>
      <c r="Y1029" s="6" t="str">
        <f ca="1">IF(ISNA($X1029),NA(),VLOOKUP($X1029,Levels!$A:$B,2,FALSE))</f>
        <v>Junior</v>
      </c>
      <c r="Z1029" s="8">
        <f t="shared" ca="1" si="192"/>
        <v>37475</v>
      </c>
      <c r="AA1029" s="6">
        <f ca="1">RANDBETWEEN(2,COUNTA('Recruitment source'!$A:$A))</f>
        <v>11</v>
      </c>
      <c r="AB1029" s="6" t="str">
        <f ca="1">VLOOKUP($AA1029,'Recruitment source'!$A:$B,2,FALSE)</f>
        <v>LinkedIn</v>
      </c>
      <c r="AC1029" s="8" t="e">
        <f t="shared" ca="1" si="201"/>
        <v>#N/A</v>
      </c>
      <c r="AD1029" s="6" t="e">
        <f t="shared" ca="1" si="202"/>
        <v>#N/A</v>
      </c>
      <c r="AE1029" s="6" t="e">
        <f ca="1">IF(ISNA(AD1029),NA(),VLOOKUP($AD1029,'Reasons for dismissal'!$A:$B,2,FALSE))</f>
        <v>#N/A</v>
      </c>
      <c r="AF1029" s="6">
        <f t="shared" ca="1" si="203"/>
        <v>4</v>
      </c>
      <c r="AG1029" s="1">
        <f t="shared" ca="1" si="193"/>
        <v>2000</v>
      </c>
    </row>
    <row r="1030" spans="1:33" x14ac:dyDescent="0.25">
      <c r="A1030" s="7" cm="1">
        <f t="array" aca="1" ref="A1030" ca="1">INDEX(Companies!$A:$A,RANDBETWEEN(2,COUNTA(Companies!$A:$A)),1)</f>
        <v>2</v>
      </c>
      <c r="B1030" s="7" t="str">
        <f ca="1">VLOOKUP($A1030,Companies!$A:$B,2,FALSE)</f>
        <v>ACME Corporation</v>
      </c>
      <c r="C1030" s="5">
        <f t="shared" si="194"/>
        <v>1029</v>
      </c>
      <c r="D1030" s="6">
        <f t="shared" ca="1" si="195"/>
        <v>1</v>
      </c>
      <c r="E1030" s="7">
        <f ca="1">IF($C1030 = 1 + N("Presidente"),
    127,
    IF($C1030 = 2 + N("Vice-Presidente"),
        72,
        IF($C1030 = 3 + N("Secretária bilíngue"),
            13,
            RANDBETWEEN(5,COUNT(Name!$A:$A) + 1)
        )
    )
)</f>
        <v>149</v>
      </c>
      <c r="F1030" s="7" t="str">
        <f ca="1" xml:space="preserve">
VLOOKUP(
  $E1030,
  Name!$A:$B,
  2,
  FALSE
)
&amp; " " &amp;
IF($C1030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Teixeira Café</v>
      </c>
      <c r="G1030" s="7">
        <v>2</v>
      </c>
      <c r="H1030" s="7" t="str">
        <f>VLOOKUP($G1030,Countries!$A:$B,2,FALSE)</f>
        <v>Portugal</v>
      </c>
      <c r="I1030" s="7" cm="1">
        <f t="array" aca="1" ref="I1030" ca="1">INDEX(States!$B:$B,RANDBETWEEN(2,COUNTA(States!$A:$A)),1)</f>
        <v>7</v>
      </c>
      <c r="J1030" s="7" t="str">
        <f ca="1">VLOOKUP($I1030,States!$B:$C,2,FALSE)</f>
        <v>Faro</v>
      </c>
      <c r="K1030" s="7" t="str">
        <f ca="1">VLOOKUP($E1030,Name!$A:$C,3,FALSE)</f>
        <v>M</v>
      </c>
      <c r="L1030" s="7" t="str">
        <f ca="1">VLOOKUP($K1030,Genders!$B:$C,2,FALSE)</f>
        <v>Male</v>
      </c>
      <c r="M1030" s="7" cm="1">
        <f t="array" aca="1" ref="M1030" ca="1">INDEX('Marital status'!$A:$A,RANDBETWEEN(2,COUNTA('Marital status'!$A:$A)),1)</f>
        <v>2</v>
      </c>
      <c r="N1030" s="7" t="str">
        <f ca="1">VLOOKUP($M1030,'Marital status'!$A:$B,2,FALSE)</f>
        <v>Single</v>
      </c>
      <c r="O1030" s="7">
        <f t="shared" ca="1" si="196"/>
        <v>2</v>
      </c>
      <c r="P1030" s="7" t="str">
        <f ca="1">VLOOKUP($O1030,Ethnicities!$A:$B,2,FALSE)</f>
        <v>White</v>
      </c>
      <c r="Q1030" s="8">
        <f t="shared" ca="1" si="197"/>
        <v>26719</v>
      </c>
      <c r="R1030" s="6">
        <f t="shared" ca="1" si="198"/>
        <v>4</v>
      </c>
      <c r="S1030" s="6" t="str">
        <f ca="1">VLOOKUP($R1030,'Background education'!$A:$B,2,FALSE)</f>
        <v>Undergraduate degree</v>
      </c>
      <c r="T1030" s="7">
        <f ca="1" xml:space="preserve">
  IF(OR($V1030 = 2, $V1030 = 3, $V1030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030" s="7" t="str">
        <f ca="1">VLOOKUP($T1030,Departments!$A:$B,2,FALSE)</f>
        <v>Sales</v>
      </c>
      <c r="V1030" s="6">
        <f t="shared" ca="1" si="199"/>
        <v>6</v>
      </c>
      <c r="W1030" s="6" t="str">
        <f ca="1">VLOOKUP($V1030,Roles!$A:$B,2,FALSE)</f>
        <v>Intern</v>
      </c>
      <c r="X1030" s="6" t="e">
        <f t="shared" ca="1" si="200"/>
        <v>#N/A</v>
      </c>
      <c r="Y1030" s="6" t="e">
        <f ca="1">IF(ISNA($X1030),NA(),VLOOKUP($X1030,Levels!$A:$B,2,FALSE))</f>
        <v>#N/A</v>
      </c>
      <c r="Z1030" s="8">
        <f t="shared" ca="1" si="192"/>
        <v>39928</v>
      </c>
      <c r="AA1030" s="6">
        <f ca="1">RANDBETWEEN(2,COUNTA('Recruitment source'!$A:$A))</f>
        <v>4</v>
      </c>
      <c r="AB1030" s="6" t="str">
        <f ca="1">VLOOKUP($AA1030,'Recruitment source'!$A:$B,2,FALSE)</f>
        <v>SAPO Emprego</v>
      </c>
      <c r="AC1030" s="8" t="e">
        <f t="shared" ca="1" si="201"/>
        <v>#N/A</v>
      </c>
      <c r="AD1030" s="6" t="e">
        <f t="shared" ca="1" si="202"/>
        <v>#N/A</v>
      </c>
      <c r="AE1030" s="6" t="e">
        <f ca="1">IF(ISNA(AD1030),NA(),VLOOKUP($AD1030,'Reasons for dismissal'!$A:$B,2,FALSE))</f>
        <v>#N/A</v>
      </c>
      <c r="AF1030" s="6">
        <f t="shared" ca="1" si="203"/>
        <v>3</v>
      </c>
      <c r="AG1030" s="1">
        <f t="shared" ca="1" si="193"/>
        <v>805</v>
      </c>
    </row>
    <row r="1031" spans="1:33" x14ac:dyDescent="0.25">
      <c r="A1031" s="7" cm="1">
        <f t="array" aca="1" ref="A1031" ca="1">INDEX(Companies!$A:$A,RANDBETWEEN(2,COUNTA(Companies!$A:$A)),1)</f>
        <v>2</v>
      </c>
      <c r="B1031" s="7" t="str">
        <f ca="1">VLOOKUP($A1031,Companies!$A:$B,2,FALSE)</f>
        <v>ACME Corporation</v>
      </c>
      <c r="C1031" s="5">
        <f t="shared" si="194"/>
        <v>1030</v>
      </c>
      <c r="D1031" s="6">
        <f t="shared" ca="1" si="195"/>
        <v>1</v>
      </c>
      <c r="E1031" s="7">
        <f ca="1">IF($C1031 = 1 + N("Presidente"),
    127,
    IF($C1031 = 2 + N("Vice-Presidente"),
        72,
        IF($C1031 = 3 + N("Secretária bilíngue"),
            13,
            RANDBETWEEN(5,COUNT(Name!$A:$A) + 1)
        )
    )
)</f>
        <v>20</v>
      </c>
      <c r="F1031" s="7" t="str">
        <f ca="1" xml:space="preserve">
VLOOKUP(
  $E1031,
  Name!$A:$B,
  2,
  FALSE
)
&amp; " " &amp;
IF($C1031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Morato Nunes</v>
      </c>
      <c r="G1031" s="7">
        <v>2</v>
      </c>
      <c r="H1031" s="7" t="str">
        <f>VLOOKUP($G1031,Countries!$A:$B,2,FALSE)</f>
        <v>Portugal</v>
      </c>
      <c r="I1031" s="7" cm="1">
        <f t="array" aca="1" ref="I1031" ca="1">INDEX(States!$B:$B,RANDBETWEEN(2,COUNTA(States!$A:$A)),1)</f>
        <v>6</v>
      </c>
      <c r="J1031" s="7" t="str">
        <f ca="1">VLOOKUP($I1031,States!$B:$C,2,FALSE)</f>
        <v>Braga</v>
      </c>
      <c r="K1031" s="7" t="str">
        <f ca="1">VLOOKUP($E1031,Name!$A:$C,3,FALSE)</f>
        <v>F</v>
      </c>
      <c r="L1031" s="7" t="str">
        <f ca="1">VLOOKUP($K1031,Genders!$B:$C,2,FALSE)</f>
        <v>Female</v>
      </c>
      <c r="M1031" s="7" cm="1">
        <f t="array" aca="1" ref="M1031" ca="1">INDEX('Marital status'!$A:$A,RANDBETWEEN(2,COUNTA('Marital status'!$A:$A)),1)</f>
        <v>2</v>
      </c>
      <c r="N1031" s="7" t="str">
        <f ca="1">VLOOKUP($M1031,'Marital status'!$A:$B,2,FALSE)</f>
        <v>Single</v>
      </c>
      <c r="O1031" s="7">
        <f t="shared" ca="1" si="196"/>
        <v>2</v>
      </c>
      <c r="P1031" s="7" t="str">
        <f ca="1">VLOOKUP($O1031,Ethnicities!$A:$B,2,FALSE)</f>
        <v>White</v>
      </c>
      <c r="Q1031" s="8">
        <f t="shared" ca="1" si="197"/>
        <v>36973</v>
      </c>
      <c r="R1031" s="6">
        <f t="shared" ca="1" si="198"/>
        <v>5</v>
      </c>
      <c r="S1031" s="6" t="str">
        <f ca="1">VLOOKUP($R1031,'Background education'!$A:$B,2,FALSE)</f>
        <v>Graduate school</v>
      </c>
      <c r="T1031" s="7">
        <f ca="1" xml:space="preserve">
  IF(OR($V1031 = 2, $V1031 = 3, $V1031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031" s="7" t="str">
        <f ca="1">VLOOKUP($T1031,Departments!$A:$B,2,FALSE)</f>
        <v>Information Technology</v>
      </c>
      <c r="V1031" s="6">
        <f t="shared" ca="1" si="199"/>
        <v>8</v>
      </c>
      <c r="W1031" s="6" t="str">
        <f ca="1">VLOOKUP($V1031,Roles!$A:$B,2,FALSE)</f>
        <v>Analyst</v>
      </c>
      <c r="X1031" s="6">
        <f t="shared" ca="1" si="200"/>
        <v>3</v>
      </c>
      <c r="Y1031" s="6" t="str">
        <f ca="1">IF(ISNA($X1031),NA(),VLOOKUP($X1031,Levels!$A:$B,2,FALSE))</f>
        <v>Pleno</v>
      </c>
      <c r="Z1031" s="8">
        <f t="shared" ca="1" si="192"/>
        <v>39490</v>
      </c>
      <c r="AA1031" s="6">
        <f ca="1">RANDBETWEEN(2,COUNTA('Recruitment source'!$A:$A))</f>
        <v>2</v>
      </c>
      <c r="AB1031" s="6" t="str">
        <f ca="1">VLOOKUP($AA1031,'Recruitment source'!$A:$B,2,FALSE)</f>
        <v>Indeed</v>
      </c>
      <c r="AC1031" s="8" t="e">
        <f t="shared" ca="1" si="201"/>
        <v>#N/A</v>
      </c>
      <c r="AD1031" s="6" t="e">
        <f t="shared" ca="1" si="202"/>
        <v>#N/A</v>
      </c>
      <c r="AE1031" s="6" t="e">
        <f ca="1">IF(ISNA(AD1031),NA(),VLOOKUP($AD1031,'Reasons for dismissal'!$A:$B,2,FALSE))</f>
        <v>#N/A</v>
      </c>
      <c r="AF1031" s="6">
        <f t="shared" ca="1" si="203"/>
        <v>3</v>
      </c>
      <c r="AG1031" s="1">
        <f t="shared" ca="1" si="193"/>
        <v>2080</v>
      </c>
    </row>
    <row r="1032" spans="1:33" x14ac:dyDescent="0.25">
      <c r="A1032" s="7" cm="1">
        <f t="array" aca="1" ref="A1032" ca="1">INDEX(Companies!$A:$A,RANDBETWEEN(2,COUNTA(Companies!$A:$A)),1)</f>
        <v>2</v>
      </c>
      <c r="B1032" s="7" t="str">
        <f ca="1">VLOOKUP($A1032,Companies!$A:$B,2,FALSE)</f>
        <v>ACME Corporation</v>
      </c>
      <c r="C1032" s="5">
        <f t="shared" si="194"/>
        <v>1031</v>
      </c>
      <c r="D1032" s="6">
        <f t="shared" ca="1" si="195"/>
        <v>1</v>
      </c>
      <c r="E1032" s="7">
        <f ca="1">IF($C1032 = 1 + N("Presidente"),
    127,
    IF($C1032 = 2 + N("Vice-Presidente"),
        72,
        IF($C1032 = 3 + N("Secretária bilíngue"),
            13,
            RANDBETWEEN(5,COUNT(Name!$A:$A) + 1)
        )
    )
)</f>
        <v>219</v>
      </c>
      <c r="F1032" s="7" t="str">
        <f ca="1" xml:space="preserve">
VLOOKUP(
  $E1032,
  Name!$A:$B,
  2,
  FALSE
)
&amp; " " &amp;
IF($C1032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Lima Camargo</v>
      </c>
      <c r="G1032" s="7">
        <v>2</v>
      </c>
      <c r="H1032" s="7" t="str">
        <f>VLOOKUP($G1032,Countries!$A:$B,2,FALSE)</f>
        <v>Portugal</v>
      </c>
      <c r="I1032" s="7" cm="1">
        <f t="array" aca="1" ref="I1032" ca="1">INDEX(States!$B:$B,RANDBETWEEN(2,COUNTA(States!$A:$A)),1)</f>
        <v>3</v>
      </c>
      <c r="J1032" s="7" t="str">
        <f ca="1">VLOOKUP($I1032,States!$B:$C,2,FALSE)</f>
        <v>Porto</v>
      </c>
      <c r="K1032" s="7" t="str">
        <f ca="1">VLOOKUP($E1032,Name!$A:$C,3,FALSE)</f>
        <v>F</v>
      </c>
      <c r="L1032" s="7" t="str">
        <f ca="1">VLOOKUP($K1032,Genders!$B:$C,2,FALSE)</f>
        <v>Female</v>
      </c>
      <c r="M1032" s="7" cm="1">
        <f t="array" aca="1" ref="M1032" ca="1">INDEX('Marital status'!$A:$A,RANDBETWEEN(2,COUNTA('Marital status'!$A:$A)),1)</f>
        <v>6</v>
      </c>
      <c r="N1032" s="7" t="str">
        <f ca="1">VLOOKUP($M1032,'Marital status'!$A:$B,2,FALSE)</f>
        <v>Divorced</v>
      </c>
      <c r="O1032" s="7">
        <f t="shared" ca="1" si="196"/>
        <v>2</v>
      </c>
      <c r="P1032" s="7" t="str">
        <f ca="1">VLOOKUP($O1032,Ethnicities!$A:$B,2,FALSE)</f>
        <v>White</v>
      </c>
      <c r="Q1032" s="8">
        <f t="shared" ca="1" si="197"/>
        <v>35753</v>
      </c>
      <c r="R1032" s="6">
        <f t="shared" ca="1" si="198"/>
        <v>4</v>
      </c>
      <c r="S1032" s="6" t="str">
        <f ca="1">VLOOKUP($R1032,'Background education'!$A:$B,2,FALSE)</f>
        <v>Undergraduate degree</v>
      </c>
      <c r="T1032" s="7">
        <f ca="1" xml:space="preserve">
  IF(OR($V1032 = 2, $V1032 = 3, $V1032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032" s="7" t="str">
        <f ca="1">VLOOKUP($T1032,Departments!$A:$B,2,FALSE)</f>
        <v>Audit</v>
      </c>
      <c r="V1032" s="6">
        <f t="shared" ca="1" si="199"/>
        <v>7</v>
      </c>
      <c r="W1032" s="6" t="str">
        <f ca="1">VLOOKUP($V1032,Roles!$A:$B,2,FALSE)</f>
        <v>Trainee</v>
      </c>
      <c r="X1032" s="6" t="e">
        <f t="shared" ca="1" si="200"/>
        <v>#N/A</v>
      </c>
      <c r="Y1032" s="6" t="e">
        <f ca="1">IF(ISNA($X1032),NA(),VLOOKUP($X1032,Levels!$A:$B,2,FALSE))</f>
        <v>#N/A</v>
      </c>
      <c r="Z1032" s="8">
        <f t="shared" ca="1" si="192"/>
        <v>44409</v>
      </c>
      <c r="AA1032" s="6">
        <f ca="1">RANDBETWEEN(2,COUNTA('Recruitment source'!$A:$A))</f>
        <v>10</v>
      </c>
      <c r="AB1032" s="6" t="str">
        <f ca="1">VLOOKUP($AA1032,'Recruitment source'!$A:$B,2,FALSE)</f>
        <v>Google</v>
      </c>
      <c r="AC1032" s="8" t="e">
        <f t="shared" ca="1" si="201"/>
        <v>#N/A</v>
      </c>
      <c r="AD1032" s="6" t="e">
        <f t="shared" ca="1" si="202"/>
        <v>#N/A</v>
      </c>
      <c r="AE1032" s="6" t="e">
        <f ca="1">IF(ISNA(AD1032),NA(),VLOOKUP($AD1032,'Reasons for dismissal'!$A:$B,2,FALSE))</f>
        <v>#N/A</v>
      </c>
      <c r="AF1032" s="6">
        <f t="shared" ca="1" si="203"/>
        <v>3</v>
      </c>
      <c r="AG1032" s="1">
        <f t="shared" ca="1" si="193"/>
        <v>1005</v>
      </c>
    </row>
    <row r="1033" spans="1:33" x14ac:dyDescent="0.25">
      <c r="A1033" s="7" cm="1">
        <f t="array" aca="1" ref="A1033" ca="1">INDEX(Companies!$A:$A,RANDBETWEEN(2,COUNTA(Companies!$A:$A)),1)</f>
        <v>2</v>
      </c>
      <c r="B1033" s="7" t="str">
        <f ca="1">VLOOKUP($A1033,Companies!$A:$B,2,FALSE)</f>
        <v>ACME Corporation</v>
      </c>
      <c r="C1033" s="5">
        <f t="shared" si="194"/>
        <v>1032</v>
      </c>
      <c r="D1033" s="6">
        <f t="shared" ca="1" si="195"/>
        <v>1</v>
      </c>
      <c r="E1033" s="7">
        <f ca="1">IF($C1033 = 1 + N("Presidente"),
    127,
    IF($C1033 = 2 + N("Vice-Presidente"),
        72,
        IF($C1033 = 3 + N("Secretária bilíngue"),
            13,
            RANDBETWEEN(5,COUNT(Name!$A:$A) + 1)
        )
    )
)</f>
        <v>96</v>
      </c>
      <c r="F1033" s="7" t="str">
        <f ca="1" xml:space="preserve">
VLOOKUP(
  $E1033,
  Name!$A:$B,
  2,
  FALSE
)
&amp; " " &amp;
IF($C1033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Lombardi Malafaia</v>
      </c>
      <c r="G1033" s="7">
        <v>2</v>
      </c>
      <c r="H1033" s="7" t="str">
        <f>VLOOKUP($G1033,Countries!$A:$B,2,FALSE)</f>
        <v>Portugal</v>
      </c>
      <c r="I1033" s="7" cm="1">
        <f t="array" aca="1" ref="I1033" ca="1">INDEX(States!$B:$B,RANDBETWEEN(2,COUNTA(States!$A:$A)),1)</f>
        <v>18</v>
      </c>
      <c r="J1033" s="7" t="str">
        <f ca="1">VLOOKUP($I1033,States!$B:$C,2,FALSE)</f>
        <v>Guarda</v>
      </c>
      <c r="K1033" s="7" t="str">
        <f ca="1">VLOOKUP($E1033,Name!$A:$C,3,FALSE)</f>
        <v>F</v>
      </c>
      <c r="L1033" s="7" t="str">
        <f ca="1">VLOOKUP($K1033,Genders!$B:$C,2,FALSE)</f>
        <v>Female</v>
      </c>
      <c r="M1033" s="7" cm="1">
        <f t="array" aca="1" ref="M1033" ca="1">INDEX('Marital status'!$A:$A,RANDBETWEEN(2,COUNTA('Marital status'!$A:$A)),1)</f>
        <v>4</v>
      </c>
      <c r="N1033" s="7" t="str">
        <f ca="1">VLOOKUP($M1033,'Marital status'!$A:$B,2,FALSE)</f>
        <v xml:space="preserve">Widowed </v>
      </c>
      <c r="O1033" s="7">
        <f t="shared" ca="1" si="196"/>
        <v>2</v>
      </c>
      <c r="P1033" s="7" t="str">
        <f ca="1">VLOOKUP($O1033,Ethnicities!$A:$B,2,FALSE)</f>
        <v>White</v>
      </c>
      <c r="Q1033" s="8">
        <f t="shared" ca="1" si="197"/>
        <v>34897</v>
      </c>
      <c r="R1033" s="6">
        <f t="shared" ca="1" si="198"/>
        <v>4</v>
      </c>
      <c r="S1033" s="6" t="str">
        <f ca="1">VLOOKUP($R1033,'Background education'!$A:$B,2,FALSE)</f>
        <v>Undergraduate degree</v>
      </c>
      <c r="T1033" s="7">
        <f ca="1" xml:space="preserve">
  IF(OR($V1033 = 2, $V1033 = 3, $V1033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033" s="7" t="str">
        <f ca="1">VLOOKUP($T1033,Departments!$A:$B,2,FALSE)</f>
        <v>Information Technology</v>
      </c>
      <c r="V1033" s="6">
        <f t="shared" ca="1" si="199"/>
        <v>8</v>
      </c>
      <c r="W1033" s="6" t="str">
        <f ca="1">VLOOKUP($V1033,Roles!$A:$B,2,FALSE)</f>
        <v>Analyst</v>
      </c>
      <c r="X1033" s="6">
        <f t="shared" ca="1" si="200"/>
        <v>2</v>
      </c>
      <c r="Y1033" s="6" t="str">
        <f ca="1">IF(ISNA($X1033),NA(),VLOOKUP($X1033,Levels!$A:$B,2,FALSE))</f>
        <v>Junior</v>
      </c>
      <c r="Z1033" s="8">
        <f t="shared" ca="1" si="192"/>
        <v>37221</v>
      </c>
      <c r="AA1033" s="6">
        <f ca="1">RANDBETWEEN(2,COUNTA('Recruitment source'!$A:$A))</f>
        <v>4</v>
      </c>
      <c r="AB1033" s="6" t="str">
        <f ca="1">VLOOKUP($AA1033,'Recruitment source'!$A:$B,2,FALSE)</f>
        <v>SAPO Emprego</v>
      </c>
      <c r="AC1033" s="8" t="e">
        <f t="shared" ca="1" si="201"/>
        <v>#N/A</v>
      </c>
      <c r="AD1033" s="6" t="e">
        <f t="shared" ca="1" si="202"/>
        <v>#N/A</v>
      </c>
      <c r="AE1033" s="6" t="e">
        <f ca="1">IF(ISNA(AD1033),NA(),VLOOKUP($AD1033,'Reasons for dismissal'!$A:$B,2,FALSE))</f>
        <v>#N/A</v>
      </c>
      <c r="AF1033" s="6">
        <f t="shared" ca="1" si="203"/>
        <v>2</v>
      </c>
      <c r="AG1033" s="1">
        <f t="shared" ca="1" si="193"/>
        <v>2080</v>
      </c>
    </row>
    <row r="1034" spans="1:33" x14ac:dyDescent="0.25">
      <c r="A1034" s="7" cm="1">
        <f t="array" aca="1" ref="A1034" ca="1">INDEX(Companies!$A:$A,RANDBETWEEN(2,COUNTA(Companies!$A:$A)),1)</f>
        <v>2</v>
      </c>
      <c r="B1034" s="7" t="str">
        <f ca="1">VLOOKUP($A1034,Companies!$A:$B,2,FALSE)</f>
        <v>ACME Corporation</v>
      </c>
      <c r="C1034" s="5">
        <f t="shared" si="194"/>
        <v>1033</v>
      </c>
      <c r="D1034" s="6">
        <f t="shared" ca="1" si="195"/>
        <v>1</v>
      </c>
      <c r="E1034" s="7">
        <f ca="1">IF($C1034 = 1 + N("Presidente"),
    127,
    IF($C1034 = 2 + N("Vice-Presidente"),
        72,
        IF($C1034 = 3 + N("Secretária bilíngue"),
            13,
            RANDBETWEEN(5,COUNT(Name!$A:$A) + 1)
        )
    )
)</f>
        <v>22</v>
      </c>
      <c r="F1034" s="7" t="str">
        <f ca="1" xml:space="preserve">
VLOOKUP(
  $E1034,
  Name!$A:$B,
  2,
  FALSE
)
&amp; " " &amp;
IF($C1034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Noronha Freitas</v>
      </c>
      <c r="G1034" s="7">
        <v>2</v>
      </c>
      <c r="H1034" s="7" t="str">
        <f>VLOOKUP($G1034,Countries!$A:$B,2,FALSE)</f>
        <v>Portugal</v>
      </c>
      <c r="I1034" s="7" cm="1">
        <f t="array" aca="1" ref="I1034" ca="1">INDEX(States!$B:$B,RANDBETWEEN(2,COUNTA(States!$A:$A)),1)</f>
        <v>12</v>
      </c>
      <c r="J1034" s="7" t="str">
        <f ca="1">VLOOKUP($I1034,States!$B:$C,2,FALSE)</f>
        <v>Évora</v>
      </c>
      <c r="K1034" s="7" t="str">
        <f ca="1">VLOOKUP($E1034,Name!$A:$C,3,FALSE)</f>
        <v>M</v>
      </c>
      <c r="L1034" s="7" t="str">
        <f ca="1">VLOOKUP($K1034,Genders!$B:$C,2,FALSE)</f>
        <v>Male</v>
      </c>
      <c r="M1034" s="7" cm="1">
        <f t="array" aca="1" ref="M1034" ca="1">INDEX('Marital status'!$A:$A,RANDBETWEEN(2,COUNTA('Marital status'!$A:$A)),1)</f>
        <v>3</v>
      </c>
      <c r="N1034" s="7" t="str">
        <f ca="1">VLOOKUP($M1034,'Marital status'!$A:$B,2,FALSE)</f>
        <v>Married</v>
      </c>
      <c r="O1034" s="7">
        <f t="shared" ca="1" si="196"/>
        <v>4</v>
      </c>
      <c r="P1034" s="7" t="str">
        <f ca="1">VLOOKUP($O1034,Ethnicities!$A:$B,2,FALSE)</f>
        <v>Hispanic or Latino</v>
      </c>
      <c r="Q1034" s="8">
        <f t="shared" ca="1" si="197"/>
        <v>29672</v>
      </c>
      <c r="R1034" s="6">
        <f t="shared" ca="1" si="198"/>
        <v>4</v>
      </c>
      <c r="S1034" s="6" t="str">
        <f ca="1">VLOOKUP($R1034,'Background education'!$A:$B,2,FALSE)</f>
        <v>Undergraduate degree</v>
      </c>
      <c r="T1034" s="7">
        <f ca="1" xml:space="preserve">
  IF(OR($V1034 = 2, $V1034 = 3, $V1034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034" s="7" t="str">
        <f ca="1">VLOOKUP($T1034,Departments!$A:$B,2,FALSE)</f>
        <v>Controlling</v>
      </c>
      <c r="V1034" s="6">
        <f t="shared" ca="1" si="199"/>
        <v>6</v>
      </c>
      <c r="W1034" s="6" t="str">
        <f ca="1">VLOOKUP($V1034,Roles!$A:$B,2,FALSE)</f>
        <v>Intern</v>
      </c>
      <c r="X1034" s="6" t="e">
        <f t="shared" ca="1" si="200"/>
        <v>#N/A</v>
      </c>
      <c r="Y1034" s="6" t="e">
        <f ca="1">IF(ISNA($X1034),NA(),VLOOKUP($X1034,Levels!$A:$B,2,FALSE))</f>
        <v>#N/A</v>
      </c>
      <c r="Z1034" s="8">
        <f t="shared" ca="1" si="192"/>
        <v>41891</v>
      </c>
      <c r="AA1034" s="6">
        <f ca="1">RANDBETWEEN(2,COUNTA('Recruitment source'!$A:$A))</f>
        <v>7</v>
      </c>
      <c r="AB1034" s="6" t="str">
        <f ca="1">VLOOKUP($AA1034,'Recruitment source'!$A:$B,2,FALSE)</f>
        <v>Jobs in Lisbon</v>
      </c>
      <c r="AC1034" s="8" t="e">
        <f t="shared" ca="1" si="201"/>
        <v>#N/A</v>
      </c>
      <c r="AD1034" s="6" t="e">
        <f t="shared" ca="1" si="202"/>
        <v>#N/A</v>
      </c>
      <c r="AE1034" s="6" t="e">
        <f ca="1">IF(ISNA(AD1034),NA(),VLOOKUP($AD1034,'Reasons for dismissal'!$A:$B,2,FALSE))</f>
        <v>#N/A</v>
      </c>
      <c r="AF1034" s="6">
        <f t="shared" ca="1" si="203"/>
        <v>2</v>
      </c>
      <c r="AG1034" s="1">
        <f t="shared" ca="1" si="193"/>
        <v>885</v>
      </c>
    </row>
    <row r="1035" spans="1:33" x14ac:dyDescent="0.25">
      <c r="A1035" s="7" cm="1">
        <f t="array" aca="1" ref="A1035" ca="1">INDEX(Companies!$A:$A,RANDBETWEEN(2,COUNTA(Companies!$A:$A)),1)</f>
        <v>2</v>
      </c>
      <c r="B1035" s="7" t="str">
        <f ca="1">VLOOKUP($A1035,Companies!$A:$B,2,FALSE)</f>
        <v>ACME Corporation</v>
      </c>
      <c r="C1035" s="5">
        <f t="shared" si="194"/>
        <v>1034</v>
      </c>
      <c r="D1035" s="6">
        <f t="shared" ca="1" si="195"/>
        <v>1</v>
      </c>
      <c r="E1035" s="7">
        <f ca="1">IF($C1035 = 1 + N("Presidente"),
    127,
    IF($C1035 = 2 + N("Vice-Presidente"),
        72,
        IF($C1035 = 3 + N("Secretária bilíngue"),
            13,
            RANDBETWEEN(5,COUNT(Name!$A:$A) + 1)
        )
    )
)</f>
        <v>104</v>
      </c>
      <c r="F1035" s="7" t="str">
        <f ca="1" xml:space="preserve">
VLOOKUP(
  $E1035,
  Name!$A:$B,
  2,
  FALSE
)
&amp; " " &amp;
IF($C1035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Asvilla Albuquerque</v>
      </c>
      <c r="G1035" s="7">
        <v>2</v>
      </c>
      <c r="H1035" s="7" t="str">
        <f>VLOOKUP($G1035,Countries!$A:$B,2,FALSE)</f>
        <v>Portugal</v>
      </c>
      <c r="I1035" s="7" cm="1">
        <f t="array" aca="1" ref="I1035" ca="1">INDEX(States!$B:$B,RANDBETWEEN(2,COUNTA(States!$A:$A)),1)</f>
        <v>10</v>
      </c>
      <c r="J1035" s="7" t="str">
        <f ca="1">VLOOKUP($I1035,States!$B:$C,2,FALSE)</f>
        <v>Coimbra</v>
      </c>
      <c r="K1035" s="7" t="str">
        <f ca="1">VLOOKUP($E1035,Name!$A:$C,3,FALSE)</f>
        <v>M</v>
      </c>
      <c r="L1035" s="7" t="str">
        <f ca="1">VLOOKUP($K1035,Genders!$B:$C,2,FALSE)</f>
        <v>Male</v>
      </c>
      <c r="M1035" s="7" cm="1">
        <f t="array" aca="1" ref="M1035" ca="1">INDEX('Marital status'!$A:$A,RANDBETWEEN(2,COUNTA('Marital status'!$A:$A)),1)</f>
        <v>2</v>
      </c>
      <c r="N1035" s="7" t="str">
        <f ca="1">VLOOKUP($M1035,'Marital status'!$A:$B,2,FALSE)</f>
        <v>Single</v>
      </c>
      <c r="O1035" s="7">
        <f t="shared" ca="1" si="196"/>
        <v>2</v>
      </c>
      <c r="P1035" s="7" t="str">
        <f ca="1">VLOOKUP($O1035,Ethnicities!$A:$B,2,FALSE)</f>
        <v>White</v>
      </c>
      <c r="Q1035" s="8">
        <f t="shared" ca="1" si="197"/>
        <v>32631</v>
      </c>
      <c r="R1035" s="6">
        <f t="shared" ca="1" si="198"/>
        <v>4</v>
      </c>
      <c r="S1035" s="6" t="str">
        <f ca="1">VLOOKUP($R1035,'Background education'!$A:$B,2,FALSE)</f>
        <v>Undergraduate degree</v>
      </c>
      <c r="T1035" s="7">
        <f ca="1" xml:space="preserve">
  IF(OR($V1035 = 2, $V1035 = 3, $V1035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035" s="7" t="str">
        <f ca="1">VLOOKUP($T1035,Departments!$A:$B,2,FALSE)</f>
        <v>Sales</v>
      </c>
      <c r="V1035" s="6">
        <f t="shared" ca="1" si="199"/>
        <v>8</v>
      </c>
      <c r="W1035" s="6" t="str">
        <f ca="1">VLOOKUP($V1035,Roles!$A:$B,2,FALSE)</f>
        <v>Analyst</v>
      </c>
      <c r="X1035" s="6">
        <f t="shared" ca="1" si="200"/>
        <v>4</v>
      </c>
      <c r="Y1035" s="6" t="str">
        <f ca="1">IF(ISNA($X1035),NA(),VLOOKUP($X1035,Levels!$A:$B,2,FALSE))</f>
        <v>Senior</v>
      </c>
      <c r="Z1035" s="8">
        <f t="shared" ca="1" si="192"/>
        <v>44650</v>
      </c>
      <c r="AA1035" s="6">
        <f ca="1">RANDBETWEEN(2,COUNTA('Recruitment source'!$A:$A))</f>
        <v>6</v>
      </c>
      <c r="AB1035" s="6" t="str">
        <f ca="1">VLOOKUP($AA1035,'Recruitment source'!$A:$B,2,FALSE)</f>
        <v>Empregos Online</v>
      </c>
      <c r="AC1035" s="8" t="e">
        <f t="shared" ca="1" si="201"/>
        <v>#N/A</v>
      </c>
      <c r="AD1035" s="6" t="e">
        <f t="shared" ca="1" si="202"/>
        <v>#N/A</v>
      </c>
      <c r="AE1035" s="6" t="e">
        <f ca="1">IF(ISNA(AD1035),NA(),VLOOKUP($AD1035,'Reasons for dismissal'!$A:$B,2,FALSE))</f>
        <v>#N/A</v>
      </c>
      <c r="AF1035" s="6">
        <f t="shared" ca="1" si="203"/>
        <v>4</v>
      </c>
      <c r="AG1035" s="1">
        <f t="shared" ca="1" si="193"/>
        <v>2100</v>
      </c>
    </row>
    <row r="1036" spans="1:33" x14ac:dyDescent="0.25">
      <c r="A1036" s="7" cm="1">
        <f t="array" aca="1" ref="A1036" ca="1">INDEX(Companies!$A:$A,RANDBETWEEN(2,COUNTA(Companies!$A:$A)),1)</f>
        <v>2</v>
      </c>
      <c r="B1036" s="7" t="str">
        <f ca="1">VLOOKUP($A1036,Companies!$A:$B,2,FALSE)</f>
        <v>ACME Corporation</v>
      </c>
      <c r="C1036" s="5">
        <f t="shared" si="194"/>
        <v>1035</v>
      </c>
      <c r="D1036" s="6">
        <f t="shared" ca="1" si="195"/>
        <v>1</v>
      </c>
      <c r="E1036" s="7">
        <f ca="1">IF($C1036 = 1 + N("Presidente"),
    127,
    IF($C1036 = 2 + N("Vice-Presidente"),
        72,
        IF($C1036 = 3 + N("Secretária bilíngue"),
            13,
            RANDBETWEEN(5,COUNT(Name!$A:$A) + 1)
        )
    )
)</f>
        <v>113</v>
      </c>
      <c r="F1036" s="7" t="str">
        <f ca="1" xml:space="preserve">
VLOOKUP(
  $E1036,
  Name!$A:$B,
  2,
  FALSE
)
&amp; " " &amp;
IF($C1036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Brito Barbieri</v>
      </c>
      <c r="G1036" s="7">
        <v>2</v>
      </c>
      <c r="H1036" s="7" t="str">
        <f>VLOOKUP($G1036,Countries!$A:$B,2,FALSE)</f>
        <v>Portugal</v>
      </c>
      <c r="I1036" s="7" cm="1">
        <f t="array" aca="1" ref="I1036" ca="1">INDEX(States!$B:$B,RANDBETWEEN(2,COUNTA(States!$A:$A)),1)</f>
        <v>16</v>
      </c>
      <c r="J1036" s="7" t="str">
        <f ca="1">VLOOKUP($I1036,States!$B:$C,2,FALSE)</f>
        <v>Beja</v>
      </c>
      <c r="K1036" s="7" t="str">
        <f ca="1">VLOOKUP($E1036,Name!$A:$C,3,FALSE)</f>
        <v>F</v>
      </c>
      <c r="L1036" s="7" t="str">
        <f ca="1">VLOOKUP($K1036,Genders!$B:$C,2,FALSE)</f>
        <v>Female</v>
      </c>
      <c r="M1036" s="7" cm="1">
        <f t="array" aca="1" ref="M1036" ca="1">INDEX('Marital status'!$A:$A,RANDBETWEEN(2,COUNTA('Marital status'!$A:$A)),1)</f>
        <v>6</v>
      </c>
      <c r="N1036" s="7" t="str">
        <f ca="1">VLOOKUP($M1036,'Marital status'!$A:$B,2,FALSE)</f>
        <v>Divorced</v>
      </c>
      <c r="O1036" s="7">
        <f t="shared" ca="1" si="196"/>
        <v>3</v>
      </c>
      <c r="P1036" s="7" t="str">
        <f ca="1">VLOOKUP($O1036,Ethnicities!$A:$B,2,FALSE)</f>
        <v>Black or African American</v>
      </c>
      <c r="Q1036" s="8">
        <f t="shared" ca="1" si="197"/>
        <v>35884</v>
      </c>
      <c r="R1036" s="6">
        <f t="shared" ca="1" si="198"/>
        <v>4</v>
      </c>
      <c r="S1036" s="6" t="str">
        <f ca="1">VLOOKUP($R1036,'Background education'!$A:$B,2,FALSE)</f>
        <v>Undergraduate degree</v>
      </c>
      <c r="T1036" s="7">
        <f ca="1" xml:space="preserve">
  IF(OR($V1036 = 2, $V1036 = 3, $V1036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036" s="7" t="str">
        <f ca="1">VLOOKUP($T1036,Departments!$A:$B,2,FALSE)</f>
        <v>Audit</v>
      </c>
      <c r="V1036" s="6">
        <f t="shared" ca="1" si="199"/>
        <v>7</v>
      </c>
      <c r="W1036" s="6" t="str">
        <f ca="1">VLOOKUP($V1036,Roles!$A:$B,2,FALSE)</f>
        <v>Trainee</v>
      </c>
      <c r="X1036" s="6" t="e">
        <f t="shared" ca="1" si="200"/>
        <v>#N/A</v>
      </c>
      <c r="Y1036" s="6" t="e">
        <f ca="1">IF(ISNA($X1036),NA(),VLOOKUP($X1036,Levels!$A:$B,2,FALSE))</f>
        <v>#N/A</v>
      </c>
      <c r="Z1036" s="8">
        <f t="shared" ca="1" si="192"/>
        <v>43235</v>
      </c>
      <c r="AA1036" s="6">
        <f ca="1">RANDBETWEEN(2,COUNTA('Recruitment source'!$A:$A))</f>
        <v>4</v>
      </c>
      <c r="AB1036" s="6" t="str">
        <f ca="1">VLOOKUP($AA1036,'Recruitment source'!$A:$B,2,FALSE)</f>
        <v>SAPO Emprego</v>
      </c>
      <c r="AC1036" s="8" t="e">
        <f t="shared" ca="1" si="201"/>
        <v>#N/A</v>
      </c>
      <c r="AD1036" s="6" t="e">
        <f t="shared" ca="1" si="202"/>
        <v>#N/A</v>
      </c>
      <c r="AE1036" s="6" t="e">
        <f ca="1">IF(ISNA(AD1036),NA(),VLOOKUP($AD1036,'Reasons for dismissal'!$A:$B,2,FALSE))</f>
        <v>#N/A</v>
      </c>
      <c r="AF1036" s="6">
        <f t="shared" ca="1" si="203"/>
        <v>3</v>
      </c>
      <c r="AG1036" s="1">
        <f t="shared" ca="1" si="193"/>
        <v>1005</v>
      </c>
    </row>
    <row r="1037" spans="1:33" x14ac:dyDescent="0.25">
      <c r="A1037" s="7" cm="1">
        <f t="array" aca="1" ref="A1037" ca="1">INDEX(Companies!$A:$A,RANDBETWEEN(2,COUNTA(Companies!$A:$A)),1)</f>
        <v>2</v>
      </c>
      <c r="B1037" s="7" t="str">
        <f ca="1">VLOOKUP($A1037,Companies!$A:$B,2,FALSE)</f>
        <v>ACME Corporation</v>
      </c>
      <c r="C1037" s="5">
        <f t="shared" si="194"/>
        <v>1036</v>
      </c>
      <c r="D1037" s="6">
        <f t="shared" ca="1" si="195"/>
        <v>1</v>
      </c>
      <c r="E1037" s="7">
        <f ca="1">IF($C1037 = 1 + N("Presidente"),
    127,
    IF($C1037 = 2 + N("Vice-Presidente"),
        72,
        IF($C1037 = 3 + N("Secretária bilíngue"),
            13,
            RANDBETWEEN(5,COUNT(Name!$A:$A) + 1)
        )
    )
)</f>
        <v>36</v>
      </c>
      <c r="F1037" s="7" t="str">
        <f ca="1" xml:space="preserve">
VLOOKUP(
  $E1037,
  Name!$A:$B,
  2,
  FALSE
)
&amp; " " &amp;
IF($C1037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Rinaldi Santana</v>
      </c>
      <c r="G1037" s="7">
        <v>2</v>
      </c>
      <c r="H1037" s="7" t="str">
        <f>VLOOKUP($G1037,Countries!$A:$B,2,FALSE)</f>
        <v>Portugal</v>
      </c>
      <c r="I1037" s="7" cm="1">
        <f t="array" aca="1" ref="I1037" ca="1">INDEX(States!$B:$B,RANDBETWEEN(2,COUNTA(States!$A:$A)),1)</f>
        <v>7</v>
      </c>
      <c r="J1037" s="7" t="str">
        <f ca="1">VLOOKUP($I1037,States!$B:$C,2,FALSE)</f>
        <v>Faro</v>
      </c>
      <c r="K1037" s="7" t="str">
        <f ca="1">VLOOKUP($E1037,Name!$A:$C,3,FALSE)</f>
        <v>F</v>
      </c>
      <c r="L1037" s="7" t="str">
        <f ca="1">VLOOKUP($K1037,Genders!$B:$C,2,FALSE)</f>
        <v>Female</v>
      </c>
      <c r="M1037" s="7" cm="1">
        <f t="array" aca="1" ref="M1037" ca="1">INDEX('Marital status'!$A:$A,RANDBETWEEN(2,COUNTA('Marital status'!$A:$A)),1)</f>
        <v>2</v>
      </c>
      <c r="N1037" s="7" t="str">
        <f ca="1">VLOOKUP($M1037,'Marital status'!$A:$B,2,FALSE)</f>
        <v>Single</v>
      </c>
      <c r="O1037" s="7">
        <f t="shared" ca="1" si="196"/>
        <v>2</v>
      </c>
      <c r="P1037" s="7" t="str">
        <f ca="1">VLOOKUP($O1037,Ethnicities!$A:$B,2,FALSE)</f>
        <v>White</v>
      </c>
      <c r="Q1037" s="8">
        <f t="shared" ca="1" si="197"/>
        <v>32692</v>
      </c>
      <c r="R1037" s="6">
        <f t="shared" ca="1" si="198"/>
        <v>5</v>
      </c>
      <c r="S1037" s="6" t="str">
        <f ca="1">VLOOKUP($R1037,'Background education'!$A:$B,2,FALSE)</f>
        <v>Graduate school</v>
      </c>
      <c r="T1037" s="7">
        <f ca="1" xml:space="preserve">
  IF(OR($V1037 = 2, $V1037 = 3, $V1037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037" s="7" t="str">
        <f ca="1">VLOOKUP($T1037,Departments!$A:$B,2,FALSE)</f>
        <v>Sales</v>
      </c>
      <c r="V1037" s="6">
        <f t="shared" ca="1" si="199"/>
        <v>8</v>
      </c>
      <c r="W1037" s="6" t="str">
        <f ca="1">VLOOKUP($V1037,Roles!$A:$B,2,FALSE)</f>
        <v>Analyst</v>
      </c>
      <c r="X1037" s="6">
        <f t="shared" ca="1" si="200"/>
        <v>4</v>
      </c>
      <c r="Y1037" s="6" t="str">
        <f ca="1">IF(ISNA($X1037),NA(),VLOOKUP($X1037,Levels!$A:$B,2,FALSE))</f>
        <v>Senior</v>
      </c>
      <c r="Z1037" s="8">
        <f t="shared" ca="1" si="192"/>
        <v>37142</v>
      </c>
      <c r="AA1037" s="6">
        <f ca="1">RANDBETWEEN(2,COUNTA('Recruitment source'!$A:$A))</f>
        <v>12</v>
      </c>
      <c r="AB1037" s="6" t="str">
        <f ca="1">VLOOKUP($AA1037,'Recruitment source'!$A:$B,2,FALSE)</f>
        <v>Website</v>
      </c>
      <c r="AC1037" s="8" t="e">
        <f t="shared" ca="1" si="201"/>
        <v>#N/A</v>
      </c>
      <c r="AD1037" s="6" t="e">
        <f t="shared" ca="1" si="202"/>
        <v>#N/A</v>
      </c>
      <c r="AE1037" s="6" t="e">
        <f ca="1">IF(ISNA(AD1037),NA(),VLOOKUP($AD1037,'Reasons for dismissal'!$A:$B,2,FALSE))</f>
        <v>#N/A</v>
      </c>
      <c r="AF1037" s="6">
        <f t="shared" ca="1" si="203"/>
        <v>2</v>
      </c>
      <c r="AG1037" s="1">
        <f t="shared" ca="1" si="193"/>
        <v>2050</v>
      </c>
    </row>
    <row r="1038" spans="1:33" x14ac:dyDescent="0.25">
      <c r="A1038" s="7" cm="1">
        <f t="array" aca="1" ref="A1038" ca="1">INDEX(Companies!$A:$A,RANDBETWEEN(2,COUNTA(Companies!$A:$A)),1)</f>
        <v>2</v>
      </c>
      <c r="B1038" s="7" t="str">
        <f ca="1">VLOOKUP($A1038,Companies!$A:$B,2,FALSE)</f>
        <v>ACME Corporation</v>
      </c>
      <c r="C1038" s="5">
        <f t="shared" si="194"/>
        <v>1037</v>
      </c>
      <c r="D1038" s="6">
        <f t="shared" ca="1" si="195"/>
        <v>1</v>
      </c>
      <c r="E1038" s="7">
        <f ca="1">IF($C1038 = 1 + N("Presidente"),
    127,
    IF($C1038 = 2 + N("Vice-Presidente"),
        72,
        IF($C1038 = 3 + N("Secretária bilíngue"),
            13,
            RANDBETWEEN(5,COUNT(Name!$A:$A) + 1)
        )
    )
)</f>
        <v>321</v>
      </c>
      <c r="F1038" s="7" t="str">
        <f ca="1" xml:space="preserve">
VLOOKUP(
  $E1038,
  Name!$A:$B,
  2,
  FALSE
)
&amp; " " &amp;
IF($C1038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Fernandes Mancini</v>
      </c>
      <c r="G1038" s="7">
        <v>2</v>
      </c>
      <c r="H1038" s="7" t="str">
        <f>VLOOKUP($G1038,Countries!$A:$B,2,FALSE)</f>
        <v>Portugal</v>
      </c>
      <c r="I1038" s="7" cm="1">
        <f t="array" aca="1" ref="I1038" ca="1">INDEX(States!$B:$B,RANDBETWEEN(2,COUNTA(States!$A:$A)),1)</f>
        <v>18</v>
      </c>
      <c r="J1038" s="7" t="str">
        <f ca="1">VLOOKUP($I1038,States!$B:$C,2,FALSE)</f>
        <v>Guarda</v>
      </c>
      <c r="K1038" s="7" t="str">
        <f ca="1">VLOOKUP($E1038,Name!$A:$C,3,FALSE)</f>
        <v>F</v>
      </c>
      <c r="L1038" s="7" t="str">
        <f ca="1">VLOOKUP($K1038,Genders!$B:$C,2,FALSE)</f>
        <v>Female</v>
      </c>
      <c r="M1038" s="7" cm="1">
        <f t="array" aca="1" ref="M1038" ca="1">INDEX('Marital status'!$A:$A,RANDBETWEEN(2,COUNTA('Marital status'!$A:$A)),1)</f>
        <v>2</v>
      </c>
      <c r="N1038" s="7" t="str">
        <f ca="1">VLOOKUP($M1038,'Marital status'!$A:$B,2,FALSE)</f>
        <v>Single</v>
      </c>
      <c r="O1038" s="7">
        <f t="shared" ca="1" si="196"/>
        <v>2</v>
      </c>
      <c r="P1038" s="7" t="str">
        <f ca="1">VLOOKUP($O1038,Ethnicities!$A:$B,2,FALSE)</f>
        <v>White</v>
      </c>
      <c r="Q1038" s="8">
        <f t="shared" ca="1" si="197"/>
        <v>22115</v>
      </c>
      <c r="R1038" s="6">
        <f t="shared" ca="1" si="198"/>
        <v>4</v>
      </c>
      <c r="S1038" s="6" t="str">
        <f ca="1">VLOOKUP($R1038,'Background education'!$A:$B,2,FALSE)</f>
        <v>Undergraduate degree</v>
      </c>
      <c r="T1038" s="7">
        <f ca="1" xml:space="preserve">
  IF(OR($V1038 = 2, $V1038 = 3, $V1038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38" s="7" t="str">
        <f ca="1">VLOOKUP($T1038,Departments!$A:$B,2,FALSE)</f>
        <v xml:space="preserve"> Commercial</v>
      </c>
      <c r="V1038" s="6">
        <f t="shared" ca="1" si="199"/>
        <v>6</v>
      </c>
      <c r="W1038" s="6" t="str">
        <f ca="1">VLOOKUP($V1038,Roles!$A:$B,2,FALSE)</f>
        <v>Intern</v>
      </c>
      <c r="X1038" s="6" t="e">
        <f t="shared" ca="1" si="200"/>
        <v>#N/A</v>
      </c>
      <c r="Y1038" s="6" t="e">
        <f ca="1">IF(ISNA($X1038),NA(),VLOOKUP($X1038,Levels!$A:$B,2,FALSE))</f>
        <v>#N/A</v>
      </c>
      <c r="Z1038" s="8">
        <f t="shared" ca="1" si="192"/>
        <v>40498</v>
      </c>
      <c r="AA1038" s="6">
        <f ca="1">RANDBETWEEN(2,COUNTA('Recruitment source'!$A:$A))</f>
        <v>4</v>
      </c>
      <c r="AB1038" s="6" t="str">
        <f ca="1">VLOOKUP($AA1038,'Recruitment source'!$A:$B,2,FALSE)</f>
        <v>SAPO Emprego</v>
      </c>
      <c r="AC1038" s="8" t="e">
        <f t="shared" ca="1" si="201"/>
        <v>#N/A</v>
      </c>
      <c r="AD1038" s="6" t="e">
        <f t="shared" ca="1" si="202"/>
        <v>#N/A</v>
      </c>
      <c r="AE1038" s="6" t="e">
        <f ca="1">IF(ISNA(AD1038),NA(),VLOOKUP($AD1038,'Reasons for dismissal'!$A:$B,2,FALSE))</f>
        <v>#N/A</v>
      </c>
      <c r="AF1038" s="6">
        <f t="shared" ca="1" si="203"/>
        <v>3</v>
      </c>
      <c r="AG1038" s="1">
        <f t="shared" ca="1" si="193"/>
        <v>805</v>
      </c>
    </row>
    <row r="1039" spans="1:33" x14ac:dyDescent="0.25">
      <c r="A1039" s="7" cm="1">
        <f t="array" aca="1" ref="A1039" ca="1">INDEX(Companies!$A:$A,RANDBETWEEN(2,COUNTA(Companies!$A:$A)),1)</f>
        <v>2</v>
      </c>
      <c r="B1039" s="7" t="str">
        <f ca="1">VLOOKUP($A1039,Companies!$A:$B,2,FALSE)</f>
        <v>ACME Corporation</v>
      </c>
      <c r="C1039" s="5">
        <f t="shared" si="194"/>
        <v>1038</v>
      </c>
      <c r="D1039" s="6">
        <f t="shared" ca="1" si="195"/>
        <v>1</v>
      </c>
      <c r="E1039" s="7">
        <f ca="1">IF($C1039 = 1 + N("Presidente"),
    127,
    IF($C1039 = 2 + N("Vice-Presidente"),
        72,
        IF($C1039 = 3 + N("Secretária bilíngue"),
            13,
            RANDBETWEEN(5,COUNT(Name!$A:$A) + 1)
        )
    )
)</f>
        <v>339</v>
      </c>
      <c r="F1039" s="7" t="str">
        <f ca="1" xml:space="preserve">
VLOOKUP(
  $E1039,
  Name!$A:$B,
  2,
  FALSE
)
&amp; " " &amp;
IF($C1039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Leone Tavarez</v>
      </c>
      <c r="G1039" s="7">
        <v>2</v>
      </c>
      <c r="H1039" s="7" t="str">
        <f>VLOOKUP($G1039,Countries!$A:$B,2,FALSE)</f>
        <v>Portugal</v>
      </c>
      <c r="I1039" s="7" cm="1">
        <f t="array" aca="1" ref="I1039" ca="1">INDEX(States!$B:$B,RANDBETWEEN(2,COUNTA(States!$A:$A)),1)</f>
        <v>18</v>
      </c>
      <c r="J1039" s="7" t="str">
        <f ca="1">VLOOKUP($I1039,States!$B:$C,2,FALSE)</f>
        <v>Guarda</v>
      </c>
      <c r="K1039" s="7" t="str">
        <f ca="1">VLOOKUP($E1039,Name!$A:$C,3,FALSE)</f>
        <v>F</v>
      </c>
      <c r="L1039" s="7" t="str">
        <f ca="1">VLOOKUP($K1039,Genders!$B:$C,2,FALSE)</f>
        <v>Female</v>
      </c>
      <c r="M1039" s="7" cm="1">
        <f t="array" aca="1" ref="M1039" ca="1">INDEX('Marital status'!$A:$A,RANDBETWEEN(2,COUNTA('Marital status'!$A:$A)),1)</f>
        <v>2</v>
      </c>
      <c r="N1039" s="7" t="str">
        <f ca="1">VLOOKUP($M1039,'Marital status'!$A:$B,2,FALSE)</f>
        <v>Single</v>
      </c>
      <c r="O1039" s="7">
        <f t="shared" ca="1" si="196"/>
        <v>2</v>
      </c>
      <c r="P1039" s="7" t="str">
        <f ca="1">VLOOKUP($O1039,Ethnicities!$A:$B,2,FALSE)</f>
        <v>White</v>
      </c>
      <c r="Q1039" s="8">
        <f t="shared" ca="1" si="197"/>
        <v>37581</v>
      </c>
      <c r="R1039" s="6">
        <f t="shared" ca="1" si="198"/>
        <v>4</v>
      </c>
      <c r="S1039" s="6" t="str">
        <f ca="1">VLOOKUP($R1039,'Background education'!$A:$B,2,FALSE)</f>
        <v>Undergraduate degree</v>
      </c>
      <c r="T1039" s="7">
        <f ca="1" xml:space="preserve">
  IF(OR($V1039 = 2, $V1039 = 3, $V1039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39" s="7" t="str">
        <f ca="1">VLOOKUP($T1039,Departments!$A:$B,2,FALSE)</f>
        <v>Operations</v>
      </c>
      <c r="V1039" s="6">
        <f t="shared" ca="1" si="199"/>
        <v>8</v>
      </c>
      <c r="W1039" s="6" t="str">
        <f ca="1">VLOOKUP($V1039,Roles!$A:$B,2,FALSE)</f>
        <v>Analyst</v>
      </c>
      <c r="X1039" s="6">
        <f t="shared" ca="1" si="200"/>
        <v>4</v>
      </c>
      <c r="Y1039" s="6" t="str">
        <f ca="1">IF(ISNA($X1039),NA(),VLOOKUP($X1039,Levels!$A:$B,2,FALSE))</f>
        <v>Senior</v>
      </c>
      <c r="Z1039" s="8">
        <f t="shared" ca="1" si="192"/>
        <v>41478</v>
      </c>
      <c r="AA1039" s="6">
        <f ca="1">RANDBETWEEN(2,COUNTA('Recruitment source'!$A:$A))</f>
        <v>9</v>
      </c>
      <c r="AB1039" s="6" t="str">
        <f ca="1">VLOOKUP($AA1039,'Recruitment source'!$A:$B,2,FALSE)</f>
        <v xml:space="preserve"> recommendation of employee</v>
      </c>
      <c r="AC1039" s="8" t="e">
        <f t="shared" ca="1" si="201"/>
        <v>#N/A</v>
      </c>
      <c r="AD1039" s="6" t="e">
        <f t="shared" ca="1" si="202"/>
        <v>#N/A</v>
      </c>
      <c r="AE1039" s="6" t="e">
        <f ca="1">IF(ISNA(AD1039),NA(),VLOOKUP($AD1039,'Reasons for dismissal'!$A:$B,2,FALSE))</f>
        <v>#N/A</v>
      </c>
      <c r="AF1039" s="6">
        <f t="shared" ca="1" si="203"/>
        <v>4</v>
      </c>
      <c r="AG1039" s="1">
        <f t="shared" ca="1" si="193"/>
        <v>2000</v>
      </c>
    </row>
    <row r="1040" spans="1:33" x14ac:dyDescent="0.25">
      <c r="A1040" s="7" cm="1">
        <f t="array" aca="1" ref="A1040" ca="1">INDEX(Companies!$A:$A,RANDBETWEEN(2,COUNTA(Companies!$A:$A)),1)</f>
        <v>2</v>
      </c>
      <c r="B1040" s="7" t="str">
        <f ca="1">VLOOKUP($A1040,Companies!$A:$B,2,FALSE)</f>
        <v>ACME Corporation</v>
      </c>
      <c r="C1040" s="5">
        <f t="shared" si="194"/>
        <v>1039</v>
      </c>
      <c r="D1040" s="6">
        <f t="shared" ca="1" si="195"/>
        <v>1</v>
      </c>
      <c r="E1040" s="7">
        <f ca="1">IF($C1040 = 1 + N("Presidente"),
    127,
    IF($C1040 = 2 + N("Vice-Presidente"),
        72,
        IF($C1040 = 3 + N("Secretária bilíngue"),
            13,
            RANDBETWEEN(5,COUNT(Name!$A:$A) + 1)
        )
    )
)</f>
        <v>47</v>
      </c>
      <c r="F1040" s="7" t="str">
        <f ca="1" xml:space="preserve">
VLOOKUP(
  $E1040,
  Name!$A:$B,
  2,
  FALSE
)
&amp; " " &amp;
IF($C1040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Vieira Soares</v>
      </c>
      <c r="G1040" s="7">
        <v>2</v>
      </c>
      <c r="H1040" s="7" t="str">
        <f>VLOOKUP($G1040,Countries!$A:$B,2,FALSE)</f>
        <v>Portugal</v>
      </c>
      <c r="I1040" s="7" cm="1">
        <f t="array" aca="1" ref="I1040" ca="1">INDEX(States!$B:$B,RANDBETWEEN(2,COUNTA(States!$A:$A)),1)</f>
        <v>3</v>
      </c>
      <c r="J1040" s="7" t="str">
        <f ca="1">VLOOKUP($I1040,States!$B:$C,2,FALSE)</f>
        <v>Porto</v>
      </c>
      <c r="K1040" s="7" t="str">
        <f ca="1">VLOOKUP($E1040,Name!$A:$C,3,FALSE)</f>
        <v>F</v>
      </c>
      <c r="L1040" s="7" t="str">
        <f ca="1">VLOOKUP($K1040,Genders!$B:$C,2,FALSE)</f>
        <v>Female</v>
      </c>
      <c r="M1040" s="7" cm="1">
        <f t="array" aca="1" ref="M1040" ca="1">INDEX('Marital status'!$A:$A,RANDBETWEEN(2,COUNTA('Marital status'!$A:$A)),1)</f>
        <v>3</v>
      </c>
      <c r="N1040" s="7" t="str">
        <f ca="1">VLOOKUP($M1040,'Marital status'!$A:$B,2,FALSE)</f>
        <v>Married</v>
      </c>
      <c r="O1040" s="7">
        <f t="shared" ca="1" si="196"/>
        <v>2</v>
      </c>
      <c r="P1040" s="7" t="str">
        <f ca="1">VLOOKUP($O1040,Ethnicities!$A:$B,2,FALSE)</f>
        <v>White</v>
      </c>
      <c r="Q1040" s="8">
        <f t="shared" ca="1" si="197"/>
        <v>29285</v>
      </c>
      <c r="R1040" s="6">
        <f t="shared" ca="1" si="198"/>
        <v>4</v>
      </c>
      <c r="S1040" s="6" t="str">
        <f ca="1">VLOOKUP($R1040,'Background education'!$A:$B,2,FALSE)</f>
        <v>Undergraduate degree</v>
      </c>
      <c r="T1040" s="7">
        <f ca="1" xml:space="preserve">
  IF(OR($V1040 = 2, $V1040 = 3, $V1040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040" s="7" t="str">
        <f ca="1">VLOOKUP($T1040,Departments!$A:$B,2,FALSE)</f>
        <v>Finance</v>
      </c>
      <c r="V1040" s="6">
        <f t="shared" ca="1" si="199"/>
        <v>7</v>
      </c>
      <c r="W1040" s="6" t="str">
        <f ca="1">VLOOKUP($V1040,Roles!$A:$B,2,FALSE)</f>
        <v>Trainee</v>
      </c>
      <c r="X1040" s="6" t="e">
        <f t="shared" ca="1" si="200"/>
        <v>#N/A</v>
      </c>
      <c r="Y1040" s="6" t="e">
        <f ca="1">IF(ISNA($X1040),NA(),VLOOKUP($X1040,Levels!$A:$B,2,FALSE))</f>
        <v>#N/A</v>
      </c>
      <c r="Z1040" s="8">
        <f t="shared" ca="1" si="192"/>
        <v>36927</v>
      </c>
      <c r="AA1040" s="6">
        <f ca="1">RANDBETWEEN(2,COUNTA('Recruitment source'!$A:$A))</f>
        <v>7</v>
      </c>
      <c r="AB1040" s="6" t="str">
        <f ca="1">VLOOKUP($AA1040,'Recruitment source'!$A:$B,2,FALSE)</f>
        <v>Jobs in Lisbon</v>
      </c>
      <c r="AC1040" s="8" t="e">
        <f t="shared" ca="1" si="201"/>
        <v>#N/A</v>
      </c>
      <c r="AD1040" s="6" t="e">
        <f t="shared" ca="1" si="202"/>
        <v>#N/A</v>
      </c>
      <c r="AE1040" s="6" t="e">
        <f ca="1">IF(ISNA(AD1040),NA(),VLOOKUP($AD1040,'Reasons for dismissal'!$A:$B,2,FALSE))</f>
        <v>#N/A</v>
      </c>
      <c r="AF1040" s="6">
        <f t="shared" ca="1" si="203"/>
        <v>4</v>
      </c>
      <c r="AG1040" s="1">
        <f t="shared" ca="1" si="193"/>
        <v>1005</v>
      </c>
    </row>
    <row r="1041" spans="1:33" x14ac:dyDescent="0.25">
      <c r="A1041" s="7" cm="1">
        <f t="array" aca="1" ref="A1041" ca="1">INDEX(Companies!$A:$A,RANDBETWEEN(2,COUNTA(Companies!$A:$A)),1)</f>
        <v>2</v>
      </c>
      <c r="B1041" s="7" t="str">
        <f ca="1">VLOOKUP($A1041,Companies!$A:$B,2,FALSE)</f>
        <v>ACME Corporation</v>
      </c>
      <c r="C1041" s="5">
        <f t="shared" si="194"/>
        <v>1040</v>
      </c>
      <c r="D1041" s="6">
        <f t="shared" ca="1" si="195"/>
        <v>1</v>
      </c>
      <c r="E1041" s="7">
        <f ca="1">IF($C1041 = 1 + N("Presidente"),
    127,
    IF($C1041 = 2 + N("Vice-Presidente"),
        72,
        IF($C1041 = 3 + N("Secretária bilíngue"),
            13,
            RANDBETWEEN(5,COUNT(Name!$A:$A) + 1)
        )
    )
)</f>
        <v>204</v>
      </c>
      <c r="F1041" s="7" t="str">
        <f ca="1" xml:space="preserve">
VLOOKUP(
  $E1041,
  Name!$A:$B,
  2,
  FALSE
)
&amp; " " &amp;
IF($C1041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Auth Marques</v>
      </c>
      <c r="G1041" s="7">
        <v>2</v>
      </c>
      <c r="H1041" s="7" t="str">
        <f>VLOOKUP($G1041,Countries!$A:$B,2,FALSE)</f>
        <v>Portugal</v>
      </c>
      <c r="I1041" s="7" cm="1">
        <f t="array" aca="1" ref="I1041" ca="1">INDEX(States!$B:$B,RANDBETWEEN(2,COUNTA(States!$A:$A)),1)</f>
        <v>12</v>
      </c>
      <c r="J1041" s="7" t="str">
        <f ca="1">VLOOKUP($I1041,States!$B:$C,2,FALSE)</f>
        <v>Évora</v>
      </c>
      <c r="K1041" s="7" t="str">
        <f ca="1">VLOOKUP($E1041,Name!$A:$C,3,FALSE)</f>
        <v>M</v>
      </c>
      <c r="L1041" s="7" t="str">
        <f ca="1">VLOOKUP($K1041,Genders!$B:$C,2,FALSE)</f>
        <v>Male</v>
      </c>
      <c r="M1041" s="7" cm="1">
        <f t="array" aca="1" ref="M1041" ca="1">INDEX('Marital status'!$A:$A,RANDBETWEEN(2,COUNTA('Marital status'!$A:$A)),1)</f>
        <v>6</v>
      </c>
      <c r="N1041" s="7" t="str">
        <f ca="1">VLOOKUP($M1041,'Marital status'!$A:$B,2,FALSE)</f>
        <v>Divorced</v>
      </c>
      <c r="O1041" s="7">
        <f t="shared" ca="1" si="196"/>
        <v>2</v>
      </c>
      <c r="P1041" s="7" t="str">
        <f ca="1">VLOOKUP($O1041,Ethnicities!$A:$B,2,FALSE)</f>
        <v>White</v>
      </c>
      <c r="Q1041" s="8">
        <f t="shared" ca="1" si="197"/>
        <v>38034</v>
      </c>
      <c r="R1041" s="6">
        <f t="shared" ca="1" si="198"/>
        <v>4</v>
      </c>
      <c r="S1041" s="6" t="str">
        <f ca="1">VLOOKUP($R1041,'Background education'!$A:$B,2,FALSE)</f>
        <v>Undergraduate degree</v>
      </c>
      <c r="T1041" s="7">
        <f ca="1" xml:space="preserve">
  IF(OR($V1041 = 2, $V1041 = 3, $V1041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041" s="7" t="str">
        <f ca="1">VLOOKUP($T1041,Departments!$A:$B,2,FALSE)</f>
        <v>Controlling</v>
      </c>
      <c r="V1041" s="6">
        <f t="shared" ca="1" si="199"/>
        <v>8</v>
      </c>
      <c r="W1041" s="6" t="str">
        <f ca="1">VLOOKUP($V1041,Roles!$A:$B,2,FALSE)</f>
        <v>Analyst</v>
      </c>
      <c r="X1041" s="6">
        <f t="shared" ca="1" si="200"/>
        <v>4</v>
      </c>
      <c r="Y1041" s="6" t="str">
        <f ca="1">IF(ISNA($X1041),NA(),VLOOKUP($X1041,Levels!$A:$B,2,FALSE))</f>
        <v>Senior</v>
      </c>
      <c r="Z1041" s="8">
        <f t="shared" ca="1" si="192"/>
        <v>44872</v>
      </c>
      <c r="AA1041" s="6">
        <f ca="1">RANDBETWEEN(2,COUNTA('Recruitment source'!$A:$A))</f>
        <v>8</v>
      </c>
      <c r="AB1041" s="6" t="str">
        <f ca="1">VLOOKUP($AA1041,'Recruitment source'!$A:$B,2,FALSE)</f>
        <v>Next Station</v>
      </c>
      <c r="AC1041" s="8" t="e">
        <f t="shared" ca="1" si="201"/>
        <v>#N/A</v>
      </c>
      <c r="AD1041" s="6" t="e">
        <f t="shared" ca="1" si="202"/>
        <v>#N/A</v>
      </c>
      <c r="AE1041" s="6" t="e">
        <f ca="1">IF(ISNA(AD1041),NA(),VLOOKUP($AD1041,'Reasons for dismissal'!$A:$B,2,FALSE))</f>
        <v>#N/A</v>
      </c>
      <c r="AF1041" s="6">
        <f t="shared" ca="1" si="203"/>
        <v>3</v>
      </c>
      <c r="AG1041" s="1">
        <f t="shared" ca="1" si="193"/>
        <v>2080</v>
      </c>
    </row>
    <row r="1042" spans="1:33" x14ac:dyDescent="0.25">
      <c r="A1042" s="7" cm="1">
        <f t="array" aca="1" ref="A1042" ca="1">INDEX(Companies!$A:$A,RANDBETWEEN(2,COUNTA(Companies!$A:$A)),1)</f>
        <v>2</v>
      </c>
      <c r="B1042" s="7" t="str">
        <f ca="1">VLOOKUP($A1042,Companies!$A:$B,2,FALSE)</f>
        <v>ACME Corporation</v>
      </c>
      <c r="C1042" s="5">
        <f t="shared" si="194"/>
        <v>1041</v>
      </c>
      <c r="D1042" s="6">
        <f t="shared" ca="1" si="195"/>
        <v>1</v>
      </c>
      <c r="E1042" s="7">
        <f ca="1">IF($C1042 = 1 + N("Presidente"),
    127,
    IF($C1042 = 2 + N("Vice-Presidente"),
        72,
        IF($C1042 = 3 + N("Secretária bilíngue"),
            13,
            RANDBETWEEN(5,COUNT(Name!$A:$A) + 1)
        )
    )
)</f>
        <v>110</v>
      </c>
      <c r="F1042" s="7" t="str">
        <f ca="1" xml:space="preserve">
VLOOKUP(
  $E1042,
  Name!$A:$B,
  2,
  FALSE
)
&amp; " " &amp;
IF($C1042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Tavares Santos</v>
      </c>
      <c r="G1042" s="7">
        <v>2</v>
      </c>
      <c r="H1042" s="7" t="str">
        <f>VLOOKUP($G1042,Countries!$A:$B,2,FALSE)</f>
        <v>Portugal</v>
      </c>
      <c r="I1042" s="7" cm="1">
        <f t="array" aca="1" ref="I1042" ca="1">INDEX(States!$B:$B,RANDBETWEEN(2,COUNTA(States!$A:$A)),1)</f>
        <v>2</v>
      </c>
      <c r="J1042" s="7" t="str">
        <f ca="1">VLOOKUP($I1042,States!$B:$C,2,FALSE)</f>
        <v xml:space="preserve"> Lisboa</v>
      </c>
      <c r="K1042" s="7" t="str">
        <f ca="1">VLOOKUP($E1042,Name!$A:$C,3,FALSE)</f>
        <v>M</v>
      </c>
      <c r="L1042" s="7" t="str">
        <f ca="1">VLOOKUP($K1042,Genders!$B:$C,2,FALSE)</f>
        <v>Male</v>
      </c>
      <c r="M1042" s="7" cm="1">
        <f t="array" aca="1" ref="M1042" ca="1">INDEX('Marital status'!$A:$A,RANDBETWEEN(2,COUNTA('Marital status'!$A:$A)),1)</f>
        <v>5</v>
      </c>
      <c r="N1042" s="7" t="str">
        <f ca="1">VLOOKUP($M1042,'Marital status'!$A:$B,2,FALSE)</f>
        <v xml:space="preserve">Separated </v>
      </c>
      <c r="O1042" s="7">
        <f t="shared" ca="1" si="196"/>
        <v>2</v>
      </c>
      <c r="P1042" s="7" t="str">
        <f ca="1">VLOOKUP($O1042,Ethnicities!$A:$B,2,FALSE)</f>
        <v>White</v>
      </c>
      <c r="Q1042" s="8">
        <f t="shared" ca="1" si="197"/>
        <v>20617</v>
      </c>
      <c r="R1042" s="6">
        <f t="shared" ca="1" si="198"/>
        <v>4</v>
      </c>
      <c r="S1042" s="6" t="str">
        <f ca="1">VLOOKUP($R1042,'Background education'!$A:$B,2,FALSE)</f>
        <v>Undergraduate degree</v>
      </c>
      <c r="T1042" s="7">
        <f ca="1" xml:space="preserve">
  IF(OR($V1042 = 2, $V1042 = 3, $V1042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042" s="7" t="str">
        <f ca="1">VLOOKUP($T1042,Departments!$A:$B,2,FALSE)</f>
        <v>Juridical</v>
      </c>
      <c r="V1042" s="6">
        <f t="shared" ca="1" si="199"/>
        <v>6</v>
      </c>
      <c r="W1042" s="6" t="str">
        <f ca="1">VLOOKUP($V1042,Roles!$A:$B,2,FALSE)</f>
        <v>Intern</v>
      </c>
      <c r="X1042" s="6" t="e">
        <f t="shared" ca="1" si="200"/>
        <v>#N/A</v>
      </c>
      <c r="Y1042" s="6" t="e">
        <f ca="1">IF(ISNA($X1042),NA(),VLOOKUP($X1042,Levels!$A:$B,2,FALSE))</f>
        <v>#N/A</v>
      </c>
      <c r="Z1042" s="8">
        <f t="shared" ca="1" si="192"/>
        <v>42735</v>
      </c>
      <c r="AA1042" s="6">
        <f ca="1">RANDBETWEEN(2,COUNTA('Recruitment source'!$A:$A))</f>
        <v>8</v>
      </c>
      <c r="AB1042" s="6" t="str">
        <f ca="1">VLOOKUP($AA1042,'Recruitment source'!$A:$B,2,FALSE)</f>
        <v>Next Station</v>
      </c>
      <c r="AC1042" s="8" t="e">
        <f t="shared" ca="1" si="201"/>
        <v>#N/A</v>
      </c>
      <c r="AD1042" s="6" t="e">
        <f t="shared" ca="1" si="202"/>
        <v>#N/A</v>
      </c>
      <c r="AE1042" s="6" t="e">
        <f ca="1">IF(ISNA(AD1042),NA(),VLOOKUP($AD1042,'Reasons for dismissal'!$A:$B,2,FALSE))</f>
        <v>#N/A</v>
      </c>
      <c r="AF1042" s="6">
        <f t="shared" ca="1" si="203"/>
        <v>2</v>
      </c>
      <c r="AG1042" s="1">
        <f t="shared" ca="1" si="193"/>
        <v>805</v>
      </c>
    </row>
    <row r="1043" spans="1:33" x14ac:dyDescent="0.25">
      <c r="A1043" s="7" cm="1">
        <f t="array" aca="1" ref="A1043" ca="1">INDEX(Companies!$A:$A,RANDBETWEEN(2,COUNTA(Companies!$A:$A)),1)</f>
        <v>2</v>
      </c>
      <c r="B1043" s="7" t="str">
        <f ca="1">VLOOKUP($A1043,Companies!$A:$B,2,FALSE)</f>
        <v>ACME Corporation</v>
      </c>
      <c r="C1043" s="5">
        <f t="shared" si="194"/>
        <v>1042</v>
      </c>
      <c r="D1043" s="6">
        <f t="shared" ca="1" si="195"/>
        <v>1</v>
      </c>
      <c r="E1043" s="7">
        <f ca="1">IF($C1043 = 1 + N("Presidente"),
    127,
    IF($C1043 = 2 + N("Vice-Presidente"),
        72,
        IF($C1043 = 3 + N("Secretária bilíngue"),
            13,
            RANDBETWEEN(5,COUNT(Name!$A:$A) + 1)
        )
    )
)</f>
        <v>178</v>
      </c>
      <c r="F1043" s="7" t="str">
        <f ca="1" xml:space="preserve">
VLOOKUP(
  $E1043,
  Name!$A:$B,
  2,
  FALSE
)
&amp; " " &amp;
IF($C1043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Chaves Aragão</v>
      </c>
      <c r="G1043" s="7">
        <v>2</v>
      </c>
      <c r="H1043" s="7" t="str">
        <f>VLOOKUP($G1043,Countries!$A:$B,2,FALSE)</f>
        <v>Portugal</v>
      </c>
      <c r="I1043" s="7" cm="1">
        <f t="array" aca="1" ref="I1043" ca="1">INDEX(States!$B:$B,RANDBETWEEN(2,COUNTA(States!$A:$A)),1)</f>
        <v>7</v>
      </c>
      <c r="J1043" s="7" t="str">
        <f ca="1">VLOOKUP($I1043,States!$B:$C,2,FALSE)</f>
        <v>Faro</v>
      </c>
      <c r="K1043" s="7" t="str">
        <f ca="1">VLOOKUP($E1043,Name!$A:$C,3,FALSE)</f>
        <v>F</v>
      </c>
      <c r="L1043" s="7" t="str">
        <f ca="1">VLOOKUP($K1043,Genders!$B:$C,2,FALSE)</f>
        <v>Female</v>
      </c>
      <c r="M1043" s="7" cm="1">
        <f t="array" aca="1" ref="M1043" ca="1">INDEX('Marital status'!$A:$A,RANDBETWEEN(2,COUNTA('Marital status'!$A:$A)),1)</f>
        <v>5</v>
      </c>
      <c r="N1043" s="7" t="str">
        <f ca="1">VLOOKUP($M1043,'Marital status'!$A:$B,2,FALSE)</f>
        <v xml:space="preserve">Separated </v>
      </c>
      <c r="O1043" s="7">
        <f t="shared" ca="1" si="196"/>
        <v>3</v>
      </c>
      <c r="P1043" s="7" t="str">
        <f ca="1">VLOOKUP($O1043,Ethnicities!$A:$B,2,FALSE)</f>
        <v>Black or African American</v>
      </c>
      <c r="Q1043" s="8">
        <f t="shared" ca="1" si="197"/>
        <v>34442</v>
      </c>
      <c r="R1043" s="6">
        <f t="shared" ca="1" si="198"/>
        <v>4</v>
      </c>
      <c r="S1043" s="6" t="str">
        <f ca="1">VLOOKUP($R1043,'Background education'!$A:$B,2,FALSE)</f>
        <v>Undergraduate degree</v>
      </c>
      <c r="T1043" s="7">
        <f ca="1" xml:space="preserve">
  IF(OR($V1043 = 2, $V1043 = 3, $V1043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043" s="7" t="str">
        <f ca="1">VLOOKUP($T1043,Departments!$A:$B,2,FALSE)</f>
        <v>Finance</v>
      </c>
      <c r="V1043" s="6">
        <f t="shared" ca="1" si="199"/>
        <v>8</v>
      </c>
      <c r="W1043" s="6" t="str">
        <f ca="1">VLOOKUP($V1043,Roles!$A:$B,2,FALSE)</f>
        <v>Analyst</v>
      </c>
      <c r="X1043" s="6">
        <f t="shared" ca="1" si="200"/>
        <v>3</v>
      </c>
      <c r="Y1043" s="6" t="str">
        <f ca="1">IF(ISNA($X1043),NA(),VLOOKUP($X1043,Levels!$A:$B,2,FALSE))</f>
        <v>Pleno</v>
      </c>
      <c r="Z1043" s="8">
        <f t="shared" ca="1" si="192"/>
        <v>44090</v>
      </c>
      <c r="AA1043" s="6">
        <f ca="1">RANDBETWEEN(2,COUNTA('Recruitment source'!$A:$A))</f>
        <v>5</v>
      </c>
      <c r="AB1043" s="6" t="str">
        <f ca="1">VLOOKUP($AA1043,'Recruitment source'!$A:$B,2,FALSE)</f>
        <v>Net Empregos</v>
      </c>
      <c r="AC1043" s="8" t="e">
        <f t="shared" ca="1" si="201"/>
        <v>#N/A</v>
      </c>
      <c r="AD1043" s="6" t="e">
        <f t="shared" ca="1" si="202"/>
        <v>#N/A</v>
      </c>
      <c r="AE1043" s="6" t="e">
        <f ca="1">IF(ISNA(AD1043),NA(),VLOOKUP($AD1043,'Reasons for dismissal'!$A:$B,2,FALSE))</f>
        <v>#N/A</v>
      </c>
      <c r="AF1043" s="6">
        <f t="shared" ca="1" si="203"/>
        <v>2</v>
      </c>
      <c r="AG1043" s="1">
        <f t="shared" ca="1" si="193"/>
        <v>2000</v>
      </c>
    </row>
    <row r="1044" spans="1:33" x14ac:dyDescent="0.25">
      <c r="A1044" s="7" cm="1">
        <f t="array" aca="1" ref="A1044" ca="1">INDEX(Companies!$A:$A,RANDBETWEEN(2,COUNTA(Companies!$A:$A)),1)</f>
        <v>2</v>
      </c>
      <c r="B1044" s="7" t="str">
        <f ca="1">VLOOKUP($A1044,Companies!$A:$B,2,FALSE)</f>
        <v>ACME Corporation</v>
      </c>
      <c r="C1044" s="5">
        <f t="shared" si="194"/>
        <v>1043</v>
      </c>
      <c r="D1044" s="6">
        <f t="shared" ca="1" si="195"/>
        <v>1</v>
      </c>
      <c r="E1044" s="7">
        <f ca="1">IF($C1044 = 1 + N("Presidente"),
    127,
    IF($C1044 = 2 + N("Vice-Presidente"),
        72,
        IF($C1044 = 3 + N("Secretária bilíngue"),
            13,
            RANDBETWEEN(5,COUNT(Name!$A:$A) + 1)
        )
    )
)</f>
        <v>42</v>
      </c>
      <c r="F1044" s="7" t="str">
        <f ca="1" xml:space="preserve">
VLOOKUP(
  $E1044,
  Name!$A:$B,
  2,
  FALSE
)
&amp; " " &amp;
IF($C1044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Peçanha Pimenta</v>
      </c>
      <c r="G1044" s="7">
        <v>2</v>
      </c>
      <c r="H1044" s="7" t="str">
        <f>VLOOKUP($G1044,Countries!$A:$B,2,FALSE)</f>
        <v>Portugal</v>
      </c>
      <c r="I1044" s="7" cm="1">
        <f t="array" aca="1" ref="I1044" ca="1">INDEX(States!$B:$B,RANDBETWEEN(2,COUNTA(States!$A:$A)),1)</f>
        <v>7</v>
      </c>
      <c r="J1044" s="7" t="str">
        <f ca="1">VLOOKUP($I1044,States!$B:$C,2,FALSE)</f>
        <v>Faro</v>
      </c>
      <c r="K1044" s="7" t="str">
        <f ca="1">VLOOKUP($E1044,Name!$A:$C,3,FALSE)</f>
        <v>M</v>
      </c>
      <c r="L1044" s="7" t="str">
        <f ca="1">VLOOKUP($K1044,Genders!$B:$C,2,FALSE)</f>
        <v>Male</v>
      </c>
      <c r="M1044" s="7" cm="1">
        <f t="array" aca="1" ref="M1044" ca="1">INDEX('Marital status'!$A:$A,RANDBETWEEN(2,COUNTA('Marital status'!$A:$A)),1)</f>
        <v>5</v>
      </c>
      <c r="N1044" s="7" t="str">
        <f ca="1">VLOOKUP($M1044,'Marital status'!$A:$B,2,FALSE)</f>
        <v xml:space="preserve">Separated </v>
      </c>
      <c r="O1044" s="7">
        <f t="shared" ca="1" si="196"/>
        <v>2</v>
      </c>
      <c r="P1044" s="7" t="str">
        <f ca="1">VLOOKUP($O1044,Ethnicities!$A:$B,2,FALSE)</f>
        <v>White</v>
      </c>
      <c r="Q1044" s="8">
        <f t="shared" ca="1" si="197"/>
        <v>22915</v>
      </c>
      <c r="R1044" s="6">
        <f t="shared" ca="1" si="198"/>
        <v>4</v>
      </c>
      <c r="S1044" s="6" t="str">
        <f ca="1">VLOOKUP($R1044,'Background education'!$A:$B,2,FALSE)</f>
        <v>Undergraduate degree</v>
      </c>
      <c r="T1044" s="7">
        <f ca="1" xml:space="preserve">
  IF(OR($V1044 = 2, $V1044 = 3, $V1044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44" s="7" t="str">
        <f ca="1">VLOOKUP($T1044,Departments!$A:$B,2,FALSE)</f>
        <v xml:space="preserve"> Commercial</v>
      </c>
      <c r="V1044" s="6">
        <f t="shared" ca="1" si="199"/>
        <v>6</v>
      </c>
      <c r="W1044" s="6" t="str">
        <f ca="1">VLOOKUP($V1044,Roles!$A:$B,2,FALSE)</f>
        <v>Intern</v>
      </c>
      <c r="X1044" s="6" t="e">
        <f t="shared" ca="1" si="200"/>
        <v>#N/A</v>
      </c>
      <c r="Y1044" s="6" t="e">
        <f ca="1">IF(ISNA($X1044),NA(),VLOOKUP($X1044,Levels!$A:$B,2,FALSE))</f>
        <v>#N/A</v>
      </c>
      <c r="Z1044" s="8">
        <f t="shared" ca="1" si="192"/>
        <v>39692</v>
      </c>
      <c r="AA1044" s="6">
        <f ca="1">RANDBETWEEN(2,COUNTA('Recruitment source'!$A:$A))</f>
        <v>4</v>
      </c>
      <c r="AB1044" s="6" t="str">
        <f ca="1">VLOOKUP($AA1044,'Recruitment source'!$A:$B,2,FALSE)</f>
        <v>SAPO Emprego</v>
      </c>
      <c r="AC1044" s="8" t="e">
        <f t="shared" ca="1" si="201"/>
        <v>#N/A</v>
      </c>
      <c r="AD1044" s="6" t="e">
        <f t="shared" ca="1" si="202"/>
        <v>#N/A</v>
      </c>
      <c r="AE1044" s="6" t="e">
        <f ca="1">IF(ISNA(AD1044),NA(),VLOOKUP($AD1044,'Reasons for dismissal'!$A:$B,2,FALSE))</f>
        <v>#N/A</v>
      </c>
      <c r="AF1044" s="6">
        <f t="shared" ca="1" si="203"/>
        <v>4</v>
      </c>
      <c r="AG1044" s="1">
        <f t="shared" ca="1" si="193"/>
        <v>805</v>
      </c>
    </row>
    <row r="1045" spans="1:33" x14ac:dyDescent="0.25">
      <c r="A1045" s="7" cm="1">
        <f t="array" aca="1" ref="A1045" ca="1">INDEX(Companies!$A:$A,RANDBETWEEN(2,COUNTA(Companies!$A:$A)),1)</f>
        <v>2</v>
      </c>
      <c r="B1045" s="7" t="str">
        <f ca="1">VLOOKUP($A1045,Companies!$A:$B,2,FALSE)</f>
        <v>ACME Corporation</v>
      </c>
      <c r="C1045" s="5">
        <f t="shared" si="194"/>
        <v>1044</v>
      </c>
      <c r="D1045" s="6">
        <f t="shared" ca="1" si="195"/>
        <v>1</v>
      </c>
      <c r="E1045" s="7">
        <f ca="1">IF($C1045 = 1 + N("Presidente"),
    127,
    IF($C1045 = 2 + N("Vice-Presidente"),
        72,
        IF($C1045 = 3 + N("Secretária bilíngue"),
            13,
            RANDBETWEEN(5,COUNT(Name!$A:$A) + 1)
        )
    )
)</f>
        <v>265</v>
      </c>
      <c r="F1045" s="7" t="str">
        <f ca="1" xml:space="preserve">
VLOOKUP(
  $E1045,
  Name!$A:$B,
  2,
  FALSE
)
&amp; " " &amp;
IF($C1045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Luz Alvaregna</v>
      </c>
      <c r="G1045" s="7">
        <v>2</v>
      </c>
      <c r="H1045" s="7" t="str">
        <f>VLOOKUP($G1045,Countries!$A:$B,2,FALSE)</f>
        <v>Portugal</v>
      </c>
      <c r="I1045" s="7" cm="1">
        <f t="array" aca="1" ref="I1045" ca="1">INDEX(States!$B:$B,RANDBETWEEN(2,COUNTA(States!$A:$A)),1)</f>
        <v>17</v>
      </c>
      <c r="J1045" s="7" t="str">
        <f ca="1">VLOOKUP($I1045,States!$B:$C,2,FALSE)</f>
        <v>Portalegre</v>
      </c>
      <c r="K1045" s="7" t="str">
        <f ca="1">VLOOKUP($E1045,Name!$A:$C,3,FALSE)</f>
        <v>F</v>
      </c>
      <c r="L1045" s="7" t="str">
        <f ca="1">VLOOKUP($K1045,Genders!$B:$C,2,FALSE)</f>
        <v>Female</v>
      </c>
      <c r="M1045" s="7" cm="1">
        <f t="array" aca="1" ref="M1045" ca="1">INDEX('Marital status'!$A:$A,RANDBETWEEN(2,COUNTA('Marital status'!$A:$A)),1)</f>
        <v>2</v>
      </c>
      <c r="N1045" s="7" t="str">
        <f ca="1">VLOOKUP($M1045,'Marital status'!$A:$B,2,FALSE)</f>
        <v>Single</v>
      </c>
      <c r="O1045" s="7">
        <f t="shared" ca="1" si="196"/>
        <v>5</v>
      </c>
      <c r="P1045" s="7" t="str">
        <f ca="1">VLOOKUP($O1045,Ethnicities!$A:$B,2,FALSE)</f>
        <v>Asian</v>
      </c>
      <c r="Q1045" s="8">
        <f t="shared" ca="1" si="197"/>
        <v>37808</v>
      </c>
      <c r="R1045" s="6">
        <f t="shared" ca="1" si="198"/>
        <v>5</v>
      </c>
      <c r="S1045" s="6" t="str">
        <f ca="1">VLOOKUP($R1045,'Background education'!$A:$B,2,FALSE)</f>
        <v>Graduate school</v>
      </c>
      <c r="T1045" s="7">
        <f ca="1" xml:space="preserve">
  IF(OR($V1045 = 2, $V1045 = 3, $V1045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045" s="7" t="str">
        <f ca="1">VLOOKUP($T1045,Departments!$A:$B,2,FALSE)</f>
        <v>Information Technology</v>
      </c>
      <c r="V1045" s="6">
        <f t="shared" ca="1" si="199"/>
        <v>8</v>
      </c>
      <c r="W1045" s="6" t="str">
        <f ca="1">VLOOKUP($V1045,Roles!$A:$B,2,FALSE)</f>
        <v>Analyst</v>
      </c>
      <c r="X1045" s="6">
        <f t="shared" ca="1" si="200"/>
        <v>4</v>
      </c>
      <c r="Y1045" s="6" t="str">
        <f ca="1">IF(ISNA($X1045),NA(),VLOOKUP($X1045,Levels!$A:$B,2,FALSE))</f>
        <v>Senior</v>
      </c>
      <c r="Z1045" s="8">
        <f t="shared" ca="1" si="192"/>
        <v>40216</v>
      </c>
      <c r="AA1045" s="6">
        <f ca="1">RANDBETWEEN(2,COUNTA('Recruitment source'!$A:$A))</f>
        <v>3</v>
      </c>
      <c r="AB1045" s="6" t="str">
        <f ca="1">VLOOKUP($AA1045,'Recruitment source'!$A:$B,2,FALSE)</f>
        <v>Learn4Good</v>
      </c>
      <c r="AC1045" s="8" t="e">
        <f t="shared" ca="1" si="201"/>
        <v>#N/A</v>
      </c>
      <c r="AD1045" s="6" t="e">
        <f t="shared" ca="1" si="202"/>
        <v>#N/A</v>
      </c>
      <c r="AE1045" s="6" t="e">
        <f ca="1">IF(ISNA(AD1045),NA(),VLOOKUP($AD1045,'Reasons for dismissal'!$A:$B,2,FALSE))</f>
        <v>#N/A</v>
      </c>
      <c r="AF1045" s="6">
        <f t="shared" ca="1" si="203"/>
        <v>2</v>
      </c>
      <c r="AG1045" s="1">
        <f t="shared" ca="1" si="193"/>
        <v>2080</v>
      </c>
    </row>
    <row r="1046" spans="1:33" x14ac:dyDescent="0.25">
      <c r="A1046" s="7" cm="1">
        <f t="array" aca="1" ref="A1046" ca="1">INDEX(Companies!$A:$A,RANDBETWEEN(2,COUNTA(Companies!$A:$A)),1)</f>
        <v>2</v>
      </c>
      <c r="B1046" s="7" t="str">
        <f ca="1">VLOOKUP($A1046,Companies!$A:$B,2,FALSE)</f>
        <v>ACME Corporation</v>
      </c>
      <c r="C1046" s="5">
        <f t="shared" si="194"/>
        <v>1045</v>
      </c>
      <c r="D1046" s="6">
        <f t="shared" ca="1" si="195"/>
        <v>1</v>
      </c>
      <c r="E1046" s="7">
        <f ca="1">IF($C1046 = 1 + N("Presidente"),
    127,
    IF($C1046 = 2 + N("Vice-Presidente"),
        72,
        IF($C1046 = 3 + N("Secretária bilíngue"),
            13,
            RANDBETWEEN(5,COUNT(Name!$A:$A) + 1)
        )
    )
)</f>
        <v>207</v>
      </c>
      <c r="F1046" s="7" t="str">
        <f ca="1" xml:space="preserve">
VLOOKUP(
  $E1046,
  Name!$A:$B,
  2,
  FALSE
)
&amp; " " &amp;
IF($C1046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Medeiros Pedrosa</v>
      </c>
      <c r="G1046" s="7">
        <v>2</v>
      </c>
      <c r="H1046" s="7" t="str">
        <f>VLOOKUP($G1046,Countries!$A:$B,2,FALSE)</f>
        <v>Portugal</v>
      </c>
      <c r="I1046" s="7" cm="1">
        <f t="array" aca="1" ref="I1046" ca="1">INDEX(States!$B:$B,RANDBETWEEN(2,COUNTA(States!$A:$A)),1)</f>
        <v>7</v>
      </c>
      <c r="J1046" s="7" t="str">
        <f ca="1">VLOOKUP($I1046,States!$B:$C,2,FALSE)</f>
        <v>Faro</v>
      </c>
      <c r="K1046" s="7" t="str">
        <f ca="1">VLOOKUP($E1046,Name!$A:$C,3,FALSE)</f>
        <v>F</v>
      </c>
      <c r="L1046" s="7" t="str">
        <f ca="1">VLOOKUP($K1046,Genders!$B:$C,2,FALSE)</f>
        <v>Female</v>
      </c>
      <c r="M1046" s="7" cm="1">
        <f t="array" aca="1" ref="M1046" ca="1">INDEX('Marital status'!$A:$A,RANDBETWEEN(2,COUNTA('Marital status'!$A:$A)),1)</f>
        <v>5</v>
      </c>
      <c r="N1046" s="7" t="str">
        <f ca="1">VLOOKUP($M1046,'Marital status'!$A:$B,2,FALSE)</f>
        <v xml:space="preserve">Separated </v>
      </c>
      <c r="O1046" s="7">
        <f t="shared" ca="1" si="196"/>
        <v>2</v>
      </c>
      <c r="P1046" s="7" t="str">
        <f ca="1">VLOOKUP($O1046,Ethnicities!$A:$B,2,FALSE)</f>
        <v>White</v>
      </c>
      <c r="Q1046" s="8">
        <f t="shared" ca="1" si="197"/>
        <v>29787</v>
      </c>
      <c r="R1046" s="6">
        <f t="shared" ca="1" si="198"/>
        <v>4</v>
      </c>
      <c r="S1046" s="6" t="str">
        <f ca="1">VLOOKUP($R1046,'Background education'!$A:$B,2,FALSE)</f>
        <v>Undergraduate degree</v>
      </c>
      <c r="T1046" s="7">
        <f ca="1" xml:space="preserve">
  IF(OR($V1046 = 2, $V1046 = 3, $V1046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046" s="7" t="str">
        <f ca="1">VLOOKUP($T1046,Departments!$A:$B,2,FALSE)</f>
        <v>Controlling</v>
      </c>
      <c r="V1046" s="6">
        <f t="shared" ca="1" si="199"/>
        <v>7</v>
      </c>
      <c r="W1046" s="6" t="str">
        <f ca="1">VLOOKUP($V1046,Roles!$A:$B,2,FALSE)</f>
        <v>Trainee</v>
      </c>
      <c r="X1046" s="6" t="e">
        <f t="shared" ca="1" si="200"/>
        <v>#N/A</v>
      </c>
      <c r="Y1046" s="6" t="e">
        <f ca="1">IF(ISNA($X1046),NA(),VLOOKUP($X1046,Levels!$A:$B,2,FALSE))</f>
        <v>#N/A</v>
      </c>
      <c r="Z1046" s="8">
        <f t="shared" ca="1" si="192"/>
        <v>40870</v>
      </c>
      <c r="AA1046" s="6">
        <f ca="1">RANDBETWEEN(2,COUNTA('Recruitment source'!$A:$A))</f>
        <v>12</v>
      </c>
      <c r="AB1046" s="6" t="str">
        <f ca="1">VLOOKUP($AA1046,'Recruitment source'!$A:$B,2,FALSE)</f>
        <v>Website</v>
      </c>
      <c r="AC1046" s="8" t="e">
        <f t="shared" ca="1" si="201"/>
        <v>#N/A</v>
      </c>
      <c r="AD1046" s="6" t="e">
        <f t="shared" ca="1" si="202"/>
        <v>#N/A</v>
      </c>
      <c r="AE1046" s="6" t="e">
        <f ca="1">IF(ISNA(AD1046),NA(),VLOOKUP($AD1046,'Reasons for dismissal'!$A:$B,2,FALSE))</f>
        <v>#N/A</v>
      </c>
      <c r="AF1046" s="6">
        <f t="shared" ca="1" si="203"/>
        <v>3</v>
      </c>
      <c r="AG1046" s="1">
        <f t="shared" ca="1" si="193"/>
        <v>1085</v>
      </c>
    </row>
    <row r="1047" spans="1:33" x14ac:dyDescent="0.25">
      <c r="A1047" s="7" cm="1">
        <f t="array" aca="1" ref="A1047" ca="1">INDEX(Companies!$A:$A,RANDBETWEEN(2,COUNTA(Companies!$A:$A)),1)</f>
        <v>2</v>
      </c>
      <c r="B1047" s="7" t="str">
        <f ca="1">VLOOKUP($A1047,Companies!$A:$B,2,FALSE)</f>
        <v>ACME Corporation</v>
      </c>
      <c r="C1047" s="5">
        <f t="shared" si="194"/>
        <v>1046</v>
      </c>
      <c r="D1047" s="6">
        <f t="shared" ca="1" si="195"/>
        <v>1</v>
      </c>
      <c r="E1047" s="7">
        <f ca="1">IF($C1047 = 1 + N("Presidente"),
    127,
    IF($C1047 = 2 + N("Vice-Presidente"),
        72,
        IF($C1047 = 3 + N("Secretária bilíngue"),
            13,
            RANDBETWEEN(5,COUNT(Name!$A:$A) + 1)
        )
    )
)</f>
        <v>202</v>
      </c>
      <c r="F1047" s="7" t="str">
        <f ca="1" xml:space="preserve">
VLOOKUP(
  $E1047,
  Name!$A:$B,
  2,
  FALSE
)
&amp; " " &amp;
IF($C1047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Rinaldi Farina</v>
      </c>
      <c r="G1047" s="7">
        <v>2</v>
      </c>
      <c r="H1047" s="7" t="str">
        <f>VLOOKUP($G1047,Countries!$A:$B,2,FALSE)</f>
        <v>Portugal</v>
      </c>
      <c r="I1047" s="7" cm="1">
        <f t="array" aca="1" ref="I1047" ca="1">INDEX(States!$B:$B,RANDBETWEEN(2,COUNTA(States!$A:$A)),1)</f>
        <v>6</v>
      </c>
      <c r="J1047" s="7" t="str">
        <f ca="1">VLOOKUP($I1047,States!$B:$C,2,FALSE)</f>
        <v>Braga</v>
      </c>
      <c r="K1047" s="7" t="str">
        <f ca="1">VLOOKUP($E1047,Name!$A:$C,3,FALSE)</f>
        <v>F</v>
      </c>
      <c r="L1047" s="7" t="str">
        <f ca="1">VLOOKUP($K1047,Genders!$B:$C,2,FALSE)</f>
        <v>Female</v>
      </c>
      <c r="M1047" s="7" cm="1">
        <f t="array" aca="1" ref="M1047" ca="1">INDEX('Marital status'!$A:$A,RANDBETWEEN(2,COUNTA('Marital status'!$A:$A)),1)</f>
        <v>5</v>
      </c>
      <c r="N1047" s="7" t="str">
        <f ca="1">VLOOKUP($M1047,'Marital status'!$A:$B,2,FALSE)</f>
        <v xml:space="preserve">Separated </v>
      </c>
      <c r="O1047" s="7">
        <f t="shared" ca="1" si="196"/>
        <v>2</v>
      </c>
      <c r="P1047" s="7" t="str">
        <f ca="1">VLOOKUP($O1047,Ethnicities!$A:$B,2,FALSE)</f>
        <v>White</v>
      </c>
      <c r="Q1047" s="8">
        <f t="shared" ca="1" si="197"/>
        <v>34992</v>
      </c>
      <c r="R1047" s="6">
        <f t="shared" ca="1" si="198"/>
        <v>5</v>
      </c>
      <c r="S1047" s="6" t="str">
        <f ca="1">VLOOKUP($R1047,'Background education'!$A:$B,2,FALSE)</f>
        <v>Graduate school</v>
      </c>
      <c r="T1047" s="7">
        <f ca="1" xml:space="preserve">
  IF(OR($V1047 = 2, $V1047 = 3, $V1047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047" s="7" t="str">
        <f ca="1">VLOOKUP($T1047,Departments!$A:$B,2,FALSE)</f>
        <v>Audit</v>
      </c>
      <c r="V1047" s="6">
        <f t="shared" ca="1" si="199"/>
        <v>8</v>
      </c>
      <c r="W1047" s="6" t="str">
        <f ca="1">VLOOKUP($V1047,Roles!$A:$B,2,FALSE)</f>
        <v>Analyst</v>
      </c>
      <c r="X1047" s="6">
        <f t="shared" ca="1" si="200"/>
        <v>2</v>
      </c>
      <c r="Y1047" s="6" t="str">
        <f ca="1">IF(ISNA($X1047),NA(),VLOOKUP($X1047,Levels!$A:$B,2,FALSE))</f>
        <v>Junior</v>
      </c>
      <c r="Z1047" s="8">
        <f t="shared" ca="1" si="192"/>
        <v>39222</v>
      </c>
      <c r="AA1047" s="6">
        <f ca="1">RANDBETWEEN(2,COUNTA('Recruitment source'!$A:$A))</f>
        <v>2</v>
      </c>
      <c r="AB1047" s="6" t="str">
        <f ca="1">VLOOKUP($AA1047,'Recruitment source'!$A:$B,2,FALSE)</f>
        <v>Indeed</v>
      </c>
      <c r="AC1047" s="8" t="e">
        <f t="shared" ca="1" si="201"/>
        <v>#N/A</v>
      </c>
      <c r="AD1047" s="6" t="e">
        <f t="shared" ca="1" si="202"/>
        <v>#N/A</v>
      </c>
      <c r="AE1047" s="6" t="e">
        <f ca="1">IF(ISNA(AD1047),NA(),VLOOKUP($AD1047,'Reasons for dismissal'!$A:$B,2,FALSE))</f>
        <v>#N/A</v>
      </c>
      <c r="AF1047" s="6">
        <f t="shared" ca="1" si="203"/>
        <v>4</v>
      </c>
      <c r="AG1047" s="1">
        <f t="shared" ca="1" si="193"/>
        <v>2000</v>
      </c>
    </row>
    <row r="1048" spans="1:33" x14ac:dyDescent="0.25">
      <c r="A1048" s="7" cm="1">
        <f t="array" aca="1" ref="A1048" ca="1">INDEX(Companies!$A:$A,RANDBETWEEN(2,COUNTA(Companies!$A:$A)),1)</f>
        <v>2</v>
      </c>
      <c r="B1048" s="7" t="str">
        <f ca="1">VLOOKUP($A1048,Companies!$A:$B,2,FALSE)</f>
        <v>ACME Corporation</v>
      </c>
      <c r="C1048" s="5">
        <f t="shared" si="194"/>
        <v>1047</v>
      </c>
      <c r="D1048" s="6">
        <f t="shared" ca="1" si="195"/>
        <v>1</v>
      </c>
      <c r="E1048" s="7">
        <f ca="1">IF($C1048 = 1 + N("Presidente"),
    127,
    IF($C1048 = 2 + N("Vice-Presidente"),
        72,
        IF($C1048 = 3 + N("Secretária bilíngue"),
            13,
            RANDBETWEEN(5,COUNT(Name!$A:$A) + 1)
        )
    )
)</f>
        <v>26</v>
      </c>
      <c r="F1048" s="7" t="str">
        <f ca="1" xml:space="preserve">
VLOOKUP(
  $E1048,
  Name!$A:$B,
  2,
  FALSE
)
&amp; " " &amp;
IF($C1048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Salvador Costa</v>
      </c>
      <c r="G1048" s="7">
        <v>2</v>
      </c>
      <c r="H1048" s="7" t="str">
        <f>VLOOKUP($G1048,Countries!$A:$B,2,FALSE)</f>
        <v>Portugal</v>
      </c>
      <c r="I1048" s="7" cm="1">
        <f t="array" aca="1" ref="I1048" ca="1">INDEX(States!$B:$B,RANDBETWEEN(2,COUNTA(States!$A:$A)),1)</f>
        <v>20</v>
      </c>
      <c r="J1048" s="7" t="str">
        <f ca="1">VLOOKUP($I1048,States!$B:$C,2,FALSE)</f>
        <v>Viana do Castelo</v>
      </c>
      <c r="K1048" s="7" t="str">
        <f ca="1">VLOOKUP($E1048,Name!$A:$C,3,FALSE)</f>
        <v>F</v>
      </c>
      <c r="L1048" s="7" t="str">
        <f ca="1">VLOOKUP($K1048,Genders!$B:$C,2,FALSE)</f>
        <v>Female</v>
      </c>
      <c r="M1048" s="7" cm="1">
        <f t="array" aca="1" ref="M1048" ca="1">INDEX('Marital status'!$A:$A,RANDBETWEEN(2,COUNTA('Marital status'!$A:$A)),1)</f>
        <v>6</v>
      </c>
      <c r="N1048" s="7" t="str">
        <f ca="1">VLOOKUP($M1048,'Marital status'!$A:$B,2,FALSE)</f>
        <v>Divorced</v>
      </c>
      <c r="O1048" s="7">
        <f t="shared" ca="1" si="196"/>
        <v>2</v>
      </c>
      <c r="P1048" s="7" t="str">
        <f ca="1">VLOOKUP($O1048,Ethnicities!$A:$B,2,FALSE)</f>
        <v>White</v>
      </c>
      <c r="Q1048" s="8">
        <f t="shared" ca="1" si="197"/>
        <v>31769</v>
      </c>
      <c r="R1048" s="6">
        <f t="shared" ca="1" si="198"/>
        <v>4</v>
      </c>
      <c r="S1048" s="6" t="str">
        <f ca="1">VLOOKUP($R1048,'Background education'!$A:$B,2,FALSE)</f>
        <v>Undergraduate degree</v>
      </c>
      <c r="T1048" s="7">
        <f ca="1" xml:space="preserve">
  IF(OR($V1048 = 2, $V1048 = 3, $V1048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048" s="7" t="str">
        <f ca="1">VLOOKUP($T1048,Departments!$A:$B,2,FALSE)</f>
        <v>Finance</v>
      </c>
      <c r="V1048" s="6">
        <f t="shared" ca="1" si="199"/>
        <v>7</v>
      </c>
      <c r="W1048" s="6" t="str">
        <f ca="1">VLOOKUP($V1048,Roles!$A:$B,2,FALSE)</f>
        <v>Trainee</v>
      </c>
      <c r="X1048" s="6" t="e">
        <f t="shared" ca="1" si="200"/>
        <v>#N/A</v>
      </c>
      <c r="Y1048" s="6" t="e">
        <f ca="1">IF(ISNA($X1048),NA(),VLOOKUP($X1048,Levels!$A:$B,2,FALSE))</f>
        <v>#N/A</v>
      </c>
      <c r="Z1048" s="8">
        <f t="shared" ca="1" si="192"/>
        <v>39886</v>
      </c>
      <c r="AA1048" s="6">
        <f ca="1">RANDBETWEEN(2,COUNTA('Recruitment source'!$A:$A))</f>
        <v>5</v>
      </c>
      <c r="AB1048" s="6" t="str">
        <f ca="1">VLOOKUP($AA1048,'Recruitment source'!$A:$B,2,FALSE)</f>
        <v>Net Empregos</v>
      </c>
      <c r="AC1048" s="8" t="e">
        <f t="shared" ca="1" si="201"/>
        <v>#N/A</v>
      </c>
      <c r="AD1048" s="6" t="e">
        <f t="shared" ca="1" si="202"/>
        <v>#N/A</v>
      </c>
      <c r="AE1048" s="6" t="e">
        <f ca="1">IF(ISNA(AD1048),NA(),VLOOKUP($AD1048,'Reasons for dismissal'!$A:$B,2,FALSE))</f>
        <v>#N/A</v>
      </c>
      <c r="AF1048" s="6">
        <f t="shared" ca="1" si="203"/>
        <v>4</v>
      </c>
      <c r="AG1048" s="1">
        <f t="shared" ca="1" si="193"/>
        <v>1005</v>
      </c>
    </row>
    <row r="1049" spans="1:33" x14ac:dyDescent="0.25">
      <c r="A1049" s="7" cm="1">
        <f t="array" aca="1" ref="A1049" ca="1">INDEX(Companies!$A:$A,RANDBETWEEN(2,COUNTA(Companies!$A:$A)),1)</f>
        <v>2</v>
      </c>
      <c r="B1049" s="7" t="str">
        <f ca="1">VLOOKUP($A1049,Companies!$A:$B,2,FALSE)</f>
        <v>ACME Corporation</v>
      </c>
      <c r="C1049" s="5">
        <f t="shared" si="194"/>
        <v>1048</v>
      </c>
      <c r="D1049" s="6">
        <f t="shared" ca="1" si="195"/>
        <v>1</v>
      </c>
      <c r="E1049" s="7">
        <f ca="1">IF($C1049 = 1 + N("Presidente"),
    127,
    IF($C1049 = 2 + N("Vice-Presidente"),
        72,
        IF($C1049 = 3 + N("Secretária bilíngue"),
            13,
            RANDBETWEEN(5,COUNT(Name!$A:$A) + 1)
        )
    )
)</f>
        <v>91</v>
      </c>
      <c r="F1049" s="7" t="str">
        <f ca="1" xml:space="preserve">
VLOOKUP(
  $E1049,
  Name!$A:$B,
  2,
  FALSE
)
&amp; " " &amp;
IF($C1049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Bispo Mazza</v>
      </c>
      <c r="G1049" s="7">
        <v>2</v>
      </c>
      <c r="H1049" s="7" t="str">
        <f>VLOOKUP($G1049,Countries!$A:$B,2,FALSE)</f>
        <v>Portugal</v>
      </c>
      <c r="I1049" s="7" cm="1">
        <f t="array" aca="1" ref="I1049" ca="1">INDEX(States!$B:$B,RANDBETWEEN(2,COUNTA(States!$A:$A)),1)</f>
        <v>13</v>
      </c>
      <c r="J1049" s="7" t="str">
        <f ca="1">VLOOKUP($I1049,States!$B:$C,2,FALSE)</f>
        <v>Azores</v>
      </c>
      <c r="K1049" s="7" t="str">
        <f ca="1">VLOOKUP($E1049,Name!$A:$C,3,FALSE)</f>
        <v>F</v>
      </c>
      <c r="L1049" s="7" t="str">
        <f ca="1">VLOOKUP($K1049,Genders!$B:$C,2,FALSE)</f>
        <v>Female</v>
      </c>
      <c r="M1049" s="7" cm="1">
        <f t="array" aca="1" ref="M1049" ca="1">INDEX('Marital status'!$A:$A,RANDBETWEEN(2,COUNTA('Marital status'!$A:$A)),1)</f>
        <v>2</v>
      </c>
      <c r="N1049" s="7" t="str">
        <f ca="1">VLOOKUP($M1049,'Marital status'!$A:$B,2,FALSE)</f>
        <v>Single</v>
      </c>
      <c r="O1049" s="7">
        <f t="shared" ca="1" si="196"/>
        <v>2</v>
      </c>
      <c r="P1049" s="7" t="str">
        <f ca="1">VLOOKUP($O1049,Ethnicities!$A:$B,2,FALSE)</f>
        <v>White</v>
      </c>
      <c r="Q1049" s="8">
        <f t="shared" ca="1" si="197"/>
        <v>35125</v>
      </c>
      <c r="R1049" s="6">
        <f t="shared" ca="1" si="198"/>
        <v>4</v>
      </c>
      <c r="S1049" s="6" t="str">
        <f ca="1">VLOOKUP($R1049,'Background education'!$A:$B,2,FALSE)</f>
        <v>Undergraduate degree</v>
      </c>
      <c r="T1049" s="7">
        <f ca="1" xml:space="preserve">
  IF(OR($V1049 = 2, $V1049 = 3, $V1049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049" s="7" t="str">
        <f ca="1">VLOOKUP($T1049,Departments!$A:$B,2,FALSE)</f>
        <v>Audit</v>
      </c>
      <c r="V1049" s="6">
        <f t="shared" ca="1" si="199"/>
        <v>8</v>
      </c>
      <c r="W1049" s="6" t="str">
        <f ca="1">VLOOKUP($V1049,Roles!$A:$B,2,FALSE)</f>
        <v>Analyst</v>
      </c>
      <c r="X1049" s="6">
        <f t="shared" ca="1" si="200"/>
        <v>3</v>
      </c>
      <c r="Y1049" s="6" t="str">
        <f ca="1">IF(ISNA($X1049),NA(),VLOOKUP($X1049,Levels!$A:$B,2,FALSE))</f>
        <v>Pleno</v>
      </c>
      <c r="Z1049" s="8">
        <f t="shared" ca="1" si="192"/>
        <v>41299</v>
      </c>
      <c r="AA1049" s="6">
        <f ca="1">RANDBETWEEN(2,COUNTA('Recruitment source'!$A:$A))</f>
        <v>3</v>
      </c>
      <c r="AB1049" s="6" t="str">
        <f ca="1">VLOOKUP($AA1049,'Recruitment source'!$A:$B,2,FALSE)</f>
        <v>Learn4Good</v>
      </c>
      <c r="AC1049" s="8" t="e">
        <f t="shared" ca="1" si="201"/>
        <v>#N/A</v>
      </c>
      <c r="AD1049" s="6" t="e">
        <f t="shared" ca="1" si="202"/>
        <v>#N/A</v>
      </c>
      <c r="AE1049" s="6" t="e">
        <f ca="1">IF(ISNA(AD1049),NA(),VLOOKUP($AD1049,'Reasons for dismissal'!$A:$B,2,FALSE))</f>
        <v>#N/A</v>
      </c>
      <c r="AF1049" s="6">
        <f t="shared" ca="1" si="203"/>
        <v>4</v>
      </c>
      <c r="AG1049" s="1">
        <f t="shared" ca="1" si="193"/>
        <v>2000</v>
      </c>
    </row>
    <row r="1050" spans="1:33" x14ac:dyDescent="0.25">
      <c r="A1050" s="7" cm="1">
        <f t="array" aca="1" ref="A1050" ca="1">INDEX(Companies!$A:$A,RANDBETWEEN(2,COUNTA(Companies!$A:$A)),1)</f>
        <v>2</v>
      </c>
      <c r="B1050" s="7" t="str">
        <f ca="1">VLOOKUP($A1050,Companies!$A:$B,2,FALSE)</f>
        <v>ACME Corporation</v>
      </c>
      <c r="C1050" s="5">
        <f t="shared" si="194"/>
        <v>1049</v>
      </c>
      <c r="D1050" s="6">
        <f t="shared" ca="1" si="195"/>
        <v>1</v>
      </c>
      <c r="E1050" s="7">
        <f ca="1">IF($C1050 = 1 + N("Presidente"),
    127,
    IF($C1050 = 2 + N("Vice-Presidente"),
        72,
        IF($C1050 = 3 + N("Secretária bilíngue"),
            13,
            RANDBETWEEN(5,COUNT(Name!$A:$A) + 1)
        )
    )
)</f>
        <v>183</v>
      </c>
      <c r="F1050" s="7" t="str">
        <f ca="1" xml:space="preserve">
VLOOKUP(
  $E1050,
  Name!$A:$B,
  2,
  FALSE
)
&amp; " " &amp;
IF($C1050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Joanah Alcantara Morais</v>
      </c>
      <c r="G1050" s="7">
        <v>2</v>
      </c>
      <c r="H1050" s="7" t="str">
        <f>VLOOKUP($G1050,Countries!$A:$B,2,FALSE)</f>
        <v>Portugal</v>
      </c>
      <c r="I1050" s="7" cm="1">
        <f t="array" aca="1" ref="I1050" ca="1">INDEX(States!$B:$B,RANDBETWEEN(2,COUNTA(States!$A:$A)),1)</f>
        <v>12</v>
      </c>
      <c r="J1050" s="7" t="str">
        <f ca="1">VLOOKUP($I1050,States!$B:$C,2,FALSE)</f>
        <v>Évora</v>
      </c>
      <c r="K1050" s="7" t="str">
        <f ca="1">VLOOKUP($E1050,Name!$A:$C,3,FALSE)</f>
        <v>F</v>
      </c>
      <c r="L1050" s="7" t="str">
        <f ca="1">VLOOKUP($K1050,Genders!$B:$C,2,FALSE)</f>
        <v>Female</v>
      </c>
      <c r="M1050" s="7" cm="1">
        <f t="array" aca="1" ref="M1050" ca="1">INDEX('Marital status'!$A:$A,RANDBETWEEN(2,COUNTA('Marital status'!$A:$A)),1)</f>
        <v>4</v>
      </c>
      <c r="N1050" s="7" t="str">
        <f ca="1">VLOOKUP($M1050,'Marital status'!$A:$B,2,FALSE)</f>
        <v xml:space="preserve">Widowed </v>
      </c>
      <c r="O1050" s="7">
        <f t="shared" ca="1" si="196"/>
        <v>3</v>
      </c>
      <c r="P1050" s="7" t="str">
        <f ca="1">VLOOKUP($O1050,Ethnicities!$A:$B,2,FALSE)</f>
        <v>Black or African American</v>
      </c>
      <c r="Q1050" s="8">
        <f t="shared" ca="1" si="197"/>
        <v>18077</v>
      </c>
      <c r="R1050" s="6">
        <f t="shared" ca="1" si="198"/>
        <v>4</v>
      </c>
      <c r="S1050" s="6" t="str">
        <f ca="1">VLOOKUP($R1050,'Background education'!$A:$B,2,FALSE)</f>
        <v>Undergraduate degree</v>
      </c>
      <c r="T1050" s="7">
        <f ca="1" xml:space="preserve">
  IF(OR($V1050 = 2, $V1050 = 3, $V1050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050" s="7" t="str">
        <f ca="1">VLOOKUP($T1050,Departments!$A:$B,2,FALSE)</f>
        <v>Administration</v>
      </c>
      <c r="V1050" s="6">
        <f t="shared" ca="1" si="199"/>
        <v>6</v>
      </c>
      <c r="W1050" s="6" t="str">
        <f ca="1">VLOOKUP($V1050,Roles!$A:$B,2,FALSE)</f>
        <v>Intern</v>
      </c>
      <c r="X1050" s="6" t="e">
        <f t="shared" ca="1" si="200"/>
        <v>#N/A</v>
      </c>
      <c r="Y1050" s="6" t="e">
        <f ca="1">IF(ISNA($X1050),NA(),VLOOKUP($X1050,Levels!$A:$B,2,FALSE))</f>
        <v>#N/A</v>
      </c>
      <c r="Z1050" s="8">
        <f t="shared" ca="1" si="192"/>
        <v>40018</v>
      </c>
      <c r="AA1050" s="6">
        <f ca="1">RANDBETWEEN(2,COUNTA('Recruitment source'!$A:$A))</f>
        <v>3</v>
      </c>
      <c r="AB1050" s="6" t="str">
        <f ca="1">VLOOKUP($AA1050,'Recruitment source'!$A:$B,2,FALSE)</f>
        <v>Learn4Good</v>
      </c>
      <c r="AC1050" s="8" t="e">
        <f t="shared" ca="1" si="201"/>
        <v>#N/A</v>
      </c>
      <c r="AD1050" s="6" t="e">
        <f t="shared" ca="1" si="202"/>
        <v>#N/A</v>
      </c>
      <c r="AE1050" s="6" t="e">
        <f ca="1">IF(ISNA(AD1050),NA(),VLOOKUP($AD1050,'Reasons for dismissal'!$A:$B,2,FALSE))</f>
        <v>#N/A</v>
      </c>
      <c r="AF1050" s="6">
        <f t="shared" ca="1" si="203"/>
        <v>2</v>
      </c>
      <c r="AG1050" s="1">
        <f t="shared" ca="1" si="193"/>
        <v>805</v>
      </c>
    </row>
    <row r="1051" spans="1:33" x14ac:dyDescent="0.25">
      <c r="A1051" s="7" cm="1">
        <f t="array" aca="1" ref="A1051" ca="1">INDEX(Companies!$A:$A,RANDBETWEEN(2,COUNTA(Companies!$A:$A)),1)</f>
        <v>2</v>
      </c>
      <c r="B1051" s="7" t="str">
        <f ca="1">VLOOKUP($A1051,Companies!$A:$B,2,FALSE)</f>
        <v>ACME Corporation</v>
      </c>
      <c r="C1051" s="5">
        <f t="shared" si="194"/>
        <v>1050</v>
      </c>
      <c r="D1051" s="6">
        <f t="shared" ca="1" si="195"/>
        <v>1</v>
      </c>
      <c r="E1051" s="7">
        <f ca="1">IF($C1051 = 1 + N("Presidente"),
    127,
    IF($C1051 = 2 + N("Vice-Presidente"),
        72,
        IF($C1051 = 3 + N("Secretária bilíngue"),
            13,
            RANDBETWEEN(5,COUNT(Name!$A:$A) + 1)
        )
    )
)</f>
        <v>144</v>
      </c>
      <c r="F1051" s="7" t="str">
        <f ca="1" xml:space="preserve">
VLOOKUP(
  $E1051,
  Name!$A:$B,
  2,
  FALSE
)
&amp; " " &amp;
IF($C1051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Flávio Batista Aguiar</v>
      </c>
      <c r="G1051" s="7">
        <v>2</v>
      </c>
      <c r="H1051" s="7" t="str">
        <f>VLOOKUP($G1051,Countries!$A:$B,2,FALSE)</f>
        <v>Portugal</v>
      </c>
      <c r="I1051" s="7" cm="1">
        <f t="array" aca="1" ref="I1051" ca="1">INDEX(States!$B:$B,RANDBETWEEN(2,COUNTA(States!$A:$A)),1)</f>
        <v>11</v>
      </c>
      <c r="J1051" s="7" t="str">
        <f ca="1">VLOOKUP($I1051,States!$B:$C,2,FALSE)</f>
        <v>Madeira</v>
      </c>
      <c r="K1051" s="7" t="str">
        <f ca="1">VLOOKUP($E1051,Name!$A:$C,3,FALSE)</f>
        <v>M</v>
      </c>
      <c r="L1051" s="7" t="str">
        <f ca="1">VLOOKUP($K1051,Genders!$B:$C,2,FALSE)</f>
        <v>Male</v>
      </c>
      <c r="M1051" s="7" cm="1">
        <f t="array" aca="1" ref="M1051" ca="1">INDEX('Marital status'!$A:$A,RANDBETWEEN(2,COUNTA('Marital status'!$A:$A)),1)</f>
        <v>6</v>
      </c>
      <c r="N1051" s="7" t="str">
        <f ca="1">VLOOKUP($M1051,'Marital status'!$A:$B,2,FALSE)</f>
        <v>Divorced</v>
      </c>
      <c r="O1051" s="7">
        <f t="shared" ca="1" si="196"/>
        <v>2</v>
      </c>
      <c r="P1051" s="7" t="str">
        <f ca="1">VLOOKUP($O1051,Ethnicities!$A:$B,2,FALSE)</f>
        <v>White</v>
      </c>
      <c r="Q1051" s="8">
        <f t="shared" ca="1" si="197"/>
        <v>37556</v>
      </c>
      <c r="R1051" s="6">
        <f t="shared" ca="1" si="198"/>
        <v>5</v>
      </c>
      <c r="S1051" s="6" t="str">
        <f ca="1">VLOOKUP($R1051,'Background education'!$A:$B,2,FALSE)</f>
        <v>Graduate school</v>
      </c>
      <c r="T1051" s="7">
        <f ca="1" xml:space="preserve">
  IF(OR($V1051 = 2, $V1051 = 3, $V1051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051" s="7" t="str">
        <f ca="1">VLOOKUP($T1051,Departments!$A:$B,2,FALSE)</f>
        <v>Administration</v>
      </c>
      <c r="V1051" s="6">
        <f t="shared" ca="1" si="199"/>
        <v>8</v>
      </c>
      <c r="W1051" s="6" t="str">
        <f ca="1">VLOOKUP($V1051,Roles!$A:$B,2,FALSE)</f>
        <v>Analyst</v>
      </c>
      <c r="X1051" s="6">
        <f t="shared" ca="1" si="200"/>
        <v>4</v>
      </c>
      <c r="Y1051" s="6" t="str">
        <f ca="1">IF(ISNA($X1051),NA(),VLOOKUP($X1051,Levels!$A:$B,2,FALSE))</f>
        <v>Senior</v>
      </c>
      <c r="Z1051" s="8">
        <f t="shared" ca="1" si="192"/>
        <v>38654</v>
      </c>
      <c r="AA1051" s="6">
        <f ca="1">RANDBETWEEN(2,COUNTA('Recruitment source'!$A:$A))</f>
        <v>10</v>
      </c>
      <c r="AB1051" s="6" t="str">
        <f ca="1">VLOOKUP($AA1051,'Recruitment source'!$A:$B,2,FALSE)</f>
        <v>Google</v>
      </c>
      <c r="AC1051" s="8" t="e">
        <f t="shared" ca="1" si="201"/>
        <v>#N/A</v>
      </c>
      <c r="AD1051" s="6" t="e">
        <f t="shared" ca="1" si="202"/>
        <v>#N/A</v>
      </c>
      <c r="AE1051" s="6" t="e">
        <f ca="1">IF(ISNA(AD1051),NA(),VLOOKUP($AD1051,'Reasons for dismissal'!$A:$B,2,FALSE))</f>
        <v>#N/A</v>
      </c>
      <c r="AF1051" s="6">
        <f t="shared" ca="1" si="203"/>
        <v>2</v>
      </c>
      <c r="AG1051" s="1">
        <f t="shared" ca="1" si="193"/>
        <v>2000</v>
      </c>
    </row>
    <row r="1052" spans="1:33" x14ac:dyDescent="0.25">
      <c r="A1052" s="7" cm="1">
        <f t="array" aca="1" ref="A1052" ca="1">INDEX(Companies!$A:$A,RANDBETWEEN(2,COUNTA(Companies!$A:$A)),1)</f>
        <v>2</v>
      </c>
      <c r="B1052" s="7" t="str">
        <f ca="1">VLOOKUP($A1052,Companies!$A:$B,2,FALSE)</f>
        <v>ACME Corporation</v>
      </c>
      <c r="C1052" s="5">
        <f t="shared" si="194"/>
        <v>1051</v>
      </c>
      <c r="D1052" s="6">
        <f t="shared" ca="1" si="195"/>
        <v>1</v>
      </c>
      <c r="E1052" s="7">
        <f ca="1">IF($C1052 = 1 + N("Presidente"),
    127,
    IF($C1052 = 2 + N("Vice-Presidente"),
        72,
        IF($C1052 = 3 + N("Secretária bilíngue"),
            13,
            RANDBETWEEN(5,COUNT(Name!$A:$A) + 1)
        )
    )
)</f>
        <v>269</v>
      </c>
      <c r="F1052" s="7" t="str">
        <f ca="1" xml:space="preserve">
VLOOKUP(
  $E1052,
  Name!$A:$B,
  2,
  FALSE
)
&amp; " " &amp;
IF($C1052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Vaz Borges</v>
      </c>
      <c r="G1052" s="7">
        <v>2</v>
      </c>
      <c r="H1052" s="7" t="str">
        <f>VLOOKUP($G1052,Countries!$A:$B,2,FALSE)</f>
        <v>Portugal</v>
      </c>
      <c r="I1052" s="7" cm="1">
        <f t="array" aca="1" ref="I1052" ca="1">INDEX(States!$B:$B,RANDBETWEEN(2,COUNTA(States!$A:$A)),1)</f>
        <v>20</v>
      </c>
      <c r="J1052" s="7" t="str">
        <f ca="1">VLOOKUP($I1052,States!$B:$C,2,FALSE)</f>
        <v>Viana do Castelo</v>
      </c>
      <c r="K1052" s="7" t="str">
        <f ca="1">VLOOKUP($E1052,Name!$A:$C,3,FALSE)</f>
        <v>F</v>
      </c>
      <c r="L1052" s="7" t="str">
        <f ca="1">VLOOKUP($K1052,Genders!$B:$C,2,FALSE)</f>
        <v>Female</v>
      </c>
      <c r="M1052" s="7" cm="1">
        <f t="array" aca="1" ref="M1052" ca="1">INDEX('Marital status'!$A:$A,RANDBETWEEN(2,COUNTA('Marital status'!$A:$A)),1)</f>
        <v>6</v>
      </c>
      <c r="N1052" s="7" t="str">
        <f ca="1">VLOOKUP($M1052,'Marital status'!$A:$B,2,FALSE)</f>
        <v>Divorced</v>
      </c>
      <c r="O1052" s="7">
        <f t="shared" ca="1" si="196"/>
        <v>2</v>
      </c>
      <c r="P1052" s="7" t="str">
        <f ca="1">VLOOKUP($O1052,Ethnicities!$A:$B,2,FALSE)</f>
        <v>White</v>
      </c>
      <c r="Q1052" s="8">
        <f t="shared" ca="1" si="197"/>
        <v>24706</v>
      </c>
      <c r="R1052" s="6">
        <f t="shared" ca="1" si="198"/>
        <v>4</v>
      </c>
      <c r="S1052" s="6" t="str">
        <f ca="1">VLOOKUP($R1052,'Background education'!$A:$B,2,FALSE)</f>
        <v>Undergraduate degree</v>
      </c>
      <c r="T1052" s="7">
        <f ca="1" xml:space="preserve">
  IF(OR($V1052 = 2, $V1052 = 3, $V1052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052" s="7" t="str">
        <f ca="1">VLOOKUP($T1052,Departments!$A:$B,2,FALSE)</f>
        <v>Audit</v>
      </c>
      <c r="V1052" s="6">
        <f t="shared" ca="1" si="199"/>
        <v>6</v>
      </c>
      <c r="W1052" s="6" t="str">
        <f ca="1">VLOOKUP($V1052,Roles!$A:$B,2,FALSE)</f>
        <v>Intern</v>
      </c>
      <c r="X1052" s="6" t="e">
        <f t="shared" ca="1" si="200"/>
        <v>#N/A</v>
      </c>
      <c r="Y1052" s="6" t="e">
        <f ca="1">IF(ISNA($X1052),NA(),VLOOKUP($X1052,Levels!$A:$B,2,FALSE))</f>
        <v>#N/A</v>
      </c>
      <c r="Z1052" s="8">
        <f t="shared" ca="1" si="192"/>
        <v>38735</v>
      </c>
      <c r="AA1052" s="6">
        <f ca="1">RANDBETWEEN(2,COUNTA('Recruitment source'!$A:$A))</f>
        <v>9</v>
      </c>
      <c r="AB1052" s="6" t="str">
        <f ca="1">VLOOKUP($AA1052,'Recruitment source'!$A:$B,2,FALSE)</f>
        <v xml:space="preserve"> recommendation of employee</v>
      </c>
      <c r="AC1052" s="8" t="e">
        <f t="shared" ca="1" si="201"/>
        <v>#N/A</v>
      </c>
      <c r="AD1052" s="6" t="e">
        <f t="shared" ca="1" si="202"/>
        <v>#N/A</v>
      </c>
      <c r="AE1052" s="6" t="e">
        <f ca="1">IF(ISNA(AD1052),NA(),VLOOKUP($AD1052,'Reasons for dismissal'!$A:$B,2,FALSE))</f>
        <v>#N/A</v>
      </c>
      <c r="AF1052" s="6">
        <f t="shared" ca="1" si="203"/>
        <v>4</v>
      </c>
      <c r="AG1052" s="1">
        <f t="shared" ca="1" si="193"/>
        <v>805</v>
      </c>
    </row>
    <row r="1053" spans="1:33" x14ac:dyDescent="0.25">
      <c r="A1053" s="7" cm="1">
        <f t="array" aca="1" ref="A1053" ca="1">INDEX(Companies!$A:$A,RANDBETWEEN(2,COUNTA(Companies!$A:$A)),1)</f>
        <v>2</v>
      </c>
      <c r="B1053" s="7" t="str">
        <f ca="1">VLOOKUP($A1053,Companies!$A:$B,2,FALSE)</f>
        <v>ACME Corporation</v>
      </c>
      <c r="C1053" s="5">
        <f t="shared" si="194"/>
        <v>1052</v>
      </c>
      <c r="D1053" s="6">
        <f t="shared" ca="1" si="195"/>
        <v>1</v>
      </c>
      <c r="E1053" s="7">
        <f ca="1">IF($C1053 = 1 + N("Presidente"),
    127,
    IF($C1053 = 2 + N("Vice-Presidente"),
        72,
        IF($C1053 = 3 + N("Secretária bilíngue"),
            13,
            RANDBETWEEN(5,COUNT(Name!$A:$A) + 1)
        )
    )
)</f>
        <v>239</v>
      </c>
      <c r="F1053" s="7" t="str">
        <f ca="1" xml:space="preserve">
VLOOKUP(
  $E1053,
  Name!$A:$B,
  2,
  FALSE
)
&amp; " " &amp;
IF($C1053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Brasão Frois</v>
      </c>
      <c r="G1053" s="7">
        <v>2</v>
      </c>
      <c r="H1053" s="7" t="str">
        <f>VLOOKUP($G1053,Countries!$A:$B,2,FALSE)</f>
        <v>Portugal</v>
      </c>
      <c r="I1053" s="7" cm="1">
        <f t="array" aca="1" ref="I1053" ca="1">INDEX(States!$B:$B,RANDBETWEEN(2,COUNTA(States!$A:$A)),1)</f>
        <v>11</v>
      </c>
      <c r="J1053" s="7" t="str">
        <f ca="1">VLOOKUP($I1053,States!$B:$C,2,FALSE)</f>
        <v>Madeira</v>
      </c>
      <c r="K1053" s="7" t="str">
        <f ca="1">VLOOKUP($E1053,Name!$A:$C,3,FALSE)</f>
        <v>M</v>
      </c>
      <c r="L1053" s="7" t="str">
        <f ca="1">VLOOKUP($K1053,Genders!$B:$C,2,FALSE)</f>
        <v>Male</v>
      </c>
      <c r="M1053" s="7" cm="1">
        <f t="array" aca="1" ref="M1053" ca="1">INDEX('Marital status'!$A:$A,RANDBETWEEN(2,COUNTA('Marital status'!$A:$A)),1)</f>
        <v>2</v>
      </c>
      <c r="N1053" s="7" t="str">
        <f ca="1">VLOOKUP($M1053,'Marital status'!$A:$B,2,FALSE)</f>
        <v>Single</v>
      </c>
      <c r="O1053" s="7">
        <f t="shared" ca="1" si="196"/>
        <v>2</v>
      </c>
      <c r="P1053" s="7" t="str">
        <f ca="1">VLOOKUP($O1053,Ethnicities!$A:$B,2,FALSE)</f>
        <v>White</v>
      </c>
      <c r="Q1053" s="8">
        <f t="shared" ca="1" si="197"/>
        <v>37844</v>
      </c>
      <c r="R1053" s="6">
        <f t="shared" ca="1" si="198"/>
        <v>5</v>
      </c>
      <c r="S1053" s="6" t="str">
        <f ca="1">VLOOKUP($R1053,'Background education'!$A:$B,2,FALSE)</f>
        <v>Graduate school</v>
      </c>
      <c r="T1053" s="7">
        <f ca="1" xml:space="preserve">
  IF(OR($V1053 = 2, $V1053 = 3, $V1053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053" s="7" t="str">
        <f ca="1">VLOOKUP($T1053,Departments!$A:$B,2,FALSE)</f>
        <v>Juridical</v>
      </c>
      <c r="V1053" s="6">
        <f t="shared" ca="1" si="199"/>
        <v>8</v>
      </c>
      <c r="W1053" s="6" t="str">
        <f ca="1">VLOOKUP($V1053,Roles!$A:$B,2,FALSE)</f>
        <v>Analyst</v>
      </c>
      <c r="X1053" s="6">
        <f t="shared" ca="1" si="200"/>
        <v>3</v>
      </c>
      <c r="Y1053" s="6" t="str">
        <f ca="1">IF(ISNA($X1053),NA(),VLOOKUP($X1053,Levels!$A:$B,2,FALSE))</f>
        <v>Pleno</v>
      </c>
      <c r="Z1053" s="8">
        <f t="shared" ca="1" si="192"/>
        <v>40153</v>
      </c>
      <c r="AA1053" s="6">
        <f ca="1">RANDBETWEEN(2,COUNTA('Recruitment source'!$A:$A))</f>
        <v>11</v>
      </c>
      <c r="AB1053" s="6" t="str">
        <f ca="1">VLOOKUP($AA1053,'Recruitment source'!$A:$B,2,FALSE)</f>
        <v>LinkedIn</v>
      </c>
      <c r="AC1053" s="8" t="e">
        <f t="shared" ca="1" si="201"/>
        <v>#N/A</v>
      </c>
      <c r="AD1053" s="6" t="e">
        <f t="shared" ca="1" si="202"/>
        <v>#N/A</v>
      </c>
      <c r="AE1053" s="6" t="e">
        <f ca="1">IF(ISNA(AD1053),NA(),VLOOKUP($AD1053,'Reasons for dismissal'!$A:$B,2,FALSE))</f>
        <v>#N/A</v>
      </c>
      <c r="AF1053" s="6">
        <f t="shared" ca="1" si="203"/>
        <v>2</v>
      </c>
      <c r="AG1053" s="1">
        <f t="shared" ca="1" si="193"/>
        <v>2000</v>
      </c>
    </row>
    <row r="1054" spans="1:33" x14ac:dyDescent="0.25">
      <c r="A1054" s="7" cm="1">
        <f t="array" aca="1" ref="A1054" ca="1">INDEX(Companies!$A:$A,RANDBETWEEN(2,COUNTA(Companies!$A:$A)),1)</f>
        <v>2</v>
      </c>
      <c r="B1054" s="7" t="str">
        <f ca="1">VLOOKUP($A1054,Companies!$A:$B,2,FALSE)</f>
        <v>ACME Corporation</v>
      </c>
      <c r="C1054" s="5">
        <f t="shared" si="194"/>
        <v>1053</v>
      </c>
      <c r="D1054" s="6">
        <f t="shared" ca="1" si="195"/>
        <v>1</v>
      </c>
      <c r="E1054" s="7">
        <f ca="1">IF($C1054 = 1 + N("Presidente"),
    127,
    IF($C1054 = 2 + N("Vice-Presidente"),
        72,
        IF($C1054 = 3 + N("Secretária bilíngue"),
            13,
            RANDBETWEEN(5,COUNT(Name!$A:$A) + 1)
        )
    )
)</f>
        <v>31</v>
      </c>
      <c r="F1054" s="7" t="str">
        <f ca="1" xml:space="preserve">
VLOOKUP(
  $E1054,
  Name!$A:$B,
  2,
  FALSE
)
&amp; " " &amp;
IF($C1054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Tavarez Madureira</v>
      </c>
      <c r="G1054" s="7">
        <v>2</v>
      </c>
      <c r="H1054" s="7" t="str">
        <f>VLOOKUP($G1054,Countries!$A:$B,2,FALSE)</f>
        <v>Portugal</v>
      </c>
      <c r="I1054" s="7" cm="1">
        <f t="array" aca="1" ref="I1054" ca="1">INDEX(States!$B:$B,RANDBETWEEN(2,COUNTA(States!$A:$A)),1)</f>
        <v>17</v>
      </c>
      <c r="J1054" s="7" t="str">
        <f ca="1">VLOOKUP($I1054,States!$B:$C,2,FALSE)</f>
        <v>Portalegre</v>
      </c>
      <c r="K1054" s="7" t="str">
        <f ca="1">VLOOKUP($E1054,Name!$A:$C,3,FALSE)</f>
        <v>F</v>
      </c>
      <c r="L1054" s="7" t="str">
        <f ca="1">VLOOKUP($K1054,Genders!$B:$C,2,FALSE)</f>
        <v>Female</v>
      </c>
      <c r="M1054" s="7" cm="1">
        <f t="array" aca="1" ref="M1054" ca="1">INDEX('Marital status'!$A:$A,RANDBETWEEN(2,COUNTA('Marital status'!$A:$A)),1)</f>
        <v>3</v>
      </c>
      <c r="N1054" s="7" t="str">
        <f ca="1">VLOOKUP($M1054,'Marital status'!$A:$B,2,FALSE)</f>
        <v>Married</v>
      </c>
      <c r="O1054" s="7">
        <f t="shared" ca="1" si="196"/>
        <v>2</v>
      </c>
      <c r="P1054" s="7" t="str">
        <f ca="1">VLOOKUP($O1054,Ethnicities!$A:$B,2,FALSE)</f>
        <v>White</v>
      </c>
      <c r="Q1054" s="8">
        <f t="shared" ca="1" si="197"/>
        <v>29298</v>
      </c>
      <c r="R1054" s="6">
        <f t="shared" ca="1" si="198"/>
        <v>4</v>
      </c>
      <c r="S1054" s="6" t="str">
        <f ca="1">VLOOKUP($R1054,'Background education'!$A:$B,2,FALSE)</f>
        <v>Undergraduate degree</v>
      </c>
      <c r="T1054" s="7">
        <f ca="1" xml:space="preserve">
  IF(OR($V1054 = 2, $V1054 = 3, $V1054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054" s="7" t="str">
        <f ca="1">VLOOKUP($T1054,Departments!$A:$B,2,FALSE)</f>
        <v>Sales</v>
      </c>
      <c r="V1054" s="6">
        <f t="shared" ca="1" si="199"/>
        <v>7</v>
      </c>
      <c r="W1054" s="6" t="str">
        <f ca="1">VLOOKUP($V1054,Roles!$A:$B,2,FALSE)</f>
        <v>Trainee</v>
      </c>
      <c r="X1054" s="6" t="e">
        <f t="shared" ca="1" si="200"/>
        <v>#N/A</v>
      </c>
      <c r="Y1054" s="6" t="e">
        <f ca="1">IF(ISNA($X1054),NA(),VLOOKUP($X1054,Levels!$A:$B,2,FALSE))</f>
        <v>#N/A</v>
      </c>
      <c r="Z1054" s="8">
        <f t="shared" ca="1" si="192"/>
        <v>42655</v>
      </c>
      <c r="AA1054" s="6">
        <f ca="1">RANDBETWEEN(2,COUNTA('Recruitment source'!$A:$A))</f>
        <v>3</v>
      </c>
      <c r="AB1054" s="6" t="str">
        <f ca="1">VLOOKUP($AA1054,'Recruitment source'!$A:$B,2,FALSE)</f>
        <v>Learn4Good</v>
      </c>
      <c r="AC1054" s="8" t="e">
        <f t="shared" ca="1" si="201"/>
        <v>#N/A</v>
      </c>
      <c r="AD1054" s="6" t="e">
        <f t="shared" ca="1" si="202"/>
        <v>#N/A</v>
      </c>
      <c r="AE1054" s="6" t="e">
        <f ca="1">IF(ISNA(AD1054),NA(),VLOOKUP($AD1054,'Reasons for dismissal'!$A:$B,2,FALSE))</f>
        <v>#N/A</v>
      </c>
      <c r="AF1054" s="6">
        <f t="shared" ca="1" si="203"/>
        <v>2</v>
      </c>
      <c r="AG1054" s="1">
        <f t="shared" ca="1" si="193"/>
        <v>1005</v>
      </c>
    </row>
    <row r="1055" spans="1:33" x14ac:dyDescent="0.25">
      <c r="A1055" s="7" cm="1">
        <f t="array" aca="1" ref="A1055" ca="1">INDEX(Companies!$A:$A,RANDBETWEEN(2,COUNTA(Companies!$A:$A)),1)</f>
        <v>2</v>
      </c>
      <c r="B1055" s="7" t="str">
        <f ca="1">VLOOKUP($A1055,Companies!$A:$B,2,FALSE)</f>
        <v>ACME Corporation</v>
      </c>
      <c r="C1055" s="5">
        <f t="shared" si="194"/>
        <v>1054</v>
      </c>
      <c r="D1055" s="6">
        <f t="shared" ca="1" si="195"/>
        <v>1</v>
      </c>
      <c r="E1055" s="7">
        <f ca="1">IF($C1055 = 1 + N("Presidente"),
    127,
    IF($C1055 = 2 + N("Vice-Presidente"),
        72,
        IF($C1055 = 3 + N("Secretária bilíngue"),
            13,
            RANDBETWEEN(5,COUNT(Name!$A:$A) + 1)
        )
    )
)</f>
        <v>364</v>
      </c>
      <c r="F1055" s="7" t="str">
        <f ca="1" xml:space="preserve">
VLOOKUP(
  $E1055,
  Name!$A:$B,
  2,
  FALSE
)
&amp; " " &amp;
IF($C1055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Holanda Aragão</v>
      </c>
      <c r="G1055" s="7">
        <v>2</v>
      </c>
      <c r="H1055" s="7" t="str">
        <f>VLOOKUP($G1055,Countries!$A:$B,2,FALSE)</f>
        <v>Portugal</v>
      </c>
      <c r="I1055" s="7" cm="1">
        <f t="array" aca="1" ref="I1055" ca="1">INDEX(States!$B:$B,RANDBETWEEN(2,COUNTA(States!$A:$A)),1)</f>
        <v>13</v>
      </c>
      <c r="J1055" s="7" t="str">
        <f ca="1">VLOOKUP($I1055,States!$B:$C,2,FALSE)</f>
        <v>Azores</v>
      </c>
      <c r="K1055" s="7" t="str">
        <f ca="1">VLOOKUP($E1055,Name!$A:$C,3,FALSE)</f>
        <v>F</v>
      </c>
      <c r="L1055" s="7" t="str">
        <f ca="1">VLOOKUP($K1055,Genders!$B:$C,2,FALSE)</f>
        <v>Female</v>
      </c>
      <c r="M1055" s="7" cm="1">
        <f t="array" aca="1" ref="M1055" ca="1">INDEX('Marital status'!$A:$A,RANDBETWEEN(2,COUNTA('Marital status'!$A:$A)),1)</f>
        <v>3</v>
      </c>
      <c r="N1055" s="7" t="str">
        <f ca="1">VLOOKUP($M1055,'Marital status'!$A:$B,2,FALSE)</f>
        <v>Married</v>
      </c>
      <c r="O1055" s="7">
        <f t="shared" ca="1" si="196"/>
        <v>2</v>
      </c>
      <c r="P1055" s="7" t="str">
        <f ca="1">VLOOKUP($O1055,Ethnicities!$A:$B,2,FALSE)</f>
        <v>White</v>
      </c>
      <c r="Q1055" s="8">
        <f t="shared" ca="1" si="197"/>
        <v>37923</v>
      </c>
      <c r="R1055" s="6">
        <f t="shared" ca="1" si="198"/>
        <v>4</v>
      </c>
      <c r="S1055" s="6" t="str">
        <f ca="1">VLOOKUP($R1055,'Background education'!$A:$B,2,FALSE)</f>
        <v>Undergraduate degree</v>
      </c>
      <c r="T1055" s="7">
        <f ca="1" xml:space="preserve">
  IF(OR($V1055 = 2, $V1055 = 3, $V1055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55" s="7" t="str">
        <f ca="1">VLOOKUP($T1055,Departments!$A:$B,2,FALSE)</f>
        <v>Operations</v>
      </c>
      <c r="V1055" s="6">
        <f t="shared" ca="1" si="199"/>
        <v>8</v>
      </c>
      <c r="W1055" s="6" t="str">
        <f ca="1">VLOOKUP($V1055,Roles!$A:$B,2,FALSE)</f>
        <v>Analyst</v>
      </c>
      <c r="X1055" s="6">
        <f t="shared" ca="1" si="200"/>
        <v>3</v>
      </c>
      <c r="Y1055" s="6" t="str">
        <f ca="1">IF(ISNA($X1055),NA(),VLOOKUP($X1055,Levels!$A:$B,2,FALSE))</f>
        <v>Pleno</v>
      </c>
      <c r="Z1055" s="8">
        <f t="shared" ca="1" si="192"/>
        <v>42904</v>
      </c>
      <c r="AA1055" s="6">
        <f ca="1">RANDBETWEEN(2,COUNTA('Recruitment source'!$A:$A))</f>
        <v>5</v>
      </c>
      <c r="AB1055" s="6" t="str">
        <f ca="1">VLOOKUP($AA1055,'Recruitment source'!$A:$B,2,FALSE)</f>
        <v>Net Empregos</v>
      </c>
      <c r="AC1055" s="8" t="e">
        <f t="shared" ca="1" si="201"/>
        <v>#N/A</v>
      </c>
      <c r="AD1055" s="6" t="e">
        <f t="shared" ca="1" si="202"/>
        <v>#N/A</v>
      </c>
      <c r="AE1055" s="6" t="e">
        <f ca="1">IF(ISNA(AD1055),NA(),VLOOKUP($AD1055,'Reasons for dismissal'!$A:$B,2,FALSE))</f>
        <v>#N/A</v>
      </c>
      <c r="AF1055" s="6">
        <f t="shared" ca="1" si="203"/>
        <v>4</v>
      </c>
      <c r="AG1055" s="1">
        <f t="shared" ca="1" si="193"/>
        <v>2000</v>
      </c>
    </row>
    <row r="1056" spans="1:33" x14ac:dyDescent="0.25">
      <c r="A1056" s="7" cm="1">
        <f t="array" aca="1" ref="A1056" ca="1">INDEX(Companies!$A:$A,RANDBETWEEN(2,COUNTA(Companies!$A:$A)),1)</f>
        <v>2</v>
      </c>
      <c r="B1056" s="7" t="str">
        <f ca="1">VLOOKUP($A1056,Companies!$A:$B,2,FALSE)</f>
        <v>ACME Corporation</v>
      </c>
      <c r="C1056" s="5">
        <f t="shared" si="194"/>
        <v>1055</v>
      </c>
      <c r="D1056" s="6">
        <f t="shared" ca="1" si="195"/>
        <v>1</v>
      </c>
      <c r="E1056" s="7">
        <f ca="1">IF($C1056 = 1 + N("Presidente"),
    127,
    IF($C1056 = 2 + N("Vice-Presidente"),
        72,
        IF($C1056 = 3 + N("Secretária bilíngue"),
            13,
            RANDBETWEEN(5,COUNT(Name!$A:$A) + 1)
        )
    )
)</f>
        <v>159</v>
      </c>
      <c r="F1056" s="7" t="str">
        <f ca="1" xml:space="preserve">
VLOOKUP(
  $E1056,
  Name!$A:$B,
  2,
  FALSE
)
&amp; " " &amp;
IF($C1056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Cabral Pinheiro</v>
      </c>
      <c r="G1056" s="7">
        <v>2</v>
      </c>
      <c r="H1056" s="7" t="str">
        <f>VLOOKUP($G1056,Countries!$A:$B,2,FALSE)</f>
        <v>Portugal</v>
      </c>
      <c r="I1056" s="7" cm="1">
        <f t="array" aca="1" ref="I1056" ca="1">INDEX(States!$B:$B,RANDBETWEEN(2,COUNTA(States!$A:$A)),1)</f>
        <v>12</v>
      </c>
      <c r="J1056" s="7" t="str">
        <f ca="1">VLOOKUP($I1056,States!$B:$C,2,FALSE)</f>
        <v>Évora</v>
      </c>
      <c r="K1056" s="7" t="str">
        <f ca="1">VLOOKUP($E1056,Name!$A:$C,3,FALSE)</f>
        <v>M</v>
      </c>
      <c r="L1056" s="7" t="str">
        <f ca="1">VLOOKUP($K1056,Genders!$B:$C,2,FALSE)</f>
        <v>Male</v>
      </c>
      <c r="M1056" s="7" cm="1">
        <f t="array" aca="1" ref="M1056" ca="1">INDEX('Marital status'!$A:$A,RANDBETWEEN(2,COUNTA('Marital status'!$A:$A)),1)</f>
        <v>4</v>
      </c>
      <c r="N1056" s="7" t="str">
        <f ca="1">VLOOKUP($M1056,'Marital status'!$A:$B,2,FALSE)</f>
        <v xml:space="preserve">Widowed </v>
      </c>
      <c r="O1056" s="7">
        <f t="shared" ca="1" si="196"/>
        <v>4</v>
      </c>
      <c r="P1056" s="7" t="str">
        <f ca="1">VLOOKUP($O1056,Ethnicities!$A:$B,2,FALSE)</f>
        <v>Hispanic or Latino</v>
      </c>
      <c r="Q1056" s="8">
        <f t="shared" ca="1" si="197"/>
        <v>19581</v>
      </c>
      <c r="R1056" s="6">
        <f t="shared" ca="1" si="198"/>
        <v>4</v>
      </c>
      <c r="S1056" s="6" t="str">
        <f ca="1">VLOOKUP($R1056,'Background education'!$A:$B,2,FALSE)</f>
        <v>Undergraduate degree</v>
      </c>
      <c r="T1056" s="7">
        <f ca="1" xml:space="preserve">
  IF(OR($V1056 = 2, $V1056 = 3, $V1056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056" s="7" t="str">
        <f ca="1">VLOOKUP($T1056,Departments!$A:$B,2,FALSE)</f>
        <v>Communication &amp; Marketing</v>
      </c>
      <c r="V1056" s="6">
        <f t="shared" ca="1" si="199"/>
        <v>6</v>
      </c>
      <c r="W1056" s="6" t="str">
        <f ca="1">VLOOKUP($V1056,Roles!$A:$B,2,FALSE)</f>
        <v>Intern</v>
      </c>
      <c r="X1056" s="6" t="e">
        <f t="shared" ca="1" si="200"/>
        <v>#N/A</v>
      </c>
      <c r="Y1056" s="6" t="e">
        <f ca="1">IF(ISNA($X1056),NA(),VLOOKUP($X1056,Levels!$A:$B,2,FALSE))</f>
        <v>#N/A</v>
      </c>
      <c r="Z1056" s="8">
        <f t="shared" ca="1" si="192"/>
        <v>44652</v>
      </c>
      <c r="AA1056" s="6">
        <f ca="1">RANDBETWEEN(2,COUNTA('Recruitment source'!$A:$A))</f>
        <v>11</v>
      </c>
      <c r="AB1056" s="6" t="str">
        <f ca="1">VLOOKUP($AA1056,'Recruitment source'!$A:$B,2,FALSE)</f>
        <v>LinkedIn</v>
      </c>
      <c r="AC1056" s="8" t="e">
        <f t="shared" ca="1" si="201"/>
        <v>#N/A</v>
      </c>
      <c r="AD1056" s="6" t="e">
        <f t="shared" ca="1" si="202"/>
        <v>#N/A</v>
      </c>
      <c r="AE1056" s="6" t="e">
        <f ca="1">IF(ISNA(AD1056),NA(),VLOOKUP($AD1056,'Reasons for dismissal'!$A:$B,2,FALSE))</f>
        <v>#N/A</v>
      </c>
      <c r="AF1056" s="6">
        <f t="shared" ca="1" si="203"/>
        <v>4</v>
      </c>
      <c r="AG1056" s="1">
        <f t="shared" ca="1" si="193"/>
        <v>885</v>
      </c>
    </row>
    <row r="1057" spans="1:33" x14ac:dyDescent="0.25">
      <c r="A1057" s="7" cm="1">
        <f t="array" aca="1" ref="A1057" ca="1">INDEX(Companies!$A:$A,RANDBETWEEN(2,COUNTA(Companies!$A:$A)),1)</f>
        <v>2</v>
      </c>
      <c r="B1057" s="7" t="str">
        <f ca="1">VLOOKUP($A1057,Companies!$A:$B,2,FALSE)</f>
        <v>ACME Corporation</v>
      </c>
      <c r="C1057" s="5">
        <f t="shared" si="194"/>
        <v>1056</v>
      </c>
      <c r="D1057" s="6">
        <f t="shared" ca="1" si="195"/>
        <v>1</v>
      </c>
      <c r="E1057" s="7">
        <f ca="1">IF($C1057 = 1 + N("Presidente"),
    127,
    IF($C1057 = 2 + N("Vice-Presidente"),
        72,
        IF($C1057 = 3 + N("Secretária bilíngue"),
            13,
            RANDBETWEEN(5,COUNT(Name!$A:$A) + 1)
        )
    )
)</f>
        <v>176</v>
      </c>
      <c r="F1057" s="7" t="str">
        <f ca="1" xml:space="preserve">
VLOOKUP(
  $E1057,
  Name!$A:$B,
  2,
  FALSE
)
&amp; " " &amp;
IF($C1057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Melo Moreira</v>
      </c>
      <c r="G1057" s="7">
        <v>2</v>
      </c>
      <c r="H1057" s="7" t="str">
        <f>VLOOKUP($G1057,Countries!$A:$B,2,FALSE)</f>
        <v>Portugal</v>
      </c>
      <c r="I1057" s="7" cm="1">
        <f t="array" aca="1" ref="I1057" ca="1">INDEX(States!$B:$B,RANDBETWEEN(2,COUNTA(States!$A:$A)),1)</f>
        <v>15</v>
      </c>
      <c r="J1057" s="7" t="str">
        <f ca="1">VLOOKUP($I1057,States!$B:$C,2,FALSE)</f>
        <v>Castelo Branco</v>
      </c>
      <c r="K1057" s="7" t="str">
        <f ca="1">VLOOKUP($E1057,Name!$A:$C,3,FALSE)</f>
        <v>F</v>
      </c>
      <c r="L1057" s="7" t="str">
        <f ca="1">VLOOKUP($K1057,Genders!$B:$C,2,FALSE)</f>
        <v>Female</v>
      </c>
      <c r="M1057" s="7" cm="1">
        <f t="array" aca="1" ref="M1057" ca="1">INDEX('Marital status'!$A:$A,RANDBETWEEN(2,COUNTA('Marital status'!$A:$A)),1)</f>
        <v>5</v>
      </c>
      <c r="N1057" s="7" t="str">
        <f ca="1">VLOOKUP($M1057,'Marital status'!$A:$B,2,FALSE)</f>
        <v xml:space="preserve">Separated </v>
      </c>
      <c r="O1057" s="7">
        <f t="shared" ca="1" si="196"/>
        <v>3</v>
      </c>
      <c r="P1057" s="7" t="str">
        <f ca="1">VLOOKUP($O1057,Ethnicities!$A:$B,2,FALSE)</f>
        <v>Black or African American</v>
      </c>
      <c r="Q1057" s="8">
        <f t="shared" ca="1" si="197"/>
        <v>36550</v>
      </c>
      <c r="R1057" s="6">
        <f t="shared" ca="1" si="198"/>
        <v>4</v>
      </c>
      <c r="S1057" s="6" t="str">
        <f ca="1">VLOOKUP($R1057,'Background education'!$A:$B,2,FALSE)</f>
        <v>Undergraduate degree</v>
      </c>
      <c r="T1057" s="7">
        <f ca="1" xml:space="preserve">
  IF(OR($V1057 = 2, $V1057 = 3, $V1057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57" s="7" t="str">
        <f ca="1">VLOOKUP($T1057,Departments!$A:$B,2,FALSE)</f>
        <v>Operations</v>
      </c>
      <c r="V1057" s="6">
        <f t="shared" ca="1" si="199"/>
        <v>8</v>
      </c>
      <c r="W1057" s="6" t="str">
        <f ca="1">VLOOKUP($V1057,Roles!$A:$B,2,FALSE)</f>
        <v>Analyst</v>
      </c>
      <c r="X1057" s="6">
        <f t="shared" ca="1" si="200"/>
        <v>2</v>
      </c>
      <c r="Y1057" s="6" t="str">
        <f ca="1">IF(ISNA($X1057),NA(),VLOOKUP($X1057,Levels!$A:$B,2,FALSE))</f>
        <v>Junior</v>
      </c>
      <c r="Z1057" s="8">
        <f t="shared" ca="1" si="192"/>
        <v>43125</v>
      </c>
      <c r="AA1057" s="6">
        <f ca="1">RANDBETWEEN(2,COUNTA('Recruitment source'!$A:$A))</f>
        <v>10</v>
      </c>
      <c r="AB1057" s="6" t="str">
        <f ca="1">VLOOKUP($AA1057,'Recruitment source'!$A:$B,2,FALSE)</f>
        <v>Google</v>
      </c>
      <c r="AC1057" s="8" t="e">
        <f t="shared" ca="1" si="201"/>
        <v>#N/A</v>
      </c>
      <c r="AD1057" s="6" t="e">
        <f t="shared" ca="1" si="202"/>
        <v>#N/A</v>
      </c>
      <c r="AE1057" s="6" t="e">
        <f ca="1">IF(ISNA(AD1057),NA(),VLOOKUP($AD1057,'Reasons for dismissal'!$A:$B,2,FALSE))</f>
        <v>#N/A</v>
      </c>
      <c r="AF1057" s="6">
        <f t="shared" ca="1" si="203"/>
        <v>3</v>
      </c>
      <c r="AG1057" s="1">
        <f t="shared" ca="1" si="193"/>
        <v>2000</v>
      </c>
    </row>
    <row r="1058" spans="1:33" x14ac:dyDescent="0.25">
      <c r="A1058" s="7" cm="1">
        <f t="array" aca="1" ref="A1058" ca="1">INDEX(Companies!$A:$A,RANDBETWEEN(2,COUNTA(Companies!$A:$A)),1)</f>
        <v>2</v>
      </c>
      <c r="B1058" s="7" t="str">
        <f ca="1">VLOOKUP($A1058,Companies!$A:$B,2,FALSE)</f>
        <v>ACME Corporation</v>
      </c>
      <c r="C1058" s="5">
        <f t="shared" si="194"/>
        <v>1057</v>
      </c>
      <c r="D1058" s="6">
        <f t="shared" ca="1" si="195"/>
        <v>1</v>
      </c>
      <c r="E1058" s="7">
        <f ca="1">IF($C1058 = 1 + N("Presidente"),
    127,
    IF($C1058 = 2 + N("Vice-Presidente"),
        72,
        IF($C1058 = 3 + N("Secretária bilíngue"),
            13,
            RANDBETWEEN(5,COUNT(Name!$A:$A) + 1)
        )
    )
)</f>
        <v>281</v>
      </c>
      <c r="F1058" s="7" t="str">
        <f ca="1" xml:space="preserve">
VLOOKUP(
  $E1058,
  Name!$A:$B,
  2,
  FALSE
)
&amp; " " &amp;
IF($C1058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Faria Siqueira</v>
      </c>
      <c r="G1058" s="7">
        <v>2</v>
      </c>
      <c r="H1058" s="7" t="str">
        <f>VLOOKUP($G1058,Countries!$A:$B,2,FALSE)</f>
        <v>Portugal</v>
      </c>
      <c r="I1058" s="7" cm="1">
        <f t="array" aca="1" ref="I1058" ca="1">INDEX(States!$B:$B,RANDBETWEEN(2,COUNTA(States!$A:$A)),1)</f>
        <v>13</v>
      </c>
      <c r="J1058" s="7" t="str">
        <f ca="1">VLOOKUP($I1058,States!$B:$C,2,FALSE)</f>
        <v>Azores</v>
      </c>
      <c r="K1058" s="7" t="str">
        <f ca="1">VLOOKUP($E1058,Name!$A:$C,3,FALSE)</f>
        <v>F</v>
      </c>
      <c r="L1058" s="7" t="str">
        <f ca="1">VLOOKUP($K1058,Genders!$B:$C,2,FALSE)</f>
        <v>Female</v>
      </c>
      <c r="M1058" s="7" cm="1">
        <f t="array" aca="1" ref="M1058" ca="1">INDEX('Marital status'!$A:$A,RANDBETWEEN(2,COUNTA('Marital status'!$A:$A)),1)</f>
        <v>2</v>
      </c>
      <c r="N1058" s="7" t="str">
        <f ca="1">VLOOKUP($M1058,'Marital status'!$A:$B,2,FALSE)</f>
        <v>Single</v>
      </c>
      <c r="O1058" s="7">
        <f t="shared" ca="1" si="196"/>
        <v>2</v>
      </c>
      <c r="P1058" s="7" t="str">
        <f ca="1">VLOOKUP($O1058,Ethnicities!$A:$B,2,FALSE)</f>
        <v>White</v>
      </c>
      <c r="Q1058" s="8">
        <f t="shared" ca="1" si="197"/>
        <v>31437</v>
      </c>
      <c r="R1058" s="6">
        <f t="shared" ca="1" si="198"/>
        <v>4</v>
      </c>
      <c r="S1058" s="6" t="str">
        <f ca="1">VLOOKUP($R1058,'Background education'!$A:$B,2,FALSE)</f>
        <v>Undergraduate degree</v>
      </c>
      <c r="T1058" s="7">
        <f ca="1" xml:space="preserve">
  IF(OR($V1058 = 2, $V1058 = 3, $V1058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058" s="7" t="str">
        <f ca="1">VLOOKUP($T1058,Departments!$A:$B,2,FALSE)</f>
        <v>Administration</v>
      </c>
      <c r="V1058" s="6">
        <f t="shared" ca="1" si="199"/>
        <v>7</v>
      </c>
      <c r="W1058" s="6" t="str">
        <f ca="1">VLOOKUP($V1058,Roles!$A:$B,2,FALSE)</f>
        <v>Trainee</v>
      </c>
      <c r="X1058" s="6" t="e">
        <f t="shared" ca="1" si="200"/>
        <v>#N/A</v>
      </c>
      <c r="Y1058" s="6" t="e">
        <f ca="1">IF(ISNA($X1058),NA(),VLOOKUP($X1058,Levels!$A:$B,2,FALSE))</f>
        <v>#N/A</v>
      </c>
      <c r="Z1058" s="8">
        <f t="shared" ca="1" si="192"/>
        <v>42952</v>
      </c>
      <c r="AA1058" s="6">
        <f ca="1">RANDBETWEEN(2,COUNTA('Recruitment source'!$A:$A))</f>
        <v>7</v>
      </c>
      <c r="AB1058" s="6" t="str">
        <f ca="1">VLOOKUP($AA1058,'Recruitment source'!$A:$B,2,FALSE)</f>
        <v>Jobs in Lisbon</v>
      </c>
      <c r="AC1058" s="8" t="e">
        <f t="shared" ca="1" si="201"/>
        <v>#N/A</v>
      </c>
      <c r="AD1058" s="6" t="e">
        <f t="shared" ca="1" si="202"/>
        <v>#N/A</v>
      </c>
      <c r="AE1058" s="6" t="e">
        <f ca="1">IF(ISNA(AD1058),NA(),VLOOKUP($AD1058,'Reasons for dismissal'!$A:$B,2,FALSE))</f>
        <v>#N/A</v>
      </c>
      <c r="AF1058" s="6">
        <f t="shared" ca="1" si="203"/>
        <v>2</v>
      </c>
      <c r="AG1058" s="1">
        <f t="shared" ca="1" si="193"/>
        <v>1005</v>
      </c>
    </row>
    <row r="1059" spans="1:33" x14ac:dyDescent="0.25">
      <c r="A1059" s="7" cm="1">
        <f t="array" aca="1" ref="A1059" ca="1">INDEX(Companies!$A:$A,RANDBETWEEN(2,COUNTA(Companies!$A:$A)),1)</f>
        <v>2</v>
      </c>
      <c r="B1059" s="7" t="str">
        <f ca="1">VLOOKUP($A1059,Companies!$A:$B,2,FALSE)</f>
        <v>ACME Corporation</v>
      </c>
      <c r="C1059" s="5">
        <f t="shared" si="194"/>
        <v>1058</v>
      </c>
      <c r="D1059" s="6">
        <f t="shared" ca="1" si="195"/>
        <v>1</v>
      </c>
      <c r="E1059" s="7">
        <f ca="1">IF($C1059 = 1 + N("Presidente"),
    127,
    IF($C1059 = 2 + N("Vice-Presidente"),
        72,
        IF($C1059 = 3 + N("Secretária bilíngue"),
            13,
            RANDBETWEEN(5,COUNT(Name!$A:$A) + 1)
        )
    )
)</f>
        <v>203</v>
      </c>
      <c r="F1059" s="7" t="str">
        <f ca="1" xml:space="preserve">
VLOOKUP(
  $E1059,
  Name!$A:$B,
  2,
  FALSE
)
&amp; " " &amp;
IF($C1059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Mazza Monteiro</v>
      </c>
      <c r="G1059" s="7">
        <v>2</v>
      </c>
      <c r="H1059" s="7" t="str">
        <f>VLOOKUP($G1059,Countries!$A:$B,2,FALSE)</f>
        <v>Portugal</v>
      </c>
      <c r="I1059" s="7" cm="1">
        <f t="array" aca="1" ref="I1059" ca="1">INDEX(States!$B:$B,RANDBETWEEN(2,COUNTA(States!$A:$A)),1)</f>
        <v>11</v>
      </c>
      <c r="J1059" s="7" t="str">
        <f ca="1">VLOOKUP($I1059,States!$B:$C,2,FALSE)</f>
        <v>Madeira</v>
      </c>
      <c r="K1059" s="7" t="str">
        <f ca="1">VLOOKUP($E1059,Name!$A:$C,3,FALSE)</f>
        <v>F</v>
      </c>
      <c r="L1059" s="7" t="str">
        <f ca="1">VLOOKUP($K1059,Genders!$B:$C,2,FALSE)</f>
        <v>Female</v>
      </c>
      <c r="M1059" s="7" cm="1">
        <f t="array" aca="1" ref="M1059" ca="1">INDEX('Marital status'!$A:$A,RANDBETWEEN(2,COUNTA('Marital status'!$A:$A)),1)</f>
        <v>3</v>
      </c>
      <c r="N1059" s="7" t="str">
        <f ca="1">VLOOKUP($M1059,'Marital status'!$A:$B,2,FALSE)</f>
        <v>Married</v>
      </c>
      <c r="O1059" s="7">
        <f t="shared" ca="1" si="196"/>
        <v>2</v>
      </c>
      <c r="P1059" s="7" t="str">
        <f ca="1">VLOOKUP($O1059,Ethnicities!$A:$B,2,FALSE)</f>
        <v>White</v>
      </c>
      <c r="Q1059" s="8">
        <f t="shared" ca="1" si="197"/>
        <v>35206</v>
      </c>
      <c r="R1059" s="6">
        <f t="shared" ca="1" si="198"/>
        <v>5</v>
      </c>
      <c r="S1059" s="6" t="str">
        <f ca="1">VLOOKUP($R1059,'Background education'!$A:$B,2,FALSE)</f>
        <v>Graduate school</v>
      </c>
      <c r="T1059" s="7">
        <f ca="1" xml:space="preserve">
  IF(OR($V1059 = 2, $V1059 = 3, $V1059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059" s="7" t="str">
        <f ca="1">VLOOKUP($T1059,Departments!$A:$B,2,FALSE)</f>
        <v>Juridical</v>
      </c>
      <c r="V1059" s="6">
        <f t="shared" ca="1" si="199"/>
        <v>8</v>
      </c>
      <c r="W1059" s="6" t="str">
        <f ca="1">VLOOKUP($V1059,Roles!$A:$B,2,FALSE)</f>
        <v>Analyst</v>
      </c>
      <c r="X1059" s="6">
        <f t="shared" ca="1" si="200"/>
        <v>3</v>
      </c>
      <c r="Y1059" s="6" t="str">
        <f ca="1">IF(ISNA($X1059),NA(),VLOOKUP($X1059,Levels!$A:$B,2,FALSE))</f>
        <v>Pleno</v>
      </c>
      <c r="Z1059" s="8">
        <f t="shared" ca="1" si="192"/>
        <v>40811</v>
      </c>
      <c r="AA1059" s="6">
        <f ca="1">RANDBETWEEN(2,COUNTA('Recruitment source'!$A:$A))</f>
        <v>4</v>
      </c>
      <c r="AB1059" s="6" t="str">
        <f ca="1">VLOOKUP($AA1059,'Recruitment source'!$A:$B,2,FALSE)</f>
        <v>SAPO Emprego</v>
      </c>
      <c r="AC1059" s="8" t="e">
        <f t="shared" ca="1" si="201"/>
        <v>#N/A</v>
      </c>
      <c r="AD1059" s="6" t="e">
        <f t="shared" ca="1" si="202"/>
        <v>#N/A</v>
      </c>
      <c r="AE1059" s="6" t="e">
        <f ca="1">IF(ISNA(AD1059),NA(),VLOOKUP($AD1059,'Reasons for dismissal'!$A:$B,2,FALSE))</f>
        <v>#N/A</v>
      </c>
      <c r="AF1059" s="6">
        <f t="shared" ca="1" si="203"/>
        <v>2</v>
      </c>
      <c r="AG1059" s="1">
        <f t="shared" ca="1" si="193"/>
        <v>2000</v>
      </c>
    </row>
    <row r="1060" spans="1:33" x14ac:dyDescent="0.25">
      <c r="A1060" s="7" cm="1">
        <f t="array" aca="1" ref="A1060" ca="1">INDEX(Companies!$A:$A,RANDBETWEEN(2,COUNTA(Companies!$A:$A)),1)</f>
        <v>2</v>
      </c>
      <c r="B1060" s="7" t="str">
        <f ca="1">VLOOKUP($A1060,Companies!$A:$B,2,FALSE)</f>
        <v>ACME Corporation</v>
      </c>
      <c r="C1060" s="5">
        <f t="shared" si="194"/>
        <v>1059</v>
      </c>
      <c r="D1060" s="6">
        <f t="shared" ca="1" si="195"/>
        <v>1</v>
      </c>
      <c r="E1060" s="7">
        <f ca="1">IF($C1060 = 1 + N("Presidente"),
    127,
    IF($C1060 = 2 + N("Vice-Presidente"),
        72,
        IF($C1060 = 3 + N("Secretária bilíngue"),
            13,
            RANDBETWEEN(5,COUNT(Name!$A:$A) + 1)
        )
    )
)</f>
        <v>219</v>
      </c>
      <c r="F1060" s="7" t="str">
        <f ca="1" xml:space="preserve">
VLOOKUP(
  $E1060,
  Name!$A:$B,
  2,
  FALSE
)
&amp; " " &amp;
IF($C1060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Duarte Marino</v>
      </c>
      <c r="G1060" s="7">
        <v>2</v>
      </c>
      <c r="H1060" s="7" t="str">
        <f>VLOOKUP($G1060,Countries!$A:$B,2,FALSE)</f>
        <v>Portugal</v>
      </c>
      <c r="I1060" s="7" cm="1">
        <f t="array" aca="1" ref="I1060" ca="1">INDEX(States!$B:$B,RANDBETWEEN(2,COUNTA(States!$A:$A)),1)</f>
        <v>16</v>
      </c>
      <c r="J1060" s="7" t="str">
        <f ca="1">VLOOKUP($I1060,States!$B:$C,2,FALSE)</f>
        <v>Beja</v>
      </c>
      <c r="K1060" s="7" t="str">
        <f ca="1">VLOOKUP($E1060,Name!$A:$C,3,FALSE)</f>
        <v>F</v>
      </c>
      <c r="L1060" s="7" t="str">
        <f ca="1">VLOOKUP($K1060,Genders!$B:$C,2,FALSE)</f>
        <v>Female</v>
      </c>
      <c r="M1060" s="7" cm="1">
        <f t="array" aca="1" ref="M1060" ca="1">INDEX('Marital status'!$A:$A,RANDBETWEEN(2,COUNTA('Marital status'!$A:$A)),1)</f>
        <v>5</v>
      </c>
      <c r="N1060" s="7" t="str">
        <f ca="1">VLOOKUP($M1060,'Marital status'!$A:$B,2,FALSE)</f>
        <v xml:space="preserve">Separated </v>
      </c>
      <c r="O1060" s="7">
        <f t="shared" ca="1" si="196"/>
        <v>2</v>
      </c>
      <c r="P1060" s="7" t="str">
        <f ca="1">VLOOKUP($O1060,Ethnicities!$A:$B,2,FALSE)</f>
        <v>White</v>
      </c>
      <c r="Q1060" s="8">
        <f t="shared" ca="1" si="197"/>
        <v>30824</v>
      </c>
      <c r="R1060" s="6">
        <f t="shared" ca="1" si="198"/>
        <v>4</v>
      </c>
      <c r="S1060" s="6" t="str">
        <f ca="1">VLOOKUP($R1060,'Background education'!$A:$B,2,FALSE)</f>
        <v>Undergraduate degree</v>
      </c>
      <c r="T1060" s="7">
        <f ca="1" xml:space="preserve">
  IF(OR($V1060 = 2, $V1060 = 3, $V1060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060" s="7" t="str">
        <f ca="1">VLOOKUP($T1060,Departments!$A:$B,2,FALSE)</f>
        <v>Juridical</v>
      </c>
      <c r="V1060" s="6">
        <f t="shared" ca="1" si="199"/>
        <v>6</v>
      </c>
      <c r="W1060" s="6" t="str">
        <f ca="1">VLOOKUP($V1060,Roles!$A:$B,2,FALSE)</f>
        <v>Intern</v>
      </c>
      <c r="X1060" s="6" t="e">
        <f t="shared" ca="1" si="200"/>
        <v>#N/A</v>
      </c>
      <c r="Y1060" s="6" t="e">
        <f ca="1">IF(ISNA($X1060),NA(),VLOOKUP($X1060,Levels!$A:$B,2,FALSE))</f>
        <v>#N/A</v>
      </c>
      <c r="Z1060" s="8">
        <f t="shared" ca="1" si="192"/>
        <v>39144</v>
      </c>
      <c r="AA1060" s="6">
        <f ca="1">RANDBETWEEN(2,COUNTA('Recruitment source'!$A:$A))</f>
        <v>4</v>
      </c>
      <c r="AB1060" s="6" t="str">
        <f ca="1">VLOOKUP($AA1060,'Recruitment source'!$A:$B,2,FALSE)</f>
        <v>SAPO Emprego</v>
      </c>
      <c r="AC1060" s="8" t="e">
        <f t="shared" ca="1" si="201"/>
        <v>#N/A</v>
      </c>
      <c r="AD1060" s="6" t="e">
        <f t="shared" ca="1" si="202"/>
        <v>#N/A</v>
      </c>
      <c r="AE1060" s="6" t="e">
        <f ca="1">IF(ISNA(AD1060),NA(),VLOOKUP($AD1060,'Reasons for dismissal'!$A:$B,2,FALSE))</f>
        <v>#N/A</v>
      </c>
      <c r="AF1060" s="6">
        <f t="shared" ca="1" si="203"/>
        <v>2</v>
      </c>
      <c r="AG1060" s="1">
        <f t="shared" ca="1" si="193"/>
        <v>805</v>
      </c>
    </row>
    <row r="1061" spans="1:33" x14ac:dyDescent="0.25">
      <c r="A1061" s="7" cm="1">
        <f t="array" aca="1" ref="A1061" ca="1">INDEX(Companies!$A:$A,RANDBETWEEN(2,COUNTA(Companies!$A:$A)),1)</f>
        <v>2</v>
      </c>
      <c r="B1061" s="7" t="str">
        <f ca="1">VLOOKUP($A1061,Companies!$A:$B,2,FALSE)</f>
        <v>ACME Corporation</v>
      </c>
      <c r="C1061" s="5">
        <f t="shared" si="194"/>
        <v>1060</v>
      </c>
      <c r="D1061" s="6">
        <f t="shared" ca="1" si="195"/>
        <v>1</v>
      </c>
      <c r="E1061" s="7">
        <f ca="1">IF($C1061 = 1 + N("Presidente"),
    127,
    IF($C1061 = 2 + N("Vice-Presidente"),
        72,
        IF($C1061 = 3 + N("Secretária bilíngue"),
            13,
            RANDBETWEEN(5,COUNT(Name!$A:$A) + 1)
        )
    )
)</f>
        <v>170</v>
      </c>
      <c r="F1061" s="7" t="str">
        <f ca="1" xml:space="preserve">
VLOOKUP(
  $E1061,
  Name!$A:$B,
  2,
  FALSE
)
&amp; " " &amp;
IF($C1061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Saragoça Galli</v>
      </c>
      <c r="G1061" s="7">
        <v>2</v>
      </c>
      <c r="H1061" s="7" t="str">
        <f>VLOOKUP($G1061,Countries!$A:$B,2,FALSE)</f>
        <v>Portugal</v>
      </c>
      <c r="I1061" s="7" cm="1">
        <f t="array" aca="1" ref="I1061" ca="1">INDEX(States!$B:$B,RANDBETWEEN(2,COUNTA(States!$A:$A)),1)</f>
        <v>5</v>
      </c>
      <c r="J1061" s="7" t="str">
        <f ca="1">VLOOKUP($I1061,States!$B:$C,2,FALSE)</f>
        <v>Aveiro</v>
      </c>
      <c r="K1061" s="7" t="str">
        <f ca="1">VLOOKUP($E1061,Name!$A:$C,3,FALSE)</f>
        <v>F</v>
      </c>
      <c r="L1061" s="7" t="str">
        <f ca="1">VLOOKUP($K1061,Genders!$B:$C,2,FALSE)</f>
        <v>Female</v>
      </c>
      <c r="M1061" s="7" cm="1">
        <f t="array" aca="1" ref="M1061" ca="1">INDEX('Marital status'!$A:$A,RANDBETWEEN(2,COUNTA('Marital status'!$A:$A)),1)</f>
        <v>6</v>
      </c>
      <c r="N1061" s="7" t="str">
        <f ca="1">VLOOKUP($M1061,'Marital status'!$A:$B,2,FALSE)</f>
        <v>Divorced</v>
      </c>
      <c r="O1061" s="7">
        <f t="shared" ca="1" si="196"/>
        <v>2</v>
      </c>
      <c r="P1061" s="7" t="str">
        <f ca="1">VLOOKUP($O1061,Ethnicities!$A:$B,2,FALSE)</f>
        <v>White</v>
      </c>
      <c r="Q1061" s="8">
        <f t="shared" ca="1" si="197"/>
        <v>32476</v>
      </c>
      <c r="R1061" s="6">
        <f t="shared" ca="1" si="198"/>
        <v>4</v>
      </c>
      <c r="S1061" s="6" t="str">
        <f ca="1">VLOOKUP($R1061,'Background education'!$A:$B,2,FALSE)</f>
        <v>Undergraduate degree</v>
      </c>
      <c r="T1061" s="7">
        <f ca="1" xml:space="preserve">
  IF(OR($V1061 = 2, $V1061 = 3, $V1061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61" s="7" t="str">
        <f ca="1">VLOOKUP($T1061,Departments!$A:$B,2,FALSE)</f>
        <v xml:space="preserve"> Commercial</v>
      </c>
      <c r="V1061" s="6">
        <f t="shared" ca="1" si="199"/>
        <v>8</v>
      </c>
      <c r="W1061" s="6" t="str">
        <f ca="1">VLOOKUP($V1061,Roles!$A:$B,2,FALSE)</f>
        <v>Analyst</v>
      </c>
      <c r="X1061" s="6">
        <f t="shared" ca="1" si="200"/>
        <v>2</v>
      </c>
      <c r="Y1061" s="6" t="str">
        <f ca="1">IF(ISNA($X1061),NA(),VLOOKUP($X1061,Levels!$A:$B,2,FALSE))</f>
        <v>Junior</v>
      </c>
      <c r="Z1061" s="8">
        <f t="shared" ca="1" si="192"/>
        <v>43841</v>
      </c>
      <c r="AA1061" s="6">
        <f ca="1">RANDBETWEEN(2,COUNTA('Recruitment source'!$A:$A))</f>
        <v>3</v>
      </c>
      <c r="AB1061" s="6" t="str">
        <f ca="1">VLOOKUP($AA1061,'Recruitment source'!$A:$B,2,FALSE)</f>
        <v>Learn4Good</v>
      </c>
      <c r="AC1061" s="8" t="e">
        <f t="shared" ca="1" si="201"/>
        <v>#N/A</v>
      </c>
      <c r="AD1061" s="6" t="e">
        <f t="shared" ca="1" si="202"/>
        <v>#N/A</v>
      </c>
      <c r="AE1061" s="6" t="e">
        <f ca="1">IF(ISNA(AD1061),NA(),VLOOKUP($AD1061,'Reasons for dismissal'!$A:$B,2,FALSE))</f>
        <v>#N/A</v>
      </c>
      <c r="AF1061" s="6">
        <f t="shared" ca="1" si="203"/>
        <v>2</v>
      </c>
      <c r="AG1061" s="1">
        <f t="shared" ca="1" si="193"/>
        <v>2000</v>
      </c>
    </row>
    <row r="1062" spans="1:33" x14ac:dyDescent="0.25">
      <c r="A1062" s="7" cm="1">
        <f t="array" aca="1" ref="A1062" ca="1">INDEX(Companies!$A:$A,RANDBETWEEN(2,COUNTA(Companies!$A:$A)),1)</f>
        <v>2</v>
      </c>
      <c r="B1062" s="7" t="str">
        <f ca="1">VLOOKUP($A1062,Companies!$A:$B,2,FALSE)</f>
        <v>ACME Corporation</v>
      </c>
      <c r="C1062" s="5">
        <f t="shared" si="194"/>
        <v>1061</v>
      </c>
      <c r="D1062" s="6">
        <f t="shared" ca="1" si="195"/>
        <v>1</v>
      </c>
      <c r="E1062" s="7">
        <f ca="1">IF($C1062 = 1 + N("Presidente"),
    127,
    IF($C1062 = 2 + N("Vice-Presidente"),
        72,
        IF($C1062 = 3 + N("Secretária bilíngue"),
            13,
            RANDBETWEEN(5,COUNT(Name!$A:$A) + 1)
        )
    )
)</f>
        <v>332</v>
      </c>
      <c r="F1062" s="7" t="str">
        <f ca="1" xml:space="preserve">
VLOOKUP(
  $E1062,
  Name!$A:$B,
  2,
  FALSE
)
&amp; " " &amp;
IF($C1062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Brasão Resende</v>
      </c>
      <c r="G1062" s="7">
        <v>2</v>
      </c>
      <c r="H1062" s="7" t="str">
        <f>VLOOKUP($G1062,Countries!$A:$B,2,FALSE)</f>
        <v>Portugal</v>
      </c>
      <c r="I1062" s="7" cm="1">
        <f t="array" aca="1" ref="I1062" ca="1">INDEX(States!$B:$B,RANDBETWEEN(2,COUNTA(States!$A:$A)),1)</f>
        <v>20</v>
      </c>
      <c r="J1062" s="7" t="str">
        <f ca="1">VLOOKUP($I1062,States!$B:$C,2,FALSE)</f>
        <v>Viana do Castelo</v>
      </c>
      <c r="K1062" s="7" t="str">
        <f ca="1">VLOOKUP($E1062,Name!$A:$C,3,FALSE)</f>
        <v>M</v>
      </c>
      <c r="L1062" s="7" t="str">
        <f ca="1">VLOOKUP($K1062,Genders!$B:$C,2,FALSE)</f>
        <v>Male</v>
      </c>
      <c r="M1062" s="7" cm="1">
        <f t="array" aca="1" ref="M1062" ca="1">INDEX('Marital status'!$A:$A,RANDBETWEEN(2,COUNTA('Marital status'!$A:$A)),1)</f>
        <v>2</v>
      </c>
      <c r="N1062" s="7" t="str">
        <f ca="1">VLOOKUP($M1062,'Marital status'!$A:$B,2,FALSE)</f>
        <v>Single</v>
      </c>
      <c r="O1062" s="7">
        <f t="shared" ca="1" si="196"/>
        <v>2</v>
      </c>
      <c r="P1062" s="7" t="str">
        <f ca="1">VLOOKUP($O1062,Ethnicities!$A:$B,2,FALSE)</f>
        <v>White</v>
      </c>
      <c r="Q1062" s="8">
        <f t="shared" ca="1" si="197"/>
        <v>33192</v>
      </c>
      <c r="R1062" s="6">
        <f t="shared" ca="1" si="198"/>
        <v>4</v>
      </c>
      <c r="S1062" s="6" t="str">
        <f ca="1">VLOOKUP($R1062,'Background education'!$A:$B,2,FALSE)</f>
        <v>Undergraduate degree</v>
      </c>
      <c r="T1062" s="7">
        <f ca="1" xml:space="preserve">
  IF(OR($V1062 = 2, $V1062 = 3, $V1062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62" s="7" t="str">
        <f ca="1">VLOOKUP($T1062,Departments!$A:$B,2,FALSE)</f>
        <v>Human Resource</v>
      </c>
      <c r="V1062" s="6">
        <f t="shared" ca="1" si="199"/>
        <v>7</v>
      </c>
      <c r="W1062" s="6" t="str">
        <f ca="1">VLOOKUP($V1062,Roles!$A:$B,2,FALSE)</f>
        <v>Trainee</v>
      </c>
      <c r="X1062" s="6" t="e">
        <f t="shared" ca="1" si="200"/>
        <v>#N/A</v>
      </c>
      <c r="Y1062" s="6" t="e">
        <f ca="1">IF(ISNA($X1062),NA(),VLOOKUP($X1062,Levels!$A:$B,2,FALSE))</f>
        <v>#N/A</v>
      </c>
      <c r="Z1062" s="8">
        <f t="shared" ca="1" si="192"/>
        <v>42705</v>
      </c>
      <c r="AA1062" s="6">
        <f ca="1">RANDBETWEEN(2,COUNTA('Recruitment source'!$A:$A))</f>
        <v>9</v>
      </c>
      <c r="AB1062" s="6" t="str">
        <f ca="1">VLOOKUP($AA1062,'Recruitment source'!$A:$B,2,FALSE)</f>
        <v xml:space="preserve"> recommendation of employee</v>
      </c>
      <c r="AC1062" s="8" t="e">
        <f t="shared" ca="1" si="201"/>
        <v>#N/A</v>
      </c>
      <c r="AD1062" s="6" t="e">
        <f t="shared" ca="1" si="202"/>
        <v>#N/A</v>
      </c>
      <c r="AE1062" s="6" t="e">
        <f ca="1">IF(ISNA(AD1062),NA(),VLOOKUP($AD1062,'Reasons for dismissal'!$A:$B,2,FALSE))</f>
        <v>#N/A</v>
      </c>
      <c r="AF1062" s="6">
        <f t="shared" ca="1" si="203"/>
        <v>3</v>
      </c>
      <c r="AG1062" s="1">
        <f t="shared" ca="1" si="193"/>
        <v>1005</v>
      </c>
    </row>
    <row r="1063" spans="1:33" x14ac:dyDescent="0.25">
      <c r="A1063" s="7" cm="1">
        <f t="array" aca="1" ref="A1063" ca="1">INDEX(Companies!$A:$A,RANDBETWEEN(2,COUNTA(Companies!$A:$A)),1)</f>
        <v>2</v>
      </c>
      <c r="B1063" s="7" t="str">
        <f ca="1">VLOOKUP($A1063,Companies!$A:$B,2,FALSE)</f>
        <v>ACME Corporation</v>
      </c>
      <c r="C1063" s="5">
        <f t="shared" si="194"/>
        <v>1062</v>
      </c>
      <c r="D1063" s="6">
        <f t="shared" ca="1" si="195"/>
        <v>1</v>
      </c>
      <c r="E1063" s="7">
        <f ca="1">IF($C1063 = 1 + N("Presidente"),
    127,
    IF($C1063 = 2 + N("Vice-Presidente"),
        72,
        IF($C1063 = 3 + N("Secretária bilíngue"),
            13,
            RANDBETWEEN(5,COUNT(Name!$A:$A) + 1)
        )
    )
)</f>
        <v>279</v>
      </c>
      <c r="F1063" s="7" t="str">
        <f ca="1" xml:space="preserve">
VLOOKUP(
  $E1063,
  Name!$A:$B,
  2,
  FALSE
)
&amp; " " &amp;
IF($C1063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Bactista Oliveira</v>
      </c>
      <c r="G1063" s="7">
        <v>2</v>
      </c>
      <c r="H1063" s="7" t="str">
        <f>VLOOKUP($G1063,Countries!$A:$B,2,FALSE)</f>
        <v>Portugal</v>
      </c>
      <c r="I1063" s="7" cm="1">
        <f t="array" aca="1" ref="I1063" ca="1">INDEX(States!$B:$B,RANDBETWEEN(2,COUNTA(States!$A:$A)),1)</f>
        <v>18</v>
      </c>
      <c r="J1063" s="7" t="str">
        <f ca="1">VLOOKUP($I1063,States!$B:$C,2,FALSE)</f>
        <v>Guarda</v>
      </c>
      <c r="K1063" s="7" t="str">
        <f ca="1">VLOOKUP($E1063,Name!$A:$C,3,FALSE)</f>
        <v>F</v>
      </c>
      <c r="L1063" s="7" t="str">
        <f ca="1">VLOOKUP($K1063,Genders!$B:$C,2,FALSE)</f>
        <v>Female</v>
      </c>
      <c r="M1063" s="7" cm="1">
        <f t="array" aca="1" ref="M1063" ca="1">INDEX('Marital status'!$A:$A,RANDBETWEEN(2,COUNTA('Marital status'!$A:$A)),1)</f>
        <v>3</v>
      </c>
      <c r="N1063" s="7" t="str">
        <f ca="1">VLOOKUP($M1063,'Marital status'!$A:$B,2,FALSE)</f>
        <v>Married</v>
      </c>
      <c r="O1063" s="7">
        <f t="shared" ca="1" si="196"/>
        <v>2</v>
      </c>
      <c r="P1063" s="7" t="str">
        <f ca="1">VLOOKUP($O1063,Ethnicities!$A:$B,2,FALSE)</f>
        <v>White</v>
      </c>
      <c r="Q1063" s="8">
        <f t="shared" ca="1" si="197"/>
        <v>34353</v>
      </c>
      <c r="R1063" s="6">
        <f t="shared" ca="1" si="198"/>
        <v>4</v>
      </c>
      <c r="S1063" s="6" t="str">
        <f ca="1">VLOOKUP($R1063,'Background education'!$A:$B,2,FALSE)</f>
        <v>Undergraduate degree</v>
      </c>
      <c r="T1063" s="7">
        <f ca="1" xml:space="preserve">
  IF(OR($V1063 = 2, $V1063 = 3, $V1063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063" s="7" t="str">
        <f ca="1">VLOOKUP($T1063,Departments!$A:$B,2,FALSE)</f>
        <v>Juridical</v>
      </c>
      <c r="V1063" s="6">
        <f t="shared" ca="1" si="199"/>
        <v>8</v>
      </c>
      <c r="W1063" s="6" t="str">
        <f ca="1">VLOOKUP($V1063,Roles!$A:$B,2,FALSE)</f>
        <v>Analyst</v>
      </c>
      <c r="X1063" s="6">
        <f t="shared" ca="1" si="200"/>
        <v>2</v>
      </c>
      <c r="Y1063" s="6" t="str">
        <f ca="1">IF(ISNA($X1063),NA(),VLOOKUP($X1063,Levels!$A:$B,2,FALSE))</f>
        <v>Junior</v>
      </c>
      <c r="Z1063" s="8">
        <f t="shared" ca="1" si="192"/>
        <v>44078</v>
      </c>
      <c r="AA1063" s="6">
        <f ca="1">RANDBETWEEN(2,COUNTA('Recruitment source'!$A:$A))</f>
        <v>9</v>
      </c>
      <c r="AB1063" s="6" t="str">
        <f ca="1">VLOOKUP($AA1063,'Recruitment source'!$A:$B,2,FALSE)</f>
        <v xml:space="preserve"> recommendation of employee</v>
      </c>
      <c r="AC1063" s="8" t="e">
        <f t="shared" ca="1" si="201"/>
        <v>#N/A</v>
      </c>
      <c r="AD1063" s="6" t="e">
        <f t="shared" ca="1" si="202"/>
        <v>#N/A</v>
      </c>
      <c r="AE1063" s="6" t="e">
        <f ca="1">IF(ISNA(AD1063),NA(),VLOOKUP($AD1063,'Reasons for dismissal'!$A:$B,2,FALSE))</f>
        <v>#N/A</v>
      </c>
      <c r="AF1063" s="6">
        <f t="shared" ca="1" si="203"/>
        <v>2</v>
      </c>
      <c r="AG1063" s="1">
        <f t="shared" ca="1" si="193"/>
        <v>2000</v>
      </c>
    </row>
    <row r="1064" spans="1:33" x14ac:dyDescent="0.25">
      <c r="A1064" s="7" cm="1">
        <f t="array" aca="1" ref="A1064" ca="1">INDEX(Companies!$A:$A,RANDBETWEEN(2,COUNTA(Companies!$A:$A)),1)</f>
        <v>2</v>
      </c>
      <c r="B1064" s="7" t="str">
        <f ca="1">VLOOKUP($A1064,Companies!$A:$B,2,FALSE)</f>
        <v>ACME Corporation</v>
      </c>
      <c r="C1064" s="5">
        <f t="shared" si="194"/>
        <v>1063</v>
      </c>
      <c r="D1064" s="6">
        <f t="shared" ca="1" si="195"/>
        <v>1</v>
      </c>
      <c r="E1064" s="7">
        <f ca="1">IF($C1064 = 1 + N("Presidente"),
    127,
    IF($C1064 = 2 + N("Vice-Presidente"),
        72,
        IF($C1064 = 3 + N("Secretária bilíngue"),
            13,
            RANDBETWEEN(5,COUNT(Name!$A:$A) + 1)
        )
    )
)</f>
        <v>64</v>
      </c>
      <c r="F1064" s="7" t="str">
        <f ca="1" xml:space="preserve">
VLOOKUP(
  $E1064,
  Name!$A:$B,
  2,
  FALSE
)
&amp; " " &amp;
IF($C1064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Borba Campos</v>
      </c>
      <c r="G1064" s="7">
        <v>2</v>
      </c>
      <c r="H1064" s="7" t="str">
        <f>VLOOKUP($G1064,Countries!$A:$B,2,FALSE)</f>
        <v>Portugal</v>
      </c>
      <c r="I1064" s="7" cm="1">
        <f t="array" aca="1" ref="I1064" ca="1">INDEX(States!$B:$B,RANDBETWEEN(2,COUNTA(States!$A:$A)),1)</f>
        <v>3</v>
      </c>
      <c r="J1064" s="7" t="str">
        <f ca="1">VLOOKUP($I1064,States!$B:$C,2,FALSE)</f>
        <v>Porto</v>
      </c>
      <c r="K1064" s="7" t="str">
        <f ca="1">VLOOKUP($E1064,Name!$A:$C,3,FALSE)</f>
        <v>F</v>
      </c>
      <c r="L1064" s="7" t="str">
        <f ca="1">VLOOKUP($K1064,Genders!$B:$C,2,FALSE)</f>
        <v>Female</v>
      </c>
      <c r="M1064" s="7" cm="1">
        <f t="array" aca="1" ref="M1064" ca="1">INDEX('Marital status'!$A:$A,RANDBETWEEN(2,COUNTA('Marital status'!$A:$A)),1)</f>
        <v>6</v>
      </c>
      <c r="N1064" s="7" t="str">
        <f ca="1">VLOOKUP($M1064,'Marital status'!$A:$B,2,FALSE)</f>
        <v>Divorced</v>
      </c>
      <c r="O1064" s="7">
        <f t="shared" ca="1" si="196"/>
        <v>5</v>
      </c>
      <c r="P1064" s="7" t="str">
        <f ca="1">VLOOKUP($O1064,Ethnicities!$A:$B,2,FALSE)</f>
        <v>Asian</v>
      </c>
      <c r="Q1064" s="8">
        <f t="shared" ca="1" si="197"/>
        <v>28808</v>
      </c>
      <c r="R1064" s="6">
        <f t="shared" ca="1" si="198"/>
        <v>4</v>
      </c>
      <c r="S1064" s="6" t="str">
        <f ca="1">VLOOKUP($R1064,'Background education'!$A:$B,2,FALSE)</f>
        <v>Undergraduate degree</v>
      </c>
      <c r="T1064" s="7">
        <f ca="1" xml:space="preserve">
  IF(OR($V1064 = 2, $V1064 = 3, $V1064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064" s="7" t="str">
        <f ca="1">VLOOKUP($T1064,Departments!$A:$B,2,FALSE)</f>
        <v>Finance</v>
      </c>
      <c r="V1064" s="6">
        <f t="shared" ca="1" si="199"/>
        <v>7</v>
      </c>
      <c r="W1064" s="6" t="str">
        <f ca="1">VLOOKUP($V1064,Roles!$A:$B,2,FALSE)</f>
        <v>Trainee</v>
      </c>
      <c r="X1064" s="6" t="e">
        <f t="shared" ca="1" si="200"/>
        <v>#N/A</v>
      </c>
      <c r="Y1064" s="6" t="e">
        <f ca="1">IF(ISNA($X1064),NA(),VLOOKUP($X1064,Levels!$A:$B,2,FALSE))</f>
        <v>#N/A</v>
      </c>
      <c r="Z1064" s="8">
        <f t="shared" ca="1" si="192"/>
        <v>43233</v>
      </c>
      <c r="AA1064" s="6">
        <f ca="1">RANDBETWEEN(2,COUNTA('Recruitment source'!$A:$A))</f>
        <v>11</v>
      </c>
      <c r="AB1064" s="6" t="str">
        <f ca="1">VLOOKUP($AA1064,'Recruitment source'!$A:$B,2,FALSE)</f>
        <v>LinkedIn</v>
      </c>
      <c r="AC1064" s="8" t="e">
        <f t="shared" ca="1" si="201"/>
        <v>#N/A</v>
      </c>
      <c r="AD1064" s="6" t="e">
        <f t="shared" ca="1" si="202"/>
        <v>#N/A</v>
      </c>
      <c r="AE1064" s="6" t="e">
        <f ca="1">IF(ISNA(AD1064),NA(),VLOOKUP($AD1064,'Reasons for dismissal'!$A:$B,2,FALSE))</f>
        <v>#N/A</v>
      </c>
      <c r="AF1064" s="6">
        <f t="shared" ca="1" si="203"/>
        <v>2</v>
      </c>
      <c r="AG1064" s="1">
        <f t="shared" ca="1" si="193"/>
        <v>1005</v>
      </c>
    </row>
    <row r="1065" spans="1:33" x14ac:dyDescent="0.25">
      <c r="A1065" s="7" cm="1">
        <f t="array" aca="1" ref="A1065" ca="1">INDEX(Companies!$A:$A,RANDBETWEEN(2,COUNTA(Companies!$A:$A)),1)</f>
        <v>2</v>
      </c>
      <c r="B1065" s="7" t="str">
        <f ca="1">VLOOKUP($A1065,Companies!$A:$B,2,FALSE)</f>
        <v>ACME Corporation</v>
      </c>
      <c r="C1065" s="5">
        <f t="shared" si="194"/>
        <v>1064</v>
      </c>
      <c r="D1065" s="6">
        <f t="shared" ca="1" si="195"/>
        <v>1</v>
      </c>
      <c r="E1065" s="7">
        <f ca="1">IF($C1065 = 1 + N("Presidente"),
    127,
    IF($C1065 = 2 + N("Vice-Presidente"),
        72,
        IF($C1065 = 3 + N("Secretária bilíngue"),
            13,
            RANDBETWEEN(5,COUNT(Name!$A:$A) + 1)
        )
    )
)</f>
        <v>256</v>
      </c>
      <c r="F1065" s="7" t="str">
        <f ca="1" xml:space="preserve">
VLOOKUP(
  $E1065,
  Name!$A:$B,
  2,
  FALSE
)
&amp; " " &amp;
IF($C1065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Sá Frois</v>
      </c>
      <c r="G1065" s="7">
        <v>2</v>
      </c>
      <c r="H1065" s="7" t="str">
        <f>VLOOKUP($G1065,Countries!$A:$B,2,FALSE)</f>
        <v>Portugal</v>
      </c>
      <c r="I1065" s="7" cm="1">
        <f t="array" aca="1" ref="I1065" ca="1">INDEX(States!$B:$B,RANDBETWEEN(2,COUNTA(States!$A:$A)),1)</f>
        <v>18</v>
      </c>
      <c r="J1065" s="7" t="str">
        <f ca="1">VLOOKUP($I1065,States!$B:$C,2,FALSE)</f>
        <v>Guarda</v>
      </c>
      <c r="K1065" s="7" t="str">
        <f ca="1">VLOOKUP($E1065,Name!$A:$C,3,FALSE)</f>
        <v>M</v>
      </c>
      <c r="L1065" s="7" t="str">
        <f ca="1">VLOOKUP($K1065,Genders!$B:$C,2,FALSE)</f>
        <v>Male</v>
      </c>
      <c r="M1065" s="7" cm="1">
        <f t="array" aca="1" ref="M1065" ca="1">INDEX('Marital status'!$A:$A,RANDBETWEEN(2,COUNTA('Marital status'!$A:$A)),1)</f>
        <v>2</v>
      </c>
      <c r="N1065" s="7" t="str">
        <f ca="1">VLOOKUP($M1065,'Marital status'!$A:$B,2,FALSE)</f>
        <v>Single</v>
      </c>
      <c r="O1065" s="7">
        <f t="shared" ca="1" si="196"/>
        <v>2</v>
      </c>
      <c r="P1065" s="7" t="str">
        <f ca="1">VLOOKUP($O1065,Ethnicities!$A:$B,2,FALSE)</f>
        <v>White</v>
      </c>
      <c r="Q1065" s="8">
        <f t="shared" ca="1" si="197"/>
        <v>37840</v>
      </c>
      <c r="R1065" s="6">
        <f t="shared" ca="1" si="198"/>
        <v>5</v>
      </c>
      <c r="S1065" s="6" t="str">
        <f ca="1">VLOOKUP($R1065,'Background education'!$A:$B,2,FALSE)</f>
        <v>Graduate school</v>
      </c>
      <c r="T1065" s="7">
        <f ca="1" xml:space="preserve">
  IF(OR($V1065 = 2, $V1065 = 3, $V1065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065" s="7" t="str">
        <f ca="1">VLOOKUP($T1065,Departments!$A:$B,2,FALSE)</f>
        <v>Audit</v>
      </c>
      <c r="V1065" s="6">
        <f t="shared" ca="1" si="199"/>
        <v>8</v>
      </c>
      <c r="W1065" s="6" t="str">
        <f ca="1">VLOOKUP($V1065,Roles!$A:$B,2,FALSE)</f>
        <v>Analyst</v>
      </c>
      <c r="X1065" s="6">
        <f t="shared" ca="1" si="200"/>
        <v>3</v>
      </c>
      <c r="Y1065" s="6" t="str">
        <f ca="1">IF(ISNA($X1065),NA(),VLOOKUP($X1065,Levels!$A:$B,2,FALSE))</f>
        <v>Pleno</v>
      </c>
      <c r="Z1065" s="8">
        <f t="shared" ca="1" si="192"/>
        <v>39878</v>
      </c>
      <c r="AA1065" s="6">
        <f ca="1">RANDBETWEEN(2,COUNTA('Recruitment source'!$A:$A))</f>
        <v>4</v>
      </c>
      <c r="AB1065" s="6" t="str">
        <f ca="1">VLOOKUP($AA1065,'Recruitment source'!$A:$B,2,FALSE)</f>
        <v>SAPO Emprego</v>
      </c>
      <c r="AC1065" s="8" t="e">
        <f t="shared" ca="1" si="201"/>
        <v>#N/A</v>
      </c>
      <c r="AD1065" s="6" t="e">
        <f t="shared" ca="1" si="202"/>
        <v>#N/A</v>
      </c>
      <c r="AE1065" s="6" t="e">
        <f ca="1">IF(ISNA(AD1065),NA(),VLOOKUP($AD1065,'Reasons for dismissal'!$A:$B,2,FALSE))</f>
        <v>#N/A</v>
      </c>
      <c r="AF1065" s="6">
        <f t="shared" ca="1" si="203"/>
        <v>4</v>
      </c>
      <c r="AG1065" s="1">
        <f t="shared" ca="1" si="193"/>
        <v>2000</v>
      </c>
    </row>
    <row r="1066" spans="1:33" x14ac:dyDescent="0.25">
      <c r="A1066" s="7" cm="1">
        <f t="array" aca="1" ref="A1066" ca="1">INDEX(Companies!$A:$A,RANDBETWEEN(2,COUNTA(Companies!$A:$A)),1)</f>
        <v>2</v>
      </c>
      <c r="B1066" s="7" t="str">
        <f ca="1">VLOOKUP($A1066,Companies!$A:$B,2,FALSE)</f>
        <v>ACME Corporation</v>
      </c>
      <c r="C1066" s="5">
        <f t="shared" si="194"/>
        <v>1065</v>
      </c>
      <c r="D1066" s="6">
        <f t="shared" ca="1" si="195"/>
        <v>1</v>
      </c>
      <c r="E1066" s="7">
        <f ca="1">IF($C1066 = 1 + N("Presidente"),
    127,
    IF($C1066 = 2 + N("Vice-Presidente"),
        72,
        IF($C1066 = 3 + N("Secretária bilíngue"),
            13,
            RANDBETWEEN(5,COUNT(Name!$A:$A) + 1)
        )
    )
)</f>
        <v>96</v>
      </c>
      <c r="F1066" s="7" t="str">
        <f ca="1" xml:space="preserve">
VLOOKUP(
  $E1066,
  Name!$A:$B,
  2,
  FALSE
)
&amp; " " &amp;
IF($C1066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Chaves dos Santos</v>
      </c>
      <c r="G1066" s="7">
        <v>2</v>
      </c>
      <c r="H1066" s="7" t="str">
        <f>VLOOKUP($G1066,Countries!$A:$B,2,FALSE)</f>
        <v>Portugal</v>
      </c>
      <c r="I1066" s="7" cm="1">
        <f t="array" aca="1" ref="I1066" ca="1">INDEX(States!$B:$B,RANDBETWEEN(2,COUNTA(States!$A:$A)),1)</f>
        <v>4</v>
      </c>
      <c r="J1066" s="7" t="str">
        <f ca="1">VLOOKUP($I1066,States!$B:$C,2,FALSE)</f>
        <v>Setúbal</v>
      </c>
      <c r="K1066" s="7" t="str">
        <f ca="1">VLOOKUP($E1066,Name!$A:$C,3,FALSE)</f>
        <v>F</v>
      </c>
      <c r="L1066" s="7" t="str">
        <f ca="1">VLOOKUP($K1066,Genders!$B:$C,2,FALSE)</f>
        <v>Female</v>
      </c>
      <c r="M1066" s="7" cm="1">
        <f t="array" aca="1" ref="M1066" ca="1">INDEX('Marital status'!$A:$A,RANDBETWEEN(2,COUNTA('Marital status'!$A:$A)),1)</f>
        <v>3</v>
      </c>
      <c r="N1066" s="7" t="str">
        <f ca="1">VLOOKUP($M1066,'Marital status'!$A:$B,2,FALSE)</f>
        <v>Married</v>
      </c>
      <c r="O1066" s="7">
        <f t="shared" ca="1" si="196"/>
        <v>2</v>
      </c>
      <c r="P1066" s="7" t="str">
        <f ca="1">VLOOKUP($O1066,Ethnicities!$A:$B,2,FALSE)</f>
        <v>White</v>
      </c>
      <c r="Q1066" s="8">
        <f t="shared" ca="1" si="197"/>
        <v>28964</v>
      </c>
      <c r="R1066" s="6">
        <f t="shared" ca="1" si="198"/>
        <v>4</v>
      </c>
      <c r="S1066" s="6" t="str">
        <f ca="1">VLOOKUP($R1066,'Background education'!$A:$B,2,FALSE)</f>
        <v>Undergraduate degree</v>
      </c>
      <c r="T1066" s="7">
        <f ca="1" xml:space="preserve">
  IF(OR($V1066 = 2, $V1066 = 3, $V1066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066" s="7" t="str">
        <f ca="1">VLOOKUP($T1066,Departments!$A:$B,2,FALSE)</f>
        <v>Finance</v>
      </c>
      <c r="V1066" s="6">
        <f t="shared" ca="1" si="199"/>
        <v>6</v>
      </c>
      <c r="W1066" s="6" t="str">
        <f ca="1">VLOOKUP($V1066,Roles!$A:$B,2,FALSE)</f>
        <v>Intern</v>
      </c>
      <c r="X1066" s="6" t="e">
        <f t="shared" ca="1" si="200"/>
        <v>#N/A</v>
      </c>
      <c r="Y1066" s="6" t="e">
        <f ca="1">IF(ISNA($X1066),NA(),VLOOKUP($X1066,Levels!$A:$B,2,FALSE))</f>
        <v>#N/A</v>
      </c>
      <c r="Z1066" s="8">
        <f t="shared" ca="1" si="192"/>
        <v>42678</v>
      </c>
      <c r="AA1066" s="6">
        <f ca="1">RANDBETWEEN(2,COUNTA('Recruitment source'!$A:$A))</f>
        <v>2</v>
      </c>
      <c r="AB1066" s="6" t="str">
        <f ca="1">VLOOKUP($AA1066,'Recruitment source'!$A:$B,2,FALSE)</f>
        <v>Indeed</v>
      </c>
      <c r="AC1066" s="8" t="e">
        <f t="shared" ca="1" si="201"/>
        <v>#N/A</v>
      </c>
      <c r="AD1066" s="6" t="e">
        <f t="shared" ca="1" si="202"/>
        <v>#N/A</v>
      </c>
      <c r="AE1066" s="6" t="e">
        <f ca="1">IF(ISNA(AD1066),NA(),VLOOKUP($AD1066,'Reasons for dismissal'!$A:$B,2,FALSE))</f>
        <v>#N/A</v>
      </c>
      <c r="AF1066" s="6">
        <f t="shared" ca="1" si="203"/>
        <v>2</v>
      </c>
      <c r="AG1066" s="1">
        <f t="shared" ca="1" si="193"/>
        <v>805</v>
      </c>
    </row>
    <row r="1067" spans="1:33" x14ac:dyDescent="0.25">
      <c r="A1067" s="7" cm="1">
        <f t="array" aca="1" ref="A1067" ca="1">INDEX(Companies!$A:$A,RANDBETWEEN(2,COUNTA(Companies!$A:$A)),1)</f>
        <v>2</v>
      </c>
      <c r="B1067" s="7" t="str">
        <f ca="1">VLOOKUP($A1067,Companies!$A:$B,2,FALSE)</f>
        <v>ACME Corporation</v>
      </c>
      <c r="C1067" s="5">
        <f t="shared" si="194"/>
        <v>1066</v>
      </c>
      <c r="D1067" s="6">
        <f t="shared" ca="1" si="195"/>
        <v>1</v>
      </c>
      <c r="E1067" s="7">
        <f ca="1">IF($C1067 = 1 + N("Presidente"),
    127,
    IF($C1067 = 2 + N("Vice-Presidente"),
        72,
        IF($C1067 = 3 + N("Secretária bilíngue"),
            13,
            RANDBETWEEN(5,COUNT(Name!$A:$A) + 1)
        )
    )
)</f>
        <v>220</v>
      </c>
      <c r="F1067" s="7" t="str">
        <f ca="1" xml:space="preserve">
VLOOKUP(
  $E1067,
  Name!$A:$B,
  2,
  FALSE
)
&amp; " " &amp;
IF($C1067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Noronha Gonçalves</v>
      </c>
      <c r="G1067" s="7">
        <v>2</v>
      </c>
      <c r="H1067" s="7" t="str">
        <f>VLOOKUP($G1067,Countries!$A:$B,2,FALSE)</f>
        <v>Portugal</v>
      </c>
      <c r="I1067" s="7" cm="1">
        <f t="array" aca="1" ref="I1067" ca="1">INDEX(States!$B:$B,RANDBETWEEN(2,COUNTA(States!$A:$A)),1)</f>
        <v>10</v>
      </c>
      <c r="J1067" s="7" t="str">
        <f ca="1">VLOOKUP($I1067,States!$B:$C,2,FALSE)</f>
        <v>Coimbra</v>
      </c>
      <c r="K1067" s="7" t="str">
        <f ca="1">VLOOKUP($E1067,Name!$A:$C,3,FALSE)</f>
        <v>F</v>
      </c>
      <c r="L1067" s="7" t="str">
        <f ca="1">VLOOKUP($K1067,Genders!$B:$C,2,FALSE)</f>
        <v>Female</v>
      </c>
      <c r="M1067" s="7" cm="1">
        <f t="array" aca="1" ref="M1067" ca="1">INDEX('Marital status'!$A:$A,RANDBETWEEN(2,COUNTA('Marital status'!$A:$A)),1)</f>
        <v>6</v>
      </c>
      <c r="N1067" s="7" t="str">
        <f ca="1">VLOOKUP($M1067,'Marital status'!$A:$B,2,FALSE)</f>
        <v>Divorced</v>
      </c>
      <c r="O1067" s="7">
        <f t="shared" ca="1" si="196"/>
        <v>4</v>
      </c>
      <c r="P1067" s="7" t="str">
        <f ca="1">VLOOKUP($O1067,Ethnicities!$A:$B,2,FALSE)</f>
        <v>Hispanic or Latino</v>
      </c>
      <c r="Q1067" s="8">
        <f t="shared" ca="1" si="197"/>
        <v>34771</v>
      </c>
      <c r="R1067" s="6">
        <f t="shared" ca="1" si="198"/>
        <v>4</v>
      </c>
      <c r="S1067" s="6" t="str">
        <f ca="1">VLOOKUP($R1067,'Background education'!$A:$B,2,FALSE)</f>
        <v>Undergraduate degree</v>
      </c>
      <c r="T1067" s="7">
        <f ca="1" xml:space="preserve">
  IF(OR($V1067 = 2, $V1067 = 3, $V1067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067" s="7" t="str">
        <f ca="1">VLOOKUP($T1067,Departments!$A:$B,2,FALSE)</f>
        <v>Communication &amp; Marketing</v>
      </c>
      <c r="V1067" s="6">
        <f t="shared" ca="1" si="199"/>
        <v>8</v>
      </c>
      <c r="W1067" s="6" t="str">
        <f ca="1">VLOOKUP($V1067,Roles!$A:$B,2,FALSE)</f>
        <v>Analyst</v>
      </c>
      <c r="X1067" s="6">
        <f t="shared" ca="1" si="200"/>
        <v>3</v>
      </c>
      <c r="Y1067" s="6" t="str">
        <f ca="1">IF(ISNA($X1067),NA(),VLOOKUP($X1067,Levels!$A:$B,2,FALSE))</f>
        <v>Pleno</v>
      </c>
      <c r="Z1067" s="8">
        <f t="shared" ca="1" si="192"/>
        <v>38681</v>
      </c>
      <c r="AA1067" s="6">
        <f ca="1">RANDBETWEEN(2,COUNTA('Recruitment source'!$A:$A))</f>
        <v>9</v>
      </c>
      <c r="AB1067" s="6" t="str">
        <f ca="1">VLOOKUP($AA1067,'Recruitment source'!$A:$B,2,FALSE)</f>
        <v xml:space="preserve"> recommendation of employee</v>
      </c>
      <c r="AC1067" s="8" t="e">
        <f t="shared" ca="1" si="201"/>
        <v>#N/A</v>
      </c>
      <c r="AD1067" s="6" t="e">
        <f t="shared" ca="1" si="202"/>
        <v>#N/A</v>
      </c>
      <c r="AE1067" s="6" t="e">
        <f ca="1">IF(ISNA(AD1067),NA(),VLOOKUP($AD1067,'Reasons for dismissal'!$A:$B,2,FALSE))</f>
        <v>#N/A</v>
      </c>
      <c r="AF1067" s="6">
        <f t="shared" ca="1" si="203"/>
        <v>4</v>
      </c>
      <c r="AG1067" s="1">
        <f t="shared" ca="1" si="193"/>
        <v>2080</v>
      </c>
    </row>
    <row r="1068" spans="1:33" x14ac:dyDescent="0.25">
      <c r="A1068" s="7" cm="1">
        <f t="array" aca="1" ref="A1068" ca="1">INDEX(Companies!$A:$A,RANDBETWEEN(2,COUNTA(Companies!$A:$A)),1)</f>
        <v>2</v>
      </c>
      <c r="B1068" s="7" t="str">
        <f ca="1">VLOOKUP($A1068,Companies!$A:$B,2,FALSE)</f>
        <v>ACME Corporation</v>
      </c>
      <c r="C1068" s="5">
        <f t="shared" si="194"/>
        <v>1067</v>
      </c>
      <c r="D1068" s="6">
        <f t="shared" ca="1" si="195"/>
        <v>1</v>
      </c>
      <c r="E1068" s="7">
        <f ca="1">IF($C1068 = 1 + N("Presidente"),
    127,
    IF($C1068 = 2 + N("Vice-Presidente"),
        72,
        IF($C1068 = 3 + N("Secretária bilíngue"),
            13,
            RANDBETWEEN(5,COUNT(Name!$A:$A) + 1)
        )
    )
)</f>
        <v>139</v>
      </c>
      <c r="F1068" s="7" t="str">
        <f ca="1" xml:space="preserve">
VLOOKUP(
  $E1068,
  Name!$A:$B,
  2,
  FALSE
)
&amp; " " &amp;
IF($C1068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Camacho Holanda</v>
      </c>
      <c r="G1068" s="7">
        <v>2</v>
      </c>
      <c r="H1068" s="7" t="str">
        <f>VLOOKUP($G1068,Countries!$A:$B,2,FALSE)</f>
        <v>Portugal</v>
      </c>
      <c r="I1068" s="7" cm="1">
        <f t="array" aca="1" ref="I1068" ca="1">INDEX(States!$B:$B,RANDBETWEEN(2,COUNTA(States!$A:$A)),1)</f>
        <v>12</v>
      </c>
      <c r="J1068" s="7" t="str">
        <f ca="1">VLOOKUP($I1068,States!$B:$C,2,FALSE)</f>
        <v>Évora</v>
      </c>
      <c r="K1068" s="7" t="str">
        <f ca="1">VLOOKUP($E1068,Name!$A:$C,3,FALSE)</f>
        <v>M</v>
      </c>
      <c r="L1068" s="7" t="str">
        <f ca="1">VLOOKUP($K1068,Genders!$B:$C,2,FALSE)</f>
        <v>Male</v>
      </c>
      <c r="M1068" s="7" cm="1">
        <f t="array" aca="1" ref="M1068" ca="1">INDEX('Marital status'!$A:$A,RANDBETWEEN(2,COUNTA('Marital status'!$A:$A)),1)</f>
        <v>5</v>
      </c>
      <c r="N1068" s="7" t="str">
        <f ca="1">VLOOKUP($M1068,'Marital status'!$A:$B,2,FALSE)</f>
        <v xml:space="preserve">Separated </v>
      </c>
      <c r="O1068" s="7">
        <f t="shared" ca="1" si="196"/>
        <v>2</v>
      </c>
      <c r="P1068" s="7" t="str">
        <f ca="1">VLOOKUP($O1068,Ethnicities!$A:$B,2,FALSE)</f>
        <v>White</v>
      </c>
      <c r="Q1068" s="8">
        <f t="shared" ca="1" si="197"/>
        <v>32876</v>
      </c>
      <c r="R1068" s="6">
        <f t="shared" ca="1" si="198"/>
        <v>4</v>
      </c>
      <c r="S1068" s="6" t="str">
        <f ca="1">VLOOKUP($R1068,'Background education'!$A:$B,2,FALSE)</f>
        <v>Undergraduate degree</v>
      </c>
      <c r="T1068" s="7">
        <f ca="1" xml:space="preserve">
  IF(OR($V1068 = 2, $V1068 = 3, $V1068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68" s="7" t="str">
        <f ca="1">VLOOKUP($T1068,Departments!$A:$B,2,FALSE)</f>
        <v>Operations</v>
      </c>
      <c r="V1068" s="6">
        <f t="shared" ca="1" si="199"/>
        <v>7</v>
      </c>
      <c r="W1068" s="6" t="str">
        <f ca="1">VLOOKUP($V1068,Roles!$A:$B,2,FALSE)</f>
        <v>Trainee</v>
      </c>
      <c r="X1068" s="6" t="e">
        <f t="shared" ca="1" si="200"/>
        <v>#N/A</v>
      </c>
      <c r="Y1068" s="6" t="e">
        <f ca="1">IF(ISNA($X1068),NA(),VLOOKUP($X1068,Levels!$A:$B,2,FALSE))</f>
        <v>#N/A</v>
      </c>
      <c r="Z1068" s="8">
        <f t="shared" ca="1" si="192"/>
        <v>38578</v>
      </c>
      <c r="AA1068" s="6">
        <f ca="1">RANDBETWEEN(2,COUNTA('Recruitment source'!$A:$A))</f>
        <v>6</v>
      </c>
      <c r="AB1068" s="6" t="str">
        <f ca="1">VLOOKUP($AA1068,'Recruitment source'!$A:$B,2,FALSE)</f>
        <v>Empregos Online</v>
      </c>
      <c r="AC1068" s="8" t="e">
        <f t="shared" ca="1" si="201"/>
        <v>#N/A</v>
      </c>
      <c r="AD1068" s="6" t="e">
        <f t="shared" ca="1" si="202"/>
        <v>#N/A</v>
      </c>
      <c r="AE1068" s="6" t="e">
        <f ca="1">IF(ISNA(AD1068),NA(),VLOOKUP($AD1068,'Reasons for dismissal'!$A:$B,2,FALSE))</f>
        <v>#N/A</v>
      </c>
      <c r="AF1068" s="6">
        <f t="shared" ca="1" si="203"/>
        <v>2</v>
      </c>
      <c r="AG1068" s="1">
        <f t="shared" ca="1" si="193"/>
        <v>1005</v>
      </c>
    </row>
    <row r="1069" spans="1:33" x14ac:dyDescent="0.25">
      <c r="A1069" s="7" cm="1">
        <f t="array" aca="1" ref="A1069" ca="1">INDEX(Companies!$A:$A,RANDBETWEEN(2,COUNTA(Companies!$A:$A)),1)</f>
        <v>2</v>
      </c>
      <c r="B1069" s="7" t="str">
        <f ca="1">VLOOKUP($A1069,Companies!$A:$B,2,FALSE)</f>
        <v>ACME Corporation</v>
      </c>
      <c r="C1069" s="5">
        <f t="shared" si="194"/>
        <v>1068</v>
      </c>
      <c r="D1069" s="6">
        <f t="shared" ca="1" si="195"/>
        <v>1</v>
      </c>
      <c r="E1069" s="7">
        <f ca="1">IF($C1069 = 1 + N("Presidente"),
    127,
    IF($C1069 = 2 + N("Vice-Presidente"),
        72,
        IF($C1069 = 3 + N("Secretária bilíngue"),
            13,
            RANDBETWEEN(5,COUNT(Name!$A:$A) + 1)
        )
    )
)</f>
        <v>152</v>
      </c>
      <c r="F1069" s="7" t="str">
        <f ca="1" xml:space="preserve">
VLOOKUP(
  $E1069,
  Name!$A:$B,
  2,
  FALSE
)
&amp; " " &amp;
IF($C1069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Gomes Moraes</v>
      </c>
      <c r="G1069" s="7">
        <v>2</v>
      </c>
      <c r="H1069" s="7" t="str">
        <f>VLOOKUP($G1069,Countries!$A:$B,2,FALSE)</f>
        <v>Portugal</v>
      </c>
      <c r="I1069" s="7" cm="1">
        <f t="array" aca="1" ref="I1069" ca="1">INDEX(States!$B:$B,RANDBETWEEN(2,COUNTA(States!$A:$A)),1)</f>
        <v>16</v>
      </c>
      <c r="J1069" s="7" t="str">
        <f ca="1">VLOOKUP($I1069,States!$B:$C,2,FALSE)</f>
        <v>Beja</v>
      </c>
      <c r="K1069" s="7" t="str">
        <f ca="1">VLOOKUP($E1069,Name!$A:$C,3,FALSE)</f>
        <v>M</v>
      </c>
      <c r="L1069" s="7" t="str">
        <f ca="1">VLOOKUP($K1069,Genders!$B:$C,2,FALSE)</f>
        <v>Male</v>
      </c>
      <c r="M1069" s="7" cm="1">
        <f t="array" aca="1" ref="M1069" ca="1">INDEX('Marital status'!$A:$A,RANDBETWEEN(2,COUNTA('Marital status'!$A:$A)),1)</f>
        <v>2</v>
      </c>
      <c r="N1069" s="7" t="str">
        <f ca="1">VLOOKUP($M1069,'Marital status'!$A:$B,2,FALSE)</f>
        <v>Single</v>
      </c>
      <c r="O1069" s="7">
        <f t="shared" ca="1" si="196"/>
        <v>2</v>
      </c>
      <c r="P1069" s="7" t="str">
        <f ca="1">VLOOKUP($O1069,Ethnicities!$A:$B,2,FALSE)</f>
        <v>White</v>
      </c>
      <c r="Q1069" s="8">
        <f t="shared" ca="1" si="197"/>
        <v>36740</v>
      </c>
      <c r="R1069" s="6">
        <f t="shared" ca="1" si="198"/>
        <v>4</v>
      </c>
      <c r="S1069" s="6" t="str">
        <f ca="1">VLOOKUP($R1069,'Background education'!$A:$B,2,FALSE)</f>
        <v>Undergraduate degree</v>
      </c>
      <c r="T1069" s="7">
        <f ca="1" xml:space="preserve">
  IF(OR($V1069 = 2, $V1069 = 3, $V1069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069" s="7" t="str">
        <f ca="1">VLOOKUP($T1069,Departments!$A:$B,2,FALSE)</f>
        <v>Administration</v>
      </c>
      <c r="V1069" s="6">
        <f t="shared" ca="1" si="199"/>
        <v>8</v>
      </c>
      <c r="W1069" s="6" t="str">
        <f ca="1">VLOOKUP($V1069,Roles!$A:$B,2,FALSE)</f>
        <v>Analyst</v>
      </c>
      <c r="X1069" s="6">
        <f t="shared" ca="1" si="200"/>
        <v>3</v>
      </c>
      <c r="Y1069" s="6" t="str">
        <f ca="1">IF(ISNA($X1069),NA(),VLOOKUP($X1069,Levels!$A:$B,2,FALSE))</f>
        <v>Pleno</v>
      </c>
      <c r="Z1069" s="8">
        <f t="shared" ca="1" si="192"/>
        <v>36707</v>
      </c>
      <c r="AA1069" s="6">
        <f ca="1">RANDBETWEEN(2,COUNTA('Recruitment source'!$A:$A))</f>
        <v>2</v>
      </c>
      <c r="AB1069" s="6" t="str">
        <f ca="1">VLOOKUP($AA1069,'Recruitment source'!$A:$B,2,FALSE)</f>
        <v>Indeed</v>
      </c>
      <c r="AC1069" s="8" t="e">
        <f t="shared" ca="1" si="201"/>
        <v>#N/A</v>
      </c>
      <c r="AD1069" s="6" t="e">
        <f t="shared" ca="1" si="202"/>
        <v>#N/A</v>
      </c>
      <c r="AE1069" s="6" t="e">
        <f ca="1">IF(ISNA(AD1069),NA(),VLOOKUP($AD1069,'Reasons for dismissal'!$A:$B,2,FALSE))</f>
        <v>#N/A</v>
      </c>
      <c r="AF1069" s="6">
        <f t="shared" ca="1" si="203"/>
        <v>3</v>
      </c>
      <c r="AG1069" s="1">
        <f t="shared" ca="1" si="193"/>
        <v>2000</v>
      </c>
    </row>
    <row r="1070" spans="1:33" x14ac:dyDescent="0.25">
      <c r="A1070" s="7" cm="1">
        <f t="array" aca="1" ref="A1070" ca="1">INDEX(Companies!$A:$A,RANDBETWEEN(2,COUNTA(Companies!$A:$A)),1)</f>
        <v>2</v>
      </c>
      <c r="B1070" s="7" t="str">
        <f ca="1">VLOOKUP($A1070,Companies!$A:$B,2,FALSE)</f>
        <v>ACME Corporation</v>
      </c>
      <c r="C1070" s="5">
        <f t="shared" si="194"/>
        <v>1069</v>
      </c>
      <c r="D1070" s="6">
        <f t="shared" ca="1" si="195"/>
        <v>1</v>
      </c>
      <c r="E1070" s="7">
        <f ca="1">IF($C1070 = 1 + N("Presidente"),
    127,
    IF($C1070 = 2 + N("Vice-Presidente"),
        72,
        IF($C1070 = 3 + N("Secretária bilíngue"),
            13,
            RANDBETWEEN(5,COUNT(Name!$A:$A) + 1)
        )
    )
)</f>
        <v>345</v>
      </c>
      <c r="F1070" s="7" t="str">
        <f ca="1" xml:space="preserve">
VLOOKUP(
  $E1070,
  Name!$A:$B,
  2,
  FALSE
)
&amp; " " &amp;
IF($C1070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Coelho Braga</v>
      </c>
      <c r="G1070" s="7">
        <v>2</v>
      </c>
      <c r="H1070" s="7" t="str">
        <f>VLOOKUP($G1070,Countries!$A:$B,2,FALSE)</f>
        <v>Portugal</v>
      </c>
      <c r="I1070" s="7" cm="1">
        <f t="array" aca="1" ref="I1070" ca="1">INDEX(States!$B:$B,RANDBETWEEN(2,COUNTA(States!$A:$A)),1)</f>
        <v>16</v>
      </c>
      <c r="J1070" s="7" t="str">
        <f ca="1">VLOOKUP($I1070,States!$B:$C,2,FALSE)</f>
        <v>Beja</v>
      </c>
      <c r="K1070" s="7" t="str">
        <f ca="1">VLOOKUP($E1070,Name!$A:$C,3,FALSE)</f>
        <v>M</v>
      </c>
      <c r="L1070" s="7" t="str">
        <f ca="1">VLOOKUP($K1070,Genders!$B:$C,2,FALSE)</f>
        <v>Male</v>
      </c>
      <c r="M1070" s="7" cm="1">
        <f t="array" aca="1" ref="M1070" ca="1">INDEX('Marital status'!$A:$A,RANDBETWEEN(2,COUNTA('Marital status'!$A:$A)),1)</f>
        <v>2</v>
      </c>
      <c r="N1070" s="7" t="str">
        <f ca="1">VLOOKUP($M1070,'Marital status'!$A:$B,2,FALSE)</f>
        <v>Single</v>
      </c>
      <c r="O1070" s="7">
        <f t="shared" ca="1" si="196"/>
        <v>2</v>
      </c>
      <c r="P1070" s="7" t="str">
        <f ca="1">VLOOKUP($O1070,Ethnicities!$A:$B,2,FALSE)</f>
        <v>White</v>
      </c>
      <c r="Q1070" s="8">
        <f t="shared" ca="1" si="197"/>
        <v>32294</v>
      </c>
      <c r="R1070" s="6">
        <f t="shared" ca="1" si="198"/>
        <v>4</v>
      </c>
      <c r="S1070" s="6" t="str">
        <f ca="1">VLOOKUP($R1070,'Background education'!$A:$B,2,FALSE)</f>
        <v>Undergraduate degree</v>
      </c>
      <c r="T1070" s="7">
        <f ca="1" xml:space="preserve">
  IF(OR($V1070 = 2, $V1070 = 3, $V1070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70" s="7" t="str">
        <f ca="1">VLOOKUP($T1070,Departments!$A:$B,2,FALSE)</f>
        <v>Human Resource</v>
      </c>
      <c r="V1070" s="6">
        <f t="shared" ca="1" si="199"/>
        <v>7</v>
      </c>
      <c r="W1070" s="6" t="str">
        <f ca="1">VLOOKUP($V1070,Roles!$A:$B,2,FALSE)</f>
        <v>Trainee</v>
      </c>
      <c r="X1070" s="6" t="e">
        <f t="shared" ca="1" si="200"/>
        <v>#N/A</v>
      </c>
      <c r="Y1070" s="6" t="e">
        <f ca="1">IF(ISNA($X1070),NA(),VLOOKUP($X1070,Levels!$A:$B,2,FALSE))</f>
        <v>#N/A</v>
      </c>
      <c r="Z1070" s="8">
        <f t="shared" ca="1" si="192"/>
        <v>44497</v>
      </c>
      <c r="AA1070" s="6">
        <f ca="1">RANDBETWEEN(2,COUNTA('Recruitment source'!$A:$A))</f>
        <v>4</v>
      </c>
      <c r="AB1070" s="6" t="str">
        <f ca="1">VLOOKUP($AA1070,'Recruitment source'!$A:$B,2,FALSE)</f>
        <v>SAPO Emprego</v>
      </c>
      <c r="AC1070" s="8" t="e">
        <f t="shared" ca="1" si="201"/>
        <v>#N/A</v>
      </c>
      <c r="AD1070" s="6" t="e">
        <f t="shared" ca="1" si="202"/>
        <v>#N/A</v>
      </c>
      <c r="AE1070" s="6" t="e">
        <f ca="1">IF(ISNA(AD1070),NA(),VLOOKUP($AD1070,'Reasons for dismissal'!$A:$B,2,FALSE))</f>
        <v>#N/A</v>
      </c>
      <c r="AF1070" s="6">
        <f t="shared" ca="1" si="203"/>
        <v>3</v>
      </c>
      <c r="AG1070" s="1">
        <f t="shared" ca="1" si="193"/>
        <v>1005</v>
      </c>
    </row>
    <row r="1071" spans="1:33" x14ac:dyDescent="0.25">
      <c r="A1071" s="7" cm="1">
        <f t="array" aca="1" ref="A1071" ca="1">INDEX(Companies!$A:$A,RANDBETWEEN(2,COUNTA(Companies!$A:$A)),1)</f>
        <v>2</v>
      </c>
      <c r="B1071" s="7" t="str">
        <f ca="1">VLOOKUP($A1071,Companies!$A:$B,2,FALSE)</f>
        <v>ACME Corporation</v>
      </c>
      <c r="C1071" s="5">
        <f t="shared" si="194"/>
        <v>1070</v>
      </c>
      <c r="D1071" s="6">
        <f t="shared" ca="1" si="195"/>
        <v>1</v>
      </c>
      <c r="E1071" s="7">
        <f ca="1">IF($C1071 = 1 + N("Presidente"),
    127,
    IF($C1071 = 2 + N("Vice-Presidente"),
        72,
        IF($C1071 = 3 + N("Secretária bilíngue"),
            13,
            RANDBETWEEN(5,COUNT(Name!$A:$A) + 1)
        )
    )
)</f>
        <v>301</v>
      </c>
      <c r="F1071" s="7" t="str">
        <f ca="1" xml:space="preserve">
VLOOKUP(
  $E1071,
  Name!$A:$B,
  2,
  FALSE
)
&amp; " " &amp;
IF($C1071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de Oliveira Mello</v>
      </c>
      <c r="G1071" s="7">
        <v>2</v>
      </c>
      <c r="H1071" s="7" t="str">
        <f>VLOOKUP($G1071,Countries!$A:$B,2,FALSE)</f>
        <v>Portugal</v>
      </c>
      <c r="I1071" s="7" cm="1">
        <f t="array" aca="1" ref="I1071" ca="1">INDEX(States!$B:$B,RANDBETWEEN(2,COUNTA(States!$A:$A)),1)</f>
        <v>13</v>
      </c>
      <c r="J1071" s="7" t="str">
        <f ca="1">VLOOKUP($I1071,States!$B:$C,2,FALSE)</f>
        <v>Azores</v>
      </c>
      <c r="K1071" s="7" t="str">
        <f ca="1">VLOOKUP($E1071,Name!$A:$C,3,FALSE)</f>
        <v>M</v>
      </c>
      <c r="L1071" s="7" t="str">
        <f ca="1">VLOOKUP($K1071,Genders!$B:$C,2,FALSE)</f>
        <v>Male</v>
      </c>
      <c r="M1071" s="7" cm="1">
        <f t="array" aca="1" ref="M1071" ca="1">INDEX('Marital status'!$A:$A,RANDBETWEEN(2,COUNTA('Marital status'!$A:$A)),1)</f>
        <v>2</v>
      </c>
      <c r="N1071" s="7" t="str">
        <f ca="1">VLOOKUP($M1071,'Marital status'!$A:$B,2,FALSE)</f>
        <v>Single</v>
      </c>
      <c r="O1071" s="7">
        <f t="shared" ca="1" si="196"/>
        <v>3</v>
      </c>
      <c r="P1071" s="7" t="str">
        <f ca="1">VLOOKUP($O1071,Ethnicities!$A:$B,2,FALSE)</f>
        <v>Black or African American</v>
      </c>
      <c r="Q1071" s="8">
        <f t="shared" ca="1" si="197"/>
        <v>35096</v>
      </c>
      <c r="R1071" s="6">
        <f t="shared" ca="1" si="198"/>
        <v>4</v>
      </c>
      <c r="S1071" s="6" t="str">
        <f ca="1">VLOOKUP($R1071,'Background education'!$A:$B,2,FALSE)</f>
        <v>Undergraduate degree</v>
      </c>
      <c r="T1071" s="7">
        <f ca="1" xml:space="preserve">
  IF(OR($V1071 = 2, $V1071 = 3, $V1071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71" s="7" t="str">
        <f ca="1">VLOOKUP($T1071,Departments!$A:$B,2,FALSE)</f>
        <v>Human Resource</v>
      </c>
      <c r="V1071" s="6">
        <f t="shared" ca="1" si="199"/>
        <v>8</v>
      </c>
      <c r="W1071" s="6" t="str">
        <f ca="1">VLOOKUP($V1071,Roles!$A:$B,2,FALSE)</f>
        <v>Analyst</v>
      </c>
      <c r="X1071" s="6">
        <f t="shared" ca="1" si="200"/>
        <v>2</v>
      </c>
      <c r="Y1071" s="6" t="str">
        <f ca="1">IF(ISNA($X1071),NA(),VLOOKUP($X1071,Levels!$A:$B,2,FALSE))</f>
        <v>Junior</v>
      </c>
      <c r="Z1071" s="8">
        <f t="shared" ca="1" si="192"/>
        <v>41355</v>
      </c>
      <c r="AA1071" s="6">
        <f ca="1">RANDBETWEEN(2,COUNTA('Recruitment source'!$A:$A))</f>
        <v>9</v>
      </c>
      <c r="AB1071" s="6" t="str">
        <f ca="1">VLOOKUP($AA1071,'Recruitment source'!$A:$B,2,FALSE)</f>
        <v xml:space="preserve"> recommendation of employee</v>
      </c>
      <c r="AC1071" s="8" t="e">
        <f t="shared" ca="1" si="201"/>
        <v>#N/A</v>
      </c>
      <c r="AD1071" s="6" t="e">
        <f t="shared" ca="1" si="202"/>
        <v>#N/A</v>
      </c>
      <c r="AE1071" s="6" t="e">
        <f ca="1">IF(ISNA(AD1071),NA(),VLOOKUP($AD1071,'Reasons for dismissal'!$A:$B,2,FALSE))</f>
        <v>#N/A</v>
      </c>
      <c r="AF1071" s="6">
        <f t="shared" ca="1" si="203"/>
        <v>4</v>
      </c>
      <c r="AG1071" s="1">
        <f t="shared" ca="1" si="193"/>
        <v>2000</v>
      </c>
    </row>
    <row r="1072" spans="1:33" x14ac:dyDescent="0.25">
      <c r="A1072" s="7" cm="1">
        <f t="array" aca="1" ref="A1072" ca="1">INDEX(Companies!$A:$A,RANDBETWEEN(2,COUNTA(Companies!$A:$A)),1)</f>
        <v>2</v>
      </c>
      <c r="B1072" s="7" t="str">
        <f ca="1">VLOOKUP($A1072,Companies!$A:$B,2,FALSE)</f>
        <v>ACME Corporation</v>
      </c>
      <c r="C1072" s="5">
        <f t="shared" si="194"/>
        <v>1071</v>
      </c>
      <c r="D1072" s="6">
        <f t="shared" ca="1" si="195"/>
        <v>1</v>
      </c>
      <c r="E1072" s="7">
        <f ca="1">IF($C1072 = 1 + N("Presidente"),
    127,
    IF($C1072 = 2 + N("Vice-Presidente"),
        72,
        IF($C1072 = 3 + N("Secretária bilíngue"),
            13,
            RANDBETWEEN(5,COUNT(Name!$A:$A) + 1)
        )
    )
)</f>
        <v>300</v>
      </c>
      <c r="F1072" s="7" t="str">
        <f ca="1" xml:space="preserve">
VLOOKUP(
  $E1072,
  Name!$A:$B,
  2,
  FALSE
)
&amp; " " &amp;
IF($C1072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Garcia Martini</v>
      </c>
      <c r="G1072" s="7">
        <v>2</v>
      </c>
      <c r="H1072" s="7" t="str">
        <f>VLOOKUP($G1072,Countries!$A:$B,2,FALSE)</f>
        <v>Portugal</v>
      </c>
      <c r="I1072" s="7" cm="1">
        <f t="array" aca="1" ref="I1072" ca="1">INDEX(States!$B:$B,RANDBETWEEN(2,COUNTA(States!$A:$A)),1)</f>
        <v>4</v>
      </c>
      <c r="J1072" s="7" t="str">
        <f ca="1">VLOOKUP($I1072,States!$B:$C,2,FALSE)</f>
        <v>Setúbal</v>
      </c>
      <c r="K1072" s="7" t="str">
        <f ca="1">VLOOKUP($E1072,Name!$A:$C,3,FALSE)</f>
        <v>M</v>
      </c>
      <c r="L1072" s="7" t="str">
        <f ca="1">VLOOKUP($K1072,Genders!$B:$C,2,FALSE)</f>
        <v>Male</v>
      </c>
      <c r="M1072" s="7" cm="1">
        <f t="array" aca="1" ref="M1072" ca="1">INDEX('Marital status'!$A:$A,RANDBETWEEN(2,COUNTA('Marital status'!$A:$A)),1)</f>
        <v>4</v>
      </c>
      <c r="N1072" s="7" t="str">
        <f ca="1">VLOOKUP($M1072,'Marital status'!$A:$B,2,FALSE)</f>
        <v xml:space="preserve">Widowed </v>
      </c>
      <c r="O1072" s="7">
        <f t="shared" ca="1" si="196"/>
        <v>2</v>
      </c>
      <c r="P1072" s="7" t="str">
        <f ca="1">VLOOKUP($O1072,Ethnicities!$A:$B,2,FALSE)</f>
        <v>White</v>
      </c>
      <c r="Q1072" s="8">
        <f t="shared" ca="1" si="197"/>
        <v>18514</v>
      </c>
      <c r="R1072" s="6">
        <f t="shared" ca="1" si="198"/>
        <v>4</v>
      </c>
      <c r="S1072" s="6" t="str">
        <f ca="1">VLOOKUP($R1072,'Background education'!$A:$B,2,FALSE)</f>
        <v>Undergraduate degree</v>
      </c>
      <c r="T1072" s="7">
        <f ca="1" xml:space="preserve">
  IF(OR($V1072 = 2, $V1072 = 3, $V1072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72" s="7" t="str">
        <f ca="1">VLOOKUP($T1072,Departments!$A:$B,2,FALSE)</f>
        <v>Operations</v>
      </c>
      <c r="V1072" s="6">
        <f t="shared" ca="1" si="199"/>
        <v>6</v>
      </c>
      <c r="W1072" s="6" t="str">
        <f ca="1">VLOOKUP($V1072,Roles!$A:$B,2,FALSE)</f>
        <v>Intern</v>
      </c>
      <c r="X1072" s="6" t="e">
        <f t="shared" ca="1" si="200"/>
        <v>#N/A</v>
      </c>
      <c r="Y1072" s="6" t="e">
        <f ca="1">IF(ISNA($X1072),NA(),VLOOKUP($X1072,Levels!$A:$B,2,FALSE))</f>
        <v>#N/A</v>
      </c>
      <c r="Z1072" s="8">
        <f t="shared" ca="1" si="192"/>
        <v>36861</v>
      </c>
      <c r="AA1072" s="6">
        <f ca="1">RANDBETWEEN(2,COUNTA('Recruitment source'!$A:$A))</f>
        <v>6</v>
      </c>
      <c r="AB1072" s="6" t="str">
        <f ca="1">VLOOKUP($AA1072,'Recruitment source'!$A:$B,2,FALSE)</f>
        <v>Empregos Online</v>
      </c>
      <c r="AC1072" s="8" t="e">
        <f t="shared" ca="1" si="201"/>
        <v>#N/A</v>
      </c>
      <c r="AD1072" s="6" t="e">
        <f t="shared" ca="1" si="202"/>
        <v>#N/A</v>
      </c>
      <c r="AE1072" s="6" t="e">
        <f ca="1">IF(ISNA(AD1072),NA(),VLOOKUP($AD1072,'Reasons for dismissal'!$A:$B,2,FALSE))</f>
        <v>#N/A</v>
      </c>
      <c r="AF1072" s="6">
        <f t="shared" ca="1" si="203"/>
        <v>3</v>
      </c>
      <c r="AG1072" s="1">
        <f t="shared" ca="1" si="193"/>
        <v>805</v>
      </c>
    </row>
    <row r="1073" spans="1:33" x14ac:dyDescent="0.25">
      <c r="A1073" s="7" cm="1">
        <f t="array" aca="1" ref="A1073" ca="1">INDEX(Companies!$A:$A,RANDBETWEEN(2,COUNTA(Companies!$A:$A)),1)</f>
        <v>2</v>
      </c>
      <c r="B1073" s="7" t="str">
        <f ca="1">VLOOKUP($A1073,Companies!$A:$B,2,FALSE)</f>
        <v>ACME Corporation</v>
      </c>
      <c r="C1073" s="5">
        <f t="shared" si="194"/>
        <v>1072</v>
      </c>
      <c r="D1073" s="6">
        <f t="shared" ca="1" si="195"/>
        <v>1</v>
      </c>
      <c r="E1073" s="7">
        <f ca="1">IF($C1073 = 1 + N("Presidente"),
    127,
    IF($C1073 = 2 + N("Vice-Presidente"),
        72,
        IF($C1073 = 3 + N("Secretária bilíngue"),
            13,
            RANDBETWEEN(5,COUNT(Name!$A:$A) + 1)
        )
    )
)</f>
        <v>332</v>
      </c>
      <c r="F1073" s="7" t="str">
        <f ca="1" xml:space="preserve">
VLOOKUP(
  $E1073,
  Name!$A:$B,
  2,
  FALSE
)
&amp; " " &amp;
IF($C1073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Ramos Furtado</v>
      </c>
      <c r="G1073" s="7">
        <v>2</v>
      </c>
      <c r="H1073" s="7" t="str">
        <f>VLOOKUP($G1073,Countries!$A:$B,2,FALSE)</f>
        <v>Portugal</v>
      </c>
      <c r="I1073" s="7" cm="1">
        <f t="array" aca="1" ref="I1073" ca="1">INDEX(States!$B:$B,RANDBETWEEN(2,COUNTA(States!$A:$A)),1)</f>
        <v>16</v>
      </c>
      <c r="J1073" s="7" t="str">
        <f ca="1">VLOOKUP($I1073,States!$B:$C,2,FALSE)</f>
        <v>Beja</v>
      </c>
      <c r="K1073" s="7" t="str">
        <f ca="1">VLOOKUP($E1073,Name!$A:$C,3,FALSE)</f>
        <v>M</v>
      </c>
      <c r="L1073" s="7" t="str">
        <f ca="1">VLOOKUP($K1073,Genders!$B:$C,2,FALSE)</f>
        <v>Male</v>
      </c>
      <c r="M1073" s="7" cm="1">
        <f t="array" aca="1" ref="M1073" ca="1">INDEX('Marital status'!$A:$A,RANDBETWEEN(2,COUNTA('Marital status'!$A:$A)),1)</f>
        <v>6</v>
      </c>
      <c r="N1073" s="7" t="str">
        <f ca="1">VLOOKUP($M1073,'Marital status'!$A:$B,2,FALSE)</f>
        <v>Divorced</v>
      </c>
      <c r="O1073" s="7">
        <f t="shared" ca="1" si="196"/>
        <v>2</v>
      </c>
      <c r="P1073" s="7" t="str">
        <f ca="1">VLOOKUP($O1073,Ethnicities!$A:$B,2,FALSE)</f>
        <v>White</v>
      </c>
      <c r="Q1073" s="8">
        <f t="shared" ca="1" si="197"/>
        <v>36846</v>
      </c>
      <c r="R1073" s="6">
        <f t="shared" ca="1" si="198"/>
        <v>5</v>
      </c>
      <c r="S1073" s="6" t="str">
        <f ca="1">VLOOKUP($R1073,'Background education'!$A:$B,2,FALSE)</f>
        <v>Graduate school</v>
      </c>
      <c r="T1073" s="7">
        <f ca="1" xml:space="preserve">
  IF(OR($V1073 = 2, $V1073 = 3, $V1073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073" s="7" t="str">
        <f ca="1">VLOOKUP($T1073,Departments!$A:$B,2,FALSE)</f>
        <v>Sales</v>
      </c>
      <c r="V1073" s="6">
        <f t="shared" ca="1" si="199"/>
        <v>8</v>
      </c>
      <c r="W1073" s="6" t="str">
        <f ca="1">VLOOKUP($V1073,Roles!$A:$B,2,FALSE)</f>
        <v>Analyst</v>
      </c>
      <c r="X1073" s="6">
        <f t="shared" ca="1" si="200"/>
        <v>4</v>
      </c>
      <c r="Y1073" s="6" t="str">
        <f ca="1">IF(ISNA($X1073),NA(),VLOOKUP($X1073,Levels!$A:$B,2,FALSE))</f>
        <v>Senior</v>
      </c>
      <c r="Z1073" s="8">
        <f t="shared" ca="1" si="192"/>
        <v>37233</v>
      </c>
      <c r="AA1073" s="6">
        <f ca="1">RANDBETWEEN(2,COUNTA('Recruitment source'!$A:$A))</f>
        <v>2</v>
      </c>
      <c r="AB1073" s="6" t="str">
        <f ca="1">VLOOKUP($AA1073,'Recruitment source'!$A:$B,2,FALSE)</f>
        <v>Indeed</v>
      </c>
      <c r="AC1073" s="8" t="e">
        <f t="shared" ca="1" si="201"/>
        <v>#N/A</v>
      </c>
      <c r="AD1073" s="6" t="e">
        <f t="shared" ca="1" si="202"/>
        <v>#N/A</v>
      </c>
      <c r="AE1073" s="6" t="e">
        <f ca="1">IF(ISNA(AD1073),NA(),VLOOKUP($AD1073,'Reasons for dismissal'!$A:$B,2,FALSE))</f>
        <v>#N/A</v>
      </c>
      <c r="AF1073" s="6">
        <f t="shared" ca="1" si="203"/>
        <v>4</v>
      </c>
      <c r="AG1073" s="1">
        <f t="shared" ca="1" si="193"/>
        <v>2100</v>
      </c>
    </row>
    <row r="1074" spans="1:33" x14ac:dyDescent="0.25">
      <c r="A1074" s="7" cm="1">
        <f t="array" aca="1" ref="A1074" ca="1">INDEX(Companies!$A:$A,RANDBETWEEN(2,COUNTA(Companies!$A:$A)),1)</f>
        <v>2</v>
      </c>
      <c r="B1074" s="7" t="str">
        <f ca="1">VLOOKUP($A1074,Companies!$A:$B,2,FALSE)</f>
        <v>ACME Corporation</v>
      </c>
      <c r="C1074" s="5">
        <f t="shared" si="194"/>
        <v>1073</v>
      </c>
      <c r="D1074" s="6">
        <f t="shared" ca="1" si="195"/>
        <v>1</v>
      </c>
      <c r="E1074" s="7">
        <f ca="1">IF($C1074 = 1 + N("Presidente"),
    127,
    IF($C1074 = 2 + N("Vice-Presidente"),
        72,
        IF($C1074 = 3 + N("Secretária bilíngue"),
            13,
            RANDBETWEEN(5,COUNT(Name!$A:$A) + 1)
        )
    )
)</f>
        <v>281</v>
      </c>
      <c r="F1074" s="7" t="str">
        <f ca="1" xml:space="preserve">
VLOOKUP(
  $E1074,
  Name!$A:$B,
  2,
  FALSE
)
&amp; " " &amp;
IF($C1074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Cabral Soares</v>
      </c>
      <c r="G1074" s="7">
        <v>2</v>
      </c>
      <c r="H1074" s="7" t="str">
        <f>VLOOKUP($G1074,Countries!$A:$B,2,FALSE)</f>
        <v>Portugal</v>
      </c>
      <c r="I1074" s="7" cm="1">
        <f t="array" aca="1" ref="I1074" ca="1">INDEX(States!$B:$B,RANDBETWEEN(2,COUNTA(States!$A:$A)),1)</f>
        <v>4</v>
      </c>
      <c r="J1074" s="7" t="str">
        <f ca="1">VLOOKUP($I1074,States!$B:$C,2,FALSE)</f>
        <v>Setúbal</v>
      </c>
      <c r="K1074" s="7" t="str">
        <f ca="1">VLOOKUP($E1074,Name!$A:$C,3,FALSE)</f>
        <v>F</v>
      </c>
      <c r="L1074" s="7" t="str">
        <f ca="1">VLOOKUP($K1074,Genders!$B:$C,2,FALSE)</f>
        <v>Female</v>
      </c>
      <c r="M1074" s="7" cm="1">
        <f t="array" aca="1" ref="M1074" ca="1">INDEX('Marital status'!$A:$A,RANDBETWEEN(2,COUNTA('Marital status'!$A:$A)),1)</f>
        <v>2</v>
      </c>
      <c r="N1074" s="7" t="str">
        <f ca="1">VLOOKUP($M1074,'Marital status'!$A:$B,2,FALSE)</f>
        <v>Single</v>
      </c>
      <c r="O1074" s="7">
        <f t="shared" ca="1" si="196"/>
        <v>2</v>
      </c>
      <c r="P1074" s="7" t="str">
        <f ca="1">VLOOKUP($O1074,Ethnicities!$A:$B,2,FALSE)</f>
        <v>White</v>
      </c>
      <c r="Q1074" s="8">
        <f t="shared" ca="1" si="197"/>
        <v>31230</v>
      </c>
      <c r="R1074" s="6">
        <f t="shared" ca="1" si="198"/>
        <v>4</v>
      </c>
      <c r="S1074" s="6" t="str">
        <f ca="1">VLOOKUP($R1074,'Background education'!$A:$B,2,FALSE)</f>
        <v>Undergraduate degree</v>
      </c>
      <c r="T1074" s="7">
        <f ca="1" xml:space="preserve">
  IF(OR($V1074 = 2, $V1074 = 3, $V1074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074" s="7" t="str">
        <f ca="1">VLOOKUP($T1074,Departments!$A:$B,2,FALSE)</f>
        <v>Finance</v>
      </c>
      <c r="V1074" s="6">
        <f t="shared" ca="1" si="199"/>
        <v>7</v>
      </c>
      <c r="W1074" s="6" t="str">
        <f ca="1">VLOOKUP($V1074,Roles!$A:$B,2,FALSE)</f>
        <v>Trainee</v>
      </c>
      <c r="X1074" s="6" t="e">
        <f t="shared" ca="1" si="200"/>
        <v>#N/A</v>
      </c>
      <c r="Y1074" s="6" t="e">
        <f ca="1">IF(ISNA($X1074),NA(),VLOOKUP($X1074,Levels!$A:$B,2,FALSE))</f>
        <v>#N/A</v>
      </c>
      <c r="Z1074" s="8">
        <f t="shared" ca="1" si="192"/>
        <v>44536</v>
      </c>
      <c r="AA1074" s="6">
        <f ca="1">RANDBETWEEN(2,COUNTA('Recruitment source'!$A:$A))</f>
        <v>5</v>
      </c>
      <c r="AB1074" s="6" t="str">
        <f ca="1">VLOOKUP($AA1074,'Recruitment source'!$A:$B,2,FALSE)</f>
        <v>Net Empregos</v>
      </c>
      <c r="AC1074" s="8" t="e">
        <f t="shared" ca="1" si="201"/>
        <v>#N/A</v>
      </c>
      <c r="AD1074" s="6" t="e">
        <f t="shared" ca="1" si="202"/>
        <v>#N/A</v>
      </c>
      <c r="AE1074" s="6" t="e">
        <f ca="1">IF(ISNA(AD1074),NA(),VLOOKUP($AD1074,'Reasons for dismissal'!$A:$B,2,FALSE))</f>
        <v>#N/A</v>
      </c>
      <c r="AF1074" s="6">
        <f t="shared" ca="1" si="203"/>
        <v>3</v>
      </c>
      <c r="AG1074" s="1">
        <f t="shared" ca="1" si="193"/>
        <v>1005</v>
      </c>
    </row>
    <row r="1075" spans="1:33" x14ac:dyDescent="0.25">
      <c r="A1075" s="7" cm="1">
        <f t="array" aca="1" ref="A1075" ca="1">INDEX(Companies!$A:$A,RANDBETWEEN(2,COUNTA(Companies!$A:$A)),1)</f>
        <v>2</v>
      </c>
      <c r="B1075" s="7" t="str">
        <f ca="1">VLOOKUP($A1075,Companies!$A:$B,2,FALSE)</f>
        <v>ACME Corporation</v>
      </c>
      <c r="C1075" s="5">
        <f t="shared" si="194"/>
        <v>1074</v>
      </c>
      <c r="D1075" s="6">
        <f t="shared" ca="1" si="195"/>
        <v>1</v>
      </c>
      <c r="E1075" s="7">
        <f ca="1">IF($C1075 = 1 + N("Presidente"),
    127,
    IF($C1075 = 2 + N("Vice-Presidente"),
        72,
        IF($C1075 = 3 + N("Secretária bilíngue"),
            13,
            RANDBETWEEN(5,COUNT(Name!$A:$A) + 1)
        )
    )
)</f>
        <v>238</v>
      </c>
      <c r="F1075" s="7" t="str">
        <f ca="1" xml:space="preserve">
VLOOKUP(
  $E1075,
  Name!$A:$B,
  2,
  FALSE
)
&amp; " " &amp;
IF($C1075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Greco Lima</v>
      </c>
      <c r="G1075" s="7">
        <v>2</v>
      </c>
      <c r="H1075" s="7" t="str">
        <f>VLOOKUP($G1075,Countries!$A:$B,2,FALSE)</f>
        <v>Portugal</v>
      </c>
      <c r="I1075" s="7" cm="1">
        <f t="array" aca="1" ref="I1075" ca="1">INDEX(States!$B:$B,RANDBETWEEN(2,COUNTA(States!$A:$A)),1)</f>
        <v>11</v>
      </c>
      <c r="J1075" s="7" t="str">
        <f ca="1">VLOOKUP($I1075,States!$B:$C,2,FALSE)</f>
        <v>Madeira</v>
      </c>
      <c r="K1075" s="7" t="str">
        <f ca="1">VLOOKUP($E1075,Name!$A:$C,3,FALSE)</f>
        <v>M</v>
      </c>
      <c r="L1075" s="7" t="str">
        <f ca="1">VLOOKUP($K1075,Genders!$B:$C,2,FALSE)</f>
        <v>Male</v>
      </c>
      <c r="M1075" s="7" cm="1">
        <f t="array" aca="1" ref="M1075" ca="1">INDEX('Marital status'!$A:$A,RANDBETWEEN(2,COUNTA('Marital status'!$A:$A)),1)</f>
        <v>3</v>
      </c>
      <c r="N1075" s="7" t="str">
        <f ca="1">VLOOKUP($M1075,'Marital status'!$A:$B,2,FALSE)</f>
        <v>Married</v>
      </c>
      <c r="O1075" s="7">
        <f t="shared" ca="1" si="196"/>
        <v>2</v>
      </c>
      <c r="P1075" s="7" t="str">
        <f ca="1">VLOOKUP($O1075,Ethnicities!$A:$B,2,FALSE)</f>
        <v>White</v>
      </c>
      <c r="Q1075" s="8">
        <f t="shared" ca="1" si="197"/>
        <v>34664</v>
      </c>
      <c r="R1075" s="6">
        <f t="shared" ca="1" si="198"/>
        <v>5</v>
      </c>
      <c r="S1075" s="6" t="str">
        <f ca="1">VLOOKUP($R1075,'Background education'!$A:$B,2,FALSE)</f>
        <v>Graduate school</v>
      </c>
      <c r="T1075" s="7">
        <f ca="1" xml:space="preserve">
  IF(OR($V1075 = 2, $V1075 = 3, $V1075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075" s="7" t="str">
        <f ca="1">VLOOKUP($T1075,Departments!$A:$B,2,FALSE)</f>
        <v>Administration</v>
      </c>
      <c r="V1075" s="6">
        <f t="shared" ca="1" si="199"/>
        <v>8</v>
      </c>
      <c r="W1075" s="6" t="str">
        <f ca="1">VLOOKUP($V1075,Roles!$A:$B,2,FALSE)</f>
        <v>Analyst</v>
      </c>
      <c r="X1075" s="6">
        <f t="shared" ca="1" si="200"/>
        <v>4</v>
      </c>
      <c r="Y1075" s="6" t="str">
        <f ca="1">IF(ISNA($X1075),NA(),VLOOKUP($X1075,Levels!$A:$B,2,FALSE))</f>
        <v>Senior</v>
      </c>
      <c r="Z1075" s="8">
        <f t="shared" ca="1" si="192"/>
        <v>38543</v>
      </c>
      <c r="AA1075" s="6">
        <f ca="1">RANDBETWEEN(2,COUNTA('Recruitment source'!$A:$A))</f>
        <v>9</v>
      </c>
      <c r="AB1075" s="6" t="str">
        <f ca="1">VLOOKUP($AA1075,'Recruitment source'!$A:$B,2,FALSE)</f>
        <v xml:space="preserve"> recommendation of employee</v>
      </c>
      <c r="AC1075" s="8" t="e">
        <f t="shared" ca="1" si="201"/>
        <v>#N/A</v>
      </c>
      <c r="AD1075" s="6" t="e">
        <f t="shared" ca="1" si="202"/>
        <v>#N/A</v>
      </c>
      <c r="AE1075" s="6" t="e">
        <f ca="1">IF(ISNA(AD1075),NA(),VLOOKUP($AD1075,'Reasons for dismissal'!$A:$B,2,FALSE))</f>
        <v>#N/A</v>
      </c>
      <c r="AF1075" s="6">
        <f t="shared" ca="1" si="203"/>
        <v>3</v>
      </c>
      <c r="AG1075" s="1">
        <f t="shared" ca="1" si="193"/>
        <v>2000</v>
      </c>
    </row>
    <row r="1076" spans="1:33" x14ac:dyDescent="0.25">
      <c r="A1076" s="7" cm="1">
        <f t="array" aca="1" ref="A1076" ca="1">INDEX(Companies!$A:$A,RANDBETWEEN(2,COUNTA(Companies!$A:$A)),1)</f>
        <v>2</v>
      </c>
      <c r="B1076" s="7" t="str">
        <f ca="1">VLOOKUP($A1076,Companies!$A:$B,2,FALSE)</f>
        <v>ACME Corporation</v>
      </c>
      <c r="C1076" s="5">
        <f t="shared" si="194"/>
        <v>1075</v>
      </c>
      <c r="D1076" s="6">
        <f t="shared" ca="1" si="195"/>
        <v>1</v>
      </c>
      <c r="E1076" s="7">
        <f ca="1">IF($C1076 = 1 + N("Presidente"),
    127,
    IF($C1076 = 2 + N("Vice-Presidente"),
        72,
        IF($C1076 = 3 + N("Secretária bilíngue"),
            13,
            RANDBETWEEN(5,COUNT(Name!$A:$A) + 1)
        )
    )
)</f>
        <v>209</v>
      </c>
      <c r="F1076" s="7" t="str">
        <f ca="1" xml:space="preserve">
VLOOKUP(
  $E1076,
  Name!$A:$B,
  2,
  FALSE
)
&amp; " " &amp;
IF($C1076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Frasão Moretti</v>
      </c>
      <c r="G1076" s="7">
        <v>2</v>
      </c>
      <c r="H1076" s="7" t="str">
        <f>VLOOKUP($G1076,Countries!$A:$B,2,FALSE)</f>
        <v>Portugal</v>
      </c>
      <c r="I1076" s="7" cm="1">
        <f t="array" aca="1" ref="I1076" ca="1">INDEX(States!$B:$B,RANDBETWEEN(2,COUNTA(States!$A:$A)),1)</f>
        <v>10</v>
      </c>
      <c r="J1076" s="7" t="str">
        <f ca="1">VLOOKUP($I1076,States!$B:$C,2,FALSE)</f>
        <v>Coimbra</v>
      </c>
      <c r="K1076" s="7" t="str">
        <f ca="1">VLOOKUP($E1076,Name!$A:$C,3,FALSE)</f>
        <v>F</v>
      </c>
      <c r="L1076" s="7" t="str">
        <f ca="1">VLOOKUP($K1076,Genders!$B:$C,2,FALSE)</f>
        <v>Female</v>
      </c>
      <c r="M1076" s="7" cm="1">
        <f t="array" aca="1" ref="M1076" ca="1">INDEX('Marital status'!$A:$A,RANDBETWEEN(2,COUNTA('Marital status'!$A:$A)),1)</f>
        <v>6</v>
      </c>
      <c r="N1076" s="7" t="str">
        <f ca="1">VLOOKUP($M1076,'Marital status'!$A:$B,2,FALSE)</f>
        <v>Divorced</v>
      </c>
      <c r="O1076" s="7">
        <f t="shared" ca="1" si="196"/>
        <v>2</v>
      </c>
      <c r="P1076" s="7" t="str">
        <f ca="1">VLOOKUP($O1076,Ethnicities!$A:$B,2,FALSE)</f>
        <v>White</v>
      </c>
      <c r="Q1076" s="8">
        <f t="shared" ca="1" si="197"/>
        <v>28607</v>
      </c>
      <c r="R1076" s="6">
        <f t="shared" ca="1" si="198"/>
        <v>4</v>
      </c>
      <c r="S1076" s="6" t="str">
        <f ca="1">VLOOKUP($R1076,'Background education'!$A:$B,2,FALSE)</f>
        <v>Undergraduate degree</v>
      </c>
      <c r="T1076" s="7">
        <f ca="1" xml:space="preserve">
  IF(OR($V1076 = 2, $V1076 = 3, $V1076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076" s="7" t="str">
        <f ca="1">VLOOKUP($T1076,Departments!$A:$B,2,FALSE)</f>
        <v>Controlling</v>
      </c>
      <c r="V1076" s="6">
        <f t="shared" ca="1" si="199"/>
        <v>6</v>
      </c>
      <c r="W1076" s="6" t="str">
        <f ca="1">VLOOKUP($V1076,Roles!$A:$B,2,FALSE)</f>
        <v>Intern</v>
      </c>
      <c r="X1076" s="6" t="e">
        <f t="shared" ca="1" si="200"/>
        <v>#N/A</v>
      </c>
      <c r="Y1076" s="6" t="e">
        <f ca="1">IF(ISNA($X1076),NA(),VLOOKUP($X1076,Levels!$A:$B,2,FALSE))</f>
        <v>#N/A</v>
      </c>
      <c r="Z1076" s="8">
        <f t="shared" ca="1" si="192"/>
        <v>37611</v>
      </c>
      <c r="AA1076" s="6">
        <f ca="1">RANDBETWEEN(2,COUNTA('Recruitment source'!$A:$A))</f>
        <v>5</v>
      </c>
      <c r="AB1076" s="6" t="str">
        <f ca="1">VLOOKUP($AA1076,'Recruitment source'!$A:$B,2,FALSE)</f>
        <v>Net Empregos</v>
      </c>
      <c r="AC1076" s="8" t="e">
        <f t="shared" ca="1" si="201"/>
        <v>#N/A</v>
      </c>
      <c r="AD1076" s="6" t="e">
        <f t="shared" ca="1" si="202"/>
        <v>#N/A</v>
      </c>
      <c r="AE1076" s="6" t="e">
        <f ca="1">IF(ISNA(AD1076),NA(),VLOOKUP($AD1076,'Reasons for dismissal'!$A:$B,2,FALSE))</f>
        <v>#N/A</v>
      </c>
      <c r="AF1076" s="6">
        <f t="shared" ca="1" si="203"/>
        <v>3</v>
      </c>
      <c r="AG1076" s="1">
        <f t="shared" ca="1" si="193"/>
        <v>885</v>
      </c>
    </row>
    <row r="1077" spans="1:33" x14ac:dyDescent="0.25">
      <c r="A1077" s="7" cm="1">
        <f t="array" aca="1" ref="A1077" ca="1">INDEX(Companies!$A:$A,RANDBETWEEN(2,COUNTA(Companies!$A:$A)),1)</f>
        <v>2</v>
      </c>
      <c r="B1077" s="7" t="str">
        <f ca="1">VLOOKUP($A1077,Companies!$A:$B,2,FALSE)</f>
        <v>ACME Corporation</v>
      </c>
      <c r="C1077" s="5">
        <f t="shared" si="194"/>
        <v>1076</v>
      </c>
      <c r="D1077" s="6">
        <f t="shared" ca="1" si="195"/>
        <v>1</v>
      </c>
      <c r="E1077" s="7">
        <f ca="1">IF($C1077 = 1 + N("Presidente"),
    127,
    IF($C1077 = 2 + N("Vice-Presidente"),
        72,
        IF($C1077 = 3 + N("Secretária bilíngue"),
            13,
            RANDBETWEEN(5,COUNT(Name!$A:$A) + 1)
        )
    )
)</f>
        <v>225</v>
      </c>
      <c r="F1077" s="7" t="str">
        <f ca="1" xml:space="preserve">
VLOOKUP(
  $E1077,
  Name!$A:$B,
  2,
  FALSE
)
&amp; " " &amp;
IF($C1077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Trindade Oliveira</v>
      </c>
      <c r="G1077" s="7">
        <v>2</v>
      </c>
      <c r="H1077" s="7" t="str">
        <f>VLOOKUP($G1077,Countries!$A:$B,2,FALSE)</f>
        <v>Portugal</v>
      </c>
      <c r="I1077" s="7" cm="1">
        <f t="array" aca="1" ref="I1077" ca="1">INDEX(States!$B:$B,RANDBETWEEN(2,COUNTA(States!$A:$A)),1)</f>
        <v>8</v>
      </c>
      <c r="J1077" s="7" t="str">
        <f ca="1">VLOOKUP($I1077,States!$B:$C,2,FALSE)</f>
        <v>Santarém</v>
      </c>
      <c r="K1077" s="7" t="str">
        <f ca="1">VLOOKUP($E1077,Name!$A:$C,3,FALSE)</f>
        <v>M</v>
      </c>
      <c r="L1077" s="7" t="str">
        <f ca="1">VLOOKUP($K1077,Genders!$B:$C,2,FALSE)</f>
        <v>Male</v>
      </c>
      <c r="M1077" s="7" cm="1">
        <f t="array" aca="1" ref="M1077" ca="1">INDEX('Marital status'!$A:$A,RANDBETWEEN(2,COUNTA('Marital status'!$A:$A)),1)</f>
        <v>3</v>
      </c>
      <c r="N1077" s="7" t="str">
        <f ca="1">VLOOKUP($M1077,'Marital status'!$A:$B,2,FALSE)</f>
        <v>Married</v>
      </c>
      <c r="O1077" s="7">
        <f t="shared" ca="1" si="196"/>
        <v>2</v>
      </c>
      <c r="P1077" s="7" t="str">
        <f ca="1">VLOOKUP($O1077,Ethnicities!$A:$B,2,FALSE)</f>
        <v>White</v>
      </c>
      <c r="Q1077" s="8">
        <f t="shared" ca="1" si="197"/>
        <v>33160</v>
      </c>
      <c r="R1077" s="6">
        <f t="shared" ca="1" si="198"/>
        <v>4</v>
      </c>
      <c r="S1077" s="6" t="str">
        <f ca="1">VLOOKUP($R1077,'Background education'!$A:$B,2,FALSE)</f>
        <v>Undergraduate degree</v>
      </c>
      <c r="T1077" s="7">
        <f ca="1" xml:space="preserve">
  IF(OR($V1077 = 2, $V1077 = 3, $V1077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77" s="7" t="str">
        <f ca="1">VLOOKUP($T1077,Departments!$A:$B,2,FALSE)</f>
        <v>Human Resource</v>
      </c>
      <c r="V1077" s="6">
        <f t="shared" ca="1" si="199"/>
        <v>8</v>
      </c>
      <c r="W1077" s="6" t="str">
        <f ca="1">VLOOKUP($V1077,Roles!$A:$B,2,FALSE)</f>
        <v>Analyst</v>
      </c>
      <c r="X1077" s="6">
        <f t="shared" ca="1" si="200"/>
        <v>2</v>
      </c>
      <c r="Y1077" s="6" t="str">
        <f ca="1">IF(ISNA($X1077),NA(),VLOOKUP($X1077,Levels!$A:$B,2,FALSE))</f>
        <v>Junior</v>
      </c>
      <c r="Z1077" s="8">
        <f t="shared" ca="1" si="192"/>
        <v>44690</v>
      </c>
      <c r="AA1077" s="6">
        <f ca="1">RANDBETWEEN(2,COUNTA('Recruitment source'!$A:$A))</f>
        <v>12</v>
      </c>
      <c r="AB1077" s="6" t="str">
        <f ca="1">VLOOKUP($AA1077,'Recruitment source'!$A:$B,2,FALSE)</f>
        <v>Website</v>
      </c>
      <c r="AC1077" s="8" t="e">
        <f t="shared" ca="1" si="201"/>
        <v>#N/A</v>
      </c>
      <c r="AD1077" s="6" t="e">
        <f t="shared" ca="1" si="202"/>
        <v>#N/A</v>
      </c>
      <c r="AE1077" s="6" t="e">
        <f ca="1">IF(ISNA(AD1077),NA(),VLOOKUP($AD1077,'Reasons for dismissal'!$A:$B,2,FALSE))</f>
        <v>#N/A</v>
      </c>
      <c r="AF1077" s="6">
        <f t="shared" ca="1" si="203"/>
        <v>4</v>
      </c>
      <c r="AG1077" s="1">
        <f t="shared" ca="1" si="193"/>
        <v>2000</v>
      </c>
    </row>
    <row r="1078" spans="1:33" x14ac:dyDescent="0.25">
      <c r="A1078" s="7" cm="1">
        <f t="array" aca="1" ref="A1078" ca="1">INDEX(Companies!$A:$A,RANDBETWEEN(2,COUNTA(Companies!$A:$A)),1)</f>
        <v>2</v>
      </c>
      <c r="B1078" s="7" t="str">
        <f ca="1">VLOOKUP($A1078,Companies!$A:$B,2,FALSE)</f>
        <v>ACME Corporation</v>
      </c>
      <c r="C1078" s="5">
        <f t="shared" si="194"/>
        <v>1077</v>
      </c>
      <c r="D1078" s="6">
        <f t="shared" ca="1" si="195"/>
        <v>1</v>
      </c>
      <c r="E1078" s="7">
        <f ca="1">IF($C1078 = 1 + N("Presidente"),
    127,
    IF($C1078 = 2 + N("Vice-Presidente"),
        72,
        IF($C1078 = 3 + N("Secretária bilíngue"),
            13,
            RANDBETWEEN(5,COUNT(Name!$A:$A) + 1)
        )
    )
)</f>
        <v>58</v>
      </c>
      <c r="F1078" s="7" t="str">
        <f ca="1" xml:space="preserve">
VLOOKUP(
  $E1078,
  Name!$A:$B,
  2,
  FALSE
)
&amp; " " &amp;
IF($C1078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Caruso Bicalho</v>
      </c>
      <c r="G1078" s="7">
        <v>2</v>
      </c>
      <c r="H1078" s="7" t="str">
        <f>VLOOKUP($G1078,Countries!$A:$B,2,FALSE)</f>
        <v>Portugal</v>
      </c>
      <c r="I1078" s="7" cm="1">
        <f t="array" aca="1" ref="I1078" ca="1">INDEX(States!$B:$B,RANDBETWEEN(2,COUNTA(States!$A:$A)),1)</f>
        <v>5</v>
      </c>
      <c r="J1078" s="7" t="str">
        <f ca="1">VLOOKUP($I1078,States!$B:$C,2,FALSE)</f>
        <v>Aveiro</v>
      </c>
      <c r="K1078" s="7" t="str">
        <f ca="1">VLOOKUP($E1078,Name!$A:$C,3,FALSE)</f>
        <v>M</v>
      </c>
      <c r="L1078" s="7" t="str">
        <f ca="1">VLOOKUP($K1078,Genders!$B:$C,2,FALSE)</f>
        <v>Male</v>
      </c>
      <c r="M1078" s="7" cm="1">
        <f t="array" aca="1" ref="M1078" ca="1">INDEX('Marital status'!$A:$A,RANDBETWEEN(2,COUNTA('Marital status'!$A:$A)),1)</f>
        <v>2</v>
      </c>
      <c r="N1078" s="7" t="str">
        <f ca="1">VLOOKUP($M1078,'Marital status'!$A:$B,2,FALSE)</f>
        <v>Single</v>
      </c>
      <c r="O1078" s="7">
        <f t="shared" ca="1" si="196"/>
        <v>4</v>
      </c>
      <c r="P1078" s="7" t="str">
        <f ca="1">VLOOKUP($O1078,Ethnicities!$A:$B,2,FALSE)</f>
        <v>Hispanic or Latino</v>
      </c>
      <c r="Q1078" s="8">
        <f t="shared" ca="1" si="197"/>
        <v>25344</v>
      </c>
      <c r="R1078" s="6">
        <f t="shared" ca="1" si="198"/>
        <v>4</v>
      </c>
      <c r="S1078" s="6" t="str">
        <f ca="1">VLOOKUP($R1078,'Background education'!$A:$B,2,FALSE)</f>
        <v>Undergraduate degree</v>
      </c>
      <c r="T1078" s="7">
        <f ca="1" xml:space="preserve">
  IF(OR($V1078 = 2, $V1078 = 3, $V1078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78" s="7" t="str">
        <f ca="1">VLOOKUP($T1078,Departments!$A:$B,2,FALSE)</f>
        <v>Operations</v>
      </c>
      <c r="V1078" s="6">
        <f t="shared" ca="1" si="199"/>
        <v>6</v>
      </c>
      <c r="W1078" s="6" t="str">
        <f ca="1">VLOOKUP($V1078,Roles!$A:$B,2,FALSE)</f>
        <v>Intern</v>
      </c>
      <c r="X1078" s="6" t="e">
        <f t="shared" ca="1" si="200"/>
        <v>#N/A</v>
      </c>
      <c r="Y1078" s="6" t="e">
        <f ca="1">IF(ISNA($X1078),NA(),VLOOKUP($X1078,Levels!$A:$B,2,FALSE))</f>
        <v>#N/A</v>
      </c>
      <c r="Z1078" s="8">
        <f t="shared" ca="1" si="192"/>
        <v>38082</v>
      </c>
      <c r="AA1078" s="6">
        <f ca="1">RANDBETWEEN(2,COUNTA('Recruitment source'!$A:$A))</f>
        <v>7</v>
      </c>
      <c r="AB1078" s="6" t="str">
        <f ca="1">VLOOKUP($AA1078,'Recruitment source'!$A:$B,2,FALSE)</f>
        <v>Jobs in Lisbon</v>
      </c>
      <c r="AC1078" s="8" t="e">
        <f t="shared" ca="1" si="201"/>
        <v>#N/A</v>
      </c>
      <c r="AD1078" s="6" t="e">
        <f t="shared" ca="1" si="202"/>
        <v>#N/A</v>
      </c>
      <c r="AE1078" s="6" t="e">
        <f ca="1">IF(ISNA(AD1078),NA(),VLOOKUP($AD1078,'Reasons for dismissal'!$A:$B,2,FALSE))</f>
        <v>#N/A</v>
      </c>
      <c r="AF1078" s="6">
        <f t="shared" ca="1" si="203"/>
        <v>2</v>
      </c>
      <c r="AG1078" s="1">
        <f t="shared" ca="1" si="193"/>
        <v>805</v>
      </c>
    </row>
    <row r="1079" spans="1:33" x14ac:dyDescent="0.25">
      <c r="A1079" s="7" cm="1">
        <f t="array" aca="1" ref="A1079" ca="1">INDEX(Companies!$A:$A,RANDBETWEEN(2,COUNTA(Companies!$A:$A)),1)</f>
        <v>2</v>
      </c>
      <c r="B1079" s="7" t="str">
        <f ca="1">VLOOKUP($A1079,Companies!$A:$B,2,FALSE)</f>
        <v>ACME Corporation</v>
      </c>
      <c r="C1079" s="5">
        <f t="shared" si="194"/>
        <v>1078</v>
      </c>
      <c r="D1079" s="6">
        <f t="shared" ca="1" si="195"/>
        <v>1</v>
      </c>
      <c r="E1079" s="7">
        <f ca="1">IF($C1079 = 1 + N("Presidente"),
    127,
    IF($C1079 = 2 + N("Vice-Presidente"),
        72,
        IF($C1079 = 3 + N("Secretária bilíngue"),
            13,
            RANDBETWEEN(5,COUNT(Name!$A:$A) + 1)
        )
    )
)</f>
        <v>51</v>
      </c>
      <c r="F1079" s="7" t="str">
        <f ca="1" xml:space="preserve">
VLOOKUP(
  $E1079,
  Name!$A:$B,
  2,
  FALSE
)
&amp; " " &amp;
IF($C1079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Camargo Alvim</v>
      </c>
      <c r="G1079" s="7">
        <v>2</v>
      </c>
      <c r="H1079" s="7" t="str">
        <f>VLOOKUP($G1079,Countries!$A:$B,2,FALSE)</f>
        <v>Portugal</v>
      </c>
      <c r="I1079" s="7" cm="1">
        <f t="array" aca="1" ref="I1079" ca="1">INDEX(States!$B:$B,RANDBETWEEN(2,COUNTA(States!$A:$A)),1)</f>
        <v>9</v>
      </c>
      <c r="J1079" s="7" t="str">
        <f ca="1">VLOOKUP($I1079,States!$B:$C,2,FALSE)</f>
        <v>Leiria</v>
      </c>
      <c r="K1079" s="7" t="str">
        <f ca="1">VLOOKUP($E1079,Name!$A:$C,3,FALSE)</f>
        <v>F</v>
      </c>
      <c r="L1079" s="7" t="str">
        <f ca="1">VLOOKUP($K1079,Genders!$B:$C,2,FALSE)</f>
        <v>Female</v>
      </c>
      <c r="M1079" s="7" cm="1">
        <f t="array" aca="1" ref="M1079" ca="1">INDEX('Marital status'!$A:$A,RANDBETWEEN(2,COUNTA('Marital status'!$A:$A)),1)</f>
        <v>6</v>
      </c>
      <c r="N1079" s="7" t="str">
        <f ca="1">VLOOKUP($M1079,'Marital status'!$A:$B,2,FALSE)</f>
        <v>Divorced</v>
      </c>
      <c r="O1079" s="7">
        <f t="shared" ca="1" si="196"/>
        <v>2</v>
      </c>
      <c r="P1079" s="7" t="str">
        <f ca="1">VLOOKUP($O1079,Ethnicities!$A:$B,2,FALSE)</f>
        <v>White</v>
      </c>
      <c r="Q1079" s="8">
        <f t="shared" ca="1" si="197"/>
        <v>36137</v>
      </c>
      <c r="R1079" s="6">
        <f t="shared" ca="1" si="198"/>
        <v>4</v>
      </c>
      <c r="S1079" s="6" t="str">
        <f ca="1">VLOOKUP($R1079,'Background education'!$A:$B,2,FALSE)</f>
        <v>Undergraduate degree</v>
      </c>
      <c r="T1079" s="7">
        <f ca="1" xml:space="preserve">
  IF(OR($V1079 = 2, $V1079 = 3, $V1079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079" s="7" t="str">
        <f ca="1">VLOOKUP($T1079,Departments!$A:$B,2,FALSE)</f>
        <v>Administration</v>
      </c>
      <c r="V1079" s="6">
        <f t="shared" ca="1" si="199"/>
        <v>8</v>
      </c>
      <c r="W1079" s="6" t="str">
        <f ca="1">VLOOKUP($V1079,Roles!$A:$B,2,FALSE)</f>
        <v>Analyst</v>
      </c>
      <c r="X1079" s="6">
        <f t="shared" ca="1" si="200"/>
        <v>3</v>
      </c>
      <c r="Y1079" s="6" t="str">
        <f ca="1">IF(ISNA($X1079),NA(),VLOOKUP($X1079,Levels!$A:$B,2,FALSE))</f>
        <v>Pleno</v>
      </c>
      <c r="Z1079" s="8">
        <f t="shared" ca="1" si="192"/>
        <v>40733</v>
      </c>
      <c r="AA1079" s="6">
        <f ca="1">RANDBETWEEN(2,COUNTA('Recruitment source'!$A:$A))</f>
        <v>2</v>
      </c>
      <c r="AB1079" s="6" t="str">
        <f ca="1">VLOOKUP($AA1079,'Recruitment source'!$A:$B,2,FALSE)</f>
        <v>Indeed</v>
      </c>
      <c r="AC1079" s="8" t="e">
        <f t="shared" ca="1" si="201"/>
        <v>#N/A</v>
      </c>
      <c r="AD1079" s="6" t="e">
        <f t="shared" ca="1" si="202"/>
        <v>#N/A</v>
      </c>
      <c r="AE1079" s="6" t="e">
        <f ca="1">IF(ISNA(AD1079),NA(),VLOOKUP($AD1079,'Reasons for dismissal'!$A:$B,2,FALSE))</f>
        <v>#N/A</v>
      </c>
      <c r="AF1079" s="6">
        <f t="shared" ca="1" si="203"/>
        <v>2</v>
      </c>
      <c r="AG1079" s="1">
        <f t="shared" ca="1" si="193"/>
        <v>2000</v>
      </c>
    </row>
    <row r="1080" spans="1:33" x14ac:dyDescent="0.25">
      <c r="A1080" s="7" cm="1">
        <f t="array" aca="1" ref="A1080" ca="1">INDEX(Companies!$A:$A,RANDBETWEEN(2,COUNTA(Companies!$A:$A)),1)</f>
        <v>2</v>
      </c>
      <c r="B1080" s="7" t="str">
        <f ca="1">VLOOKUP($A1080,Companies!$A:$B,2,FALSE)</f>
        <v>ACME Corporation</v>
      </c>
      <c r="C1080" s="5">
        <f t="shared" si="194"/>
        <v>1079</v>
      </c>
      <c r="D1080" s="6">
        <f t="shared" ca="1" si="195"/>
        <v>1</v>
      </c>
      <c r="E1080" s="7">
        <f ca="1">IF($C1080 = 1 + N("Presidente"),
    127,
    IF($C1080 = 2 + N("Vice-Presidente"),
        72,
        IF($C1080 = 3 + N("Secretária bilíngue"),
            13,
            RANDBETWEEN(5,COUNT(Name!$A:$A) + 1)
        )
    )
)</f>
        <v>215</v>
      </c>
      <c r="F1080" s="7" t="str">
        <f ca="1" xml:space="preserve">
VLOOKUP(
  $E1080,
  Name!$A:$B,
  2,
  FALSE
)
&amp; " " &amp;
IF($C1080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Kloe Sousa sobrenome</v>
      </c>
      <c r="G1080" s="7">
        <v>2</v>
      </c>
      <c r="H1080" s="7" t="str">
        <f>VLOOKUP($G1080,Countries!$A:$B,2,FALSE)</f>
        <v>Portugal</v>
      </c>
      <c r="I1080" s="7" cm="1">
        <f t="array" aca="1" ref="I1080" ca="1">INDEX(States!$B:$B,RANDBETWEEN(2,COUNTA(States!$A:$A)),1)</f>
        <v>15</v>
      </c>
      <c r="J1080" s="7" t="str">
        <f ca="1">VLOOKUP($I1080,States!$B:$C,2,FALSE)</f>
        <v>Castelo Branco</v>
      </c>
      <c r="K1080" s="7" t="str">
        <f ca="1">VLOOKUP($E1080,Name!$A:$C,3,FALSE)</f>
        <v>F</v>
      </c>
      <c r="L1080" s="7" t="str">
        <f ca="1">VLOOKUP($K1080,Genders!$B:$C,2,FALSE)</f>
        <v>Female</v>
      </c>
      <c r="M1080" s="7" cm="1">
        <f t="array" aca="1" ref="M1080" ca="1">INDEX('Marital status'!$A:$A,RANDBETWEEN(2,COUNTA('Marital status'!$A:$A)),1)</f>
        <v>5</v>
      </c>
      <c r="N1080" s="7" t="str">
        <f ca="1">VLOOKUP($M1080,'Marital status'!$A:$B,2,FALSE)</f>
        <v xml:space="preserve">Separated </v>
      </c>
      <c r="O1080" s="7">
        <f t="shared" ca="1" si="196"/>
        <v>2</v>
      </c>
      <c r="P1080" s="7" t="str">
        <f ca="1">VLOOKUP($O1080,Ethnicities!$A:$B,2,FALSE)</f>
        <v>White</v>
      </c>
      <c r="Q1080" s="8">
        <f t="shared" ca="1" si="197"/>
        <v>19827</v>
      </c>
      <c r="R1080" s="6">
        <f t="shared" ca="1" si="198"/>
        <v>4</v>
      </c>
      <c r="S1080" s="6" t="str">
        <f ca="1">VLOOKUP($R1080,'Background education'!$A:$B,2,FALSE)</f>
        <v>Undergraduate degree</v>
      </c>
      <c r="T1080" s="7">
        <f ca="1" xml:space="preserve">
  IF(OR($V1080 = 2, $V1080 = 3, $V1080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80" s="7" t="str">
        <f ca="1">VLOOKUP($T1080,Departments!$A:$B,2,FALSE)</f>
        <v xml:space="preserve"> Commercial</v>
      </c>
      <c r="V1080" s="6">
        <f t="shared" ca="1" si="199"/>
        <v>6</v>
      </c>
      <c r="W1080" s="6" t="str">
        <f ca="1">VLOOKUP($V1080,Roles!$A:$B,2,FALSE)</f>
        <v>Intern</v>
      </c>
      <c r="X1080" s="6" t="e">
        <f t="shared" ca="1" si="200"/>
        <v>#N/A</v>
      </c>
      <c r="Y1080" s="6" t="e">
        <f ca="1">IF(ISNA($X1080),NA(),VLOOKUP($X1080,Levels!$A:$B,2,FALSE))</f>
        <v>#N/A</v>
      </c>
      <c r="Z1080" s="8">
        <f t="shared" ca="1" si="192"/>
        <v>42799</v>
      </c>
      <c r="AA1080" s="6">
        <f ca="1">RANDBETWEEN(2,COUNTA('Recruitment source'!$A:$A))</f>
        <v>5</v>
      </c>
      <c r="AB1080" s="6" t="str">
        <f ca="1">VLOOKUP($AA1080,'Recruitment source'!$A:$B,2,FALSE)</f>
        <v>Net Empregos</v>
      </c>
      <c r="AC1080" s="8" t="e">
        <f t="shared" ca="1" si="201"/>
        <v>#N/A</v>
      </c>
      <c r="AD1080" s="6" t="e">
        <f t="shared" ca="1" si="202"/>
        <v>#N/A</v>
      </c>
      <c r="AE1080" s="6" t="e">
        <f ca="1">IF(ISNA(AD1080),NA(),VLOOKUP($AD1080,'Reasons for dismissal'!$A:$B,2,FALSE))</f>
        <v>#N/A</v>
      </c>
      <c r="AF1080" s="6">
        <f t="shared" ca="1" si="203"/>
        <v>3</v>
      </c>
      <c r="AG1080" s="1">
        <f t="shared" ca="1" si="193"/>
        <v>805</v>
      </c>
    </row>
    <row r="1081" spans="1:33" x14ac:dyDescent="0.25">
      <c r="A1081" s="7" cm="1">
        <f t="array" aca="1" ref="A1081" ca="1">INDEX(Companies!$A:$A,RANDBETWEEN(2,COUNTA(Companies!$A:$A)),1)</f>
        <v>2</v>
      </c>
      <c r="B1081" s="7" t="str">
        <f ca="1">VLOOKUP($A1081,Companies!$A:$B,2,FALSE)</f>
        <v>ACME Corporation</v>
      </c>
      <c r="C1081" s="5">
        <f t="shared" si="194"/>
        <v>1080</v>
      </c>
      <c r="D1081" s="6">
        <f t="shared" ca="1" si="195"/>
        <v>1</v>
      </c>
      <c r="E1081" s="7">
        <f ca="1">IF($C1081 = 1 + N("Presidente"),
    127,
    IF($C1081 = 2 + N("Vice-Presidente"),
        72,
        IF($C1081 = 3 + N("Secretária bilíngue"),
            13,
            RANDBETWEEN(5,COUNT(Name!$A:$A) + 1)
        )
    )
)</f>
        <v>216</v>
      </c>
      <c r="F1081" s="7" t="str">
        <f ca="1" xml:space="preserve">
VLOOKUP(
  $E1081,
  Name!$A:$B,
  2,
  FALSE
)
&amp; " " &amp;
IF($C1081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Rizzo Carvalho</v>
      </c>
      <c r="G1081" s="7">
        <v>2</v>
      </c>
      <c r="H1081" s="7" t="str">
        <f>VLOOKUP($G1081,Countries!$A:$B,2,FALSE)</f>
        <v>Portugal</v>
      </c>
      <c r="I1081" s="7" cm="1">
        <f t="array" aca="1" ref="I1081" ca="1">INDEX(States!$B:$B,RANDBETWEEN(2,COUNTA(States!$A:$A)),1)</f>
        <v>17</v>
      </c>
      <c r="J1081" s="7" t="str">
        <f ca="1">VLOOKUP($I1081,States!$B:$C,2,FALSE)</f>
        <v>Portalegre</v>
      </c>
      <c r="K1081" s="7" t="str">
        <f ca="1">VLOOKUP($E1081,Name!$A:$C,3,FALSE)</f>
        <v>F</v>
      </c>
      <c r="L1081" s="7" t="str">
        <f ca="1">VLOOKUP($K1081,Genders!$B:$C,2,FALSE)</f>
        <v>Female</v>
      </c>
      <c r="M1081" s="7" cm="1">
        <f t="array" aca="1" ref="M1081" ca="1">INDEX('Marital status'!$A:$A,RANDBETWEEN(2,COUNTA('Marital status'!$A:$A)),1)</f>
        <v>6</v>
      </c>
      <c r="N1081" s="7" t="str">
        <f ca="1">VLOOKUP($M1081,'Marital status'!$A:$B,2,FALSE)</f>
        <v>Divorced</v>
      </c>
      <c r="O1081" s="7">
        <f t="shared" ca="1" si="196"/>
        <v>2</v>
      </c>
      <c r="P1081" s="7" t="str">
        <f ca="1">VLOOKUP($O1081,Ethnicities!$A:$B,2,FALSE)</f>
        <v>White</v>
      </c>
      <c r="Q1081" s="8">
        <f t="shared" ca="1" si="197"/>
        <v>34073</v>
      </c>
      <c r="R1081" s="6">
        <f t="shared" ca="1" si="198"/>
        <v>4</v>
      </c>
      <c r="S1081" s="6" t="str">
        <f ca="1">VLOOKUP($R1081,'Background education'!$A:$B,2,FALSE)</f>
        <v>Undergraduate degree</v>
      </c>
      <c r="T1081" s="7">
        <f ca="1" xml:space="preserve">
  IF(OR($V1081 = 2, $V1081 = 3, $V1081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081" s="7" t="str">
        <f ca="1">VLOOKUP($T1081,Departments!$A:$B,2,FALSE)</f>
        <v>Sales</v>
      </c>
      <c r="V1081" s="6">
        <f t="shared" ca="1" si="199"/>
        <v>8</v>
      </c>
      <c r="W1081" s="6" t="str">
        <f ca="1">VLOOKUP($V1081,Roles!$A:$B,2,FALSE)</f>
        <v>Analyst</v>
      </c>
      <c r="X1081" s="6">
        <f t="shared" ca="1" si="200"/>
        <v>4</v>
      </c>
      <c r="Y1081" s="6" t="str">
        <f ca="1">IF(ISNA($X1081),NA(),VLOOKUP($X1081,Levels!$A:$B,2,FALSE))</f>
        <v>Senior</v>
      </c>
      <c r="Z1081" s="8">
        <f t="shared" ca="1" si="192"/>
        <v>44088</v>
      </c>
      <c r="AA1081" s="6">
        <f ca="1">RANDBETWEEN(2,COUNTA('Recruitment source'!$A:$A))</f>
        <v>9</v>
      </c>
      <c r="AB1081" s="6" t="str">
        <f ca="1">VLOOKUP($AA1081,'Recruitment source'!$A:$B,2,FALSE)</f>
        <v xml:space="preserve"> recommendation of employee</v>
      </c>
      <c r="AC1081" s="8" t="e">
        <f t="shared" ca="1" si="201"/>
        <v>#N/A</v>
      </c>
      <c r="AD1081" s="6" t="e">
        <f t="shared" ca="1" si="202"/>
        <v>#N/A</v>
      </c>
      <c r="AE1081" s="6" t="e">
        <f ca="1">IF(ISNA(AD1081),NA(),VLOOKUP($AD1081,'Reasons for dismissal'!$A:$B,2,FALSE))</f>
        <v>#N/A</v>
      </c>
      <c r="AF1081" s="6">
        <f t="shared" ca="1" si="203"/>
        <v>4</v>
      </c>
      <c r="AG1081" s="1">
        <f t="shared" ca="1" si="193"/>
        <v>2050</v>
      </c>
    </row>
    <row r="1082" spans="1:33" x14ac:dyDescent="0.25">
      <c r="A1082" s="7" cm="1">
        <f t="array" aca="1" ref="A1082" ca="1">INDEX(Companies!$A:$A,RANDBETWEEN(2,COUNTA(Companies!$A:$A)),1)</f>
        <v>2</v>
      </c>
      <c r="B1082" s="7" t="str">
        <f ca="1">VLOOKUP($A1082,Companies!$A:$B,2,FALSE)</f>
        <v>ACME Corporation</v>
      </c>
      <c r="C1082" s="5">
        <f t="shared" si="194"/>
        <v>1081</v>
      </c>
      <c r="D1082" s="6">
        <f t="shared" ca="1" si="195"/>
        <v>1</v>
      </c>
      <c r="E1082" s="7">
        <f ca="1">IF($C1082 = 1 + N("Presidente"),
    127,
    IF($C1082 = 2 + N("Vice-Presidente"),
        72,
        IF($C1082 = 3 + N("Secretária bilíngue"),
            13,
            RANDBETWEEN(5,COUNT(Name!$A:$A) + 1)
        )
    )
)</f>
        <v>208</v>
      </c>
      <c r="F1082" s="7" t="str">
        <f ca="1" xml:space="preserve">
VLOOKUP(
  $E1082,
  Name!$A:$B,
  2,
  FALSE
)
&amp; " " &amp;
IF($C1082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Souza Faria</v>
      </c>
      <c r="G1082" s="7">
        <v>2</v>
      </c>
      <c r="H1082" s="7" t="str">
        <f>VLOOKUP($G1082,Countries!$A:$B,2,FALSE)</f>
        <v>Portugal</v>
      </c>
      <c r="I1082" s="7" cm="1">
        <f t="array" aca="1" ref="I1082" ca="1">INDEX(States!$B:$B,RANDBETWEEN(2,COUNTA(States!$A:$A)),1)</f>
        <v>21</v>
      </c>
      <c r="J1082" s="7" t="str">
        <f ca="1">VLOOKUP($I1082,States!$B:$C,2,FALSE)</f>
        <v>Bragança</v>
      </c>
      <c r="K1082" s="7" t="str">
        <f ca="1">VLOOKUP($E1082,Name!$A:$C,3,FALSE)</f>
        <v>F</v>
      </c>
      <c r="L1082" s="7" t="str">
        <f ca="1">VLOOKUP($K1082,Genders!$B:$C,2,FALSE)</f>
        <v>Female</v>
      </c>
      <c r="M1082" s="7" cm="1">
        <f t="array" aca="1" ref="M1082" ca="1">INDEX('Marital status'!$A:$A,RANDBETWEEN(2,COUNTA('Marital status'!$A:$A)),1)</f>
        <v>5</v>
      </c>
      <c r="N1082" s="7" t="str">
        <f ca="1">VLOOKUP($M1082,'Marital status'!$A:$B,2,FALSE)</f>
        <v xml:space="preserve">Separated </v>
      </c>
      <c r="O1082" s="7">
        <f t="shared" ca="1" si="196"/>
        <v>2</v>
      </c>
      <c r="P1082" s="7" t="str">
        <f ca="1">VLOOKUP($O1082,Ethnicities!$A:$B,2,FALSE)</f>
        <v>White</v>
      </c>
      <c r="Q1082" s="8">
        <f t="shared" ca="1" si="197"/>
        <v>17510</v>
      </c>
      <c r="R1082" s="6">
        <f t="shared" ca="1" si="198"/>
        <v>4</v>
      </c>
      <c r="S1082" s="6" t="str">
        <f ca="1">VLOOKUP($R1082,'Background education'!$A:$B,2,FALSE)</f>
        <v>Undergraduate degree</v>
      </c>
      <c r="T1082" s="7">
        <f ca="1" xml:space="preserve">
  IF(OR($V1082 = 2, $V1082 = 3, $V1082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082" s="7" t="str">
        <f ca="1">VLOOKUP($T1082,Departments!$A:$B,2,FALSE)</f>
        <v>Information Technology</v>
      </c>
      <c r="V1082" s="6">
        <f t="shared" ca="1" si="199"/>
        <v>6</v>
      </c>
      <c r="W1082" s="6" t="str">
        <f ca="1">VLOOKUP($V1082,Roles!$A:$B,2,FALSE)</f>
        <v>Intern</v>
      </c>
      <c r="X1082" s="6" t="e">
        <f t="shared" ca="1" si="200"/>
        <v>#N/A</v>
      </c>
      <c r="Y1082" s="6" t="e">
        <f ca="1">IF(ISNA($X1082),NA(),VLOOKUP($X1082,Levels!$A:$B,2,FALSE))</f>
        <v>#N/A</v>
      </c>
      <c r="Z1082" s="8">
        <f t="shared" ca="1" si="192"/>
        <v>44403</v>
      </c>
      <c r="AA1082" s="6">
        <f ca="1">RANDBETWEEN(2,COUNTA('Recruitment source'!$A:$A))</f>
        <v>3</v>
      </c>
      <c r="AB1082" s="6" t="str">
        <f ca="1">VLOOKUP($AA1082,'Recruitment source'!$A:$B,2,FALSE)</f>
        <v>Learn4Good</v>
      </c>
      <c r="AC1082" s="8" t="e">
        <f t="shared" ca="1" si="201"/>
        <v>#N/A</v>
      </c>
      <c r="AD1082" s="6" t="e">
        <f t="shared" ca="1" si="202"/>
        <v>#N/A</v>
      </c>
      <c r="AE1082" s="6" t="e">
        <f ca="1">IF(ISNA(AD1082),NA(),VLOOKUP($AD1082,'Reasons for dismissal'!$A:$B,2,FALSE))</f>
        <v>#N/A</v>
      </c>
      <c r="AF1082" s="6">
        <f t="shared" ca="1" si="203"/>
        <v>4</v>
      </c>
      <c r="AG1082" s="1">
        <f t="shared" ca="1" si="193"/>
        <v>885</v>
      </c>
    </row>
    <row r="1083" spans="1:33" x14ac:dyDescent="0.25">
      <c r="A1083" s="7" cm="1">
        <f t="array" aca="1" ref="A1083" ca="1">INDEX(Companies!$A:$A,RANDBETWEEN(2,COUNTA(Companies!$A:$A)),1)</f>
        <v>2</v>
      </c>
      <c r="B1083" s="7" t="str">
        <f ca="1">VLOOKUP($A1083,Companies!$A:$B,2,FALSE)</f>
        <v>ACME Corporation</v>
      </c>
      <c r="C1083" s="5">
        <f t="shared" si="194"/>
        <v>1082</v>
      </c>
      <c r="D1083" s="6">
        <f t="shared" ca="1" si="195"/>
        <v>1</v>
      </c>
      <c r="E1083" s="7">
        <f ca="1">IF($C1083 = 1 + N("Presidente"),
    127,
    IF($C1083 = 2 + N("Vice-Presidente"),
        72,
        IF($C1083 = 3 + N("Secretária bilíngue"),
            13,
            RANDBETWEEN(5,COUNT(Name!$A:$A) + 1)
        )
    )
)</f>
        <v>187</v>
      </c>
      <c r="F1083" s="7" t="str">
        <f ca="1" xml:space="preserve">
VLOOKUP(
  $E1083,
  Name!$A:$B,
  2,
  FALSE
)
&amp; " " &amp;
IF($C1083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Longo Dantas</v>
      </c>
      <c r="G1083" s="7">
        <v>2</v>
      </c>
      <c r="H1083" s="7" t="str">
        <f>VLOOKUP($G1083,Countries!$A:$B,2,FALSE)</f>
        <v>Portugal</v>
      </c>
      <c r="I1083" s="7" cm="1">
        <f t="array" aca="1" ref="I1083" ca="1">INDEX(States!$B:$B,RANDBETWEEN(2,COUNTA(States!$A:$A)),1)</f>
        <v>18</v>
      </c>
      <c r="J1083" s="7" t="str">
        <f ca="1">VLOOKUP($I1083,States!$B:$C,2,FALSE)</f>
        <v>Guarda</v>
      </c>
      <c r="K1083" s="7" t="str">
        <f ca="1">VLOOKUP($E1083,Name!$A:$C,3,FALSE)</f>
        <v>M</v>
      </c>
      <c r="L1083" s="7" t="str">
        <f ca="1">VLOOKUP($K1083,Genders!$B:$C,2,FALSE)</f>
        <v>Male</v>
      </c>
      <c r="M1083" s="7" cm="1">
        <f t="array" aca="1" ref="M1083" ca="1">INDEX('Marital status'!$A:$A,RANDBETWEEN(2,COUNTA('Marital status'!$A:$A)),1)</f>
        <v>4</v>
      </c>
      <c r="N1083" s="7" t="str">
        <f ca="1">VLOOKUP($M1083,'Marital status'!$A:$B,2,FALSE)</f>
        <v xml:space="preserve">Widowed </v>
      </c>
      <c r="O1083" s="7">
        <f t="shared" ca="1" si="196"/>
        <v>5</v>
      </c>
      <c r="P1083" s="7" t="str">
        <f ca="1">VLOOKUP($O1083,Ethnicities!$A:$B,2,FALSE)</f>
        <v>Asian</v>
      </c>
      <c r="Q1083" s="8">
        <f t="shared" ca="1" si="197"/>
        <v>36298</v>
      </c>
      <c r="R1083" s="6">
        <f t="shared" ca="1" si="198"/>
        <v>5</v>
      </c>
      <c r="S1083" s="6" t="str">
        <f ca="1">VLOOKUP($R1083,'Background education'!$A:$B,2,FALSE)</f>
        <v>Graduate school</v>
      </c>
      <c r="T1083" s="7">
        <f ca="1" xml:space="preserve">
  IF(OR($V1083 = 2, $V1083 = 3, $V1083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083" s="7" t="str">
        <f ca="1">VLOOKUP($T1083,Departments!$A:$B,2,FALSE)</f>
        <v>Juridical</v>
      </c>
      <c r="V1083" s="6">
        <f t="shared" ca="1" si="199"/>
        <v>8</v>
      </c>
      <c r="W1083" s="6" t="str">
        <f ca="1">VLOOKUP($V1083,Roles!$A:$B,2,FALSE)</f>
        <v>Analyst</v>
      </c>
      <c r="X1083" s="6">
        <f t="shared" ca="1" si="200"/>
        <v>2</v>
      </c>
      <c r="Y1083" s="6" t="str">
        <f ca="1">IF(ISNA($X1083),NA(),VLOOKUP($X1083,Levels!$A:$B,2,FALSE))</f>
        <v>Junior</v>
      </c>
      <c r="Z1083" s="8">
        <f t="shared" ca="1" si="192"/>
        <v>37977</v>
      </c>
      <c r="AA1083" s="6">
        <f ca="1">RANDBETWEEN(2,COUNTA('Recruitment source'!$A:$A))</f>
        <v>7</v>
      </c>
      <c r="AB1083" s="6" t="str">
        <f ca="1">VLOOKUP($AA1083,'Recruitment source'!$A:$B,2,FALSE)</f>
        <v>Jobs in Lisbon</v>
      </c>
      <c r="AC1083" s="8" t="e">
        <f t="shared" ca="1" si="201"/>
        <v>#N/A</v>
      </c>
      <c r="AD1083" s="6" t="e">
        <f t="shared" ca="1" si="202"/>
        <v>#N/A</v>
      </c>
      <c r="AE1083" s="6" t="e">
        <f ca="1">IF(ISNA(AD1083),NA(),VLOOKUP($AD1083,'Reasons for dismissal'!$A:$B,2,FALSE))</f>
        <v>#N/A</v>
      </c>
      <c r="AF1083" s="6">
        <f t="shared" ca="1" si="203"/>
        <v>3</v>
      </c>
      <c r="AG1083" s="1">
        <f t="shared" ca="1" si="193"/>
        <v>2000</v>
      </c>
    </row>
    <row r="1084" spans="1:33" x14ac:dyDescent="0.25">
      <c r="A1084" s="7" cm="1">
        <f t="array" aca="1" ref="A1084" ca="1">INDEX(Companies!$A:$A,RANDBETWEEN(2,COUNTA(Companies!$A:$A)),1)</f>
        <v>2</v>
      </c>
      <c r="B1084" s="7" t="str">
        <f ca="1">VLOOKUP($A1084,Companies!$A:$B,2,FALSE)</f>
        <v>ACME Corporation</v>
      </c>
      <c r="C1084" s="5">
        <f t="shared" si="194"/>
        <v>1083</v>
      </c>
      <c r="D1084" s="6">
        <f t="shared" ca="1" si="195"/>
        <v>1</v>
      </c>
      <c r="E1084" s="7">
        <f ca="1">IF($C1084 = 1 + N("Presidente"),
    127,
    IF($C1084 = 2 + N("Vice-Presidente"),
        72,
        IF($C1084 = 3 + N("Secretária bilíngue"),
            13,
            RANDBETWEEN(5,COUNT(Name!$A:$A) + 1)
        )
    )
)</f>
        <v>28</v>
      </c>
      <c r="F1084" s="7" t="str">
        <f ca="1" xml:space="preserve">
VLOOKUP(
  $E1084,
  Name!$A:$B,
  2,
  FALSE
)
&amp; " " &amp;
IF($C1084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Madureira Cândido</v>
      </c>
      <c r="G1084" s="7">
        <v>2</v>
      </c>
      <c r="H1084" s="7" t="str">
        <f>VLOOKUP($G1084,Countries!$A:$B,2,FALSE)</f>
        <v>Portugal</v>
      </c>
      <c r="I1084" s="7" cm="1">
        <f t="array" aca="1" ref="I1084" ca="1">INDEX(States!$B:$B,RANDBETWEEN(2,COUNTA(States!$A:$A)),1)</f>
        <v>18</v>
      </c>
      <c r="J1084" s="7" t="str">
        <f ca="1">VLOOKUP($I1084,States!$B:$C,2,FALSE)</f>
        <v>Guarda</v>
      </c>
      <c r="K1084" s="7" t="str">
        <f ca="1">VLOOKUP($E1084,Name!$A:$C,3,FALSE)</f>
        <v>F</v>
      </c>
      <c r="L1084" s="7" t="str">
        <f ca="1">VLOOKUP($K1084,Genders!$B:$C,2,FALSE)</f>
        <v>Female</v>
      </c>
      <c r="M1084" s="7" cm="1">
        <f t="array" aca="1" ref="M1084" ca="1">INDEX('Marital status'!$A:$A,RANDBETWEEN(2,COUNTA('Marital status'!$A:$A)),1)</f>
        <v>4</v>
      </c>
      <c r="N1084" s="7" t="str">
        <f ca="1">VLOOKUP($M1084,'Marital status'!$A:$B,2,FALSE)</f>
        <v xml:space="preserve">Widowed </v>
      </c>
      <c r="O1084" s="7">
        <f t="shared" ca="1" si="196"/>
        <v>2</v>
      </c>
      <c r="P1084" s="7" t="str">
        <f ca="1">VLOOKUP($O1084,Ethnicities!$A:$B,2,FALSE)</f>
        <v>White</v>
      </c>
      <c r="Q1084" s="8">
        <f t="shared" ca="1" si="197"/>
        <v>33350</v>
      </c>
      <c r="R1084" s="6">
        <f t="shared" ca="1" si="198"/>
        <v>4</v>
      </c>
      <c r="S1084" s="6" t="str">
        <f ca="1">VLOOKUP($R1084,'Background education'!$A:$B,2,FALSE)</f>
        <v>Undergraduate degree</v>
      </c>
      <c r="T1084" s="7">
        <f ca="1" xml:space="preserve">
  IF(OR($V1084 = 2, $V1084 = 3, $V1084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84" s="7" t="str">
        <f ca="1">VLOOKUP($T1084,Departments!$A:$B,2,FALSE)</f>
        <v>Operations</v>
      </c>
      <c r="V1084" s="6">
        <f t="shared" ca="1" si="199"/>
        <v>7</v>
      </c>
      <c r="W1084" s="6" t="str">
        <f ca="1">VLOOKUP($V1084,Roles!$A:$B,2,FALSE)</f>
        <v>Trainee</v>
      </c>
      <c r="X1084" s="6" t="e">
        <f t="shared" ca="1" si="200"/>
        <v>#N/A</v>
      </c>
      <c r="Y1084" s="6" t="e">
        <f ca="1">IF(ISNA($X1084),NA(),VLOOKUP($X1084,Levels!$A:$B,2,FALSE))</f>
        <v>#N/A</v>
      </c>
      <c r="Z1084" s="8">
        <f t="shared" ca="1" si="192"/>
        <v>36803</v>
      </c>
      <c r="AA1084" s="6">
        <f ca="1">RANDBETWEEN(2,COUNTA('Recruitment source'!$A:$A))</f>
        <v>3</v>
      </c>
      <c r="AB1084" s="6" t="str">
        <f ca="1">VLOOKUP($AA1084,'Recruitment source'!$A:$B,2,FALSE)</f>
        <v>Learn4Good</v>
      </c>
      <c r="AC1084" s="8" t="e">
        <f t="shared" ca="1" si="201"/>
        <v>#N/A</v>
      </c>
      <c r="AD1084" s="6" t="e">
        <f t="shared" ca="1" si="202"/>
        <v>#N/A</v>
      </c>
      <c r="AE1084" s="6" t="e">
        <f ca="1">IF(ISNA(AD1084),NA(),VLOOKUP($AD1084,'Reasons for dismissal'!$A:$B,2,FALSE))</f>
        <v>#N/A</v>
      </c>
      <c r="AF1084" s="6">
        <f t="shared" ca="1" si="203"/>
        <v>4</v>
      </c>
      <c r="AG1084" s="1">
        <f t="shared" ca="1" si="193"/>
        <v>1005</v>
      </c>
    </row>
    <row r="1085" spans="1:33" x14ac:dyDescent="0.25">
      <c r="A1085" s="7" cm="1">
        <f t="array" aca="1" ref="A1085" ca="1">INDEX(Companies!$A:$A,RANDBETWEEN(2,COUNTA(Companies!$A:$A)),1)</f>
        <v>2</v>
      </c>
      <c r="B1085" s="7" t="str">
        <f ca="1">VLOOKUP($A1085,Companies!$A:$B,2,FALSE)</f>
        <v>ACME Corporation</v>
      </c>
      <c r="C1085" s="5">
        <f t="shared" si="194"/>
        <v>1084</v>
      </c>
      <c r="D1085" s="6">
        <f t="shared" ca="1" si="195"/>
        <v>1</v>
      </c>
      <c r="E1085" s="7">
        <f ca="1">IF($C1085 = 1 + N("Presidente"),
    127,
    IF($C1085 = 2 + N("Vice-Presidente"),
        72,
        IF($C1085 = 3 + N("Secretária bilíngue"),
            13,
            RANDBETWEEN(5,COUNT(Name!$A:$A) + 1)
        )
    )
)</f>
        <v>156</v>
      </c>
      <c r="F1085" s="7" t="str">
        <f ca="1" xml:space="preserve">
VLOOKUP(
  $E1085,
  Name!$A:$B,
  2,
  FALSE
)
&amp; " " &amp;
IF($C1085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Colombo Madureira</v>
      </c>
      <c r="G1085" s="7">
        <v>2</v>
      </c>
      <c r="H1085" s="7" t="str">
        <f>VLOOKUP($G1085,Countries!$A:$B,2,FALSE)</f>
        <v>Portugal</v>
      </c>
      <c r="I1085" s="7" cm="1">
        <f t="array" aca="1" ref="I1085" ca="1">INDEX(States!$B:$B,RANDBETWEEN(2,COUNTA(States!$A:$A)),1)</f>
        <v>13</v>
      </c>
      <c r="J1085" s="7" t="str">
        <f ca="1">VLOOKUP($I1085,States!$B:$C,2,FALSE)</f>
        <v>Azores</v>
      </c>
      <c r="K1085" s="7" t="str">
        <f ca="1">VLOOKUP($E1085,Name!$A:$C,3,FALSE)</f>
        <v>F</v>
      </c>
      <c r="L1085" s="7" t="str">
        <f ca="1">VLOOKUP($K1085,Genders!$B:$C,2,FALSE)</f>
        <v>Female</v>
      </c>
      <c r="M1085" s="7" cm="1">
        <f t="array" aca="1" ref="M1085" ca="1">INDEX('Marital status'!$A:$A,RANDBETWEEN(2,COUNTA('Marital status'!$A:$A)),1)</f>
        <v>4</v>
      </c>
      <c r="N1085" s="7" t="str">
        <f ca="1">VLOOKUP($M1085,'Marital status'!$A:$B,2,FALSE)</f>
        <v xml:space="preserve">Widowed </v>
      </c>
      <c r="O1085" s="7">
        <f t="shared" ca="1" si="196"/>
        <v>3</v>
      </c>
      <c r="P1085" s="7" t="str">
        <f ca="1">VLOOKUP($O1085,Ethnicities!$A:$B,2,FALSE)</f>
        <v>Black or African American</v>
      </c>
      <c r="Q1085" s="8">
        <f t="shared" ca="1" si="197"/>
        <v>37391</v>
      </c>
      <c r="R1085" s="6">
        <f t="shared" ca="1" si="198"/>
        <v>5</v>
      </c>
      <c r="S1085" s="6" t="str">
        <f ca="1">VLOOKUP($R1085,'Background education'!$A:$B,2,FALSE)</f>
        <v>Graduate school</v>
      </c>
      <c r="T1085" s="7">
        <f ca="1" xml:space="preserve">
  IF(OR($V1085 = 2, $V1085 = 3, $V1085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085" s="7" t="str">
        <f ca="1">VLOOKUP($T1085,Departments!$A:$B,2,FALSE)</f>
        <v>Information Technology</v>
      </c>
      <c r="V1085" s="6">
        <f t="shared" ca="1" si="199"/>
        <v>8</v>
      </c>
      <c r="W1085" s="6" t="str">
        <f ca="1">VLOOKUP($V1085,Roles!$A:$B,2,FALSE)</f>
        <v>Analyst</v>
      </c>
      <c r="X1085" s="6">
        <f t="shared" ca="1" si="200"/>
        <v>3</v>
      </c>
      <c r="Y1085" s="6" t="str">
        <f ca="1">IF(ISNA($X1085),NA(),VLOOKUP($X1085,Levels!$A:$B,2,FALSE))</f>
        <v>Pleno</v>
      </c>
      <c r="Z1085" s="8">
        <f t="shared" ca="1" si="192"/>
        <v>38916</v>
      </c>
      <c r="AA1085" s="6">
        <f ca="1">RANDBETWEEN(2,COUNTA('Recruitment source'!$A:$A))</f>
        <v>2</v>
      </c>
      <c r="AB1085" s="6" t="str">
        <f ca="1">VLOOKUP($AA1085,'Recruitment source'!$A:$B,2,FALSE)</f>
        <v>Indeed</v>
      </c>
      <c r="AC1085" s="8" t="e">
        <f t="shared" ca="1" si="201"/>
        <v>#N/A</v>
      </c>
      <c r="AD1085" s="6" t="e">
        <f t="shared" ca="1" si="202"/>
        <v>#N/A</v>
      </c>
      <c r="AE1085" s="6" t="e">
        <f ca="1">IF(ISNA(AD1085),NA(),VLOOKUP($AD1085,'Reasons for dismissal'!$A:$B,2,FALSE))</f>
        <v>#N/A</v>
      </c>
      <c r="AF1085" s="6">
        <f t="shared" ca="1" si="203"/>
        <v>3</v>
      </c>
      <c r="AG1085" s="1">
        <f t="shared" ca="1" si="193"/>
        <v>2080</v>
      </c>
    </row>
    <row r="1086" spans="1:33" x14ac:dyDescent="0.25">
      <c r="A1086" s="7" cm="1">
        <f t="array" aca="1" ref="A1086" ca="1">INDEX(Companies!$A:$A,RANDBETWEEN(2,COUNTA(Companies!$A:$A)),1)</f>
        <v>2</v>
      </c>
      <c r="B1086" s="7" t="str">
        <f ca="1">VLOOKUP($A1086,Companies!$A:$B,2,FALSE)</f>
        <v>ACME Corporation</v>
      </c>
      <c r="C1086" s="5">
        <f t="shared" si="194"/>
        <v>1085</v>
      </c>
      <c r="D1086" s="6">
        <f t="shared" ca="1" si="195"/>
        <v>1</v>
      </c>
      <c r="E1086" s="7">
        <f ca="1">IF($C1086 = 1 + N("Presidente"),
    127,
    IF($C1086 = 2 + N("Vice-Presidente"),
        72,
        IF($C1086 = 3 + N("Secretária bilíngue"),
            13,
            RANDBETWEEN(5,COUNT(Name!$A:$A) + 1)
        )
    )
)</f>
        <v>257</v>
      </c>
      <c r="F1086" s="7" t="str">
        <f ca="1" xml:space="preserve">
VLOOKUP(
  $E1086,
  Name!$A:$B,
  2,
  FALSE
)
&amp; " " &amp;
IF($C1086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Moreira Martins</v>
      </c>
      <c r="G1086" s="7">
        <v>2</v>
      </c>
      <c r="H1086" s="7" t="str">
        <f>VLOOKUP($G1086,Countries!$A:$B,2,FALSE)</f>
        <v>Portugal</v>
      </c>
      <c r="I1086" s="7" cm="1">
        <f t="array" aca="1" ref="I1086" ca="1">INDEX(States!$B:$B,RANDBETWEEN(2,COUNTA(States!$A:$A)),1)</f>
        <v>17</v>
      </c>
      <c r="J1086" s="7" t="str">
        <f ca="1">VLOOKUP($I1086,States!$B:$C,2,FALSE)</f>
        <v>Portalegre</v>
      </c>
      <c r="K1086" s="7" t="str">
        <f ca="1">VLOOKUP($E1086,Name!$A:$C,3,FALSE)</f>
        <v>F</v>
      </c>
      <c r="L1086" s="7" t="str">
        <f ca="1">VLOOKUP($K1086,Genders!$B:$C,2,FALSE)</f>
        <v>Female</v>
      </c>
      <c r="M1086" s="7" cm="1">
        <f t="array" aca="1" ref="M1086" ca="1">INDEX('Marital status'!$A:$A,RANDBETWEEN(2,COUNTA('Marital status'!$A:$A)),1)</f>
        <v>5</v>
      </c>
      <c r="N1086" s="7" t="str">
        <f ca="1">VLOOKUP($M1086,'Marital status'!$A:$B,2,FALSE)</f>
        <v xml:space="preserve">Separated </v>
      </c>
      <c r="O1086" s="7">
        <f t="shared" ca="1" si="196"/>
        <v>2</v>
      </c>
      <c r="P1086" s="7" t="str">
        <f ca="1">VLOOKUP($O1086,Ethnicities!$A:$B,2,FALSE)</f>
        <v>White</v>
      </c>
      <c r="Q1086" s="8">
        <f t="shared" ca="1" si="197"/>
        <v>21137</v>
      </c>
      <c r="R1086" s="6">
        <f t="shared" ca="1" si="198"/>
        <v>4</v>
      </c>
      <c r="S1086" s="6" t="str">
        <f ca="1">VLOOKUP($R1086,'Background education'!$A:$B,2,FALSE)</f>
        <v>Undergraduate degree</v>
      </c>
      <c r="T1086" s="7">
        <f ca="1" xml:space="preserve">
  IF(OR($V1086 = 2, $V1086 = 3, $V1086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086" s="7" t="str">
        <f ca="1">VLOOKUP($T1086,Departments!$A:$B,2,FALSE)</f>
        <v>Information Technology</v>
      </c>
      <c r="V1086" s="6">
        <f t="shared" ca="1" si="199"/>
        <v>6</v>
      </c>
      <c r="W1086" s="6" t="str">
        <f ca="1">VLOOKUP($V1086,Roles!$A:$B,2,FALSE)</f>
        <v>Intern</v>
      </c>
      <c r="X1086" s="6" t="e">
        <f t="shared" ca="1" si="200"/>
        <v>#N/A</v>
      </c>
      <c r="Y1086" s="6" t="e">
        <f ca="1">IF(ISNA($X1086),NA(),VLOOKUP($X1086,Levels!$A:$B,2,FALSE))</f>
        <v>#N/A</v>
      </c>
      <c r="Z1086" s="8">
        <f t="shared" ca="1" si="192"/>
        <v>39943</v>
      </c>
      <c r="AA1086" s="6">
        <f ca="1">RANDBETWEEN(2,COUNTA('Recruitment source'!$A:$A))</f>
        <v>4</v>
      </c>
      <c r="AB1086" s="6" t="str">
        <f ca="1">VLOOKUP($AA1086,'Recruitment source'!$A:$B,2,FALSE)</f>
        <v>SAPO Emprego</v>
      </c>
      <c r="AC1086" s="8" t="e">
        <f t="shared" ca="1" si="201"/>
        <v>#N/A</v>
      </c>
      <c r="AD1086" s="6" t="e">
        <f t="shared" ca="1" si="202"/>
        <v>#N/A</v>
      </c>
      <c r="AE1086" s="6" t="e">
        <f ca="1">IF(ISNA(AD1086),NA(),VLOOKUP($AD1086,'Reasons for dismissal'!$A:$B,2,FALSE))</f>
        <v>#N/A</v>
      </c>
      <c r="AF1086" s="6">
        <f t="shared" ca="1" si="203"/>
        <v>2</v>
      </c>
      <c r="AG1086" s="1">
        <f t="shared" ca="1" si="193"/>
        <v>885</v>
      </c>
    </row>
    <row r="1087" spans="1:33" x14ac:dyDescent="0.25">
      <c r="A1087" s="7" cm="1">
        <f t="array" aca="1" ref="A1087" ca="1">INDEX(Companies!$A:$A,RANDBETWEEN(2,COUNTA(Companies!$A:$A)),1)</f>
        <v>2</v>
      </c>
      <c r="B1087" s="7" t="str">
        <f ca="1">VLOOKUP($A1087,Companies!$A:$B,2,FALSE)</f>
        <v>ACME Corporation</v>
      </c>
      <c r="C1087" s="5">
        <f t="shared" si="194"/>
        <v>1086</v>
      </c>
      <c r="D1087" s="6">
        <f t="shared" ca="1" si="195"/>
        <v>1</v>
      </c>
      <c r="E1087" s="7">
        <f ca="1">IF($C1087 = 1 + N("Presidente"),
    127,
    IF($C1087 = 2 + N("Vice-Presidente"),
        72,
        IF($C1087 = 3 + N("Secretária bilíngue"),
            13,
            RANDBETWEEN(5,COUNT(Name!$A:$A) + 1)
        )
    )
)</f>
        <v>281</v>
      </c>
      <c r="F1087" s="7" t="str">
        <f ca="1" xml:space="preserve">
VLOOKUP(
  $E1087,
  Name!$A:$B,
  2,
  FALSE
)
&amp; " " &amp;
IF($C1087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Mancini Barbosa</v>
      </c>
      <c r="G1087" s="7">
        <v>2</v>
      </c>
      <c r="H1087" s="7" t="str">
        <f>VLOOKUP($G1087,Countries!$A:$B,2,FALSE)</f>
        <v>Portugal</v>
      </c>
      <c r="I1087" s="7" cm="1">
        <f t="array" aca="1" ref="I1087" ca="1">INDEX(States!$B:$B,RANDBETWEEN(2,COUNTA(States!$A:$A)),1)</f>
        <v>8</v>
      </c>
      <c r="J1087" s="7" t="str">
        <f ca="1">VLOOKUP($I1087,States!$B:$C,2,FALSE)</f>
        <v>Santarém</v>
      </c>
      <c r="K1087" s="7" t="str">
        <f ca="1">VLOOKUP($E1087,Name!$A:$C,3,FALSE)</f>
        <v>F</v>
      </c>
      <c r="L1087" s="7" t="str">
        <f ca="1">VLOOKUP($K1087,Genders!$B:$C,2,FALSE)</f>
        <v>Female</v>
      </c>
      <c r="M1087" s="7" cm="1">
        <f t="array" aca="1" ref="M1087" ca="1">INDEX('Marital status'!$A:$A,RANDBETWEEN(2,COUNTA('Marital status'!$A:$A)),1)</f>
        <v>5</v>
      </c>
      <c r="N1087" s="7" t="str">
        <f ca="1">VLOOKUP($M1087,'Marital status'!$A:$B,2,FALSE)</f>
        <v xml:space="preserve">Separated </v>
      </c>
      <c r="O1087" s="7">
        <f t="shared" ca="1" si="196"/>
        <v>2</v>
      </c>
      <c r="P1087" s="7" t="str">
        <f ca="1">VLOOKUP($O1087,Ethnicities!$A:$B,2,FALSE)</f>
        <v>White</v>
      </c>
      <c r="Q1087" s="8">
        <f t="shared" ca="1" si="197"/>
        <v>34757</v>
      </c>
      <c r="R1087" s="6">
        <f t="shared" ca="1" si="198"/>
        <v>4</v>
      </c>
      <c r="S1087" s="6" t="str">
        <f ca="1">VLOOKUP($R1087,'Background education'!$A:$B,2,FALSE)</f>
        <v>Undergraduate degree</v>
      </c>
      <c r="T1087" s="7">
        <f ca="1" xml:space="preserve">
  IF(OR($V1087 = 2, $V1087 = 3, $V1087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087" s="7" t="str">
        <f ca="1">VLOOKUP($T1087,Departments!$A:$B,2,FALSE)</f>
        <v>Finance</v>
      </c>
      <c r="V1087" s="6">
        <f t="shared" ca="1" si="199"/>
        <v>8</v>
      </c>
      <c r="W1087" s="6" t="str">
        <f ca="1">VLOOKUP($V1087,Roles!$A:$B,2,FALSE)</f>
        <v>Analyst</v>
      </c>
      <c r="X1087" s="6">
        <f t="shared" ca="1" si="200"/>
        <v>2</v>
      </c>
      <c r="Y1087" s="6" t="str">
        <f ca="1">IF(ISNA($X1087),NA(),VLOOKUP($X1087,Levels!$A:$B,2,FALSE))</f>
        <v>Junior</v>
      </c>
      <c r="Z1087" s="8">
        <f t="shared" ca="1" si="192"/>
        <v>39042</v>
      </c>
      <c r="AA1087" s="6">
        <f ca="1">RANDBETWEEN(2,COUNTA('Recruitment source'!$A:$A))</f>
        <v>10</v>
      </c>
      <c r="AB1087" s="6" t="str">
        <f ca="1">VLOOKUP($AA1087,'Recruitment source'!$A:$B,2,FALSE)</f>
        <v>Google</v>
      </c>
      <c r="AC1087" s="8" t="e">
        <f t="shared" ca="1" si="201"/>
        <v>#N/A</v>
      </c>
      <c r="AD1087" s="6" t="e">
        <f t="shared" ca="1" si="202"/>
        <v>#N/A</v>
      </c>
      <c r="AE1087" s="6" t="e">
        <f ca="1">IF(ISNA(AD1087),NA(),VLOOKUP($AD1087,'Reasons for dismissal'!$A:$B,2,FALSE))</f>
        <v>#N/A</v>
      </c>
      <c r="AF1087" s="6">
        <f t="shared" ca="1" si="203"/>
        <v>3</v>
      </c>
      <c r="AG1087" s="1">
        <f t="shared" ca="1" si="193"/>
        <v>2000</v>
      </c>
    </row>
    <row r="1088" spans="1:33" x14ac:dyDescent="0.25">
      <c r="A1088" s="7" cm="1">
        <f t="array" aca="1" ref="A1088" ca="1">INDEX(Companies!$A:$A,RANDBETWEEN(2,COUNTA(Companies!$A:$A)),1)</f>
        <v>2</v>
      </c>
      <c r="B1088" s="7" t="str">
        <f ca="1">VLOOKUP($A1088,Companies!$A:$B,2,FALSE)</f>
        <v>ACME Corporation</v>
      </c>
      <c r="C1088" s="5">
        <f t="shared" si="194"/>
        <v>1087</v>
      </c>
      <c r="D1088" s="6">
        <f t="shared" ca="1" si="195"/>
        <v>1</v>
      </c>
      <c r="E1088" s="7">
        <f ca="1">IF($C1088 = 1 + N("Presidente"),
    127,
    IF($C1088 = 2 + N("Vice-Presidente"),
        72,
        IF($C1088 = 3 + N("Secretária bilíngue"),
            13,
            RANDBETWEEN(5,COUNT(Name!$A:$A) + 1)
        )
    )
)</f>
        <v>246</v>
      </c>
      <c r="F1088" s="7" t="str">
        <f ca="1" xml:space="preserve">
VLOOKUP(
  $E1088,
  Name!$A:$B,
  2,
  FALSE
)
&amp; " " &amp;
IF($C1088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Miguel Brasão Malafaia</v>
      </c>
      <c r="G1088" s="7">
        <v>2</v>
      </c>
      <c r="H1088" s="7" t="str">
        <f>VLOOKUP($G1088,Countries!$A:$B,2,FALSE)</f>
        <v>Portugal</v>
      </c>
      <c r="I1088" s="7" cm="1">
        <f t="array" aca="1" ref="I1088" ca="1">INDEX(States!$B:$B,RANDBETWEEN(2,COUNTA(States!$A:$A)),1)</f>
        <v>12</v>
      </c>
      <c r="J1088" s="7" t="str">
        <f ca="1">VLOOKUP($I1088,States!$B:$C,2,FALSE)</f>
        <v>Évora</v>
      </c>
      <c r="K1088" s="7" t="str">
        <f ca="1">VLOOKUP($E1088,Name!$A:$C,3,FALSE)</f>
        <v>M</v>
      </c>
      <c r="L1088" s="7" t="str">
        <f ca="1">VLOOKUP($K1088,Genders!$B:$C,2,FALSE)</f>
        <v>Male</v>
      </c>
      <c r="M1088" s="7" cm="1">
        <f t="array" aca="1" ref="M1088" ca="1">INDEX('Marital status'!$A:$A,RANDBETWEEN(2,COUNTA('Marital status'!$A:$A)),1)</f>
        <v>3</v>
      </c>
      <c r="N1088" s="7" t="str">
        <f ca="1">VLOOKUP($M1088,'Marital status'!$A:$B,2,FALSE)</f>
        <v>Married</v>
      </c>
      <c r="O1088" s="7">
        <f t="shared" ca="1" si="196"/>
        <v>2</v>
      </c>
      <c r="P1088" s="7" t="str">
        <f ca="1">VLOOKUP($O1088,Ethnicities!$A:$B,2,FALSE)</f>
        <v>White</v>
      </c>
      <c r="Q1088" s="8">
        <f t="shared" ca="1" si="197"/>
        <v>33056</v>
      </c>
      <c r="R1088" s="6">
        <f t="shared" ca="1" si="198"/>
        <v>4</v>
      </c>
      <c r="S1088" s="6" t="str">
        <f ca="1">VLOOKUP($R1088,'Background education'!$A:$B,2,FALSE)</f>
        <v>Undergraduate degree</v>
      </c>
      <c r="T1088" s="7">
        <f ca="1" xml:space="preserve">
  IF(OR($V1088 = 2, $V1088 = 3, $V1088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88" s="7" t="str">
        <f ca="1">VLOOKUP($T1088,Departments!$A:$B,2,FALSE)</f>
        <v xml:space="preserve"> Commercial</v>
      </c>
      <c r="V1088" s="6">
        <f t="shared" ca="1" si="199"/>
        <v>7</v>
      </c>
      <c r="W1088" s="6" t="str">
        <f ca="1">VLOOKUP($V1088,Roles!$A:$B,2,FALSE)</f>
        <v>Trainee</v>
      </c>
      <c r="X1088" s="6" t="e">
        <f t="shared" ca="1" si="200"/>
        <v>#N/A</v>
      </c>
      <c r="Y1088" s="6" t="e">
        <f ca="1">IF(ISNA($X1088),NA(),VLOOKUP($X1088,Levels!$A:$B,2,FALSE))</f>
        <v>#N/A</v>
      </c>
      <c r="Z1088" s="8">
        <f t="shared" ca="1" si="192"/>
        <v>39270</v>
      </c>
      <c r="AA1088" s="6">
        <f ca="1">RANDBETWEEN(2,COUNTA('Recruitment source'!$A:$A))</f>
        <v>8</v>
      </c>
      <c r="AB1088" s="6" t="str">
        <f ca="1">VLOOKUP($AA1088,'Recruitment source'!$A:$B,2,FALSE)</f>
        <v>Next Station</v>
      </c>
      <c r="AC1088" s="8" t="e">
        <f t="shared" ca="1" si="201"/>
        <v>#N/A</v>
      </c>
      <c r="AD1088" s="6" t="e">
        <f t="shared" ca="1" si="202"/>
        <v>#N/A</v>
      </c>
      <c r="AE1088" s="6" t="e">
        <f ca="1">IF(ISNA(AD1088),NA(),VLOOKUP($AD1088,'Reasons for dismissal'!$A:$B,2,FALSE))</f>
        <v>#N/A</v>
      </c>
      <c r="AF1088" s="6">
        <f t="shared" ca="1" si="203"/>
        <v>3</v>
      </c>
      <c r="AG1088" s="1">
        <f t="shared" ca="1" si="193"/>
        <v>1005</v>
      </c>
    </row>
    <row r="1089" spans="1:33" x14ac:dyDescent="0.25">
      <c r="A1089" s="7" cm="1">
        <f t="array" aca="1" ref="A1089" ca="1">INDEX(Companies!$A:$A,RANDBETWEEN(2,COUNTA(Companies!$A:$A)),1)</f>
        <v>2</v>
      </c>
      <c r="B1089" s="7" t="str">
        <f ca="1">VLOOKUP($A1089,Companies!$A:$B,2,FALSE)</f>
        <v>ACME Corporation</v>
      </c>
      <c r="C1089" s="5">
        <f t="shared" si="194"/>
        <v>1088</v>
      </c>
      <c r="D1089" s="6">
        <f t="shared" ca="1" si="195"/>
        <v>1</v>
      </c>
      <c r="E1089" s="7">
        <f ca="1">IF($C1089 = 1 + N("Presidente"),
    127,
    IF($C1089 = 2 + N("Vice-Presidente"),
        72,
        IF($C1089 = 3 + N("Secretária bilíngue"),
            13,
            RANDBETWEEN(5,COUNT(Name!$A:$A) + 1)
        )
    )
)</f>
        <v>120</v>
      </c>
      <c r="F1089" s="7" t="str">
        <f ca="1" xml:space="preserve">
VLOOKUP(
  $E1089,
  Name!$A:$B,
  2,
  FALSE
)
&amp; " " &amp;
IF($C1089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Azeredo Araújo</v>
      </c>
      <c r="G1089" s="7">
        <v>2</v>
      </c>
      <c r="H1089" s="7" t="str">
        <f>VLOOKUP($G1089,Countries!$A:$B,2,FALSE)</f>
        <v>Portugal</v>
      </c>
      <c r="I1089" s="7" cm="1">
        <f t="array" aca="1" ref="I1089" ca="1">INDEX(States!$B:$B,RANDBETWEEN(2,COUNTA(States!$A:$A)),1)</f>
        <v>12</v>
      </c>
      <c r="J1089" s="7" t="str">
        <f ca="1">VLOOKUP($I1089,States!$B:$C,2,FALSE)</f>
        <v>Évora</v>
      </c>
      <c r="K1089" s="7" t="str">
        <f ca="1">VLOOKUP($E1089,Name!$A:$C,3,FALSE)</f>
        <v>F</v>
      </c>
      <c r="L1089" s="7" t="str">
        <f ca="1">VLOOKUP($K1089,Genders!$B:$C,2,FALSE)</f>
        <v>Female</v>
      </c>
      <c r="M1089" s="7" cm="1">
        <f t="array" aca="1" ref="M1089" ca="1">INDEX('Marital status'!$A:$A,RANDBETWEEN(2,COUNTA('Marital status'!$A:$A)),1)</f>
        <v>6</v>
      </c>
      <c r="N1089" s="7" t="str">
        <f ca="1">VLOOKUP($M1089,'Marital status'!$A:$B,2,FALSE)</f>
        <v>Divorced</v>
      </c>
      <c r="O1089" s="7">
        <f t="shared" ca="1" si="196"/>
        <v>4</v>
      </c>
      <c r="P1089" s="7" t="str">
        <f ca="1">VLOOKUP($O1089,Ethnicities!$A:$B,2,FALSE)</f>
        <v>Hispanic or Latino</v>
      </c>
      <c r="Q1089" s="8">
        <f t="shared" ca="1" si="197"/>
        <v>36232</v>
      </c>
      <c r="R1089" s="6">
        <f t="shared" ca="1" si="198"/>
        <v>5</v>
      </c>
      <c r="S1089" s="6" t="str">
        <f ca="1">VLOOKUP($R1089,'Background education'!$A:$B,2,FALSE)</f>
        <v>Graduate school</v>
      </c>
      <c r="T1089" s="7">
        <f ca="1" xml:space="preserve">
  IF(OR($V1089 = 2, $V1089 = 3, $V1089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89" s="7" t="str">
        <f ca="1">VLOOKUP($T1089,Departments!$A:$B,2,FALSE)</f>
        <v xml:space="preserve"> Commercial</v>
      </c>
      <c r="V1089" s="6">
        <f t="shared" ca="1" si="199"/>
        <v>8</v>
      </c>
      <c r="W1089" s="6" t="str">
        <f ca="1">VLOOKUP($V1089,Roles!$A:$B,2,FALSE)</f>
        <v>Analyst</v>
      </c>
      <c r="X1089" s="6">
        <f t="shared" ca="1" si="200"/>
        <v>2</v>
      </c>
      <c r="Y1089" s="6" t="str">
        <f ca="1">IF(ISNA($X1089),NA(),VLOOKUP($X1089,Levels!$A:$B,2,FALSE))</f>
        <v>Junior</v>
      </c>
      <c r="Z1089" s="8">
        <f t="shared" ca="1" si="192"/>
        <v>38800</v>
      </c>
      <c r="AA1089" s="6">
        <f ca="1">RANDBETWEEN(2,COUNTA('Recruitment source'!$A:$A))</f>
        <v>6</v>
      </c>
      <c r="AB1089" s="6" t="str">
        <f ca="1">VLOOKUP($AA1089,'Recruitment source'!$A:$B,2,FALSE)</f>
        <v>Empregos Online</v>
      </c>
      <c r="AC1089" s="8" t="e">
        <f t="shared" ca="1" si="201"/>
        <v>#N/A</v>
      </c>
      <c r="AD1089" s="6" t="e">
        <f t="shared" ca="1" si="202"/>
        <v>#N/A</v>
      </c>
      <c r="AE1089" s="6" t="e">
        <f ca="1">IF(ISNA(AD1089),NA(),VLOOKUP($AD1089,'Reasons for dismissal'!$A:$B,2,FALSE))</f>
        <v>#N/A</v>
      </c>
      <c r="AF1089" s="6">
        <f t="shared" ca="1" si="203"/>
        <v>2</v>
      </c>
      <c r="AG1089" s="1">
        <f t="shared" ca="1" si="193"/>
        <v>2000</v>
      </c>
    </row>
    <row r="1090" spans="1:33" x14ac:dyDescent="0.25">
      <c r="A1090" s="7" cm="1">
        <f t="array" aca="1" ref="A1090" ca="1">INDEX(Companies!$A:$A,RANDBETWEEN(2,COUNTA(Companies!$A:$A)),1)</f>
        <v>2</v>
      </c>
      <c r="B1090" s="7" t="str">
        <f ca="1">VLOOKUP($A1090,Companies!$A:$B,2,FALSE)</f>
        <v>ACME Corporation</v>
      </c>
      <c r="C1090" s="5">
        <f t="shared" si="194"/>
        <v>1089</v>
      </c>
      <c r="D1090" s="6">
        <f t="shared" ca="1" si="195"/>
        <v>1</v>
      </c>
      <c r="E1090" s="7">
        <f ca="1">IF($C1090 = 1 + N("Presidente"),
    127,
    IF($C1090 = 2 + N("Vice-Presidente"),
        72,
        IF($C1090 = 3 + N("Secretária bilíngue"),
            13,
            RANDBETWEEN(5,COUNT(Name!$A:$A) + 1)
        )
    )
)</f>
        <v>284</v>
      </c>
      <c r="F1090" s="7" t="str">
        <f ca="1" xml:space="preserve">
VLOOKUP(
  $E1090,
  Name!$A:$B,
  2,
  FALSE
)
&amp; " " &amp;
IF($C1090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Martinelli Sá</v>
      </c>
      <c r="G1090" s="7">
        <v>2</v>
      </c>
      <c r="H1090" s="7" t="str">
        <f>VLOOKUP($G1090,Countries!$A:$B,2,FALSE)</f>
        <v>Portugal</v>
      </c>
      <c r="I1090" s="7" cm="1">
        <f t="array" aca="1" ref="I1090" ca="1">INDEX(States!$B:$B,RANDBETWEEN(2,COUNTA(States!$A:$A)),1)</f>
        <v>3</v>
      </c>
      <c r="J1090" s="7" t="str">
        <f ca="1">VLOOKUP($I1090,States!$B:$C,2,FALSE)</f>
        <v>Porto</v>
      </c>
      <c r="K1090" s="7" t="str">
        <f ca="1">VLOOKUP($E1090,Name!$A:$C,3,FALSE)</f>
        <v>M</v>
      </c>
      <c r="L1090" s="7" t="str">
        <f ca="1">VLOOKUP($K1090,Genders!$B:$C,2,FALSE)</f>
        <v>Male</v>
      </c>
      <c r="M1090" s="7" cm="1">
        <f t="array" aca="1" ref="M1090" ca="1">INDEX('Marital status'!$A:$A,RANDBETWEEN(2,COUNTA('Marital status'!$A:$A)),1)</f>
        <v>2</v>
      </c>
      <c r="N1090" s="7" t="str">
        <f ca="1">VLOOKUP($M1090,'Marital status'!$A:$B,2,FALSE)</f>
        <v>Single</v>
      </c>
      <c r="O1090" s="7">
        <f t="shared" ca="1" si="196"/>
        <v>2</v>
      </c>
      <c r="P1090" s="7" t="str">
        <f ca="1">VLOOKUP($O1090,Ethnicities!$A:$B,2,FALSE)</f>
        <v>White</v>
      </c>
      <c r="Q1090" s="8">
        <f t="shared" ca="1" si="197"/>
        <v>33124</v>
      </c>
      <c r="R1090" s="6">
        <f t="shared" ca="1" si="198"/>
        <v>4</v>
      </c>
      <c r="S1090" s="6" t="str">
        <f ca="1">VLOOKUP($R1090,'Background education'!$A:$B,2,FALSE)</f>
        <v>Undergraduate degree</v>
      </c>
      <c r="T1090" s="7">
        <f ca="1" xml:space="preserve">
  IF(OR($V1090 = 2, $V1090 = 3, $V1090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090" s="7" t="str">
        <f ca="1">VLOOKUP($T1090,Departments!$A:$B,2,FALSE)</f>
        <v>Information Technology</v>
      </c>
      <c r="V1090" s="6">
        <f t="shared" ca="1" si="199"/>
        <v>7</v>
      </c>
      <c r="W1090" s="6" t="str">
        <f ca="1">VLOOKUP($V1090,Roles!$A:$B,2,FALSE)</f>
        <v>Trainee</v>
      </c>
      <c r="X1090" s="6" t="e">
        <f t="shared" ca="1" si="200"/>
        <v>#N/A</v>
      </c>
      <c r="Y1090" s="6" t="e">
        <f ca="1">IF(ISNA($X1090),NA(),VLOOKUP($X1090,Levels!$A:$B,2,FALSE))</f>
        <v>#N/A</v>
      </c>
      <c r="Z1090" s="8">
        <f t="shared" ref="Z1090:Z1153" ca="1" si="204" xml:space="preserve">
IF(
   $V1090=2 + N("Presidente"),
   36161,
   IF(
       OR(
         $V1090=3 + N("Vice-Presidente"),
         $V1090=4 + N("Diretor"),
         $V1090=5 + N("Secretária bilíngue")
       ),
       RANDBETWEEN(36161,36411),
       IF(
         ((TODAY() - $Q1090) / 365) &lt; 19,
         TODAY(),
         RANDBETWEEN(36526,TODAY())
       )
   )
)</f>
        <v>39313</v>
      </c>
      <c r="AA1090" s="6">
        <f ca="1">RANDBETWEEN(2,COUNTA('Recruitment source'!$A:$A))</f>
        <v>7</v>
      </c>
      <c r="AB1090" s="6" t="str">
        <f ca="1">VLOOKUP($AA1090,'Recruitment source'!$A:$B,2,FALSE)</f>
        <v>Jobs in Lisbon</v>
      </c>
      <c r="AC1090" s="8" t="e">
        <f t="shared" ca="1" si="201"/>
        <v>#N/A</v>
      </c>
      <c r="AD1090" s="6" t="e">
        <f t="shared" ca="1" si="202"/>
        <v>#N/A</v>
      </c>
      <c r="AE1090" s="6" t="e">
        <f ca="1">IF(ISNA(AD1090),NA(),VLOOKUP($AD1090,'Reasons for dismissal'!$A:$B,2,FALSE))</f>
        <v>#N/A</v>
      </c>
      <c r="AF1090" s="6">
        <f t="shared" ca="1" si="203"/>
        <v>3</v>
      </c>
      <c r="AG1090" s="1">
        <f t="shared" ref="AG1090:AG1153" ca="1" si="205" xml:space="preserve">
IF($V1090 = 2 + N("Presidente"),
    25000,
    IF($V1090 = 3 + N("Vice-presidente"),
        23000,
        IF(OR($V1090 = 5, $V1090= 10, $V1090 = 9) + N("Secretária bilíngue ou coordenador ou especialista"),
            8000,
            IF($V1090 = 4 + N("Diretor"),
                15000,
                IF($V1090 = 11 + N("Gerente"),
                    12000,
                    IF($V1090 = 6 + N("Estagiário"),
                        805,
                        IF($V1090 = 7 + N("Trainee"),
                            1005,
                            IF($V1090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IF($R1090 = 7,
  100,
  IF($R1090 = 8,
    200,
    IF($R1090 = 9,
      300,
      IF($R1090 = 10,
        400,
        0
      )
    )
  )
)
+
N("Adicional no salário por área")
+
IF($T1090 = 14 + N("Tecnologia da Informação"),
  120,
  IF($T1090 = 16 + N("Vendas"),
    110,
    IF($T1090 = 15 + N("Jurídico"),
      100,
      IF(OR($T1090 = 8, $T1090 = 9, $T1090 = 11) + N("Recursos humanos ou comercial ou comunicação e marketing"),
        80,
        0
      )
    )
  )
)
+
N("Adicionando pegadinha")
+
IF(AND($T1090 = 13, $V1090 = 8) + N("Se for de vendas e analista"),
  IF($O1090 = 2,
    50,
    0
  )
  +
  IF($K1090 = "M",
    50,
    0
  ),
  0
)</f>
        <v>1085</v>
      </c>
    </row>
    <row r="1091" spans="1:33" x14ac:dyDescent="0.25">
      <c r="A1091" s="7" cm="1">
        <f t="array" aca="1" ref="A1091" ca="1">INDEX(Companies!$A:$A,RANDBETWEEN(2,COUNTA(Companies!$A:$A)),1)</f>
        <v>2</v>
      </c>
      <c r="B1091" s="7" t="str">
        <f ca="1">VLOOKUP($A1091,Companies!$A:$B,2,FALSE)</f>
        <v>ACME Corporation</v>
      </c>
      <c r="C1091" s="5">
        <f t="shared" ref="C1091:C1154" si="206">ROW() - 1</f>
        <v>1090</v>
      </c>
      <c r="D1091" s="6">
        <f t="shared" ref="D1091:D1154" ca="1" si="207">IF(ISNA($AC1091),1,"FALSE")</f>
        <v>1</v>
      </c>
      <c r="E1091" s="7">
        <f ca="1">IF($C1091 = 1 + N("Presidente"),
    127,
    IF($C1091 = 2 + N("Vice-Presidente"),
        72,
        IF($C1091 = 3 + N("Secretária bilíngue"),
            13,
            RANDBETWEEN(5,COUNT(Name!$A:$A) + 1)
        )
    )
)</f>
        <v>151</v>
      </c>
      <c r="F1091" s="7" t="str">
        <f ca="1" xml:space="preserve">
VLOOKUP(
  $E1091,
  Name!$A:$B,
  2,
  FALSE
)
&amp; " " &amp;
IF($C1091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Negrão Holanda</v>
      </c>
      <c r="G1091" s="7">
        <v>2</v>
      </c>
      <c r="H1091" s="7" t="str">
        <f>VLOOKUP($G1091,Countries!$A:$B,2,FALSE)</f>
        <v>Portugal</v>
      </c>
      <c r="I1091" s="7" cm="1">
        <f t="array" aca="1" ref="I1091" ca="1">INDEX(States!$B:$B,RANDBETWEEN(2,COUNTA(States!$A:$A)),1)</f>
        <v>5</v>
      </c>
      <c r="J1091" s="7" t="str">
        <f ca="1">VLOOKUP($I1091,States!$B:$C,2,FALSE)</f>
        <v>Aveiro</v>
      </c>
      <c r="K1091" s="7" t="str">
        <f ca="1">VLOOKUP($E1091,Name!$A:$C,3,FALSE)</f>
        <v>F</v>
      </c>
      <c r="L1091" s="7" t="str">
        <f ca="1">VLOOKUP($K1091,Genders!$B:$C,2,FALSE)</f>
        <v>Female</v>
      </c>
      <c r="M1091" s="7" cm="1">
        <f t="array" aca="1" ref="M1091" ca="1">INDEX('Marital status'!$A:$A,RANDBETWEEN(2,COUNTA('Marital status'!$A:$A)),1)</f>
        <v>6</v>
      </c>
      <c r="N1091" s="7" t="str">
        <f ca="1">VLOOKUP($M1091,'Marital status'!$A:$B,2,FALSE)</f>
        <v>Divorced</v>
      </c>
      <c r="O1091" s="7">
        <f t="shared" ref="O1091:O1154" ca="1" si="208" xml:space="preserve">
IF(AND($V1091 &gt;= 2, $V1091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091" s="7" t="str">
        <f ca="1">VLOOKUP($O1091,Ethnicities!$A:$B,2,FALSE)</f>
        <v>White</v>
      </c>
      <c r="Q1091" s="8">
        <f t="shared" ref="Q1091:Q1154" ca="1" si="209" xml:space="preserve">
IF($V1091 = 5 + N("CEO"),
    TODAY() - 16340,
    IF($V1091 = 8 + N("Secretary"),
        RANDBETWEEN(TODAY() - 12418.5, TODAY()-6574.5),
        IF(OR($V1091 = 7, $V1091 = 14),
            RANDBETWEEN(TODAY() - 16071, TODAY() - 8766),
            IF(OR($V1091 = 13, $V1091 = 12, $V1091 = 11),
                RANDBETWEEN(TODAY() - 27393.75, TODAY() - 12783.75),
                RANDBETWEEN(TODAY() - 27393.75, TODAY()-10957.5)
            )
        )
    )
)</f>
        <v>35190</v>
      </c>
      <c r="R1091" s="6">
        <f t="shared" ref="R1091:R1154" ca="1" si="210" xml:space="preserve">
IF(OR($V1091 = 2, $V1091 = 3) + N("Se for presidente ou vice-presidente"),
    7 + N("Doutor"),
    IF($V1091 = 4 + N("Se for diretor"),
        RANDBETWEEN(5,7) + N("Graduate school or Master’s degree or Doctorate"),
        IF($V1091 = 11 + N("Se for gerente"),
            RANDBETWEEN(4,6) + N("Undergraduate degree or Graduate school or Master’s degree"),
            IF(AND($V1091 &gt;= 8, $V1091 &lt;= 10) + N("If coordinator or specialist or analyst"),
                RANDBETWEEN(4,5),
                4
            )
        )
    )
)</f>
        <v>5</v>
      </c>
      <c r="S1091" s="6" t="str">
        <f ca="1">VLOOKUP($R1091,'Background education'!$A:$B,2,FALSE)</f>
        <v>Graduate school</v>
      </c>
      <c r="T1091" s="7">
        <f ca="1" xml:space="preserve">
  IF(OR($V1091 = 2, $V1091 = 3, $V1091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91" s="7" t="str">
        <f ca="1">VLOOKUP($T1091,Departments!$A:$B,2,FALSE)</f>
        <v>Operations</v>
      </c>
      <c r="V1091" s="6">
        <f t="shared" ref="V1091:V1154" ca="1" si="211" xml:space="preserve">
IF($C1091 = 1 + N("Se matrícula for 1"),
  2 + N("Presidente"),
  IF($C1091 = 2 + N("Se matrícula for 2"),
    3 + N("Vice-presidente"),
    IF($C1091 = 3 + N("Se matrícula for 3"),
      5 + N("Secretária bilíngue"),
      IF(AND($C1091 &gt;= 4, $C1091 &lt;=14),
        4 + N("Diretor"),
        IF(AND($C1091 &gt;= 15, $C1091 &lt;= 25),
          11 + N("Manager"),
          IF(AND($C1091 &gt;= 26, $C1091 &lt;= 36),
            10 + N("Coordinador"),
            IF(AND($C1091 &gt;= 37, $C1091 &lt;= 47),
              9 + N("Especialista"),
                IF(MOD($C1091,2) = 0,
                  8 + N("Analista"),
                  RANDBETWEEN(6,7) + N("Estagiário ou Trainee")
                )
            )
          )
        )
      )
    )
  )
)</f>
        <v>8</v>
      </c>
      <c r="W1091" s="6" t="str">
        <f ca="1">VLOOKUP($V1091,Roles!$A:$B,2,FALSE)</f>
        <v>Analyst</v>
      </c>
      <c r="X1091" s="6">
        <f t="shared" ref="X1091:X1154" ca="1" si="212" xml:space="preserve">
IF($V1091 =8 + N("Analyst"),
    RANDBETWEEN(2, 4) + N("Jr, Pleno, Sr"),
    NA()
)</f>
        <v>2</v>
      </c>
      <c r="Y1091" s="6" t="str">
        <f ca="1">IF(ISNA($X1091),NA(),VLOOKUP($X1091,Levels!$A:$B,2,FALSE))</f>
        <v>Junior</v>
      </c>
      <c r="Z1091" s="8">
        <f t="shared" ca="1" si="204"/>
        <v>44078</v>
      </c>
      <c r="AA1091" s="6">
        <f ca="1">RANDBETWEEN(2,COUNTA('Recruitment source'!$A:$A))</f>
        <v>6</v>
      </c>
      <c r="AB1091" s="6" t="str">
        <f ca="1">VLOOKUP($AA1091,'Recruitment source'!$A:$B,2,FALSE)</f>
        <v>Empregos Online</v>
      </c>
      <c r="AC1091" s="8" t="e">
        <f t="shared" ref="AC1091:AC1154" ca="1" si="213" xml:space="preserve">
IF(MOD(
     ROW(),111
   )=0,
   RANDBETWEEN($Z1091 + 1,TODAY() - 1),NA()
)</f>
        <v>#N/A</v>
      </c>
      <c r="AD1091" s="6" t="e">
        <f t="shared" ref="AD1091:AD1154" ca="1" si="214" xml:space="preserve">
IF(
  ISNA(AC1091),
  NA(),
  RANDBETWEEN(2,IF($K1091="F",10,9))
)</f>
        <v>#N/A</v>
      </c>
      <c r="AE1091" s="6" t="e">
        <f ca="1">IF(ISNA(AD1091),NA(),VLOOKUP($AD1091,'Reasons for dismissal'!$A:$B,2,FALSE))</f>
        <v>#N/A</v>
      </c>
      <c r="AF1091" s="6">
        <f t="shared" ref="AF1091:AF1154" ca="1" si="215" xml:space="preserve">
IF(
 ISNA($AC1091),
 IF(
   $V1091 = 2,
   5,
   IF(
     OR($V1091=3,$V1091=4,$V1091=5),
     RANDBETWEEN(3,5),
     IF(
       $V1091=11,
       RANDBETWEEN(3,4),
       RANDBETWEEN(2,4)
     )
   )
 ),
 RANDBETWEEN(1,2)
)</f>
        <v>3</v>
      </c>
      <c r="AG1091" s="1">
        <f t="shared" ca="1" si="205"/>
        <v>2000</v>
      </c>
    </row>
    <row r="1092" spans="1:33" x14ac:dyDescent="0.25">
      <c r="A1092" s="7" cm="1">
        <f t="array" aca="1" ref="A1092" ca="1">INDEX(Companies!$A:$A,RANDBETWEEN(2,COUNTA(Companies!$A:$A)),1)</f>
        <v>2</v>
      </c>
      <c r="B1092" s="7" t="str">
        <f ca="1">VLOOKUP($A1092,Companies!$A:$B,2,FALSE)</f>
        <v>ACME Corporation</v>
      </c>
      <c r="C1092" s="5">
        <f t="shared" si="206"/>
        <v>1091</v>
      </c>
      <c r="D1092" s="6">
        <f t="shared" ca="1" si="207"/>
        <v>1</v>
      </c>
      <c r="E1092" s="7">
        <f ca="1">IF($C1092 = 1 + N("Presidente"),
    127,
    IF($C1092 = 2 + N("Vice-Presidente"),
        72,
        IF($C1092 = 3 + N("Secretária bilíngue"),
            13,
            RANDBETWEEN(5,COUNT(Name!$A:$A) + 1)
        )
    )
)</f>
        <v>278</v>
      </c>
      <c r="F1092" s="7" t="str">
        <f ca="1" xml:space="preserve">
VLOOKUP(
  $E1092,
  Name!$A:$B,
  2,
  FALSE
)
&amp; " " &amp;
IF($C1092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Anjos Rodrigues</v>
      </c>
      <c r="G1092" s="7">
        <v>2</v>
      </c>
      <c r="H1092" s="7" t="str">
        <f>VLOOKUP($G1092,Countries!$A:$B,2,FALSE)</f>
        <v>Portugal</v>
      </c>
      <c r="I1092" s="7" cm="1">
        <f t="array" aca="1" ref="I1092" ca="1">INDEX(States!$B:$B,RANDBETWEEN(2,COUNTA(States!$A:$A)),1)</f>
        <v>19</v>
      </c>
      <c r="J1092" s="7" t="str">
        <f ca="1">VLOOKUP($I1092,States!$B:$C,2,FALSE)</f>
        <v>Vila Real</v>
      </c>
      <c r="K1092" s="7" t="str">
        <f ca="1">VLOOKUP($E1092,Name!$A:$C,3,FALSE)</f>
        <v>F</v>
      </c>
      <c r="L1092" s="7" t="str">
        <f ca="1">VLOOKUP($K1092,Genders!$B:$C,2,FALSE)</f>
        <v>Female</v>
      </c>
      <c r="M1092" s="7" cm="1">
        <f t="array" aca="1" ref="M1092" ca="1">INDEX('Marital status'!$A:$A,RANDBETWEEN(2,COUNTA('Marital status'!$A:$A)),1)</f>
        <v>5</v>
      </c>
      <c r="N1092" s="7" t="str">
        <f ca="1">VLOOKUP($M1092,'Marital status'!$A:$B,2,FALSE)</f>
        <v xml:space="preserve">Separated </v>
      </c>
      <c r="O1092" s="7">
        <f t="shared" ca="1" si="208"/>
        <v>3</v>
      </c>
      <c r="P1092" s="7" t="str">
        <f ca="1">VLOOKUP($O1092,Ethnicities!$A:$B,2,FALSE)</f>
        <v>Black or African American</v>
      </c>
      <c r="Q1092" s="8">
        <f t="shared" ca="1" si="209"/>
        <v>34778</v>
      </c>
      <c r="R1092" s="6">
        <f t="shared" ca="1" si="210"/>
        <v>4</v>
      </c>
      <c r="S1092" s="6" t="str">
        <f ca="1">VLOOKUP($R1092,'Background education'!$A:$B,2,FALSE)</f>
        <v>Undergraduate degree</v>
      </c>
      <c r="T1092" s="7">
        <f ca="1" xml:space="preserve">
  IF(OR($V1092 = 2, $V1092 = 3, $V1092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092" s="7" t="str">
        <f ca="1">VLOOKUP($T1092,Departments!$A:$B,2,FALSE)</f>
        <v>Human Resource</v>
      </c>
      <c r="V1092" s="6">
        <f t="shared" ca="1" si="211"/>
        <v>7</v>
      </c>
      <c r="W1092" s="6" t="str">
        <f ca="1">VLOOKUP($V1092,Roles!$A:$B,2,FALSE)</f>
        <v>Trainee</v>
      </c>
      <c r="X1092" s="6" t="e">
        <f t="shared" ca="1" si="212"/>
        <v>#N/A</v>
      </c>
      <c r="Y1092" s="6" t="e">
        <f ca="1">IF(ISNA($X1092),NA(),VLOOKUP($X1092,Levels!$A:$B,2,FALSE))</f>
        <v>#N/A</v>
      </c>
      <c r="Z1092" s="8">
        <f t="shared" ca="1" si="204"/>
        <v>43446</v>
      </c>
      <c r="AA1092" s="6">
        <f ca="1">RANDBETWEEN(2,COUNTA('Recruitment source'!$A:$A))</f>
        <v>9</v>
      </c>
      <c r="AB1092" s="6" t="str">
        <f ca="1">VLOOKUP($AA1092,'Recruitment source'!$A:$B,2,FALSE)</f>
        <v xml:space="preserve"> recommendation of employee</v>
      </c>
      <c r="AC1092" s="8" t="e">
        <f t="shared" ca="1" si="213"/>
        <v>#N/A</v>
      </c>
      <c r="AD1092" s="6" t="e">
        <f t="shared" ca="1" si="214"/>
        <v>#N/A</v>
      </c>
      <c r="AE1092" s="6" t="e">
        <f ca="1">IF(ISNA(AD1092),NA(),VLOOKUP($AD1092,'Reasons for dismissal'!$A:$B,2,FALSE))</f>
        <v>#N/A</v>
      </c>
      <c r="AF1092" s="6">
        <f t="shared" ca="1" si="215"/>
        <v>2</v>
      </c>
      <c r="AG1092" s="1">
        <f t="shared" ca="1" si="205"/>
        <v>1005</v>
      </c>
    </row>
    <row r="1093" spans="1:33" x14ac:dyDescent="0.25">
      <c r="A1093" s="7" cm="1">
        <f t="array" aca="1" ref="A1093" ca="1">INDEX(Companies!$A:$A,RANDBETWEEN(2,COUNTA(Companies!$A:$A)),1)</f>
        <v>2</v>
      </c>
      <c r="B1093" s="7" t="str">
        <f ca="1">VLOOKUP($A1093,Companies!$A:$B,2,FALSE)</f>
        <v>ACME Corporation</v>
      </c>
      <c r="C1093" s="5">
        <f t="shared" si="206"/>
        <v>1092</v>
      </c>
      <c r="D1093" s="6">
        <f t="shared" ca="1" si="207"/>
        <v>1</v>
      </c>
      <c r="E1093" s="7">
        <f ca="1">IF($C1093 = 1 + N("Presidente"),
    127,
    IF($C1093 = 2 + N("Vice-Presidente"),
        72,
        IF($C1093 = 3 + N("Secretária bilíngue"),
            13,
            RANDBETWEEN(5,COUNT(Name!$A:$A) + 1)
        )
    )
)</f>
        <v>74</v>
      </c>
      <c r="F1093" s="7" t="str">
        <f ca="1" xml:space="preserve">
VLOOKUP(
  $E1093,
  Name!$A:$B,
  2,
  FALSE
)
&amp; " " &amp;
IF($C1093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Brenda Fernandes Pasquim</v>
      </c>
      <c r="G1093" s="7">
        <v>2</v>
      </c>
      <c r="H1093" s="7" t="str">
        <f>VLOOKUP($G1093,Countries!$A:$B,2,FALSE)</f>
        <v>Portugal</v>
      </c>
      <c r="I1093" s="7" cm="1">
        <f t="array" aca="1" ref="I1093" ca="1">INDEX(States!$B:$B,RANDBETWEEN(2,COUNTA(States!$A:$A)),1)</f>
        <v>5</v>
      </c>
      <c r="J1093" s="7" t="str">
        <f ca="1">VLOOKUP($I1093,States!$B:$C,2,FALSE)</f>
        <v>Aveiro</v>
      </c>
      <c r="K1093" s="7" t="str">
        <f ca="1">VLOOKUP($E1093,Name!$A:$C,3,FALSE)</f>
        <v>F</v>
      </c>
      <c r="L1093" s="7" t="str">
        <f ca="1">VLOOKUP($K1093,Genders!$B:$C,2,FALSE)</f>
        <v>Female</v>
      </c>
      <c r="M1093" s="7" cm="1">
        <f t="array" aca="1" ref="M1093" ca="1">INDEX('Marital status'!$A:$A,RANDBETWEEN(2,COUNTA('Marital status'!$A:$A)),1)</f>
        <v>6</v>
      </c>
      <c r="N1093" s="7" t="str">
        <f ca="1">VLOOKUP($M1093,'Marital status'!$A:$B,2,FALSE)</f>
        <v>Divorced</v>
      </c>
      <c r="O1093" s="7">
        <f t="shared" ca="1" si="208"/>
        <v>2</v>
      </c>
      <c r="P1093" s="7" t="str">
        <f ca="1">VLOOKUP($O1093,Ethnicities!$A:$B,2,FALSE)</f>
        <v>White</v>
      </c>
      <c r="Q1093" s="8">
        <f t="shared" ca="1" si="209"/>
        <v>33966</v>
      </c>
      <c r="R1093" s="6">
        <f t="shared" ca="1" si="210"/>
        <v>4</v>
      </c>
      <c r="S1093" s="6" t="str">
        <f ca="1">VLOOKUP($R1093,'Background education'!$A:$B,2,FALSE)</f>
        <v>Undergraduate degree</v>
      </c>
      <c r="T1093" s="7">
        <f ca="1" xml:space="preserve">
  IF(OR($V1093 = 2, $V1093 = 3, $V1093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093" s="7" t="str">
        <f ca="1">VLOOKUP($T1093,Departments!$A:$B,2,FALSE)</f>
        <v>Sales</v>
      </c>
      <c r="V1093" s="6">
        <f t="shared" ca="1" si="211"/>
        <v>8</v>
      </c>
      <c r="W1093" s="6" t="str">
        <f ca="1">VLOOKUP($V1093,Roles!$A:$B,2,FALSE)</f>
        <v>Analyst</v>
      </c>
      <c r="X1093" s="6">
        <f t="shared" ca="1" si="212"/>
        <v>2</v>
      </c>
      <c r="Y1093" s="6" t="str">
        <f ca="1">IF(ISNA($X1093),NA(),VLOOKUP($X1093,Levels!$A:$B,2,FALSE))</f>
        <v>Junior</v>
      </c>
      <c r="Z1093" s="8">
        <f t="shared" ca="1" si="204"/>
        <v>39753</v>
      </c>
      <c r="AA1093" s="6">
        <f ca="1">RANDBETWEEN(2,COUNTA('Recruitment source'!$A:$A))</f>
        <v>2</v>
      </c>
      <c r="AB1093" s="6" t="str">
        <f ca="1">VLOOKUP($AA1093,'Recruitment source'!$A:$B,2,FALSE)</f>
        <v>Indeed</v>
      </c>
      <c r="AC1093" s="8" t="e">
        <f t="shared" ca="1" si="213"/>
        <v>#N/A</v>
      </c>
      <c r="AD1093" s="6" t="e">
        <f t="shared" ca="1" si="214"/>
        <v>#N/A</v>
      </c>
      <c r="AE1093" s="6" t="e">
        <f ca="1">IF(ISNA(AD1093),NA(),VLOOKUP($AD1093,'Reasons for dismissal'!$A:$B,2,FALSE))</f>
        <v>#N/A</v>
      </c>
      <c r="AF1093" s="6">
        <f t="shared" ca="1" si="215"/>
        <v>4</v>
      </c>
      <c r="AG1093" s="1">
        <f t="shared" ca="1" si="205"/>
        <v>2050</v>
      </c>
    </row>
    <row r="1094" spans="1:33" x14ac:dyDescent="0.25">
      <c r="A1094" s="7" cm="1">
        <f t="array" aca="1" ref="A1094" ca="1">INDEX(Companies!$A:$A,RANDBETWEEN(2,COUNTA(Companies!$A:$A)),1)</f>
        <v>2</v>
      </c>
      <c r="B1094" s="7" t="str">
        <f ca="1">VLOOKUP($A1094,Companies!$A:$B,2,FALSE)</f>
        <v>ACME Corporation</v>
      </c>
      <c r="C1094" s="5">
        <f t="shared" si="206"/>
        <v>1093</v>
      </c>
      <c r="D1094" s="6">
        <f t="shared" ca="1" si="207"/>
        <v>1</v>
      </c>
      <c r="E1094" s="7">
        <f ca="1">IF($C1094 = 1 + N("Presidente"),
    127,
    IF($C1094 = 2 + N("Vice-Presidente"),
        72,
        IF($C1094 = 3 + N("Secretária bilíngue"),
            13,
            RANDBETWEEN(5,COUNT(Name!$A:$A) + 1)
        )
    )
)</f>
        <v>186</v>
      </c>
      <c r="F1094" s="7" t="str">
        <f ca="1" xml:space="preserve">
VLOOKUP(
  $E1094,
  Name!$A:$B,
  2,
  FALSE
)
&amp; " " &amp;
IF($C1094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Santoro Braga</v>
      </c>
      <c r="G1094" s="7">
        <v>2</v>
      </c>
      <c r="H1094" s="7" t="str">
        <f>VLOOKUP($G1094,Countries!$A:$B,2,FALSE)</f>
        <v>Portugal</v>
      </c>
      <c r="I1094" s="7" cm="1">
        <f t="array" aca="1" ref="I1094" ca="1">INDEX(States!$B:$B,RANDBETWEEN(2,COUNTA(States!$A:$A)),1)</f>
        <v>13</v>
      </c>
      <c r="J1094" s="7" t="str">
        <f ca="1">VLOOKUP($I1094,States!$B:$C,2,FALSE)</f>
        <v>Azores</v>
      </c>
      <c r="K1094" s="7" t="str">
        <f ca="1">VLOOKUP($E1094,Name!$A:$C,3,FALSE)</f>
        <v>M</v>
      </c>
      <c r="L1094" s="7" t="str">
        <f ca="1">VLOOKUP($K1094,Genders!$B:$C,2,FALSE)</f>
        <v>Male</v>
      </c>
      <c r="M1094" s="7" cm="1">
        <f t="array" aca="1" ref="M1094" ca="1">INDEX('Marital status'!$A:$A,RANDBETWEEN(2,COUNTA('Marital status'!$A:$A)),1)</f>
        <v>5</v>
      </c>
      <c r="N1094" s="7" t="str">
        <f ca="1">VLOOKUP($M1094,'Marital status'!$A:$B,2,FALSE)</f>
        <v xml:space="preserve">Separated </v>
      </c>
      <c r="O1094" s="7">
        <f t="shared" ca="1" si="208"/>
        <v>2</v>
      </c>
      <c r="P1094" s="7" t="str">
        <f ca="1">VLOOKUP($O1094,Ethnicities!$A:$B,2,FALSE)</f>
        <v>White</v>
      </c>
      <c r="Q1094" s="8">
        <f t="shared" ca="1" si="209"/>
        <v>30755</v>
      </c>
      <c r="R1094" s="6">
        <f t="shared" ca="1" si="210"/>
        <v>4</v>
      </c>
      <c r="S1094" s="6" t="str">
        <f ca="1">VLOOKUP($R1094,'Background education'!$A:$B,2,FALSE)</f>
        <v>Undergraduate degree</v>
      </c>
      <c r="T1094" s="7">
        <f ca="1" xml:space="preserve">
  IF(OR($V1094 = 2, $V1094 = 3, $V1094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094" s="7" t="str">
        <f ca="1">VLOOKUP($T1094,Departments!$A:$B,2,FALSE)</f>
        <v>Communication &amp; Marketing</v>
      </c>
      <c r="V1094" s="6">
        <f t="shared" ca="1" si="211"/>
        <v>6</v>
      </c>
      <c r="W1094" s="6" t="str">
        <f ca="1">VLOOKUP($V1094,Roles!$A:$B,2,FALSE)</f>
        <v>Intern</v>
      </c>
      <c r="X1094" s="6" t="e">
        <f t="shared" ca="1" si="212"/>
        <v>#N/A</v>
      </c>
      <c r="Y1094" s="6" t="e">
        <f ca="1">IF(ISNA($X1094),NA(),VLOOKUP($X1094,Levels!$A:$B,2,FALSE))</f>
        <v>#N/A</v>
      </c>
      <c r="Z1094" s="8">
        <f t="shared" ca="1" si="204"/>
        <v>40870</v>
      </c>
      <c r="AA1094" s="6">
        <f ca="1">RANDBETWEEN(2,COUNTA('Recruitment source'!$A:$A))</f>
        <v>6</v>
      </c>
      <c r="AB1094" s="6" t="str">
        <f ca="1">VLOOKUP($AA1094,'Recruitment source'!$A:$B,2,FALSE)</f>
        <v>Empregos Online</v>
      </c>
      <c r="AC1094" s="8" t="e">
        <f t="shared" ca="1" si="213"/>
        <v>#N/A</v>
      </c>
      <c r="AD1094" s="6" t="e">
        <f t="shared" ca="1" si="214"/>
        <v>#N/A</v>
      </c>
      <c r="AE1094" s="6" t="e">
        <f ca="1">IF(ISNA(AD1094),NA(),VLOOKUP($AD1094,'Reasons for dismissal'!$A:$B,2,FALSE))</f>
        <v>#N/A</v>
      </c>
      <c r="AF1094" s="6">
        <f t="shared" ca="1" si="215"/>
        <v>3</v>
      </c>
      <c r="AG1094" s="1">
        <f t="shared" ca="1" si="205"/>
        <v>885</v>
      </c>
    </row>
    <row r="1095" spans="1:33" x14ac:dyDescent="0.25">
      <c r="A1095" s="7" cm="1">
        <f t="array" aca="1" ref="A1095" ca="1">INDEX(Companies!$A:$A,RANDBETWEEN(2,COUNTA(Companies!$A:$A)),1)</f>
        <v>2</v>
      </c>
      <c r="B1095" s="7" t="str">
        <f ca="1">VLOOKUP($A1095,Companies!$A:$B,2,FALSE)</f>
        <v>ACME Corporation</v>
      </c>
      <c r="C1095" s="5">
        <f t="shared" si="206"/>
        <v>1094</v>
      </c>
      <c r="D1095" s="6">
        <f t="shared" ca="1" si="207"/>
        <v>1</v>
      </c>
      <c r="E1095" s="7">
        <f ca="1">IF($C1095 = 1 + N("Presidente"),
    127,
    IF($C1095 = 2 + N("Vice-Presidente"),
        72,
        IF($C1095 = 3 + N("Secretária bilíngue"),
            13,
            RANDBETWEEN(5,COUNT(Name!$A:$A) + 1)
        )
    )
)</f>
        <v>51</v>
      </c>
      <c r="F1095" s="7" t="str">
        <f ca="1" xml:space="preserve">
VLOOKUP(
  $E1095,
  Name!$A:$B,
  2,
  FALSE
)
&amp; " " &amp;
IF($C1095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Andrioli Ribeiro</v>
      </c>
      <c r="G1095" s="7">
        <v>2</v>
      </c>
      <c r="H1095" s="7" t="str">
        <f>VLOOKUP($G1095,Countries!$A:$B,2,FALSE)</f>
        <v>Portugal</v>
      </c>
      <c r="I1095" s="7" cm="1">
        <f t="array" aca="1" ref="I1095" ca="1">INDEX(States!$B:$B,RANDBETWEEN(2,COUNTA(States!$A:$A)),1)</f>
        <v>6</v>
      </c>
      <c r="J1095" s="7" t="str">
        <f ca="1">VLOOKUP($I1095,States!$B:$C,2,FALSE)</f>
        <v>Braga</v>
      </c>
      <c r="K1095" s="7" t="str">
        <f ca="1">VLOOKUP($E1095,Name!$A:$C,3,FALSE)</f>
        <v>F</v>
      </c>
      <c r="L1095" s="7" t="str">
        <f ca="1">VLOOKUP($K1095,Genders!$B:$C,2,FALSE)</f>
        <v>Female</v>
      </c>
      <c r="M1095" s="7" cm="1">
        <f t="array" aca="1" ref="M1095" ca="1">INDEX('Marital status'!$A:$A,RANDBETWEEN(2,COUNTA('Marital status'!$A:$A)),1)</f>
        <v>5</v>
      </c>
      <c r="N1095" s="7" t="str">
        <f ca="1">VLOOKUP($M1095,'Marital status'!$A:$B,2,FALSE)</f>
        <v xml:space="preserve">Separated </v>
      </c>
      <c r="O1095" s="7">
        <f t="shared" ca="1" si="208"/>
        <v>2</v>
      </c>
      <c r="P1095" s="7" t="str">
        <f ca="1">VLOOKUP($O1095,Ethnicities!$A:$B,2,FALSE)</f>
        <v>White</v>
      </c>
      <c r="Q1095" s="8">
        <f t="shared" ca="1" si="209"/>
        <v>33571</v>
      </c>
      <c r="R1095" s="6">
        <f t="shared" ca="1" si="210"/>
        <v>5</v>
      </c>
      <c r="S1095" s="6" t="str">
        <f ca="1">VLOOKUP($R1095,'Background education'!$A:$B,2,FALSE)</f>
        <v>Graduate school</v>
      </c>
      <c r="T1095" s="7">
        <f ca="1" xml:space="preserve">
  IF(OR($V1095 = 2, $V1095 = 3, $V1095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095" s="7" t="str">
        <f ca="1">VLOOKUP($T1095,Departments!$A:$B,2,FALSE)</f>
        <v>Operations</v>
      </c>
      <c r="V1095" s="6">
        <f t="shared" ca="1" si="211"/>
        <v>8</v>
      </c>
      <c r="W1095" s="6" t="str">
        <f ca="1">VLOOKUP($V1095,Roles!$A:$B,2,FALSE)</f>
        <v>Analyst</v>
      </c>
      <c r="X1095" s="6">
        <f t="shared" ca="1" si="212"/>
        <v>4</v>
      </c>
      <c r="Y1095" s="6" t="str">
        <f ca="1">IF(ISNA($X1095),NA(),VLOOKUP($X1095,Levels!$A:$B,2,FALSE))</f>
        <v>Senior</v>
      </c>
      <c r="Z1095" s="8">
        <f t="shared" ca="1" si="204"/>
        <v>41330</v>
      </c>
      <c r="AA1095" s="6">
        <f ca="1">RANDBETWEEN(2,COUNTA('Recruitment source'!$A:$A))</f>
        <v>7</v>
      </c>
      <c r="AB1095" s="6" t="str">
        <f ca="1">VLOOKUP($AA1095,'Recruitment source'!$A:$B,2,FALSE)</f>
        <v>Jobs in Lisbon</v>
      </c>
      <c r="AC1095" s="8" t="e">
        <f t="shared" ca="1" si="213"/>
        <v>#N/A</v>
      </c>
      <c r="AD1095" s="6" t="e">
        <f t="shared" ca="1" si="214"/>
        <v>#N/A</v>
      </c>
      <c r="AE1095" s="6" t="e">
        <f ca="1">IF(ISNA(AD1095),NA(),VLOOKUP($AD1095,'Reasons for dismissal'!$A:$B,2,FALSE))</f>
        <v>#N/A</v>
      </c>
      <c r="AF1095" s="6">
        <f t="shared" ca="1" si="215"/>
        <v>2</v>
      </c>
      <c r="AG1095" s="1">
        <f t="shared" ca="1" si="205"/>
        <v>2000</v>
      </c>
    </row>
    <row r="1096" spans="1:33" x14ac:dyDescent="0.25">
      <c r="A1096" s="7" cm="1">
        <f t="array" aca="1" ref="A1096" ca="1">INDEX(Companies!$A:$A,RANDBETWEEN(2,COUNTA(Companies!$A:$A)),1)</f>
        <v>2</v>
      </c>
      <c r="B1096" s="7" t="str">
        <f ca="1">VLOOKUP($A1096,Companies!$A:$B,2,FALSE)</f>
        <v>ACME Corporation</v>
      </c>
      <c r="C1096" s="5">
        <f t="shared" si="206"/>
        <v>1095</v>
      </c>
      <c r="D1096" s="6">
        <f t="shared" ca="1" si="207"/>
        <v>1</v>
      </c>
      <c r="E1096" s="7">
        <f ca="1">IF($C1096 = 1 + N("Presidente"),
    127,
    IF($C1096 = 2 + N("Vice-Presidente"),
        72,
        IF($C1096 = 3 + N("Secretária bilíngue"),
            13,
            RANDBETWEEN(5,COUNT(Name!$A:$A) + 1)
        )
    )
)</f>
        <v>252</v>
      </c>
      <c r="F1096" s="7" t="str">
        <f ca="1" xml:space="preserve">
VLOOKUP(
  $E1096,
  Name!$A:$B,
  2,
  FALSE
)
&amp; " " &amp;
IF($C1096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Alvarenga Asvilla</v>
      </c>
      <c r="G1096" s="7">
        <v>2</v>
      </c>
      <c r="H1096" s="7" t="str">
        <f>VLOOKUP($G1096,Countries!$A:$B,2,FALSE)</f>
        <v>Portugal</v>
      </c>
      <c r="I1096" s="7" cm="1">
        <f t="array" aca="1" ref="I1096" ca="1">INDEX(States!$B:$B,RANDBETWEEN(2,COUNTA(States!$A:$A)),1)</f>
        <v>16</v>
      </c>
      <c r="J1096" s="7" t="str">
        <f ca="1">VLOOKUP($I1096,States!$B:$C,2,FALSE)</f>
        <v>Beja</v>
      </c>
      <c r="K1096" s="7" t="str">
        <f ca="1">VLOOKUP($E1096,Name!$A:$C,3,FALSE)</f>
        <v>M</v>
      </c>
      <c r="L1096" s="7" t="str">
        <f ca="1">VLOOKUP($K1096,Genders!$B:$C,2,FALSE)</f>
        <v>Male</v>
      </c>
      <c r="M1096" s="7" cm="1">
        <f t="array" aca="1" ref="M1096" ca="1">INDEX('Marital status'!$A:$A,RANDBETWEEN(2,COUNTA('Marital status'!$A:$A)),1)</f>
        <v>5</v>
      </c>
      <c r="N1096" s="7" t="str">
        <f ca="1">VLOOKUP($M1096,'Marital status'!$A:$B,2,FALSE)</f>
        <v xml:space="preserve">Separated </v>
      </c>
      <c r="O1096" s="7">
        <f t="shared" ca="1" si="208"/>
        <v>2</v>
      </c>
      <c r="P1096" s="7" t="str">
        <f ca="1">VLOOKUP($O1096,Ethnicities!$A:$B,2,FALSE)</f>
        <v>White</v>
      </c>
      <c r="Q1096" s="8">
        <f t="shared" ca="1" si="209"/>
        <v>29172</v>
      </c>
      <c r="R1096" s="6">
        <f t="shared" ca="1" si="210"/>
        <v>4</v>
      </c>
      <c r="S1096" s="6" t="str">
        <f ca="1">VLOOKUP($R1096,'Background education'!$A:$B,2,FALSE)</f>
        <v>Undergraduate degree</v>
      </c>
      <c r="T1096" s="7">
        <f ca="1" xml:space="preserve">
  IF(OR($V1096 = 2, $V1096 = 3, $V1096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096" s="7" t="str">
        <f ca="1">VLOOKUP($T1096,Departments!$A:$B,2,FALSE)</f>
        <v>Audit</v>
      </c>
      <c r="V1096" s="6">
        <f t="shared" ca="1" si="211"/>
        <v>6</v>
      </c>
      <c r="W1096" s="6" t="str">
        <f ca="1">VLOOKUP($V1096,Roles!$A:$B,2,FALSE)</f>
        <v>Intern</v>
      </c>
      <c r="X1096" s="6" t="e">
        <f t="shared" ca="1" si="212"/>
        <v>#N/A</v>
      </c>
      <c r="Y1096" s="6" t="e">
        <f ca="1">IF(ISNA($X1096),NA(),VLOOKUP($X1096,Levels!$A:$B,2,FALSE))</f>
        <v>#N/A</v>
      </c>
      <c r="Z1096" s="8">
        <f t="shared" ca="1" si="204"/>
        <v>40444</v>
      </c>
      <c r="AA1096" s="6">
        <f ca="1">RANDBETWEEN(2,COUNTA('Recruitment source'!$A:$A))</f>
        <v>9</v>
      </c>
      <c r="AB1096" s="6" t="str">
        <f ca="1">VLOOKUP($AA1096,'Recruitment source'!$A:$B,2,FALSE)</f>
        <v xml:space="preserve"> recommendation of employee</v>
      </c>
      <c r="AC1096" s="8" t="e">
        <f t="shared" ca="1" si="213"/>
        <v>#N/A</v>
      </c>
      <c r="AD1096" s="6" t="e">
        <f t="shared" ca="1" si="214"/>
        <v>#N/A</v>
      </c>
      <c r="AE1096" s="6" t="e">
        <f ca="1">IF(ISNA(AD1096),NA(),VLOOKUP($AD1096,'Reasons for dismissal'!$A:$B,2,FALSE))</f>
        <v>#N/A</v>
      </c>
      <c r="AF1096" s="6">
        <f t="shared" ca="1" si="215"/>
        <v>3</v>
      </c>
      <c r="AG1096" s="1">
        <f t="shared" ca="1" si="205"/>
        <v>805</v>
      </c>
    </row>
    <row r="1097" spans="1:33" x14ac:dyDescent="0.25">
      <c r="A1097" s="7" cm="1">
        <f t="array" aca="1" ref="A1097" ca="1">INDEX(Companies!$A:$A,RANDBETWEEN(2,COUNTA(Companies!$A:$A)),1)</f>
        <v>2</v>
      </c>
      <c r="B1097" s="7" t="str">
        <f ca="1">VLOOKUP($A1097,Companies!$A:$B,2,FALSE)</f>
        <v>ACME Corporation</v>
      </c>
      <c r="C1097" s="5">
        <f t="shared" si="206"/>
        <v>1096</v>
      </c>
      <c r="D1097" s="6">
        <f t="shared" ca="1" si="207"/>
        <v>1</v>
      </c>
      <c r="E1097" s="7">
        <f ca="1">IF($C1097 = 1 + N("Presidente"),
    127,
    IF($C1097 = 2 + N("Vice-Presidente"),
        72,
        IF($C1097 = 3 + N("Secretária bilíngue"),
            13,
            RANDBETWEEN(5,COUNT(Name!$A:$A) + 1)
        )
    )
)</f>
        <v>320</v>
      </c>
      <c r="F1097" s="7" t="str">
        <f ca="1" xml:space="preserve">
VLOOKUP(
  $E1097,
  Name!$A:$B,
  2,
  FALSE
)
&amp; " " &amp;
IF($C1097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Esposito Almeida</v>
      </c>
      <c r="G1097" s="7">
        <v>2</v>
      </c>
      <c r="H1097" s="7" t="str">
        <f>VLOOKUP($G1097,Countries!$A:$B,2,FALSE)</f>
        <v>Portugal</v>
      </c>
      <c r="I1097" s="7" cm="1">
        <f t="array" aca="1" ref="I1097" ca="1">INDEX(States!$B:$B,RANDBETWEEN(2,COUNTA(States!$A:$A)),1)</f>
        <v>7</v>
      </c>
      <c r="J1097" s="7" t="str">
        <f ca="1">VLOOKUP($I1097,States!$B:$C,2,FALSE)</f>
        <v>Faro</v>
      </c>
      <c r="K1097" s="7" t="str">
        <f ca="1">VLOOKUP($E1097,Name!$A:$C,3,FALSE)</f>
        <v>M</v>
      </c>
      <c r="L1097" s="7" t="str">
        <f ca="1">VLOOKUP($K1097,Genders!$B:$C,2,FALSE)</f>
        <v>Male</v>
      </c>
      <c r="M1097" s="7" cm="1">
        <f t="array" aca="1" ref="M1097" ca="1">INDEX('Marital status'!$A:$A,RANDBETWEEN(2,COUNTA('Marital status'!$A:$A)),1)</f>
        <v>2</v>
      </c>
      <c r="N1097" s="7" t="str">
        <f ca="1">VLOOKUP($M1097,'Marital status'!$A:$B,2,FALSE)</f>
        <v>Single</v>
      </c>
      <c r="O1097" s="7">
        <f t="shared" ca="1" si="208"/>
        <v>2</v>
      </c>
      <c r="P1097" s="7" t="str">
        <f ca="1">VLOOKUP($O1097,Ethnicities!$A:$B,2,FALSE)</f>
        <v>White</v>
      </c>
      <c r="Q1097" s="8">
        <f t="shared" ca="1" si="209"/>
        <v>38139</v>
      </c>
      <c r="R1097" s="6">
        <f t="shared" ca="1" si="210"/>
        <v>4</v>
      </c>
      <c r="S1097" s="6" t="str">
        <f ca="1">VLOOKUP($R1097,'Background education'!$A:$B,2,FALSE)</f>
        <v>Undergraduate degree</v>
      </c>
      <c r="T1097" s="7">
        <f ca="1" xml:space="preserve">
  IF(OR($V1097 = 2, $V1097 = 3, $V1097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097" s="7" t="str">
        <f ca="1">VLOOKUP($T1097,Departments!$A:$B,2,FALSE)</f>
        <v>Administration</v>
      </c>
      <c r="V1097" s="6">
        <f t="shared" ca="1" si="211"/>
        <v>8</v>
      </c>
      <c r="W1097" s="6" t="str">
        <f ca="1">VLOOKUP($V1097,Roles!$A:$B,2,FALSE)</f>
        <v>Analyst</v>
      </c>
      <c r="X1097" s="6">
        <f t="shared" ca="1" si="212"/>
        <v>3</v>
      </c>
      <c r="Y1097" s="6" t="str">
        <f ca="1">IF(ISNA($X1097),NA(),VLOOKUP($X1097,Levels!$A:$B,2,FALSE))</f>
        <v>Pleno</v>
      </c>
      <c r="Z1097" s="8">
        <f t="shared" ca="1" si="204"/>
        <v>44872</v>
      </c>
      <c r="AA1097" s="6">
        <f ca="1">RANDBETWEEN(2,COUNTA('Recruitment source'!$A:$A))</f>
        <v>8</v>
      </c>
      <c r="AB1097" s="6" t="str">
        <f ca="1">VLOOKUP($AA1097,'Recruitment source'!$A:$B,2,FALSE)</f>
        <v>Next Station</v>
      </c>
      <c r="AC1097" s="8" t="e">
        <f t="shared" ca="1" si="213"/>
        <v>#N/A</v>
      </c>
      <c r="AD1097" s="6" t="e">
        <f t="shared" ca="1" si="214"/>
        <v>#N/A</v>
      </c>
      <c r="AE1097" s="6" t="e">
        <f ca="1">IF(ISNA(AD1097),NA(),VLOOKUP($AD1097,'Reasons for dismissal'!$A:$B,2,FALSE))</f>
        <v>#N/A</v>
      </c>
      <c r="AF1097" s="6">
        <f t="shared" ca="1" si="215"/>
        <v>2</v>
      </c>
      <c r="AG1097" s="1">
        <f t="shared" ca="1" si="205"/>
        <v>2000</v>
      </c>
    </row>
    <row r="1098" spans="1:33" x14ac:dyDescent="0.25">
      <c r="A1098" s="7" cm="1">
        <f t="array" aca="1" ref="A1098" ca="1">INDEX(Companies!$A:$A,RANDBETWEEN(2,COUNTA(Companies!$A:$A)),1)</f>
        <v>2</v>
      </c>
      <c r="B1098" s="7" t="str">
        <f ca="1">VLOOKUP($A1098,Companies!$A:$B,2,FALSE)</f>
        <v>ACME Corporation</v>
      </c>
      <c r="C1098" s="5">
        <f t="shared" si="206"/>
        <v>1097</v>
      </c>
      <c r="D1098" s="6">
        <f t="shared" ca="1" si="207"/>
        <v>1</v>
      </c>
      <c r="E1098" s="7">
        <f ca="1">IF($C1098 = 1 + N("Presidente"),
    127,
    IF($C1098 = 2 + N("Vice-Presidente"),
        72,
        IF($C1098 = 3 + N("Secretária bilíngue"),
            13,
            RANDBETWEEN(5,COUNT(Name!$A:$A) + 1)
        )
    )
)</f>
        <v>296</v>
      </c>
      <c r="F1098" s="7" t="str">
        <f ca="1" xml:space="preserve">
VLOOKUP(
  $E1098,
  Name!$A:$B,
  2,
  FALSE
)
&amp; " " &amp;
IF($C1098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Anunciação Barroso</v>
      </c>
      <c r="G1098" s="7">
        <v>2</v>
      </c>
      <c r="H1098" s="7" t="str">
        <f>VLOOKUP($G1098,Countries!$A:$B,2,FALSE)</f>
        <v>Portugal</v>
      </c>
      <c r="I1098" s="7" cm="1">
        <f t="array" aca="1" ref="I1098" ca="1">INDEX(States!$B:$B,RANDBETWEEN(2,COUNTA(States!$A:$A)),1)</f>
        <v>3</v>
      </c>
      <c r="J1098" s="7" t="str">
        <f ca="1">VLOOKUP($I1098,States!$B:$C,2,FALSE)</f>
        <v>Porto</v>
      </c>
      <c r="K1098" s="7" t="str">
        <f ca="1">VLOOKUP($E1098,Name!$A:$C,3,FALSE)</f>
        <v>M</v>
      </c>
      <c r="L1098" s="7" t="str">
        <f ca="1">VLOOKUP($K1098,Genders!$B:$C,2,FALSE)</f>
        <v>Male</v>
      </c>
      <c r="M1098" s="7" cm="1">
        <f t="array" aca="1" ref="M1098" ca="1">INDEX('Marital status'!$A:$A,RANDBETWEEN(2,COUNTA('Marital status'!$A:$A)),1)</f>
        <v>5</v>
      </c>
      <c r="N1098" s="7" t="str">
        <f ca="1">VLOOKUP($M1098,'Marital status'!$A:$B,2,FALSE)</f>
        <v xml:space="preserve">Separated </v>
      </c>
      <c r="O1098" s="7">
        <f t="shared" ca="1" si="208"/>
        <v>2</v>
      </c>
      <c r="P1098" s="7" t="str">
        <f ca="1">VLOOKUP($O1098,Ethnicities!$A:$B,2,FALSE)</f>
        <v>White</v>
      </c>
      <c r="Q1098" s="8">
        <f t="shared" ca="1" si="209"/>
        <v>34081</v>
      </c>
      <c r="R1098" s="6">
        <f t="shared" ca="1" si="210"/>
        <v>4</v>
      </c>
      <c r="S1098" s="6" t="str">
        <f ca="1">VLOOKUP($R1098,'Background education'!$A:$B,2,FALSE)</f>
        <v>Undergraduate degree</v>
      </c>
      <c r="T1098" s="7">
        <f ca="1" xml:space="preserve">
  IF(OR($V1098 = 2, $V1098 = 3, $V1098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098" s="7" t="str">
        <f ca="1">VLOOKUP($T1098,Departments!$A:$B,2,FALSE)</f>
        <v xml:space="preserve"> Commercial</v>
      </c>
      <c r="V1098" s="6">
        <f t="shared" ca="1" si="211"/>
        <v>7</v>
      </c>
      <c r="W1098" s="6" t="str">
        <f ca="1">VLOOKUP($V1098,Roles!$A:$B,2,FALSE)</f>
        <v>Trainee</v>
      </c>
      <c r="X1098" s="6" t="e">
        <f t="shared" ca="1" si="212"/>
        <v>#N/A</v>
      </c>
      <c r="Y1098" s="6" t="e">
        <f ca="1">IF(ISNA($X1098),NA(),VLOOKUP($X1098,Levels!$A:$B,2,FALSE))</f>
        <v>#N/A</v>
      </c>
      <c r="Z1098" s="8">
        <f t="shared" ca="1" si="204"/>
        <v>36548</v>
      </c>
      <c r="AA1098" s="6">
        <f ca="1">RANDBETWEEN(2,COUNTA('Recruitment source'!$A:$A))</f>
        <v>6</v>
      </c>
      <c r="AB1098" s="6" t="str">
        <f ca="1">VLOOKUP($AA1098,'Recruitment source'!$A:$B,2,FALSE)</f>
        <v>Empregos Online</v>
      </c>
      <c r="AC1098" s="8" t="e">
        <f t="shared" ca="1" si="213"/>
        <v>#N/A</v>
      </c>
      <c r="AD1098" s="6" t="e">
        <f t="shared" ca="1" si="214"/>
        <v>#N/A</v>
      </c>
      <c r="AE1098" s="6" t="e">
        <f ca="1">IF(ISNA(AD1098),NA(),VLOOKUP($AD1098,'Reasons for dismissal'!$A:$B,2,FALSE))</f>
        <v>#N/A</v>
      </c>
      <c r="AF1098" s="6">
        <f t="shared" ca="1" si="215"/>
        <v>2</v>
      </c>
      <c r="AG1098" s="1">
        <f t="shared" ca="1" si="205"/>
        <v>1005</v>
      </c>
    </row>
    <row r="1099" spans="1:33" x14ac:dyDescent="0.25">
      <c r="A1099" s="7" cm="1">
        <f t="array" aca="1" ref="A1099" ca="1">INDEX(Companies!$A:$A,RANDBETWEEN(2,COUNTA(Companies!$A:$A)),1)</f>
        <v>2</v>
      </c>
      <c r="B1099" s="7" t="str">
        <f ca="1">VLOOKUP($A1099,Companies!$A:$B,2,FALSE)</f>
        <v>ACME Corporation</v>
      </c>
      <c r="C1099" s="5">
        <f t="shared" si="206"/>
        <v>1098</v>
      </c>
      <c r="D1099" s="6">
        <f t="shared" ca="1" si="207"/>
        <v>1</v>
      </c>
      <c r="E1099" s="7">
        <f ca="1">IF($C1099 = 1 + N("Presidente"),
    127,
    IF($C1099 = 2 + N("Vice-Presidente"),
        72,
        IF($C1099 = 3 + N("Secretária bilíngue"),
            13,
            RANDBETWEEN(5,COUNT(Name!$A:$A) + 1)
        )
    )
)</f>
        <v>319</v>
      </c>
      <c r="F1099" s="7" t="str">
        <f ca="1" xml:space="preserve">
VLOOKUP(
  $E1099,
  Name!$A:$B,
  2,
  FALSE
)
&amp; " " &amp;
IF($C1099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Moretti Rodrigues</v>
      </c>
      <c r="G1099" s="7">
        <v>2</v>
      </c>
      <c r="H1099" s="7" t="str">
        <f>VLOOKUP($G1099,Countries!$A:$B,2,FALSE)</f>
        <v>Portugal</v>
      </c>
      <c r="I1099" s="7" cm="1">
        <f t="array" aca="1" ref="I1099" ca="1">INDEX(States!$B:$B,RANDBETWEEN(2,COUNTA(States!$A:$A)),1)</f>
        <v>15</v>
      </c>
      <c r="J1099" s="7" t="str">
        <f ca="1">VLOOKUP($I1099,States!$B:$C,2,FALSE)</f>
        <v>Castelo Branco</v>
      </c>
      <c r="K1099" s="7" t="str">
        <f ca="1">VLOOKUP($E1099,Name!$A:$C,3,FALSE)</f>
        <v>M</v>
      </c>
      <c r="L1099" s="7" t="str">
        <f ca="1">VLOOKUP($K1099,Genders!$B:$C,2,FALSE)</f>
        <v>Male</v>
      </c>
      <c r="M1099" s="7" cm="1">
        <f t="array" aca="1" ref="M1099" ca="1">INDEX('Marital status'!$A:$A,RANDBETWEEN(2,COUNTA('Marital status'!$A:$A)),1)</f>
        <v>2</v>
      </c>
      <c r="N1099" s="7" t="str">
        <f ca="1">VLOOKUP($M1099,'Marital status'!$A:$B,2,FALSE)</f>
        <v>Single</v>
      </c>
      <c r="O1099" s="7">
        <f t="shared" ca="1" si="208"/>
        <v>3</v>
      </c>
      <c r="P1099" s="7" t="str">
        <f ca="1">VLOOKUP($O1099,Ethnicities!$A:$B,2,FALSE)</f>
        <v>Black or African American</v>
      </c>
      <c r="Q1099" s="8">
        <f t="shared" ca="1" si="209"/>
        <v>35903</v>
      </c>
      <c r="R1099" s="6">
        <f t="shared" ca="1" si="210"/>
        <v>4</v>
      </c>
      <c r="S1099" s="6" t="str">
        <f ca="1">VLOOKUP($R1099,'Background education'!$A:$B,2,FALSE)</f>
        <v>Undergraduate degree</v>
      </c>
      <c r="T1099" s="7">
        <f ca="1" xml:space="preserve">
  IF(OR($V1099 = 2, $V1099 = 3, $V1099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099" s="7" t="str">
        <f ca="1">VLOOKUP($T1099,Departments!$A:$B,2,FALSE)</f>
        <v>Sales</v>
      </c>
      <c r="V1099" s="6">
        <f t="shared" ca="1" si="211"/>
        <v>8</v>
      </c>
      <c r="W1099" s="6" t="str">
        <f ca="1">VLOOKUP($V1099,Roles!$A:$B,2,FALSE)</f>
        <v>Analyst</v>
      </c>
      <c r="X1099" s="6">
        <f t="shared" ca="1" si="212"/>
        <v>4</v>
      </c>
      <c r="Y1099" s="6" t="str">
        <f ca="1">IF(ISNA($X1099),NA(),VLOOKUP($X1099,Levels!$A:$B,2,FALSE))</f>
        <v>Senior</v>
      </c>
      <c r="Z1099" s="8">
        <f t="shared" ca="1" si="204"/>
        <v>41538</v>
      </c>
      <c r="AA1099" s="6">
        <f ca="1">RANDBETWEEN(2,COUNTA('Recruitment source'!$A:$A))</f>
        <v>10</v>
      </c>
      <c r="AB1099" s="6" t="str">
        <f ca="1">VLOOKUP($AA1099,'Recruitment source'!$A:$B,2,FALSE)</f>
        <v>Google</v>
      </c>
      <c r="AC1099" s="8" t="e">
        <f t="shared" ca="1" si="213"/>
        <v>#N/A</v>
      </c>
      <c r="AD1099" s="6" t="e">
        <f t="shared" ca="1" si="214"/>
        <v>#N/A</v>
      </c>
      <c r="AE1099" s="6" t="e">
        <f ca="1">IF(ISNA(AD1099),NA(),VLOOKUP($AD1099,'Reasons for dismissal'!$A:$B,2,FALSE))</f>
        <v>#N/A</v>
      </c>
      <c r="AF1099" s="6">
        <f t="shared" ca="1" si="215"/>
        <v>3</v>
      </c>
      <c r="AG1099" s="1">
        <f t="shared" ca="1" si="205"/>
        <v>2050</v>
      </c>
    </row>
    <row r="1100" spans="1:33" x14ac:dyDescent="0.25">
      <c r="A1100" s="7" cm="1">
        <f t="array" aca="1" ref="A1100" ca="1">INDEX(Companies!$A:$A,RANDBETWEEN(2,COUNTA(Companies!$A:$A)),1)</f>
        <v>2</v>
      </c>
      <c r="B1100" s="7" t="str">
        <f ca="1">VLOOKUP($A1100,Companies!$A:$B,2,FALSE)</f>
        <v>ACME Corporation</v>
      </c>
      <c r="C1100" s="5">
        <f t="shared" si="206"/>
        <v>1099</v>
      </c>
      <c r="D1100" s="6">
        <f t="shared" ca="1" si="207"/>
        <v>1</v>
      </c>
      <c r="E1100" s="7">
        <f ca="1">IF($C1100 = 1 + N("Presidente"),
    127,
    IF($C1100 = 2 + N("Vice-Presidente"),
        72,
        IF($C1100 = 3 + N("Secretária bilíngue"),
            13,
            RANDBETWEEN(5,COUNT(Name!$A:$A) + 1)
        )
    )
)</f>
        <v>248</v>
      </c>
      <c r="F1100" s="7" t="str">
        <f ca="1" xml:space="preserve">
VLOOKUP(
  $E1100,
  Name!$A:$B,
  2,
  FALSE
)
&amp; " " &amp;
IF($C1100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Peçanha Santoro</v>
      </c>
      <c r="G1100" s="7">
        <v>2</v>
      </c>
      <c r="H1100" s="7" t="str">
        <f>VLOOKUP($G1100,Countries!$A:$B,2,FALSE)</f>
        <v>Portugal</v>
      </c>
      <c r="I1100" s="7" cm="1">
        <f t="array" aca="1" ref="I1100" ca="1">INDEX(States!$B:$B,RANDBETWEEN(2,COUNTA(States!$A:$A)),1)</f>
        <v>16</v>
      </c>
      <c r="J1100" s="7" t="str">
        <f ca="1">VLOOKUP($I1100,States!$B:$C,2,FALSE)</f>
        <v>Beja</v>
      </c>
      <c r="K1100" s="7" t="str">
        <f ca="1">VLOOKUP($E1100,Name!$A:$C,3,FALSE)</f>
        <v>F</v>
      </c>
      <c r="L1100" s="7" t="str">
        <f ca="1">VLOOKUP($K1100,Genders!$B:$C,2,FALSE)</f>
        <v>Female</v>
      </c>
      <c r="M1100" s="7" cm="1">
        <f t="array" aca="1" ref="M1100" ca="1">INDEX('Marital status'!$A:$A,RANDBETWEEN(2,COUNTA('Marital status'!$A:$A)),1)</f>
        <v>3</v>
      </c>
      <c r="N1100" s="7" t="str">
        <f ca="1">VLOOKUP($M1100,'Marital status'!$A:$B,2,FALSE)</f>
        <v>Married</v>
      </c>
      <c r="O1100" s="7">
        <f t="shared" ca="1" si="208"/>
        <v>4</v>
      </c>
      <c r="P1100" s="7" t="str">
        <f ca="1">VLOOKUP($O1100,Ethnicities!$A:$B,2,FALSE)</f>
        <v>Hispanic or Latino</v>
      </c>
      <c r="Q1100" s="8">
        <f t="shared" ca="1" si="209"/>
        <v>34917</v>
      </c>
      <c r="R1100" s="6">
        <f t="shared" ca="1" si="210"/>
        <v>4</v>
      </c>
      <c r="S1100" s="6" t="str">
        <f ca="1">VLOOKUP($R1100,'Background education'!$A:$B,2,FALSE)</f>
        <v>Undergraduate degree</v>
      </c>
      <c r="T1100" s="7">
        <f ca="1" xml:space="preserve">
  IF(OR($V1100 = 2, $V1100 = 3, $V1100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100" s="7" t="str">
        <f ca="1">VLOOKUP($T1100,Departments!$A:$B,2,FALSE)</f>
        <v>Controlling</v>
      </c>
      <c r="V1100" s="6">
        <f t="shared" ca="1" si="211"/>
        <v>7</v>
      </c>
      <c r="W1100" s="6" t="str">
        <f ca="1">VLOOKUP($V1100,Roles!$A:$B,2,FALSE)</f>
        <v>Trainee</v>
      </c>
      <c r="X1100" s="6" t="e">
        <f t="shared" ca="1" si="212"/>
        <v>#N/A</v>
      </c>
      <c r="Y1100" s="6" t="e">
        <f ca="1">IF(ISNA($X1100),NA(),VLOOKUP($X1100,Levels!$A:$B,2,FALSE))</f>
        <v>#N/A</v>
      </c>
      <c r="Z1100" s="8">
        <f t="shared" ca="1" si="204"/>
        <v>41848</v>
      </c>
      <c r="AA1100" s="6">
        <f ca="1">RANDBETWEEN(2,COUNTA('Recruitment source'!$A:$A))</f>
        <v>3</v>
      </c>
      <c r="AB1100" s="6" t="str">
        <f ca="1">VLOOKUP($AA1100,'Recruitment source'!$A:$B,2,FALSE)</f>
        <v>Learn4Good</v>
      </c>
      <c r="AC1100" s="8" t="e">
        <f t="shared" ca="1" si="213"/>
        <v>#N/A</v>
      </c>
      <c r="AD1100" s="6" t="e">
        <f t="shared" ca="1" si="214"/>
        <v>#N/A</v>
      </c>
      <c r="AE1100" s="6" t="e">
        <f ca="1">IF(ISNA(AD1100),NA(),VLOOKUP($AD1100,'Reasons for dismissal'!$A:$B,2,FALSE))</f>
        <v>#N/A</v>
      </c>
      <c r="AF1100" s="6">
        <f t="shared" ca="1" si="215"/>
        <v>3</v>
      </c>
      <c r="AG1100" s="1">
        <f t="shared" ca="1" si="205"/>
        <v>1085</v>
      </c>
    </row>
    <row r="1101" spans="1:33" x14ac:dyDescent="0.25">
      <c r="A1101" s="7" cm="1">
        <f t="array" aca="1" ref="A1101" ca="1">INDEX(Companies!$A:$A,RANDBETWEEN(2,COUNTA(Companies!$A:$A)),1)</f>
        <v>2</v>
      </c>
      <c r="B1101" s="7" t="str">
        <f ca="1">VLOOKUP($A1101,Companies!$A:$B,2,FALSE)</f>
        <v>ACME Corporation</v>
      </c>
      <c r="C1101" s="5">
        <f t="shared" si="206"/>
        <v>1100</v>
      </c>
      <c r="D1101" s="6">
        <f t="shared" ca="1" si="207"/>
        <v>1</v>
      </c>
      <c r="E1101" s="7">
        <f ca="1">IF($C1101 = 1 + N("Presidente"),
    127,
    IF($C1101 = 2 + N("Vice-Presidente"),
        72,
        IF($C1101 = 3 + N("Secretária bilíngue"),
            13,
            RANDBETWEEN(5,COUNT(Name!$A:$A) + 1)
        )
    )
)</f>
        <v>271</v>
      </c>
      <c r="F1101" s="7" t="str">
        <f ca="1" xml:space="preserve">
VLOOKUP(
  $E1101,
  Name!$A:$B,
  2,
  FALSE
)
&amp; " " &amp;
IF($C1101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Garcia Badu</v>
      </c>
      <c r="G1101" s="7">
        <v>2</v>
      </c>
      <c r="H1101" s="7" t="str">
        <f>VLOOKUP($G1101,Countries!$A:$B,2,FALSE)</f>
        <v>Portugal</v>
      </c>
      <c r="I1101" s="7" cm="1">
        <f t="array" aca="1" ref="I1101" ca="1">INDEX(States!$B:$B,RANDBETWEEN(2,COUNTA(States!$A:$A)),1)</f>
        <v>19</v>
      </c>
      <c r="J1101" s="7" t="str">
        <f ca="1">VLOOKUP($I1101,States!$B:$C,2,FALSE)</f>
        <v>Vila Real</v>
      </c>
      <c r="K1101" s="7" t="str">
        <f ca="1">VLOOKUP($E1101,Name!$A:$C,3,FALSE)</f>
        <v>F</v>
      </c>
      <c r="L1101" s="7" t="str">
        <f ca="1">VLOOKUP($K1101,Genders!$B:$C,2,FALSE)</f>
        <v>Female</v>
      </c>
      <c r="M1101" s="7" cm="1">
        <f t="array" aca="1" ref="M1101" ca="1">INDEX('Marital status'!$A:$A,RANDBETWEEN(2,COUNTA('Marital status'!$A:$A)),1)</f>
        <v>2</v>
      </c>
      <c r="N1101" s="7" t="str">
        <f ca="1">VLOOKUP($M1101,'Marital status'!$A:$B,2,FALSE)</f>
        <v>Single</v>
      </c>
      <c r="O1101" s="7">
        <f t="shared" ca="1" si="208"/>
        <v>2</v>
      </c>
      <c r="P1101" s="7" t="str">
        <f ca="1">VLOOKUP($O1101,Ethnicities!$A:$B,2,FALSE)</f>
        <v>White</v>
      </c>
      <c r="Q1101" s="8">
        <f t="shared" ca="1" si="209"/>
        <v>33877</v>
      </c>
      <c r="R1101" s="6">
        <f t="shared" ca="1" si="210"/>
        <v>5</v>
      </c>
      <c r="S1101" s="6" t="str">
        <f ca="1">VLOOKUP($R1101,'Background education'!$A:$B,2,FALSE)</f>
        <v>Graduate school</v>
      </c>
      <c r="T1101" s="7">
        <f ca="1" xml:space="preserve">
  IF(OR($V1101 = 2, $V1101 = 3, $V1101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101" s="7" t="str">
        <f ca="1">VLOOKUP($T1101,Departments!$A:$B,2,FALSE)</f>
        <v>Finance</v>
      </c>
      <c r="V1101" s="6">
        <f t="shared" ca="1" si="211"/>
        <v>8</v>
      </c>
      <c r="W1101" s="6" t="str">
        <f ca="1">VLOOKUP($V1101,Roles!$A:$B,2,FALSE)</f>
        <v>Analyst</v>
      </c>
      <c r="X1101" s="6">
        <f t="shared" ca="1" si="212"/>
        <v>4</v>
      </c>
      <c r="Y1101" s="6" t="str">
        <f ca="1">IF(ISNA($X1101),NA(),VLOOKUP($X1101,Levels!$A:$B,2,FALSE))</f>
        <v>Senior</v>
      </c>
      <c r="Z1101" s="8">
        <f t="shared" ca="1" si="204"/>
        <v>39265</v>
      </c>
      <c r="AA1101" s="6">
        <f ca="1">RANDBETWEEN(2,COUNTA('Recruitment source'!$A:$A))</f>
        <v>4</v>
      </c>
      <c r="AB1101" s="6" t="str">
        <f ca="1">VLOOKUP($AA1101,'Recruitment source'!$A:$B,2,FALSE)</f>
        <v>SAPO Emprego</v>
      </c>
      <c r="AC1101" s="8" t="e">
        <f t="shared" ca="1" si="213"/>
        <v>#N/A</v>
      </c>
      <c r="AD1101" s="6" t="e">
        <f t="shared" ca="1" si="214"/>
        <v>#N/A</v>
      </c>
      <c r="AE1101" s="6" t="e">
        <f ca="1">IF(ISNA(AD1101),NA(),VLOOKUP($AD1101,'Reasons for dismissal'!$A:$B,2,FALSE))</f>
        <v>#N/A</v>
      </c>
      <c r="AF1101" s="6">
        <f t="shared" ca="1" si="215"/>
        <v>2</v>
      </c>
      <c r="AG1101" s="1">
        <f t="shared" ca="1" si="205"/>
        <v>2000</v>
      </c>
    </row>
    <row r="1102" spans="1:33" x14ac:dyDescent="0.25">
      <c r="A1102" s="7" cm="1">
        <f t="array" aca="1" ref="A1102" ca="1">INDEX(Companies!$A:$A,RANDBETWEEN(2,COUNTA(Companies!$A:$A)),1)</f>
        <v>2</v>
      </c>
      <c r="B1102" s="7" t="str">
        <f ca="1">VLOOKUP($A1102,Companies!$A:$B,2,FALSE)</f>
        <v>ACME Corporation</v>
      </c>
      <c r="C1102" s="5">
        <f t="shared" si="206"/>
        <v>1101</v>
      </c>
      <c r="D1102" s="6">
        <f t="shared" ca="1" si="207"/>
        <v>1</v>
      </c>
      <c r="E1102" s="7">
        <f ca="1">IF($C1102 = 1 + N("Presidente"),
    127,
    IF($C1102 = 2 + N("Vice-Presidente"),
        72,
        IF($C1102 = 3 + N("Secretária bilíngue"),
            13,
            RANDBETWEEN(5,COUNT(Name!$A:$A) + 1)
        )
    )
)</f>
        <v>164</v>
      </c>
      <c r="F1102" s="7" t="str">
        <f ca="1" xml:space="preserve">
VLOOKUP(
  $E1102,
  Name!$A:$B,
  2,
  FALSE
)
&amp; " " &amp;
IF($C1102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Pedrosa Cunha</v>
      </c>
      <c r="G1102" s="7">
        <v>2</v>
      </c>
      <c r="H1102" s="7" t="str">
        <f>VLOOKUP($G1102,Countries!$A:$B,2,FALSE)</f>
        <v>Portugal</v>
      </c>
      <c r="I1102" s="7" cm="1">
        <f t="array" aca="1" ref="I1102" ca="1">INDEX(States!$B:$B,RANDBETWEEN(2,COUNTA(States!$A:$A)),1)</f>
        <v>7</v>
      </c>
      <c r="J1102" s="7" t="str">
        <f ca="1">VLOOKUP($I1102,States!$B:$C,2,FALSE)</f>
        <v>Faro</v>
      </c>
      <c r="K1102" s="7" t="str">
        <f ca="1">VLOOKUP($E1102,Name!$A:$C,3,FALSE)</f>
        <v>F</v>
      </c>
      <c r="L1102" s="7" t="str">
        <f ca="1">VLOOKUP($K1102,Genders!$B:$C,2,FALSE)</f>
        <v>Female</v>
      </c>
      <c r="M1102" s="7" cm="1">
        <f t="array" aca="1" ref="M1102" ca="1">INDEX('Marital status'!$A:$A,RANDBETWEEN(2,COUNTA('Marital status'!$A:$A)),1)</f>
        <v>3</v>
      </c>
      <c r="N1102" s="7" t="str">
        <f ca="1">VLOOKUP($M1102,'Marital status'!$A:$B,2,FALSE)</f>
        <v>Married</v>
      </c>
      <c r="O1102" s="7">
        <f t="shared" ca="1" si="208"/>
        <v>5</v>
      </c>
      <c r="P1102" s="7" t="str">
        <f ca="1">VLOOKUP($O1102,Ethnicities!$A:$B,2,FALSE)</f>
        <v>Asian</v>
      </c>
      <c r="Q1102" s="8">
        <f t="shared" ca="1" si="209"/>
        <v>35695</v>
      </c>
      <c r="R1102" s="6">
        <f t="shared" ca="1" si="210"/>
        <v>4</v>
      </c>
      <c r="S1102" s="6" t="str">
        <f ca="1">VLOOKUP($R1102,'Background education'!$A:$B,2,FALSE)</f>
        <v>Undergraduate degree</v>
      </c>
      <c r="T1102" s="7">
        <f ca="1" xml:space="preserve">
  IF(OR($V1102 = 2, $V1102 = 3, $V1102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102" s="7" t="str">
        <f ca="1">VLOOKUP($T1102,Departments!$A:$B,2,FALSE)</f>
        <v>Communication &amp; Marketing</v>
      </c>
      <c r="V1102" s="6">
        <f t="shared" ca="1" si="211"/>
        <v>7</v>
      </c>
      <c r="W1102" s="6" t="str">
        <f ca="1">VLOOKUP($V1102,Roles!$A:$B,2,FALSE)</f>
        <v>Trainee</v>
      </c>
      <c r="X1102" s="6" t="e">
        <f t="shared" ca="1" si="212"/>
        <v>#N/A</v>
      </c>
      <c r="Y1102" s="6" t="e">
        <f ca="1">IF(ISNA($X1102),NA(),VLOOKUP($X1102,Levels!$A:$B,2,FALSE))</f>
        <v>#N/A</v>
      </c>
      <c r="Z1102" s="8">
        <f t="shared" ca="1" si="204"/>
        <v>36916</v>
      </c>
      <c r="AA1102" s="6">
        <f ca="1">RANDBETWEEN(2,COUNTA('Recruitment source'!$A:$A))</f>
        <v>7</v>
      </c>
      <c r="AB1102" s="6" t="str">
        <f ca="1">VLOOKUP($AA1102,'Recruitment source'!$A:$B,2,FALSE)</f>
        <v>Jobs in Lisbon</v>
      </c>
      <c r="AC1102" s="8" t="e">
        <f t="shared" ca="1" si="213"/>
        <v>#N/A</v>
      </c>
      <c r="AD1102" s="6" t="e">
        <f t="shared" ca="1" si="214"/>
        <v>#N/A</v>
      </c>
      <c r="AE1102" s="6" t="e">
        <f ca="1">IF(ISNA(AD1102),NA(),VLOOKUP($AD1102,'Reasons for dismissal'!$A:$B,2,FALSE))</f>
        <v>#N/A</v>
      </c>
      <c r="AF1102" s="6">
        <f t="shared" ca="1" si="215"/>
        <v>2</v>
      </c>
      <c r="AG1102" s="1">
        <f t="shared" ca="1" si="205"/>
        <v>1085</v>
      </c>
    </row>
    <row r="1103" spans="1:33" x14ac:dyDescent="0.25">
      <c r="A1103" s="7" cm="1">
        <f t="array" aca="1" ref="A1103" ca="1">INDEX(Companies!$A:$A,RANDBETWEEN(2,COUNTA(Companies!$A:$A)),1)</f>
        <v>2</v>
      </c>
      <c r="B1103" s="7" t="str">
        <f ca="1">VLOOKUP($A1103,Companies!$A:$B,2,FALSE)</f>
        <v>ACME Corporation</v>
      </c>
      <c r="C1103" s="5">
        <f t="shared" si="206"/>
        <v>1102</v>
      </c>
      <c r="D1103" s="6">
        <f t="shared" ca="1" si="207"/>
        <v>1</v>
      </c>
      <c r="E1103" s="7">
        <f ca="1">IF($C1103 = 1 + N("Presidente"),
    127,
    IF($C1103 = 2 + N("Vice-Presidente"),
        72,
        IF($C1103 = 3 + N("Secretária bilíngue"),
            13,
            RANDBETWEEN(5,COUNT(Name!$A:$A) + 1)
        )
    )
)</f>
        <v>249</v>
      </c>
      <c r="F1103" s="7" t="str">
        <f ca="1" xml:space="preserve">
VLOOKUP(
  $E1103,
  Name!$A:$B,
  2,
  FALSE
)
&amp; " " &amp;
IF($C1103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Gallo Garcia</v>
      </c>
      <c r="G1103" s="7">
        <v>2</v>
      </c>
      <c r="H1103" s="7" t="str">
        <f>VLOOKUP($G1103,Countries!$A:$B,2,FALSE)</f>
        <v>Portugal</v>
      </c>
      <c r="I1103" s="7" cm="1">
        <f t="array" aca="1" ref="I1103" ca="1">INDEX(States!$B:$B,RANDBETWEEN(2,COUNTA(States!$A:$A)),1)</f>
        <v>15</v>
      </c>
      <c r="J1103" s="7" t="str">
        <f ca="1">VLOOKUP($I1103,States!$B:$C,2,FALSE)</f>
        <v>Castelo Branco</v>
      </c>
      <c r="K1103" s="7" t="str">
        <f ca="1">VLOOKUP($E1103,Name!$A:$C,3,FALSE)</f>
        <v>F</v>
      </c>
      <c r="L1103" s="7" t="str">
        <f ca="1">VLOOKUP($K1103,Genders!$B:$C,2,FALSE)</f>
        <v>Female</v>
      </c>
      <c r="M1103" s="7" cm="1">
        <f t="array" aca="1" ref="M1103" ca="1">INDEX('Marital status'!$A:$A,RANDBETWEEN(2,COUNTA('Marital status'!$A:$A)),1)</f>
        <v>4</v>
      </c>
      <c r="N1103" s="7" t="str">
        <f ca="1">VLOOKUP($M1103,'Marital status'!$A:$B,2,FALSE)</f>
        <v xml:space="preserve">Widowed </v>
      </c>
      <c r="O1103" s="7">
        <f t="shared" ca="1" si="208"/>
        <v>2</v>
      </c>
      <c r="P1103" s="7" t="str">
        <f ca="1">VLOOKUP($O1103,Ethnicities!$A:$B,2,FALSE)</f>
        <v>White</v>
      </c>
      <c r="Q1103" s="8">
        <f t="shared" ca="1" si="209"/>
        <v>37686</v>
      </c>
      <c r="R1103" s="6">
        <f t="shared" ca="1" si="210"/>
        <v>5</v>
      </c>
      <c r="S1103" s="6" t="str">
        <f ca="1">VLOOKUP($R1103,'Background education'!$A:$B,2,FALSE)</f>
        <v>Graduate school</v>
      </c>
      <c r="T1103" s="7">
        <f ca="1" xml:space="preserve">
  IF(OR($V1103 = 2, $V1103 = 3, $V1103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03" s="7" t="str">
        <f ca="1">VLOOKUP($T1103,Departments!$A:$B,2,FALSE)</f>
        <v>Audit</v>
      </c>
      <c r="V1103" s="6">
        <f t="shared" ca="1" si="211"/>
        <v>8</v>
      </c>
      <c r="W1103" s="6" t="str">
        <f ca="1">VLOOKUP($V1103,Roles!$A:$B,2,FALSE)</f>
        <v>Analyst</v>
      </c>
      <c r="X1103" s="6">
        <f t="shared" ca="1" si="212"/>
        <v>2</v>
      </c>
      <c r="Y1103" s="6" t="str">
        <f ca="1">IF(ISNA($X1103),NA(),VLOOKUP($X1103,Levels!$A:$B,2,FALSE))</f>
        <v>Junior</v>
      </c>
      <c r="Z1103" s="8">
        <f t="shared" ca="1" si="204"/>
        <v>42313</v>
      </c>
      <c r="AA1103" s="6">
        <f ca="1">RANDBETWEEN(2,COUNTA('Recruitment source'!$A:$A))</f>
        <v>10</v>
      </c>
      <c r="AB1103" s="6" t="str">
        <f ca="1">VLOOKUP($AA1103,'Recruitment source'!$A:$B,2,FALSE)</f>
        <v>Google</v>
      </c>
      <c r="AC1103" s="8" t="e">
        <f t="shared" ca="1" si="213"/>
        <v>#N/A</v>
      </c>
      <c r="AD1103" s="6" t="e">
        <f t="shared" ca="1" si="214"/>
        <v>#N/A</v>
      </c>
      <c r="AE1103" s="6" t="e">
        <f ca="1">IF(ISNA(AD1103),NA(),VLOOKUP($AD1103,'Reasons for dismissal'!$A:$B,2,FALSE))</f>
        <v>#N/A</v>
      </c>
      <c r="AF1103" s="6">
        <f t="shared" ca="1" si="215"/>
        <v>2</v>
      </c>
      <c r="AG1103" s="1">
        <f t="shared" ca="1" si="205"/>
        <v>2000</v>
      </c>
    </row>
    <row r="1104" spans="1:33" x14ac:dyDescent="0.25">
      <c r="A1104" s="7" cm="1">
        <f t="array" aca="1" ref="A1104" ca="1">INDEX(Companies!$A:$A,RANDBETWEEN(2,COUNTA(Companies!$A:$A)),1)</f>
        <v>2</v>
      </c>
      <c r="B1104" s="7" t="str">
        <f ca="1">VLOOKUP($A1104,Companies!$A:$B,2,FALSE)</f>
        <v>ACME Corporation</v>
      </c>
      <c r="C1104" s="5">
        <f t="shared" si="206"/>
        <v>1103</v>
      </c>
      <c r="D1104" s="6">
        <f t="shared" ca="1" si="207"/>
        <v>1</v>
      </c>
      <c r="E1104" s="7">
        <f ca="1">IF($C1104 = 1 + N("Presidente"),
    127,
    IF($C1104 = 2 + N("Vice-Presidente"),
        72,
        IF($C1104 = 3 + N("Secretária bilíngue"),
            13,
            RANDBETWEEN(5,COUNT(Name!$A:$A) + 1)
        )
    )
)</f>
        <v>291</v>
      </c>
      <c r="F1104" s="7" t="str">
        <f ca="1" xml:space="preserve">
VLOOKUP(
  $E1104,
  Name!$A:$B,
  2,
  FALSE
)
&amp; " " &amp;
IF($C1104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Andrioli Medeiros</v>
      </c>
      <c r="G1104" s="7">
        <v>2</v>
      </c>
      <c r="H1104" s="7" t="str">
        <f>VLOOKUP($G1104,Countries!$A:$B,2,FALSE)</f>
        <v>Portugal</v>
      </c>
      <c r="I1104" s="7" cm="1">
        <f t="array" aca="1" ref="I1104" ca="1">INDEX(States!$B:$B,RANDBETWEEN(2,COUNTA(States!$A:$A)),1)</f>
        <v>15</v>
      </c>
      <c r="J1104" s="7" t="str">
        <f ca="1">VLOOKUP($I1104,States!$B:$C,2,FALSE)</f>
        <v>Castelo Branco</v>
      </c>
      <c r="K1104" s="7" t="str">
        <f ca="1">VLOOKUP($E1104,Name!$A:$C,3,FALSE)</f>
        <v>F</v>
      </c>
      <c r="L1104" s="7" t="str">
        <f ca="1">VLOOKUP($K1104,Genders!$B:$C,2,FALSE)</f>
        <v>Female</v>
      </c>
      <c r="M1104" s="7" cm="1">
        <f t="array" aca="1" ref="M1104" ca="1">INDEX('Marital status'!$A:$A,RANDBETWEEN(2,COUNTA('Marital status'!$A:$A)),1)</f>
        <v>4</v>
      </c>
      <c r="N1104" s="7" t="str">
        <f ca="1">VLOOKUP($M1104,'Marital status'!$A:$B,2,FALSE)</f>
        <v xml:space="preserve">Widowed </v>
      </c>
      <c r="O1104" s="7">
        <f t="shared" ca="1" si="208"/>
        <v>2</v>
      </c>
      <c r="P1104" s="7" t="str">
        <f ca="1">VLOOKUP($O1104,Ethnicities!$A:$B,2,FALSE)</f>
        <v>White</v>
      </c>
      <c r="Q1104" s="8">
        <f t="shared" ca="1" si="209"/>
        <v>24132</v>
      </c>
      <c r="R1104" s="6">
        <f t="shared" ca="1" si="210"/>
        <v>4</v>
      </c>
      <c r="S1104" s="6" t="str">
        <f ca="1">VLOOKUP($R1104,'Background education'!$A:$B,2,FALSE)</f>
        <v>Undergraduate degree</v>
      </c>
      <c r="T1104" s="7">
        <f ca="1" xml:space="preserve">
  IF(OR($V1104 = 2, $V1104 = 3, $V1104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104" s="7" t="str">
        <f ca="1">VLOOKUP($T1104,Departments!$A:$B,2,FALSE)</f>
        <v>Communication &amp; Marketing</v>
      </c>
      <c r="V1104" s="6">
        <f t="shared" ca="1" si="211"/>
        <v>6</v>
      </c>
      <c r="W1104" s="6" t="str">
        <f ca="1">VLOOKUP($V1104,Roles!$A:$B,2,FALSE)</f>
        <v>Intern</v>
      </c>
      <c r="X1104" s="6" t="e">
        <f t="shared" ca="1" si="212"/>
        <v>#N/A</v>
      </c>
      <c r="Y1104" s="6" t="e">
        <f ca="1">IF(ISNA($X1104),NA(),VLOOKUP($X1104,Levels!$A:$B,2,FALSE))</f>
        <v>#N/A</v>
      </c>
      <c r="Z1104" s="8">
        <f t="shared" ca="1" si="204"/>
        <v>43270</v>
      </c>
      <c r="AA1104" s="6">
        <f ca="1">RANDBETWEEN(2,COUNTA('Recruitment source'!$A:$A))</f>
        <v>10</v>
      </c>
      <c r="AB1104" s="6" t="str">
        <f ca="1">VLOOKUP($AA1104,'Recruitment source'!$A:$B,2,FALSE)</f>
        <v>Google</v>
      </c>
      <c r="AC1104" s="8" t="e">
        <f t="shared" ca="1" si="213"/>
        <v>#N/A</v>
      </c>
      <c r="AD1104" s="6" t="e">
        <f t="shared" ca="1" si="214"/>
        <v>#N/A</v>
      </c>
      <c r="AE1104" s="6" t="e">
        <f ca="1">IF(ISNA(AD1104),NA(),VLOOKUP($AD1104,'Reasons for dismissal'!$A:$B,2,FALSE))</f>
        <v>#N/A</v>
      </c>
      <c r="AF1104" s="6">
        <f t="shared" ca="1" si="215"/>
        <v>2</v>
      </c>
      <c r="AG1104" s="1">
        <f t="shared" ca="1" si="205"/>
        <v>885</v>
      </c>
    </row>
    <row r="1105" spans="1:33" x14ac:dyDescent="0.25">
      <c r="A1105" s="7" cm="1">
        <f t="array" aca="1" ref="A1105" ca="1">INDEX(Companies!$A:$A,RANDBETWEEN(2,COUNTA(Companies!$A:$A)),1)</f>
        <v>2</v>
      </c>
      <c r="B1105" s="7" t="str">
        <f ca="1">VLOOKUP($A1105,Companies!$A:$B,2,FALSE)</f>
        <v>ACME Corporation</v>
      </c>
      <c r="C1105" s="5">
        <f t="shared" si="206"/>
        <v>1104</v>
      </c>
      <c r="D1105" s="6">
        <f t="shared" ca="1" si="207"/>
        <v>1</v>
      </c>
      <c r="E1105" s="7">
        <f ca="1">IF($C1105 = 1 + N("Presidente"),
    127,
    IF($C1105 = 2 + N("Vice-Presidente"),
        72,
        IF($C1105 = 3 + N("Secretária bilíngue"),
            13,
            RANDBETWEEN(5,COUNT(Name!$A:$A) + 1)
        )
    )
)</f>
        <v>43</v>
      </c>
      <c r="F1105" s="7" t="str">
        <f ca="1" xml:space="preserve">
VLOOKUP(
  $E1105,
  Name!$A:$B,
  2,
  FALSE
)
&amp; " " &amp;
IF($C1105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Ferreira Badu</v>
      </c>
      <c r="G1105" s="7">
        <v>2</v>
      </c>
      <c r="H1105" s="7" t="str">
        <f>VLOOKUP($G1105,Countries!$A:$B,2,FALSE)</f>
        <v>Portugal</v>
      </c>
      <c r="I1105" s="7" cm="1">
        <f t="array" aca="1" ref="I1105" ca="1">INDEX(States!$B:$B,RANDBETWEEN(2,COUNTA(States!$A:$A)),1)</f>
        <v>4</v>
      </c>
      <c r="J1105" s="7" t="str">
        <f ca="1">VLOOKUP($I1105,States!$B:$C,2,FALSE)</f>
        <v>Setúbal</v>
      </c>
      <c r="K1105" s="7" t="str">
        <f ca="1">VLOOKUP($E1105,Name!$A:$C,3,FALSE)</f>
        <v>F</v>
      </c>
      <c r="L1105" s="7" t="str">
        <f ca="1">VLOOKUP($K1105,Genders!$B:$C,2,FALSE)</f>
        <v>Female</v>
      </c>
      <c r="M1105" s="7" cm="1">
        <f t="array" aca="1" ref="M1105" ca="1">INDEX('Marital status'!$A:$A,RANDBETWEEN(2,COUNTA('Marital status'!$A:$A)),1)</f>
        <v>3</v>
      </c>
      <c r="N1105" s="7" t="str">
        <f ca="1">VLOOKUP($M1105,'Marital status'!$A:$B,2,FALSE)</f>
        <v>Married</v>
      </c>
      <c r="O1105" s="7">
        <f t="shared" ca="1" si="208"/>
        <v>2</v>
      </c>
      <c r="P1105" s="7" t="str">
        <f ca="1">VLOOKUP($O1105,Ethnicities!$A:$B,2,FALSE)</f>
        <v>White</v>
      </c>
      <c r="Q1105" s="8">
        <f t="shared" ca="1" si="209"/>
        <v>33119</v>
      </c>
      <c r="R1105" s="6">
        <f t="shared" ca="1" si="210"/>
        <v>4</v>
      </c>
      <c r="S1105" s="6" t="str">
        <f ca="1">VLOOKUP($R1105,'Background education'!$A:$B,2,FALSE)</f>
        <v>Undergraduate degree</v>
      </c>
      <c r="T1105" s="7">
        <f ca="1" xml:space="preserve">
  IF(OR($V1105 = 2, $V1105 = 3, $V1105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105" s="7" t="str">
        <f ca="1">VLOOKUP($T1105,Departments!$A:$B,2,FALSE)</f>
        <v>Communication &amp; Marketing</v>
      </c>
      <c r="V1105" s="6">
        <f t="shared" ca="1" si="211"/>
        <v>8</v>
      </c>
      <c r="W1105" s="6" t="str">
        <f ca="1">VLOOKUP($V1105,Roles!$A:$B,2,FALSE)</f>
        <v>Analyst</v>
      </c>
      <c r="X1105" s="6">
        <f t="shared" ca="1" si="212"/>
        <v>3</v>
      </c>
      <c r="Y1105" s="6" t="str">
        <f ca="1">IF(ISNA($X1105),NA(),VLOOKUP($X1105,Levels!$A:$B,2,FALSE))</f>
        <v>Pleno</v>
      </c>
      <c r="Z1105" s="8">
        <f t="shared" ca="1" si="204"/>
        <v>42098</v>
      </c>
      <c r="AA1105" s="6">
        <f ca="1">RANDBETWEEN(2,COUNTA('Recruitment source'!$A:$A))</f>
        <v>2</v>
      </c>
      <c r="AB1105" s="6" t="str">
        <f ca="1">VLOOKUP($AA1105,'Recruitment source'!$A:$B,2,FALSE)</f>
        <v>Indeed</v>
      </c>
      <c r="AC1105" s="8" t="e">
        <f t="shared" ca="1" si="213"/>
        <v>#N/A</v>
      </c>
      <c r="AD1105" s="6" t="e">
        <f t="shared" ca="1" si="214"/>
        <v>#N/A</v>
      </c>
      <c r="AE1105" s="6" t="e">
        <f ca="1">IF(ISNA(AD1105),NA(),VLOOKUP($AD1105,'Reasons for dismissal'!$A:$B,2,FALSE))</f>
        <v>#N/A</v>
      </c>
      <c r="AF1105" s="6">
        <f t="shared" ca="1" si="215"/>
        <v>3</v>
      </c>
      <c r="AG1105" s="1">
        <f t="shared" ca="1" si="205"/>
        <v>2080</v>
      </c>
    </row>
    <row r="1106" spans="1:33" x14ac:dyDescent="0.25">
      <c r="A1106" s="7" cm="1">
        <f t="array" aca="1" ref="A1106" ca="1">INDEX(Companies!$A:$A,RANDBETWEEN(2,COUNTA(Companies!$A:$A)),1)</f>
        <v>2</v>
      </c>
      <c r="B1106" s="7" t="str">
        <f ca="1">VLOOKUP($A1106,Companies!$A:$B,2,FALSE)</f>
        <v>ACME Corporation</v>
      </c>
      <c r="C1106" s="5">
        <f t="shared" si="206"/>
        <v>1105</v>
      </c>
      <c r="D1106" s="6">
        <f t="shared" ca="1" si="207"/>
        <v>1</v>
      </c>
      <c r="E1106" s="7">
        <f ca="1">IF($C1106 = 1 + N("Presidente"),
    127,
    IF($C1106 = 2 + N("Vice-Presidente"),
        72,
        IF($C1106 = 3 + N("Secretária bilíngue"),
            13,
            RANDBETWEEN(5,COUNT(Name!$A:$A) + 1)
        )
    )
)</f>
        <v>255</v>
      </c>
      <c r="F1106" s="7" t="str">
        <f ca="1" xml:space="preserve">
VLOOKUP(
  $E1106,
  Name!$A:$B,
  2,
  FALSE
)
&amp; " " &amp;
IF($C1106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Brasil Pedroso</v>
      </c>
      <c r="G1106" s="7">
        <v>2</v>
      </c>
      <c r="H1106" s="7" t="str">
        <f>VLOOKUP($G1106,Countries!$A:$B,2,FALSE)</f>
        <v>Portugal</v>
      </c>
      <c r="I1106" s="7" cm="1">
        <f t="array" aca="1" ref="I1106" ca="1">INDEX(States!$B:$B,RANDBETWEEN(2,COUNTA(States!$A:$A)),1)</f>
        <v>21</v>
      </c>
      <c r="J1106" s="7" t="str">
        <f ca="1">VLOOKUP($I1106,States!$B:$C,2,FALSE)</f>
        <v>Bragança</v>
      </c>
      <c r="K1106" s="7" t="str">
        <f ca="1">VLOOKUP($E1106,Name!$A:$C,3,FALSE)</f>
        <v>F</v>
      </c>
      <c r="L1106" s="7" t="str">
        <f ca="1">VLOOKUP($K1106,Genders!$B:$C,2,FALSE)</f>
        <v>Female</v>
      </c>
      <c r="M1106" s="7" cm="1">
        <f t="array" aca="1" ref="M1106" ca="1">INDEX('Marital status'!$A:$A,RANDBETWEEN(2,COUNTA('Marital status'!$A:$A)),1)</f>
        <v>5</v>
      </c>
      <c r="N1106" s="7" t="str">
        <f ca="1">VLOOKUP($M1106,'Marital status'!$A:$B,2,FALSE)</f>
        <v xml:space="preserve">Separated </v>
      </c>
      <c r="O1106" s="7">
        <f t="shared" ca="1" si="208"/>
        <v>3</v>
      </c>
      <c r="P1106" s="7" t="str">
        <f ca="1">VLOOKUP($O1106,Ethnicities!$A:$B,2,FALSE)</f>
        <v>Black or African American</v>
      </c>
      <c r="Q1106" s="8">
        <f t="shared" ca="1" si="209"/>
        <v>20199</v>
      </c>
      <c r="R1106" s="6">
        <f t="shared" ca="1" si="210"/>
        <v>4</v>
      </c>
      <c r="S1106" s="6" t="str">
        <f ca="1">VLOOKUP($R1106,'Background education'!$A:$B,2,FALSE)</f>
        <v>Undergraduate degree</v>
      </c>
      <c r="T1106" s="7">
        <f ca="1" xml:space="preserve">
  IF(OR($V1106 = 2, $V1106 = 3, $V1106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06" s="7" t="str">
        <f ca="1">VLOOKUP($T1106,Departments!$A:$B,2,FALSE)</f>
        <v>Audit</v>
      </c>
      <c r="V1106" s="6">
        <f t="shared" ca="1" si="211"/>
        <v>6</v>
      </c>
      <c r="W1106" s="6" t="str">
        <f ca="1">VLOOKUP($V1106,Roles!$A:$B,2,FALSE)</f>
        <v>Intern</v>
      </c>
      <c r="X1106" s="6" t="e">
        <f t="shared" ca="1" si="212"/>
        <v>#N/A</v>
      </c>
      <c r="Y1106" s="6" t="e">
        <f ca="1">IF(ISNA($X1106),NA(),VLOOKUP($X1106,Levels!$A:$B,2,FALSE))</f>
        <v>#N/A</v>
      </c>
      <c r="Z1106" s="8">
        <f t="shared" ca="1" si="204"/>
        <v>37856</v>
      </c>
      <c r="AA1106" s="6">
        <f ca="1">RANDBETWEEN(2,COUNTA('Recruitment source'!$A:$A))</f>
        <v>10</v>
      </c>
      <c r="AB1106" s="6" t="str">
        <f ca="1">VLOOKUP($AA1106,'Recruitment source'!$A:$B,2,FALSE)</f>
        <v>Google</v>
      </c>
      <c r="AC1106" s="8" t="e">
        <f t="shared" ca="1" si="213"/>
        <v>#N/A</v>
      </c>
      <c r="AD1106" s="6" t="e">
        <f t="shared" ca="1" si="214"/>
        <v>#N/A</v>
      </c>
      <c r="AE1106" s="6" t="e">
        <f ca="1">IF(ISNA(AD1106),NA(),VLOOKUP($AD1106,'Reasons for dismissal'!$A:$B,2,FALSE))</f>
        <v>#N/A</v>
      </c>
      <c r="AF1106" s="6">
        <f t="shared" ca="1" si="215"/>
        <v>3</v>
      </c>
      <c r="AG1106" s="1">
        <f t="shared" ca="1" si="205"/>
        <v>805</v>
      </c>
    </row>
    <row r="1107" spans="1:33" x14ac:dyDescent="0.25">
      <c r="A1107" s="7" cm="1">
        <f t="array" aca="1" ref="A1107" ca="1">INDEX(Companies!$A:$A,RANDBETWEEN(2,COUNTA(Companies!$A:$A)),1)</f>
        <v>2</v>
      </c>
      <c r="B1107" s="7" t="str">
        <f ca="1">VLOOKUP($A1107,Companies!$A:$B,2,FALSE)</f>
        <v>ACME Corporation</v>
      </c>
      <c r="C1107" s="5">
        <f t="shared" si="206"/>
        <v>1106</v>
      </c>
      <c r="D1107" s="6">
        <f t="shared" ca="1" si="207"/>
        <v>1</v>
      </c>
      <c r="E1107" s="7">
        <f ca="1">IF($C1107 = 1 + N("Presidente"),
    127,
    IF($C1107 = 2 + N("Vice-Presidente"),
        72,
        IF($C1107 = 3 + N("Secretária bilíngue"),
            13,
            RANDBETWEEN(5,COUNT(Name!$A:$A) + 1)
        )
    )
)</f>
        <v>134</v>
      </c>
      <c r="F1107" s="7" t="str">
        <f ca="1" xml:space="preserve">
VLOOKUP(
  $E1107,
  Name!$A:$B,
  2,
  FALSE
)
&amp; " " &amp;
IF($C1107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Ferrão Arruda</v>
      </c>
      <c r="G1107" s="7">
        <v>2</v>
      </c>
      <c r="H1107" s="7" t="str">
        <f>VLOOKUP($G1107,Countries!$A:$B,2,FALSE)</f>
        <v>Portugal</v>
      </c>
      <c r="I1107" s="7" cm="1">
        <f t="array" aca="1" ref="I1107" ca="1">INDEX(States!$B:$B,RANDBETWEEN(2,COUNTA(States!$A:$A)),1)</f>
        <v>4</v>
      </c>
      <c r="J1107" s="7" t="str">
        <f ca="1">VLOOKUP($I1107,States!$B:$C,2,FALSE)</f>
        <v>Setúbal</v>
      </c>
      <c r="K1107" s="7" t="str">
        <f ca="1">VLOOKUP($E1107,Name!$A:$C,3,FALSE)</f>
        <v>F</v>
      </c>
      <c r="L1107" s="7" t="str">
        <f ca="1">VLOOKUP($K1107,Genders!$B:$C,2,FALSE)</f>
        <v>Female</v>
      </c>
      <c r="M1107" s="7" cm="1">
        <f t="array" aca="1" ref="M1107" ca="1">INDEX('Marital status'!$A:$A,RANDBETWEEN(2,COUNTA('Marital status'!$A:$A)),1)</f>
        <v>2</v>
      </c>
      <c r="N1107" s="7" t="str">
        <f ca="1">VLOOKUP($M1107,'Marital status'!$A:$B,2,FALSE)</f>
        <v>Single</v>
      </c>
      <c r="O1107" s="7">
        <f t="shared" ca="1" si="208"/>
        <v>2</v>
      </c>
      <c r="P1107" s="7" t="str">
        <f ca="1">VLOOKUP($O1107,Ethnicities!$A:$B,2,FALSE)</f>
        <v>White</v>
      </c>
      <c r="Q1107" s="8">
        <f t="shared" ca="1" si="209"/>
        <v>32831</v>
      </c>
      <c r="R1107" s="6">
        <f t="shared" ca="1" si="210"/>
        <v>5</v>
      </c>
      <c r="S1107" s="6" t="str">
        <f ca="1">VLOOKUP($R1107,'Background education'!$A:$B,2,FALSE)</f>
        <v>Graduate school</v>
      </c>
      <c r="T1107" s="7">
        <f ca="1" xml:space="preserve">
  IF(OR($V1107 = 2, $V1107 = 3, $V1107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107" s="7" t="str">
        <f ca="1">VLOOKUP($T1107,Departments!$A:$B,2,FALSE)</f>
        <v>Human Resource</v>
      </c>
      <c r="V1107" s="6">
        <f t="shared" ca="1" si="211"/>
        <v>8</v>
      </c>
      <c r="W1107" s="6" t="str">
        <f ca="1">VLOOKUP($V1107,Roles!$A:$B,2,FALSE)</f>
        <v>Analyst</v>
      </c>
      <c r="X1107" s="6">
        <f t="shared" ca="1" si="212"/>
        <v>3</v>
      </c>
      <c r="Y1107" s="6" t="str">
        <f ca="1">IF(ISNA($X1107),NA(),VLOOKUP($X1107,Levels!$A:$B,2,FALSE))</f>
        <v>Pleno</v>
      </c>
      <c r="Z1107" s="8">
        <f t="shared" ca="1" si="204"/>
        <v>40288</v>
      </c>
      <c r="AA1107" s="6">
        <f ca="1">RANDBETWEEN(2,COUNTA('Recruitment source'!$A:$A))</f>
        <v>9</v>
      </c>
      <c r="AB1107" s="6" t="str">
        <f ca="1">VLOOKUP($AA1107,'Recruitment source'!$A:$B,2,FALSE)</f>
        <v xml:space="preserve"> recommendation of employee</v>
      </c>
      <c r="AC1107" s="8" t="e">
        <f t="shared" ca="1" si="213"/>
        <v>#N/A</v>
      </c>
      <c r="AD1107" s="6" t="e">
        <f t="shared" ca="1" si="214"/>
        <v>#N/A</v>
      </c>
      <c r="AE1107" s="6" t="e">
        <f ca="1">IF(ISNA(AD1107),NA(),VLOOKUP($AD1107,'Reasons for dismissal'!$A:$B,2,FALSE))</f>
        <v>#N/A</v>
      </c>
      <c r="AF1107" s="6">
        <f t="shared" ca="1" si="215"/>
        <v>3</v>
      </c>
      <c r="AG1107" s="1">
        <f t="shared" ca="1" si="205"/>
        <v>2000</v>
      </c>
    </row>
    <row r="1108" spans="1:33" x14ac:dyDescent="0.25">
      <c r="A1108" s="7" cm="1">
        <f t="array" aca="1" ref="A1108" ca="1">INDEX(Companies!$A:$A,RANDBETWEEN(2,COUNTA(Companies!$A:$A)),1)</f>
        <v>2</v>
      </c>
      <c r="B1108" s="7" t="str">
        <f ca="1">VLOOKUP($A1108,Companies!$A:$B,2,FALSE)</f>
        <v>ACME Corporation</v>
      </c>
      <c r="C1108" s="5">
        <f t="shared" si="206"/>
        <v>1107</v>
      </c>
      <c r="D1108" s="6">
        <f t="shared" ca="1" si="207"/>
        <v>1</v>
      </c>
      <c r="E1108" s="7">
        <f ca="1">IF($C1108 = 1 + N("Presidente"),
    127,
    IF($C1108 = 2 + N("Vice-Presidente"),
        72,
        IF($C1108 = 3 + N("Secretária bilíngue"),
            13,
            RANDBETWEEN(5,COUNT(Name!$A:$A) + 1)
        )
    )
)</f>
        <v>250</v>
      </c>
      <c r="F1108" s="7" t="str">
        <f ca="1" xml:space="preserve">
VLOOKUP(
  $E1108,
  Name!$A:$B,
  2,
  FALSE
)
&amp; " " &amp;
IF($C1108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Borba Almeida</v>
      </c>
      <c r="G1108" s="7">
        <v>2</v>
      </c>
      <c r="H1108" s="7" t="str">
        <f>VLOOKUP($G1108,Countries!$A:$B,2,FALSE)</f>
        <v>Portugal</v>
      </c>
      <c r="I1108" s="7" cm="1">
        <f t="array" aca="1" ref="I1108" ca="1">INDEX(States!$B:$B,RANDBETWEEN(2,COUNTA(States!$A:$A)),1)</f>
        <v>21</v>
      </c>
      <c r="J1108" s="7" t="str">
        <f ca="1">VLOOKUP($I1108,States!$B:$C,2,FALSE)</f>
        <v>Bragança</v>
      </c>
      <c r="K1108" s="7" t="str">
        <f ca="1">VLOOKUP($E1108,Name!$A:$C,3,FALSE)</f>
        <v>F</v>
      </c>
      <c r="L1108" s="7" t="str">
        <f ca="1">VLOOKUP($K1108,Genders!$B:$C,2,FALSE)</f>
        <v>Female</v>
      </c>
      <c r="M1108" s="7" cm="1">
        <f t="array" aca="1" ref="M1108" ca="1">INDEX('Marital status'!$A:$A,RANDBETWEEN(2,COUNTA('Marital status'!$A:$A)),1)</f>
        <v>3</v>
      </c>
      <c r="N1108" s="7" t="str">
        <f ca="1">VLOOKUP($M1108,'Marital status'!$A:$B,2,FALSE)</f>
        <v>Married</v>
      </c>
      <c r="O1108" s="7">
        <f t="shared" ca="1" si="208"/>
        <v>2</v>
      </c>
      <c r="P1108" s="7" t="str">
        <f ca="1">VLOOKUP($O1108,Ethnicities!$A:$B,2,FALSE)</f>
        <v>White</v>
      </c>
      <c r="Q1108" s="8">
        <f t="shared" ca="1" si="209"/>
        <v>32202</v>
      </c>
      <c r="R1108" s="6">
        <f t="shared" ca="1" si="210"/>
        <v>4</v>
      </c>
      <c r="S1108" s="6" t="str">
        <f ca="1">VLOOKUP($R1108,'Background education'!$A:$B,2,FALSE)</f>
        <v>Undergraduate degree</v>
      </c>
      <c r="T1108" s="7">
        <f ca="1" xml:space="preserve">
  IF(OR($V1108 = 2, $V1108 = 3, $V1108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108" s="7" t="str">
        <f ca="1">VLOOKUP($T1108,Departments!$A:$B,2,FALSE)</f>
        <v>Administration</v>
      </c>
      <c r="V1108" s="6">
        <f t="shared" ca="1" si="211"/>
        <v>6</v>
      </c>
      <c r="W1108" s="6" t="str">
        <f ca="1">VLOOKUP($V1108,Roles!$A:$B,2,FALSE)</f>
        <v>Intern</v>
      </c>
      <c r="X1108" s="6" t="e">
        <f t="shared" ca="1" si="212"/>
        <v>#N/A</v>
      </c>
      <c r="Y1108" s="6" t="e">
        <f ca="1">IF(ISNA($X1108),NA(),VLOOKUP($X1108,Levels!$A:$B,2,FALSE))</f>
        <v>#N/A</v>
      </c>
      <c r="Z1108" s="8">
        <f t="shared" ca="1" si="204"/>
        <v>44120</v>
      </c>
      <c r="AA1108" s="6">
        <f ca="1">RANDBETWEEN(2,COUNTA('Recruitment source'!$A:$A))</f>
        <v>10</v>
      </c>
      <c r="AB1108" s="6" t="str">
        <f ca="1">VLOOKUP($AA1108,'Recruitment source'!$A:$B,2,FALSE)</f>
        <v>Google</v>
      </c>
      <c r="AC1108" s="8" t="e">
        <f t="shared" ca="1" si="213"/>
        <v>#N/A</v>
      </c>
      <c r="AD1108" s="6" t="e">
        <f t="shared" ca="1" si="214"/>
        <v>#N/A</v>
      </c>
      <c r="AE1108" s="6" t="e">
        <f ca="1">IF(ISNA(AD1108),NA(),VLOOKUP($AD1108,'Reasons for dismissal'!$A:$B,2,FALSE))</f>
        <v>#N/A</v>
      </c>
      <c r="AF1108" s="6">
        <f t="shared" ca="1" si="215"/>
        <v>4</v>
      </c>
      <c r="AG1108" s="1">
        <f t="shared" ca="1" si="205"/>
        <v>805</v>
      </c>
    </row>
    <row r="1109" spans="1:33" x14ac:dyDescent="0.25">
      <c r="A1109" s="7" cm="1">
        <f t="array" aca="1" ref="A1109" ca="1">INDEX(Companies!$A:$A,RANDBETWEEN(2,COUNTA(Companies!$A:$A)),1)</f>
        <v>2</v>
      </c>
      <c r="B1109" s="7" t="str">
        <f ca="1">VLOOKUP($A1109,Companies!$A:$B,2,FALSE)</f>
        <v>ACME Corporation</v>
      </c>
      <c r="C1109" s="5">
        <f t="shared" si="206"/>
        <v>1108</v>
      </c>
      <c r="D1109" s="6">
        <f t="shared" ca="1" si="207"/>
        <v>1</v>
      </c>
      <c r="E1109" s="7">
        <f ca="1">IF($C1109 = 1 + N("Presidente"),
    127,
    IF($C1109 = 2 + N("Vice-Presidente"),
        72,
        IF($C1109 = 3 + N("Secretária bilíngue"),
            13,
            RANDBETWEEN(5,COUNT(Name!$A:$A) + 1)
        )
    )
)</f>
        <v>162</v>
      </c>
      <c r="F1109" s="7" t="str">
        <f ca="1" xml:space="preserve">
VLOOKUP(
  $E1109,
  Name!$A:$B,
  2,
  FALSE
)
&amp; " " &amp;
IF($C1109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Morato Dantas</v>
      </c>
      <c r="G1109" s="7">
        <v>2</v>
      </c>
      <c r="H1109" s="7" t="str">
        <f>VLOOKUP($G1109,Countries!$A:$B,2,FALSE)</f>
        <v>Portugal</v>
      </c>
      <c r="I1109" s="7" cm="1">
        <f t="array" aca="1" ref="I1109" ca="1">INDEX(States!$B:$B,RANDBETWEEN(2,COUNTA(States!$A:$A)),1)</f>
        <v>3</v>
      </c>
      <c r="J1109" s="7" t="str">
        <f ca="1">VLOOKUP($I1109,States!$B:$C,2,FALSE)</f>
        <v>Porto</v>
      </c>
      <c r="K1109" s="7" t="str">
        <f ca="1">VLOOKUP($E1109,Name!$A:$C,3,FALSE)</f>
        <v>F</v>
      </c>
      <c r="L1109" s="7" t="str">
        <f ca="1">VLOOKUP($K1109,Genders!$B:$C,2,FALSE)</f>
        <v>Female</v>
      </c>
      <c r="M1109" s="7" cm="1">
        <f t="array" aca="1" ref="M1109" ca="1">INDEX('Marital status'!$A:$A,RANDBETWEEN(2,COUNTA('Marital status'!$A:$A)),1)</f>
        <v>6</v>
      </c>
      <c r="N1109" s="7" t="str">
        <f ca="1">VLOOKUP($M1109,'Marital status'!$A:$B,2,FALSE)</f>
        <v>Divorced</v>
      </c>
      <c r="O1109" s="7">
        <f t="shared" ca="1" si="208"/>
        <v>2</v>
      </c>
      <c r="P1109" s="7" t="str">
        <f ca="1">VLOOKUP($O1109,Ethnicities!$A:$B,2,FALSE)</f>
        <v>White</v>
      </c>
      <c r="Q1109" s="8">
        <f t="shared" ca="1" si="209"/>
        <v>32615</v>
      </c>
      <c r="R1109" s="6">
        <f t="shared" ca="1" si="210"/>
        <v>4</v>
      </c>
      <c r="S1109" s="6" t="str">
        <f ca="1">VLOOKUP($R1109,'Background education'!$A:$B,2,FALSE)</f>
        <v>Undergraduate degree</v>
      </c>
      <c r="T1109" s="7">
        <f ca="1" xml:space="preserve">
  IF(OR($V1109 = 2, $V1109 = 3, $V1109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09" s="7" t="str">
        <f ca="1">VLOOKUP($T1109,Departments!$A:$B,2,FALSE)</f>
        <v>Juridical</v>
      </c>
      <c r="V1109" s="6">
        <f t="shared" ca="1" si="211"/>
        <v>8</v>
      </c>
      <c r="W1109" s="6" t="str">
        <f ca="1">VLOOKUP($V1109,Roles!$A:$B,2,FALSE)</f>
        <v>Analyst</v>
      </c>
      <c r="X1109" s="6">
        <f t="shared" ca="1" si="212"/>
        <v>4</v>
      </c>
      <c r="Y1109" s="6" t="str">
        <f ca="1">IF(ISNA($X1109),NA(),VLOOKUP($X1109,Levels!$A:$B,2,FALSE))</f>
        <v>Senior</v>
      </c>
      <c r="Z1109" s="8">
        <f t="shared" ca="1" si="204"/>
        <v>38823</v>
      </c>
      <c r="AA1109" s="6">
        <f ca="1">RANDBETWEEN(2,COUNTA('Recruitment source'!$A:$A))</f>
        <v>6</v>
      </c>
      <c r="AB1109" s="6" t="str">
        <f ca="1">VLOOKUP($AA1109,'Recruitment source'!$A:$B,2,FALSE)</f>
        <v>Empregos Online</v>
      </c>
      <c r="AC1109" s="8" t="e">
        <f t="shared" ca="1" si="213"/>
        <v>#N/A</v>
      </c>
      <c r="AD1109" s="6" t="e">
        <f t="shared" ca="1" si="214"/>
        <v>#N/A</v>
      </c>
      <c r="AE1109" s="6" t="e">
        <f ca="1">IF(ISNA(AD1109),NA(),VLOOKUP($AD1109,'Reasons for dismissal'!$A:$B,2,FALSE))</f>
        <v>#N/A</v>
      </c>
      <c r="AF1109" s="6">
        <f t="shared" ca="1" si="215"/>
        <v>2</v>
      </c>
      <c r="AG1109" s="1">
        <f t="shared" ca="1" si="205"/>
        <v>2000</v>
      </c>
    </row>
    <row r="1110" spans="1:33" x14ac:dyDescent="0.25">
      <c r="A1110" s="7" cm="1">
        <f t="array" aca="1" ref="A1110" ca="1">INDEX(Companies!$A:$A,RANDBETWEEN(2,COUNTA(Companies!$A:$A)),1)</f>
        <v>2</v>
      </c>
      <c r="B1110" s="7" t="str">
        <f ca="1">VLOOKUP($A1110,Companies!$A:$B,2,FALSE)</f>
        <v>ACME Corporation</v>
      </c>
      <c r="C1110" s="5">
        <f t="shared" si="206"/>
        <v>1109</v>
      </c>
      <c r="D1110" s="6" t="str">
        <f t="shared" ca="1" si="207"/>
        <v>FALSE</v>
      </c>
      <c r="E1110" s="7">
        <f ca="1">IF($C1110 = 1 + N("Presidente"),
    127,
    IF($C1110 = 2 + N("Vice-Presidente"),
        72,
        IF($C1110 = 3 + N("Secretária bilíngue"),
            13,
            RANDBETWEEN(5,COUNT(Name!$A:$A) + 1)
        )
    )
)</f>
        <v>116</v>
      </c>
      <c r="F1110" s="7" t="str">
        <f ca="1" xml:space="preserve">
VLOOKUP(
  $E1110,
  Name!$A:$B,
  2,
  FALSE
)
&amp; " " &amp;
IF($C1110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Pimenta Ferrari</v>
      </c>
      <c r="G1110" s="7">
        <v>2</v>
      </c>
      <c r="H1110" s="7" t="str">
        <f>VLOOKUP($G1110,Countries!$A:$B,2,FALSE)</f>
        <v>Portugal</v>
      </c>
      <c r="I1110" s="7" cm="1">
        <f t="array" aca="1" ref="I1110" ca="1">INDEX(States!$B:$B,RANDBETWEEN(2,COUNTA(States!$A:$A)),1)</f>
        <v>14</v>
      </c>
      <c r="J1110" s="7" t="str">
        <f ca="1">VLOOKUP($I1110,States!$B:$C,2,FALSE)</f>
        <v>Viseu</v>
      </c>
      <c r="K1110" s="7" t="str">
        <f ca="1">VLOOKUP($E1110,Name!$A:$C,3,FALSE)</f>
        <v>F</v>
      </c>
      <c r="L1110" s="7" t="str">
        <f ca="1">VLOOKUP($K1110,Genders!$B:$C,2,FALSE)</f>
        <v>Female</v>
      </c>
      <c r="M1110" s="7" cm="1">
        <f t="array" aca="1" ref="M1110" ca="1">INDEX('Marital status'!$A:$A,RANDBETWEEN(2,COUNTA('Marital status'!$A:$A)),1)</f>
        <v>5</v>
      </c>
      <c r="N1110" s="7" t="str">
        <f ca="1">VLOOKUP($M1110,'Marital status'!$A:$B,2,FALSE)</f>
        <v xml:space="preserve">Separated </v>
      </c>
      <c r="O1110" s="7">
        <f t="shared" ca="1" si="208"/>
        <v>2</v>
      </c>
      <c r="P1110" s="7" t="str">
        <f ca="1">VLOOKUP($O1110,Ethnicities!$A:$B,2,FALSE)</f>
        <v>White</v>
      </c>
      <c r="Q1110" s="8">
        <f t="shared" ca="1" si="209"/>
        <v>31174</v>
      </c>
      <c r="R1110" s="6">
        <f t="shared" ca="1" si="210"/>
        <v>4</v>
      </c>
      <c r="S1110" s="6" t="str">
        <f ca="1">VLOOKUP($R1110,'Background education'!$A:$B,2,FALSE)</f>
        <v>Undergraduate degree</v>
      </c>
      <c r="T1110" s="7">
        <f ca="1" xml:space="preserve">
  IF(OR($V1110 = 2, $V1110 = 3, $V1110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110" s="7" t="str">
        <f ca="1">VLOOKUP($T1110,Departments!$A:$B,2,FALSE)</f>
        <v>Communication &amp; Marketing</v>
      </c>
      <c r="V1110" s="6">
        <f t="shared" ca="1" si="211"/>
        <v>6</v>
      </c>
      <c r="W1110" s="6" t="str">
        <f ca="1">VLOOKUP($V1110,Roles!$A:$B,2,FALSE)</f>
        <v>Intern</v>
      </c>
      <c r="X1110" s="6" t="e">
        <f t="shared" ca="1" si="212"/>
        <v>#N/A</v>
      </c>
      <c r="Y1110" s="6" t="e">
        <f ca="1">IF(ISNA($X1110),NA(),VLOOKUP($X1110,Levels!$A:$B,2,FALSE))</f>
        <v>#N/A</v>
      </c>
      <c r="Z1110" s="8">
        <f t="shared" ca="1" si="204"/>
        <v>41775</v>
      </c>
      <c r="AA1110" s="6">
        <f ca="1">RANDBETWEEN(2,COUNTA('Recruitment source'!$A:$A))</f>
        <v>12</v>
      </c>
      <c r="AB1110" s="6" t="str">
        <f ca="1">VLOOKUP($AA1110,'Recruitment source'!$A:$B,2,FALSE)</f>
        <v>Website</v>
      </c>
      <c r="AC1110" s="8">
        <f t="shared" ca="1" si="213"/>
        <v>42931</v>
      </c>
      <c r="AD1110" s="6">
        <f t="shared" ca="1" si="214"/>
        <v>8</v>
      </c>
      <c r="AE1110" s="6" t="str">
        <f ca="1">IF(ISNA(AD1110),NA(),VLOOKUP($AD1110,'Reasons for dismissal'!$A:$B,2,FALSE))</f>
        <v>Gross misconduct</v>
      </c>
      <c r="AF1110" s="6">
        <f t="shared" ca="1" si="215"/>
        <v>1</v>
      </c>
      <c r="AG1110" s="1">
        <f t="shared" ca="1" si="205"/>
        <v>885</v>
      </c>
    </row>
    <row r="1111" spans="1:33" x14ac:dyDescent="0.25">
      <c r="A1111" s="7" cm="1">
        <f t="array" aca="1" ref="A1111" ca="1">INDEX(Companies!$A:$A,RANDBETWEEN(2,COUNTA(Companies!$A:$A)),1)</f>
        <v>2</v>
      </c>
      <c r="B1111" s="7" t="str">
        <f ca="1">VLOOKUP($A1111,Companies!$A:$B,2,FALSE)</f>
        <v>ACME Corporation</v>
      </c>
      <c r="C1111" s="5">
        <f t="shared" si="206"/>
        <v>1110</v>
      </c>
      <c r="D1111" s="6">
        <f t="shared" ca="1" si="207"/>
        <v>1</v>
      </c>
      <c r="E1111" s="7">
        <f ca="1">IF($C1111 = 1 + N("Presidente"),
    127,
    IF($C1111 = 2 + N("Vice-Presidente"),
        72,
        IF($C1111 = 3 + N("Secretária bilíngue"),
            13,
            RANDBETWEEN(5,COUNT(Name!$A:$A) + 1)
        )
    )
)</f>
        <v>193</v>
      </c>
      <c r="F1111" s="7" t="str">
        <f ca="1" xml:space="preserve">
VLOOKUP(
  $E1111,
  Name!$A:$B,
  2,
  FALSE
)
&amp; " " &amp;
IF($C1111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Victor Ferrão Alvarenga</v>
      </c>
      <c r="G1111" s="7">
        <v>2</v>
      </c>
      <c r="H1111" s="7" t="str">
        <f>VLOOKUP($G1111,Countries!$A:$B,2,FALSE)</f>
        <v>Portugal</v>
      </c>
      <c r="I1111" s="7" cm="1">
        <f t="array" aca="1" ref="I1111" ca="1">INDEX(States!$B:$B,RANDBETWEEN(2,COUNTA(States!$A:$A)),1)</f>
        <v>10</v>
      </c>
      <c r="J1111" s="7" t="str">
        <f ca="1">VLOOKUP($I1111,States!$B:$C,2,FALSE)</f>
        <v>Coimbra</v>
      </c>
      <c r="K1111" s="7" t="str">
        <f ca="1">VLOOKUP($E1111,Name!$A:$C,3,FALSE)</f>
        <v>M</v>
      </c>
      <c r="L1111" s="7" t="str">
        <f ca="1">VLOOKUP($K1111,Genders!$B:$C,2,FALSE)</f>
        <v>Male</v>
      </c>
      <c r="M1111" s="7" cm="1">
        <f t="array" aca="1" ref="M1111" ca="1">INDEX('Marital status'!$A:$A,RANDBETWEEN(2,COUNTA('Marital status'!$A:$A)),1)</f>
        <v>2</v>
      </c>
      <c r="N1111" s="7" t="str">
        <f ca="1">VLOOKUP($M1111,'Marital status'!$A:$B,2,FALSE)</f>
        <v>Single</v>
      </c>
      <c r="O1111" s="7">
        <f t="shared" ca="1" si="208"/>
        <v>4</v>
      </c>
      <c r="P1111" s="7" t="str">
        <f ca="1">VLOOKUP($O1111,Ethnicities!$A:$B,2,FALSE)</f>
        <v>Hispanic or Latino</v>
      </c>
      <c r="Q1111" s="8">
        <f t="shared" ca="1" si="209"/>
        <v>33786</v>
      </c>
      <c r="R1111" s="6">
        <f t="shared" ca="1" si="210"/>
        <v>4</v>
      </c>
      <c r="S1111" s="6" t="str">
        <f ca="1">VLOOKUP($R1111,'Background education'!$A:$B,2,FALSE)</f>
        <v>Undergraduate degree</v>
      </c>
      <c r="T1111" s="7">
        <f ca="1" xml:space="preserve">
  IF(OR($V1111 = 2, $V1111 = 3, $V1111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11" s="7" t="str">
        <f ca="1">VLOOKUP($T1111,Departments!$A:$B,2,FALSE)</f>
        <v>Operations</v>
      </c>
      <c r="V1111" s="6">
        <f t="shared" ca="1" si="211"/>
        <v>8</v>
      </c>
      <c r="W1111" s="6" t="str">
        <f ca="1">VLOOKUP($V1111,Roles!$A:$B,2,FALSE)</f>
        <v>Analyst</v>
      </c>
      <c r="X1111" s="6">
        <f t="shared" ca="1" si="212"/>
        <v>3</v>
      </c>
      <c r="Y1111" s="6" t="str">
        <f ca="1">IF(ISNA($X1111),NA(),VLOOKUP($X1111,Levels!$A:$B,2,FALSE))</f>
        <v>Pleno</v>
      </c>
      <c r="Z1111" s="8">
        <f t="shared" ca="1" si="204"/>
        <v>42644</v>
      </c>
      <c r="AA1111" s="6">
        <f ca="1">RANDBETWEEN(2,COUNTA('Recruitment source'!$A:$A))</f>
        <v>8</v>
      </c>
      <c r="AB1111" s="6" t="str">
        <f ca="1">VLOOKUP($AA1111,'Recruitment source'!$A:$B,2,FALSE)</f>
        <v>Next Station</v>
      </c>
      <c r="AC1111" s="8" t="e">
        <f t="shared" ca="1" si="213"/>
        <v>#N/A</v>
      </c>
      <c r="AD1111" s="6" t="e">
        <f t="shared" ca="1" si="214"/>
        <v>#N/A</v>
      </c>
      <c r="AE1111" s="6" t="e">
        <f ca="1">IF(ISNA(AD1111),NA(),VLOOKUP($AD1111,'Reasons for dismissal'!$A:$B,2,FALSE))</f>
        <v>#N/A</v>
      </c>
      <c r="AF1111" s="6">
        <f t="shared" ca="1" si="215"/>
        <v>3</v>
      </c>
      <c r="AG1111" s="1">
        <f t="shared" ca="1" si="205"/>
        <v>2000</v>
      </c>
    </row>
    <row r="1112" spans="1:33" x14ac:dyDescent="0.25">
      <c r="A1112" s="7" cm="1">
        <f t="array" aca="1" ref="A1112" ca="1">INDEX(Companies!$A:$A,RANDBETWEEN(2,COUNTA(Companies!$A:$A)),1)</f>
        <v>2</v>
      </c>
      <c r="B1112" s="7" t="str">
        <f ca="1">VLOOKUP($A1112,Companies!$A:$B,2,FALSE)</f>
        <v>ACME Corporation</v>
      </c>
      <c r="C1112" s="5">
        <f t="shared" si="206"/>
        <v>1111</v>
      </c>
      <c r="D1112" s="6">
        <f t="shared" ca="1" si="207"/>
        <v>1</v>
      </c>
      <c r="E1112" s="7">
        <f ca="1">IF($C1112 = 1 + N("Presidente"),
    127,
    IF($C1112 = 2 + N("Vice-Presidente"),
        72,
        IF($C1112 = 3 + N("Secretária bilíngue"),
            13,
            RANDBETWEEN(5,COUNT(Name!$A:$A) + 1)
        )
    )
)</f>
        <v>6</v>
      </c>
      <c r="F1112" s="7" t="str">
        <f ca="1" xml:space="preserve">
VLOOKUP(
  $E1112,
  Name!$A:$B,
  2,
  FALSE
)
&amp; " " &amp;
IF($C1112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Ildelfonso Esposito</v>
      </c>
      <c r="G1112" s="7">
        <v>2</v>
      </c>
      <c r="H1112" s="7" t="str">
        <f>VLOOKUP($G1112,Countries!$A:$B,2,FALSE)</f>
        <v>Portugal</v>
      </c>
      <c r="I1112" s="7" cm="1">
        <f t="array" aca="1" ref="I1112" ca="1">INDEX(States!$B:$B,RANDBETWEEN(2,COUNTA(States!$A:$A)),1)</f>
        <v>11</v>
      </c>
      <c r="J1112" s="7" t="str">
        <f ca="1">VLOOKUP($I1112,States!$B:$C,2,FALSE)</f>
        <v>Madeira</v>
      </c>
      <c r="K1112" s="7" t="str">
        <f ca="1">VLOOKUP($E1112,Name!$A:$C,3,FALSE)</f>
        <v>F</v>
      </c>
      <c r="L1112" s="7" t="str">
        <f ca="1">VLOOKUP($K1112,Genders!$B:$C,2,FALSE)</f>
        <v>Female</v>
      </c>
      <c r="M1112" s="7" cm="1">
        <f t="array" aca="1" ref="M1112" ca="1">INDEX('Marital status'!$A:$A,RANDBETWEEN(2,COUNTA('Marital status'!$A:$A)),1)</f>
        <v>3</v>
      </c>
      <c r="N1112" s="7" t="str">
        <f ca="1">VLOOKUP($M1112,'Marital status'!$A:$B,2,FALSE)</f>
        <v>Married</v>
      </c>
      <c r="O1112" s="7">
        <f t="shared" ca="1" si="208"/>
        <v>2</v>
      </c>
      <c r="P1112" s="7" t="str">
        <f ca="1">VLOOKUP($O1112,Ethnicities!$A:$B,2,FALSE)</f>
        <v>White</v>
      </c>
      <c r="Q1112" s="8">
        <f t="shared" ca="1" si="209"/>
        <v>25317</v>
      </c>
      <c r="R1112" s="6">
        <f t="shared" ca="1" si="210"/>
        <v>4</v>
      </c>
      <c r="S1112" s="6" t="str">
        <f ca="1">VLOOKUP($R1112,'Background education'!$A:$B,2,FALSE)</f>
        <v>Undergraduate degree</v>
      </c>
      <c r="T1112" s="7">
        <f ca="1" xml:space="preserve">
  IF(OR($V1112 = 2, $V1112 = 3, $V1112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112" s="7" t="str">
        <f ca="1">VLOOKUP($T1112,Departments!$A:$B,2,FALSE)</f>
        <v>Sales</v>
      </c>
      <c r="V1112" s="6">
        <f t="shared" ca="1" si="211"/>
        <v>6</v>
      </c>
      <c r="W1112" s="6" t="str">
        <f ca="1">VLOOKUP($V1112,Roles!$A:$B,2,FALSE)</f>
        <v>Intern</v>
      </c>
      <c r="X1112" s="6" t="e">
        <f t="shared" ca="1" si="212"/>
        <v>#N/A</v>
      </c>
      <c r="Y1112" s="6" t="e">
        <f ca="1">IF(ISNA($X1112),NA(),VLOOKUP($X1112,Levels!$A:$B,2,FALSE))</f>
        <v>#N/A</v>
      </c>
      <c r="Z1112" s="8">
        <f t="shared" ca="1" si="204"/>
        <v>36604</v>
      </c>
      <c r="AA1112" s="6">
        <f ca="1">RANDBETWEEN(2,COUNTA('Recruitment source'!$A:$A))</f>
        <v>10</v>
      </c>
      <c r="AB1112" s="6" t="str">
        <f ca="1">VLOOKUP($AA1112,'Recruitment source'!$A:$B,2,FALSE)</f>
        <v>Google</v>
      </c>
      <c r="AC1112" s="8" t="e">
        <f t="shared" ca="1" si="213"/>
        <v>#N/A</v>
      </c>
      <c r="AD1112" s="6" t="e">
        <f t="shared" ca="1" si="214"/>
        <v>#N/A</v>
      </c>
      <c r="AE1112" s="6" t="e">
        <f ca="1">IF(ISNA(AD1112),NA(),VLOOKUP($AD1112,'Reasons for dismissal'!$A:$B,2,FALSE))</f>
        <v>#N/A</v>
      </c>
      <c r="AF1112" s="6">
        <f t="shared" ca="1" si="215"/>
        <v>4</v>
      </c>
      <c r="AG1112" s="1">
        <f t="shared" ca="1" si="205"/>
        <v>805</v>
      </c>
    </row>
    <row r="1113" spans="1:33" x14ac:dyDescent="0.25">
      <c r="A1113" s="7" cm="1">
        <f t="array" aca="1" ref="A1113" ca="1">INDEX(Companies!$A:$A,RANDBETWEEN(2,COUNTA(Companies!$A:$A)),1)</f>
        <v>2</v>
      </c>
      <c r="B1113" s="7" t="str">
        <f ca="1">VLOOKUP($A1113,Companies!$A:$B,2,FALSE)</f>
        <v>ACME Corporation</v>
      </c>
      <c r="C1113" s="5">
        <f t="shared" si="206"/>
        <v>1112</v>
      </c>
      <c r="D1113" s="6">
        <f t="shared" ca="1" si="207"/>
        <v>1</v>
      </c>
      <c r="E1113" s="7">
        <f ca="1">IF($C1113 = 1 + N("Presidente"),
    127,
    IF($C1113 = 2 + N("Vice-Presidente"),
        72,
        IF($C1113 = 3 + N("Secretária bilíngue"),
            13,
            RANDBETWEEN(5,COUNT(Name!$A:$A) + 1)
        )
    )
)</f>
        <v>170</v>
      </c>
      <c r="F1113" s="7" t="str">
        <f ca="1" xml:space="preserve">
VLOOKUP(
  $E1113,
  Name!$A:$B,
  2,
  FALSE
)
&amp; " " &amp;
IF($C1113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Alvim Esteves</v>
      </c>
      <c r="G1113" s="7">
        <v>2</v>
      </c>
      <c r="H1113" s="7" t="str">
        <f>VLOOKUP($G1113,Countries!$A:$B,2,FALSE)</f>
        <v>Portugal</v>
      </c>
      <c r="I1113" s="7" cm="1">
        <f t="array" aca="1" ref="I1113" ca="1">INDEX(States!$B:$B,RANDBETWEEN(2,COUNTA(States!$A:$A)),1)</f>
        <v>3</v>
      </c>
      <c r="J1113" s="7" t="str">
        <f ca="1">VLOOKUP($I1113,States!$B:$C,2,FALSE)</f>
        <v>Porto</v>
      </c>
      <c r="K1113" s="7" t="str">
        <f ca="1">VLOOKUP($E1113,Name!$A:$C,3,FALSE)</f>
        <v>F</v>
      </c>
      <c r="L1113" s="7" t="str">
        <f ca="1">VLOOKUP($K1113,Genders!$B:$C,2,FALSE)</f>
        <v>Female</v>
      </c>
      <c r="M1113" s="7" cm="1">
        <f t="array" aca="1" ref="M1113" ca="1">INDEX('Marital status'!$A:$A,RANDBETWEEN(2,COUNTA('Marital status'!$A:$A)),1)</f>
        <v>5</v>
      </c>
      <c r="N1113" s="7" t="str">
        <f ca="1">VLOOKUP($M1113,'Marital status'!$A:$B,2,FALSE)</f>
        <v xml:space="preserve">Separated </v>
      </c>
      <c r="O1113" s="7">
        <f t="shared" ca="1" si="208"/>
        <v>3</v>
      </c>
      <c r="P1113" s="7" t="str">
        <f ca="1">VLOOKUP($O1113,Ethnicities!$A:$B,2,FALSE)</f>
        <v>Black or African American</v>
      </c>
      <c r="Q1113" s="8">
        <f t="shared" ca="1" si="209"/>
        <v>36683</v>
      </c>
      <c r="R1113" s="6">
        <f t="shared" ca="1" si="210"/>
        <v>5</v>
      </c>
      <c r="S1113" s="6" t="str">
        <f ca="1">VLOOKUP($R1113,'Background education'!$A:$B,2,FALSE)</f>
        <v>Graduate school</v>
      </c>
      <c r="T1113" s="7">
        <f ca="1" xml:space="preserve">
  IF(OR($V1113 = 2, $V1113 = 3, $V1113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113" s="7" t="str">
        <f ca="1">VLOOKUP($T1113,Departments!$A:$B,2,FALSE)</f>
        <v>Communication &amp; Marketing</v>
      </c>
      <c r="V1113" s="6">
        <f t="shared" ca="1" si="211"/>
        <v>8</v>
      </c>
      <c r="W1113" s="6" t="str">
        <f ca="1">VLOOKUP($V1113,Roles!$A:$B,2,FALSE)</f>
        <v>Analyst</v>
      </c>
      <c r="X1113" s="6">
        <f t="shared" ca="1" si="212"/>
        <v>4</v>
      </c>
      <c r="Y1113" s="6" t="str">
        <f ca="1">IF(ISNA($X1113),NA(),VLOOKUP($X1113,Levels!$A:$B,2,FALSE))</f>
        <v>Senior</v>
      </c>
      <c r="Z1113" s="8">
        <f t="shared" ca="1" si="204"/>
        <v>43326</v>
      </c>
      <c r="AA1113" s="6">
        <f ca="1">RANDBETWEEN(2,COUNTA('Recruitment source'!$A:$A))</f>
        <v>5</v>
      </c>
      <c r="AB1113" s="6" t="str">
        <f ca="1">VLOOKUP($AA1113,'Recruitment source'!$A:$B,2,FALSE)</f>
        <v>Net Empregos</v>
      </c>
      <c r="AC1113" s="8" t="e">
        <f t="shared" ca="1" si="213"/>
        <v>#N/A</v>
      </c>
      <c r="AD1113" s="6" t="e">
        <f t="shared" ca="1" si="214"/>
        <v>#N/A</v>
      </c>
      <c r="AE1113" s="6" t="e">
        <f ca="1">IF(ISNA(AD1113),NA(),VLOOKUP($AD1113,'Reasons for dismissal'!$A:$B,2,FALSE))</f>
        <v>#N/A</v>
      </c>
      <c r="AF1113" s="6">
        <f t="shared" ca="1" si="215"/>
        <v>2</v>
      </c>
      <c r="AG1113" s="1">
        <f t="shared" ca="1" si="205"/>
        <v>2080</v>
      </c>
    </row>
    <row r="1114" spans="1:33" x14ac:dyDescent="0.25">
      <c r="A1114" s="7" cm="1">
        <f t="array" aca="1" ref="A1114" ca="1">INDEX(Companies!$A:$A,RANDBETWEEN(2,COUNTA(Companies!$A:$A)),1)</f>
        <v>2</v>
      </c>
      <c r="B1114" s="7" t="str">
        <f ca="1">VLOOKUP($A1114,Companies!$A:$B,2,FALSE)</f>
        <v>ACME Corporation</v>
      </c>
      <c r="C1114" s="5">
        <f t="shared" si="206"/>
        <v>1113</v>
      </c>
      <c r="D1114" s="6">
        <f t="shared" ca="1" si="207"/>
        <v>1</v>
      </c>
      <c r="E1114" s="7">
        <f ca="1">IF($C1114 = 1 + N("Presidente"),
    127,
    IF($C1114 = 2 + N("Vice-Presidente"),
        72,
        IF($C1114 = 3 + N("Secretária bilíngue"),
            13,
            RANDBETWEEN(5,COUNT(Name!$A:$A) + 1)
        )
    )
)</f>
        <v>199</v>
      </c>
      <c r="F1114" s="7" t="str">
        <f ca="1" xml:space="preserve">
VLOOKUP(
  $E1114,
  Name!$A:$B,
  2,
  FALSE
)
&amp; " " &amp;
IF($C1114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Amor Vaz</v>
      </c>
      <c r="G1114" s="7">
        <v>2</v>
      </c>
      <c r="H1114" s="7" t="str">
        <f>VLOOKUP($G1114,Countries!$A:$B,2,FALSE)</f>
        <v>Portugal</v>
      </c>
      <c r="I1114" s="7" cm="1">
        <f t="array" aca="1" ref="I1114" ca="1">INDEX(States!$B:$B,RANDBETWEEN(2,COUNTA(States!$A:$A)),1)</f>
        <v>21</v>
      </c>
      <c r="J1114" s="7" t="str">
        <f ca="1">VLOOKUP($I1114,States!$B:$C,2,FALSE)</f>
        <v>Bragança</v>
      </c>
      <c r="K1114" s="7" t="str">
        <f ca="1">VLOOKUP($E1114,Name!$A:$C,3,FALSE)</f>
        <v>M</v>
      </c>
      <c r="L1114" s="7" t="str">
        <f ca="1">VLOOKUP($K1114,Genders!$B:$C,2,FALSE)</f>
        <v>Male</v>
      </c>
      <c r="M1114" s="7" cm="1">
        <f t="array" aca="1" ref="M1114" ca="1">INDEX('Marital status'!$A:$A,RANDBETWEEN(2,COUNTA('Marital status'!$A:$A)),1)</f>
        <v>2</v>
      </c>
      <c r="N1114" s="7" t="str">
        <f ca="1">VLOOKUP($M1114,'Marital status'!$A:$B,2,FALSE)</f>
        <v>Single</v>
      </c>
      <c r="O1114" s="7">
        <f t="shared" ca="1" si="208"/>
        <v>2</v>
      </c>
      <c r="P1114" s="7" t="str">
        <f ca="1">VLOOKUP($O1114,Ethnicities!$A:$B,2,FALSE)</f>
        <v>White</v>
      </c>
      <c r="Q1114" s="8">
        <f t="shared" ca="1" si="209"/>
        <v>32345</v>
      </c>
      <c r="R1114" s="6">
        <f t="shared" ca="1" si="210"/>
        <v>4</v>
      </c>
      <c r="S1114" s="6" t="str">
        <f ca="1">VLOOKUP($R1114,'Background education'!$A:$B,2,FALSE)</f>
        <v>Undergraduate degree</v>
      </c>
      <c r="T1114" s="7">
        <f ca="1" xml:space="preserve">
  IF(OR($V1114 = 2, $V1114 = 3, $V1114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114" s="7" t="str">
        <f ca="1">VLOOKUP($T1114,Departments!$A:$B,2,FALSE)</f>
        <v xml:space="preserve"> Commercial</v>
      </c>
      <c r="V1114" s="6">
        <f t="shared" ca="1" si="211"/>
        <v>6</v>
      </c>
      <c r="W1114" s="6" t="str">
        <f ca="1">VLOOKUP($V1114,Roles!$A:$B,2,FALSE)</f>
        <v>Intern</v>
      </c>
      <c r="X1114" s="6" t="e">
        <f t="shared" ca="1" si="212"/>
        <v>#N/A</v>
      </c>
      <c r="Y1114" s="6" t="e">
        <f ca="1">IF(ISNA($X1114),NA(),VLOOKUP($X1114,Levels!$A:$B,2,FALSE))</f>
        <v>#N/A</v>
      </c>
      <c r="Z1114" s="8">
        <f t="shared" ca="1" si="204"/>
        <v>38218</v>
      </c>
      <c r="AA1114" s="6">
        <f ca="1">RANDBETWEEN(2,COUNTA('Recruitment source'!$A:$A))</f>
        <v>8</v>
      </c>
      <c r="AB1114" s="6" t="str">
        <f ca="1">VLOOKUP($AA1114,'Recruitment source'!$A:$B,2,FALSE)</f>
        <v>Next Station</v>
      </c>
      <c r="AC1114" s="8" t="e">
        <f t="shared" ca="1" si="213"/>
        <v>#N/A</v>
      </c>
      <c r="AD1114" s="6" t="e">
        <f t="shared" ca="1" si="214"/>
        <v>#N/A</v>
      </c>
      <c r="AE1114" s="6" t="e">
        <f ca="1">IF(ISNA(AD1114),NA(),VLOOKUP($AD1114,'Reasons for dismissal'!$A:$B,2,FALSE))</f>
        <v>#N/A</v>
      </c>
      <c r="AF1114" s="6">
        <f t="shared" ca="1" si="215"/>
        <v>3</v>
      </c>
      <c r="AG1114" s="1">
        <f t="shared" ca="1" si="205"/>
        <v>805</v>
      </c>
    </row>
    <row r="1115" spans="1:33" x14ac:dyDescent="0.25">
      <c r="A1115" s="7" cm="1">
        <f t="array" aca="1" ref="A1115" ca="1">INDEX(Companies!$A:$A,RANDBETWEEN(2,COUNTA(Companies!$A:$A)),1)</f>
        <v>2</v>
      </c>
      <c r="B1115" s="7" t="str">
        <f ca="1">VLOOKUP($A1115,Companies!$A:$B,2,FALSE)</f>
        <v>ACME Corporation</v>
      </c>
      <c r="C1115" s="5">
        <f t="shared" si="206"/>
        <v>1114</v>
      </c>
      <c r="D1115" s="6">
        <f t="shared" ca="1" si="207"/>
        <v>1</v>
      </c>
      <c r="E1115" s="7">
        <f ca="1">IF($C1115 = 1 + N("Presidente"),
    127,
    IF($C1115 = 2 + N("Vice-Presidente"),
        72,
        IF($C1115 = 3 + N("Secretária bilíngue"),
            13,
            RANDBETWEEN(5,COUNT(Name!$A:$A) + 1)
        )
    )
)</f>
        <v>66</v>
      </c>
      <c r="F1115" s="7" t="str">
        <f ca="1" xml:space="preserve">
VLOOKUP(
  $E1115,
  Name!$A:$B,
  2,
  FALSE
)
&amp; " " &amp;
IF($C1115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Barbieri Amor</v>
      </c>
      <c r="G1115" s="7">
        <v>2</v>
      </c>
      <c r="H1115" s="7" t="str">
        <f>VLOOKUP($G1115,Countries!$A:$B,2,FALSE)</f>
        <v>Portugal</v>
      </c>
      <c r="I1115" s="7" cm="1">
        <f t="array" aca="1" ref="I1115" ca="1">INDEX(States!$B:$B,RANDBETWEEN(2,COUNTA(States!$A:$A)),1)</f>
        <v>11</v>
      </c>
      <c r="J1115" s="7" t="str">
        <f ca="1">VLOOKUP($I1115,States!$B:$C,2,FALSE)</f>
        <v>Madeira</v>
      </c>
      <c r="K1115" s="7" t="str">
        <f ca="1">VLOOKUP($E1115,Name!$A:$C,3,FALSE)</f>
        <v>M</v>
      </c>
      <c r="L1115" s="7" t="str">
        <f ca="1">VLOOKUP($K1115,Genders!$B:$C,2,FALSE)</f>
        <v>Male</v>
      </c>
      <c r="M1115" s="7" cm="1">
        <f t="array" aca="1" ref="M1115" ca="1">INDEX('Marital status'!$A:$A,RANDBETWEEN(2,COUNTA('Marital status'!$A:$A)),1)</f>
        <v>6</v>
      </c>
      <c r="N1115" s="7" t="str">
        <f ca="1">VLOOKUP($M1115,'Marital status'!$A:$B,2,FALSE)</f>
        <v>Divorced</v>
      </c>
      <c r="O1115" s="7">
        <f t="shared" ca="1" si="208"/>
        <v>2</v>
      </c>
      <c r="P1115" s="7" t="str">
        <f ca="1">VLOOKUP($O1115,Ethnicities!$A:$B,2,FALSE)</f>
        <v>White</v>
      </c>
      <c r="Q1115" s="8">
        <f t="shared" ca="1" si="209"/>
        <v>32566</v>
      </c>
      <c r="R1115" s="6">
        <f t="shared" ca="1" si="210"/>
        <v>4</v>
      </c>
      <c r="S1115" s="6" t="str">
        <f ca="1">VLOOKUP($R1115,'Background education'!$A:$B,2,FALSE)</f>
        <v>Undergraduate degree</v>
      </c>
      <c r="T1115" s="7">
        <f ca="1" xml:space="preserve">
  IF(OR($V1115 = 2, $V1115 = 3, $V1115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115" s="7" t="str">
        <f ca="1">VLOOKUP($T1115,Departments!$A:$B,2,FALSE)</f>
        <v>Administration</v>
      </c>
      <c r="V1115" s="6">
        <f t="shared" ca="1" si="211"/>
        <v>8</v>
      </c>
      <c r="W1115" s="6" t="str">
        <f ca="1">VLOOKUP($V1115,Roles!$A:$B,2,FALSE)</f>
        <v>Analyst</v>
      </c>
      <c r="X1115" s="6">
        <f t="shared" ca="1" si="212"/>
        <v>4</v>
      </c>
      <c r="Y1115" s="6" t="str">
        <f ca="1">IF(ISNA($X1115),NA(),VLOOKUP($X1115,Levels!$A:$B,2,FALSE))</f>
        <v>Senior</v>
      </c>
      <c r="Z1115" s="8">
        <f t="shared" ca="1" si="204"/>
        <v>44035</v>
      </c>
      <c r="AA1115" s="6">
        <f ca="1">RANDBETWEEN(2,COUNTA('Recruitment source'!$A:$A))</f>
        <v>6</v>
      </c>
      <c r="AB1115" s="6" t="str">
        <f ca="1">VLOOKUP($AA1115,'Recruitment source'!$A:$B,2,FALSE)</f>
        <v>Empregos Online</v>
      </c>
      <c r="AC1115" s="8" t="e">
        <f t="shared" ca="1" si="213"/>
        <v>#N/A</v>
      </c>
      <c r="AD1115" s="6" t="e">
        <f t="shared" ca="1" si="214"/>
        <v>#N/A</v>
      </c>
      <c r="AE1115" s="6" t="e">
        <f ca="1">IF(ISNA(AD1115),NA(),VLOOKUP($AD1115,'Reasons for dismissal'!$A:$B,2,FALSE))</f>
        <v>#N/A</v>
      </c>
      <c r="AF1115" s="6">
        <f t="shared" ca="1" si="215"/>
        <v>2</v>
      </c>
      <c r="AG1115" s="1">
        <f t="shared" ca="1" si="205"/>
        <v>2000</v>
      </c>
    </row>
    <row r="1116" spans="1:33" x14ac:dyDescent="0.25">
      <c r="A1116" s="7" cm="1">
        <f t="array" aca="1" ref="A1116" ca="1">INDEX(Companies!$A:$A,RANDBETWEEN(2,COUNTA(Companies!$A:$A)),1)</f>
        <v>2</v>
      </c>
      <c r="B1116" s="7" t="str">
        <f ca="1">VLOOKUP($A1116,Companies!$A:$B,2,FALSE)</f>
        <v>ACME Corporation</v>
      </c>
      <c r="C1116" s="5">
        <f t="shared" si="206"/>
        <v>1115</v>
      </c>
      <c r="D1116" s="6">
        <f t="shared" ca="1" si="207"/>
        <v>1</v>
      </c>
      <c r="E1116" s="7">
        <f ca="1">IF($C1116 = 1 + N("Presidente"),
    127,
    IF($C1116 = 2 + N("Vice-Presidente"),
        72,
        IF($C1116 = 3 + N("Secretária bilíngue"),
            13,
            RANDBETWEEN(5,COUNT(Name!$A:$A) + 1)
        )
    )
)</f>
        <v>156</v>
      </c>
      <c r="F1116" s="7" t="str">
        <f ca="1" xml:space="preserve">
VLOOKUP(
  $E1116,
  Name!$A:$B,
  2,
  FALSE
)
&amp; " " &amp;
IF($C1116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Frasão Santos</v>
      </c>
      <c r="G1116" s="7">
        <v>2</v>
      </c>
      <c r="H1116" s="7" t="str">
        <f>VLOOKUP($G1116,Countries!$A:$B,2,FALSE)</f>
        <v>Portugal</v>
      </c>
      <c r="I1116" s="7" cm="1">
        <f t="array" aca="1" ref="I1116" ca="1">INDEX(States!$B:$B,RANDBETWEEN(2,COUNTA(States!$A:$A)),1)</f>
        <v>6</v>
      </c>
      <c r="J1116" s="7" t="str">
        <f ca="1">VLOOKUP($I1116,States!$B:$C,2,FALSE)</f>
        <v>Braga</v>
      </c>
      <c r="K1116" s="7" t="str">
        <f ca="1">VLOOKUP($E1116,Name!$A:$C,3,FALSE)</f>
        <v>F</v>
      </c>
      <c r="L1116" s="7" t="str">
        <f ca="1">VLOOKUP($K1116,Genders!$B:$C,2,FALSE)</f>
        <v>Female</v>
      </c>
      <c r="M1116" s="7" cm="1">
        <f t="array" aca="1" ref="M1116" ca="1">INDEX('Marital status'!$A:$A,RANDBETWEEN(2,COUNTA('Marital status'!$A:$A)),1)</f>
        <v>4</v>
      </c>
      <c r="N1116" s="7" t="str">
        <f ca="1">VLOOKUP($M1116,'Marital status'!$A:$B,2,FALSE)</f>
        <v xml:space="preserve">Widowed </v>
      </c>
      <c r="O1116" s="7">
        <f t="shared" ca="1" si="208"/>
        <v>2</v>
      </c>
      <c r="P1116" s="7" t="str">
        <f ca="1">VLOOKUP($O1116,Ethnicities!$A:$B,2,FALSE)</f>
        <v>White</v>
      </c>
      <c r="Q1116" s="8">
        <f t="shared" ca="1" si="209"/>
        <v>20118</v>
      </c>
      <c r="R1116" s="6">
        <f t="shared" ca="1" si="210"/>
        <v>4</v>
      </c>
      <c r="S1116" s="6" t="str">
        <f ca="1">VLOOKUP($R1116,'Background education'!$A:$B,2,FALSE)</f>
        <v>Undergraduate degree</v>
      </c>
      <c r="T1116" s="7">
        <f ca="1" xml:space="preserve">
  IF(OR($V1116 = 2, $V1116 = 3, $V1116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116" s="7" t="str">
        <f ca="1">VLOOKUP($T1116,Departments!$A:$B,2,FALSE)</f>
        <v xml:space="preserve"> Commercial</v>
      </c>
      <c r="V1116" s="6">
        <f t="shared" ca="1" si="211"/>
        <v>6</v>
      </c>
      <c r="W1116" s="6" t="str">
        <f ca="1">VLOOKUP($V1116,Roles!$A:$B,2,FALSE)</f>
        <v>Intern</v>
      </c>
      <c r="X1116" s="6" t="e">
        <f t="shared" ca="1" si="212"/>
        <v>#N/A</v>
      </c>
      <c r="Y1116" s="6" t="e">
        <f ca="1">IF(ISNA($X1116),NA(),VLOOKUP($X1116,Levels!$A:$B,2,FALSE))</f>
        <v>#N/A</v>
      </c>
      <c r="Z1116" s="8">
        <f t="shared" ca="1" si="204"/>
        <v>43003</v>
      </c>
      <c r="AA1116" s="6">
        <f ca="1">RANDBETWEEN(2,COUNTA('Recruitment source'!$A:$A))</f>
        <v>2</v>
      </c>
      <c r="AB1116" s="6" t="str">
        <f ca="1">VLOOKUP($AA1116,'Recruitment source'!$A:$B,2,FALSE)</f>
        <v>Indeed</v>
      </c>
      <c r="AC1116" s="8" t="e">
        <f t="shared" ca="1" si="213"/>
        <v>#N/A</v>
      </c>
      <c r="AD1116" s="6" t="e">
        <f t="shared" ca="1" si="214"/>
        <v>#N/A</v>
      </c>
      <c r="AE1116" s="6" t="e">
        <f ca="1">IF(ISNA(AD1116),NA(),VLOOKUP($AD1116,'Reasons for dismissal'!$A:$B,2,FALSE))</f>
        <v>#N/A</v>
      </c>
      <c r="AF1116" s="6">
        <f t="shared" ca="1" si="215"/>
        <v>3</v>
      </c>
      <c r="AG1116" s="1">
        <f t="shared" ca="1" si="205"/>
        <v>805</v>
      </c>
    </row>
    <row r="1117" spans="1:33" x14ac:dyDescent="0.25">
      <c r="A1117" s="7" cm="1">
        <f t="array" aca="1" ref="A1117" ca="1">INDEX(Companies!$A:$A,RANDBETWEEN(2,COUNTA(Companies!$A:$A)),1)</f>
        <v>2</v>
      </c>
      <c r="B1117" s="7" t="str">
        <f ca="1">VLOOKUP($A1117,Companies!$A:$B,2,FALSE)</f>
        <v>ACME Corporation</v>
      </c>
      <c r="C1117" s="5">
        <f t="shared" si="206"/>
        <v>1116</v>
      </c>
      <c r="D1117" s="6">
        <f t="shared" ca="1" si="207"/>
        <v>1</v>
      </c>
      <c r="E1117" s="7">
        <f ca="1">IF($C1117 = 1 + N("Presidente"),
    127,
    IF($C1117 = 2 + N("Vice-Presidente"),
        72,
        IF($C1117 = 3 + N("Secretária bilíngue"),
            13,
            RANDBETWEEN(5,COUNT(Name!$A:$A) + 1)
        )
    )
)</f>
        <v>167</v>
      </c>
      <c r="F1117" s="7" t="str">
        <f ca="1" xml:space="preserve">
VLOOKUP(
  $E1117,
  Name!$A:$B,
  2,
  FALSE
)
&amp; " " &amp;
IF($C1117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Albuquerque Caminha</v>
      </c>
      <c r="G1117" s="7">
        <v>2</v>
      </c>
      <c r="H1117" s="7" t="str">
        <f>VLOOKUP($G1117,Countries!$A:$B,2,FALSE)</f>
        <v>Portugal</v>
      </c>
      <c r="I1117" s="7" cm="1">
        <f t="array" aca="1" ref="I1117" ca="1">INDEX(States!$B:$B,RANDBETWEEN(2,COUNTA(States!$A:$A)),1)</f>
        <v>4</v>
      </c>
      <c r="J1117" s="7" t="str">
        <f ca="1">VLOOKUP($I1117,States!$B:$C,2,FALSE)</f>
        <v>Setúbal</v>
      </c>
      <c r="K1117" s="7" t="str">
        <f ca="1">VLOOKUP($E1117,Name!$A:$C,3,FALSE)</f>
        <v>M</v>
      </c>
      <c r="L1117" s="7" t="str">
        <f ca="1">VLOOKUP($K1117,Genders!$B:$C,2,FALSE)</f>
        <v>Male</v>
      </c>
      <c r="M1117" s="7" cm="1">
        <f t="array" aca="1" ref="M1117" ca="1">INDEX('Marital status'!$A:$A,RANDBETWEEN(2,COUNTA('Marital status'!$A:$A)),1)</f>
        <v>2</v>
      </c>
      <c r="N1117" s="7" t="str">
        <f ca="1">VLOOKUP($M1117,'Marital status'!$A:$B,2,FALSE)</f>
        <v>Single</v>
      </c>
      <c r="O1117" s="7">
        <f t="shared" ca="1" si="208"/>
        <v>2</v>
      </c>
      <c r="P1117" s="7" t="str">
        <f ca="1">VLOOKUP($O1117,Ethnicities!$A:$B,2,FALSE)</f>
        <v>White</v>
      </c>
      <c r="Q1117" s="8">
        <f t="shared" ca="1" si="209"/>
        <v>33351</v>
      </c>
      <c r="R1117" s="6">
        <f t="shared" ca="1" si="210"/>
        <v>4</v>
      </c>
      <c r="S1117" s="6" t="str">
        <f ca="1">VLOOKUP($R1117,'Background education'!$A:$B,2,FALSE)</f>
        <v>Undergraduate degree</v>
      </c>
      <c r="T1117" s="7">
        <f ca="1" xml:space="preserve">
  IF(OR($V1117 = 2, $V1117 = 3, $V1117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17" s="7" t="str">
        <f ca="1">VLOOKUP($T1117,Departments!$A:$B,2,FALSE)</f>
        <v>Operations</v>
      </c>
      <c r="V1117" s="6">
        <f t="shared" ca="1" si="211"/>
        <v>8</v>
      </c>
      <c r="W1117" s="6" t="str">
        <f ca="1">VLOOKUP($V1117,Roles!$A:$B,2,FALSE)</f>
        <v>Analyst</v>
      </c>
      <c r="X1117" s="6">
        <f t="shared" ca="1" si="212"/>
        <v>3</v>
      </c>
      <c r="Y1117" s="6" t="str">
        <f ca="1">IF(ISNA($X1117),NA(),VLOOKUP($X1117,Levels!$A:$B,2,FALSE))</f>
        <v>Pleno</v>
      </c>
      <c r="Z1117" s="8">
        <f t="shared" ca="1" si="204"/>
        <v>38756</v>
      </c>
      <c r="AA1117" s="6">
        <f ca="1">RANDBETWEEN(2,COUNTA('Recruitment source'!$A:$A))</f>
        <v>9</v>
      </c>
      <c r="AB1117" s="6" t="str">
        <f ca="1">VLOOKUP($AA1117,'Recruitment source'!$A:$B,2,FALSE)</f>
        <v xml:space="preserve"> recommendation of employee</v>
      </c>
      <c r="AC1117" s="8" t="e">
        <f t="shared" ca="1" si="213"/>
        <v>#N/A</v>
      </c>
      <c r="AD1117" s="6" t="e">
        <f t="shared" ca="1" si="214"/>
        <v>#N/A</v>
      </c>
      <c r="AE1117" s="6" t="e">
        <f ca="1">IF(ISNA(AD1117),NA(),VLOOKUP($AD1117,'Reasons for dismissal'!$A:$B,2,FALSE))</f>
        <v>#N/A</v>
      </c>
      <c r="AF1117" s="6">
        <f t="shared" ca="1" si="215"/>
        <v>4</v>
      </c>
      <c r="AG1117" s="1">
        <f t="shared" ca="1" si="205"/>
        <v>2000</v>
      </c>
    </row>
    <row r="1118" spans="1:33" x14ac:dyDescent="0.25">
      <c r="A1118" s="7" cm="1">
        <f t="array" aca="1" ref="A1118" ca="1">INDEX(Companies!$A:$A,RANDBETWEEN(2,COUNTA(Companies!$A:$A)),1)</f>
        <v>2</v>
      </c>
      <c r="B1118" s="7" t="str">
        <f ca="1">VLOOKUP($A1118,Companies!$A:$B,2,FALSE)</f>
        <v>ACME Corporation</v>
      </c>
      <c r="C1118" s="5">
        <f t="shared" si="206"/>
        <v>1117</v>
      </c>
      <c r="D1118" s="6">
        <f t="shared" ca="1" si="207"/>
        <v>1</v>
      </c>
      <c r="E1118" s="7">
        <f ca="1">IF($C1118 = 1 + N("Presidente"),
    127,
    IF($C1118 = 2 + N("Vice-Presidente"),
        72,
        IF($C1118 = 3 + N("Secretária bilíngue"),
            13,
            RANDBETWEEN(5,COUNT(Name!$A:$A) + 1)
        )
    )
)</f>
        <v>238</v>
      </c>
      <c r="F1118" s="7" t="str">
        <f ca="1" xml:space="preserve">
VLOOKUP(
  $E1118,
  Name!$A:$B,
  2,
  FALSE
)
&amp; " " &amp;
IF($C1118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Pasquim Romano</v>
      </c>
      <c r="G1118" s="7">
        <v>2</v>
      </c>
      <c r="H1118" s="7" t="str">
        <f>VLOOKUP($G1118,Countries!$A:$B,2,FALSE)</f>
        <v>Portugal</v>
      </c>
      <c r="I1118" s="7" cm="1">
        <f t="array" aca="1" ref="I1118" ca="1">INDEX(States!$B:$B,RANDBETWEEN(2,COUNTA(States!$A:$A)),1)</f>
        <v>7</v>
      </c>
      <c r="J1118" s="7" t="str">
        <f ca="1">VLOOKUP($I1118,States!$B:$C,2,FALSE)</f>
        <v>Faro</v>
      </c>
      <c r="K1118" s="7" t="str">
        <f ca="1">VLOOKUP($E1118,Name!$A:$C,3,FALSE)</f>
        <v>M</v>
      </c>
      <c r="L1118" s="7" t="str">
        <f ca="1">VLOOKUP($K1118,Genders!$B:$C,2,FALSE)</f>
        <v>Male</v>
      </c>
      <c r="M1118" s="7" cm="1">
        <f t="array" aca="1" ref="M1118" ca="1">INDEX('Marital status'!$A:$A,RANDBETWEEN(2,COUNTA('Marital status'!$A:$A)),1)</f>
        <v>6</v>
      </c>
      <c r="N1118" s="7" t="str">
        <f ca="1">VLOOKUP($M1118,'Marital status'!$A:$B,2,FALSE)</f>
        <v>Divorced</v>
      </c>
      <c r="O1118" s="7">
        <f t="shared" ca="1" si="208"/>
        <v>2</v>
      </c>
      <c r="P1118" s="7" t="str">
        <f ca="1">VLOOKUP($O1118,Ethnicities!$A:$B,2,FALSE)</f>
        <v>White</v>
      </c>
      <c r="Q1118" s="8">
        <f t="shared" ca="1" si="209"/>
        <v>27166</v>
      </c>
      <c r="R1118" s="6">
        <f t="shared" ca="1" si="210"/>
        <v>4</v>
      </c>
      <c r="S1118" s="6" t="str">
        <f ca="1">VLOOKUP($R1118,'Background education'!$A:$B,2,FALSE)</f>
        <v>Undergraduate degree</v>
      </c>
      <c r="T1118" s="7">
        <f ca="1" xml:space="preserve">
  IF(OR($V1118 = 2, $V1118 = 3, $V1118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118" s="7" t="str">
        <f ca="1">VLOOKUP($T1118,Departments!$A:$B,2,FALSE)</f>
        <v>Controlling</v>
      </c>
      <c r="V1118" s="6">
        <f t="shared" ca="1" si="211"/>
        <v>6</v>
      </c>
      <c r="W1118" s="6" t="str">
        <f ca="1">VLOOKUP($V1118,Roles!$A:$B,2,FALSE)</f>
        <v>Intern</v>
      </c>
      <c r="X1118" s="6" t="e">
        <f t="shared" ca="1" si="212"/>
        <v>#N/A</v>
      </c>
      <c r="Y1118" s="6" t="e">
        <f ca="1">IF(ISNA($X1118),NA(),VLOOKUP($X1118,Levels!$A:$B,2,FALSE))</f>
        <v>#N/A</v>
      </c>
      <c r="Z1118" s="8">
        <f t="shared" ca="1" si="204"/>
        <v>40341</v>
      </c>
      <c r="AA1118" s="6">
        <f ca="1">RANDBETWEEN(2,COUNTA('Recruitment source'!$A:$A))</f>
        <v>4</v>
      </c>
      <c r="AB1118" s="6" t="str">
        <f ca="1">VLOOKUP($AA1118,'Recruitment source'!$A:$B,2,FALSE)</f>
        <v>SAPO Emprego</v>
      </c>
      <c r="AC1118" s="8" t="e">
        <f t="shared" ca="1" si="213"/>
        <v>#N/A</v>
      </c>
      <c r="AD1118" s="6" t="e">
        <f t="shared" ca="1" si="214"/>
        <v>#N/A</v>
      </c>
      <c r="AE1118" s="6" t="e">
        <f ca="1">IF(ISNA(AD1118),NA(),VLOOKUP($AD1118,'Reasons for dismissal'!$A:$B,2,FALSE))</f>
        <v>#N/A</v>
      </c>
      <c r="AF1118" s="6">
        <f t="shared" ca="1" si="215"/>
        <v>3</v>
      </c>
      <c r="AG1118" s="1">
        <f t="shared" ca="1" si="205"/>
        <v>885</v>
      </c>
    </row>
    <row r="1119" spans="1:33" x14ac:dyDescent="0.25">
      <c r="A1119" s="7" cm="1">
        <f t="array" aca="1" ref="A1119" ca="1">INDEX(Companies!$A:$A,RANDBETWEEN(2,COUNTA(Companies!$A:$A)),1)</f>
        <v>2</v>
      </c>
      <c r="B1119" s="7" t="str">
        <f ca="1">VLOOKUP($A1119,Companies!$A:$B,2,FALSE)</f>
        <v>ACME Corporation</v>
      </c>
      <c r="C1119" s="5">
        <f t="shared" si="206"/>
        <v>1118</v>
      </c>
      <c r="D1119" s="6">
        <f t="shared" ca="1" si="207"/>
        <v>1</v>
      </c>
      <c r="E1119" s="7">
        <f ca="1">IF($C1119 = 1 + N("Presidente"),
    127,
    IF($C1119 = 2 + N("Vice-Presidente"),
        72,
        IF($C1119 = 3 + N("Secretária bilíngue"),
            13,
            RANDBETWEEN(5,COUNT(Name!$A:$A) + 1)
        )
    )
)</f>
        <v>160</v>
      </c>
      <c r="F1119" s="7" t="str">
        <f ca="1" xml:space="preserve">
VLOOKUP(
  $E1119,
  Name!$A:$B,
  2,
  FALSE
)
&amp; " " &amp;
IF($C1119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Alvarenga Bandeira</v>
      </c>
      <c r="G1119" s="7">
        <v>2</v>
      </c>
      <c r="H1119" s="7" t="str">
        <f>VLOOKUP($G1119,Countries!$A:$B,2,FALSE)</f>
        <v>Portugal</v>
      </c>
      <c r="I1119" s="7" cm="1">
        <f t="array" aca="1" ref="I1119" ca="1">INDEX(States!$B:$B,RANDBETWEEN(2,COUNTA(States!$A:$A)),1)</f>
        <v>10</v>
      </c>
      <c r="J1119" s="7" t="str">
        <f ca="1">VLOOKUP($I1119,States!$B:$C,2,FALSE)</f>
        <v>Coimbra</v>
      </c>
      <c r="K1119" s="7" t="str">
        <f ca="1">VLOOKUP($E1119,Name!$A:$C,3,FALSE)</f>
        <v>M</v>
      </c>
      <c r="L1119" s="7" t="str">
        <f ca="1">VLOOKUP($K1119,Genders!$B:$C,2,FALSE)</f>
        <v>Male</v>
      </c>
      <c r="M1119" s="7" cm="1">
        <f t="array" aca="1" ref="M1119" ca="1">INDEX('Marital status'!$A:$A,RANDBETWEEN(2,COUNTA('Marital status'!$A:$A)),1)</f>
        <v>5</v>
      </c>
      <c r="N1119" s="7" t="str">
        <f ca="1">VLOOKUP($M1119,'Marital status'!$A:$B,2,FALSE)</f>
        <v xml:space="preserve">Separated </v>
      </c>
      <c r="O1119" s="7">
        <f t="shared" ca="1" si="208"/>
        <v>2</v>
      </c>
      <c r="P1119" s="7" t="str">
        <f ca="1">VLOOKUP($O1119,Ethnicities!$A:$B,2,FALSE)</f>
        <v>White</v>
      </c>
      <c r="Q1119" s="8">
        <f t="shared" ca="1" si="209"/>
        <v>33989</v>
      </c>
      <c r="R1119" s="6">
        <f t="shared" ca="1" si="210"/>
        <v>5</v>
      </c>
      <c r="S1119" s="6" t="str">
        <f ca="1">VLOOKUP($R1119,'Background education'!$A:$B,2,FALSE)</f>
        <v>Graduate school</v>
      </c>
      <c r="T1119" s="7">
        <f ca="1" xml:space="preserve">
  IF(OR($V1119 = 2, $V1119 = 3, $V1119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119" s="7" t="str">
        <f ca="1">VLOOKUP($T1119,Departments!$A:$B,2,FALSE)</f>
        <v xml:space="preserve"> Commercial</v>
      </c>
      <c r="V1119" s="6">
        <f t="shared" ca="1" si="211"/>
        <v>8</v>
      </c>
      <c r="W1119" s="6" t="str">
        <f ca="1">VLOOKUP($V1119,Roles!$A:$B,2,FALSE)</f>
        <v>Analyst</v>
      </c>
      <c r="X1119" s="6">
        <f t="shared" ca="1" si="212"/>
        <v>2</v>
      </c>
      <c r="Y1119" s="6" t="str">
        <f ca="1">IF(ISNA($X1119),NA(),VLOOKUP($X1119,Levels!$A:$B,2,FALSE))</f>
        <v>Junior</v>
      </c>
      <c r="Z1119" s="8">
        <f t="shared" ca="1" si="204"/>
        <v>39906</v>
      </c>
      <c r="AA1119" s="6">
        <f ca="1">RANDBETWEEN(2,COUNTA('Recruitment source'!$A:$A))</f>
        <v>11</v>
      </c>
      <c r="AB1119" s="6" t="str">
        <f ca="1">VLOOKUP($AA1119,'Recruitment source'!$A:$B,2,FALSE)</f>
        <v>LinkedIn</v>
      </c>
      <c r="AC1119" s="8" t="e">
        <f t="shared" ca="1" si="213"/>
        <v>#N/A</v>
      </c>
      <c r="AD1119" s="6" t="e">
        <f t="shared" ca="1" si="214"/>
        <v>#N/A</v>
      </c>
      <c r="AE1119" s="6" t="e">
        <f ca="1">IF(ISNA(AD1119),NA(),VLOOKUP($AD1119,'Reasons for dismissal'!$A:$B,2,FALSE))</f>
        <v>#N/A</v>
      </c>
      <c r="AF1119" s="6">
        <f t="shared" ca="1" si="215"/>
        <v>2</v>
      </c>
      <c r="AG1119" s="1">
        <f t="shared" ca="1" si="205"/>
        <v>2000</v>
      </c>
    </row>
    <row r="1120" spans="1:33" x14ac:dyDescent="0.25">
      <c r="A1120" s="7" cm="1">
        <f t="array" aca="1" ref="A1120" ca="1">INDEX(Companies!$A:$A,RANDBETWEEN(2,COUNTA(Companies!$A:$A)),1)</f>
        <v>2</v>
      </c>
      <c r="B1120" s="7" t="str">
        <f ca="1">VLOOKUP($A1120,Companies!$A:$B,2,FALSE)</f>
        <v>ACME Corporation</v>
      </c>
      <c r="C1120" s="5">
        <f t="shared" si="206"/>
        <v>1119</v>
      </c>
      <c r="D1120" s="6">
        <f t="shared" ca="1" si="207"/>
        <v>1</v>
      </c>
      <c r="E1120" s="7">
        <f ca="1">IF($C1120 = 1 + N("Presidente"),
    127,
    IF($C1120 = 2 + N("Vice-Presidente"),
        72,
        IF($C1120 = 3 + N("Secretária bilíngue"),
            13,
            RANDBETWEEN(5,COUNT(Name!$A:$A) + 1)
        )
    )
)</f>
        <v>198</v>
      </c>
      <c r="F1120" s="7" t="str">
        <f ca="1" xml:space="preserve">
VLOOKUP(
  $E1120,
  Name!$A:$B,
  2,
  FALSE
)
&amp; " " &amp;
IF($C1120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Rizzo Mello</v>
      </c>
      <c r="G1120" s="7">
        <v>2</v>
      </c>
      <c r="H1120" s="7" t="str">
        <f>VLOOKUP($G1120,Countries!$A:$B,2,FALSE)</f>
        <v>Portugal</v>
      </c>
      <c r="I1120" s="7" cm="1">
        <f t="array" aca="1" ref="I1120" ca="1">INDEX(States!$B:$B,RANDBETWEEN(2,COUNTA(States!$A:$A)),1)</f>
        <v>13</v>
      </c>
      <c r="J1120" s="7" t="str">
        <f ca="1">VLOOKUP($I1120,States!$B:$C,2,FALSE)</f>
        <v>Azores</v>
      </c>
      <c r="K1120" s="7" t="str">
        <f ca="1">VLOOKUP($E1120,Name!$A:$C,3,FALSE)</f>
        <v>M</v>
      </c>
      <c r="L1120" s="7" t="str">
        <f ca="1">VLOOKUP($K1120,Genders!$B:$C,2,FALSE)</f>
        <v>Male</v>
      </c>
      <c r="M1120" s="7" cm="1">
        <f t="array" aca="1" ref="M1120" ca="1">INDEX('Marital status'!$A:$A,RANDBETWEEN(2,COUNTA('Marital status'!$A:$A)),1)</f>
        <v>2</v>
      </c>
      <c r="N1120" s="7" t="str">
        <f ca="1">VLOOKUP($M1120,'Marital status'!$A:$B,2,FALSE)</f>
        <v>Single</v>
      </c>
      <c r="O1120" s="7">
        <f t="shared" ca="1" si="208"/>
        <v>3</v>
      </c>
      <c r="P1120" s="7" t="str">
        <f ca="1">VLOOKUP($O1120,Ethnicities!$A:$B,2,FALSE)</f>
        <v>Black or African American</v>
      </c>
      <c r="Q1120" s="8">
        <f t="shared" ca="1" si="209"/>
        <v>31837</v>
      </c>
      <c r="R1120" s="6">
        <f t="shared" ca="1" si="210"/>
        <v>4</v>
      </c>
      <c r="S1120" s="6" t="str">
        <f ca="1">VLOOKUP($R1120,'Background education'!$A:$B,2,FALSE)</f>
        <v>Undergraduate degree</v>
      </c>
      <c r="T1120" s="7">
        <f ca="1" xml:space="preserve">
  IF(OR($V1120 = 2, $V1120 = 3, $V1120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20" s="7" t="str">
        <f ca="1">VLOOKUP($T1120,Departments!$A:$B,2,FALSE)</f>
        <v>Audit</v>
      </c>
      <c r="V1120" s="6">
        <f t="shared" ca="1" si="211"/>
        <v>7</v>
      </c>
      <c r="W1120" s="6" t="str">
        <f ca="1">VLOOKUP($V1120,Roles!$A:$B,2,FALSE)</f>
        <v>Trainee</v>
      </c>
      <c r="X1120" s="6" t="e">
        <f t="shared" ca="1" si="212"/>
        <v>#N/A</v>
      </c>
      <c r="Y1120" s="6" t="e">
        <f ca="1">IF(ISNA($X1120),NA(),VLOOKUP($X1120,Levels!$A:$B,2,FALSE))</f>
        <v>#N/A</v>
      </c>
      <c r="Z1120" s="8">
        <f t="shared" ca="1" si="204"/>
        <v>39354</v>
      </c>
      <c r="AA1120" s="6">
        <f ca="1">RANDBETWEEN(2,COUNTA('Recruitment source'!$A:$A))</f>
        <v>9</v>
      </c>
      <c r="AB1120" s="6" t="str">
        <f ca="1">VLOOKUP($AA1120,'Recruitment source'!$A:$B,2,FALSE)</f>
        <v xml:space="preserve"> recommendation of employee</v>
      </c>
      <c r="AC1120" s="8" t="e">
        <f t="shared" ca="1" si="213"/>
        <v>#N/A</v>
      </c>
      <c r="AD1120" s="6" t="e">
        <f t="shared" ca="1" si="214"/>
        <v>#N/A</v>
      </c>
      <c r="AE1120" s="6" t="e">
        <f ca="1">IF(ISNA(AD1120),NA(),VLOOKUP($AD1120,'Reasons for dismissal'!$A:$B,2,FALSE))</f>
        <v>#N/A</v>
      </c>
      <c r="AF1120" s="6">
        <f t="shared" ca="1" si="215"/>
        <v>3</v>
      </c>
      <c r="AG1120" s="1">
        <f t="shared" ca="1" si="205"/>
        <v>1005</v>
      </c>
    </row>
    <row r="1121" spans="1:33" x14ac:dyDescent="0.25">
      <c r="A1121" s="7" cm="1">
        <f t="array" aca="1" ref="A1121" ca="1">INDEX(Companies!$A:$A,RANDBETWEEN(2,COUNTA(Companies!$A:$A)),1)</f>
        <v>2</v>
      </c>
      <c r="B1121" s="7" t="str">
        <f ca="1">VLOOKUP($A1121,Companies!$A:$B,2,FALSE)</f>
        <v>ACME Corporation</v>
      </c>
      <c r="C1121" s="5">
        <f t="shared" si="206"/>
        <v>1120</v>
      </c>
      <c r="D1121" s="6">
        <f t="shared" ca="1" si="207"/>
        <v>1</v>
      </c>
      <c r="E1121" s="7">
        <f ca="1">IF($C1121 = 1 + N("Presidente"),
    127,
    IF($C1121 = 2 + N("Vice-Presidente"),
        72,
        IF($C1121 = 3 + N("Secretária bilíngue"),
            13,
            RANDBETWEEN(5,COUNT(Name!$A:$A) + 1)
        )
    )
)</f>
        <v>20</v>
      </c>
      <c r="F1121" s="7" t="str">
        <f ca="1" xml:space="preserve">
VLOOKUP(
  $E1121,
  Name!$A:$B,
  2,
  FALSE
)
&amp; " " &amp;
IF($C1121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Moura Carvalho</v>
      </c>
      <c r="G1121" s="7">
        <v>2</v>
      </c>
      <c r="H1121" s="7" t="str">
        <f>VLOOKUP($G1121,Countries!$A:$B,2,FALSE)</f>
        <v>Portugal</v>
      </c>
      <c r="I1121" s="7" cm="1">
        <f t="array" aca="1" ref="I1121" ca="1">INDEX(States!$B:$B,RANDBETWEEN(2,COUNTA(States!$A:$A)),1)</f>
        <v>18</v>
      </c>
      <c r="J1121" s="7" t="str">
        <f ca="1">VLOOKUP($I1121,States!$B:$C,2,FALSE)</f>
        <v>Guarda</v>
      </c>
      <c r="K1121" s="7" t="str">
        <f ca="1">VLOOKUP($E1121,Name!$A:$C,3,FALSE)</f>
        <v>F</v>
      </c>
      <c r="L1121" s="7" t="str">
        <f ca="1">VLOOKUP($K1121,Genders!$B:$C,2,FALSE)</f>
        <v>Female</v>
      </c>
      <c r="M1121" s="7" cm="1">
        <f t="array" aca="1" ref="M1121" ca="1">INDEX('Marital status'!$A:$A,RANDBETWEEN(2,COUNTA('Marital status'!$A:$A)),1)</f>
        <v>5</v>
      </c>
      <c r="N1121" s="7" t="str">
        <f ca="1">VLOOKUP($M1121,'Marital status'!$A:$B,2,FALSE)</f>
        <v xml:space="preserve">Separated </v>
      </c>
      <c r="O1121" s="7">
        <f t="shared" ca="1" si="208"/>
        <v>5</v>
      </c>
      <c r="P1121" s="7" t="str">
        <f ca="1">VLOOKUP($O1121,Ethnicities!$A:$B,2,FALSE)</f>
        <v>Asian</v>
      </c>
      <c r="Q1121" s="8">
        <f t="shared" ca="1" si="209"/>
        <v>37407</v>
      </c>
      <c r="R1121" s="6">
        <f t="shared" ca="1" si="210"/>
        <v>5</v>
      </c>
      <c r="S1121" s="6" t="str">
        <f ca="1">VLOOKUP($R1121,'Background education'!$A:$B,2,FALSE)</f>
        <v>Graduate school</v>
      </c>
      <c r="T1121" s="7">
        <f ca="1" xml:space="preserve">
  IF(OR($V1121 = 2, $V1121 = 3, $V1121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21" s="7" t="str">
        <f ca="1">VLOOKUP($T1121,Departments!$A:$B,2,FALSE)</f>
        <v>Juridical</v>
      </c>
      <c r="V1121" s="6">
        <f t="shared" ca="1" si="211"/>
        <v>8</v>
      </c>
      <c r="W1121" s="6" t="str">
        <f ca="1">VLOOKUP($V1121,Roles!$A:$B,2,FALSE)</f>
        <v>Analyst</v>
      </c>
      <c r="X1121" s="6">
        <f t="shared" ca="1" si="212"/>
        <v>2</v>
      </c>
      <c r="Y1121" s="6" t="str">
        <f ca="1">IF(ISNA($X1121),NA(),VLOOKUP($X1121,Levels!$A:$B,2,FALSE))</f>
        <v>Junior</v>
      </c>
      <c r="Z1121" s="8">
        <f t="shared" ca="1" si="204"/>
        <v>44498</v>
      </c>
      <c r="AA1121" s="6">
        <f ca="1">RANDBETWEEN(2,COUNTA('Recruitment source'!$A:$A))</f>
        <v>12</v>
      </c>
      <c r="AB1121" s="6" t="str">
        <f ca="1">VLOOKUP($AA1121,'Recruitment source'!$A:$B,2,FALSE)</f>
        <v>Website</v>
      </c>
      <c r="AC1121" s="8" t="e">
        <f t="shared" ca="1" si="213"/>
        <v>#N/A</v>
      </c>
      <c r="AD1121" s="6" t="e">
        <f t="shared" ca="1" si="214"/>
        <v>#N/A</v>
      </c>
      <c r="AE1121" s="6" t="e">
        <f ca="1">IF(ISNA(AD1121),NA(),VLOOKUP($AD1121,'Reasons for dismissal'!$A:$B,2,FALSE))</f>
        <v>#N/A</v>
      </c>
      <c r="AF1121" s="6">
        <f t="shared" ca="1" si="215"/>
        <v>2</v>
      </c>
      <c r="AG1121" s="1">
        <f t="shared" ca="1" si="205"/>
        <v>2000</v>
      </c>
    </row>
    <row r="1122" spans="1:33" x14ac:dyDescent="0.25">
      <c r="A1122" s="7" cm="1">
        <f t="array" aca="1" ref="A1122" ca="1">INDEX(Companies!$A:$A,RANDBETWEEN(2,COUNTA(Companies!$A:$A)),1)</f>
        <v>2</v>
      </c>
      <c r="B1122" s="7" t="str">
        <f ca="1">VLOOKUP($A1122,Companies!$A:$B,2,FALSE)</f>
        <v>ACME Corporation</v>
      </c>
      <c r="C1122" s="5">
        <f t="shared" si="206"/>
        <v>1121</v>
      </c>
      <c r="D1122" s="6">
        <f t="shared" ca="1" si="207"/>
        <v>1</v>
      </c>
      <c r="E1122" s="7">
        <f ca="1">IF($C1122 = 1 + N("Presidente"),
    127,
    IF($C1122 = 2 + N("Vice-Presidente"),
        72,
        IF($C1122 = 3 + N("Secretária bilíngue"),
            13,
            RANDBETWEEN(5,COUNT(Name!$A:$A) + 1)
        )
    )
)</f>
        <v>364</v>
      </c>
      <c r="F1122" s="7" t="str">
        <f ca="1" xml:space="preserve">
VLOOKUP(
  $E1122,
  Name!$A:$B,
  2,
  FALSE
)
&amp; " " &amp;
IF($C1122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Farina Freitas</v>
      </c>
      <c r="G1122" s="7">
        <v>2</v>
      </c>
      <c r="H1122" s="7" t="str">
        <f>VLOOKUP($G1122,Countries!$A:$B,2,FALSE)</f>
        <v>Portugal</v>
      </c>
      <c r="I1122" s="7" cm="1">
        <f t="array" aca="1" ref="I1122" ca="1">INDEX(States!$B:$B,RANDBETWEEN(2,COUNTA(States!$A:$A)),1)</f>
        <v>17</v>
      </c>
      <c r="J1122" s="7" t="str">
        <f ca="1">VLOOKUP($I1122,States!$B:$C,2,FALSE)</f>
        <v>Portalegre</v>
      </c>
      <c r="K1122" s="7" t="str">
        <f ca="1">VLOOKUP($E1122,Name!$A:$C,3,FALSE)</f>
        <v>F</v>
      </c>
      <c r="L1122" s="7" t="str">
        <f ca="1">VLOOKUP($K1122,Genders!$B:$C,2,FALSE)</f>
        <v>Female</v>
      </c>
      <c r="M1122" s="7" cm="1">
        <f t="array" aca="1" ref="M1122" ca="1">INDEX('Marital status'!$A:$A,RANDBETWEEN(2,COUNTA('Marital status'!$A:$A)),1)</f>
        <v>4</v>
      </c>
      <c r="N1122" s="7" t="str">
        <f ca="1">VLOOKUP($M1122,'Marital status'!$A:$B,2,FALSE)</f>
        <v xml:space="preserve">Widowed </v>
      </c>
      <c r="O1122" s="7">
        <f t="shared" ca="1" si="208"/>
        <v>4</v>
      </c>
      <c r="P1122" s="7" t="str">
        <f ca="1">VLOOKUP($O1122,Ethnicities!$A:$B,2,FALSE)</f>
        <v>Hispanic or Latino</v>
      </c>
      <c r="Q1122" s="8">
        <f t="shared" ca="1" si="209"/>
        <v>32265</v>
      </c>
      <c r="R1122" s="6">
        <f t="shared" ca="1" si="210"/>
        <v>4</v>
      </c>
      <c r="S1122" s="6" t="str">
        <f ca="1">VLOOKUP($R1122,'Background education'!$A:$B,2,FALSE)</f>
        <v>Undergraduate degree</v>
      </c>
      <c r="T1122" s="7">
        <f ca="1" xml:space="preserve">
  IF(OR($V1122 = 2, $V1122 = 3, $V1122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122" s="7" t="str">
        <f ca="1">VLOOKUP($T1122,Departments!$A:$B,2,FALSE)</f>
        <v>Controlling</v>
      </c>
      <c r="V1122" s="6">
        <f t="shared" ca="1" si="211"/>
        <v>7</v>
      </c>
      <c r="W1122" s="6" t="str">
        <f ca="1">VLOOKUP($V1122,Roles!$A:$B,2,FALSE)</f>
        <v>Trainee</v>
      </c>
      <c r="X1122" s="6" t="e">
        <f t="shared" ca="1" si="212"/>
        <v>#N/A</v>
      </c>
      <c r="Y1122" s="6" t="e">
        <f ca="1">IF(ISNA($X1122),NA(),VLOOKUP($X1122,Levels!$A:$B,2,FALSE))</f>
        <v>#N/A</v>
      </c>
      <c r="Z1122" s="8">
        <f t="shared" ca="1" si="204"/>
        <v>38163</v>
      </c>
      <c r="AA1122" s="6">
        <f ca="1">RANDBETWEEN(2,COUNTA('Recruitment source'!$A:$A))</f>
        <v>10</v>
      </c>
      <c r="AB1122" s="6" t="str">
        <f ca="1">VLOOKUP($AA1122,'Recruitment source'!$A:$B,2,FALSE)</f>
        <v>Google</v>
      </c>
      <c r="AC1122" s="8" t="e">
        <f t="shared" ca="1" si="213"/>
        <v>#N/A</v>
      </c>
      <c r="AD1122" s="6" t="e">
        <f t="shared" ca="1" si="214"/>
        <v>#N/A</v>
      </c>
      <c r="AE1122" s="6" t="e">
        <f ca="1">IF(ISNA(AD1122),NA(),VLOOKUP($AD1122,'Reasons for dismissal'!$A:$B,2,FALSE))</f>
        <v>#N/A</v>
      </c>
      <c r="AF1122" s="6">
        <f t="shared" ca="1" si="215"/>
        <v>3</v>
      </c>
      <c r="AG1122" s="1">
        <f t="shared" ca="1" si="205"/>
        <v>1085</v>
      </c>
    </row>
    <row r="1123" spans="1:33" x14ac:dyDescent="0.25">
      <c r="A1123" s="7" cm="1">
        <f t="array" aca="1" ref="A1123" ca="1">INDEX(Companies!$A:$A,RANDBETWEEN(2,COUNTA(Companies!$A:$A)),1)</f>
        <v>2</v>
      </c>
      <c r="B1123" s="7" t="str">
        <f ca="1">VLOOKUP($A1123,Companies!$A:$B,2,FALSE)</f>
        <v>ACME Corporation</v>
      </c>
      <c r="C1123" s="5">
        <f t="shared" si="206"/>
        <v>1122</v>
      </c>
      <c r="D1123" s="6">
        <f t="shared" ca="1" si="207"/>
        <v>1</v>
      </c>
      <c r="E1123" s="7">
        <f ca="1">IF($C1123 = 1 + N("Presidente"),
    127,
    IF($C1123 = 2 + N("Vice-Presidente"),
        72,
        IF($C1123 = 3 + N("Secretária bilíngue"),
            13,
            RANDBETWEEN(5,COUNT(Name!$A:$A) + 1)
        )
    )
)</f>
        <v>155</v>
      </c>
      <c r="F1123" s="7" t="str">
        <f ca="1" xml:space="preserve">
VLOOKUP(
  $E1123,
  Name!$A:$B,
  2,
  FALSE
)
&amp; " " &amp;
IF($C1123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Borba Faria</v>
      </c>
      <c r="G1123" s="7">
        <v>2</v>
      </c>
      <c r="H1123" s="7" t="str">
        <f>VLOOKUP($G1123,Countries!$A:$B,2,FALSE)</f>
        <v>Portugal</v>
      </c>
      <c r="I1123" s="7" cm="1">
        <f t="array" aca="1" ref="I1123" ca="1">INDEX(States!$B:$B,RANDBETWEEN(2,COUNTA(States!$A:$A)),1)</f>
        <v>10</v>
      </c>
      <c r="J1123" s="7" t="str">
        <f ca="1">VLOOKUP($I1123,States!$B:$C,2,FALSE)</f>
        <v>Coimbra</v>
      </c>
      <c r="K1123" s="7" t="str">
        <f ca="1">VLOOKUP($E1123,Name!$A:$C,3,FALSE)</f>
        <v>F</v>
      </c>
      <c r="L1123" s="7" t="str">
        <f ca="1">VLOOKUP($K1123,Genders!$B:$C,2,FALSE)</f>
        <v>Female</v>
      </c>
      <c r="M1123" s="7" cm="1">
        <f t="array" aca="1" ref="M1123" ca="1">INDEX('Marital status'!$A:$A,RANDBETWEEN(2,COUNTA('Marital status'!$A:$A)),1)</f>
        <v>6</v>
      </c>
      <c r="N1123" s="7" t="str">
        <f ca="1">VLOOKUP($M1123,'Marital status'!$A:$B,2,FALSE)</f>
        <v>Divorced</v>
      </c>
      <c r="O1123" s="7">
        <f t="shared" ca="1" si="208"/>
        <v>2</v>
      </c>
      <c r="P1123" s="7" t="str">
        <f ca="1">VLOOKUP($O1123,Ethnicities!$A:$B,2,FALSE)</f>
        <v>White</v>
      </c>
      <c r="Q1123" s="8">
        <f t="shared" ca="1" si="209"/>
        <v>37178</v>
      </c>
      <c r="R1123" s="6">
        <f t="shared" ca="1" si="210"/>
        <v>5</v>
      </c>
      <c r="S1123" s="6" t="str">
        <f ca="1">VLOOKUP($R1123,'Background education'!$A:$B,2,FALSE)</f>
        <v>Graduate school</v>
      </c>
      <c r="T1123" s="7">
        <f ca="1" xml:space="preserve">
  IF(OR($V1123 = 2, $V1123 = 3, $V1123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23" s="7" t="str">
        <f ca="1">VLOOKUP($T1123,Departments!$A:$B,2,FALSE)</f>
        <v>Audit</v>
      </c>
      <c r="V1123" s="6">
        <f t="shared" ca="1" si="211"/>
        <v>8</v>
      </c>
      <c r="W1123" s="6" t="str">
        <f ca="1">VLOOKUP($V1123,Roles!$A:$B,2,FALSE)</f>
        <v>Analyst</v>
      </c>
      <c r="X1123" s="6">
        <f t="shared" ca="1" si="212"/>
        <v>4</v>
      </c>
      <c r="Y1123" s="6" t="str">
        <f ca="1">IF(ISNA($X1123),NA(),VLOOKUP($X1123,Levels!$A:$B,2,FALSE))</f>
        <v>Senior</v>
      </c>
      <c r="Z1123" s="8">
        <f t="shared" ca="1" si="204"/>
        <v>37727</v>
      </c>
      <c r="AA1123" s="6">
        <f ca="1">RANDBETWEEN(2,COUNTA('Recruitment source'!$A:$A))</f>
        <v>4</v>
      </c>
      <c r="AB1123" s="6" t="str">
        <f ca="1">VLOOKUP($AA1123,'Recruitment source'!$A:$B,2,FALSE)</f>
        <v>SAPO Emprego</v>
      </c>
      <c r="AC1123" s="8" t="e">
        <f t="shared" ca="1" si="213"/>
        <v>#N/A</v>
      </c>
      <c r="AD1123" s="6" t="e">
        <f t="shared" ca="1" si="214"/>
        <v>#N/A</v>
      </c>
      <c r="AE1123" s="6" t="e">
        <f ca="1">IF(ISNA(AD1123),NA(),VLOOKUP($AD1123,'Reasons for dismissal'!$A:$B,2,FALSE))</f>
        <v>#N/A</v>
      </c>
      <c r="AF1123" s="6">
        <f t="shared" ca="1" si="215"/>
        <v>3</v>
      </c>
      <c r="AG1123" s="1">
        <f t="shared" ca="1" si="205"/>
        <v>2000</v>
      </c>
    </row>
    <row r="1124" spans="1:33" x14ac:dyDescent="0.25">
      <c r="A1124" s="7" cm="1">
        <f t="array" aca="1" ref="A1124" ca="1">INDEX(Companies!$A:$A,RANDBETWEEN(2,COUNTA(Companies!$A:$A)),1)</f>
        <v>2</v>
      </c>
      <c r="B1124" s="7" t="str">
        <f ca="1">VLOOKUP($A1124,Companies!$A:$B,2,FALSE)</f>
        <v>ACME Corporation</v>
      </c>
      <c r="C1124" s="5">
        <f t="shared" si="206"/>
        <v>1123</v>
      </c>
      <c r="D1124" s="6">
        <f t="shared" ca="1" si="207"/>
        <v>1</v>
      </c>
      <c r="E1124" s="7">
        <f ca="1">IF($C1124 = 1 + N("Presidente"),
    127,
    IF($C1124 = 2 + N("Vice-Presidente"),
        72,
        IF($C1124 = 3 + N("Secretária bilíngue"),
            13,
            RANDBETWEEN(5,COUNT(Name!$A:$A) + 1)
        )
    )
)</f>
        <v>257</v>
      </c>
      <c r="F1124" s="7" t="str">
        <f ca="1" xml:space="preserve">
VLOOKUP(
  $E1124,
  Name!$A:$B,
  2,
  FALSE
)
&amp; " " &amp;
IF($C1124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Machado Batista</v>
      </c>
      <c r="G1124" s="7">
        <v>2</v>
      </c>
      <c r="H1124" s="7" t="str">
        <f>VLOOKUP($G1124,Countries!$A:$B,2,FALSE)</f>
        <v>Portugal</v>
      </c>
      <c r="I1124" s="7" cm="1">
        <f t="array" aca="1" ref="I1124" ca="1">INDEX(States!$B:$B,RANDBETWEEN(2,COUNTA(States!$A:$A)),1)</f>
        <v>17</v>
      </c>
      <c r="J1124" s="7" t="str">
        <f ca="1">VLOOKUP($I1124,States!$B:$C,2,FALSE)</f>
        <v>Portalegre</v>
      </c>
      <c r="K1124" s="7" t="str">
        <f ca="1">VLOOKUP($E1124,Name!$A:$C,3,FALSE)</f>
        <v>F</v>
      </c>
      <c r="L1124" s="7" t="str">
        <f ca="1">VLOOKUP($K1124,Genders!$B:$C,2,FALSE)</f>
        <v>Female</v>
      </c>
      <c r="M1124" s="7" cm="1">
        <f t="array" aca="1" ref="M1124" ca="1">INDEX('Marital status'!$A:$A,RANDBETWEEN(2,COUNTA('Marital status'!$A:$A)),1)</f>
        <v>4</v>
      </c>
      <c r="N1124" s="7" t="str">
        <f ca="1">VLOOKUP($M1124,'Marital status'!$A:$B,2,FALSE)</f>
        <v xml:space="preserve">Widowed </v>
      </c>
      <c r="O1124" s="7">
        <f t="shared" ca="1" si="208"/>
        <v>2</v>
      </c>
      <c r="P1124" s="7" t="str">
        <f ca="1">VLOOKUP($O1124,Ethnicities!$A:$B,2,FALSE)</f>
        <v>White</v>
      </c>
      <c r="Q1124" s="8">
        <f t="shared" ca="1" si="209"/>
        <v>34013</v>
      </c>
      <c r="R1124" s="6">
        <f t="shared" ca="1" si="210"/>
        <v>4</v>
      </c>
      <c r="S1124" s="6" t="str">
        <f ca="1">VLOOKUP($R1124,'Background education'!$A:$B,2,FALSE)</f>
        <v>Undergraduate degree</v>
      </c>
      <c r="T1124" s="7">
        <f ca="1" xml:space="preserve">
  IF(OR($V1124 = 2, $V1124 = 3, $V1124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24" s="7" t="str">
        <f ca="1">VLOOKUP($T1124,Departments!$A:$B,2,FALSE)</f>
        <v>Juridical</v>
      </c>
      <c r="V1124" s="6">
        <f t="shared" ca="1" si="211"/>
        <v>7</v>
      </c>
      <c r="W1124" s="6" t="str">
        <f ca="1">VLOOKUP($V1124,Roles!$A:$B,2,FALSE)</f>
        <v>Trainee</v>
      </c>
      <c r="X1124" s="6" t="e">
        <f t="shared" ca="1" si="212"/>
        <v>#N/A</v>
      </c>
      <c r="Y1124" s="6" t="e">
        <f ca="1">IF(ISNA($X1124),NA(),VLOOKUP($X1124,Levels!$A:$B,2,FALSE))</f>
        <v>#N/A</v>
      </c>
      <c r="Z1124" s="8">
        <f t="shared" ca="1" si="204"/>
        <v>38697</v>
      </c>
      <c r="AA1124" s="6">
        <f ca="1">RANDBETWEEN(2,COUNTA('Recruitment source'!$A:$A))</f>
        <v>3</v>
      </c>
      <c r="AB1124" s="6" t="str">
        <f ca="1">VLOOKUP($AA1124,'Recruitment source'!$A:$B,2,FALSE)</f>
        <v>Learn4Good</v>
      </c>
      <c r="AC1124" s="8" t="e">
        <f t="shared" ca="1" si="213"/>
        <v>#N/A</v>
      </c>
      <c r="AD1124" s="6" t="e">
        <f t="shared" ca="1" si="214"/>
        <v>#N/A</v>
      </c>
      <c r="AE1124" s="6" t="e">
        <f ca="1">IF(ISNA(AD1124),NA(),VLOOKUP($AD1124,'Reasons for dismissal'!$A:$B,2,FALSE))</f>
        <v>#N/A</v>
      </c>
      <c r="AF1124" s="6">
        <f t="shared" ca="1" si="215"/>
        <v>4</v>
      </c>
      <c r="AG1124" s="1">
        <f t="shared" ca="1" si="205"/>
        <v>1005</v>
      </c>
    </row>
    <row r="1125" spans="1:33" x14ac:dyDescent="0.25">
      <c r="A1125" s="7" cm="1">
        <f t="array" aca="1" ref="A1125" ca="1">INDEX(Companies!$A:$A,RANDBETWEEN(2,COUNTA(Companies!$A:$A)),1)</f>
        <v>2</v>
      </c>
      <c r="B1125" s="7" t="str">
        <f ca="1">VLOOKUP($A1125,Companies!$A:$B,2,FALSE)</f>
        <v>ACME Corporation</v>
      </c>
      <c r="C1125" s="5">
        <f t="shared" si="206"/>
        <v>1124</v>
      </c>
      <c r="D1125" s="6">
        <f t="shared" ca="1" si="207"/>
        <v>1</v>
      </c>
      <c r="E1125" s="7">
        <f ca="1">IF($C1125 = 1 + N("Presidente"),
    127,
    IF($C1125 = 2 + N("Vice-Presidente"),
        72,
        IF($C1125 = 3 + N("Secretária bilíngue"),
            13,
            RANDBETWEEN(5,COUNT(Name!$A:$A) + 1)
        )
    )
)</f>
        <v>56</v>
      </c>
      <c r="F1125" s="7" t="str">
        <f ca="1" xml:space="preserve">
VLOOKUP(
  $E1125,
  Name!$A:$B,
  2,
  FALSE
)
&amp; " " &amp;
IF($C1125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Greco Pimentel</v>
      </c>
      <c r="G1125" s="7">
        <v>2</v>
      </c>
      <c r="H1125" s="7" t="str">
        <f>VLOOKUP($G1125,Countries!$A:$B,2,FALSE)</f>
        <v>Portugal</v>
      </c>
      <c r="I1125" s="7" cm="1">
        <f t="array" aca="1" ref="I1125" ca="1">INDEX(States!$B:$B,RANDBETWEEN(2,COUNTA(States!$A:$A)),1)</f>
        <v>15</v>
      </c>
      <c r="J1125" s="7" t="str">
        <f ca="1">VLOOKUP($I1125,States!$B:$C,2,FALSE)</f>
        <v>Castelo Branco</v>
      </c>
      <c r="K1125" s="7" t="str">
        <f ca="1">VLOOKUP($E1125,Name!$A:$C,3,FALSE)</f>
        <v>M</v>
      </c>
      <c r="L1125" s="7" t="str">
        <f ca="1">VLOOKUP($K1125,Genders!$B:$C,2,FALSE)</f>
        <v>Male</v>
      </c>
      <c r="M1125" s="7" cm="1">
        <f t="array" aca="1" ref="M1125" ca="1">INDEX('Marital status'!$A:$A,RANDBETWEEN(2,COUNTA('Marital status'!$A:$A)),1)</f>
        <v>5</v>
      </c>
      <c r="N1125" s="7" t="str">
        <f ca="1">VLOOKUP($M1125,'Marital status'!$A:$B,2,FALSE)</f>
        <v xml:space="preserve">Separated </v>
      </c>
      <c r="O1125" s="7">
        <f t="shared" ca="1" si="208"/>
        <v>2</v>
      </c>
      <c r="P1125" s="7" t="str">
        <f ca="1">VLOOKUP($O1125,Ethnicities!$A:$B,2,FALSE)</f>
        <v>White</v>
      </c>
      <c r="Q1125" s="8">
        <f t="shared" ca="1" si="209"/>
        <v>34377</v>
      </c>
      <c r="R1125" s="6">
        <f t="shared" ca="1" si="210"/>
        <v>5</v>
      </c>
      <c r="S1125" s="6" t="str">
        <f ca="1">VLOOKUP($R1125,'Background education'!$A:$B,2,FALSE)</f>
        <v>Graduate school</v>
      </c>
      <c r="T1125" s="7">
        <f ca="1" xml:space="preserve">
  IF(OR($V1125 = 2, $V1125 = 3, $V1125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25" s="7" t="str">
        <f ca="1">VLOOKUP($T1125,Departments!$A:$B,2,FALSE)</f>
        <v>Operations</v>
      </c>
      <c r="V1125" s="6">
        <f t="shared" ca="1" si="211"/>
        <v>8</v>
      </c>
      <c r="W1125" s="6" t="str">
        <f ca="1">VLOOKUP($V1125,Roles!$A:$B,2,FALSE)</f>
        <v>Analyst</v>
      </c>
      <c r="X1125" s="6">
        <f t="shared" ca="1" si="212"/>
        <v>4</v>
      </c>
      <c r="Y1125" s="6" t="str">
        <f ca="1">IF(ISNA($X1125),NA(),VLOOKUP($X1125,Levels!$A:$B,2,FALSE))</f>
        <v>Senior</v>
      </c>
      <c r="Z1125" s="8">
        <f t="shared" ca="1" si="204"/>
        <v>41981</v>
      </c>
      <c r="AA1125" s="6">
        <f ca="1">RANDBETWEEN(2,COUNTA('Recruitment source'!$A:$A))</f>
        <v>10</v>
      </c>
      <c r="AB1125" s="6" t="str">
        <f ca="1">VLOOKUP($AA1125,'Recruitment source'!$A:$B,2,FALSE)</f>
        <v>Google</v>
      </c>
      <c r="AC1125" s="8" t="e">
        <f t="shared" ca="1" si="213"/>
        <v>#N/A</v>
      </c>
      <c r="AD1125" s="6" t="e">
        <f t="shared" ca="1" si="214"/>
        <v>#N/A</v>
      </c>
      <c r="AE1125" s="6" t="e">
        <f ca="1">IF(ISNA(AD1125),NA(),VLOOKUP($AD1125,'Reasons for dismissal'!$A:$B,2,FALSE))</f>
        <v>#N/A</v>
      </c>
      <c r="AF1125" s="6">
        <f t="shared" ca="1" si="215"/>
        <v>3</v>
      </c>
      <c r="AG1125" s="1">
        <f t="shared" ca="1" si="205"/>
        <v>2000</v>
      </c>
    </row>
    <row r="1126" spans="1:33" x14ac:dyDescent="0.25">
      <c r="A1126" s="7" cm="1">
        <f t="array" aca="1" ref="A1126" ca="1">INDEX(Companies!$A:$A,RANDBETWEEN(2,COUNTA(Companies!$A:$A)),1)</f>
        <v>2</v>
      </c>
      <c r="B1126" s="7" t="str">
        <f ca="1">VLOOKUP($A1126,Companies!$A:$B,2,FALSE)</f>
        <v>ACME Corporation</v>
      </c>
      <c r="C1126" s="5">
        <f t="shared" si="206"/>
        <v>1125</v>
      </c>
      <c r="D1126" s="6">
        <f t="shared" ca="1" si="207"/>
        <v>1</v>
      </c>
      <c r="E1126" s="7">
        <f ca="1">IF($C1126 = 1 + N("Presidente"),
    127,
    IF($C1126 = 2 + N("Vice-Presidente"),
        72,
        IF($C1126 = 3 + N("Secretária bilíngue"),
            13,
            RANDBETWEEN(5,COUNT(Name!$A:$A) + 1)
        )
    )
)</f>
        <v>61</v>
      </c>
      <c r="F1126" s="7" t="str">
        <f ca="1" xml:space="preserve">
VLOOKUP(
  $E1126,
  Name!$A:$B,
  2,
  FALSE
)
&amp; " " &amp;
IF($C1126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Abranches Oliveira</v>
      </c>
      <c r="G1126" s="7">
        <v>2</v>
      </c>
      <c r="H1126" s="7" t="str">
        <f>VLOOKUP($G1126,Countries!$A:$B,2,FALSE)</f>
        <v>Portugal</v>
      </c>
      <c r="I1126" s="7" cm="1">
        <f t="array" aca="1" ref="I1126" ca="1">INDEX(States!$B:$B,RANDBETWEEN(2,COUNTA(States!$A:$A)),1)</f>
        <v>14</v>
      </c>
      <c r="J1126" s="7" t="str">
        <f ca="1">VLOOKUP($I1126,States!$B:$C,2,FALSE)</f>
        <v>Viseu</v>
      </c>
      <c r="K1126" s="7" t="str">
        <f ca="1">VLOOKUP($E1126,Name!$A:$C,3,FALSE)</f>
        <v>M</v>
      </c>
      <c r="L1126" s="7" t="str">
        <f ca="1">VLOOKUP($K1126,Genders!$B:$C,2,FALSE)</f>
        <v>Male</v>
      </c>
      <c r="M1126" s="7" cm="1">
        <f t="array" aca="1" ref="M1126" ca="1">INDEX('Marital status'!$A:$A,RANDBETWEEN(2,COUNTA('Marital status'!$A:$A)),1)</f>
        <v>3</v>
      </c>
      <c r="N1126" s="7" t="str">
        <f ca="1">VLOOKUP($M1126,'Marital status'!$A:$B,2,FALSE)</f>
        <v>Married</v>
      </c>
      <c r="O1126" s="7">
        <f t="shared" ca="1" si="208"/>
        <v>2</v>
      </c>
      <c r="P1126" s="7" t="str">
        <f ca="1">VLOOKUP($O1126,Ethnicities!$A:$B,2,FALSE)</f>
        <v>White</v>
      </c>
      <c r="Q1126" s="8">
        <f t="shared" ca="1" si="209"/>
        <v>32842</v>
      </c>
      <c r="R1126" s="6">
        <f t="shared" ca="1" si="210"/>
        <v>4</v>
      </c>
      <c r="S1126" s="6" t="str">
        <f ca="1">VLOOKUP($R1126,'Background education'!$A:$B,2,FALSE)</f>
        <v>Undergraduate degree</v>
      </c>
      <c r="T1126" s="7">
        <f ca="1" xml:space="preserve">
  IF(OR($V1126 = 2, $V1126 = 3, $V1126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126" s="7" t="str">
        <f ca="1">VLOOKUP($T1126,Departments!$A:$B,2,FALSE)</f>
        <v>Information Technology</v>
      </c>
      <c r="V1126" s="6">
        <f t="shared" ca="1" si="211"/>
        <v>6</v>
      </c>
      <c r="W1126" s="6" t="str">
        <f ca="1">VLOOKUP($V1126,Roles!$A:$B,2,FALSE)</f>
        <v>Intern</v>
      </c>
      <c r="X1126" s="6" t="e">
        <f t="shared" ca="1" si="212"/>
        <v>#N/A</v>
      </c>
      <c r="Y1126" s="6" t="e">
        <f ca="1">IF(ISNA($X1126),NA(),VLOOKUP($X1126,Levels!$A:$B,2,FALSE))</f>
        <v>#N/A</v>
      </c>
      <c r="Z1126" s="8">
        <f t="shared" ca="1" si="204"/>
        <v>38956</v>
      </c>
      <c r="AA1126" s="6">
        <f ca="1">RANDBETWEEN(2,COUNTA('Recruitment source'!$A:$A))</f>
        <v>4</v>
      </c>
      <c r="AB1126" s="6" t="str">
        <f ca="1">VLOOKUP($AA1126,'Recruitment source'!$A:$B,2,FALSE)</f>
        <v>SAPO Emprego</v>
      </c>
      <c r="AC1126" s="8" t="e">
        <f t="shared" ca="1" si="213"/>
        <v>#N/A</v>
      </c>
      <c r="AD1126" s="6" t="e">
        <f t="shared" ca="1" si="214"/>
        <v>#N/A</v>
      </c>
      <c r="AE1126" s="6" t="e">
        <f ca="1">IF(ISNA(AD1126),NA(),VLOOKUP($AD1126,'Reasons for dismissal'!$A:$B,2,FALSE))</f>
        <v>#N/A</v>
      </c>
      <c r="AF1126" s="6">
        <f t="shared" ca="1" si="215"/>
        <v>2</v>
      </c>
      <c r="AG1126" s="1">
        <f t="shared" ca="1" si="205"/>
        <v>885</v>
      </c>
    </row>
    <row r="1127" spans="1:33" x14ac:dyDescent="0.25">
      <c r="A1127" s="7" cm="1">
        <f t="array" aca="1" ref="A1127" ca="1">INDEX(Companies!$A:$A,RANDBETWEEN(2,COUNTA(Companies!$A:$A)),1)</f>
        <v>2</v>
      </c>
      <c r="B1127" s="7" t="str">
        <f ca="1">VLOOKUP($A1127,Companies!$A:$B,2,FALSE)</f>
        <v>ACME Corporation</v>
      </c>
      <c r="C1127" s="5">
        <f t="shared" si="206"/>
        <v>1126</v>
      </c>
      <c r="D1127" s="6">
        <f t="shared" ca="1" si="207"/>
        <v>1</v>
      </c>
      <c r="E1127" s="7">
        <f ca="1">IF($C1127 = 1 + N("Presidente"),
    127,
    IF($C1127 = 2 + N("Vice-Presidente"),
        72,
        IF($C1127 = 3 + N("Secretária bilíngue"),
            13,
            RANDBETWEEN(5,COUNT(Name!$A:$A) + 1)
        )
    )
)</f>
        <v>174</v>
      </c>
      <c r="F1127" s="7" t="str">
        <f ca="1" xml:space="preserve">
VLOOKUP(
  $E1127,
  Name!$A:$B,
  2,
  FALSE
)
&amp; " " &amp;
IF($C1127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Pimentel Albuquerque</v>
      </c>
      <c r="G1127" s="7">
        <v>2</v>
      </c>
      <c r="H1127" s="7" t="str">
        <f>VLOOKUP($G1127,Countries!$A:$B,2,FALSE)</f>
        <v>Portugal</v>
      </c>
      <c r="I1127" s="7" cm="1">
        <f t="array" aca="1" ref="I1127" ca="1">INDEX(States!$B:$B,RANDBETWEEN(2,COUNTA(States!$A:$A)),1)</f>
        <v>19</v>
      </c>
      <c r="J1127" s="7" t="str">
        <f ca="1">VLOOKUP($I1127,States!$B:$C,2,FALSE)</f>
        <v>Vila Real</v>
      </c>
      <c r="K1127" s="7" t="str">
        <f ca="1">VLOOKUP($E1127,Name!$A:$C,3,FALSE)</f>
        <v>F</v>
      </c>
      <c r="L1127" s="7" t="str">
        <f ca="1">VLOOKUP($K1127,Genders!$B:$C,2,FALSE)</f>
        <v>Female</v>
      </c>
      <c r="M1127" s="7" cm="1">
        <f t="array" aca="1" ref="M1127" ca="1">INDEX('Marital status'!$A:$A,RANDBETWEEN(2,COUNTA('Marital status'!$A:$A)),1)</f>
        <v>2</v>
      </c>
      <c r="N1127" s="7" t="str">
        <f ca="1">VLOOKUP($M1127,'Marital status'!$A:$B,2,FALSE)</f>
        <v>Single</v>
      </c>
      <c r="O1127" s="7">
        <f t="shared" ca="1" si="208"/>
        <v>3</v>
      </c>
      <c r="P1127" s="7" t="str">
        <f ca="1">VLOOKUP($O1127,Ethnicities!$A:$B,2,FALSE)</f>
        <v>Black or African American</v>
      </c>
      <c r="Q1127" s="8">
        <f t="shared" ca="1" si="209"/>
        <v>34894</v>
      </c>
      <c r="R1127" s="6">
        <f t="shared" ca="1" si="210"/>
        <v>5</v>
      </c>
      <c r="S1127" s="6" t="str">
        <f ca="1">VLOOKUP($R1127,'Background education'!$A:$B,2,FALSE)</f>
        <v>Graduate school</v>
      </c>
      <c r="T1127" s="7">
        <f ca="1" xml:space="preserve">
  IF(OR($V1127 = 2, $V1127 = 3, $V1127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127" s="7" t="str">
        <f ca="1">VLOOKUP($T1127,Departments!$A:$B,2,FALSE)</f>
        <v>Administration</v>
      </c>
      <c r="V1127" s="6">
        <f t="shared" ca="1" si="211"/>
        <v>8</v>
      </c>
      <c r="W1127" s="6" t="str">
        <f ca="1">VLOOKUP($V1127,Roles!$A:$B,2,FALSE)</f>
        <v>Analyst</v>
      </c>
      <c r="X1127" s="6">
        <f t="shared" ca="1" si="212"/>
        <v>3</v>
      </c>
      <c r="Y1127" s="6" t="str">
        <f ca="1">IF(ISNA($X1127),NA(),VLOOKUP($X1127,Levels!$A:$B,2,FALSE))</f>
        <v>Pleno</v>
      </c>
      <c r="Z1127" s="8">
        <f t="shared" ca="1" si="204"/>
        <v>37055</v>
      </c>
      <c r="AA1127" s="6">
        <f ca="1">RANDBETWEEN(2,COUNTA('Recruitment source'!$A:$A))</f>
        <v>5</v>
      </c>
      <c r="AB1127" s="6" t="str">
        <f ca="1">VLOOKUP($AA1127,'Recruitment source'!$A:$B,2,FALSE)</f>
        <v>Net Empregos</v>
      </c>
      <c r="AC1127" s="8" t="e">
        <f t="shared" ca="1" si="213"/>
        <v>#N/A</v>
      </c>
      <c r="AD1127" s="6" t="e">
        <f t="shared" ca="1" si="214"/>
        <v>#N/A</v>
      </c>
      <c r="AE1127" s="6" t="e">
        <f ca="1">IF(ISNA(AD1127),NA(),VLOOKUP($AD1127,'Reasons for dismissal'!$A:$B,2,FALSE))</f>
        <v>#N/A</v>
      </c>
      <c r="AF1127" s="6">
        <f t="shared" ca="1" si="215"/>
        <v>4</v>
      </c>
      <c r="AG1127" s="1">
        <f t="shared" ca="1" si="205"/>
        <v>2000</v>
      </c>
    </row>
    <row r="1128" spans="1:33" x14ac:dyDescent="0.25">
      <c r="A1128" s="7" cm="1">
        <f t="array" aca="1" ref="A1128" ca="1">INDEX(Companies!$A:$A,RANDBETWEEN(2,COUNTA(Companies!$A:$A)),1)</f>
        <v>2</v>
      </c>
      <c r="B1128" s="7" t="str">
        <f ca="1">VLOOKUP($A1128,Companies!$A:$B,2,FALSE)</f>
        <v>ACME Corporation</v>
      </c>
      <c r="C1128" s="5">
        <f t="shared" si="206"/>
        <v>1127</v>
      </c>
      <c r="D1128" s="6">
        <f t="shared" ca="1" si="207"/>
        <v>1</v>
      </c>
      <c r="E1128" s="7">
        <f ca="1">IF($C1128 = 1 + N("Presidente"),
    127,
    IF($C1128 = 2 + N("Vice-Presidente"),
        72,
        IF($C1128 = 3 + N("Secretária bilíngue"),
            13,
            RANDBETWEEN(5,COUNT(Name!$A:$A) + 1)
        )
    )
)</f>
        <v>334</v>
      </c>
      <c r="F1128" s="7" t="str">
        <f ca="1" xml:space="preserve">
VLOOKUP(
  $E1128,
  Name!$A:$B,
  2,
  FALSE
)
&amp; " " &amp;
IF($C1128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Poeta Pimentel</v>
      </c>
      <c r="G1128" s="7">
        <v>2</v>
      </c>
      <c r="H1128" s="7" t="str">
        <f>VLOOKUP($G1128,Countries!$A:$B,2,FALSE)</f>
        <v>Portugal</v>
      </c>
      <c r="I1128" s="7" cm="1">
        <f t="array" aca="1" ref="I1128" ca="1">INDEX(States!$B:$B,RANDBETWEEN(2,COUNTA(States!$A:$A)),1)</f>
        <v>17</v>
      </c>
      <c r="J1128" s="7" t="str">
        <f ca="1">VLOOKUP($I1128,States!$B:$C,2,FALSE)</f>
        <v>Portalegre</v>
      </c>
      <c r="K1128" s="7" t="str">
        <f ca="1">VLOOKUP($E1128,Name!$A:$C,3,FALSE)</f>
        <v>M</v>
      </c>
      <c r="L1128" s="7" t="str">
        <f ca="1">VLOOKUP($K1128,Genders!$B:$C,2,FALSE)</f>
        <v>Male</v>
      </c>
      <c r="M1128" s="7" cm="1">
        <f t="array" aca="1" ref="M1128" ca="1">INDEX('Marital status'!$A:$A,RANDBETWEEN(2,COUNTA('Marital status'!$A:$A)),1)</f>
        <v>5</v>
      </c>
      <c r="N1128" s="7" t="str">
        <f ca="1">VLOOKUP($M1128,'Marital status'!$A:$B,2,FALSE)</f>
        <v xml:space="preserve">Separated </v>
      </c>
      <c r="O1128" s="7">
        <f t="shared" ca="1" si="208"/>
        <v>2</v>
      </c>
      <c r="P1128" s="7" t="str">
        <f ca="1">VLOOKUP($O1128,Ethnicities!$A:$B,2,FALSE)</f>
        <v>White</v>
      </c>
      <c r="Q1128" s="8">
        <f t="shared" ca="1" si="209"/>
        <v>22173</v>
      </c>
      <c r="R1128" s="6">
        <f t="shared" ca="1" si="210"/>
        <v>4</v>
      </c>
      <c r="S1128" s="6" t="str">
        <f ca="1">VLOOKUP($R1128,'Background education'!$A:$B,2,FALSE)</f>
        <v>Undergraduate degree</v>
      </c>
      <c r="T1128" s="7">
        <f ca="1" xml:space="preserve">
  IF(OR($V1128 = 2, $V1128 = 3, $V1128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128" s="7" t="str">
        <f ca="1">VLOOKUP($T1128,Departments!$A:$B,2,FALSE)</f>
        <v>Controlling</v>
      </c>
      <c r="V1128" s="6">
        <f t="shared" ca="1" si="211"/>
        <v>6</v>
      </c>
      <c r="W1128" s="6" t="str">
        <f ca="1">VLOOKUP($V1128,Roles!$A:$B,2,FALSE)</f>
        <v>Intern</v>
      </c>
      <c r="X1128" s="6" t="e">
        <f t="shared" ca="1" si="212"/>
        <v>#N/A</v>
      </c>
      <c r="Y1128" s="6" t="e">
        <f ca="1">IF(ISNA($X1128),NA(),VLOOKUP($X1128,Levels!$A:$B,2,FALSE))</f>
        <v>#N/A</v>
      </c>
      <c r="Z1128" s="8">
        <f t="shared" ca="1" si="204"/>
        <v>36754</v>
      </c>
      <c r="AA1128" s="6">
        <f ca="1">RANDBETWEEN(2,COUNTA('Recruitment source'!$A:$A))</f>
        <v>4</v>
      </c>
      <c r="AB1128" s="6" t="str">
        <f ca="1">VLOOKUP($AA1128,'Recruitment source'!$A:$B,2,FALSE)</f>
        <v>SAPO Emprego</v>
      </c>
      <c r="AC1128" s="8" t="e">
        <f t="shared" ca="1" si="213"/>
        <v>#N/A</v>
      </c>
      <c r="AD1128" s="6" t="e">
        <f t="shared" ca="1" si="214"/>
        <v>#N/A</v>
      </c>
      <c r="AE1128" s="6" t="e">
        <f ca="1">IF(ISNA(AD1128),NA(),VLOOKUP($AD1128,'Reasons for dismissal'!$A:$B,2,FALSE))</f>
        <v>#N/A</v>
      </c>
      <c r="AF1128" s="6">
        <f t="shared" ca="1" si="215"/>
        <v>2</v>
      </c>
      <c r="AG1128" s="1">
        <f t="shared" ca="1" si="205"/>
        <v>885</v>
      </c>
    </row>
    <row r="1129" spans="1:33" x14ac:dyDescent="0.25">
      <c r="A1129" s="7" cm="1">
        <f t="array" aca="1" ref="A1129" ca="1">INDEX(Companies!$A:$A,RANDBETWEEN(2,COUNTA(Companies!$A:$A)),1)</f>
        <v>2</v>
      </c>
      <c r="B1129" s="7" t="str">
        <f ca="1">VLOOKUP($A1129,Companies!$A:$B,2,FALSE)</f>
        <v>ACME Corporation</v>
      </c>
      <c r="C1129" s="5">
        <f t="shared" si="206"/>
        <v>1128</v>
      </c>
      <c r="D1129" s="6">
        <f t="shared" ca="1" si="207"/>
        <v>1</v>
      </c>
      <c r="E1129" s="7">
        <f ca="1">IF($C1129 = 1 + N("Presidente"),
    127,
    IF($C1129 = 2 + N("Vice-Presidente"),
        72,
        IF($C1129 = 3 + N("Secretária bilíngue"),
            13,
            RANDBETWEEN(5,COUNT(Name!$A:$A) + 1)
        )
    )
)</f>
        <v>117</v>
      </c>
      <c r="F1129" s="7" t="str">
        <f ca="1" xml:space="preserve">
VLOOKUP(
  $E1129,
  Name!$A:$B,
  2,
  FALSE
)
&amp; " " &amp;
IF($C1129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Freitas Frois</v>
      </c>
      <c r="G1129" s="7">
        <v>2</v>
      </c>
      <c r="H1129" s="7" t="str">
        <f>VLOOKUP($G1129,Countries!$A:$B,2,FALSE)</f>
        <v>Portugal</v>
      </c>
      <c r="I1129" s="7" cm="1">
        <f t="array" aca="1" ref="I1129" ca="1">INDEX(States!$B:$B,RANDBETWEEN(2,COUNTA(States!$A:$A)),1)</f>
        <v>19</v>
      </c>
      <c r="J1129" s="7" t="str">
        <f ca="1">VLOOKUP($I1129,States!$B:$C,2,FALSE)</f>
        <v>Vila Real</v>
      </c>
      <c r="K1129" s="7" t="str">
        <f ca="1">VLOOKUP($E1129,Name!$A:$C,3,FALSE)</f>
        <v>M</v>
      </c>
      <c r="L1129" s="7" t="str">
        <f ca="1">VLOOKUP($K1129,Genders!$B:$C,2,FALSE)</f>
        <v>Male</v>
      </c>
      <c r="M1129" s="7" cm="1">
        <f t="array" aca="1" ref="M1129" ca="1">INDEX('Marital status'!$A:$A,RANDBETWEEN(2,COUNTA('Marital status'!$A:$A)),1)</f>
        <v>4</v>
      </c>
      <c r="N1129" s="7" t="str">
        <f ca="1">VLOOKUP($M1129,'Marital status'!$A:$B,2,FALSE)</f>
        <v xml:space="preserve">Widowed </v>
      </c>
      <c r="O1129" s="7">
        <f t="shared" ca="1" si="208"/>
        <v>2</v>
      </c>
      <c r="P1129" s="7" t="str">
        <f ca="1">VLOOKUP($O1129,Ethnicities!$A:$B,2,FALSE)</f>
        <v>White</v>
      </c>
      <c r="Q1129" s="8">
        <f t="shared" ca="1" si="209"/>
        <v>38080</v>
      </c>
      <c r="R1129" s="6">
        <f t="shared" ca="1" si="210"/>
        <v>5</v>
      </c>
      <c r="S1129" s="6" t="str">
        <f ca="1">VLOOKUP($R1129,'Background education'!$A:$B,2,FALSE)</f>
        <v>Graduate school</v>
      </c>
      <c r="T1129" s="7">
        <f ca="1" xml:space="preserve">
  IF(OR($V1129 = 2, $V1129 = 3, $V1129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129" s="7" t="str">
        <f ca="1">VLOOKUP($T1129,Departments!$A:$B,2,FALSE)</f>
        <v>Human Resource</v>
      </c>
      <c r="V1129" s="6">
        <f t="shared" ca="1" si="211"/>
        <v>8</v>
      </c>
      <c r="W1129" s="6" t="str">
        <f ca="1">VLOOKUP($V1129,Roles!$A:$B,2,FALSE)</f>
        <v>Analyst</v>
      </c>
      <c r="X1129" s="6">
        <f t="shared" ca="1" si="212"/>
        <v>4</v>
      </c>
      <c r="Y1129" s="6" t="str">
        <f ca="1">IF(ISNA($X1129),NA(),VLOOKUP($X1129,Levels!$A:$B,2,FALSE))</f>
        <v>Senior</v>
      </c>
      <c r="Z1129" s="8">
        <f t="shared" ca="1" si="204"/>
        <v>44872</v>
      </c>
      <c r="AA1129" s="6">
        <f ca="1">RANDBETWEEN(2,COUNTA('Recruitment source'!$A:$A))</f>
        <v>12</v>
      </c>
      <c r="AB1129" s="6" t="str">
        <f ca="1">VLOOKUP($AA1129,'Recruitment source'!$A:$B,2,FALSE)</f>
        <v>Website</v>
      </c>
      <c r="AC1129" s="8" t="e">
        <f t="shared" ca="1" si="213"/>
        <v>#N/A</v>
      </c>
      <c r="AD1129" s="6" t="e">
        <f t="shared" ca="1" si="214"/>
        <v>#N/A</v>
      </c>
      <c r="AE1129" s="6" t="e">
        <f ca="1">IF(ISNA(AD1129),NA(),VLOOKUP($AD1129,'Reasons for dismissal'!$A:$B,2,FALSE))</f>
        <v>#N/A</v>
      </c>
      <c r="AF1129" s="6">
        <f t="shared" ca="1" si="215"/>
        <v>4</v>
      </c>
      <c r="AG1129" s="1">
        <f t="shared" ca="1" si="205"/>
        <v>2000</v>
      </c>
    </row>
    <row r="1130" spans="1:33" x14ac:dyDescent="0.25">
      <c r="A1130" s="7" cm="1">
        <f t="array" aca="1" ref="A1130" ca="1">INDEX(Companies!$A:$A,RANDBETWEEN(2,COUNTA(Companies!$A:$A)),1)</f>
        <v>2</v>
      </c>
      <c r="B1130" s="7" t="str">
        <f ca="1">VLOOKUP($A1130,Companies!$A:$B,2,FALSE)</f>
        <v>ACME Corporation</v>
      </c>
      <c r="C1130" s="5">
        <f t="shared" si="206"/>
        <v>1129</v>
      </c>
      <c r="D1130" s="6">
        <f t="shared" ca="1" si="207"/>
        <v>1</v>
      </c>
      <c r="E1130" s="7">
        <f ca="1">IF($C1130 = 1 + N("Presidente"),
    127,
    IF($C1130 = 2 + N("Vice-Presidente"),
        72,
        IF($C1130 = 3 + N("Secretária bilíngue"),
            13,
            RANDBETWEEN(5,COUNT(Name!$A:$A) + 1)
        )
    )
)</f>
        <v>98</v>
      </c>
      <c r="F1130" s="7" t="str">
        <f ca="1" xml:space="preserve">
VLOOKUP(
  $E1130,
  Name!$A:$B,
  2,
  FALSE
)
&amp; " " &amp;
IF($C1130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Negrão Soares</v>
      </c>
      <c r="G1130" s="7">
        <v>2</v>
      </c>
      <c r="H1130" s="7" t="str">
        <f>VLOOKUP($G1130,Countries!$A:$B,2,FALSE)</f>
        <v>Portugal</v>
      </c>
      <c r="I1130" s="7" cm="1">
        <f t="array" aca="1" ref="I1130" ca="1">INDEX(States!$B:$B,RANDBETWEEN(2,COUNTA(States!$A:$A)),1)</f>
        <v>16</v>
      </c>
      <c r="J1130" s="7" t="str">
        <f ca="1">VLOOKUP($I1130,States!$B:$C,2,FALSE)</f>
        <v>Beja</v>
      </c>
      <c r="K1130" s="7" t="str">
        <f ca="1">VLOOKUP($E1130,Name!$A:$C,3,FALSE)</f>
        <v>M</v>
      </c>
      <c r="L1130" s="7" t="str">
        <f ca="1">VLOOKUP($K1130,Genders!$B:$C,2,FALSE)</f>
        <v>Male</v>
      </c>
      <c r="M1130" s="7" cm="1">
        <f t="array" aca="1" ref="M1130" ca="1">INDEX('Marital status'!$A:$A,RANDBETWEEN(2,COUNTA('Marital status'!$A:$A)),1)</f>
        <v>3</v>
      </c>
      <c r="N1130" s="7" t="str">
        <f ca="1">VLOOKUP($M1130,'Marital status'!$A:$B,2,FALSE)</f>
        <v>Married</v>
      </c>
      <c r="O1130" s="7">
        <f t="shared" ca="1" si="208"/>
        <v>2</v>
      </c>
      <c r="P1130" s="7" t="str">
        <f ca="1">VLOOKUP($O1130,Ethnicities!$A:$B,2,FALSE)</f>
        <v>White</v>
      </c>
      <c r="Q1130" s="8">
        <f t="shared" ca="1" si="209"/>
        <v>30802</v>
      </c>
      <c r="R1130" s="6">
        <f t="shared" ca="1" si="210"/>
        <v>4</v>
      </c>
      <c r="S1130" s="6" t="str">
        <f ca="1">VLOOKUP($R1130,'Background education'!$A:$B,2,FALSE)</f>
        <v>Undergraduate degree</v>
      </c>
      <c r="T1130" s="7">
        <f ca="1" xml:space="preserve">
  IF(OR($V1130 = 2, $V1130 = 3, $V1130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30" s="7" t="str">
        <f ca="1">VLOOKUP($T1130,Departments!$A:$B,2,FALSE)</f>
        <v>Operations</v>
      </c>
      <c r="V1130" s="6">
        <f t="shared" ca="1" si="211"/>
        <v>6</v>
      </c>
      <c r="W1130" s="6" t="str">
        <f ca="1">VLOOKUP($V1130,Roles!$A:$B,2,FALSE)</f>
        <v>Intern</v>
      </c>
      <c r="X1130" s="6" t="e">
        <f t="shared" ca="1" si="212"/>
        <v>#N/A</v>
      </c>
      <c r="Y1130" s="6" t="e">
        <f ca="1">IF(ISNA($X1130),NA(),VLOOKUP($X1130,Levels!$A:$B,2,FALSE))</f>
        <v>#N/A</v>
      </c>
      <c r="Z1130" s="8">
        <f t="shared" ca="1" si="204"/>
        <v>41358</v>
      </c>
      <c r="AA1130" s="6">
        <f ca="1">RANDBETWEEN(2,COUNTA('Recruitment source'!$A:$A))</f>
        <v>4</v>
      </c>
      <c r="AB1130" s="6" t="str">
        <f ca="1">VLOOKUP($AA1130,'Recruitment source'!$A:$B,2,FALSE)</f>
        <v>SAPO Emprego</v>
      </c>
      <c r="AC1130" s="8" t="e">
        <f t="shared" ca="1" si="213"/>
        <v>#N/A</v>
      </c>
      <c r="AD1130" s="6" t="e">
        <f t="shared" ca="1" si="214"/>
        <v>#N/A</v>
      </c>
      <c r="AE1130" s="6" t="e">
        <f ca="1">IF(ISNA(AD1130),NA(),VLOOKUP($AD1130,'Reasons for dismissal'!$A:$B,2,FALSE))</f>
        <v>#N/A</v>
      </c>
      <c r="AF1130" s="6">
        <f t="shared" ca="1" si="215"/>
        <v>2</v>
      </c>
      <c r="AG1130" s="1">
        <f t="shared" ca="1" si="205"/>
        <v>805</v>
      </c>
    </row>
    <row r="1131" spans="1:33" x14ac:dyDescent="0.25">
      <c r="A1131" s="7" cm="1">
        <f t="array" aca="1" ref="A1131" ca="1">INDEX(Companies!$A:$A,RANDBETWEEN(2,COUNTA(Companies!$A:$A)),1)</f>
        <v>2</v>
      </c>
      <c r="B1131" s="7" t="str">
        <f ca="1">VLOOKUP($A1131,Companies!$A:$B,2,FALSE)</f>
        <v>ACME Corporation</v>
      </c>
      <c r="C1131" s="5">
        <f t="shared" si="206"/>
        <v>1130</v>
      </c>
      <c r="D1131" s="6">
        <f t="shared" ca="1" si="207"/>
        <v>1</v>
      </c>
      <c r="E1131" s="7">
        <f ca="1">IF($C1131 = 1 + N("Presidente"),
    127,
    IF($C1131 = 2 + N("Vice-Presidente"),
        72,
        IF($C1131 = 3 + N("Secretária bilíngue"),
            13,
            RANDBETWEEN(5,COUNT(Name!$A:$A) + 1)
        )
    )
)</f>
        <v>8</v>
      </c>
      <c r="F1131" s="7" t="str">
        <f ca="1" xml:space="preserve">
VLOOKUP(
  $E1131,
  Name!$A:$B,
  2,
  FALSE
)
&amp; " " &amp;
IF($C1131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Carneiro Brito</v>
      </c>
      <c r="G1131" s="7">
        <v>2</v>
      </c>
      <c r="H1131" s="7" t="str">
        <f>VLOOKUP($G1131,Countries!$A:$B,2,FALSE)</f>
        <v>Portugal</v>
      </c>
      <c r="I1131" s="7" cm="1">
        <f t="array" aca="1" ref="I1131" ca="1">INDEX(States!$B:$B,RANDBETWEEN(2,COUNTA(States!$A:$A)),1)</f>
        <v>14</v>
      </c>
      <c r="J1131" s="7" t="str">
        <f ca="1">VLOOKUP($I1131,States!$B:$C,2,FALSE)</f>
        <v>Viseu</v>
      </c>
      <c r="K1131" s="7" t="str">
        <f ca="1">VLOOKUP($E1131,Name!$A:$C,3,FALSE)</f>
        <v>F</v>
      </c>
      <c r="L1131" s="7" t="str">
        <f ca="1">VLOOKUP($K1131,Genders!$B:$C,2,FALSE)</f>
        <v>Female</v>
      </c>
      <c r="M1131" s="7" cm="1">
        <f t="array" aca="1" ref="M1131" ca="1">INDEX('Marital status'!$A:$A,RANDBETWEEN(2,COUNTA('Marital status'!$A:$A)),1)</f>
        <v>6</v>
      </c>
      <c r="N1131" s="7" t="str">
        <f ca="1">VLOOKUP($M1131,'Marital status'!$A:$B,2,FALSE)</f>
        <v>Divorced</v>
      </c>
      <c r="O1131" s="7">
        <f t="shared" ca="1" si="208"/>
        <v>2</v>
      </c>
      <c r="P1131" s="7" t="str">
        <f ca="1">VLOOKUP($O1131,Ethnicities!$A:$B,2,FALSE)</f>
        <v>White</v>
      </c>
      <c r="Q1131" s="8">
        <f t="shared" ca="1" si="209"/>
        <v>32999</v>
      </c>
      <c r="R1131" s="6">
        <f t="shared" ca="1" si="210"/>
        <v>5</v>
      </c>
      <c r="S1131" s="6" t="str">
        <f ca="1">VLOOKUP($R1131,'Background education'!$A:$B,2,FALSE)</f>
        <v>Graduate school</v>
      </c>
      <c r="T1131" s="7">
        <f ca="1" xml:space="preserve">
  IF(OR($V1131 = 2, $V1131 = 3, $V1131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31" s="7" t="str">
        <f ca="1">VLOOKUP($T1131,Departments!$A:$B,2,FALSE)</f>
        <v>Audit</v>
      </c>
      <c r="V1131" s="6">
        <f t="shared" ca="1" si="211"/>
        <v>8</v>
      </c>
      <c r="W1131" s="6" t="str">
        <f ca="1">VLOOKUP($V1131,Roles!$A:$B,2,FALSE)</f>
        <v>Analyst</v>
      </c>
      <c r="X1131" s="6">
        <f t="shared" ca="1" si="212"/>
        <v>2</v>
      </c>
      <c r="Y1131" s="6" t="str">
        <f ca="1">IF(ISNA($X1131),NA(),VLOOKUP($X1131,Levels!$A:$B,2,FALSE))</f>
        <v>Junior</v>
      </c>
      <c r="Z1131" s="8">
        <f t="shared" ca="1" si="204"/>
        <v>44312</v>
      </c>
      <c r="AA1131" s="6">
        <f ca="1">RANDBETWEEN(2,COUNTA('Recruitment source'!$A:$A))</f>
        <v>7</v>
      </c>
      <c r="AB1131" s="6" t="str">
        <f ca="1">VLOOKUP($AA1131,'Recruitment source'!$A:$B,2,FALSE)</f>
        <v>Jobs in Lisbon</v>
      </c>
      <c r="AC1131" s="8" t="e">
        <f t="shared" ca="1" si="213"/>
        <v>#N/A</v>
      </c>
      <c r="AD1131" s="6" t="e">
        <f t="shared" ca="1" si="214"/>
        <v>#N/A</v>
      </c>
      <c r="AE1131" s="6" t="e">
        <f ca="1">IF(ISNA(AD1131),NA(),VLOOKUP($AD1131,'Reasons for dismissal'!$A:$B,2,FALSE))</f>
        <v>#N/A</v>
      </c>
      <c r="AF1131" s="6">
        <f t="shared" ca="1" si="215"/>
        <v>4</v>
      </c>
      <c r="AG1131" s="1">
        <f t="shared" ca="1" si="205"/>
        <v>2000</v>
      </c>
    </row>
    <row r="1132" spans="1:33" x14ac:dyDescent="0.25">
      <c r="A1132" s="7" cm="1">
        <f t="array" aca="1" ref="A1132" ca="1">INDEX(Companies!$A:$A,RANDBETWEEN(2,COUNTA(Companies!$A:$A)),1)</f>
        <v>2</v>
      </c>
      <c r="B1132" s="7" t="str">
        <f ca="1">VLOOKUP($A1132,Companies!$A:$B,2,FALSE)</f>
        <v>ACME Corporation</v>
      </c>
      <c r="C1132" s="5">
        <f t="shared" si="206"/>
        <v>1131</v>
      </c>
      <c r="D1132" s="6">
        <f t="shared" ca="1" si="207"/>
        <v>1</v>
      </c>
      <c r="E1132" s="7">
        <f ca="1">IF($C1132 = 1 + N("Presidente"),
    127,
    IF($C1132 = 2 + N("Vice-Presidente"),
        72,
        IF($C1132 = 3 + N("Secretária bilíngue"),
            13,
            RANDBETWEEN(5,COUNT(Name!$A:$A) + 1)
        )
    )
)</f>
        <v>160</v>
      </c>
      <c r="F1132" s="7" t="str">
        <f ca="1" xml:space="preserve">
VLOOKUP(
  $E1132,
  Name!$A:$B,
  2,
  FALSE
)
&amp; " " &amp;
IF($C1132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Bianchi Farina</v>
      </c>
      <c r="G1132" s="7">
        <v>2</v>
      </c>
      <c r="H1132" s="7" t="str">
        <f>VLOOKUP($G1132,Countries!$A:$B,2,FALSE)</f>
        <v>Portugal</v>
      </c>
      <c r="I1132" s="7" cm="1">
        <f t="array" aca="1" ref="I1132" ca="1">INDEX(States!$B:$B,RANDBETWEEN(2,COUNTA(States!$A:$A)),1)</f>
        <v>13</v>
      </c>
      <c r="J1132" s="7" t="str">
        <f ca="1">VLOOKUP($I1132,States!$B:$C,2,FALSE)</f>
        <v>Azores</v>
      </c>
      <c r="K1132" s="7" t="str">
        <f ca="1">VLOOKUP($E1132,Name!$A:$C,3,FALSE)</f>
        <v>M</v>
      </c>
      <c r="L1132" s="7" t="str">
        <f ca="1">VLOOKUP($K1132,Genders!$B:$C,2,FALSE)</f>
        <v>Male</v>
      </c>
      <c r="M1132" s="7" cm="1">
        <f t="array" aca="1" ref="M1132" ca="1">INDEX('Marital status'!$A:$A,RANDBETWEEN(2,COUNTA('Marital status'!$A:$A)),1)</f>
        <v>3</v>
      </c>
      <c r="N1132" s="7" t="str">
        <f ca="1">VLOOKUP($M1132,'Marital status'!$A:$B,2,FALSE)</f>
        <v>Married</v>
      </c>
      <c r="O1132" s="7">
        <f t="shared" ca="1" si="208"/>
        <v>2</v>
      </c>
      <c r="P1132" s="7" t="str">
        <f ca="1">VLOOKUP($O1132,Ethnicities!$A:$B,2,FALSE)</f>
        <v>White</v>
      </c>
      <c r="Q1132" s="8">
        <f t="shared" ca="1" si="209"/>
        <v>34715</v>
      </c>
      <c r="R1132" s="6">
        <f t="shared" ca="1" si="210"/>
        <v>4</v>
      </c>
      <c r="S1132" s="6" t="str">
        <f ca="1">VLOOKUP($R1132,'Background education'!$A:$B,2,FALSE)</f>
        <v>Undergraduate degree</v>
      </c>
      <c r="T1132" s="7">
        <f ca="1" xml:space="preserve">
  IF(OR($V1132 = 2, $V1132 = 3, $V1132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132" s="7" t="str">
        <f ca="1">VLOOKUP($T1132,Departments!$A:$B,2,FALSE)</f>
        <v>Finance</v>
      </c>
      <c r="V1132" s="6">
        <f t="shared" ca="1" si="211"/>
        <v>7</v>
      </c>
      <c r="W1132" s="6" t="str">
        <f ca="1">VLOOKUP($V1132,Roles!$A:$B,2,FALSE)</f>
        <v>Trainee</v>
      </c>
      <c r="X1132" s="6" t="e">
        <f t="shared" ca="1" si="212"/>
        <v>#N/A</v>
      </c>
      <c r="Y1132" s="6" t="e">
        <f ca="1">IF(ISNA($X1132),NA(),VLOOKUP($X1132,Levels!$A:$B,2,FALSE))</f>
        <v>#N/A</v>
      </c>
      <c r="Z1132" s="8">
        <f t="shared" ca="1" si="204"/>
        <v>37648</v>
      </c>
      <c r="AA1132" s="6">
        <f ca="1">RANDBETWEEN(2,COUNTA('Recruitment source'!$A:$A))</f>
        <v>12</v>
      </c>
      <c r="AB1132" s="6" t="str">
        <f ca="1">VLOOKUP($AA1132,'Recruitment source'!$A:$B,2,FALSE)</f>
        <v>Website</v>
      </c>
      <c r="AC1132" s="8" t="e">
        <f t="shared" ca="1" si="213"/>
        <v>#N/A</v>
      </c>
      <c r="AD1132" s="6" t="e">
        <f t="shared" ca="1" si="214"/>
        <v>#N/A</v>
      </c>
      <c r="AE1132" s="6" t="e">
        <f ca="1">IF(ISNA(AD1132),NA(),VLOOKUP($AD1132,'Reasons for dismissal'!$A:$B,2,FALSE))</f>
        <v>#N/A</v>
      </c>
      <c r="AF1132" s="6">
        <f t="shared" ca="1" si="215"/>
        <v>2</v>
      </c>
      <c r="AG1132" s="1">
        <f t="shared" ca="1" si="205"/>
        <v>1005</v>
      </c>
    </row>
    <row r="1133" spans="1:33" x14ac:dyDescent="0.25">
      <c r="A1133" s="7" cm="1">
        <f t="array" aca="1" ref="A1133" ca="1">INDEX(Companies!$A:$A,RANDBETWEEN(2,COUNTA(Companies!$A:$A)),1)</f>
        <v>2</v>
      </c>
      <c r="B1133" s="7" t="str">
        <f ca="1">VLOOKUP($A1133,Companies!$A:$B,2,FALSE)</f>
        <v>ACME Corporation</v>
      </c>
      <c r="C1133" s="5">
        <f t="shared" si="206"/>
        <v>1132</v>
      </c>
      <c r="D1133" s="6">
        <f t="shared" ca="1" si="207"/>
        <v>1</v>
      </c>
      <c r="E1133" s="7">
        <f ca="1">IF($C1133 = 1 + N("Presidente"),
    127,
    IF($C1133 = 2 + N("Vice-Presidente"),
        72,
        IF($C1133 = 3 + N("Secretária bilíngue"),
            13,
            RANDBETWEEN(5,COUNT(Name!$A:$A) + 1)
        )
    )
)</f>
        <v>307</v>
      </c>
      <c r="F1133" s="7" t="str">
        <f ca="1" xml:space="preserve">
VLOOKUP(
  $E1133,
  Name!$A:$B,
  2,
  FALSE
)
&amp; " " &amp;
IF($C1133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Madureira Melo</v>
      </c>
      <c r="G1133" s="7">
        <v>2</v>
      </c>
      <c r="H1133" s="7" t="str">
        <f>VLOOKUP($G1133,Countries!$A:$B,2,FALSE)</f>
        <v>Portugal</v>
      </c>
      <c r="I1133" s="7" cm="1">
        <f t="array" aca="1" ref="I1133" ca="1">INDEX(States!$B:$B,RANDBETWEEN(2,COUNTA(States!$A:$A)),1)</f>
        <v>13</v>
      </c>
      <c r="J1133" s="7" t="str">
        <f ca="1">VLOOKUP($I1133,States!$B:$C,2,FALSE)</f>
        <v>Azores</v>
      </c>
      <c r="K1133" s="7" t="str">
        <f ca="1">VLOOKUP($E1133,Name!$A:$C,3,FALSE)</f>
        <v>F</v>
      </c>
      <c r="L1133" s="7" t="str">
        <f ca="1">VLOOKUP($K1133,Genders!$B:$C,2,FALSE)</f>
        <v>Female</v>
      </c>
      <c r="M1133" s="7" cm="1">
        <f t="array" aca="1" ref="M1133" ca="1">INDEX('Marital status'!$A:$A,RANDBETWEEN(2,COUNTA('Marital status'!$A:$A)),1)</f>
        <v>6</v>
      </c>
      <c r="N1133" s="7" t="str">
        <f ca="1">VLOOKUP($M1133,'Marital status'!$A:$B,2,FALSE)</f>
        <v>Divorced</v>
      </c>
      <c r="O1133" s="7">
        <f t="shared" ca="1" si="208"/>
        <v>4</v>
      </c>
      <c r="P1133" s="7" t="str">
        <f ca="1">VLOOKUP($O1133,Ethnicities!$A:$B,2,FALSE)</f>
        <v>Hispanic or Latino</v>
      </c>
      <c r="Q1133" s="8">
        <f t="shared" ca="1" si="209"/>
        <v>33863</v>
      </c>
      <c r="R1133" s="6">
        <f t="shared" ca="1" si="210"/>
        <v>5</v>
      </c>
      <c r="S1133" s="6" t="str">
        <f ca="1">VLOOKUP($R1133,'Background education'!$A:$B,2,FALSE)</f>
        <v>Graduate school</v>
      </c>
      <c r="T1133" s="7">
        <f ca="1" xml:space="preserve">
  IF(OR($V1133 = 2, $V1133 = 3, $V1133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33" s="7" t="str">
        <f ca="1">VLOOKUP($T1133,Departments!$A:$B,2,FALSE)</f>
        <v>Operations</v>
      </c>
      <c r="V1133" s="6">
        <f t="shared" ca="1" si="211"/>
        <v>8</v>
      </c>
      <c r="W1133" s="6" t="str">
        <f ca="1">VLOOKUP($V1133,Roles!$A:$B,2,FALSE)</f>
        <v>Analyst</v>
      </c>
      <c r="X1133" s="6">
        <f t="shared" ca="1" si="212"/>
        <v>4</v>
      </c>
      <c r="Y1133" s="6" t="str">
        <f ca="1">IF(ISNA($X1133),NA(),VLOOKUP($X1133,Levels!$A:$B,2,FALSE))</f>
        <v>Senior</v>
      </c>
      <c r="Z1133" s="8">
        <f t="shared" ca="1" si="204"/>
        <v>38669</v>
      </c>
      <c r="AA1133" s="6">
        <f ca="1">RANDBETWEEN(2,COUNTA('Recruitment source'!$A:$A))</f>
        <v>9</v>
      </c>
      <c r="AB1133" s="6" t="str">
        <f ca="1">VLOOKUP($AA1133,'Recruitment source'!$A:$B,2,FALSE)</f>
        <v xml:space="preserve"> recommendation of employee</v>
      </c>
      <c r="AC1133" s="8" t="e">
        <f t="shared" ca="1" si="213"/>
        <v>#N/A</v>
      </c>
      <c r="AD1133" s="6" t="e">
        <f t="shared" ca="1" si="214"/>
        <v>#N/A</v>
      </c>
      <c r="AE1133" s="6" t="e">
        <f ca="1">IF(ISNA(AD1133),NA(),VLOOKUP($AD1133,'Reasons for dismissal'!$A:$B,2,FALSE))</f>
        <v>#N/A</v>
      </c>
      <c r="AF1133" s="6">
        <f t="shared" ca="1" si="215"/>
        <v>2</v>
      </c>
      <c r="AG1133" s="1">
        <f t="shared" ca="1" si="205"/>
        <v>2000</v>
      </c>
    </row>
    <row r="1134" spans="1:33" x14ac:dyDescent="0.25">
      <c r="A1134" s="7" cm="1">
        <f t="array" aca="1" ref="A1134" ca="1">INDEX(Companies!$A:$A,RANDBETWEEN(2,COUNTA(Companies!$A:$A)),1)</f>
        <v>2</v>
      </c>
      <c r="B1134" s="7" t="str">
        <f ca="1">VLOOKUP($A1134,Companies!$A:$B,2,FALSE)</f>
        <v>ACME Corporation</v>
      </c>
      <c r="C1134" s="5">
        <f t="shared" si="206"/>
        <v>1133</v>
      </c>
      <c r="D1134" s="6">
        <f t="shared" ca="1" si="207"/>
        <v>1</v>
      </c>
      <c r="E1134" s="7">
        <f ca="1">IF($C1134 = 1 + N("Presidente"),
    127,
    IF($C1134 = 2 + N("Vice-Presidente"),
        72,
        IF($C1134 = 3 + N("Secretária bilíngue"),
            13,
            RANDBETWEEN(5,COUNT(Name!$A:$A) + 1)
        )
    )
)</f>
        <v>307</v>
      </c>
      <c r="F1134" s="7" t="str">
        <f ca="1" xml:space="preserve">
VLOOKUP(
  $E1134,
  Name!$A:$B,
  2,
  FALSE
)
&amp; " " &amp;
IF($C1134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Martini Furtado</v>
      </c>
      <c r="G1134" s="7">
        <v>2</v>
      </c>
      <c r="H1134" s="7" t="str">
        <f>VLOOKUP($G1134,Countries!$A:$B,2,FALSE)</f>
        <v>Portugal</v>
      </c>
      <c r="I1134" s="7" cm="1">
        <f t="array" aca="1" ref="I1134" ca="1">INDEX(States!$B:$B,RANDBETWEEN(2,COUNTA(States!$A:$A)),1)</f>
        <v>12</v>
      </c>
      <c r="J1134" s="7" t="str">
        <f ca="1">VLOOKUP($I1134,States!$B:$C,2,FALSE)</f>
        <v>Évora</v>
      </c>
      <c r="K1134" s="7" t="str">
        <f ca="1">VLOOKUP($E1134,Name!$A:$C,3,FALSE)</f>
        <v>F</v>
      </c>
      <c r="L1134" s="7" t="str">
        <f ca="1">VLOOKUP($K1134,Genders!$B:$C,2,FALSE)</f>
        <v>Female</v>
      </c>
      <c r="M1134" s="7" cm="1">
        <f t="array" aca="1" ref="M1134" ca="1">INDEX('Marital status'!$A:$A,RANDBETWEEN(2,COUNTA('Marital status'!$A:$A)),1)</f>
        <v>2</v>
      </c>
      <c r="N1134" s="7" t="str">
        <f ca="1">VLOOKUP($M1134,'Marital status'!$A:$B,2,FALSE)</f>
        <v>Single</v>
      </c>
      <c r="O1134" s="7">
        <f t="shared" ca="1" si="208"/>
        <v>3</v>
      </c>
      <c r="P1134" s="7" t="str">
        <f ca="1">VLOOKUP($O1134,Ethnicities!$A:$B,2,FALSE)</f>
        <v>Black or African American</v>
      </c>
      <c r="Q1134" s="8">
        <f t="shared" ca="1" si="209"/>
        <v>27257</v>
      </c>
      <c r="R1134" s="6">
        <f t="shared" ca="1" si="210"/>
        <v>4</v>
      </c>
      <c r="S1134" s="6" t="str">
        <f ca="1">VLOOKUP($R1134,'Background education'!$A:$B,2,FALSE)</f>
        <v>Undergraduate degree</v>
      </c>
      <c r="T1134" s="7">
        <f ca="1" xml:space="preserve">
  IF(OR($V1134 = 2, $V1134 = 3, $V1134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134" s="7" t="str">
        <f ca="1">VLOOKUP($T1134,Departments!$A:$B,2,FALSE)</f>
        <v>Information Technology</v>
      </c>
      <c r="V1134" s="6">
        <f t="shared" ca="1" si="211"/>
        <v>6</v>
      </c>
      <c r="W1134" s="6" t="str">
        <f ca="1">VLOOKUP($V1134,Roles!$A:$B,2,FALSE)</f>
        <v>Intern</v>
      </c>
      <c r="X1134" s="6" t="e">
        <f t="shared" ca="1" si="212"/>
        <v>#N/A</v>
      </c>
      <c r="Y1134" s="6" t="e">
        <f ca="1">IF(ISNA($X1134),NA(),VLOOKUP($X1134,Levels!$A:$B,2,FALSE))</f>
        <v>#N/A</v>
      </c>
      <c r="Z1134" s="8">
        <f t="shared" ca="1" si="204"/>
        <v>40915</v>
      </c>
      <c r="AA1134" s="6">
        <f ca="1">RANDBETWEEN(2,COUNTA('Recruitment source'!$A:$A))</f>
        <v>6</v>
      </c>
      <c r="AB1134" s="6" t="str">
        <f ca="1">VLOOKUP($AA1134,'Recruitment source'!$A:$B,2,FALSE)</f>
        <v>Empregos Online</v>
      </c>
      <c r="AC1134" s="8" t="e">
        <f t="shared" ca="1" si="213"/>
        <v>#N/A</v>
      </c>
      <c r="AD1134" s="6" t="e">
        <f t="shared" ca="1" si="214"/>
        <v>#N/A</v>
      </c>
      <c r="AE1134" s="6" t="e">
        <f ca="1">IF(ISNA(AD1134),NA(),VLOOKUP($AD1134,'Reasons for dismissal'!$A:$B,2,FALSE))</f>
        <v>#N/A</v>
      </c>
      <c r="AF1134" s="6">
        <f t="shared" ca="1" si="215"/>
        <v>3</v>
      </c>
      <c r="AG1134" s="1">
        <f t="shared" ca="1" si="205"/>
        <v>885</v>
      </c>
    </row>
    <row r="1135" spans="1:33" x14ac:dyDescent="0.25">
      <c r="A1135" s="7" cm="1">
        <f t="array" aca="1" ref="A1135" ca="1">INDEX(Companies!$A:$A,RANDBETWEEN(2,COUNTA(Companies!$A:$A)),1)</f>
        <v>2</v>
      </c>
      <c r="B1135" s="7" t="str">
        <f ca="1">VLOOKUP($A1135,Companies!$A:$B,2,FALSE)</f>
        <v>ACME Corporation</v>
      </c>
      <c r="C1135" s="5">
        <f t="shared" si="206"/>
        <v>1134</v>
      </c>
      <c r="D1135" s="6">
        <f t="shared" ca="1" si="207"/>
        <v>1</v>
      </c>
      <c r="E1135" s="7">
        <f ca="1">IF($C1135 = 1 + N("Presidente"),
    127,
    IF($C1135 = 2 + N("Vice-Presidente"),
        72,
        IF($C1135 = 3 + N("Secretária bilíngue"),
            13,
            RANDBETWEEN(5,COUNT(Name!$A:$A) + 1)
        )
    )
)</f>
        <v>56</v>
      </c>
      <c r="F1135" s="7" t="str">
        <f ca="1" xml:space="preserve">
VLOOKUP(
  $E1135,
  Name!$A:$B,
  2,
  FALSE
)
&amp; " " &amp;
IF($C1135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Alencar Aleluia</v>
      </c>
      <c r="G1135" s="7">
        <v>2</v>
      </c>
      <c r="H1135" s="7" t="str">
        <f>VLOOKUP($G1135,Countries!$A:$B,2,FALSE)</f>
        <v>Portugal</v>
      </c>
      <c r="I1135" s="7" cm="1">
        <f t="array" aca="1" ref="I1135" ca="1">INDEX(States!$B:$B,RANDBETWEEN(2,COUNTA(States!$A:$A)),1)</f>
        <v>20</v>
      </c>
      <c r="J1135" s="7" t="str">
        <f ca="1">VLOOKUP($I1135,States!$B:$C,2,FALSE)</f>
        <v>Viana do Castelo</v>
      </c>
      <c r="K1135" s="7" t="str">
        <f ca="1">VLOOKUP($E1135,Name!$A:$C,3,FALSE)</f>
        <v>M</v>
      </c>
      <c r="L1135" s="7" t="str">
        <f ca="1">VLOOKUP($K1135,Genders!$B:$C,2,FALSE)</f>
        <v>Male</v>
      </c>
      <c r="M1135" s="7" cm="1">
        <f t="array" aca="1" ref="M1135" ca="1">INDEX('Marital status'!$A:$A,RANDBETWEEN(2,COUNTA('Marital status'!$A:$A)),1)</f>
        <v>4</v>
      </c>
      <c r="N1135" s="7" t="str">
        <f ca="1">VLOOKUP($M1135,'Marital status'!$A:$B,2,FALSE)</f>
        <v xml:space="preserve">Widowed </v>
      </c>
      <c r="O1135" s="7">
        <f t="shared" ca="1" si="208"/>
        <v>2</v>
      </c>
      <c r="P1135" s="7" t="str">
        <f ca="1">VLOOKUP($O1135,Ethnicities!$A:$B,2,FALSE)</f>
        <v>White</v>
      </c>
      <c r="Q1135" s="8">
        <f t="shared" ca="1" si="209"/>
        <v>33508</v>
      </c>
      <c r="R1135" s="6">
        <f t="shared" ca="1" si="210"/>
        <v>4</v>
      </c>
      <c r="S1135" s="6" t="str">
        <f ca="1">VLOOKUP($R1135,'Background education'!$A:$B,2,FALSE)</f>
        <v>Undergraduate degree</v>
      </c>
      <c r="T1135" s="7">
        <f ca="1" xml:space="preserve">
  IF(OR($V1135 = 2, $V1135 = 3, $V1135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135" s="7" t="str">
        <f ca="1">VLOOKUP($T1135,Departments!$A:$B,2,FALSE)</f>
        <v>Sales</v>
      </c>
      <c r="V1135" s="6">
        <f t="shared" ca="1" si="211"/>
        <v>8</v>
      </c>
      <c r="W1135" s="6" t="str">
        <f ca="1">VLOOKUP($V1135,Roles!$A:$B,2,FALSE)</f>
        <v>Analyst</v>
      </c>
      <c r="X1135" s="6">
        <f t="shared" ca="1" si="212"/>
        <v>4</v>
      </c>
      <c r="Y1135" s="6" t="str">
        <f ca="1">IF(ISNA($X1135),NA(),VLOOKUP($X1135,Levels!$A:$B,2,FALSE))</f>
        <v>Senior</v>
      </c>
      <c r="Z1135" s="8">
        <f t="shared" ca="1" si="204"/>
        <v>41846</v>
      </c>
      <c r="AA1135" s="6">
        <f ca="1">RANDBETWEEN(2,COUNTA('Recruitment source'!$A:$A))</f>
        <v>12</v>
      </c>
      <c r="AB1135" s="6" t="str">
        <f ca="1">VLOOKUP($AA1135,'Recruitment source'!$A:$B,2,FALSE)</f>
        <v>Website</v>
      </c>
      <c r="AC1135" s="8" t="e">
        <f t="shared" ca="1" si="213"/>
        <v>#N/A</v>
      </c>
      <c r="AD1135" s="6" t="e">
        <f t="shared" ca="1" si="214"/>
        <v>#N/A</v>
      </c>
      <c r="AE1135" s="6" t="e">
        <f ca="1">IF(ISNA(AD1135),NA(),VLOOKUP($AD1135,'Reasons for dismissal'!$A:$B,2,FALSE))</f>
        <v>#N/A</v>
      </c>
      <c r="AF1135" s="6">
        <f t="shared" ca="1" si="215"/>
        <v>2</v>
      </c>
      <c r="AG1135" s="1">
        <f t="shared" ca="1" si="205"/>
        <v>2100</v>
      </c>
    </row>
    <row r="1136" spans="1:33" x14ac:dyDescent="0.25">
      <c r="A1136" s="7" cm="1">
        <f t="array" aca="1" ref="A1136" ca="1">INDEX(Companies!$A:$A,RANDBETWEEN(2,COUNTA(Companies!$A:$A)),1)</f>
        <v>2</v>
      </c>
      <c r="B1136" s="7" t="str">
        <f ca="1">VLOOKUP($A1136,Companies!$A:$B,2,FALSE)</f>
        <v>ACME Corporation</v>
      </c>
      <c r="C1136" s="5">
        <f t="shared" si="206"/>
        <v>1135</v>
      </c>
      <c r="D1136" s="6">
        <f t="shared" ca="1" si="207"/>
        <v>1</v>
      </c>
      <c r="E1136" s="7">
        <f ca="1">IF($C1136 = 1 + N("Presidente"),
    127,
    IF($C1136 = 2 + N("Vice-Presidente"),
        72,
        IF($C1136 = 3 + N("Secretária bilíngue"),
            13,
            RANDBETWEEN(5,COUNT(Name!$A:$A) + 1)
        )
    )
)</f>
        <v>85</v>
      </c>
      <c r="F1136" s="7" t="str">
        <f ca="1" xml:space="preserve">
VLOOKUP(
  $E1136,
  Name!$A:$B,
  2,
  FALSE
)
&amp; " " &amp;
IF($C1136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Poeta Gomes</v>
      </c>
      <c r="G1136" s="7">
        <v>2</v>
      </c>
      <c r="H1136" s="7" t="str">
        <f>VLOOKUP($G1136,Countries!$A:$B,2,FALSE)</f>
        <v>Portugal</v>
      </c>
      <c r="I1136" s="7" cm="1">
        <f t="array" aca="1" ref="I1136" ca="1">INDEX(States!$B:$B,RANDBETWEEN(2,COUNTA(States!$A:$A)),1)</f>
        <v>20</v>
      </c>
      <c r="J1136" s="7" t="str">
        <f ca="1">VLOOKUP($I1136,States!$B:$C,2,FALSE)</f>
        <v>Viana do Castelo</v>
      </c>
      <c r="K1136" s="7" t="str">
        <f ca="1">VLOOKUP($E1136,Name!$A:$C,3,FALSE)</f>
        <v>M</v>
      </c>
      <c r="L1136" s="7" t="str">
        <f ca="1">VLOOKUP($K1136,Genders!$B:$C,2,FALSE)</f>
        <v>Male</v>
      </c>
      <c r="M1136" s="7" cm="1">
        <f t="array" aca="1" ref="M1136" ca="1">INDEX('Marital status'!$A:$A,RANDBETWEEN(2,COUNTA('Marital status'!$A:$A)),1)</f>
        <v>4</v>
      </c>
      <c r="N1136" s="7" t="str">
        <f ca="1">VLOOKUP($M1136,'Marital status'!$A:$B,2,FALSE)</f>
        <v xml:space="preserve">Widowed </v>
      </c>
      <c r="O1136" s="7">
        <f t="shared" ca="1" si="208"/>
        <v>2</v>
      </c>
      <c r="P1136" s="7" t="str">
        <f ca="1">VLOOKUP($O1136,Ethnicities!$A:$B,2,FALSE)</f>
        <v>White</v>
      </c>
      <c r="Q1136" s="8">
        <f t="shared" ca="1" si="209"/>
        <v>30274</v>
      </c>
      <c r="R1136" s="6">
        <f t="shared" ca="1" si="210"/>
        <v>4</v>
      </c>
      <c r="S1136" s="6" t="str">
        <f ca="1">VLOOKUP($R1136,'Background education'!$A:$B,2,FALSE)</f>
        <v>Undergraduate degree</v>
      </c>
      <c r="T1136" s="7">
        <f ca="1" xml:space="preserve">
  IF(OR($V1136 = 2, $V1136 = 3, $V1136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36" s="7" t="str">
        <f ca="1">VLOOKUP($T1136,Departments!$A:$B,2,FALSE)</f>
        <v>Operations</v>
      </c>
      <c r="V1136" s="6">
        <f t="shared" ca="1" si="211"/>
        <v>7</v>
      </c>
      <c r="W1136" s="6" t="str">
        <f ca="1">VLOOKUP($V1136,Roles!$A:$B,2,FALSE)</f>
        <v>Trainee</v>
      </c>
      <c r="X1136" s="6" t="e">
        <f t="shared" ca="1" si="212"/>
        <v>#N/A</v>
      </c>
      <c r="Y1136" s="6" t="e">
        <f ca="1">IF(ISNA($X1136),NA(),VLOOKUP($X1136,Levels!$A:$B,2,FALSE))</f>
        <v>#N/A</v>
      </c>
      <c r="Z1136" s="8">
        <f t="shared" ca="1" si="204"/>
        <v>39258</v>
      </c>
      <c r="AA1136" s="6">
        <f ca="1">RANDBETWEEN(2,COUNTA('Recruitment source'!$A:$A))</f>
        <v>8</v>
      </c>
      <c r="AB1136" s="6" t="str">
        <f ca="1">VLOOKUP($AA1136,'Recruitment source'!$A:$B,2,FALSE)</f>
        <v>Next Station</v>
      </c>
      <c r="AC1136" s="8" t="e">
        <f t="shared" ca="1" si="213"/>
        <v>#N/A</v>
      </c>
      <c r="AD1136" s="6" t="e">
        <f t="shared" ca="1" si="214"/>
        <v>#N/A</v>
      </c>
      <c r="AE1136" s="6" t="e">
        <f ca="1">IF(ISNA(AD1136),NA(),VLOOKUP($AD1136,'Reasons for dismissal'!$A:$B,2,FALSE))</f>
        <v>#N/A</v>
      </c>
      <c r="AF1136" s="6">
        <f t="shared" ca="1" si="215"/>
        <v>4</v>
      </c>
      <c r="AG1136" s="1">
        <f t="shared" ca="1" si="205"/>
        <v>1005</v>
      </c>
    </row>
    <row r="1137" spans="1:33" x14ac:dyDescent="0.25">
      <c r="A1137" s="7" cm="1">
        <f t="array" aca="1" ref="A1137" ca="1">INDEX(Companies!$A:$A,RANDBETWEEN(2,COUNTA(Companies!$A:$A)),1)</f>
        <v>2</v>
      </c>
      <c r="B1137" s="7" t="str">
        <f ca="1">VLOOKUP($A1137,Companies!$A:$B,2,FALSE)</f>
        <v>ACME Corporation</v>
      </c>
      <c r="C1137" s="5">
        <f t="shared" si="206"/>
        <v>1136</v>
      </c>
      <c r="D1137" s="6">
        <f t="shared" ca="1" si="207"/>
        <v>1</v>
      </c>
      <c r="E1137" s="7">
        <f ca="1">IF($C1137 = 1 + N("Presidente"),
    127,
    IF($C1137 = 2 + N("Vice-Presidente"),
        72,
        IF($C1137 = 3 + N("Secretária bilíngue"),
            13,
            RANDBETWEEN(5,COUNT(Name!$A:$A) + 1)
        )
    )
)</f>
        <v>329</v>
      </c>
      <c r="F1137" s="7" t="str">
        <f ca="1" xml:space="preserve">
VLOOKUP(
  $E1137,
  Name!$A:$B,
  2,
  FALSE
)
&amp; " " &amp;
IF($C1137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Leite de Oliveira</v>
      </c>
      <c r="G1137" s="7">
        <v>2</v>
      </c>
      <c r="H1137" s="7" t="str">
        <f>VLOOKUP($G1137,Countries!$A:$B,2,FALSE)</f>
        <v>Portugal</v>
      </c>
      <c r="I1137" s="7" cm="1">
        <f t="array" aca="1" ref="I1137" ca="1">INDEX(States!$B:$B,RANDBETWEEN(2,COUNTA(States!$A:$A)),1)</f>
        <v>13</v>
      </c>
      <c r="J1137" s="7" t="str">
        <f ca="1">VLOOKUP($I1137,States!$B:$C,2,FALSE)</f>
        <v>Azores</v>
      </c>
      <c r="K1137" s="7" t="str">
        <f ca="1">VLOOKUP($E1137,Name!$A:$C,3,FALSE)</f>
        <v>F</v>
      </c>
      <c r="L1137" s="7" t="str">
        <f ca="1">VLOOKUP($K1137,Genders!$B:$C,2,FALSE)</f>
        <v>Female</v>
      </c>
      <c r="M1137" s="7" cm="1">
        <f t="array" aca="1" ref="M1137" ca="1">INDEX('Marital status'!$A:$A,RANDBETWEEN(2,COUNTA('Marital status'!$A:$A)),1)</f>
        <v>6</v>
      </c>
      <c r="N1137" s="7" t="str">
        <f ca="1">VLOOKUP($M1137,'Marital status'!$A:$B,2,FALSE)</f>
        <v>Divorced</v>
      </c>
      <c r="O1137" s="7">
        <f t="shared" ca="1" si="208"/>
        <v>2</v>
      </c>
      <c r="P1137" s="7" t="str">
        <f ca="1">VLOOKUP($O1137,Ethnicities!$A:$B,2,FALSE)</f>
        <v>White</v>
      </c>
      <c r="Q1137" s="8">
        <f t="shared" ca="1" si="209"/>
        <v>35925</v>
      </c>
      <c r="R1137" s="6">
        <f t="shared" ca="1" si="210"/>
        <v>5</v>
      </c>
      <c r="S1137" s="6" t="str">
        <f ca="1">VLOOKUP($R1137,'Background education'!$A:$B,2,FALSE)</f>
        <v>Graduate school</v>
      </c>
      <c r="T1137" s="7">
        <f ca="1" xml:space="preserve">
  IF(OR($V1137 = 2, $V1137 = 3, $V1137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137" s="7" t="str">
        <f ca="1">VLOOKUP($T1137,Departments!$A:$B,2,FALSE)</f>
        <v>Communication &amp; Marketing</v>
      </c>
      <c r="V1137" s="6">
        <f t="shared" ca="1" si="211"/>
        <v>8</v>
      </c>
      <c r="W1137" s="6" t="str">
        <f ca="1">VLOOKUP($V1137,Roles!$A:$B,2,FALSE)</f>
        <v>Analyst</v>
      </c>
      <c r="X1137" s="6">
        <f t="shared" ca="1" si="212"/>
        <v>3</v>
      </c>
      <c r="Y1137" s="6" t="str">
        <f ca="1">IF(ISNA($X1137),NA(),VLOOKUP($X1137,Levels!$A:$B,2,FALSE))</f>
        <v>Pleno</v>
      </c>
      <c r="Z1137" s="8">
        <f t="shared" ca="1" si="204"/>
        <v>38173</v>
      </c>
      <c r="AA1137" s="6">
        <f ca="1">RANDBETWEEN(2,COUNTA('Recruitment source'!$A:$A))</f>
        <v>5</v>
      </c>
      <c r="AB1137" s="6" t="str">
        <f ca="1">VLOOKUP($AA1137,'Recruitment source'!$A:$B,2,FALSE)</f>
        <v>Net Empregos</v>
      </c>
      <c r="AC1137" s="8" t="e">
        <f t="shared" ca="1" si="213"/>
        <v>#N/A</v>
      </c>
      <c r="AD1137" s="6" t="e">
        <f t="shared" ca="1" si="214"/>
        <v>#N/A</v>
      </c>
      <c r="AE1137" s="6" t="e">
        <f ca="1">IF(ISNA(AD1137),NA(),VLOOKUP($AD1137,'Reasons for dismissal'!$A:$B,2,FALSE))</f>
        <v>#N/A</v>
      </c>
      <c r="AF1137" s="6">
        <f t="shared" ca="1" si="215"/>
        <v>4</v>
      </c>
      <c r="AG1137" s="1">
        <f t="shared" ca="1" si="205"/>
        <v>2080</v>
      </c>
    </row>
    <row r="1138" spans="1:33" x14ac:dyDescent="0.25">
      <c r="A1138" s="7" cm="1">
        <f t="array" aca="1" ref="A1138" ca="1">INDEX(Companies!$A:$A,RANDBETWEEN(2,COUNTA(Companies!$A:$A)),1)</f>
        <v>2</v>
      </c>
      <c r="B1138" s="7" t="str">
        <f ca="1">VLOOKUP($A1138,Companies!$A:$B,2,FALSE)</f>
        <v>ACME Corporation</v>
      </c>
      <c r="C1138" s="5">
        <f t="shared" si="206"/>
        <v>1137</v>
      </c>
      <c r="D1138" s="6">
        <f t="shared" ca="1" si="207"/>
        <v>1</v>
      </c>
      <c r="E1138" s="7">
        <f ca="1">IF($C1138 = 1 + N("Presidente"),
    127,
    IF($C1138 = 2 + N("Vice-Presidente"),
        72,
        IF($C1138 = 3 + N("Secretária bilíngue"),
            13,
            RANDBETWEEN(5,COUNT(Name!$A:$A) + 1)
        )
    )
)</f>
        <v>205</v>
      </c>
      <c r="F1138" s="7" t="str">
        <f ca="1" xml:space="preserve">
VLOOKUP(
  $E1138,
  Name!$A:$B,
  2,
  FALSE
)
&amp; " " &amp;
IF($C1138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Rocha Mariani</v>
      </c>
      <c r="G1138" s="7">
        <v>2</v>
      </c>
      <c r="H1138" s="7" t="str">
        <f>VLOOKUP($G1138,Countries!$A:$B,2,FALSE)</f>
        <v>Portugal</v>
      </c>
      <c r="I1138" s="7" cm="1">
        <f t="array" aca="1" ref="I1138" ca="1">INDEX(States!$B:$B,RANDBETWEEN(2,COUNTA(States!$A:$A)),1)</f>
        <v>12</v>
      </c>
      <c r="J1138" s="7" t="str">
        <f ca="1">VLOOKUP($I1138,States!$B:$C,2,FALSE)</f>
        <v>Évora</v>
      </c>
      <c r="K1138" s="7" t="str">
        <f ca="1">VLOOKUP($E1138,Name!$A:$C,3,FALSE)</f>
        <v>M</v>
      </c>
      <c r="L1138" s="7" t="str">
        <f ca="1">VLOOKUP($K1138,Genders!$B:$C,2,FALSE)</f>
        <v>Male</v>
      </c>
      <c r="M1138" s="7" cm="1">
        <f t="array" aca="1" ref="M1138" ca="1">INDEX('Marital status'!$A:$A,RANDBETWEEN(2,COUNTA('Marital status'!$A:$A)),1)</f>
        <v>5</v>
      </c>
      <c r="N1138" s="7" t="str">
        <f ca="1">VLOOKUP($M1138,'Marital status'!$A:$B,2,FALSE)</f>
        <v xml:space="preserve">Separated </v>
      </c>
      <c r="O1138" s="7">
        <f t="shared" ca="1" si="208"/>
        <v>2</v>
      </c>
      <c r="P1138" s="7" t="str">
        <f ca="1">VLOOKUP($O1138,Ethnicities!$A:$B,2,FALSE)</f>
        <v>White</v>
      </c>
      <c r="Q1138" s="8">
        <f t="shared" ca="1" si="209"/>
        <v>32244</v>
      </c>
      <c r="R1138" s="6">
        <f t="shared" ca="1" si="210"/>
        <v>4</v>
      </c>
      <c r="S1138" s="6" t="str">
        <f ca="1">VLOOKUP($R1138,'Background education'!$A:$B,2,FALSE)</f>
        <v>Undergraduate degree</v>
      </c>
      <c r="T1138" s="7">
        <f ca="1" xml:space="preserve">
  IF(OR($V1138 = 2, $V1138 = 3, $V1138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38" s="7" t="str">
        <f ca="1">VLOOKUP($T1138,Departments!$A:$B,2,FALSE)</f>
        <v>Juridical</v>
      </c>
      <c r="V1138" s="6">
        <f t="shared" ca="1" si="211"/>
        <v>7</v>
      </c>
      <c r="W1138" s="6" t="str">
        <f ca="1">VLOOKUP($V1138,Roles!$A:$B,2,FALSE)</f>
        <v>Trainee</v>
      </c>
      <c r="X1138" s="6" t="e">
        <f t="shared" ca="1" si="212"/>
        <v>#N/A</v>
      </c>
      <c r="Y1138" s="6" t="e">
        <f ca="1">IF(ISNA($X1138),NA(),VLOOKUP($X1138,Levels!$A:$B,2,FALSE))</f>
        <v>#N/A</v>
      </c>
      <c r="Z1138" s="8">
        <f t="shared" ca="1" si="204"/>
        <v>43752</v>
      </c>
      <c r="AA1138" s="6">
        <f ca="1">RANDBETWEEN(2,COUNTA('Recruitment source'!$A:$A))</f>
        <v>10</v>
      </c>
      <c r="AB1138" s="6" t="str">
        <f ca="1">VLOOKUP($AA1138,'Recruitment source'!$A:$B,2,FALSE)</f>
        <v>Google</v>
      </c>
      <c r="AC1138" s="8" t="e">
        <f t="shared" ca="1" si="213"/>
        <v>#N/A</v>
      </c>
      <c r="AD1138" s="6" t="e">
        <f t="shared" ca="1" si="214"/>
        <v>#N/A</v>
      </c>
      <c r="AE1138" s="6" t="e">
        <f ca="1">IF(ISNA(AD1138),NA(),VLOOKUP($AD1138,'Reasons for dismissal'!$A:$B,2,FALSE))</f>
        <v>#N/A</v>
      </c>
      <c r="AF1138" s="6">
        <f t="shared" ca="1" si="215"/>
        <v>3</v>
      </c>
      <c r="AG1138" s="1">
        <f t="shared" ca="1" si="205"/>
        <v>1005</v>
      </c>
    </row>
    <row r="1139" spans="1:33" x14ac:dyDescent="0.25">
      <c r="A1139" s="7" cm="1">
        <f t="array" aca="1" ref="A1139" ca="1">INDEX(Companies!$A:$A,RANDBETWEEN(2,COUNTA(Companies!$A:$A)),1)</f>
        <v>2</v>
      </c>
      <c r="B1139" s="7" t="str">
        <f ca="1">VLOOKUP($A1139,Companies!$A:$B,2,FALSE)</f>
        <v>ACME Corporation</v>
      </c>
      <c r="C1139" s="5">
        <f t="shared" si="206"/>
        <v>1138</v>
      </c>
      <c r="D1139" s="6">
        <f t="shared" ca="1" si="207"/>
        <v>1</v>
      </c>
      <c r="E1139" s="7">
        <f ca="1">IF($C1139 = 1 + N("Presidente"),
    127,
    IF($C1139 = 2 + N("Vice-Presidente"),
        72,
        IF($C1139 = 3 + N("Secretária bilíngue"),
            13,
            RANDBETWEEN(5,COUNT(Name!$A:$A) + 1)
        )
    )
)</f>
        <v>151</v>
      </c>
      <c r="F1139" s="7" t="str">
        <f ca="1" xml:space="preserve">
VLOOKUP(
  $E1139,
  Name!$A:$B,
  2,
  FALSE
)
&amp; " " &amp;
IF($C1139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Mello Carvalho</v>
      </c>
      <c r="G1139" s="7">
        <v>2</v>
      </c>
      <c r="H1139" s="7" t="str">
        <f>VLOOKUP($G1139,Countries!$A:$B,2,FALSE)</f>
        <v>Portugal</v>
      </c>
      <c r="I1139" s="7" cm="1">
        <f t="array" aca="1" ref="I1139" ca="1">INDEX(States!$B:$B,RANDBETWEEN(2,COUNTA(States!$A:$A)),1)</f>
        <v>14</v>
      </c>
      <c r="J1139" s="7" t="str">
        <f ca="1">VLOOKUP($I1139,States!$B:$C,2,FALSE)</f>
        <v>Viseu</v>
      </c>
      <c r="K1139" s="7" t="str">
        <f ca="1">VLOOKUP($E1139,Name!$A:$C,3,FALSE)</f>
        <v>F</v>
      </c>
      <c r="L1139" s="7" t="str">
        <f ca="1">VLOOKUP($K1139,Genders!$B:$C,2,FALSE)</f>
        <v>Female</v>
      </c>
      <c r="M1139" s="7" cm="1">
        <f t="array" aca="1" ref="M1139" ca="1">INDEX('Marital status'!$A:$A,RANDBETWEEN(2,COUNTA('Marital status'!$A:$A)),1)</f>
        <v>6</v>
      </c>
      <c r="N1139" s="7" t="str">
        <f ca="1">VLOOKUP($M1139,'Marital status'!$A:$B,2,FALSE)</f>
        <v>Divorced</v>
      </c>
      <c r="O1139" s="7">
        <f t="shared" ca="1" si="208"/>
        <v>2</v>
      </c>
      <c r="P1139" s="7" t="str">
        <f ca="1">VLOOKUP($O1139,Ethnicities!$A:$B,2,FALSE)</f>
        <v>White</v>
      </c>
      <c r="Q1139" s="8">
        <f t="shared" ca="1" si="209"/>
        <v>34879</v>
      </c>
      <c r="R1139" s="6">
        <f t="shared" ca="1" si="210"/>
        <v>4</v>
      </c>
      <c r="S1139" s="6" t="str">
        <f ca="1">VLOOKUP($R1139,'Background education'!$A:$B,2,FALSE)</f>
        <v>Undergraduate degree</v>
      </c>
      <c r="T1139" s="7">
        <f ca="1" xml:space="preserve">
  IF(OR($V1139 = 2, $V1139 = 3, $V1139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139" s="7" t="str">
        <f ca="1">VLOOKUP($T1139,Departments!$A:$B,2,FALSE)</f>
        <v>Communication &amp; Marketing</v>
      </c>
      <c r="V1139" s="6">
        <f t="shared" ca="1" si="211"/>
        <v>8</v>
      </c>
      <c r="W1139" s="6" t="str">
        <f ca="1">VLOOKUP($V1139,Roles!$A:$B,2,FALSE)</f>
        <v>Analyst</v>
      </c>
      <c r="X1139" s="6">
        <f t="shared" ca="1" si="212"/>
        <v>4</v>
      </c>
      <c r="Y1139" s="6" t="str">
        <f ca="1">IF(ISNA($X1139),NA(),VLOOKUP($X1139,Levels!$A:$B,2,FALSE))</f>
        <v>Senior</v>
      </c>
      <c r="Z1139" s="8">
        <f t="shared" ca="1" si="204"/>
        <v>36692</v>
      </c>
      <c r="AA1139" s="6">
        <f ca="1">RANDBETWEEN(2,COUNTA('Recruitment source'!$A:$A))</f>
        <v>4</v>
      </c>
      <c r="AB1139" s="6" t="str">
        <f ca="1">VLOOKUP($AA1139,'Recruitment source'!$A:$B,2,FALSE)</f>
        <v>SAPO Emprego</v>
      </c>
      <c r="AC1139" s="8" t="e">
        <f t="shared" ca="1" si="213"/>
        <v>#N/A</v>
      </c>
      <c r="AD1139" s="6" t="e">
        <f t="shared" ca="1" si="214"/>
        <v>#N/A</v>
      </c>
      <c r="AE1139" s="6" t="e">
        <f ca="1">IF(ISNA(AD1139),NA(),VLOOKUP($AD1139,'Reasons for dismissal'!$A:$B,2,FALSE))</f>
        <v>#N/A</v>
      </c>
      <c r="AF1139" s="6">
        <f t="shared" ca="1" si="215"/>
        <v>2</v>
      </c>
      <c r="AG1139" s="1">
        <f t="shared" ca="1" si="205"/>
        <v>2080</v>
      </c>
    </row>
    <row r="1140" spans="1:33" x14ac:dyDescent="0.25">
      <c r="A1140" s="7" cm="1">
        <f t="array" aca="1" ref="A1140" ca="1">INDEX(Companies!$A:$A,RANDBETWEEN(2,COUNTA(Companies!$A:$A)),1)</f>
        <v>2</v>
      </c>
      <c r="B1140" s="7" t="str">
        <f ca="1">VLOOKUP($A1140,Companies!$A:$B,2,FALSE)</f>
        <v>ACME Corporation</v>
      </c>
      <c r="C1140" s="5">
        <f t="shared" si="206"/>
        <v>1139</v>
      </c>
      <c r="D1140" s="6">
        <f t="shared" ca="1" si="207"/>
        <v>1</v>
      </c>
      <c r="E1140" s="7">
        <f ca="1">IF($C1140 = 1 + N("Presidente"),
    127,
    IF($C1140 = 2 + N("Vice-Presidente"),
        72,
        IF($C1140 = 3 + N("Secretária bilíngue"),
            13,
            RANDBETWEEN(5,COUNT(Name!$A:$A) + 1)
        )
    )
)</f>
        <v>51</v>
      </c>
      <c r="F1140" s="7" t="str">
        <f ca="1" xml:space="preserve">
VLOOKUP(
  $E1140,
  Name!$A:$B,
  2,
  FALSE
)
&amp; " " &amp;
IF($C1140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Galli Esteves</v>
      </c>
      <c r="G1140" s="7">
        <v>2</v>
      </c>
      <c r="H1140" s="7" t="str">
        <f>VLOOKUP($G1140,Countries!$A:$B,2,FALSE)</f>
        <v>Portugal</v>
      </c>
      <c r="I1140" s="7" cm="1">
        <f t="array" aca="1" ref="I1140" ca="1">INDEX(States!$B:$B,RANDBETWEEN(2,COUNTA(States!$A:$A)),1)</f>
        <v>6</v>
      </c>
      <c r="J1140" s="7" t="str">
        <f ca="1">VLOOKUP($I1140,States!$B:$C,2,FALSE)</f>
        <v>Braga</v>
      </c>
      <c r="K1140" s="7" t="str">
        <f ca="1">VLOOKUP($E1140,Name!$A:$C,3,FALSE)</f>
        <v>F</v>
      </c>
      <c r="L1140" s="7" t="str">
        <f ca="1">VLOOKUP($K1140,Genders!$B:$C,2,FALSE)</f>
        <v>Female</v>
      </c>
      <c r="M1140" s="7" cm="1">
        <f t="array" aca="1" ref="M1140" ca="1">INDEX('Marital status'!$A:$A,RANDBETWEEN(2,COUNTA('Marital status'!$A:$A)),1)</f>
        <v>4</v>
      </c>
      <c r="N1140" s="7" t="str">
        <f ca="1">VLOOKUP($M1140,'Marital status'!$A:$B,2,FALSE)</f>
        <v xml:space="preserve">Widowed </v>
      </c>
      <c r="O1140" s="7">
        <f t="shared" ca="1" si="208"/>
        <v>5</v>
      </c>
      <c r="P1140" s="7" t="str">
        <f ca="1">VLOOKUP($O1140,Ethnicities!$A:$B,2,FALSE)</f>
        <v>Asian</v>
      </c>
      <c r="Q1140" s="8">
        <f t="shared" ca="1" si="209"/>
        <v>20736</v>
      </c>
      <c r="R1140" s="6">
        <f t="shared" ca="1" si="210"/>
        <v>4</v>
      </c>
      <c r="S1140" s="6" t="str">
        <f ca="1">VLOOKUP($R1140,'Background education'!$A:$B,2,FALSE)</f>
        <v>Undergraduate degree</v>
      </c>
      <c r="T1140" s="7">
        <f ca="1" xml:space="preserve">
  IF(OR($V1140 = 2, $V1140 = 3, $V1140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140" s="7" t="str">
        <f ca="1">VLOOKUP($T1140,Departments!$A:$B,2,FALSE)</f>
        <v>Information Technology</v>
      </c>
      <c r="V1140" s="6">
        <f t="shared" ca="1" si="211"/>
        <v>6</v>
      </c>
      <c r="W1140" s="6" t="str">
        <f ca="1">VLOOKUP($V1140,Roles!$A:$B,2,FALSE)</f>
        <v>Intern</v>
      </c>
      <c r="X1140" s="6" t="e">
        <f t="shared" ca="1" si="212"/>
        <v>#N/A</v>
      </c>
      <c r="Y1140" s="6" t="e">
        <f ca="1">IF(ISNA($X1140),NA(),VLOOKUP($X1140,Levels!$A:$B,2,FALSE))</f>
        <v>#N/A</v>
      </c>
      <c r="Z1140" s="8">
        <f t="shared" ca="1" si="204"/>
        <v>41147</v>
      </c>
      <c r="AA1140" s="6">
        <f ca="1">RANDBETWEEN(2,COUNTA('Recruitment source'!$A:$A))</f>
        <v>4</v>
      </c>
      <c r="AB1140" s="6" t="str">
        <f ca="1">VLOOKUP($AA1140,'Recruitment source'!$A:$B,2,FALSE)</f>
        <v>SAPO Emprego</v>
      </c>
      <c r="AC1140" s="8" t="e">
        <f t="shared" ca="1" si="213"/>
        <v>#N/A</v>
      </c>
      <c r="AD1140" s="6" t="e">
        <f t="shared" ca="1" si="214"/>
        <v>#N/A</v>
      </c>
      <c r="AE1140" s="6" t="e">
        <f ca="1">IF(ISNA(AD1140),NA(),VLOOKUP($AD1140,'Reasons for dismissal'!$A:$B,2,FALSE))</f>
        <v>#N/A</v>
      </c>
      <c r="AF1140" s="6">
        <f t="shared" ca="1" si="215"/>
        <v>4</v>
      </c>
      <c r="AG1140" s="1">
        <f t="shared" ca="1" si="205"/>
        <v>885</v>
      </c>
    </row>
    <row r="1141" spans="1:33" x14ac:dyDescent="0.25">
      <c r="A1141" s="7" cm="1">
        <f t="array" aca="1" ref="A1141" ca="1">INDEX(Companies!$A:$A,RANDBETWEEN(2,COUNTA(Companies!$A:$A)),1)</f>
        <v>2</v>
      </c>
      <c r="B1141" s="7" t="str">
        <f ca="1">VLOOKUP($A1141,Companies!$A:$B,2,FALSE)</f>
        <v>ACME Corporation</v>
      </c>
      <c r="C1141" s="5">
        <f t="shared" si="206"/>
        <v>1140</v>
      </c>
      <c r="D1141" s="6">
        <f t="shared" ca="1" si="207"/>
        <v>1</v>
      </c>
      <c r="E1141" s="7">
        <f ca="1">IF($C1141 = 1 + N("Presidente"),
    127,
    IF($C1141 = 2 + N("Vice-Presidente"),
        72,
        IF($C1141 = 3 + N("Secretária bilíngue"),
            13,
            RANDBETWEEN(5,COUNT(Name!$A:$A) + 1)
        )
    )
)</f>
        <v>64</v>
      </c>
      <c r="F1141" s="7" t="str">
        <f ca="1" xml:space="preserve">
VLOOKUP(
  $E1141,
  Name!$A:$B,
  2,
  FALSE
)
&amp; " " &amp;
IF($C1141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Giordano Alencar</v>
      </c>
      <c r="G1141" s="7">
        <v>2</v>
      </c>
      <c r="H1141" s="7" t="str">
        <f>VLOOKUP($G1141,Countries!$A:$B,2,FALSE)</f>
        <v>Portugal</v>
      </c>
      <c r="I1141" s="7" cm="1">
        <f t="array" aca="1" ref="I1141" ca="1">INDEX(States!$B:$B,RANDBETWEEN(2,COUNTA(States!$A:$A)),1)</f>
        <v>13</v>
      </c>
      <c r="J1141" s="7" t="str">
        <f ca="1">VLOOKUP($I1141,States!$B:$C,2,FALSE)</f>
        <v>Azores</v>
      </c>
      <c r="K1141" s="7" t="str">
        <f ca="1">VLOOKUP($E1141,Name!$A:$C,3,FALSE)</f>
        <v>F</v>
      </c>
      <c r="L1141" s="7" t="str">
        <f ca="1">VLOOKUP($K1141,Genders!$B:$C,2,FALSE)</f>
        <v>Female</v>
      </c>
      <c r="M1141" s="7" cm="1">
        <f t="array" aca="1" ref="M1141" ca="1">INDEX('Marital status'!$A:$A,RANDBETWEEN(2,COUNTA('Marital status'!$A:$A)),1)</f>
        <v>2</v>
      </c>
      <c r="N1141" s="7" t="str">
        <f ca="1">VLOOKUP($M1141,'Marital status'!$A:$B,2,FALSE)</f>
        <v>Single</v>
      </c>
      <c r="O1141" s="7">
        <f t="shared" ca="1" si="208"/>
        <v>3</v>
      </c>
      <c r="P1141" s="7" t="str">
        <f ca="1">VLOOKUP($O1141,Ethnicities!$A:$B,2,FALSE)</f>
        <v>Black or African American</v>
      </c>
      <c r="Q1141" s="8">
        <f t="shared" ca="1" si="209"/>
        <v>36306</v>
      </c>
      <c r="R1141" s="6">
        <f t="shared" ca="1" si="210"/>
        <v>4</v>
      </c>
      <c r="S1141" s="6" t="str">
        <f ca="1">VLOOKUP($R1141,'Background education'!$A:$B,2,FALSE)</f>
        <v>Undergraduate degree</v>
      </c>
      <c r="T1141" s="7">
        <f ca="1" xml:space="preserve">
  IF(OR($V1141 = 2, $V1141 = 3, $V1141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141" s="7" t="str">
        <f ca="1">VLOOKUP($T1141,Departments!$A:$B,2,FALSE)</f>
        <v>Information Technology</v>
      </c>
      <c r="V1141" s="6">
        <f t="shared" ca="1" si="211"/>
        <v>8</v>
      </c>
      <c r="W1141" s="6" t="str">
        <f ca="1">VLOOKUP($V1141,Roles!$A:$B,2,FALSE)</f>
        <v>Analyst</v>
      </c>
      <c r="X1141" s="6">
        <f t="shared" ca="1" si="212"/>
        <v>3</v>
      </c>
      <c r="Y1141" s="6" t="str">
        <f ca="1">IF(ISNA($X1141),NA(),VLOOKUP($X1141,Levels!$A:$B,2,FALSE))</f>
        <v>Pleno</v>
      </c>
      <c r="Z1141" s="8">
        <f t="shared" ca="1" si="204"/>
        <v>39540</v>
      </c>
      <c r="AA1141" s="6">
        <f ca="1">RANDBETWEEN(2,COUNTA('Recruitment source'!$A:$A))</f>
        <v>12</v>
      </c>
      <c r="AB1141" s="6" t="str">
        <f ca="1">VLOOKUP($AA1141,'Recruitment source'!$A:$B,2,FALSE)</f>
        <v>Website</v>
      </c>
      <c r="AC1141" s="8" t="e">
        <f t="shared" ca="1" si="213"/>
        <v>#N/A</v>
      </c>
      <c r="AD1141" s="6" t="e">
        <f t="shared" ca="1" si="214"/>
        <v>#N/A</v>
      </c>
      <c r="AE1141" s="6" t="e">
        <f ca="1">IF(ISNA(AD1141),NA(),VLOOKUP($AD1141,'Reasons for dismissal'!$A:$B,2,FALSE))</f>
        <v>#N/A</v>
      </c>
      <c r="AF1141" s="6">
        <f t="shared" ca="1" si="215"/>
        <v>4</v>
      </c>
      <c r="AG1141" s="1">
        <f t="shared" ca="1" si="205"/>
        <v>2080</v>
      </c>
    </row>
    <row r="1142" spans="1:33" x14ac:dyDescent="0.25">
      <c r="A1142" s="7" cm="1">
        <f t="array" aca="1" ref="A1142" ca="1">INDEX(Companies!$A:$A,RANDBETWEEN(2,COUNTA(Companies!$A:$A)),1)</f>
        <v>2</v>
      </c>
      <c r="B1142" s="7" t="str">
        <f ca="1">VLOOKUP($A1142,Companies!$A:$B,2,FALSE)</f>
        <v>ACME Corporation</v>
      </c>
      <c r="C1142" s="5">
        <f t="shared" si="206"/>
        <v>1141</v>
      </c>
      <c r="D1142" s="6">
        <f t="shared" ca="1" si="207"/>
        <v>1</v>
      </c>
      <c r="E1142" s="7">
        <f ca="1">IF($C1142 = 1 + N("Presidente"),
    127,
    IF($C1142 = 2 + N("Vice-Presidente"),
        72,
        IF($C1142 = 3 + N("Secretária bilíngue"),
            13,
            RANDBETWEEN(5,COUNT(Name!$A:$A) + 1)
        )
    )
)</f>
        <v>29</v>
      </c>
      <c r="F1142" s="7" t="str">
        <f ca="1" xml:space="preserve">
VLOOKUP(
  $E1142,
  Name!$A:$B,
  2,
  FALSE
)
&amp; " " &amp;
IF($C1142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Andrade Cabral</v>
      </c>
      <c r="G1142" s="7">
        <v>2</v>
      </c>
      <c r="H1142" s="7" t="str">
        <f>VLOOKUP($G1142,Countries!$A:$B,2,FALSE)</f>
        <v>Portugal</v>
      </c>
      <c r="I1142" s="7" cm="1">
        <f t="array" aca="1" ref="I1142" ca="1">INDEX(States!$B:$B,RANDBETWEEN(2,COUNTA(States!$A:$A)),1)</f>
        <v>14</v>
      </c>
      <c r="J1142" s="7" t="str">
        <f ca="1">VLOOKUP($I1142,States!$B:$C,2,FALSE)</f>
        <v>Viseu</v>
      </c>
      <c r="K1142" s="7" t="str">
        <f ca="1">VLOOKUP($E1142,Name!$A:$C,3,FALSE)</f>
        <v>F</v>
      </c>
      <c r="L1142" s="7" t="str">
        <f ca="1">VLOOKUP($K1142,Genders!$B:$C,2,FALSE)</f>
        <v>Female</v>
      </c>
      <c r="M1142" s="7" cm="1">
        <f t="array" aca="1" ref="M1142" ca="1">INDEX('Marital status'!$A:$A,RANDBETWEEN(2,COUNTA('Marital status'!$A:$A)),1)</f>
        <v>6</v>
      </c>
      <c r="N1142" s="7" t="str">
        <f ca="1">VLOOKUP($M1142,'Marital status'!$A:$B,2,FALSE)</f>
        <v>Divorced</v>
      </c>
      <c r="O1142" s="7">
        <f t="shared" ca="1" si="208"/>
        <v>2</v>
      </c>
      <c r="P1142" s="7" t="str">
        <f ca="1">VLOOKUP($O1142,Ethnicities!$A:$B,2,FALSE)</f>
        <v>White</v>
      </c>
      <c r="Q1142" s="8">
        <f t="shared" ca="1" si="209"/>
        <v>30615</v>
      </c>
      <c r="R1142" s="6">
        <f t="shared" ca="1" si="210"/>
        <v>4</v>
      </c>
      <c r="S1142" s="6" t="str">
        <f ca="1">VLOOKUP($R1142,'Background education'!$A:$B,2,FALSE)</f>
        <v>Undergraduate degree</v>
      </c>
      <c r="T1142" s="7">
        <f ca="1" xml:space="preserve">
  IF(OR($V1142 = 2, $V1142 = 3, $V1142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142" s="7" t="str">
        <f ca="1">VLOOKUP($T1142,Departments!$A:$B,2,FALSE)</f>
        <v>Sales</v>
      </c>
      <c r="V1142" s="6">
        <f t="shared" ca="1" si="211"/>
        <v>7</v>
      </c>
      <c r="W1142" s="6" t="str">
        <f ca="1">VLOOKUP($V1142,Roles!$A:$B,2,FALSE)</f>
        <v>Trainee</v>
      </c>
      <c r="X1142" s="6" t="e">
        <f t="shared" ca="1" si="212"/>
        <v>#N/A</v>
      </c>
      <c r="Y1142" s="6" t="e">
        <f ca="1">IF(ISNA($X1142),NA(),VLOOKUP($X1142,Levels!$A:$B,2,FALSE))</f>
        <v>#N/A</v>
      </c>
      <c r="Z1142" s="8">
        <f t="shared" ca="1" si="204"/>
        <v>41251</v>
      </c>
      <c r="AA1142" s="6">
        <f ca="1">RANDBETWEEN(2,COUNTA('Recruitment source'!$A:$A))</f>
        <v>3</v>
      </c>
      <c r="AB1142" s="6" t="str">
        <f ca="1">VLOOKUP($AA1142,'Recruitment source'!$A:$B,2,FALSE)</f>
        <v>Learn4Good</v>
      </c>
      <c r="AC1142" s="8" t="e">
        <f t="shared" ca="1" si="213"/>
        <v>#N/A</v>
      </c>
      <c r="AD1142" s="6" t="e">
        <f t="shared" ca="1" si="214"/>
        <v>#N/A</v>
      </c>
      <c r="AE1142" s="6" t="e">
        <f ca="1">IF(ISNA(AD1142),NA(),VLOOKUP($AD1142,'Reasons for dismissal'!$A:$B,2,FALSE))</f>
        <v>#N/A</v>
      </c>
      <c r="AF1142" s="6">
        <f t="shared" ca="1" si="215"/>
        <v>4</v>
      </c>
      <c r="AG1142" s="1">
        <f t="shared" ca="1" si="205"/>
        <v>1005</v>
      </c>
    </row>
    <row r="1143" spans="1:33" x14ac:dyDescent="0.25">
      <c r="A1143" s="7" cm="1">
        <f t="array" aca="1" ref="A1143" ca="1">INDEX(Companies!$A:$A,RANDBETWEEN(2,COUNTA(Companies!$A:$A)),1)</f>
        <v>2</v>
      </c>
      <c r="B1143" s="7" t="str">
        <f ca="1">VLOOKUP($A1143,Companies!$A:$B,2,FALSE)</f>
        <v>ACME Corporation</v>
      </c>
      <c r="C1143" s="5">
        <f t="shared" si="206"/>
        <v>1142</v>
      </c>
      <c r="D1143" s="6">
        <f t="shared" ca="1" si="207"/>
        <v>1</v>
      </c>
      <c r="E1143" s="7">
        <f ca="1">IF($C1143 = 1 + N("Presidente"),
    127,
    IF($C1143 = 2 + N("Vice-Presidente"),
        72,
        IF($C1143 = 3 + N("Secretária bilíngue"),
            13,
            RANDBETWEEN(5,COUNT(Name!$A:$A) + 1)
        )
    )
)</f>
        <v>73</v>
      </c>
      <c r="F1143" s="7" t="str">
        <f ca="1" xml:space="preserve">
VLOOKUP(
  $E1143,
  Name!$A:$B,
  2,
  FALSE
)
&amp; " " &amp;
IF($C1143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Campos Botelho</v>
      </c>
      <c r="G1143" s="7">
        <v>2</v>
      </c>
      <c r="H1143" s="7" t="str">
        <f>VLOOKUP($G1143,Countries!$A:$B,2,FALSE)</f>
        <v>Portugal</v>
      </c>
      <c r="I1143" s="7" cm="1">
        <f t="array" aca="1" ref="I1143" ca="1">INDEX(States!$B:$B,RANDBETWEEN(2,COUNTA(States!$A:$A)),1)</f>
        <v>17</v>
      </c>
      <c r="J1143" s="7" t="str">
        <f ca="1">VLOOKUP($I1143,States!$B:$C,2,FALSE)</f>
        <v>Portalegre</v>
      </c>
      <c r="K1143" s="7" t="str">
        <f ca="1">VLOOKUP($E1143,Name!$A:$C,3,FALSE)</f>
        <v>F</v>
      </c>
      <c r="L1143" s="7" t="str">
        <f ca="1">VLOOKUP($K1143,Genders!$B:$C,2,FALSE)</f>
        <v>Female</v>
      </c>
      <c r="M1143" s="7" cm="1">
        <f t="array" aca="1" ref="M1143" ca="1">INDEX('Marital status'!$A:$A,RANDBETWEEN(2,COUNTA('Marital status'!$A:$A)),1)</f>
        <v>6</v>
      </c>
      <c r="N1143" s="7" t="str">
        <f ca="1">VLOOKUP($M1143,'Marital status'!$A:$B,2,FALSE)</f>
        <v>Divorced</v>
      </c>
      <c r="O1143" s="7">
        <f t="shared" ca="1" si="208"/>
        <v>2</v>
      </c>
      <c r="P1143" s="7" t="str">
        <f ca="1">VLOOKUP($O1143,Ethnicities!$A:$B,2,FALSE)</f>
        <v>White</v>
      </c>
      <c r="Q1143" s="8">
        <f t="shared" ca="1" si="209"/>
        <v>37738</v>
      </c>
      <c r="R1143" s="6">
        <f t="shared" ca="1" si="210"/>
        <v>5</v>
      </c>
      <c r="S1143" s="6" t="str">
        <f ca="1">VLOOKUP($R1143,'Background education'!$A:$B,2,FALSE)</f>
        <v>Graduate school</v>
      </c>
      <c r="T1143" s="7">
        <f ca="1" xml:space="preserve">
  IF(OR($V1143 = 2, $V1143 = 3, $V1143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143" s="7" t="str">
        <f ca="1">VLOOKUP($T1143,Departments!$A:$B,2,FALSE)</f>
        <v>Human Resource</v>
      </c>
      <c r="V1143" s="6">
        <f t="shared" ca="1" si="211"/>
        <v>8</v>
      </c>
      <c r="W1143" s="6" t="str">
        <f ca="1">VLOOKUP($V1143,Roles!$A:$B,2,FALSE)</f>
        <v>Analyst</v>
      </c>
      <c r="X1143" s="6">
        <f t="shared" ca="1" si="212"/>
        <v>3</v>
      </c>
      <c r="Y1143" s="6" t="str">
        <f ca="1">IF(ISNA($X1143),NA(),VLOOKUP($X1143,Levels!$A:$B,2,FALSE))</f>
        <v>Pleno</v>
      </c>
      <c r="Z1143" s="8">
        <f t="shared" ca="1" si="204"/>
        <v>37869</v>
      </c>
      <c r="AA1143" s="6">
        <f ca="1">RANDBETWEEN(2,COUNTA('Recruitment source'!$A:$A))</f>
        <v>8</v>
      </c>
      <c r="AB1143" s="6" t="str">
        <f ca="1">VLOOKUP($AA1143,'Recruitment source'!$A:$B,2,FALSE)</f>
        <v>Next Station</v>
      </c>
      <c r="AC1143" s="8" t="e">
        <f t="shared" ca="1" si="213"/>
        <v>#N/A</v>
      </c>
      <c r="AD1143" s="6" t="e">
        <f t="shared" ca="1" si="214"/>
        <v>#N/A</v>
      </c>
      <c r="AE1143" s="6" t="e">
        <f ca="1">IF(ISNA(AD1143),NA(),VLOOKUP($AD1143,'Reasons for dismissal'!$A:$B,2,FALSE))</f>
        <v>#N/A</v>
      </c>
      <c r="AF1143" s="6">
        <f t="shared" ca="1" si="215"/>
        <v>2</v>
      </c>
      <c r="AG1143" s="1">
        <f t="shared" ca="1" si="205"/>
        <v>2000</v>
      </c>
    </row>
    <row r="1144" spans="1:33" x14ac:dyDescent="0.25">
      <c r="A1144" s="7" cm="1">
        <f t="array" aca="1" ref="A1144" ca="1">INDEX(Companies!$A:$A,RANDBETWEEN(2,COUNTA(Companies!$A:$A)),1)</f>
        <v>2</v>
      </c>
      <c r="B1144" s="7" t="str">
        <f ca="1">VLOOKUP($A1144,Companies!$A:$B,2,FALSE)</f>
        <v>ACME Corporation</v>
      </c>
      <c r="C1144" s="5">
        <f t="shared" si="206"/>
        <v>1143</v>
      </c>
      <c r="D1144" s="6">
        <f t="shared" ca="1" si="207"/>
        <v>1</v>
      </c>
      <c r="E1144" s="7">
        <f ca="1">IF($C1144 = 1 + N("Presidente"),
    127,
    IF($C1144 = 2 + N("Vice-Presidente"),
        72,
        IF($C1144 = 3 + N("Secretária bilíngue"),
            13,
            RANDBETWEEN(5,COUNT(Name!$A:$A) + 1)
        )
    )
)</f>
        <v>238</v>
      </c>
      <c r="F1144" s="7" t="str">
        <f ca="1" xml:space="preserve">
VLOOKUP(
  $E1144,
  Name!$A:$B,
  2,
  FALSE
)
&amp; " " &amp;
IF($C1144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Moreira Greco</v>
      </c>
      <c r="G1144" s="7">
        <v>2</v>
      </c>
      <c r="H1144" s="7" t="str">
        <f>VLOOKUP($G1144,Countries!$A:$B,2,FALSE)</f>
        <v>Portugal</v>
      </c>
      <c r="I1144" s="7" cm="1">
        <f t="array" aca="1" ref="I1144" ca="1">INDEX(States!$B:$B,RANDBETWEEN(2,COUNTA(States!$A:$A)),1)</f>
        <v>19</v>
      </c>
      <c r="J1144" s="7" t="str">
        <f ca="1">VLOOKUP($I1144,States!$B:$C,2,FALSE)</f>
        <v>Vila Real</v>
      </c>
      <c r="K1144" s="7" t="str">
        <f ca="1">VLOOKUP($E1144,Name!$A:$C,3,FALSE)</f>
        <v>M</v>
      </c>
      <c r="L1144" s="7" t="str">
        <f ca="1">VLOOKUP($K1144,Genders!$B:$C,2,FALSE)</f>
        <v>Male</v>
      </c>
      <c r="M1144" s="7" cm="1">
        <f t="array" aca="1" ref="M1144" ca="1">INDEX('Marital status'!$A:$A,RANDBETWEEN(2,COUNTA('Marital status'!$A:$A)),1)</f>
        <v>3</v>
      </c>
      <c r="N1144" s="7" t="str">
        <f ca="1">VLOOKUP($M1144,'Marital status'!$A:$B,2,FALSE)</f>
        <v>Married</v>
      </c>
      <c r="O1144" s="7">
        <f t="shared" ca="1" si="208"/>
        <v>4</v>
      </c>
      <c r="P1144" s="7" t="str">
        <f ca="1">VLOOKUP($O1144,Ethnicities!$A:$B,2,FALSE)</f>
        <v>Hispanic or Latino</v>
      </c>
      <c r="Q1144" s="8">
        <f t="shared" ca="1" si="209"/>
        <v>17736</v>
      </c>
      <c r="R1144" s="6">
        <f t="shared" ca="1" si="210"/>
        <v>4</v>
      </c>
      <c r="S1144" s="6" t="str">
        <f ca="1">VLOOKUP($R1144,'Background education'!$A:$B,2,FALSE)</f>
        <v>Undergraduate degree</v>
      </c>
      <c r="T1144" s="7">
        <f ca="1" xml:space="preserve">
  IF(OR($V1144 = 2, $V1144 = 3, $V1144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144" s="7" t="str">
        <f ca="1">VLOOKUP($T1144,Departments!$A:$B,2,FALSE)</f>
        <v>Controlling</v>
      </c>
      <c r="V1144" s="6">
        <f t="shared" ca="1" si="211"/>
        <v>6</v>
      </c>
      <c r="W1144" s="6" t="str">
        <f ca="1">VLOOKUP($V1144,Roles!$A:$B,2,FALSE)</f>
        <v>Intern</v>
      </c>
      <c r="X1144" s="6" t="e">
        <f t="shared" ca="1" si="212"/>
        <v>#N/A</v>
      </c>
      <c r="Y1144" s="6" t="e">
        <f ca="1">IF(ISNA($X1144),NA(),VLOOKUP($X1144,Levels!$A:$B,2,FALSE))</f>
        <v>#N/A</v>
      </c>
      <c r="Z1144" s="8">
        <f t="shared" ca="1" si="204"/>
        <v>37787</v>
      </c>
      <c r="AA1144" s="6">
        <f ca="1">RANDBETWEEN(2,COUNTA('Recruitment source'!$A:$A))</f>
        <v>9</v>
      </c>
      <c r="AB1144" s="6" t="str">
        <f ca="1">VLOOKUP($AA1144,'Recruitment source'!$A:$B,2,FALSE)</f>
        <v xml:space="preserve"> recommendation of employee</v>
      </c>
      <c r="AC1144" s="8" t="e">
        <f t="shared" ca="1" si="213"/>
        <v>#N/A</v>
      </c>
      <c r="AD1144" s="6" t="e">
        <f t="shared" ca="1" si="214"/>
        <v>#N/A</v>
      </c>
      <c r="AE1144" s="6" t="e">
        <f ca="1">IF(ISNA(AD1144),NA(),VLOOKUP($AD1144,'Reasons for dismissal'!$A:$B,2,FALSE))</f>
        <v>#N/A</v>
      </c>
      <c r="AF1144" s="6">
        <f t="shared" ca="1" si="215"/>
        <v>2</v>
      </c>
      <c r="AG1144" s="1">
        <f t="shared" ca="1" si="205"/>
        <v>885</v>
      </c>
    </row>
    <row r="1145" spans="1:33" x14ac:dyDescent="0.25">
      <c r="A1145" s="7" cm="1">
        <f t="array" aca="1" ref="A1145" ca="1">INDEX(Companies!$A:$A,RANDBETWEEN(2,COUNTA(Companies!$A:$A)),1)</f>
        <v>2</v>
      </c>
      <c r="B1145" s="7" t="str">
        <f ca="1">VLOOKUP($A1145,Companies!$A:$B,2,FALSE)</f>
        <v>ACME Corporation</v>
      </c>
      <c r="C1145" s="5">
        <f t="shared" si="206"/>
        <v>1144</v>
      </c>
      <c r="D1145" s="6">
        <f t="shared" ca="1" si="207"/>
        <v>1</v>
      </c>
      <c r="E1145" s="7">
        <f ca="1">IF($C1145 = 1 + N("Presidente"),
    127,
    IF($C1145 = 2 + N("Vice-Presidente"),
        72,
        IF($C1145 = 3 + N("Secretária bilíngue"),
            13,
            RANDBETWEEN(5,COUNT(Name!$A:$A) + 1)
        )
    )
)</f>
        <v>255</v>
      </c>
      <c r="F1145" s="7" t="str">
        <f ca="1" xml:space="preserve">
VLOOKUP(
  $E1145,
  Name!$A:$B,
  2,
  FALSE
)
&amp; " " &amp;
IF($C1145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Alves Martini</v>
      </c>
      <c r="G1145" s="7">
        <v>2</v>
      </c>
      <c r="H1145" s="7" t="str">
        <f>VLOOKUP($G1145,Countries!$A:$B,2,FALSE)</f>
        <v>Portugal</v>
      </c>
      <c r="I1145" s="7" cm="1">
        <f t="array" aca="1" ref="I1145" ca="1">INDEX(States!$B:$B,RANDBETWEEN(2,COUNTA(States!$A:$A)),1)</f>
        <v>14</v>
      </c>
      <c r="J1145" s="7" t="str">
        <f ca="1">VLOOKUP($I1145,States!$B:$C,2,FALSE)</f>
        <v>Viseu</v>
      </c>
      <c r="K1145" s="7" t="str">
        <f ca="1">VLOOKUP($E1145,Name!$A:$C,3,FALSE)</f>
        <v>F</v>
      </c>
      <c r="L1145" s="7" t="str">
        <f ca="1">VLOOKUP($K1145,Genders!$B:$C,2,FALSE)</f>
        <v>Female</v>
      </c>
      <c r="M1145" s="7" cm="1">
        <f t="array" aca="1" ref="M1145" ca="1">INDEX('Marital status'!$A:$A,RANDBETWEEN(2,COUNTA('Marital status'!$A:$A)),1)</f>
        <v>6</v>
      </c>
      <c r="N1145" s="7" t="str">
        <f ca="1">VLOOKUP($M1145,'Marital status'!$A:$B,2,FALSE)</f>
        <v>Divorced</v>
      </c>
      <c r="O1145" s="7">
        <f t="shared" ca="1" si="208"/>
        <v>2</v>
      </c>
      <c r="P1145" s="7" t="str">
        <f ca="1">VLOOKUP($O1145,Ethnicities!$A:$B,2,FALSE)</f>
        <v>White</v>
      </c>
      <c r="Q1145" s="8">
        <f t="shared" ca="1" si="209"/>
        <v>33526</v>
      </c>
      <c r="R1145" s="6">
        <f t="shared" ca="1" si="210"/>
        <v>4</v>
      </c>
      <c r="S1145" s="6" t="str">
        <f ca="1">VLOOKUP($R1145,'Background education'!$A:$B,2,FALSE)</f>
        <v>Undergraduate degree</v>
      </c>
      <c r="T1145" s="7">
        <f ca="1" xml:space="preserve">
  IF(OR($V1145 = 2, $V1145 = 3, $V1145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145" s="7" t="str">
        <f ca="1">VLOOKUP($T1145,Departments!$A:$B,2,FALSE)</f>
        <v>Administration</v>
      </c>
      <c r="V1145" s="6">
        <f t="shared" ca="1" si="211"/>
        <v>8</v>
      </c>
      <c r="W1145" s="6" t="str">
        <f ca="1">VLOOKUP($V1145,Roles!$A:$B,2,FALSE)</f>
        <v>Analyst</v>
      </c>
      <c r="X1145" s="6">
        <f t="shared" ca="1" si="212"/>
        <v>4</v>
      </c>
      <c r="Y1145" s="6" t="str">
        <f ca="1">IF(ISNA($X1145),NA(),VLOOKUP($X1145,Levels!$A:$B,2,FALSE))</f>
        <v>Senior</v>
      </c>
      <c r="Z1145" s="8">
        <f t="shared" ca="1" si="204"/>
        <v>40655</v>
      </c>
      <c r="AA1145" s="6">
        <f ca="1">RANDBETWEEN(2,COUNTA('Recruitment source'!$A:$A))</f>
        <v>8</v>
      </c>
      <c r="AB1145" s="6" t="str">
        <f ca="1">VLOOKUP($AA1145,'Recruitment source'!$A:$B,2,FALSE)</f>
        <v>Next Station</v>
      </c>
      <c r="AC1145" s="8" t="e">
        <f t="shared" ca="1" si="213"/>
        <v>#N/A</v>
      </c>
      <c r="AD1145" s="6" t="e">
        <f t="shared" ca="1" si="214"/>
        <v>#N/A</v>
      </c>
      <c r="AE1145" s="6" t="e">
        <f ca="1">IF(ISNA(AD1145),NA(),VLOOKUP($AD1145,'Reasons for dismissal'!$A:$B,2,FALSE))</f>
        <v>#N/A</v>
      </c>
      <c r="AF1145" s="6">
        <f t="shared" ca="1" si="215"/>
        <v>2</v>
      </c>
      <c r="AG1145" s="1">
        <f t="shared" ca="1" si="205"/>
        <v>2000</v>
      </c>
    </row>
    <row r="1146" spans="1:33" x14ac:dyDescent="0.25">
      <c r="A1146" s="7" cm="1">
        <f t="array" aca="1" ref="A1146" ca="1">INDEX(Companies!$A:$A,RANDBETWEEN(2,COUNTA(Companies!$A:$A)),1)</f>
        <v>2</v>
      </c>
      <c r="B1146" s="7" t="str">
        <f ca="1">VLOOKUP($A1146,Companies!$A:$B,2,FALSE)</f>
        <v>ACME Corporation</v>
      </c>
      <c r="C1146" s="5">
        <f t="shared" si="206"/>
        <v>1145</v>
      </c>
      <c r="D1146" s="6">
        <f t="shared" ca="1" si="207"/>
        <v>1</v>
      </c>
      <c r="E1146" s="7">
        <f ca="1">IF($C1146 = 1 + N("Presidente"),
    127,
    IF($C1146 = 2 + N("Vice-Presidente"),
        72,
        IF($C1146 = 3 + N("Secretária bilíngue"),
            13,
            RANDBETWEEN(5,COUNT(Name!$A:$A) + 1)
        )
    )
)</f>
        <v>11</v>
      </c>
      <c r="F1146" s="7" t="str">
        <f ca="1" xml:space="preserve">
VLOOKUP(
  $E1146,
  Name!$A:$B,
  2,
  FALSE
)
&amp; " " &amp;
IF($C1146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Camões Santacruz</v>
      </c>
      <c r="G1146" s="7">
        <v>2</v>
      </c>
      <c r="H1146" s="7" t="str">
        <f>VLOOKUP($G1146,Countries!$A:$B,2,FALSE)</f>
        <v>Portugal</v>
      </c>
      <c r="I1146" s="7" cm="1">
        <f t="array" aca="1" ref="I1146" ca="1">INDEX(States!$B:$B,RANDBETWEEN(2,COUNTA(States!$A:$A)),1)</f>
        <v>20</v>
      </c>
      <c r="J1146" s="7" t="str">
        <f ca="1">VLOOKUP($I1146,States!$B:$C,2,FALSE)</f>
        <v>Viana do Castelo</v>
      </c>
      <c r="K1146" s="7" t="str">
        <f ca="1">VLOOKUP($E1146,Name!$A:$C,3,FALSE)</f>
        <v>F</v>
      </c>
      <c r="L1146" s="7" t="str">
        <f ca="1">VLOOKUP($K1146,Genders!$B:$C,2,FALSE)</f>
        <v>Female</v>
      </c>
      <c r="M1146" s="7" cm="1">
        <f t="array" aca="1" ref="M1146" ca="1">INDEX('Marital status'!$A:$A,RANDBETWEEN(2,COUNTA('Marital status'!$A:$A)),1)</f>
        <v>4</v>
      </c>
      <c r="N1146" s="7" t="str">
        <f ca="1">VLOOKUP($M1146,'Marital status'!$A:$B,2,FALSE)</f>
        <v xml:space="preserve">Widowed </v>
      </c>
      <c r="O1146" s="7">
        <f t="shared" ca="1" si="208"/>
        <v>2</v>
      </c>
      <c r="P1146" s="7" t="str">
        <f ca="1">VLOOKUP($O1146,Ethnicities!$A:$B,2,FALSE)</f>
        <v>White</v>
      </c>
      <c r="Q1146" s="8">
        <f t="shared" ca="1" si="209"/>
        <v>20222</v>
      </c>
      <c r="R1146" s="6">
        <f t="shared" ca="1" si="210"/>
        <v>4</v>
      </c>
      <c r="S1146" s="6" t="str">
        <f ca="1">VLOOKUP($R1146,'Background education'!$A:$B,2,FALSE)</f>
        <v>Undergraduate degree</v>
      </c>
      <c r="T1146" s="7">
        <f ca="1" xml:space="preserve">
  IF(OR($V1146 = 2, $V1146 = 3, $V1146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146" s="7" t="str">
        <f ca="1">VLOOKUP($T1146,Departments!$A:$B,2,FALSE)</f>
        <v>Human Resource</v>
      </c>
      <c r="V1146" s="6">
        <f t="shared" ca="1" si="211"/>
        <v>6</v>
      </c>
      <c r="W1146" s="6" t="str">
        <f ca="1">VLOOKUP($V1146,Roles!$A:$B,2,FALSE)</f>
        <v>Intern</v>
      </c>
      <c r="X1146" s="6" t="e">
        <f t="shared" ca="1" si="212"/>
        <v>#N/A</v>
      </c>
      <c r="Y1146" s="6" t="e">
        <f ca="1">IF(ISNA($X1146),NA(),VLOOKUP($X1146,Levels!$A:$B,2,FALSE))</f>
        <v>#N/A</v>
      </c>
      <c r="Z1146" s="8">
        <f t="shared" ca="1" si="204"/>
        <v>36535</v>
      </c>
      <c r="AA1146" s="6">
        <f ca="1">RANDBETWEEN(2,COUNTA('Recruitment source'!$A:$A))</f>
        <v>4</v>
      </c>
      <c r="AB1146" s="6" t="str">
        <f ca="1">VLOOKUP($AA1146,'Recruitment source'!$A:$B,2,FALSE)</f>
        <v>SAPO Emprego</v>
      </c>
      <c r="AC1146" s="8" t="e">
        <f t="shared" ca="1" si="213"/>
        <v>#N/A</v>
      </c>
      <c r="AD1146" s="6" t="e">
        <f t="shared" ca="1" si="214"/>
        <v>#N/A</v>
      </c>
      <c r="AE1146" s="6" t="e">
        <f ca="1">IF(ISNA(AD1146),NA(),VLOOKUP($AD1146,'Reasons for dismissal'!$A:$B,2,FALSE))</f>
        <v>#N/A</v>
      </c>
      <c r="AF1146" s="6">
        <f t="shared" ca="1" si="215"/>
        <v>3</v>
      </c>
      <c r="AG1146" s="1">
        <f t="shared" ca="1" si="205"/>
        <v>805</v>
      </c>
    </row>
    <row r="1147" spans="1:33" x14ac:dyDescent="0.25">
      <c r="A1147" s="7" cm="1">
        <f t="array" aca="1" ref="A1147" ca="1">INDEX(Companies!$A:$A,RANDBETWEEN(2,COUNTA(Companies!$A:$A)),1)</f>
        <v>2</v>
      </c>
      <c r="B1147" s="7" t="str">
        <f ca="1">VLOOKUP($A1147,Companies!$A:$B,2,FALSE)</f>
        <v>ACME Corporation</v>
      </c>
      <c r="C1147" s="5">
        <f t="shared" si="206"/>
        <v>1146</v>
      </c>
      <c r="D1147" s="6">
        <f t="shared" ca="1" si="207"/>
        <v>1</v>
      </c>
      <c r="E1147" s="7">
        <f ca="1">IF($C1147 = 1 + N("Presidente"),
    127,
    IF($C1147 = 2 + N("Vice-Presidente"),
        72,
        IF($C1147 = 3 + N("Secretária bilíngue"),
            13,
            RANDBETWEEN(5,COUNT(Name!$A:$A) + 1)
        )
    )
)</f>
        <v>36</v>
      </c>
      <c r="F1147" s="7" t="str">
        <f ca="1" xml:space="preserve">
VLOOKUP(
  $E1147,
  Name!$A:$B,
  2,
  FALSE
)
&amp; " " &amp;
IF($C1147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Barreto Camões</v>
      </c>
      <c r="G1147" s="7">
        <v>2</v>
      </c>
      <c r="H1147" s="7" t="str">
        <f>VLOOKUP($G1147,Countries!$A:$B,2,FALSE)</f>
        <v>Portugal</v>
      </c>
      <c r="I1147" s="7" cm="1">
        <f t="array" aca="1" ref="I1147" ca="1">INDEX(States!$B:$B,RANDBETWEEN(2,COUNTA(States!$A:$A)),1)</f>
        <v>9</v>
      </c>
      <c r="J1147" s="7" t="str">
        <f ca="1">VLOOKUP($I1147,States!$B:$C,2,FALSE)</f>
        <v>Leiria</v>
      </c>
      <c r="K1147" s="7" t="str">
        <f ca="1">VLOOKUP($E1147,Name!$A:$C,3,FALSE)</f>
        <v>F</v>
      </c>
      <c r="L1147" s="7" t="str">
        <f ca="1">VLOOKUP($K1147,Genders!$B:$C,2,FALSE)</f>
        <v>Female</v>
      </c>
      <c r="M1147" s="7" cm="1">
        <f t="array" aca="1" ref="M1147" ca="1">INDEX('Marital status'!$A:$A,RANDBETWEEN(2,COUNTA('Marital status'!$A:$A)),1)</f>
        <v>6</v>
      </c>
      <c r="N1147" s="7" t="str">
        <f ca="1">VLOOKUP($M1147,'Marital status'!$A:$B,2,FALSE)</f>
        <v>Divorced</v>
      </c>
      <c r="O1147" s="7">
        <f t="shared" ca="1" si="208"/>
        <v>2</v>
      </c>
      <c r="P1147" s="7" t="str">
        <f ca="1">VLOOKUP($O1147,Ethnicities!$A:$B,2,FALSE)</f>
        <v>White</v>
      </c>
      <c r="Q1147" s="8">
        <f t="shared" ca="1" si="209"/>
        <v>36631</v>
      </c>
      <c r="R1147" s="6">
        <f t="shared" ca="1" si="210"/>
        <v>5</v>
      </c>
      <c r="S1147" s="6" t="str">
        <f ca="1">VLOOKUP($R1147,'Background education'!$A:$B,2,FALSE)</f>
        <v>Graduate school</v>
      </c>
      <c r="T1147" s="7">
        <f ca="1" xml:space="preserve">
  IF(OR($V1147 = 2, $V1147 = 3, $V1147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147" s="7" t="str">
        <f ca="1">VLOOKUP($T1147,Departments!$A:$B,2,FALSE)</f>
        <v>Information Technology</v>
      </c>
      <c r="V1147" s="6">
        <f t="shared" ca="1" si="211"/>
        <v>8</v>
      </c>
      <c r="W1147" s="6" t="str">
        <f ca="1">VLOOKUP($V1147,Roles!$A:$B,2,FALSE)</f>
        <v>Analyst</v>
      </c>
      <c r="X1147" s="6">
        <f t="shared" ca="1" si="212"/>
        <v>3</v>
      </c>
      <c r="Y1147" s="6" t="str">
        <f ca="1">IF(ISNA($X1147),NA(),VLOOKUP($X1147,Levels!$A:$B,2,FALSE))</f>
        <v>Pleno</v>
      </c>
      <c r="Z1147" s="8">
        <f t="shared" ca="1" si="204"/>
        <v>41289</v>
      </c>
      <c r="AA1147" s="6">
        <f ca="1">RANDBETWEEN(2,COUNTA('Recruitment source'!$A:$A))</f>
        <v>8</v>
      </c>
      <c r="AB1147" s="6" t="str">
        <f ca="1">VLOOKUP($AA1147,'Recruitment source'!$A:$B,2,FALSE)</f>
        <v>Next Station</v>
      </c>
      <c r="AC1147" s="8" t="e">
        <f t="shared" ca="1" si="213"/>
        <v>#N/A</v>
      </c>
      <c r="AD1147" s="6" t="e">
        <f t="shared" ca="1" si="214"/>
        <v>#N/A</v>
      </c>
      <c r="AE1147" s="6" t="e">
        <f ca="1">IF(ISNA(AD1147),NA(),VLOOKUP($AD1147,'Reasons for dismissal'!$A:$B,2,FALSE))</f>
        <v>#N/A</v>
      </c>
      <c r="AF1147" s="6">
        <f t="shared" ca="1" si="215"/>
        <v>4</v>
      </c>
      <c r="AG1147" s="1">
        <f t="shared" ca="1" si="205"/>
        <v>2080</v>
      </c>
    </row>
    <row r="1148" spans="1:33" x14ac:dyDescent="0.25">
      <c r="A1148" s="7" cm="1">
        <f t="array" aca="1" ref="A1148" ca="1">INDEX(Companies!$A:$A,RANDBETWEEN(2,COUNTA(Companies!$A:$A)),1)</f>
        <v>2</v>
      </c>
      <c r="B1148" s="7" t="str">
        <f ca="1">VLOOKUP($A1148,Companies!$A:$B,2,FALSE)</f>
        <v>ACME Corporation</v>
      </c>
      <c r="C1148" s="5">
        <f t="shared" si="206"/>
        <v>1147</v>
      </c>
      <c r="D1148" s="6">
        <f t="shared" ca="1" si="207"/>
        <v>1</v>
      </c>
      <c r="E1148" s="7">
        <f ca="1">IF($C1148 = 1 + N("Presidente"),
    127,
    IF($C1148 = 2 + N("Vice-Presidente"),
        72,
        IF($C1148 = 3 + N("Secretária bilíngue"),
            13,
            RANDBETWEEN(5,COUNT(Name!$A:$A) + 1)
        )
    )
)</f>
        <v>25</v>
      </c>
      <c r="F1148" s="7" t="str">
        <f ca="1" xml:space="preserve">
VLOOKUP(
  $E1148,
  Name!$A:$B,
  2,
  FALSE
)
&amp; " " &amp;
IF($C1148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Lombardi Pinheiro</v>
      </c>
      <c r="G1148" s="7">
        <v>2</v>
      </c>
      <c r="H1148" s="7" t="str">
        <f>VLOOKUP($G1148,Countries!$A:$B,2,FALSE)</f>
        <v>Portugal</v>
      </c>
      <c r="I1148" s="7" cm="1">
        <f t="array" aca="1" ref="I1148" ca="1">INDEX(States!$B:$B,RANDBETWEEN(2,COUNTA(States!$A:$A)),1)</f>
        <v>9</v>
      </c>
      <c r="J1148" s="7" t="str">
        <f ca="1">VLOOKUP($I1148,States!$B:$C,2,FALSE)</f>
        <v>Leiria</v>
      </c>
      <c r="K1148" s="7" t="str">
        <f ca="1">VLOOKUP($E1148,Name!$A:$C,3,FALSE)</f>
        <v>F</v>
      </c>
      <c r="L1148" s="7" t="str">
        <f ca="1">VLOOKUP($K1148,Genders!$B:$C,2,FALSE)</f>
        <v>Female</v>
      </c>
      <c r="M1148" s="7" cm="1">
        <f t="array" aca="1" ref="M1148" ca="1">INDEX('Marital status'!$A:$A,RANDBETWEEN(2,COUNTA('Marital status'!$A:$A)),1)</f>
        <v>6</v>
      </c>
      <c r="N1148" s="7" t="str">
        <f ca="1">VLOOKUP($M1148,'Marital status'!$A:$B,2,FALSE)</f>
        <v>Divorced</v>
      </c>
      <c r="O1148" s="7">
        <f t="shared" ca="1" si="208"/>
        <v>3</v>
      </c>
      <c r="P1148" s="7" t="str">
        <f ca="1">VLOOKUP($O1148,Ethnicities!$A:$B,2,FALSE)</f>
        <v>Black or African American</v>
      </c>
      <c r="Q1148" s="8">
        <f t="shared" ca="1" si="209"/>
        <v>32112</v>
      </c>
      <c r="R1148" s="6">
        <f t="shared" ca="1" si="210"/>
        <v>4</v>
      </c>
      <c r="S1148" s="6" t="str">
        <f ca="1">VLOOKUP($R1148,'Background education'!$A:$B,2,FALSE)</f>
        <v>Undergraduate degree</v>
      </c>
      <c r="T1148" s="7">
        <f ca="1" xml:space="preserve">
  IF(OR($V1148 = 2, $V1148 = 3, $V1148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48" s="7" t="str">
        <f ca="1">VLOOKUP($T1148,Departments!$A:$B,2,FALSE)</f>
        <v>Audit</v>
      </c>
      <c r="V1148" s="6">
        <f t="shared" ca="1" si="211"/>
        <v>7</v>
      </c>
      <c r="W1148" s="6" t="str">
        <f ca="1">VLOOKUP($V1148,Roles!$A:$B,2,FALSE)</f>
        <v>Trainee</v>
      </c>
      <c r="X1148" s="6" t="e">
        <f t="shared" ca="1" si="212"/>
        <v>#N/A</v>
      </c>
      <c r="Y1148" s="6" t="e">
        <f ca="1">IF(ISNA($X1148),NA(),VLOOKUP($X1148,Levels!$A:$B,2,FALSE))</f>
        <v>#N/A</v>
      </c>
      <c r="Z1148" s="8">
        <f t="shared" ca="1" si="204"/>
        <v>38460</v>
      </c>
      <c r="AA1148" s="6">
        <f ca="1">RANDBETWEEN(2,COUNTA('Recruitment source'!$A:$A))</f>
        <v>7</v>
      </c>
      <c r="AB1148" s="6" t="str">
        <f ca="1">VLOOKUP($AA1148,'Recruitment source'!$A:$B,2,FALSE)</f>
        <v>Jobs in Lisbon</v>
      </c>
      <c r="AC1148" s="8" t="e">
        <f t="shared" ca="1" si="213"/>
        <v>#N/A</v>
      </c>
      <c r="AD1148" s="6" t="e">
        <f t="shared" ca="1" si="214"/>
        <v>#N/A</v>
      </c>
      <c r="AE1148" s="6" t="e">
        <f ca="1">IF(ISNA(AD1148),NA(),VLOOKUP($AD1148,'Reasons for dismissal'!$A:$B,2,FALSE))</f>
        <v>#N/A</v>
      </c>
      <c r="AF1148" s="6">
        <f t="shared" ca="1" si="215"/>
        <v>3</v>
      </c>
      <c r="AG1148" s="1">
        <f t="shared" ca="1" si="205"/>
        <v>1005</v>
      </c>
    </row>
    <row r="1149" spans="1:33" x14ac:dyDescent="0.25">
      <c r="A1149" s="7" cm="1">
        <f t="array" aca="1" ref="A1149" ca="1">INDEX(Companies!$A:$A,RANDBETWEEN(2,COUNTA(Companies!$A:$A)),1)</f>
        <v>2</v>
      </c>
      <c r="B1149" s="7" t="str">
        <f ca="1">VLOOKUP($A1149,Companies!$A:$B,2,FALSE)</f>
        <v>ACME Corporation</v>
      </c>
      <c r="C1149" s="5">
        <f t="shared" si="206"/>
        <v>1148</v>
      </c>
      <c r="D1149" s="6">
        <f t="shared" ca="1" si="207"/>
        <v>1</v>
      </c>
      <c r="E1149" s="7">
        <f ca="1">IF($C1149 = 1 + N("Presidente"),
    127,
    IF($C1149 = 2 + N("Vice-Presidente"),
        72,
        IF($C1149 = 3 + N("Secretária bilíngue"),
            13,
            RANDBETWEEN(5,COUNT(Name!$A:$A) + 1)
        )
    )
)</f>
        <v>219</v>
      </c>
      <c r="F1149" s="7" t="str">
        <f ca="1" xml:space="preserve">
VLOOKUP(
  $E1149,
  Name!$A:$B,
  2,
  FALSE
)
&amp; " " &amp;
IF($C1149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Junqueira Caruso</v>
      </c>
      <c r="G1149" s="7">
        <v>2</v>
      </c>
      <c r="H1149" s="7" t="str">
        <f>VLOOKUP($G1149,Countries!$A:$B,2,FALSE)</f>
        <v>Portugal</v>
      </c>
      <c r="I1149" s="7" cm="1">
        <f t="array" aca="1" ref="I1149" ca="1">INDEX(States!$B:$B,RANDBETWEEN(2,COUNTA(States!$A:$A)),1)</f>
        <v>10</v>
      </c>
      <c r="J1149" s="7" t="str">
        <f ca="1">VLOOKUP($I1149,States!$B:$C,2,FALSE)</f>
        <v>Coimbra</v>
      </c>
      <c r="K1149" s="7" t="str">
        <f ca="1">VLOOKUP($E1149,Name!$A:$C,3,FALSE)</f>
        <v>F</v>
      </c>
      <c r="L1149" s="7" t="str">
        <f ca="1">VLOOKUP($K1149,Genders!$B:$C,2,FALSE)</f>
        <v>Female</v>
      </c>
      <c r="M1149" s="7" cm="1">
        <f t="array" aca="1" ref="M1149" ca="1">INDEX('Marital status'!$A:$A,RANDBETWEEN(2,COUNTA('Marital status'!$A:$A)),1)</f>
        <v>5</v>
      </c>
      <c r="N1149" s="7" t="str">
        <f ca="1">VLOOKUP($M1149,'Marital status'!$A:$B,2,FALSE)</f>
        <v xml:space="preserve">Separated </v>
      </c>
      <c r="O1149" s="7">
        <f t="shared" ca="1" si="208"/>
        <v>6</v>
      </c>
      <c r="P1149" s="7" t="str">
        <f ca="1">VLOOKUP($O1149,Ethnicities!$A:$B,2,FALSE)</f>
        <v>American Indian or Alaska Native</v>
      </c>
      <c r="Q1149" s="8">
        <f t="shared" ca="1" si="209"/>
        <v>36425</v>
      </c>
      <c r="R1149" s="6">
        <f t="shared" ca="1" si="210"/>
        <v>5</v>
      </c>
      <c r="S1149" s="6" t="str">
        <f ca="1">VLOOKUP($R1149,'Background education'!$A:$B,2,FALSE)</f>
        <v>Graduate school</v>
      </c>
      <c r="T1149" s="7">
        <f ca="1" xml:space="preserve">
  IF(OR($V1149 = 2, $V1149 = 3, $V1149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149" s="7" t="str">
        <f ca="1">VLOOKUP($T1149,Departments!$A:$B,2,FALSE)</f>
        <v>Controlling</v>
      </c>
      <c r="V1149" s="6">
        <f t="shared" ca="1" si="211"/>
        <v>8</v>
      </c>
      <c r="W1149" s="6" t="str">
        <f ca="1">VLOOKUP($V1149,Roles!$A:$B,2,FALSE)</f>
        <v>Analyst</v>
      </c>
      <c r="X1149" s="6">
        <f t="shared" ca="1" si="212"/>
        <v>4</v>
      </c>
      <c r="Y1149" s="6" t="str">
        <f ca="1">IF(ISNA($X1149),NA(),VLOOKUP($X1149,Levels!$A:$B,2,FALSE))</f>
        <v>Senior</v>
      </c>
      <c r="Z1149" s="8">
        <f t="shared" ca="1" si="204"/>
        <v>43588</v>
      </c>
      <c r="AA1149" s="6">
        <f ca="1">RANDBETWEEN(2,COUNTA('Recruitment source'!$A:$A))</f>
        <v>10</v>
      </c>
      <c r="AB1149" s="6" t="str">
        <f ca="1">VLOOKUP($AA1149,'Recruitment source'!$A:$B,2,FALSE)</f>
        <v>Google</v>
      </c>
      <c r="AC1149" s="8" t="e">
        <f t="shared" ca="1" si="213"/>
        <v>#N/A</v>
      </c>
      <c r="AD1149" s="6" t="e">
        <f t="shared" ca="1" si="214"/>
        <v>#N/A</v>
      </c>
      <c r="AE1149" s="6" t="e">
        <f ca="1">IF(ISNA(AD1149),NA(),VLOOKUP($AD1149,'Reasons for dismissal'!$A:$B,2,FALSE))</f>
        <v>#N/A</v>
      </c>
      <c r="AF1149" s="6">
        <f t="shared" ca="1" si="215"/>
        <v>2</v>
      </c>
      <c r="AG1149" s="1">
        <f t="shared" ca="1" si="205"/>
        <v>2080</v>
      </c>
    </row>
    <row r="1150" spans="1:33" x14ac:dyDescent="0.25">
      <c r="A1150" s="7" cm="1">
        <f t="array" aca="1" ref="A1150" ca="1">INDEX(Companies!$A:$A,RANDBETWEEN(2,COUNTA(Companies!$A:$A)),1)</f>
        <v>2</v>
      </c>
      <c r="B1150" s="7" t="str">
        <f ca="1">VLOOKUP($A1150,Companies!$A:$B,2,FALSE)</f>
        <v>ACME Corporation</v>
      </c>
      <c r="C1150" s="5">
        <f t="shared" si="206"/>
        <v>1149</v>
      </c>
      <c r="D1150" s="6">
        <f t="shared" ca="1" si="207"/>
        <v>1</v>
      </c>
      <c r="E1150" s="7">
        <f ca="1">IF($C1150 = 1 + N("Presidente"),
    127,
    IF($C1150 = 2 + N("Vice-Presidente"),
        72,
        IF($C1150 = 3 + N("Secretária bilíngue"),
            13,
            RANDBETWEEN(5,COUNT(Name!$A:$A) + 1)
        )
    )
)</f>
        <v>9</v>
      </c>
      <c r="F1150" s="7" t="str">
        <f ca="1" xml:space="preserve">
VLOOKUP(
  $E1150,
  Name!$A:$B,
  2,
  FALSE
)
&amp; " " &amp;
IF($C1150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Pellegrini Monteiro</v>
      </c>
      <c r="G1150" s="7">
        <v>2</v>
      </c>
      <c r="H1150" s="7" t="str">
        <f>VLOOKUP($G1150,Countries!$A:$B,2,FALSE)</f>
        <v>Portugal</v>
      </c>
      <c r="I1150" s="7" cm="1">
        <f t="array" aca="1" ref="I1150" ca="1">INDEX(States!$B:$B,RANDBETWEEN(2,COUNTA(States!$A:$A)),1)</f>
        <v>20</v>
      </c>
      <c r="J1150" s="7" t="str">
        <f ca="1">VLOOKUP($I1150,States!$B:$C,2,FALSE)</f>
        <v>Viana do Castelo</v>
      </c>
      <c r="K1150" s="7" t="str">
        <f ca="1">VLOOKUP($E1150,Name!$A:$C,3,FALSE)</f>
        <v>M</v>
      </c>
      <c r="L1150" s="7" t="str">
        <f ca="1">VLOOKUP($K1150,Genders!$B:$C,2,FALSE)</f>
        <v>Male</v>
      </c>
      <c r="M1150" s="7" cm="1">
        <f t="array" aca="1" ref="M1150" ca="1">INDEX('Marital status'!$A:$A,RANDBETWEEN(2,COUNTA('Marital status'!$A:$A)),1)</f>
        <v>5</v>
      </c>
      <c r="N1150" s="7" t="str">
        <f ca="1">VLOOKUP($M1150,'Marital status'!$A:$B,2,FALSE)</f>
        <v xml:space="preserve">Separated </v>
      </c>
      <c r="O1150" s="7">
        <f t="shared" ca="1" si="208"/>
        <v>2</v>
      </c>
      <c r="P1150" s="7" t="str">
        <f ca="1">VLOOKUP($O1150,Ethnicities!$A:$B,2,FALSE)</f>
        <v>White</v>
      </c>
      <c r="Q1150" s="8">
        <f t="shared" ca="1" si="209"/>
        <v>32548</v>
      </c>
      <c r="R1150" s="6">
        <f t="shared" ca="1" si="210"/>
        <v>4</v>
      </c>
      <c r="S1150" s="6" t="str">
        <f ca="1">VLOOKUP($R1150,'Background education'!$A:$B,2,FALSE)</f>
        <v>Undergraduate degree</v>
      </c>
      <c r="T1150" s="7">
        <f ca="1" xml:space="preserve">
  IF(OR($V1150 = 2, $V1150 = 3, $V1150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150" s="7" t="str">
        <f ca="1">VLOOKUP($T1150,Departments!$A:$B,2,FALSE)</f>
        <v>Communication &amp; Marketing</v>
      </c>
      <c r="V1150" s="6">
        <f t="shared" ca="1" si="211"/>
        <v>6</v>
      </c>
      <c r="W1150" s="6" t="str">
        <f ca="1">VLOOKUP($V1150,Roles!$A:$B,2,FALSE)</f>
        <v>Intern</v>
      </c>
      <c r="X1150" s="6" t="e">
        <f t="shared" ca="1" si="212"/>
        <v>#N/A</v>
      </c>
      <c r="Y1150" s="6" t="e">
        <f ca="1">IF(ISNA($X1150),NA(),VLOOKUP($X1150,Levels!$A:$B,2,FALSE))</f>
        <v>#N/A</v>
      </c>
      <c r="Z1150" s="8">
        <f t="shared" ca="1" si="204"/>
        <v>39402</v>
      </c>
      <c r="AA1150" s="6">
        <f ca="1">RANDBETWEEN(2,COUNTA('Recruitment source'!$A:$A))</f>
        <v>7</v>
      </c>
      <c r="AB1150" s="6" t="str">
        <f ca="1">VLOOKUP($AA1150,'Recruitment source'!$A:$B,2,FALSE)</f>
        <v>Jobs in Lisbon</v>
      </c>
      <c r="AC1150" s="8" t="e">
        <f t="shared" ca="1" si="213"/>
        <v>#N/A</v>
      </c>
      <c r="AD1150" s="6" t="e">
        <f t="shared" ca="1" si="214"/>
        <v>#N/A</v>
      </c>
      <c r="AE1150" s="6" t="e">
        <f ca="1">IF(ISNA(AD1150),NA(),VLOOKUP($AD1150,'Reasons for dismissal'!$A:$B,2,FALSE))</f>
        <v>#N/A</v>
      </c>
      <c r="AF1150" s="6">
        <f t="shared" ca="1" si="215"/>
        <v>3</v>
      </c>
      <c r="AG1150" s="1">
        <f t="shared" ca="1" si="205"/>
        <v>885</v>
      </c>
    </row>
    <row r="1151" spans="1:33" x14ac:dyDescent="0.25">
      <c r="A1151" s="7" cm="1">
        <f t="array" aca="1" ref="A1151" ca="1">INDEX(Companies!$A:$A,RANDBETWEEN(2,COUNTA(Companies!$A:$A)),1)</f>
        <v>2</v>
      </c>
      <c r="B1151" s="7" t="str">
        <f ca="1">VLOOKUP($A1151,Companies!$A:$B,2,FALSE)</f>
        <v>ACME Corporation</v>
      </c>
      <c r="C1151" s="5">
        <f t="shared" si="206"/>
        <v>1150</v>
      </c>
      <c r="D1151" s="6">
        <f t="shared" ca="1" si="207"/>
        <v>1</v>
      </c>
      <c r="E1151" s="7">
        <f ca="1">IF($C1151 = 1 + N("Presidente"),
    127,
    IF($C1151 = 2 + N("Vice-Presidente"),
        72,
        IF($C1151 = 3 + N("Secretária bilíngue"),
            13,
            RANDBETWEEN(5,COUNT(Name!$A:$A) + 1)
        )
    )
)</f>
        <v>307</v>
      </c>
      <c r="F1151" s="7" t="str">
        <f ca="1" xml:space="preserve">
VLOOKUP(
  $E1151,
  Name!$A:$B,
  2,
  FALSE
)
&amp; " " &amp;
IF($C1151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Pinto Castro</v>
      </c>
      <c r="G1151" s="7">
        <v>2</v>
      </c>
      <c r="H1151" s="7" t="str">
        <f>VLOOKUP($G1151,Countries!$A:$B,2,FALSE)</f>
        <v>Portugal</v>
      </c>
      <c r="I1151" s="7" cm="1">
        <f t="array" aca="1" ref="I1151" ca="1">INDEX(States!$B:$B,RANDBETWEEN(2,COUNTA(States!$A:$A)),1)</f>
        <v>8</v>
      </c>
      <c r="J1151" s="7" t="str">
        <f ca="1">VLOOKUP($I1151,States!$B:$C,2,FALSE)</f>
        <v>Santarém</v>
      </c>
      <c r="K1151" s="7" t="str">
        <f ca="1">VLOOKUP($E1151,Name!$A:$C,3,FALSE)</f>
        <v>F</v>
      </c>
      <c r="L1151" s="7" t="str">
        <f ca="1">VLOOKUP($K1151,Genders!$B:$C,2,FALSE)</f>
        <v>Female</v>
      </c>
      <c r="M1151" s="7" cm="1">
        <f t="array" aca="1" ref="M1151" ca="1">INDEX('Marital status'!$A:$A,RANDBETWEEN(2,COUNTA('Marital status'!$A:$A)),1)</f>
        <v>5</v>
      </c>
      <c r="N1151" s="7" t="str">
        <f ca="1">VLOOKUP($M1151,'Marital status'!$A:$B,2,FALSE)</f>
        <v xml:space="preserve">Separated </v>
      </c>
      <c r="O1151" s="7">
        <f t="shared" ca="1" si="208"/>
        <v>2</v>
      </c>
      <c r="P1151" s="7" t="str">
        <f ca="1">VLOOKUP($O1151,Ethnicities!$A:$B,2,FALSE)</f>
        <v>White</v>
      </c>
      <c r="Q1151" s="8">
        <f t="shared" ca="1" si="209"/>
        <v>33009</v>
      </c>
      <c r="R1151" s="6">
        <f t="shared" ca="1" si="210"/>
        <v>4</v>
      </c>
      <c r="S1151" s="6" t="str">
        <f ca="1">VLOOKUP($R1151,'Background education'!$A:$B,2,FALSE)</f>
        <v>Undergraduate degree</v>
      </c>
      <c r="T1151" s="7">
        <f ca="1" xml:space="preserve">
  IF(OR($V1151 = 2, $V1151 = 3, $V1151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51" s="7" t="str">
        <f ca="1">VLOOKUP($T1151,Departments!$A:$B,2,FALSE)</f>
        <v>Juridical</v>
      </c>
      <c r="V1151" s="6">
        <f t="shared" ca="1" si="211"/>
        <v>8</v>
      </c>
      <c r="W1151" s="6" t="str">
        <f ca="1">VLOOKUP($V1151,Roles!$A:$B,2,FALSE)</f>
        <v>Analyst</v>
      </c>
      <c r="X1151" s="6">
        <f t="shared" ca="1" si="212"/>
        <v>4</v>
      </c>
      <c r="Y1151" s="6" t="str">
        <f ca="1">IF(ISNA($X1151),NA(),VLOOKUP($X1151,Levels!$A:$B,2,FALSE))</f>
        <v>Senior</v>
      </c>
      <c r="Z1151" s="8">
        <f t="shared" ca="1" si="204"/>
        <v>39811</v>
      </c>
      <c r="AA1151" s="6">
        <f ca="1">RANDBETWEEN(2,COUNTA('Recruitment source'!$A:$A))</f>
        <v>11</v>
      </c>
      <c r="AB1151" s="6" t="str">
        <f ca="1">VLOOKUP($AA1151,'Recruitment source'!$A:$B,2,FALSE)</f>
        <v>LinkedIn</v>
      </c>
      <c r="AC1151" s="8" t="e">
        <f t="shared" ca="1" si="213"/>
        <v>#N/A</v>
      </c>
      <c r="AD1151" s="6" t="e">
        <f t="shared" ca="1" si="214"/>
        <v>#N/A</v>
      </c>
      <c r="AE1151" s="6" t="e">
        <f ca="1">IF(ISNA(AD1151),NA(),VLOOKUP($AD1151,'Reasons for dismissal'!$A:$B,2,FALSE))</f>
        <v>#N/A</v>
      </c>
      <c r="AF1151" s="6">
        <f t="shared" ca="1" si="215"/>
        <v>3</v>
      </c>
      <c r="AG1151" s="1">
        <f t="shared" ca="1" si="205"/>
        <v>2000</v>
      </c>
    </row>
    <row r="1152" spans="1:33" x14ac:dyDescent="0.25">
      <c r="A1152" s="7" cm="1">
        <f t="array" aca="1" ref="A1152" ca="1">INDEX(Companies!$A:$A,RANDBETWEEN(2,COUNTA(Companies!$A:$A)),1)</f>
        <v>2</v>
      </c>
      <c r="B1152" s="7" t="str">
        <f ca="1">VLOOKUP($A1152,Companies!$A:$B,2,FALSE)</f>
        <v>ACME Corporation</v>
      </c>
      <c r="C1152" s="5">
        <f t="shared" si="206"/>
        <v>1151</v>
      </c>
      <c r="D1152" s="6">
        <f t="shared" ca="1" si="207"/>
        <v>1</v>
      </c>
      <c r="E1152" s="7">
        <f ca="1">IF($C1152 = 1 + N("Presidente"),
    127,
    IF($C1152 = 2 + N("Vice-Presidente"),
        72,
        IF($C1152 = 3 + N("Secretária bilíngue"),
            13,
            RANDBETWEEN(5,COUNT(Name!$A:$A) + 1)
        )
    )
)</f>
        <v>139</v>
      </c>
      <c r="F1152" s="7" t="str">
        <f ca="1" xml:space="preserve">
VLOOKUP(
  $E1152,
  Name!$A:$B,
  2,
  FALSE
)
&amp; " " &amp;
IF($C1152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Siqueira Romano</v>
      </c>
      <c r="G1152" s="7">
        <v>2</v>
      </c>
      <c r="H1152" s="7" t="str">
        <f>VLOOKUP($G1152,Countries!$A:$B,2,FALSE)</f>
        <v>Portugal</v>
      </c>
      <c r="I1152" s="7" cm="1">
        <f t="array" aca="1" ref="I1152" ca="1">INDEX(States!$B:$B,RANDBETWEEN(2,COUNTA(States!$A:$A)),1)</f>
        <v>17</v>
      </c>
      <c r="J1152" s="7" t="str">
        <f ca="1">VLOOKUP($I1152,States!$B:$C,2,FALSE)</f>
        <v>Portalegre</v>
      </c>
      <c r="K1152" s="7" t="str">
        <f ca="1">VLOOKUP($E1152,Name!$A:$C,3,FALSE)</f>
        <v>M</v>
      </c>
      <c r="L1152" s="7" t="str">
        <f ca="1">VLOOKUP($K1152,Genders!$B:$C,2,FALSE)</f>
        <v>Male</v>
      </c>
      <c r="M1152" s="7" cm="1">
        <f t="array" aca="1" ref="M1152" ca="1">INDEX('Marital status'!$A:$A,RANDBETWEEN(2,COUNTA('Marital status'!$A:$A)),1)</f>
        <v>3</v>
      </c>
      <c r="N1152" s="7" t="str">
        <f ca="1">VLOOKUP($M1152,'Marital status'!$A:$B,2,FALSE)</f>
        <v>Married</v>
      </c>
      <c r="O1152" s="7">
        <f t="shared" ca="1" si="208"/>
        <v>2</v>
      </c>
      <c r="P1152" s="7" t="str">
        <f ca="1">VLOOKUP($O1152,Ethnicities!$A:$B,2,FALSE)</f>
        <v>White</v>
      </c>
      <c r="Q1152" s="8">
        <f t="shared" ca="1" si="209"/>
        <v>23586</v>
      </c>
      <c r="R1152" s="6">
        <f t="shared" ca="1" si="210"/>
        <v>4</v>
      </c>
      <c r="S1152" s="6" t="str">
        <f ca="1">VLOOKUP($R1152,'Background education'!$A:$B,2,FALSE)</f>
        <v>Undergraduate degree</v>
      </c>
      <c r="T1152" s="7">
        <f ca="1" xml:space="preserve">
  IF(OR($V1152 = 2, $V1152 = 3, $V1152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52" s="7" t="str">
        <f ca="1">VLOOKUP($T1152,Departments!$A:$B,2,FALSE)</f>
        <v>Operations</v>
      </c>
      <c r="V1152" s="6">
        <f t="shared" ca="1" si="211"/>
        <v>6</v>
      </c>
      <c r="W1152" s="6" t="str">
        <f ca="1">VLOOKUP($V1152,Roles!$A:$B,2,FALSE)</f>
        <v>Intern</v>
      </c>
      <c r="X1152" s="6" t="e">
        <f t="shared" ca="1" si="212"/>
        <v>#N/A</v>
      </c>
      <c r="Y1152" s="6" t="e">
        <f ca="1">IF(ISNA($X1152),NA(),VLOOKUP($X1152,Levels!$A:$B,2,FALSE))</f>
        <v>#N/A</v>
      </c>
      <c r="Z1152" s="8">
        <f t="shared" ca="1" si="204"/>
        <v>42489</v>
      </c>
      <c r="AA1152" s="6">
        <f ca="1">RANDBETWEEN(2,COUNTA('Recruitment source'!$A:$A))</f>
        <v>7</v>
      </c>
      <c r="AB1152" s="6" t="str">
        <f ca="1">VLOOKUP($AA1152,'Recruitment source'!$A:$B,2,FALSE)</f>
        <v>Jobs in Lisbon</v>
      </c>
      <c r="AC1152" s="8" t="e">
        <f t="shared" ca="1" si="213"/>
        <v>#N/A</v>
      </c>
      <c r="AD1152" s="6" t="e">
        <f t="shared" ca="1" si="214"/>
        <v>#N/A</v>
      </c>
      <c r="AE1152" s="6" t="e">
        <f ca="1">IF(ISNA(AD1152),NA(),VLOOKUP($AD1152,'Reasons for dismissal'!$A:$B,2,FALSE))</f>
        <v>#N/A</v>
      </c>
      <c r="AF1152" s="6">
        <f t="shared" ca="1" si="215"/>
        <v>2</v>
      </c>
      <c r="AG1152" s="1">
        <f t="shared" ca="1" si="205"/>
        <v>805</v>
      </c>
    </row>
    <row r="1153" spans="1:33" x14ac:dyDescent="0.25">
      <c r="A1153" s="7" cm="1">
        <f t="array" aca="1" ref="A1153" ca="1">INDEX(Companies!$A:$A,RANDBETWEEN(2,COUNTA(Companies!$A:$A)),1)</f>
        <v>2</v>
      </c>
      <c r="B1153" s="7" t="str">
        <f ca="1">VLOOKUP($A1153,Companies!$A:$B,2,FALSE)</f>
        <v>ACME Corporation</v>
      </c>
      <c r="C1153" s="5">
        <f t="shared" si="206"/>
        <v>1152</v>
      </c>
      <c r="D1153" s="6">
        <f t="shared" ca="1" si="207"/>
        <v>1</v>
      </c>
      <c r="E1153" s="7">
        <f ca="1">IF($C1153 = 1 + N("Presidente"),
    127,
    IF($C1153 = 2 + N("Vice-Presidente"),
        72,
        IF($C1153 = 3 + N("Secretária bilíngue"),
            13,
            RANDBETWEEN(5,COUNT(Name!$A:$A) + 1)
        )
    )
)</f>
        <v>139</v>
      </c>
      <c r="F1153" s="7" t="str">
        <f ca="1" xml:space="preserve">
VLOOKUP(
  $E1153,
  Name!$A:$B,
  2,
  FALSE
)
&amp; " " &amp;
IF($C1153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Gonçalves Lopes</v>
      </c>
      <c r="G1153" s="7">
        <v>2</v>
      </c>
      <c r="H1153" s="7" t="str">
        <f>VLOOKUP($G1153,Countries!$A:$B,2,FALSE)</f>
        <v>Portugal</v>
      </c>
      <c r="I1153" s="7" cm="1">
        <f t="array" aca="1" ref="I1153" ca="1">INDEX(States!$B:$B,RANDBETWEEN(2,COUNTA(States!$A:$A)),1)</f>
        <v>2</v>
      </c>
      <c r="J1153" s="7" t="str">
        <f ca="1">VLOOKUP($I1153,States!$B:$C,2,FALSE)</f>
        <v xml:space="preserve"> Lisboa</v>
      </c>
      <c r="K1153" s="7" t="str">
        <f ca="1">VLOOKUP($E1153,Name!$A:$C,3,FALSE)</f>
        <v>M</v>
      </c>
      <c r="L1153" s="7" t="str">
        <f ca="1">VLOOKUP($K1153,Genders!$B:$C,2,FALSE)</f>
        <v>Male</v>
      </c>
      <c r="M1153" s="7" cm="1">
        <f t="array" aca="1" ref="M1153" ca="1">INDEX('Marital status'!$A:$A,RANDBETWEEN(2,COUNTA('Marital status'!$A:$A)),1)</f>
        <v>4</v>
      </c>
      <c r="N1153" s="7" t="str">
        <f ca="1">VLOOKUP($M1153,'Marital status'!$A:$B,2,FALSE)</f>
        <v xml:space="preserve">Widowed </v>
      </c>
      <c r="O1153" s="7">
        <f t="shared" ca="1" si="208"/>
        <v>2</v>
      </c>
      <c r="P1153" s="7" t="str">
        <f ca="1">VLOOKUP($O1153,Ethnicities!$A:$B,2,FALSE)</f>
        <v>White</v>
      </c>
      <c r="Q1153" s="8">
        <f t="shared" ca="1" si="209"/>
        <v>34279</v>
      </c>
      <c r="R1153" s="6">
        <f t="shared" ca="1" si="210"/>
        <v>5</v>
      </c>
      <c r="S1153" s="6" t="str">
        <f ca="1">VLOOKUP($R1153,'Background education'!$A:$B,2,FALSE)</f>
        <v>Graduate school</v>
      </c>
      <c r="T1153" s="7">
        <f ca="1" xml:space="preserve">
  IF(OR($V1153 = 2, $V1153 = 3, $V1153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53" s="7" t="str">
        <f ca="1">VLOOKUP($T1153,Departments!$A:$B,2,FALSE)</f>
        <v>Juridical</v>
      </c>
      <c r="V1153" s="6">
        <f t="shared" ca="1" si="211"/>
        <v>8</v>
      </c>
      <c r="W1153" s="6" t="str">
        <f ca="1">VLOOKUP($V1153,Roles!$A:$B,2,FALSE)</f>
        <v>Analyst</v>
      </c>
      <c r="X1153" s="6">
        <f t="shared" ca="1" si="212"/>
        <v>2</v>
      </c>
      <c r="Y1153" s="6" t="str">
        <f ca="1">IF(ISNA($X1153),NA(),VLOOKUP($X1153,Levels!$A:$B,2,FALSE))</f>
        <v>Junior</v>
      </c>
      <c r="Z1153" s="8">
        <f t="shared" ca="1" si="204"/>
        <v>38236</v>
      </c>
      <c r="AA1153" s="6">
        <f ca="1">RANDBETWEEN(2,COUNTA('Recruitment source'!$A:$A))</f>
        <v>3</v>
      </c>
      <c r="AB1153" s="6" t="str">
        <f ca="1">VLOOKUP($AA1153,'Recruitment source'!$A:$B,2,FALSE)</f>
        <v>Learn4Good</v>
      </c>
      <c r="AC1153" s="8" t="e">
        <f t="shared" ca="1" si="213"/>
        <v>#N/A</v>
      </c>
      <c r="AD1153" s="6" t="e">
        <f t="shared" ca="1" si="214"/>
        <v>#N/A</v>
      </c>
      <c r="AE1153" s="6" t="e">
        <f ca="1">IF(ISNA(AD1153),NA(),VLOOKUP($AD1153,'Reasons for dismissal'!$A:$B,2,FALSE))</f>
        <v>#N/A</v>
      </c>
      <c r="AF1153" s="6">
        <f t="shared" ca="1" si="215"/>
        <v>3</v>
      </c>
      <c r="AG1153" s="1">
        <f t="shared" ca="1" si="205"/>
        <v>2000</v>
      </c>
    </row>
    <row r="1154" spans="1:33" x14ac:dyDescent="0.25">
      <c r="A1154" s="7" cm="1">
        <f t="array" aca="1" ref="A1154" ca="1">INDEX(Companies!$A:$A,RANDBETWEEN(2,COUNTA(Companies!$A:$A)),1)</f>
        <v>2</v>
      </c>
      <c r="B1154" s="7" t="str">
        <f ca="1">VLOOKUP($A1154,Companies!$A:$B,2,FALSE)</f>
        <v>ACME Corporation</v>
      </c>
      <c r="C1154" s="5">
        <f t="shared" si="206"/>
        <v>1153</v>
      </c>
      <c r="D1154" s="6">
        <f t="shared" ca="1" si="207"/>
        <v>1</v>
      </c>
      <c r="E1154" s="7">
        <f ca="1">IF($C1154 = 1 + N("Presidente"),
    127,
    IF($C1154 = 2 + N("Vice-Presidente"),
        72,
        IF($C1154 = 3 + N("Secretária bilíngue"),
            13,
            RANDBETWEEN(5,COUNT(Name!$A:$A) + 1)
        )
    )
)</f>
        <v>108</v>
      </c>
      <c r="F1154" s="7" t="str">
        <f ca="1" xml:space="preserve">
VLOOKUP(
  $E1154,
  Name!$A:$B,
  2,
  FALSE
)
&amp; " " &amp;
IF($C1154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Costatini Monteiro</v>
      </c>
      <c r="G1154" s="7">
        <v>2</v>
      </c>
      <c r="H1154" s="7" t="str">
        <f>VLOOKUP($G1154,Countries!$A:$B,2,FALSE)</f>
        <v>Portugal</v>
      </c>
      <c r="I1154" s="7" cm="1">
        <f t="array" aca="1" ref="I1154" ca="1">INDEX(States!$B:$B,RANDBETWEEN(2,COUNTA(States!$A:$A)),1)</f>
        <v>2</v>
      </c>
      <c r="J1154" s="7" t="str">
        <f ca="1">VLOOKUP($I1154,States!$B:$C,2,FALSE)</f>
        <v xml:space="preserve"> Lisboa</v>
      </c>
      <c r="K1154" s="7" t="str">
        <f ca="1">VLOOKUP($E1154,Name!$A:$C,3,FALSE)</f>
        <v>M</v>
      </c>
      <c r="L1154" s="7" t="str">
        <f ca="1">VLOOKUP($K1154,Genders!$B:$C,2,FALSE)</f>
        <v>Male</v>
      </c>
      <c r="M1154" s="7" cm="1">
        <f t="array" aca="1" ref="M1154" ca="1">INDEX('Marital status'!$A:$A,RANDBETWEEN(2,COUNTA('Marital status'!$A:$A)),1)</f>
        <v>2</v>
      </c>
      <c r="N1154" s="7" t="str">
        <f ca="1">VLOOKUP($M1154,'Marital status'!$A:$B,2,FALSE)</f>
        <v>Single</v>
      </c>
      <c r="O1154" s="7">
        <f t="shared" ca="1" si="208"/>
        <v>2</v>
      </c>
      <c r="P1154" s="7" t="str">
        <f ca="1">VLOOKUP($O1154,Ethnicities!$A:$B,2,FALSE)</f>
        <v>White</v>
      </c>
      <c r="Q1154" s="8">
        <f t="shared" ca="1" si="209"/>
        <v>28525</v>
      </c>
      <c r="R1154" s="6">
        <f t="shared" ca="1" si="210"/>
        <v>4</v>
      </c>
      <c r="S1154" s="6" t="str">
        <f ca="1">VLOOKUP($R1154,'Background education'!$A:$B,2,FALSE)</f>
        <v>Undergraduate degree</v>
      </c>
      <c r="T1154" s="7">
        <f ca="1" xml:space="preserve">
  IF(OR($V1154 = 2, $V1154 = 3, $V1154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154" s="7" t="str">
        <f ca="1">VLOOKUP($T1154,Departments!$A:$B,2,FALSE)</f>
        <v>Communication &amp; Marketing</v>
      </c>
      <c r="V1154" s="6">
        <f t="shared" ca="1" si="211"/>
        <v>6</v>
      </c>
      <c r="W1154" s="6" t="str">
        <f ca="1">VLOOKUP($V1154,Roles!$A:$B,2,FALSE)</f>
        <v>Intern</v>
      </c>
      <c r="X1154" s="6" t="e">
        <f t="shared" ca="1" si="212"/>
        <v>#N/A</v>
      </c>
      <c r="Y1154" s="6" t="e">
        <f ca="1">IF(ISNA($X1154),NA(),VLOOKUP($X1154,Levels!$A:$B,2,FALSE))</f>
        <v>#N/A</v>
      </c>
      <c r="Z1154" s="8">
        <f t="shared" ref="Z1154:Z1217" ca="1" si="216" xml:space="preserve">
IF(
   $V1154=2 + N("Presidente"),
   36161,
   IF(
       OR(
         $V1154=3 + N("Vice-Presidente"),
         $V1154=4 + N("Diretor"),
         $V1154=5 + N("Secretária bilíngue")
       ),
       RANDBETWEEN(36161,36411),
       IF(
         ((TODAY() - $Q1154) / 365) &lt; 19,
         TODAY(),
         RANDBETWEEN(36526,TODAY())
       )
   )
)</f>
        <v>41218</v>
      </c>
      <c r="AA1154" s="6">
        <f ca="1">RANDBETWEEN(2,COUNTA('Recruitment source'!$A:$A))</f>
        <v>12</v>
      </c>
      <c r="AB1154" s="6" t="str">
        <f ca="1">VLOOKUP($AA1154,'Recruitment source'!$A:$B,2,FALSE)</f>
        <v>Website</v>
      </c>
      <c r="AC1154" s="8" t="e">
        <f t="shared" ca="1" si="213"/>
        <v>#N/A</v>
      </c>
      <c r="AD1154" s="6" t="e">
        <f t="shared" ca="1" si="214"/>
        <v>#N/A</v>
      </c>
      <c r="AE1154" s="6" t="e">
        <f ca="1">IF(ISNA(AD1154),NA(),VLOOKUP($AD1154,'Reasons for dismissal'!$A:$B,2,FALSE))</f>
        <v>#N/A</v>
      </c>
      <c r="AF1154" s="6">
        <f t="shared" ca="1" si="215"/>
        <v>4</v>
      </c>
      <c r="AG1154" s="1">
        <f t="shared" ref="AG1154:AG1217" ca="1" si="217" xml:space="preserve">
IF($V1154 = 2 + N("Presidente"),
    25000,
    IF($V1154 = 3 + N("Vice-presidente"),
        23000,
        IF(OR($V1154 = 5, $V1154= 10, $V1154 = 9) + N("Secretária bilíngue ou coordenador ou especialista"),
            8000,
            IF($V1154 = 4 + N("Diretor"),
                15000,
                IF($V1154 = 11 + N("Gerente"),
                    12000,
                    IF($V1154 = 6 + N("Estagiário"),
                        805,
                        IF($V1154 = 7 + N("Trainee"),
                            1005,
                            IF($V1154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IF($R1154 = 7,
  100,
  IF($R1154 = 8,
    200,
    IF($R1154 = 9,
      300,
      IF($R1154 = 10,
        400,
        0
      )
    )
  )
)
+
N("Adicional no salário por área")
+
IF($T1154 = 14 + N("Tecnologia da Informação"),
  120,
  IF($T1154 = 16 + N("Vendas"),
    110,
    IF($T1154 = 15 + N("Jurídico"),
      100,
      IF(OR($T1154 = 8, $T1154 = 9, $T1154 = 11) + N("Recursos humanos ou comercial ou comunicação e marketing"),
        80,
        0
      )
    )
  )
)
+
N("Adicionando pegadinha")
+
IF(AND($T1154 = 13, $V1154 = 8) + N("Se for de vendas e analista"),
  IF($O1154 = 2,
    50,
    0
  )
  +
  IF($K1154 = "M",
    50,
    0
  ),
  0
)</f>
        <v>885</v>
      </c>
    </row>
    <row r="1155" spans="1:33" x14ac:dyDescent="0.25">
      <c r="A1155" s="7" cm="1">
        <f t="array" aca="1" ref="A1155" ca="1">INDEX(Companies!$A:$A,RANDBETWEEN(2,COUNTA(Companies!$A:$A)),1)</f>
        <v>2</v>
      </c>
      <c r="B1155" s="7" t="str">
        <f ca="1">VLOOKUP($A1155,Companies!$A:$B,2,FALSE)</f>
        <v>ACME Corporation</v>
      </c>
      <c r="C1155" s="5">
        <f t="shared" ref="C1155:C1218" si="218">ROW() - 1</f>
        <v>1154</v>
      </c>
      <c r="D1155" s="6">
        <f t="shared" ref="D1155:D1218" ca="1" si="219">IF(ISNA($AC1155),1,"FALSE")</f>
        <v>1</v>
      </c>
      <c r="E1155" s="7">
        <f ca="1">IF($C1155 = 1 + N("Presidente"),
    127,
    IF($C1155 = 2 + N("Vice-Presidente"),
        72,
        IF($C1155 = 3 + N("Secretária bilíngue"),
            13,
            RANDBETWEEN(5,COUNT(Name!$A:$A) + 1)
        )
    )
)</f>
        <v>123</v>
      </c>
      <c r="F1155" s="7" t="str">
        <f ca="1" xml:space="preserve">
VLOOKUP(
  $E1155,
  Name!$A:$B,
  2,
  FALSE
)
&amp; " " &amp;
IF($C1155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Luz Nascimento</v>
      </c>
      <c r="G1155" s="7">
        <v>2</v>
      </c>
      <c r="H1155" s="7" t="str">
        <f>VLOOKUP($G1155,Countries!$A:$B,2,FALSE)</f>
        <v>Portugal</v>
      </c>
      <c r="I1155" s="7" cm="1">
        <f t="array" aca="1" ref="I1155" ca="1">INDEX(States!$B:$B,RANDBETWEEN(2,COUNTA(States!$A:$A)),1)</f>
        <v>8</v>
      </c>
      <c r="J1155" s="7" t="str">
        <f ca="1">VLOOKUP($I1155,States!$B:$C,2,FALSE)</f>
        <v>Santarém</v>
      </c>
      <c r="K1155" s="7" t="str">
        <f ca="1">VLOOKUP($E1155,Name!$A:$C,3,FALSE)</f>
        <v>F</v>
      </c>
      <c r="L1155" s="7" t="str">
        <f ca="1">VLOOKUP($K1155,Genders!$B:$C,2,FALSE)</f>
        <v>Female</v>
      </c>
      <c r="M1155" s="7" cm="1">
        <f t="array" aca="1" ref="M1155" ca="1">INDEX('Marital status'!$A:$A,RANDBETWEEN(2,COUNTA('Marital status'!$A:$A)),1)</f>
        <v>4</v>
      </c>
      <c r="N1155" s="7" t="str">
        <f ca="1">VLOOKUP($M1155,'Marital status'!$A:$B,2,FALSE)</f>
        <v xml:space="preserve">Widowed </v>
      </c>
      <c r="O1155" s="7">
        <f t="shared" ref="O1155:O1218" ca="1" si="220" xml:space="preserve">
IF(AND($V1155 &gt;= 2, $V1155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4</v>
      </c>
      <c r="P1155" s="7" t="str">
        <f ca="1">VLOOKUP($O1155,Ethnicities!$A:$B,2,FALSE)</f>
        <v>Hispanic or Latino</v>
      </c>
      <c r="Q1155" s="8">
        <f t="shared" ref="Q1155:Q1218" ca="1" si="221" xml:space="preserve">
IF($V1155 = 5 + N("CEO"),
    TODAY() - 16340,
    IF($V1155 = 8 + N("Secretary"),
        RANDBETWEEN(TODAY() - 12418.5, TODAY()-6574.5),
        IF(OR($V1155 = 7, $V1155 = 14),
            RANDBETWEEN(TODAY() - 16071, TODAY() - 8766),
            IF(OR($V1155 = 13, $V1155 = 12, $V1155 = 11),
                RANDBETWEEN(TODAY() - 27393.75, TODAY() - 12783.75),
                RANDBETWEEN(TODAY() - 27393.75, TODAY()-10957.5)
            )
        )
    )
)</f>
        <v>33203</v>
      </c>
      <c r="R1155" s="6">
        <f t="shared" ref="R1155:R1218" ca="1" si="222" xml:space="preserve">
IF(OR($V1155 = 2, $V1155 = 3) + N("Se for presidente ou vice-presidente"),
    7 + N("Doutor"),
    IF($V1155 = 4 + N("Se for diretor"),
        RANDBETWEEN(5,7) + N("Graduate school or Master’s degree or Doctorate"),
        IF($V1155 = 11 + N("Se for gerente"),
            RANDBETWEEN(4,6) + N("Undergraduate degree or Graduate school or Master’s degree"),
            IF(AND($V1155 &gt;= 8, $V1155 &lt;= 10) + N("If coordinator or specialist or analyst"),
                RANDBETWEEN(4,5),
                4
            )
        )
    )
)</f>
        <v>4</v>
      </c>
      <c r="S1155" s="6" t="str">
        <f ca="1">VLOOKUP($R1155,'Background education'!$A:$B,2,FALSE)</f>
        <v>Undergraduate degree</v>
      </c>
      <c r="T1155" s="7">
        <f ca="1" xml:space="preserve">
  IF(OR($V1155 = 2, $V1155 = 3, $V1155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155" s="7" t="str">
        <f ca="1">VLOOKUP($T1155,Departments!$A:$B,2,FALSE)</f>
        <v xml:space="preserve"> Commercial</v>
      </c>
      <c r="V1155" s="6">
        <f t="shared" ref="V1155:V1218" ca="1" si="223" xml:space="preserve">
IF($C1155 = 1 + N("Se matrícula for 1"),
  2 + N("Presidente"),
  IF($C1155 = 2 + N("Se matrícula for 2"),
    3 + N("Vice-presidente"),
    IF($C1155 = 3 + N("Se matrícula for 3"),
      5 + N("Secretária bilíngue"),
      IF(AND($C1155 &gt;= 4, $C1155 &lt;=14),
        4 + N("Diretor"),
        IF(AND($C1155 &gt;= 15, $C1155 &lt;= 25),
          11 + N("Manager"),
          IF(AND($C1155 &gt;= 26, $C1155 &lt;= 36),
            10 + N("Coordinador"),
            IF(AND($C1155 &gt;= 37, $C1155 &lt;= 47),
              9 + N("Especialista"),
                IF(MOD($C1155,2) = 0,
                  8 + N("Analista"),
                  RANDBETWEEN(6,7) + N("Estagiário ou Trainee")
                )
            )
          )
        )
      )
    )
  )
)</f>
        <v>8</v>
      </c>
      <c r="W1155" s="6" t="str">
        <f ca="1">VLOOKUP($V1155,Roles!$A:$B,2,FALSE)</f>
        <v>Analyst</v>
      </c>
      <c r="X1155" s="6">
        <f t="shared" ref="X1155:X1218" ca="1" si="224" xml:space="preserve">
IF($V1155 =8 + N("Analyst"),
    RANDBETWEEN(2, 4) + N("Jr, Pleno, Sr"),
    NA()
)</f>
        <v>4</v>
      </c>
      <c r="Y1155" s="6" t="str">
        <f ca="1">IF(ISNA($X1155),NA(),VLOOKUP($X1155,Levels!$A:$B,2,FALSE))</f>
        <v>Senior</v>
      </c>
      <c r="Z1155" s="8">
        <f t="shared" ca="1" si="216"/>
        <v>40727</v>
      </c>
      <c r="AA1155" s="6">
        <f ca="1">RANDBETWEEN(2,COUNTA('Recruitment source'!$A:$A))</f>
        <v>10</v>
      </c>
      <c r="AB1155" s="6" t="str">
        <f ca="1">VLOOKUP($AA1155,'Recruitment source'!$A:$B,2,FALSE)</f>
        <v>Google</v>
      </c>
      <c r="AC1155" s="8" t="e">
        <f t="shared" ref="AC1155:AC1218" ca="1" si="225" xml:space="preserve">
IF(MOD(
     ROW(),111
   )=0,
   RANDBETWEEN($Z1155 + 1,TODAY() - 1),NA()
)</f>
        <v>#N/A</v>
      </c>
      <c r="AD1155" s="6" t="e">
        <f t="shared" ref="AD1155:AD1218" ca="1" si="226" xml:space="preserve">
IF(
  ISNA(AC1155),
  NA(),
  RANDBETWEEN(2,IF($K1155="F",10,9))
)</f>
        <v>#N/A</v>
      </c>
      <c r="AE1155" s="6" t="e">
        <f ca="1">IF(ISNA(AD1155),NA(),VLOOKUP($AD1155,'Reasons for dismissal'!$A:$B,2,FALSE))</f>
        <v>#N/A</v>
      </c>
      <c r="AF1155" s="6">
        <f t="shared" ref="AF1155:AF1218" ca="1" si="227" xml:space="preserve">
IF(
 ISNA($AC1155),
 IF(
   $V1155 = 2,
   5,
   IF(
     OR($V1155=3,$V1155=4,$V1155=5),
     RANDBETWEEN(3,5),
     IF(
       $V1155=11,
       RANDBETWEEN(3,4),
       RANDBETWEEN(2,4)
     )
   )
 ),
 RANDBETWEEN(1,2)
)</f>
        <v>2</v>
      </c>
      <c r="AG1155" s="1">
        <f t="shared" ca="1" si="217"/>
        <v>2000</v>
      </c>
    </row>
    <row r="1156" spans="1:33" x14ac:dyDescent="0.25">
      <c r="A1156" s="7" cm="1">
        <f t="array" aca="1" ref="A1156" ca="1">INDEX(Companies!$A:$A,RANDBETWEEN(2,COUNTA(Companies!$A:$A)),1)</f>
        <v>2</v>
      </c>
      <c r="B1156" s="7" t="str">
        <f ca="1">VLOOKUP($A1156,Companies!$A:$B,2,FALSE)</f>
        <v>ACME Corporation</v>
      </c>
      <c r="C1156" s="5">
        <f t="shared" si="218"/>
        <v>1155</v>
      </c>
      <c r="D1156" s="6">
        <f t="shared" ca="1" si="219"/>
        <v>1</v>
      </c>
      <c r="E1156" s="7">
        <f ca="1">IF($C1156 = 1 + N("Presidente"),
    127,
    IF($C1156 = 2 + N("Vice-Presidente"),
        72,
        IF($C1156 = 3 + N("Secretária bilíngue"),
            13,
            RANDBETWEEN(5,COUNT(Name!$A:$A) + 1)
        )
    )
)</f>
        <v>88</v>
      </c>
      <c r="F1156" s="7" t="str">
        <f ca="1" xml:space="preserve">
VLOOKUP(
  $E1156,
  Name!$A:$B,
  2,
  FALSE
)
&amp; " " &amp;
IF($C1156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Bispo Mancini</v>
      </c>
      <c r="G1156" s="7">
        <v>2</v>
      </c>
      <c r="H1156" s="7" t="str">
        <f>VLOOKUP($G1156,Countries!$A:$B,2,FALSE)</f>
        <v>Portugal</v>
      </c>
      <c r="I1156" s="7" cm="1">
        <f t="array" aca="1" ref="I1156" ca="1">INDEX(States!$B:$B,RANDBETWEEN(2,COUNTA(States!$A:$A)),1)</f>
        <v>18</v>
      </c>
      <c r="J1156" s="7" t="str">
        <f ca="1">VLOOKUP($I1156,States!$B:$C,2,FALSE)</f>
        <v>Guarda</v>
      </c>
      <c r="K1156" s="7" t="str">
        <f ca="1">VLOOKUP($E1156,Name!$A:$C,3,FALSE)</f>
        <v>F</v>
      </c>
      <c r="L1156" s="7" t="str">
        <f ca="1">VLOOKUP($K1156,Genders!$B:$C,2,FALSE)</f>
        <v>Female</v>
      </c>
      <c r="M1156" s="7" cm="1">
        <f t="array" aca="1" ref="M1156" ca="1">INDEX('Marital status'!$A:$A,RANDBETWEEN(2,COUNTA('Marital status'!$A:$A)),1)</f>
        <v>4</v>
      </c>
      <c r="N1156" s="7" t="str">
        <f ca="1">VLOOKUP($M1156,'Marital status'!$A:$B,2,FALSE)</f>
        <v xml:space="preserve">Widowed </v>
      </c>
      <c r="O1156" s="7">
        <f t="shared" ca="1" si="220"/>
        <v>2</v>
      </c>
      <c r="P1156" s="7" t="str">
        <f ca="1">VLOOKUP($O1156,Ethnicities!$A:$B,2,FALSE)</f>
        <v>White</v>
      </c>
      <c r="Q1156" s="8">
        <f t="shared" ca="1" si="221"/>
        <v>34369</v>
      </c>
      <c r="R1156" s="6">
        <f t="shared" ca="1" si="222"/>
        <v>4</v>
      </c>
      <c r="S1156" s="6" t="str">
        <f ca="1">VLOOKUP($R1156,'Background education'!$A:$B,2,FALSE)</f>
        <v>Undergraduate degree</v>
      </c>
      <c r="T1156" s="7">
        <f ca="1" xml:space="preserve">
  IF(OR($V1156 = 2, $V1156 = 3, $V1156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156" s="7" t="str">
        <f ca="1">VLOOKUP($T1156,Departments!$A:$B,2,FALSE)</f>
        <v>Finance</v>
      </c>
      <c r="V1156" s="6">
        <f t="shared" ca="1" si="223"/>
        <v>7</v>
      </c>
      <c r="W1156" s="6" t="str">
        <f ca="1">VLOOKUP($V1156,Roles!$A:$B,2,FALSE)</f>
        <v>Trainee</v>
      </c>
      <c r="X1156" s="6" t="e">
        <f t="shared" ca="1" si="224"/>
        <v>#N/A</v>
      </c>
      <c r="Y1156" s="6" t="e">
        <f ca="1">IF(ISNA($X1156),NA(),VLOOKUP($X1156,Levels!$A:$B,2,FALSE))</f>
        <v>#N/A</v>
      </c>
      <c r="Z1156" s="8">
        <f t="shared" ca="1" si="216"/>
        <v>42624</v>
      </c>
      <c r="AA1156" s="6">
        <f ca="1">RANDBETWEEN(2,COUNTA('Recruitment source'!$A:$A))</f>
        <v>2</v>
      </c>
      <c r="AB1156" s="6" t="str">
        <f ca="1">VLOOKUP($AA1156,'Recruitment source'!$A:$B,2,FALSE)</f>
        <v>Indeed</v>
      </c>
      <c r="AC1156" s="8" t="e">
        <f t="shared" ca="1" si="225"/>
        <v>#N/A</v>
      </c>
      <c r="AD1156" s="6" t="e">
        <f t="shared" ca="1" si="226"/>
        <v>#N/A</v>
      </c>
      <c r="AE1156" s="6" t="e">
        <f ca="1">IF(ISNA(AD1156),NA(),VLOOKUP($AD1156,'Reasons for dismissal'!$A:$B,2,FALSE))</f>
        <v>#N/A</v>
      </c>
      <c r="AF1156" s="6">
        <f t="shared" ca="1" si="227"/>
        <v>2</v>
      </c>
      <c r="AG1156" s="1">
        <f t="shared" ca="1" si="217"/>
        <v>1005</v>
      </c>
    </row>
    <row r="1157" spans="1:33" x14ac:dyDescent="0.25">
      <c r="A1157" s="7" cm="1">
        <f t="array" aca="1" ref="A1157" ca="1">INDEX(Companies!$A:$A,RANDBETWEEN(2,COUNTA(Companies!$A:$A)),1)</f>
        <v>2</v>
      </c>
      <c r="B1157" s="7" t="str">
        <f ca="1">VLOOKUP($A1157,Companies!$A:$B,2,FALSE)</f>
        <v>ACME Corporation</v>
      </c>
      <c r="C1157" s="5">
        <f t="shared" si="218"/>
        <v>1156</v>
      </c>
      <c r="D1157" s="6">
        <f t="shared" ca="1" si="219"/>
        <v>1</v>
      </c>
      <c r="E1157" s="7">
        <f ca="1">IF($C1157 = 1 + N("Presidente"),
    127,
    IF($C1157 = 2 + N("Vice-Presidente"),
        72,
        IF($C1157 = 3 + N("Secretária bilíngue"),
            13,
            RANDBETWEEN(5,COUNT(Name!$A:$A) + 1)
        )
    )
)</f>
        <v>52</v>
      </c>
      <c r="F1157" s="7" t="str">
        <f ca="1" xml:space="preserve">
VLOOKUP(
  $E1157,
  Name!$A:$B,
  2,
  FALSE
)
&amp; " " &amp;
IF($C1157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Holanda Ramos</v>
      </c>
      <c r="G1157" s="7">
        <v>2</v>
      </c>
      <c r="H1157" s="7" t="str">
        <f>VLOOKUP($G1157,Countries!$A:$B,2,FALSE)</f>
        <v>Portugal</v>
      </c>
      <c r="I1157" s="7" cm="1">
        <f t="array" aca="1" ref="I1157" ca="1">INDEX(States!$B:$B,RANDBETWEEN(2,COUNTA(States!$A:$A)),1)</f>
        <v>12</v>
      </c>
      <c r="J1157" s="7" t="str">
        <f ca="1">VLOOKUP($I1157,States!$B:$C,2,FALSE)</f>
        <v>Évora</v>
      </c>
      <c r="K1157" s="7" t="str">
        <f ca="1">VLOOKUP($E1157,Name!$A:$C,3,FALSE)</f>
        <v>M</v>
      </c>
      <c r="L1157" s="7" t="str">
        <f ca="1">VLOOKUP($K1157,Genders!$B:$C,2,FALSE)</f>
        <v>Male</v>
      </c>
      <c r="M1157" s="7" cm="1">
        <f t="array" aca="1" ref="M1157" ca="1">INDEX('Marital status'!$A:$A,RANDBETWEEN(2,COUNTA('Marital status'!$A:$A)),1)</f>
        <v>6</v>
      </c>
      <c r="N1157" s="7" t="str">
        <f ca="1">VLOOKUP($M1157,'Marital status'!$A:$B,2,FALSE)</f>
        <v>Divorced</v>
      </c>
      <c r="O1157" s="7">
        <f t="shared" ca="1" si="220"/>
        <v>2</v>
      </c>
      <c r="P1157" s="7" t="str">
        <f ca="1">VLOOKUP($O1157,Ethnicities!$A:$B,2,FALSE)</f>
        <v>White</v>
      </c>
      <c r="Q1157" s="8">
        <f t="shared" ca="1" si="221"/>
        <v>33500</v>
      </c>
      <c r="R1157" s="6">
        <f t="shared" ca="1" si="222"/>
        <v>4</v>
      </c>
      <c r="S1157" s="6" t="str">
        <f ca="1">VLOOKUP($R1157,'Background education'!$A:$B,2,FALSE)</f>
        <v>Undergraduate degree</v>
      </c>
      <c r="T1157" s="7">
        <f ca="1" xml:space="preserve">
  IF(OR($V1157 = 2, $V1157 = 3, $V1157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57" s="7" t="str">
        <f ca="1">VLOOKUP($T1157,Departments!$A:$B,2,FALSE)</f>
        <v>Juridical</v>
      </c>
      <c r="V1157" s="6">
        <f t="shared" ca="1" si="223"/>
        <v>8</v>
      </c>
      <c r="W1157" s="6" t="str">
        <f ca="1">VLOOKUP($V1157,Roles!$A:$B,2,FALSE)</f>
        <v>Analyst</v>
      </c>
      <c r="X1157" s="6">
        <f t="shared" ca="1" si="224"/>
        <v>3</v>
      </c>
      <c r="Y1157" s="6" t="str">
        <f ca="1">IF(ISNA($X1157),NA(),VLOOKUP($X1157,Levels!$A:$B,2,FALSE))</f>
        <v>Pleno</v>
      </c>
      <c r="Z1157" s="8">
        <f t="shared" ca="1" si="216"/>
        <v>39978</v>
      </c>
      <c r="AA1157" s="6">
        <f ca="1">RANDBETWEEN(2,COUNTA('Recruitment source'!$A:$A))</f>
        <v>7</v>
      </c>
      <c r="AB1157" s="6" t="str">
        <f ca="1">VLOOKUP($AA1157,'Recruitment source'!$A:$B,2,FALSE)</f>
        <v>Jobs in Lisbon</v>
      </c>
      <c r="AC1157" s="8" t="e">
        <f t="shared" ca="1" si="225"/>
        <v>#N/A</v>
      </c>
      <c r="AD1157" s="6" t="e">
        <f t="shared" ca="1" si="226"/>
        <v>#N/A</v>
      </c>
      <c r="AE1157" s="6" t="e">
        <f ca="1">IF(ISNA(AD1157),NA(),VLOOKUP($AD1157,'Reasons for dismissal'!$A:$B,2,FALSE))</f>
        <v>#N/A</v>
      </c>
      <c r="AF1157" s="6">
        <f t="shared" ca="1" si="227"/>
        <v>4</v>
      </c>
      <c r="AG1157" s="1">
        <f t="shared" ca="1" si="217"/>
        <v>2000</v>
      </c>
    </row>
    <row r="1158" spans="1:33" x14ac:dyDescent="0.25">
      <c r="A1158" s="7" cm="1">
        <f t="array" aca="1" ref="A1158" ca="1">INDEX(Companies!$A:$A,RANDBETWEEN(2,COUNTA(Companies!$A:$A)),1)</f>
        <v>2</v>
      </c>
      <c r="B1158" s="7" t="str">
        <f ca="1">VLOOKUP($A1158,Companies!$A:$B,2,FALSE)</f>
        <v>ACME Corporation</v>
      </c>
      <c r="C1158" s="5">
        <f t="shared" si="218"/>
        <v>1157</v>
      </c>
      <c r="D1158" s="6">
        <f t="shared" ca="1" si="219"/>
        <v>1</v>
      </c>
      <c r="E1158" s="7">
        <f ca="1">IF($C1158 = 1 + N("Presidente"),
    127,
    IF($C1158 = 2 + N("Vice-Presidente"),
        72,
        IF($C1158 = 3 + N("Secretária bilíngue"),
            13,
            RANDBETWEEN(5,COUNT(Name!$A:$A) + 1)
        )
    )
)</f>
        <v>128</v>
      </c>
      <c r="F1158" s="7" t="str">
        <f ca="1" xml:space="preserve">
VLOOKUP(
  $E1158,
  Name!$A:$B,
  2,
  FALSE
)
&amp; " " &amp;
IF($C1158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Castro Badu</v>
      </c>
      <c r="G1158" s="7">
        <v>2</v>
      </c>
      <c r="H1158" s="7" t="str">
        <f>VLOOKUP($G1158,Countries!$A:$B,2,FALSE)</f>
        <v>Portugal</v>
      </c>
      <c r="I1158" s="7" cm="1">
        <f t="array" aca="1" ref="I1158" ca="1">INDEX(States!$B:$B,RANDBETWEEN(2,COUNTA(States!$A:$A)),1)</f>
        <v>19</v>
      </c>
      <c r="J1158" s="7" t="str">
        <f ca="1">VLOOKUP($I1158,States!$B:$C,2,FALSE)</f>
        <v>Vila Real</v>
      </c>
      <c r="K1158" s="7" t="str">
        <f ca="1">VLOOKUP($E1158,Name!$A:$C,3,FALSE)</f>
        <v>M</v>
      </c>
      <c r="L1158" s="7" t="str">
        <f ca="1">VLOOKUP($K1158,Genders!$B:$C,2,FALSE)</f>
        <v>Male</v>
      </c>
      <c r="M1158" s="7" cm="1">
        <f t="array" aca="1" ref="M1158" ca="1">INDEX('Marital status'!$A:$A,RANDBETWEEN(2,COUNTA('Marital status'!$A:$A)),1)</f>
        <v>4</v>
      </c>
      <c r="N1158" s="7" t="str">
        <f ca="1">VLOOKUP($M1158,'Marital status'!$A:$B,2,FALSE)</f>
        <v xml:space="preserve">Widowed </v>
      </c>
      <c r="O1158" s="7">
        <f t="shared" ca="1" si="220"/>
        <v>2</v>
      </c>
      <c r="P1158" s="7" t="str">
        <f ca="1">VLOOKUP($O1158,Ethnicities!$A:$B,2,FALSE)</f>
        <v>White</v>
      </c>
      <c r="Q1158" s="8">
        <f t="shared" ca="1" si="221"/>
        <v>28806</v>
      </c>
      <c r="R1158" s="6">
        <f t="shared" ca="1" si="222"/>
        <v>4</v>
      </c>
      <c r="S1158" s="6" t="str">
        <f ca="1">VLOOKUP($R1158,'Background education'!$A:$B,2,FALSE)</f>
        <v>Undergraduate degree</v>
      </c>
      <c r="T1158" s="7">
        <f ca="1" xml:space="preserve">
  IF(OR($V1158 = 2, $V1158 = 3, $V1158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158" s="7" t="str">
        <f ca="1">VLOOKUP($T1158,Departments!$A:$B,2,FALSE)</f>
        <v>Finance</v>
      </c>
      <c r="V1158" s="6">
        <f t="shared" ca="1" si="223"/>
        <v>7</v>
      </c>
      <c r="W1158" s="6" t="str">
        <f ca="1">VLOOKUP($V1158,Roles!$A:$B,2,FALSE)</f>
        <v>Trainee</v>
      </c>
      <c r="X1158" s="6" t="e">
        <f t="shared" ca="1" si="224"/>
        <v>#N/A</v>
      </c>
      <c r="Y1158" s="6" t="e">
        <f ca="1">IF(ISNA($X1158),NA(),VLOOKUP($X1158,Levels!$A:$B,2,FALSE))</f>
        <v>#N/A</v>
      </c>
      <c r="Z1158" s="8">
        <f t="shared" ca="1" si="216"/>
        <v>37353</v>
      </c>
      <c r="AA1158" s="6">
        <f ca="1">RANDBETWEEN(2,COUNTA('Recruitment source'!$A:$A))</f>
        <v>5</v>
      </c>
      <c r="AB1158" s="6" t="str">
        <f ca="1">VLOOKUP($AA1158,'Recruitment source'!$A:$B,2,FALSE)</f>
        <v>Net Empregos</v>
      </c>
      <c r="AC1158" s="8" t="e">
        <f t="shared" ca="1" si="225"/>
        <v>#N/A</v>
      </c>
      <c r="AD1158" s="6" t="e">
        <f t="shared" ca="1" si="226"/>
        <v>#N/A</v>
      </c>
      <c r="AE1158" s="6" t="e">
        <f ca="1">IF(ISNA(AD1158),NA(),VLOOKUP($AD1158,'Reasons for dismissal'!$A:$B,2,FALSE))</f>
        <v>#N/A</v>
      </c>
      <c r="AF1158" s="6">
        <f t="shared" ca="1" si="227"/>
        <v>3</v>
      </c>
      <c r="AG1158" s="1">
        <f t="shared" ca="1" si="217"/>
        <v>1005</v>
      </c>
    </row>
    <row r="1159" spans="1:33" x14ac:dyDescent="0.25">
      <c r="A1159" s="7" cm="1">
        <f t="array" aca="1" ref="A1159" ca="1">INDEX(Companies!$A:$A,RANDBETWEEN(2,COUNTA(Companies!$A:$A)),1)</f>
        <v>2</v>
      </c>
      <c r="B1159" s="7" t="str">
        <f ca="1">VLOOKUP($A1159,Companies!$A:$B,2,FALSE)</f>
        <v>ACME Corporation</v>
      </c>
      <c r="C1159" s="5">
        <f t="shared" si="218"/>
        <v>1158</v>
      </c>
      <c r="D1159" s="6">
        <f t="shared" ca="1" si="219"/>
        <v>1</v>
      </c>
      <c r="E1159" s="7">
        <f ca="1">IF($C1159 = 1 + N("Presidente"),
    127,
    IF($C1159 = 2 + N("Vice-Presidente"),
        72,
        IF($C1159 = 3 + N("Secretária bilíngue"),
            13,
            RANDBETWEEN(5,COUNT(Name!$A:$A) + 1)
        )
    )
)</f>
        <v>250</v>
      </c>
      <c r="F1159" s="7" t="str">
        <f ca="1" xml:space="preserve">
VLOOKUP(
  $E1159,
  Name!$A:$B,
  2,
  FALSE
)
&amp; " " &amp;
IF($C1159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Junqueira Ferrari</v>
      </c>
      <c r="G1159" s="7">
        <v>2</v>
      </c>
      <c r="H1159" s="7" t="str">
        <f>VLOOKUP($G1159,Countries!$A:$B,2,FALSE)</f>
        <v>Portugal</v>
      </c>
      <c r="I1159" s="7" cm="1">
        <f t="array" aca="1" ref="I1159" ca="1">INDEX(States!$B:$B,RANDBETWEEN(2,COUNTA(States!$A:$A)),1)</f>
        <v>12</v>
      </c>
      <c r="J1159" s="7" t="str">
        <f ca="1">VLOOKUP($I1159,States!$B:$C,2,FALSE)</f>
        <v>Évora</v>
      </c>
      <c r="K1159" s="7" t="str">
        <f ca="1">VLOOKUP($E1159,Name!$A:$C,3,FALSE)</f>
        <v>F</v>
      </c>
      <c r="L1159" s="7" t="str">
        <f ca="1">VLOOKUP($K1159,Genders!$B:$C,2,FALSE)</f>
        <v>Female</v>
      </c>
      <c r="M1159" s="7" cm="1">
        <f t="array" aca="1" ref="M1159" ca="1">INDEX('Marital status'!$A:$A,RANDBETWEEN(2,COUNTA('Marital status'!$A:$A)),1)</f>
        <v>6</v>
      </c>
      <c r="N1159" s="7" t="str">
        <f ca="1">VLOOKUP($M1159,'Marital status'!$A:$B,2,FALSE)</f>
        <v>Divorced</v>
      </c>
      <c r="O1159" s="7">
        <f t="shared" ca="1" si="220"/>
        <v>5</v>
      </c>
      <c r="P1159" s="7" t="str">
        <f ca="1">VLOOKUP($O1159,Ethnicities!$A:$B,2,FALSE)</f>
        <v>Asian</v>
      </c>
      <c r="Q1159" s="8">
        <f t="shared" ca="1" si="221"/>
        <v>35154</v>
      </c>
      <c r="R1159" s="6">
        <f t="shared" ca="1" si="222"/>
        <v>4</v>
      </c>
      <c r="S1159" s="6" t="str">
        <f ca="1">VLOOKUP($R1159,'Background education'!$A:$B,2,FALSE)</f>
        <v>Undergraduate degree</v>
      </c>
      <c r="T1159" s="7">
        <f ca="1" xml:space="preserve">
  IF(OR($V1159 = 2, $V1159 = 3, $V1159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59" s="7" t="str">
        <f ca="1">VLOOKUP($T1159,Departments!$A:$B,2,FALSE)</f>
        <v>Operations</v>
      </c>
      <c r="V1159" s="6">
        <f t="shared" ca="1" si="223"/>
        <v>8</v>
      </c>
      <c r="W1159" s="6" t="str">
        <f ca="1">VLOOKUP($V1159,Roles!$A:$B,2,FALSE)</f>
        <v>Analyst</v>
      </c>
      <c r="X1159" s="6">
        <f t="shared" ca="1" si="224"/>
        <v>2</v>
      </c>
      <c r="Y1159" s="6" t="str">
        <f ca="1">IF(ISNA($X1159),NA(),VLOOKUP($X1159,Levels!$A:$B,2,FALSE))</f>
        <v>Junior</v>
      </c>
      <c r="Z1159" s="8">
        <f t="shared" ca="1" si="216"/>
        <v>44758</v>
      </c>
      <c r="AA1159" s="6">
        <f ca="1">RANDBETWEEN(2,COUNTA('Recruitment source'!$A:$A))</f>
        <v>7</v>
      </c>
      <c r="AB1159" s="6" t="str">
        <f ca="1">VLOOKUP($AA1159,'Recruitment source'!$A:$B,2,FALSE)</f>
        <v>Jobs in Lisbon</v>
      </c>
      <c r="AC1159" s="8" t="e">
        <f t="shared" ca="1" si="225"/>
        <v>#N/A</v>
      </c>
      <c r="AD1159" s="6" t="e">
        <f t="shared" ca="1" si="226"/>
        <v>#N/A</v>
      </c>
      <c r="AE1159" s="6" t="e">
        <f ca="1">IF(ISNA(AD1159),NA(),VLOOKUP($AD1159,'Reasons for dismissal'!$A:$B,2,FALSE))</f>
        <v>#N/A</v>
      </c>
      <c r="AF1159" s="6">
        <f t="shared" ca="1" si="227"/>
        <v>2</v>
      </c>
      <c r="AG1159" s="1">
        <f t="shared" ca="1" si="217"/>
        <v>2000</v>
      </c>
    </row>
    <row r="1160" spans="1:33" x14ac:dyDescent="0.25">
      <c r="A1160" s="7" cm="1">
        <f t="array" aca="1" ref="A1160" ca="1">INDEX(Companies!$A:$A,RANDBETWEEN(2,COUNTA(Companies!$A:$A)),1)</f>
        <v>2</v>
      </c>
      <c r="B1160" s="7" t="str">
        <f ca="1">VLOOKUP($A1160,Companies!$A:$B,2,FALSE)</f>
        <v>ACME Corporation</v>
      </c>
      <c r="C1160" s="5">
        <f t="shared" si="218"/>
        <v>1159</v>
      </c>
      <c r="D1160" s="6">
        <f t="shared" ca="1" si="219"/>
        <v>1</v>
      </c>
      <c r="E1160" s="7">
        <f ca="1">IF($C1160 = 1 + N("Presidente"),
    127,
    IF($C1160 = 2 + N("Vice-Presidente"),
        72,
        IF($C1160 = 3 + N("Secretária bilíngue"),
            13,
            RANDBETWEEN(5,COUNT(Name!$A:$A) + 1)
        )
    )
)</f>
        <v>13</v>
      </c>
      <c r="F1160" s="7" t="str">
        <f ca="1" xml:space="preserve">
VLOOKUP(
  $E1160,
  Name!$A:$B,
  2,
  FALSE
)
&amp; " " &amp;
IF($C1160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Colombo Machado</v>
      </c>
      <c r="G1160" s="7">
        <v>2</v>
      </c>
      <c r="H1160" s="7" t="str">
        <f>VLOOKUP($G1160,Countries!$A:$B,2,FALSE)</f>
        <v>Portugal</v>
      </c>
      <c r="I1160" s="7" cm="1">
        <f t="array" aca="1" ref="I1160" ca="1">INDEX(States!$B:$B,RANDBETWEEN(2,COUNTA(States!$A:$A)),1)</f>
        <v>8</v>
      </c>
      <c r="J1160" s="7" t="str">
        <f ca="1">VLOOKUP($I1160,States!$B:$C,2,FALSE)</f>
        <v>Santarém</v>
      </c>
      <c r="K1160" s="7" t="str">
        <f ca="1">VLOOKUP($E1160,Name!$A:$C,3,FALSE)</f>
        <v>F</v>
      </c>
      <c r="L1160" s="7" t="str">
        <f ca="1">VLOOKUP($K1160,Genders!$B:$C,2,FALSE)</f>
        <v>Female</v>
      </c>
      <c r="M1160" s="7" cm="1">
        <f t="array" aca="1" ref="M1160" ca="1">INDEX('Marital status'!$A:$A,RANDBETWEEN(2,COUNTA('Marital status'!$A:$A)),1)</f>
        <v>4</v>
      </c>
      <c r="N1160" s="7" t="str">
        <f ca="1">VLOOKUP($M1160,'Marital status'!$A:$B,2,FALSE)</f>
        <v xml:space="preserve">Widowed </v>
      </c>
      <c r="O1160" s="7">
        <f t="shared" ca="1" si="220"/>
        <v>2</v>
      </c>
      <c r="P1160" s="7" t="str">
        <f ca="1">VLOOKUP($O1160,Ethnicities!$A:$B,2,FALSE)</f>
        <v>White</v>
      </c>
      <c r="Q1160" s="8">
        <f t="shared" ca="1" si="221"/>
        <v>36048</v>
      </c>
      <c r="R1160" s="6">
        <f t="shared" ca="1" si="222"/>
        <v>4</v>
      </c>
      <c r="S1160" s="6" t="str">
        <f ca="1">VLOOKUP($R1160,'Background education'!$A:$B,2,FALSE)</f>
        <v>Undergraduate degree</v>
      </c>
      <c r="T1160" s="7">
        <f ca="1" xml:space="preserve">
  IF(OR($V1160 = 2, $V1160 = 3, $V1160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60" s="7" t="str">
        <f ca="1">VLOOKUP($T1160,Departments!$A:$B,2,FALSE)</f>
        <v>Juridical</v>
      </c>
      <c r="V1160" s="6">
        <f t="shared" ca="1" si="223"/>
        <v>7</v>
      </c>
      <c r="W1160" s="6" t="str">
        <f ca="1">VLOOKUP($V1160,Roles!$A:$B,2,FALSE)</f>
        <v>Trainee</v>
      </c>
      <c r="X1160" s="6" t="e">
        <f t="shared" ca="1" si="224"/>
        <v>#N/A</v>
      </c>
      <c r="Y1160" s="6" t="e">
        <f ca="1">IF(ISNA($X1160),NA(),VLOOKUP($X1160,Levels!$A:$B,2,FALSE))</f>
        <v>#N/A</v>
      </c>
      <c r="Z1160" s="8">
        <f t="shared" ca="1" si="216"/>
        <v>44394</v>
      </c>
      <c r="AA1160" s="6">
        <f ca="1">RANDBETWEEN(2,COUNTA('Recruitment source'!$A:$A))</f>
        <v>12</v>
      </c>
      <c r="AB1160" s="6" t="str">
        <f ca="1">VLOOKUP($AA1160,'Recruitment source'!$A:$B,2,FALSE)</f>
        <v>Website</v>
      </c>
      <c r="AC1160" s="8" t="e">
        <f t="shared" ca="1" si="225"/>
        <v>#N/A</v>
      </c>
      <c r="AD1160" s="6" t="e">
        <f t="shared" ca="1" si="226"/>
        <v>#N/A</v>
      </c>
      <c r="AE1160" s="6" t="e">
        <f ca="1">IF(ISNA(AD1160),NA(),VLOOKUP($AD1160,'Reasons for dismissal'!$A:$B,2,FALSE))</f>
        <v>#N/A</v>
      </c>
      <c r="AF1160" s="6">
        <f t="shared" ca="1" si="227"/>
        <v>3</v>
      </c>
      <c r="AG1160" s="1">
        <f t="shared" ca="1" si="217"/>
        <v>1005</v>
      </c>
    </row>
    <row r="1161" spans="1:33" x14ac:dyDescent="0.25">
      <c r="A1161" s="7" cm="1">
        <f t="array" aca="1" ref="A1161" ca="1">INDEX(Companies!$A:$A,RANDBETWEEN(2,COUNTA(Companies!$A:$A)),1)</f>
        <v>2</v>
      </c>
      <c r="B1161" s="7" t="str">
        <f ca="1">VLOOKUP($A1161,Companies!$A:$B,2,FALSE)</f>
        <v>ACME Corporation</v>
      </c>
      <c r="C1161" s="5">
        <f t="shared" si="218"/>
        <v>1160</v>
      </c>
      <c r="D1161" s="6">
        <f t="shared" ca="1" si="219"/>
        <v>1</v>
      </c>
      <c r="E1161" s="7">
        <f ca="1">IF($C1161 = 1 + N("Presidente"),
    127,
    IF($C1161 = 2 + N("Vice-Presidente"),
        72,
        IF($C1161 = 3 + N("Secretária bilíngue"),
            13,
            RANDBETWEEN(5,COUNT(Name!$A:$A) + 1)
        )
    )
)</f>
        <v>76</v>
      </c>
      <c r="F1161" s="7" t="str">
        <f ca="1" xml:space="preserve">
VLOOKUP(
  $E1161,
  Name!$A:$B,
  2,
  FALSE
)
&amp; " " &amp;
IF($C1161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Holanda Seixas</v>
      </c>
      <c r="G1161" s="7">
        <v>2</v>
      </c>
      <c r="H1161" s="7" t="str">
        <f>VLOOKUP($G1161,Countries!$A:$B,2,FALSE)</f>
        <v>Portugal</v>
      </c>
      <c r="I1161" s="7" cm="1">
        <f t="array" aca="1" ref="I1161" ca="1">INDEX(States!$B:$B,RANDBETWEEN(2,COUNTA(States!$A:$A)),1)</f>
        <v>7</v>
      </c>
      <c r="J1161" s="7" t="str">
        <f ca="1">VLOOKUP($I1161,States!$B:$C,2,FALSE)</f>
        <v>Faro</v>
      </c>
      <c r="K1161" s="7" t="str">
        <f ca="1">VLOOKUP($E1161,Name!$A:$C,3,FALSE)</f>
        <v>F</v>
      </c>
      <c r="L1161" s="7" t="str">
        <f ca="1">VLOOKUP($K1161,Genders!$B:$C,2,FALSE)</f>
        <v>Female</v>
      </c>
      <c r="M1161" s="7" cm="1">
        <f t="array" aca="1" ref="M1161" ca="1">INDEX('Marital status'!$A:$A,RANDBETWEEN(2,COUNTA('Marital status'!$A:$A)),1)</f>
        <v>3</v>
      </c>
      <c r="N1161" s="7" t="str">
        <f ca="1">VLOOKUP($M1161,'Marital status'!$A:$B,2,FALSE)</f>
        <v>Married</v>
      </c>
      <c r="O1161" s="7">
        <f t="shared" ca="1" si="220"/>
        <v>2</v>
      </c>
      <c r="P1161" s="7" t="str">
        <f ca="1">VLOOKUP($O1161,Ethnicities!$A:$B,2,FALSE)</f>
        <v>White</v>
      </c>
      <c r="Q1161" s="8">
        <f t="shared" ca="1" si="221"/>
        <v>37733</v>
      </c>
      <c r="R1161" s="6">
        <f t="shared" ca="1" si="222"/>
        <v>4</v>
      </c>
      <c r="S1161" s="6" t="str">
        <f ca="1">VLOOKUP($R1161,'Background education'!$A:$B,2,FALSE)</f>
        <v>Undergraduate degree</v>
      </c>
      <c r="T1161" s="7">
        <f ca="1" xml:space="preserve">
  IF(OR($V1161 = 2, $V1161 = 3, $V1161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161" s="7" t="str">
        <f ca="1">VLOOKUP($T1161,Departments!$A:$B,2,FALSE)</f>
        <v>Human Resource</v>
      </c>
      <c r="V1161" s="6">
        <f t="shared" ca="1" si="223"/>
        <v>8</v>
      </c>
      <c r="W1161" s="6" t="str">
        <f ca="1">VLOOKUP($V1161,Roles!$A:$B,2,FALSE)</f>
        <v>Analyst</v>
      </c>
      <c r="X1161" s="6">
        <f t="shared" ca="1" si="224"/>
        <v>2</v>
      </c>
      <c r="Y1161" s="6" t="str">
        <f ca="1">IF(ISNA($X1161),NA(),VLOOKUP($X1161,Levels!$A:$B,2,FALSE))</f>
        <v>Junior</v>
      </c>
      <c r="Z1161" s="8">
        <f t="shared" ca="1" si="216"/>
        <v>39145</v>
      </c>
      <c r="AA1161" s="6">
        <f ca="1">RANDBETWEEN(2,COUNTA('Recruitment source'!$A:$A))</f>
        <v>10</v>
      </c>
      <c r="AB1161" s="6" t="str">
        <f ca="1">VLOOKUP($AA1161,'Recruitment source'!$A:$B,2,FALSE)</f>
        <v>Google</v>
      </c>
      <c r="AC1161" s="8" t="e">
        <f t="shared" ca="1" si="225"/>
        <v>#N/A</v>
      </c>
      <c r="AD1161" s="6" t="e">
        <f t="shared" ca="1" si="226"/>
        <v>#N/A</v>
      </c>
      <c r="AE1161" s="6" t="e">
        <f ca="1">IF(ISNA(AD1161),NA(),VLOOKUP($AD1161,'Reasons for dismissal'!$A:$B,2,FALSE))</f>
        <v>#N/A</v>
      </c>
      <c r="AF1161" s="6">
        <f t="shared" ca="1" si="227"/>
        <v>2</v>
      </c>
      <c r="AG1161" s="1">
        <f t="shared" ca="1" si="217"/>
        <v>2000</v>
      </c>
    </row>
    <row r="1162" spans="1:33" x14ac:dyDescent="0.25">
      <c r="A1162" s="7" cm="1">
        <f t="array" aca="1" ref="A1162" ca="1">INDEX(Companies!$A:$A,RANDBETWEEN(2,COUNTA(Companies!$A:$A)),1)</f>
        <v>2</v>
      </c>
      <c r="B1162" s="7" t="str">
        <f ca="1">VLOOKUP($A1162,Companies!$A:$B,2,FALSE)</f>
        <v>ACME Corporation</v>
      </c>
      <c r="C1162" s="5">
        <f t="shared" si="218"/>
        <v>1161</v>
      </c>
      <c r="D1162" s="6">
        <f t="shared" ca="1" si="219"/>
        <v>1</v>
      </c>
      <c r="E1162" s="7">
        <f ca="1">IF($C1162 = 1 + N("Presidente"),
    127,
    IF($C1162 = 2 + N("Vice-Presidente"),
        72,
        IF($C1162 = 3 + N("Secretária bilíngue"),
            13,
            RANDBETWEEN(5,COUNT(Name!$A:$A) + 1)
        )
    )
)</f>
        <v>343</v>
      </c>
      <c r="F1162" s="7" t="str">
        <f ca="1" xml:space="preserve">
VLOOKUP(
  $E1162,
  Name!$A:$B,
  2,
  FALSE
)
&amp; " " &amp;
IF($C1162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Madureira Miranda</v>
      </c>
      <c r="G1162" s="7">
        <v>2</v>
      </c>
      <c r="H1162" s="7" t="str">
        <f>VLOOKUP($G1162,Countries!$A:$B,2,FALSE)</f>
        <v>Portugal</v>
      </c>
      <c r="I1162" s="7" cm="1">
        <f t="array" aca="1" ref="I1162" ca="1">INDEX(States!$B:$B,RANDBETWEEN(2,COUNTA(States!$A:$A)),1)</f>
        <v>5</v>
      </c>
      <c r="J1162" s="7" t="str">
        <f ca="1">VLOOKUP($I1162,States!$B:$C,2,FALSE)</f>
        <v>Aveiro</v>
      </c>
      <c r="K1162" s="7" t="str">
        <f ca="1">VLOOKUP($E1162,Name!$A:$C,3,FALSE)</f>
        <v>M</v>
      </c>
      <c r="L1162" s="7" t="str">
        <f ca="1">VLOOKUP($K1162,Genders!$B:$C,2,FALSE)</f>
        <v>Male</v>
      </c>
      <c r="M1162" s="7" cm="1">
        <f t="array" aca="1" ref="M1162" ca="1">INDEX('Marital status'!$A:$A,RANDBETWEEN(2,COUNTA('Marital status'!$A:$A)),1)</f>
        <v>3</v>
      </c>
      <c r="N1162" s="7" t="str">
        <f ca="1">VLOOKUP($M1162,'Marital status'!$A:$B,2,FALSE)</f>
        <v>Married</v>
      </c>
      <c r="O1162" s="7">
        <f t="shared" ca="1" si="220"/>
        <v>3</v>
      </c>
      <c r="P1162" s="7" t="str">
        <f ca="1">VLOOKUP($O1162,Ethnicities!$A:$B,2,FALSE)</f>
        <v>Black or African American</v>
      </c>
      <c r="Q1162" s="8">
        <f t="shared" ca="1" si="221"/>
        <v>30997</v>
      </c>
      <c r="R1162" s="6">
        <f t="shared" ca="1" si="222"/>
        <v>4</v>
      </c>
      <c r="S1162" s="6" t="str">
        <f ca="1">VLOOKUP($R1162,'Background education'!$A:$B,2,FALSE)</f>
        <v>Undergraduate degree</v>
      </c>
      <c r="T1162" s="7">
        <f ca="1" xml:space="preserve">
  IF(OR($V1162 = 2, $V1162 = 3, $V1162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162" s="7" t="str">
        <f ca="1">VLOOKUP($T1162,Departments!$A:$B,2,FALSE)</f>
        <v>Administration</v>
      </c>
      <c r="V1162" s="6">
        <f t="shared" ca="1" si="223"/>
        <v>7</v>
      </c>
      <c r="W1162" s="6" t="str">
        <f ca="1">VLOOKUP($V1162,Roles!$A:$B,2,FALSE)</f>
        <v>Trainee</v>
      </c>
      <c r="X1162" s="6" t="e">
        <f t="shared" ca="1" si="224"/>
        <v>#N/A</v>
      </c>
      <c r="Y1162" s="6" t="e">
        <f ca="1">IF(ISNA($X1162),NA(),VLOOKUP($X1162,Levels!$A:$B,2,FALSE))</f>
        <v>#N/A</v>
      </c>
      <c r="Z1162" s="8">
        <f t="shared" ca="1" si="216"/>
        <v>42275</v>
      </c>
      <c r="AA1162" s="6">
        <f ca="1">RANDBETWEEN(2,COUNTA('Recruitment source'!$A:$A))</f>
        <v>12</v>
      </c>
      <c r="AB1162" s="6" t="str">
        <f ca="1">VLOOKUP($AA1162,'Recruitment source'!$A:$B,2,FALSE)</f>
        <v>Website</v>
      </c>
      <c r="AC1162" s="8" t="e">
        <f t="shared" ca="1" si="225"/>
        <v>#N/A</v>
      </c>
      <c r="AD1162" s="6" t="e">
        <f t="shared" ca="1" si="226"/>
        <v>#N/A</v>
      </c>
      <c r="AE1162" s="6" t="e">
        <f ca="1">IF(ISNA(AD1162),NA(),VLOOKUP($AD1162,'Reasons for dismissal'!$A:$B,2,FALSE))</f>
        <v>#N/A</v>
      </c>
      <c r="AF1162" s="6">
        <f t="shared" ca="1" si="227"/>
        <v>2</v>
      </c>
      <c r="AG1162" s="1">
        <f t="shared" ca="1" si="217"/>
        <v>1005</v>
      </c>
    </row>
    <row r="1163" spans="1:33" x14ac:dyDescent="0.25">
      <c r="A1163" s="7" cm="1">
        <f t="array" aca="1" ref="A1163" ca="1">INDEX(Companies!$A:$A,RANDBETWEEN(2,COUNTA(Companies!$A:$A)),1)</f>
        <v>2</v>
      </c>
      <c r="B1163" s="7" t="str">
        <f ca="1">VLOOKUP($A1163,Companies!$A:$B,2,FALSE)</f>
        <v>ACME Corporation</v>
      </c>
      <c r="C1163" s="5">
        <f t="shared" si="218"/>
        <v>1162</v>
      </c>
      <c r="D1163" s="6">
        <f t="shared" ca="1" si="219"/>
        <v>1</v>
      </c>
      <c r="E1163" s="7">
        <f ca="1">IF($C1163 = 1 + N("Presidente"),
    127,
    IF($C1163 = 2 + N("Vice-Presidente"),
        72,
        IF($C1163 = 3 + N("Secretária bilíngue"),
            13,
            RANDBETWEEN(5,COUNT(Name!$A:$A) + 1)
        )
    )
)</f>
        <v>295</v>
      </c>
      <c r="F1163" s="7" t="str">
        <f ca="1" xml:space="preserve">
VLOOKUP(
  $E1163,
  Name!$A:$B,
  2,
  FALSE
)
&amp; " " &amp;
IF($C1163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Barreto Anunciação</v>
      </c>
      <c r="G1163" s="7">
        <v>2</v>
      </c>
      <c r="H1163" s="7" t="str">
        <f>VLOOKUP($G1163,Countries!$A:$B,2,FALSE)</f>
        <v>Portugal</v>
      </c>
      <c r="I1163" s="7" cm="1">
        <f t="array" aca="1" ref="I1163" ca="1">INDEX(States!$B:$B,RANDBETWEEN(2,COUNTA(States!$A:$A)),1)</f>
        <v>9</v>
      </c>
      <c r="J1163" s="7" t="str">
        <f ca="1">VLOOKUP($I1163,States!$B:$C,2,FALSE)</f>
        <v>Leiria</v>
      </c>
      <c r="K1163" s="7" t="str">
        <f ca="1">VLOOKUP($E1163,Name!$A:$C,3,FALSE)</f>
        <v>M</v>
      </c>
      <c r="L1163" s="7" t="str">
        <f ca="1">VLOOKUP($K1163,Genders!$B:$C,2,FALSE)</f>
        <v>Male</v>
      </c>
      <c r="M1163" s="7" cm="1">
        <f t="array" aca="1" ref="M1163" ca="1">INDEX('Marital status'!$A:$A,RANDBETWEEN(2,COUNTA('Marital status'!$A:$A)),1)</f>
        <v>2</v>
      </c>
      <c r="N1163" s="7" t="str">
        <f ca="1">VLOOKUP($M1163,'Marital status'!$A:$B,2,FALSE)</f>
        <v>Single</v>
      </c>
      <c r="O1163" s="7">
        <f t="shared" ca="1" si="220"/>
        <v>2</v>
      </c>
      <c r="P1163" s="7" t="str">
        <f ca="1">VLOOKUP($O1163,Ethnicities!$A:$B,2,FALSE)</f>
        <v>White</v>
      </c>
      <c r="Q1163" s="8">
        <f t="shared" ca="1" si="221"/>
        <v>36805</v>
      </c>
      <c r="R1163" s="6">
        <f t="shared" ca="1" si="222"/>
        <v>4</v>
      </c>
      <c r="S1163" s="6" t="str">
        <f ca="1">VLOOKUP($R1163,'Background education'!$A:$B,2,FALSE)</f>
        <v>Undergraduate degree</v>
      </c>
      <c r="T1163" s="7">
        <f ca="1" xml:space="preserve">
  IF(OR($V1163 = 2, $V1163 = 3, $V1163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63" s="7" t="str">
        <f ca="1">VLOOKUP($T1163,Departments!$A:$B,2,FALSE)</f>
        <v>Audit</v>
      </c>
      <c r="V1163" s="6">
        <f t="shared" ca="1" si="223"/>
        <v>8</v>
      </c>
      <c r="W1163" s="6" t="str">
        <f ca="1">VLOOKUP($V1163,Roles!$A:$B,2,FALSE)</f>
        <v>Analyst</v>
      </c>
      <c r="X1163" s="6">
        <f t="shared" ca="1" si="224"/>
        <v>4</v>
      </c>
      <c r="Y1163" s="6" t="str">
        <f ca="1">IF(ISNA($X1163),NA(),VLOOKUP($X1163,Levels!$A:$B,2,FALSE))</f>
        <v>Senior</v>
      </c>
      <c r="Z1163" s="8">
        <f t="shared" ca="1" si="216"/>
        <v>41748</v>
      </c>
      <c r="AA1163" s="6">
        <f ca="1">RANDBETWEEN(2,COUNTA('Recruitment source'!$A:$A))</f>
        <v>10</v>
      </c>
      <c r="AB1163" s="6" t="str">
        <f ca="1">VLOOKUP($AA1163,'Recruitment source'!$A:$B,2,FALSE)</f>
        <v>Google</v>
      </c>
      <c r="AC1163" s="8" t="e">
        <f t="shared" ca="1" si="225"/>
        <v>#N/A</v>
      </c>
      <c r="AD1163" s="6" t="e">
        <f t="shared" ca="1" si="226"/>
        <v>#N/A</v>
      </c>
      <c r="AE1163" s="6" t="e">
        <f ca="1">IF(ISNA(AD1163),NA(),VLOOKUP($AD1163,'Reasons for dismissal'!$A:$B,2,FALSE))</f>
        <v>#N/A</v>
      </c>
      <c r="AF1163" s="6">
        <f t="shared" ca="1" si="227"/>
        <v>4</v>
      </c>
      <c r="AG1163" s="1">
        <f t="shared" ca="1" si="217"/>
        <v>2000</v>
      </c>
    </row>
    <row r="1164" spans="1:33" x14ac:dyDescent="0.25">
      <c r="A1164" s="7" cm="1">
        <f t="array" aca="1" ref="A1164" ca="1">INDEX(Companies!$A:$A,RANDBETWEEN(2,COUNTA(Companies!$A:$A)),1)</f>
        <v>2</v>
      </c>
      <c r="B1164" s="7" t="str">
        <f ca="1">VLOOKUP($A1164,Companies!$A:$B,2,FALSE)</f>
        <v>ACME Corporation</v>
      </c>
      <c r="C1164" s="5">
        <f t="shared" si="218"/>
        <v>1163</v>
      </c>
      <c r="D1164" s="6">
        <f t="shared" ca="1" si="219"/>
        <v>1</v>
      </c>
      <c r="E1164" s="7">
        <f ca="1">IF($C1164 = 1 + N("Presidente"),
    127,
    IF($C1164 = 2 + N("Vice-Presidente"),
        72,
        IF($C1164 = 3 + N("Secretária bilíngue"),
            13,
            RANDBETWEEN(5,COUNT(Name!$A:$A) + 1)
        )
    )
)</f>
        <v>309</v>
      </c>
      <c r="F1164" s="7" t="str">
        <f ca="1" xml:space="preserve">
VLOOKUP(
  $E1164,
  Name!$A:$B,
  2,
  FALSE
)
&amp; " " &amp;
IF($C1164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Melo Batista</v>
      </c>
      <c r="G1164" s="7">
        <v>2</v>
      </c>
      <c r="H1164" s="7" t="str">
        <f>VLOOKUP($G1164,Countries!$A:$B,2,FALSE)</f>
        <v>Portugal</v>
      </c>
      <c r="I1164" s="7" cm="1">
        <f t="array" aca="1" ref="I1164" ca="1">INDEX(States!$B:$B,RANDBETWEEN(2,COUNTA(States!$A:$A)),1)</f>
        <v>15</v>
      </c>
      <c r="J1164" s="7" t="str">
        <f ca="1">VLOOKUP($I1164,States!$B:$C,2,FALSE)</f>
        <v>Castelo Branco</v>
      </c>
      <c r="K1164" s="7" t="str">
        <f ca="1">VLOOKUP($E1164,Name!$A:$C,3,FALSE)</f>
        <v>M</v>
      </c>
      <c r="L1164" s="7" t="str">
        <f ca="1">VLOOKUP($K1164,Genders!$B:$C,2,FALSE)</f>
        <v>Male</v>
      </c>
      <c r="M1164" s="7" cm="1">
        <f t="array" aca="1" ref="M1164" ca="1">INDEX('Marital status'!$A:$A,RANDBETWEEN(2,COUNTA('Marital status'!$A:$A)),1)</f>
        <v>2</v>
      </c>
      <c r="N1164" s="7" t="str">
        <f ca="1">VLOOKUP($M1164,'Marital status'!$A:$B,2,FALSE)</f>
        <v>Single</v>
      </c>
      <c r="O1164" s="7">
        <f t="shared" ca="1" si="220"/>
        <v>2</v>
      </c>
      <c r="P1164" s="7" t="str">
        <f ca="1">VLOOKUP($O1164,Ethnicities!$A:$B,2,FALSE)</f>
        <v>White</v>
      </c>
      <c r="Q1164" s="8">
        <f t="shared" ca="1" si="221"/>
        <v>30456</v>
      </c>
      <c r="R1164" s="6">
        <f t="shared" ca="1" si="222"/>
        <v>4</v>
      </c>
      <c r="S1164" s="6" t="str">
        <f ca="1">VLOOKUP($R1164,'Background education'!$A:$B,2,FALSE)</f>
        <v>Undergraduate degree</v>
      </c>
      <c r="T1164" s="7">
        <f ca="1" xml:space="preserve">
  IF(OR($V1164 = 2, $V1164 = 3, $V1164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164" s="7" t="str">
        <f ca="1">VLOOKUP($T1164,Departments!$A:$B,2,FALSE)</f>
        <v>Sales</v>
      </c>
      <c r="V1164" s="6">
        <f t="shared" ca="1" si="223"/>
        <v>7</v>
      </c>
      <c r="W1164" s="6" t="str">
        <f ca="1">VLOOKUP($V1164,Roles!$A:$B,2,FALSE)</f>
        <v>Trainee</v>
      </c>
      <c r="X1164" s="6" t="e">
        <f t="shared" ca="1" si="224"/>
        <v>#N/A</v>
      </c>
      <c r="Y1164" s="6" t="e">
        <f ca="1">IF(ISNA($X1164),NA(),VLOOKUP($X1164,Levels!$A:$B,2,FALSE))</f>
        <v>#N/A</v>
      </c>
      <c r="Z1164" s="8">
        <f t="shared" ca="1" si="216"/>
        <v>42559</v>
      </c>
      <c r="AA1164" s="6">
        <f ca="1">RANDBETWEEN(2,COUNTA('Recruitment source'!$A:$A))</f>
        <v>10</v>
      </c>
      <c r="AB1164" s="6" t="str">
        <f ca="1">VLOOKUP($AA1164,'Recruitment source'!$A:$B,2,FALSE)</f>
        <v>Google</v>
      </c>
      <c r="AC1164" s="8" t="e">
        <f t="shared" ca="1" si="225"/>
        <v>#N/A</v>
      </c>
      <c r="AD1164" s="6" t="e">
        <f t="shared" ca="1" si="226"/>
        <v>#N/A</v>
      </c>
      <c r="AE1164" s="6" t="e">
        <f ca="1">IF(ISNA(AD1164),NA(),VLOOKUP($AD1164,'Reasons for dismissal'!$A:$B,2,FALSE))</f>
        <v>#N/A</v>
      </c>
      <c r="AF1164" s="6">
        <f t="shared" ca="1" si="227"/>
        <v>2</v>
      </c>
      <c r="AG1164" s="1">
        <f t="shared" ca="1" si="217"/>
        <v>1005</v>
      </c>
    </row>
    <row r="1165" spans="1:33" x14ac:dyDescent="0.25">
      <c r="A1165" s="7" cm="1">
        <f t="array" aca="1" ref="A1165" ca="1">INDEX(Companies!$A:$A,RANDBETWEEN(2,COUNTA(Companies!$A:$A)),1)</f>
        <v>2</v>
      </c>
      <c r="B1165" s="7" t="str">
        <f ca="1">VLOOKUP($A1165,Companies!$A:$B,2,FALSE)</f>
        <v>ACME Corporation</v>
      </c>
      <c r="C1165" s="5">
        <f t="shared" si="218"/>
        <v>1164</v>
      </c>
      <c r="D1165" s="6">
        <f t="shared" ca="1" si="219"/>
        <v>1</v>
      </c>
      <c r="E1165" s="7">
        <f ca="1">IF($C1165 = 1 + N("Presidente"),
    127,
    IF($C1165 = 2 + N("Vice-Presidente"),
        72,
        IF($C1165 = 3 + N("Secretária bilíngue"),
            13,
            RANDBETWEEN(5,COUNT(Name!$A:$A) + 1)
        )
    )
)</f>
        <v>295</v>
      </c>
      <c r="F1165" s="7" t="str">
        <f ca="1" xml:space="preserve">
VLOOKUP(
  $E1165,
  Name!$A:$B,
  2,
  FALSE
)
&amp; " " &amp;
IF($C1165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Lopes De Luca</v>
      </c>
      <c r="G1165" s="7">
        <v>2</v>
      </c>
      <c r="H1165" s="7" t="str">
        <f>VLOOKUP($G1165,Countries!$A:$B,2,FALSE)</f>
        <v>Portugal</v>
      </c>
      <c r="I1165" s="7" cm="1">
        <f t="array" aca="1" ref="I1165" ca="1">INDEX(States!$B:$B,RANDBETWEEN(2,COUNTA(States!$A:$A)),1)</f>
        <v>4</v>
      </c>
      <c r="J1165" s="7" t="str">
        <f ca="1">VLOOKUP($I1165,States!$B:$C,2,FALSE)</f>
        <v>Setúbal</v>
      </c>
      <c r="K1165" s="7" t="str">
        <f ca="1">VLOOKUP($E1165,Name!$A:$C,3,FALSE)</f>
        <v>M</v>
      </c>
      <c r="L1165" s="7" t="str">
        <f ca="1">VLOOKUP($K1165,Genders!$B:$C,2,FALSE)</f>
        <v>Male</v>
      </c>
      <c r="M1165" s="7" cm="1">
        <f t="array" aca="1" ref="M1165" ca="1">INDEX('Marital status'!$A:$A,RANDBETWEEN(2,COUNTA('Marital status'!$A:$A)),1)</f>
        <v>6</v>
      </c>
      <c r="N1165" s="7" t="str">
        <f ca="1">VLOOKUP($M1165,'Marital status'!$A:$B,2,FALSE)</f>
        <v>Divorced</v>
      </c>
      <c r="O1165" s="7">
        <f t="shared" ca="1" si="220"/>
        <v>2</v>
      </c>
      <c r="P1165" s="7" t="str">
        <f ca="1">VLOOKUP($O1165,Ethnicities!$A:$B,2,FALSE)</f>
        <v>White</v>
      </c>
      <c r="Q1165" s="8">
        <f t="shared" ca="1" si="221"/>
        <v>33564</v>
      </c>
      <c r="R1165" s="6">
        <f t="shared" ca="1" si="222"/>
        <v>4</v>
      </c>
      <c r="S1165" s="6" t="str">
        <f ca="1">VLOOKUP($R1165,'Background education'!$A:$B,2,FALSE)</f>
        <v>Undergraduate degree</v>
      </c>
      <c r="T1165" s="7">
        <f ca="1" xml:space="preserve">
  IF(OR($V1165 = 2, $V1165 = 3, $V1165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165" s="7" t="str">
        <f ca="1">VLOOKUP($T1165,Departments!$A:$B,2,FALSE)</f>
        <v>Human Resource</v>
      </c>
      <c r="V1165" s="6">
        <f t="shared" ca="1" si="223"/>
        <v>8</v>
      </c>
      <c r="W1165" s="6" t="str">
        <f ca="1">VLOOKUP($V1165,Roles!$A:$B,2,FALSE)</f>
        <v>Analyst</v>
      </c>
      <c r="X1165" s="6">
        <f t="shared" ca="1" si="224"/>
        <v>2</v>
      </c>
      <c r="Y1165" s="6" t="str">
        <f ca="1">IF(ISNA($X1165),NA(),VLOOKUP($X1165,Levels!$A:$B,2,FALSE))</f>
        <v>Junior</v>
      </c>
      <c r="Z1165" s="8">
        <f t="shared" ca="1" si="216"/>
        <v>42907</v>
      </c>
      <c r="AA1165" s="6">
        <f ca="1">RANDBETWEEN(2,COUNTA('Recruitment source'!$A:$A))</f>
        <v>9</v>
      </c>
      <c r="AB1165" s="6" t="str">
        <f ca="1">VLOOKUP($AA1165,'Recruitment source'!$A:$B,2,FALSE)</f>
        <v xml:space="preserve"> recommendation of employee</v>
      </c>
      <c r="AC1165" s="8" t="e">
        <f t="shared" ca="1" si="225"/>
        <v>#N/A</v>
      </c>
      <c r="AD1165" s="6" t="e">
        <f t="shared" ca="1" si="226"/>
        <v>#N/A</v>
      </c>
      <c r="AE1165" s="6" t="e">
        <f ca="1">IF(ISNA(AD1165),NA(),VLOOKUP($AD1165,'Reasons for dismissal'!$A:$B,2,FALSE))</f>
        <v>#N/A</v>
      </c>
      <c r="AF1165" s="6">
        <f t="shared" ca="1" si="227"/>
        <v>2</v>
      </c>
      <c r="AG1165" s="1">
        <f t="shared" ca="1" si="217"/>
        <v>2000</v>
      </c>
    </row>
    <row r="1166" spans="1:33" x14ac:dyDescent="0.25">
      <c r="A1166" s="7" cm="1">
        <f t="array" aca="1" ref="A1166" ca="1">INDEX(Companies!$A:$A,RANDBETWEEN(2,COUNTA(Companies!$A:$A)),1)</f>
        <v>2</v>
      </c>
      <c r="B1166" s="7" t="str">
        <f ca="1">VLOOKUP($A1166,Companies!$A:$B,2,FALSE)</f>
        <v>ACME Corporation</v>
      </c>
      <c r="C1166" s="5">
        <f t="shared" si="218"/>
        <v>1165</v>
      </c>
      <c r="D1166" s="6">
        <f t="shared" ca="1" si="219"/>
        <v>1</v>
      </c>
      <c r="E1166" s="7">
        <f ca="1">IF($C1166 = 1 + N("Presidente"),
    127,
    IF($C1166 = 2 + N("Vice-Presidente"),
        72,
        IF($C1166 = 3 + N("Secretária bilíngue"),
            13,
            RANDBETWEEN(5,COUNT(Name!$A:$A) + 1)
        )
    )
)</f>
        <v>59</v>
      </c>
      <c r="F1166" s="7" t="str">
        <f ca="1" xml:space="preserve">
VLOOKUP(
  $E1166,
  Name!$A:$B,
  2,
  FALSE
)
&amp; " " &amp;
IF($C1166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Carneiro Fernandes</v>
      </c>
      <c r="G1166" s="7">
        <v>2</v>
      </c>
      <c r="H1166" s="7" t="str">
        <f>VLOOKUP($G1166,Countries!$A:$B,2,FALSE)</f>
        <v>Portugal</v>
      </c>
      <c r="I1166" s="7" cm="1">
        <f t="array" aca="1" ref="I1166" ca="1">INDEX(States!$B:$B,RANDBETWEEN(2,COUNTA(States!$A:$A)),1)</f>
        <v>12</v>
      </c>
      <c r="J1166" s="7" t="str">
        <f ca="1">VLOOKUP($I1166,States!$B:$C,2,FALSE)</f>
        <v>Évora</v>
      </c>
      <c r="K1166" s="7" t="str">
        <f ca="1">VLOOKUP($E1166,Name!$A:$C,3,FALSE)</f>
        <v>M</v>
      </c>
      <c r="L1166" s="7" t="str">
        <f ca="1">VLOOKUP($K1166,Genders!$B:$C,2,FALSE)</f>
        <v>Male</v>
      </c>
      <c r="M1166" s="7" cm="1">
        <f t="array" aca="1" ref="M1166" ca="1">INDEX('Marital status'!$A:$A,RANDBETWEEN(2,COUNTA('Marital status'!$A:$A)),1)</f>
        <v>2</v>
      </c>
      <c r="N1166" s="7" t="str">
        <f ca="1">VLOOKUP($M1166,'Marital status'!$A:$B,2,FALSE)</f>
        <v>Single</v>
      </c>
      <c r="O1166" s="7">
        <f t="shared" ca="1" si="220"/>
        <v>4</v>
      </c>
      <c r="P1166" s="7" t="str">
        <f ca="1">VLOOKUP($O1166,Ethnicities!$A:$B,2,FALSE)</f>
        <v>Hispanic or Latino</v>
      </c>
      <c r="Q1166" s="8">
        <f t="shared" ca="1" si="221"/>
        <v>34978</v>
      </c>
      <c r="R1166" s="6">
        <f t="shared" ca="1" si="222"/>
        <v>4</v>
      </c>
      <c r="S1166" s="6" t="str">
        <f ca="1">VLOOKUP($R1166,'Background education'!$A:$B,2,FALSE)</f>
        <v>Undergraduate degree</v>
      </c>
      <c r="T1166" s="7">
        <f ca="1" xml:space="preserve">
  IF(OR($V1166 = 2, $V1166 = 3, $V1166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166" s="7" t="str">
        <f ca="1">VLOOKUP($T1166,Departments!$A:$B,2,FALSE)</f>
        <v>Controlling</v>
      </c>
      <c r="V1166" s="6">
        <f t="shared" ca="1" si="223"/>
        <v>7</v>
      </c>
      <c r="W1166" s="6" t="str">
        <f ca="1">VLOOKUP($V1166,Roles!$A:$B,2,FALSE)</f>
        <v>Trainee</v>
      </c>
      <c r="X1166" s="6" t="e">
        <f t="shared" ca="1" si="224"/>
        <v>#N/A</v>
      </c>
      <c r="Y1166" s="6" t="e">
        <f ca="1">IF(ISNA($X1166),NA(),VLOOKUP($X1166,Levels!$A:$B,2,FALSE))</f>
        <v>#N/A</v>
      </c>
      <c r="Z1166" s="8">
        <f t="shared" ca="1" si="216"/>
        <v>36759</v>
      </c>
      <c r="AA1166" s="6">
        <f ca="1">RANDBETWEEN(2,COUNTA('Recruitment source'!$A:$A))</f>
        <v>4</v>
      </c>
      <c r="AB1166" s="6" t="str">
        <f ca="1">VLOOKUP($AA1166,'Recruitment source'!$A:$B,2,FALSE)</f>
        <v>SAPO Emprego</v>
      </c>
      <c r="AC1166" s="8" t="e">
        <f t="shared" ca="1" si="225"/>
        <v>#N/A</v>
      </c>
      <c r="AD1166" s="6" t="e">
        <f t="shared" ca="1" si="226"/>
        <v>#N/A</v>
      </c>
      <c r="AE1166" s="6" t="e">
        <f ca="1">IF(ISNA(AD1166),NA(),VLOOKUP($AD1166,'Reasons for dismissal'!$A:$B,2,FALSE))</f>
        <v>#N/A</v>
      </c>
      <c r="AF1166" s="6">
        <f t="shared" ca="1" si="227"/>
        <v>4</v>
      </c>
      <c r="AG1166" s="1">
        <f t="shared" ca="1" si="217"/>
        <v>1085</v>
      </c>
    </row>
    <row r="1167" spans="1:33" x14ac:dyDescent="0.25">
      <c r="A1167" s="7" cm="1">
        <f t="array" aca="1" ref="A1167" ca="1">INDEX(Companies!$A:$A,RANDBETWEEN(2,COUNTA(Companies!$A:$A)),1)</f>
        <v>2</v>
      </c>
      <c r="B1167" s="7" t="str">
        <f ca="1">VLOOKUP($A1167,Companies!$A:$B,2,FALSE)</f>
        <v>ACME Corporation</v>
      </c>
      <c r="C1167" s="5">
        <f t="shared" si="218"/>
        <v>1166</v>
      </c>
      <c r="D1167" s="6">
        <f t="shared" ca="1" si="219"/>
        <v>1</v>
      </c>
      <c r="E1167" s="7">
        <f ca="1">IF($C1167 = 1 + N("Presidente"),
    127,
    IF($C1167 = 2 + N("Vice-Presidente"),
        72,
        IF($C1167 = 3 + N("Secretária bilíngue"),
            13,
            RANDBETWEEN(5,COUNT(Name!$A:$A) + 1)
        )
    )
)</f>
        <v>296</v>
      </c>
      <c r="F1167" s="7" t="str">
        <f ca="1" xml:space="preserve">
VLOOKUP(
  $E1167,
  Name!$A:$B,
  2,
  FALSE
)
&amp; " " &amp;
IF($C1167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Pimenta Gallo</v>
      </c>
      <c r="G1167" s="7">
        <v>2</v>
      </c>
      <c r="H1167" s="7" t="str">
        <f>VLOOKUP($G1167,Countries!$A:$B,2,FALSE)</f>
        <v>Portugal</v>
      </c>
      <c r="I1167" s="7" cm="1">
        <f t="array" aca="1" ref="I1167" ca="1">INDEX(States!$B:$B,RANDBETWEEN(2,COUNTA(States!$A:$A)),1)</f>
        <v>20</v>
      </c>
      <c r="J1167" s="7" t="str">
        <f ca="1">VLOOKUP($I1167,States!$B:$C,2,FALSE)</f>
        <v>Viana do Castelo</v>
      </c>
      <c r="K1167" s="7" t="str">
        <f ca="1">VLOOKUP($E1167,Name!$A:$C,3,FALSE)</f>
        <v>M</v>
      </c>
      <c r="L1167" s="7" t="str">
        <f ca="1">VLOOKUP($K1167,Genders!$B:$C,2,FALSE)</f>
        <v>Male</v>
      </c>
      <c r="M1167" s="7" cm="1">
        <f t="array" aca="1" ref="M1167" ca="1">INDEX('Marital status'!$A:$A,RANDBETWEEN(2,COUNTA('Marital status'!$A:$A)),1)</f>
        <v>6</v>
      </c>
      <c r="N1167" s="7" t="str">
        <f ca="1">VLOOKUP($M1167,'Marital status'!$A:$B,2,FALSE)</f>
        <v>Divorced</v>
      </c>
      <c r="O1167" s="7">
        <f t="shared" ca="1" si="220"/>
        <v>2</v>
      </c>
      <c r="P1167" s="7" t="str">
        <f ca="1">VLOOKUP($O1167,Ethnicities!$A:$B,2,FALSE)</f>
        <v>White</v>
      </c>
      <c r="Q1167" s="8">
        <f t="shared" ca="1" si="221"/>
        <v>36812</v>
      </c>
      <c r="R1167" s="6">
        <f t="shared" ca="1" si="222"/>
        <v>4</v>
      </c>
      <c r="S1167" s="6" t="str">
        <f ca="1">VLOOKUP($R1167,'Background education'!$A:$B,2,FALSE)</f>
        <v>Undergraduate degree</v>
      </c>
      <c r="T1167" s="7">
        <f ca="1" xml:space="preserve">
  IF(OR($V1167 = 2, $V1167 = 3, $V1167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167" s="7" t="str">
        <f ca="1">VLOOKUP($T1167,Departments!$A:$B,2,FALSE)</f>
        <v>Finance</v>
      </c>
      <c r="V1167" s="6">
        <f t="shared" ca="1" si="223"/>
        <v>8</v>
      </c>
      <c r="W1167" s="6" t="str">
        <f ca="1">VLOOKUP($V1167,Roles!$A:$B,2,FALSE)</f>
        <v>Analyst</v>
      </c>
      <c r="X1167" s="6">
        <f t="shared" ca="1" si="224"/>
        <v>3</v>
      </c>
      <c r="Y1167" s="6" t="str">
        <f ca="1">IF(ISNA($X1167),NA(),VLOOKUP($X1167,Levels!$A:$B,2,FALSE))</f>
        <v>Pleno</v>
      </c>
      <c r="Z1167" s="8">
        <f t="shared" ca="1" si="216"/>
        <v>38607</v>
      </c>
      <c r="AA1167" s="6">
        <f ca="1">RANDBETWEEN(2,COUNTA('Recruitment source'!$A:$A))</f>
        <v>5</v>
      </c>
      <c r="AB1167" s="6" t="str">
        <f ca="1">VLOOKUP($AA1167,'Recruitment source'!$A:$B,2,FALSE)</f>
        <v>Net Empregos</v>
      </c>
      <c r="AC1167" s="8" t="e">
        <f t="shared" ca="1" si="225"/>
        <v>#N/A</v>
      </c>
      <c r="AD1167" s="6" t="e">
        <f t="shared" ca="1" si="226"/>
        <v>#N/A</v>
      </c>
      <c r="AE1167" s="6" t="e">
        <f ca="1">IF(ISNA(AD1167),NA(),VLOOKUP($AD1167,'Reasons for dismissal'!$A:$B,2,FALSE))</f>
        <v>#N/A</v>
      </c>
      <c r="AF1167" s="6">
        <f t="shared" ca="1" si="227"/>
        <v>4</v>
      </c>
      <c r="AG1167" s="1">
        <f t="shared" ca="1" si="217"/>
        <v>2000</v>
      </c>
    </row>
    <row r="1168" spans="1:33" x14ac:dyDescent="0.25">
      <c r="A1168" s="7" cm="1">
        <f t="array" aca="1" ref="A1168" ca="1">INDEX(Companies!$A:$A,RANDBETWEEN(2,COUNTA(Companies!$A:$A)),1)</f>
        <v>2</v>
      </c>
      <c r="B1168" s="7" t="str">
        <f ca="1">VLOOKUP($A1168,Companies!$A:$B,2,FALSE)</f>
        <v>ACME Corporation</v>
      </c>
      <c r="C1168" s="5">
        <f t="shared" si="218"/>
        <v>1167</v>
      </c>
      <c r="D1168" s="6">
        <f t="shared" ca="1" si="219"/>
        <v>1</v>
      </c>
      <c r="E1168" s="7">
        <f ca="1">IF($C1168 = 1 + N("Presidente"),
    127,
    IF($C1168 = 2 + N("Vice-Presidente"),
        72,
        IF($C1168 = 3 + N("Secretária bilíngue"),
            13,
            RANDBETWEEN(5,COUNT(Name!$A:$A) + 1)
        )
    )
)</f>
        <v>174</v>
      </c>
      <c r="F1168" s="7" t="str">
        <f ca="1" xml:space="preserve">
VLOOKUP(
  $E1168,
  Name!$A:$B,
  2,
  FALSE
)
&amp; " " &amp;
IF($C1168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 De Luca Braga</v>
      </c>
      <c r="G1168" s="7">
        <v>2</v>
      </c>
      <c r="H1168" s="7" t="str">
        <f>VLOOKUP($G1168,Countries!$A:$B,2,FALSE)</f>
        <v>Portugal</v>
      </c>
      <c r="I1168" s="7" cm="1">
        <f t="array" aca="1" ref="I1168" ca="1">INDEX(States!$B:$B,RANDBETWEEN(2,COUNTA(States!$A:$A)),1)</f>
        <v>14</v>
      </c>
      <c r="J1168" s="7" t="str">
        <f ca="1">VLOOKUP($I1168,States!$B:$C,2,FALSE)</f>
        <v>Viseu</v>
      </c>
      <c r="K1168" s="7" t="str">
        <f ca="1">VLOOKUP($E1168,Name!$A:$C,3,FALSE)</f>
        <v>F</v>
      </c>
      <c r="L1168" s="7" t="str">
        <f ca="1">VLOOKUP($K1168,Genders!$B:$C,2,FALSE)</f>
        <v>Female</v>
      </c>
      <c r="M1168" s="7" cm="1">
        <f t="array" aca="1" ref="M1168" ca="1">INDEX('Marital status'!$A:$A,RANDBETWEEN(2,COUNTA('Marital status'!$A:$A)),1)</f>
        <v>6</v>
      </c>
      <c r="N1168" s="7" t="str">
        <f ca="1">VLOOKUP($M1168,'Marital status'!$A:$B,2,FALSE)</f>
        <v>Divorced</v>
      </c>
      <c r="O1168" s="7">
        <f t="shared" ca="1" si="220"/>
        <v>2</v>
      </c>
      <c r="P1168" s="7" t="str">
        <f ca="1">VLOOKUP($O1168,Ethnicities!$A:$B,2,FALSE)</f>
        <v>White</v>
      </c>
      <c r="Q1168" s="8">
        <f t="shared" ca="1" si="221"/>
        <v>28540</v>
      </c>
      <c r="R1168" s="6">
        <f t="shared" ca="1" si="222"/>
        <v>4</v>
      </c>
      <c r="S1168" s="6" t="str">
        <f ca="1">VLOOKUP($R1168,'Background education'!$A:$B,2,FALSE)</f>
        <v>Undergraduate degree</v>
      </c>
      <c r="T1168" s="7">
        <f ca="1" xml:space="preserve">
  IF(OR($V1168 = 2, $V1168 = 3, $V1168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168" s="7" t="str">
        <f ca="1">VLOOKUP($T1168,Departments!$A:$B,2,FALSE)</f>
        <v xml:space="preserve"> Commercial</v>
      </c>
      <c r="V1168" s="6">
        <f t="shared" ca="1" si="223"/>
        <v>6</v>
      </c>
      <c r="W1168" s="6" t="str">
        <f ca="1">VLOOKUP($V1168,Roles!$A:$B,2,FALSE)</f>
        <v>Intern</v>
      </c>
      <c r="X1168" s="6" t="e">
        <f t="shared" ca="1" si="224"/>
        <v>#N/A</v>
      </c>
      <c r="Y1168" s="6" t="e">
        <f ca="1">IF(ISNA($X1168),NA(),VLOOKUP($X1168,Levels!$A:$B,2,FALSE))</f>
        <v>#N/A</v>
      </c>
      <c r="Z1168" s="8">
        <f t="shared" ca="1" si="216"/>
        <v>38422</v>
      </c>
      <c r="AA1168" s="6">
        <f ca="1">RANDBETWEEN(2,COUNTA('Recruitment source'!$A:$A))</f>
        <v>8</v>
      </c>
      <c r="AB1168" s="6" t="str">
        <f ca="1">VLOOKUP($AA1168,'Recruitment source'!$A:$B,2,FALSE)</f>
        <v>Next Station</v>
      </c>
      <c r="AC1168" s="8" t="e">
        <f t="shared" ca="1" si="225"/>
        <v>#N/A</v>
      </c>
      <c r="AD1168" s="6" t="e">
        <f t="shared" ca="1" si="226"/>
        <v>#N/A</v>
      </c>
      <c r="AE1168" s="6" t="e">
        <f ca="1">IF(ISNA(AD1168),NA(),VLOOKUP($AD1168,'Reasons for dismissal'!$A:$B,2,FALSE))</f>
        <v>#N/A</v>
      </c>
      <c r="AF1168" s="6">
        <f t="shared" ca="1" si="227"/>
        <v>4</v>
      </c>
      <c r="AG1168" s="1">
        <f t="shared" ca="1" si="217"/>
        <v>805</v>
      </c>
    </row>
    <row r="1169" spans="1:33" x14ac:dyDescent="0.25">
      <c r="A1169" s="7" cm="1">
        <f t="array" aca="1" ref="A1169" ca="1">INDEX(Companies!$A:$A,RANDBETWEEN(2,COUNTA(Companies!$A:$A)),1)</f>
        <v>2</v>
      </c>
      <c r="B1169" s="7" t="str">
        <f ca="1">VLOOKUP($A1169,Companies!$A:$B,2,FALSE)</f>
        <v>ACME Corporation</v>
      </c>
      <c r="C1169" s="5">
        <f t="shared" si="218"/>
        <v>1168</v>
      </c>
      <c r="D1169" s="6">
        <f t="shared" ca="1" si="219"/>
        <v>1</v>
      </c>
      <c r="E1169" s="7">
        <f ca="1">IF($C1169 = 1 + N("Presidente"),
    127,
    IF($C1169 = 2 + N("Vice-Presidente"),
        72,
        IF($C1169 = 3 + N("Secretária bilíngue"),
            13,
            RANDBETWEEN(5,COUNT(Name!$A:$A) + 1)
        )
    )
)</f>
        <v>138</v>
      </c>
      <c r="F1169" s="7" t="str">
        <f ca="1" xml:space="preserve">
VLOOKUP(
  $E1169,
  Name!$A:$B,
  2,
  FALSE
)
&amp; " " &amp;
IF($C1169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Cândido Siqueira</v>
      </c>
      <c r="G1169" s="7">
        <v>2</v>
      </c>
      <c r="H1169" s="7" t="str">
        <f>VLOOKUP($G1169,Countries!$A:$B,2,FALSE)</f>
        <v>Portugal</v>
      </c>
      <c r="I1169" s="7" cm="1">
        <f t="array" aca="1" ref="I1169" ca="1">INDEX(States!$B:$B,RANDBETWEEN(2,COUNTA(States!$A:$A)),1)</f>
        <v>9</v>
      </c>
      <c r="J1169" s="7" t="str">
        <f ca="1">VLOOKUP($I1169,States!$B:$C,2,FALSE)</f>
        <v>Leiria</v>
      </c>
      <c r="K1169" s="7" t="str">
        <f ca="1">VLOOKUP($E1169,Name!$A:$C,3,FALSE)</f>
        <v>M</v>
      </c>
      <c r="L1169" s="7" t="str">
        <f ca="1">VLOOKUP($K1169,Genders!$B:$C,2,FALSE)</f>
        <v>Male</v>
      </c>
      <c r="M1169" s="7" cm="1">
        <f t="array" aca="1" ref="M1169" ca="1">INDEX('Marital status'!$A:$A,RANDBETWEEN(2,COUNTA('Marital status'!$A:$A)),1)</f>
        <v>4</v>
      </c>
      <c r="N1169" s="7" t="str">
        <f ca="1">VLOOKUP($M1169,'Marital status'!$A:$B,2,FALSE)</f>
        <v xml:space="preserve">Widowed </v>
      </c>
      <c r="O1169" s="7">
        <f t="shared" ca="1" si="220"/>
        <v>3</v>
      </c>
      <c r="P1169" s="7" t="str">
        <f ca="1">VLOOKUP($O1169,Ethnicities!$A:$B,2,FALSE)</f>
        <v>Black or African American</v>
      </c>
      <c r="Q1169" s="8">
        <f t="shared" ca="1" si="221"/>
        <v>37478</v>
      </c>
      <c r="R1169" s="6">
        <f t="shared" ca="1" si="222"/>
        <v>5</v>
      </c>
      <c r="S1169" s="6" t="str">
        <f ca="1">VLOOKUP($R1169,'Background education'!$A:$B,2,FALSE)</f>
        <v>Graduate school</v>
      </c>
      <c r="T1169" s="7">
        <f ca="1" xml:space="preserve">
  IF(OR($V1169 = 2, $V1169 = 3, $V1169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169" s="7" t="str">
        <f ca="1">VLOOKUP($T1169,Departments!$A:$B,2,FALSE)</f>
        <v>Information Technology</v>
      </c>
      <c r="V1169" s="6">
        <f t="shared" ca="1" si="223"/>
        <v>8</v>
      </c>
      <c r="W1169" s="6" t="str">
        <f ca="1">VLOOKUP($V1169,Roles!$A:$B,2,FALSE)</f>
        <v>Analyst</v>
      </c>
      <c r="X1169" s="6">
        <f t="shared" ca="1" si="224"/>
        <v>4</v>
      </c>
      <c r="Y1169" s="6" t="str">
        <f ca="1">IF(ISNA($X1169),NA(),VLOOKUP($X1169,Levels!$A:$B,2,FALSE))</f>
        <v>Senior</v>
      </c>
      <c r="Z1169" s="8">
        <f t="shared" ca="1" si="216"/>
        <v>37978</v>
      </c>
      <c r="AA1169" s="6">
        <f ca="1">RANDBETWEEN(2,COUNTA('Recruitment source'!$A:$A))</f>
        <v>10</v>
      </c>
      <c r="AB1169" s="6" t="str">
        <f ca="1">VLOOKUP($AA1169,'Recruitment source'!$A:$B,2,FALSE)</f>
        <v>Google</v>
      </c>
      <c r="AC1169" s="8" t="e">
        <f t="shared" ca="1" si="225"/>
        <v>#N/A</v>
      </c>
      <c r="AD1169" s="6" t="e">
        <f t="shared" ca="1" si="226"/>
        <v>#N/A</v>
      </c>
      <c r="AE1169" s="6" t="e">
        <f ca="1">IF(ISNA(AD1169),NA(),VLOOKUP($AD1169,'Reasons for dismissal'!$A:$B,2,FALSE))</f>
        <v>#N/A</v>
      </c>
      <c r="AF1169" s="6">
        <f t="shared" ca="1" si="227"/>
        <v>2</v>
      </c>
      <c r="AG1169" s="1">
        <f t="shared" ca="1" si="217"/>
        <v>2080</v>
      </c>
    </row>
    <row r="1170" spans="1:33" x14ac:dyDescent="0.25">
      <c r="A1170" s="7" cm="1">
        <f t="array" aca="1" ref="A1170" ca="1">INDEX(Companies!$A:$A,RANDBETWEEN(2,COUNTA(Companies!$A:$A)),1)</f>
        <v>2</v>
      </c>
      <c r="B1170" s="7" t="str">
        <f ca="1">VLOOKUP($A1170,Companies!$A:$B,2,FALSE)</f>
        <v>ACME Corporation</v>
      </c>
      <c r="C1170" s="5">
        <f t="shared" si="218"/>
        <v>1169</v>
      </c>
      <c r="D1170" s="6">
        <f t="shared" ca="1" si="219"/>
        <v>1</v>
      </c>
      <c r="E1170" s="7">
        <f ca="1">IF($C1170 = 1 + N("Presidente"),
    127,
    IF($C1170 = 2 + N("Vice-Presidente"),
        72,
        IF($C1170 = 3 + N("Secretária bilíngue"),
            13,
            RANDBETWEEN(5,COUNT(Name!$A:$A) + 1)
        )
    )
)</f>
        <v>200</v>
      </c>
      <c r="F1170" s="7" t="str">
        <f ca="1" xml:space="preserve">
VLOOKUP(
  $E1170,
  Name!$A:$B,
  2,
  FALSE
)
&amp; " " &amp;
IF($C1170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Gouveia Cunha</v>
      </c>
      <c r="G1170" s="7">
        <v>2</v>
      </c>
      <c r="H1170" s="7" t="str">
        <f>VLOOKUP($G1170,Countries!$A:$B,2,FALSE)</f>
        <v>Portugal</v>
      </c>
      <c r="I1170" s="7" cm="1">
        <f t="array" aca="1" ref="I1170" ca="1">INDEX(States!$B:$B,RANDBETWEEN(2,COUNTA(States!$A:$A)),1)</f>
        <v>3</v>
      </c>
      <c r="J1170" s="7" t="str">
        <f ca="1">VLOOKUP($I1170,States!$B:$C,2,FALSE)</f>
        <v>Porto</v>
      </c>
      <c r="K1170" s="7" t="str">
        <f ca="1">VLOOKUP($E1170,Name!$A:$C,3,FALSE)</f>
        <v>M</v>
      </c>
      <c r="L1170" s="7" t="str">
        <f ca="1">VLOOKUP($K1170,Genders!$B:$C,2,FALSE)</f>
        <v>Male</v>
      </c>
      <c r="M1170" s="7" cm="1">
        <f t="array" aca="1" ref="M1170" ca="1">INDEX('Marital status'!$A:$A,RANDBETWEEN(2,COUNTA('Marital status'!$A:$A)),1)</f>
        <v>6</v>
      </c>
      <c r="N1170" s="7" t="str">
        <f ca="1">VLOOKUP($M1170,'Marital status'!$A:$B,2,FALSE)</f>
        <v>Divorced</v>
      </c>
      <c r="O1170" s="7">
        <f t="shared" ca="1" si="220"/>
        <v>2</v>
      </c>
      <c r="P1170" s="7" t="str">
        <f ca="1">VLOOKUP($O1170,Ethnicities!$A:$B,2,FALSE)</f>
        <v>White</v>
      </c>
      <c r="Q1170" s="8">
        <f t="shared" ca="1" si="221"/>
        <v>20137</v>
      </c>
      <c r="R1170" s="6">
        <f t="shared" ca="1" si="222"/>
        <v>4</v>
      </c>
      <c r="S1170" s="6" t="str">
        <f ca="1">VLOOKUP($R1170,'Background education'!$A:$B,2,FALSE)</f>
        <v>Undergraduate degree</v>
      </c>
      <c r="T1170" s="7">
        <f ca="1" xml:space="preserve">
  IF(OR($V1170 = 2, $V1170 = 3, $V1170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70" s="7" t="str">
        <f ca="1">VLOOKUP($T1170,Departments!$A:$B,2,FALSE)</f>
        <v>Juridical</v>
      </c>
      <c r="V1170" s="6">
        <f t="shared" ca="1" si="223"/>
        <v>6</v>
      </c>
      <c r="W1170" s="6" t="str">
        <f ca="1">VLOOKUP($V1170,Roles!$A:$B,2,FALSE)</f>
        <v>Intern</v>
      </c>
      <c r="X1170" s="6" t="e">
        <f t="shared" ca="1" si="224"/>
        <v>#N/A</v>
      </c>
      <c r="Y1170" s="6" t="e">
        <f ca="1">IF(ISNA($X1170),NA(),VLOOKUP($X1170,Levels!$A:$B,2,FALSE))</f>
        <v>#N/A</v>
      </c>
      <c r="Z1170" s="8">
        <f t="shared" ca="1" si="216"/>
        <v>40886</v>
      </c>
      <c r="AA1170" s="6">
        <f ca="1">RANDBETWEEN(2,COUNTA('Recruitment source'!$A:$A))</f>
        <v>11</v>
      </c>
      <c r="AB1170" s="6" t="str">
        <f ca="1">VLOOKUP($AA1170,'Recruitment source'!$A:$B,2,FALSE)</f>
        <v>LinkedIn</v>
      </c>
      <c r="AC1170" s="8" t="e">
        <f t="shared" ca="1" si="225"/>
        <v>#N/A</v>
      </c>
      <c r="AD1170" s="6" t="e">
        <f t="shared" ca="1" si="226"/>
        <v>#N/A</v>
      </c>
      <c r="AE1170" s="6" t="e">
        <f ca="1">IF(ISNA(AD1170),NA(),VLOOKUP($AD1170,'Reasons for dismissal'!$A:$B,2,FALSE))</f>
        <v>#N/A</v>
      </c>
      <c r="AF1170" s="6">
        <f t="shared" ca="1" si="227"/>
        <v>3</v>
      </c>
      <c r="AG1170" s="1">
        <f t="shared" ca="1" si="217"/>
        <v>805</v>
      </c>
    </row>
    <row r="1171" spans="1:33" x14ac:dyDescent="0.25">
      <c r="A1171" s="7" cm="1">
        <f t="array" aca="1" ref="A1171" ca="1">INDEX(Companies!$A:$A,RANDBETWEEN(2,COUNTA(Companies!$A:$A)),1)</f>
        <v>2</v>
      </c>
      <c r="B1171" s="7" t="str">
        <f ca="1">VLOOKUP($A1171,Companies!$A:$B,2,FALSE)</f>
        <v>ACME Corporation</v>
      </c>
      <c r="C1171" s="5">
        <f t="shared" si="218"/>
        <v>1170</v>
      </c>
      <c r="D1171" s="6">
        <f t="shared" ca="1" si="219"/>
        <v>1</v>
      </c>
      <c r="E1171" s="7">
        <f ca="1">IF($C1171 = 1 + N("Presidente"),
    127,
    IF($C1171 = 2 + N("Vice-Presidente"),
        72,
        IF($C1171 = 3 + N("Secretária bilíngue"),
            13,
            RANDBETWEEN(5,COUNT(Name!$A:$A) + 1)
        )
    )
)</f>
        <v>28</v>
      </c>
      <c r="F1171" s="7" t="str">
        <f ca="1" xml:space="preserve">
VLOOKUP(
  $E1171,
  Name!$A:$B,
  2,
  FALSE
)
&amp; " " &amp;
IF($C1171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Ferrara Gomes</v>
      </c>
      <c r="G1171" s="7">
        <v>2</v>
      </c>
      <c r="H1171" s="7" t="str">
        <f>VLOOKUP($G1171,Countries!$A:$B,2,FALSE)</f>
        <v>Portugal</v>
      </c>
      <c r="I1171" s="7" cm="1">
        <f t="array" aca="1" ref="I1171" ca="1">INDEX(States!$B:$B,RANDBETWEEN(2,COUNTA(States!$A:$A)),1)</f>
        <v>16</v>
      </c>
      <c r="J1171" s="7" t="str">
        <f ca="1">VLOOKUP($I1171,States!$B:$C,2,FALSE)</f>
        <v>Beja</v>
      </c>
      <c r="K1171" s="7" t="str">
        <f ca="1">VLOOKUP($E1171,Name!$A:$C,3,FALSE)</f>
        <v>F</v>
      </c>
      <c r="L1171" s="7" t="str">
        <f ca="1">VLOOKUP($K1171,Genders!$B:$C,2,FALSE)</f>
        <v>Female</v>
      </c>
      <c r="M1171" s="7" cm="1">
        <f t="array" aca="1" ref="M1171" ca="1">INDEX('Marital status'!$A:$A,RANDBETWEEN(2,COUNTA('Marital status'!$A:$A)),1)</f>
        <v>3</v>
      </c>
      <c r="N1171" s="7" t="str">
        <f ca="1">VLOOKUP($M1171,'Marital status'!$A:$B,2,FALSE)</f>
        <v>Married</v>
      </c>
      <c r="O1171" s="7">
        <f t="shared" ca="1" si="220"/>
        <v>2</v>
      </c>
      <c r="P1171" s="7" t="str">
        <f ca="1">VLOOKUP($O1171,Ethnicities!$A:$B,2,FALSE)</f>
        <v>White</v>
      </c>
      <c r="Q1171" s="8">
        <f t="shared" ca="1" si="221"/>
        <v>35820</v>
      </c>
      <c r="R1171" s="6">
        <f t="shared" ca="1" si="222"/>
        <v>4</v>
      </c>
      <c r="S1171" s="6" t="str">
        <f ca="1">VLOOKUP($R1171,'Background education'!$A:$B,2,FALSE)</f>
        <v>Undergraduate degree</v>
      </c>
      <c r="T1171" s="7">
        <f ca="1" xml:space="preserve">
  IF(OR($V1171 = 2, $V1171 = 3, $V1171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171" s="7" t="str">
        <f ca="1">VLOOKUP($T1171,Departments!$A:$B,2,FALSE)</f>
        <v>Controlling</v>
      </c>
      <c r="V1171" s="6">
        <f t="shared" ca="1" si="223"/>
        <v>8</v>
      </c>
      <c r="W1171" s="6" t="str">
        <f ca="1">VLOOKUP($V1171,Roles!$A:$B,2,FALSE)</f>
        <v>Analyst</v>
      </c>
      <c r="X1171" s="6">
        <f t="shared" ca="1" si="224"/>
        <v>4</v>
      </c>
      <c r="Y1171" s="6" t="str">
        <f ca="1">IF(ISNA($X1171),NA(),VLOOKUP($X1171,Levels!$A:$B,2,FALSE))</f>
        <v>Senior</v>
      </c>
      <c r="Z1171" s="8">
        <f t="shared" ca="1" si="216"/>
        <v>40728</v>
      </c>
      <c r="AA1171" s="6">
        <f ca="1">RANDBETWEEN(2,COUNTA('Recruitment source'!$A:$A))</f>
        <v>11</v>
      </c>
      <c r="AB1171" s="6" t="str">
        <f ca="1">VLOOKUP($AA1171,'Recruitment source'!$A:$B,2,FALSE)</f>
        <v>LinkedIn</v>
      </c>
      <c r="AC1171" s="8" t="e">
        <f t="shared" ca="1" si="225"/>
        <v>#N/A</v>
      </c>
      <c r="AD1171" s="6" t="e">
        <f t="shared" ca="1" si="226"/>
        <v>#N/A</v>
      </c>
      <c r="AE1171" s="6" t="e">
        <f ca="1">IF(ISNA(AD1171),NA(),VLOOKUP($AD1171,'Reasons for dismissal'!$A:$B,2,FALSE))</f>
        <v>#N/A</v>
      </c>
      <c r="AF1171" s="6">
        <f t="shared" ca="1" si="227"/>
        <v>2</v>
      </c>
      <c r="AG1171" s="1">
        <f t="shared" ca="1" si="217"/>
        <v>2080</v>
      </c>
    </row>
    <row r="1172" spans="1:33" x14ac:dyDescent="0.25">
      <c r="A1172" s="7" cm="1">
        <f t="array" aca="1" ref="A1172" ca="1">INDEX(Companies!$A:$A,RANDBETWEEN(2,COUNTA(Companies!$A:$A)),1)</f>
        <v>2</v>
      </c>
      <c r="B1172" s="7" t="str">
        <f ca="1">VLOOKUP($A1172,Companies!$A:$B,2,FALSE)</f>
        <v>ACME Corporation</v>
      </c>
      <c r="C1172" s="5">
        <f t="shared" si="218"/>
        <v>1171</v>
      </c>
      <c r="D1172" s="6">
        <f t="shared" ca="1" si="219"/>
        <v>1</v>
      </c>
      <c r="E1172" s="7">
        <f ca="1">IF($C1172 = 1 + N("Presidente"),
    127,
    IF($C1172 = 2 + N("Vice-Presidente"),
        72,
        IF($C1172 = 3 + N("Secretária bilíngue"),
            13,
            RANDBETWEEN(5,COUNT(Name!$A:$A) + 1)
        )
    )
)</f>
        <v>10</v>
      </c>
      <c r="F1172" s="7" t="str">
        <f ca="1" xml:space="preserve">
VLOOKUP(
  $E1172,
  Name!$A:$B,
  2,
  FALSE
)
&amp; " " &amp;
IF($C1172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Ágata Brasão Pimenta</v>
      </c>
      <c r="G1172" s="7">
        <v>2</v>
      </c>
      <c r="H1172" s="7" t="str">
        <f>VLOOKUP($G1172,Countries!$A:$B,2,FALSE)</f>
        <v>Portugal</v>
      </c>
      <c r="I1172" s="7" cm="1">
        <f t="array" aca="1" ref="I1172" ca="1">INDEX(States!$B:$B,RANDBETWEEN(2,COUNTA(States!$A:$A)),1)</f>
        <v>8</v>
      </c>
      <c r="J1172" s="7" t="str">
        <f ca="1">VLOOKUP($I1172,States!$B:$C,2,FALSE)</f>
        <v>Santarém</v>
      </c>
      <c r="K1172" s="7" t="str">
        <f ca="1">VLOOKUP($E1172,Name!$A:$C,3,FALSE)</f>
        <v>F</v>
      </c>
      <c r="L1172" s="7" t="str">
        <f ca="1">VLOOKUP($K1172,Genders!$B:$C,2,FALSE)</f>
        <v>Female</v>
      </c>
      <c r="M1172" s="7" cm="1">
        <f t="array" aca="1" ref="M1172" ca="1">INDEX('Marital status'!$A:$A,RANDBETWEEN(2,COUNTA('Marital status'!$A:$A)),1)</f>
        <v>5</v>
      </c>
      <c r="N1172" s="7" t="str">
        <f ca="1">VLOOKUP($M1172,'Marital status'!$A:$B,2,FALSE)</f>
        <v xml:space="preserve">Separated </v>
      </c>
      <c r="O1172" s="7">
        <f t="shared" ca="1" si="220"/>
        <v>2</v>
      </c>
      <c r="P1172" s="7" t="str">
        <f ca="1">VLOOKUP($O1172,Ethnicities!$A:$B,2,FALSE)</f>
        <v>White</v>
      </c>
      <c r="Q1172" s="8">
        <f t="shared" ca="1" si="221"/>
        <v>31340</v>
      </c>
      <c r="R1172" s="6">
        <f t="shared" ca="1" si="222"/>
        <v>4</v>
      </c>
      <c r="S1172" s="6" t="str">
        <f ca="1">VLOOKUP($R1172,'Background education'!$A:$B,2,FALSE)</f>
        <v>Undergraduate degree</v>
      </c>
      <c r="T1172" s="7">
        <f ca="1" xml:space="preserve">
  IF(OR($V1172 = 2, $V1172 = 3, $V1172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172" s="7" t="str">
        <f ca="1">VLOOKUP($T1172,Departments!$A:$B,2,FALSE)</f>
        <v>Administration</v>
      </c>
      <c r="V1172" s="6">
        <f t="shared" ca="1" si="223"/>
        <v>6</v>
      </c>
      <c r="W1172" s="6" t="str">
        <f ca="1">VLOOKUP($V1172,Roles!$A:$B,2,FALSE)</f>
        <v>Intern</v>
      </c>
      <c r="X1172" s="6" t="e">
        <f t="shared" ca="1" si="224"/>
        <v>#N/A</v>
      </c>
      <c r="Y1172" s="6" t="e">
        <f ca="1">IF(ISNA($X1172),NA(),VLOOKUP($X1172,Levels!$A:$B,2,FALSE))</f>
        <v>#N/A</v>
      </c>
      <c r="Z1172" s="8">
        <f t="shared" ca="1" si="216"/>
        <v>42112</v>
      </c>
      <c r="AA1172" s="6">
        <f ca="1">RANDBETWEEN(2,COUNTA('Recruitment source'!$A:$A))</f>
        <v>3</v>
      </c>
      <c r="AB1172" s="6" t="str">
        <f ca="1">VLOOKUP($AA1172,'Recruitment source'!$A:$B,2,FALSE)</f>
        <v>Learn4Good</v>
      </c>
      <c r="AC1172" s="8" t="e">
        <f t="shared" ca="1" si="225"/>
        <v>#N/A</v>
      </c>
      <c r="AD1172" s="6" t="e">
        <f t="shared" ca="1" si="226"/>
        <v>#N/A</v>
      </c>
      <c r="AE1172" s="6" t="e">
        <f ca="1">IF(ISNA(AD1172),NA(),VLOOKUP($AD1172,'Reasons for dismissal'!$A:$B,2,FALSE))</f>
        <v>#N/A</v>
      </c>
      <c r="AF1172" s="6">
        <f t="shared" ca="1" si="227"/>
        <v>4</v>
      </c>
      <c r="AG1172" s="1">
        <f t="shared" ca="1" si="217"/>
        <v>805</v>
      </c>
    </row>
    <row r="1173" spans="1:33" x14ac:dyDescent="0.25">
      <c r="A1173" s="7" cm="1">
        <f t="array" aca="1" ref="A1173" ca="1">INDEX(Companies!$A:$A,RANDBETWEEN(2,COUNTA(Companies!$A:$A)),1)</f>
        <v>2</v>
      </c>
      <c r="B1173" s="7" t="str">
        <f ca="1">VLOOKUP($A1173,Companies!$A:$B,2,FALSE)</f>
        <v>ACME Corporation</v>
      </c>
      <c r="C1173" s="5">
        <f t="shared" si="218"/>
        <v>1172</v>
      </c>
      <c r="D1173" s="6">
        <f t="shared" ca="1" si="219"/>
        <v>1</v>
      </c>
      <c r="E1173" s="7">
        <f ca="1">IF($C1173 = 1 + N("Presidente"),
    127,
    IF($C1173 = 2 + N("Vice-Presidente"),
        72,
        IF($C1173 = 3 + N("Secretária bilíngue"),
            13,
            RANDBETWEEN(5,COUNT(Name!$A:$A) + 1)
        )
    )
)</f>
        <v>254</v>
      </c>
      <c r="F1173" s="7" t="str">
        <f ca="1" xml:space="preserve">
VLOOKUP(
  $E1173,
  Name!$A:$B,
  2,
  FALSE
)
&amp; " " &amp;
IF($C1173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 Malafaia Reis</v>
      </c>
      <c r="G1173" s="7">
        <v>2</v>
      </c>
      <c r="H1173" s="7" t="str">
        <f>VLOOKUP($G1173,Countries!$A:$B,2,FALSE)</f>
        <v>Portugal</v>
      </c>
      <c r="I1173" s="7" cm="1">
        <f t="array" aca="1" ref="I1173" ca="1">INDEX(States!$B:$B,RANDBETWEEN(2,COUNTA(States!$A:$A)),1)</f>
        <v>8</v>
      </c>
      <c r="J1173" s="7" t="str">
        <f ca="1">VLOOKUP($I1173,States!$B:$C,2,FALSE)</f>
        <v>Santarém</v>
      </c>
      <c r="K1173" s="7" t="str">
        <f ca="1">VLOOKUP($E1173,Name!$A:$C,3,FALSE)</f>
        <v>M</v>
      </c>
      <c r="L1173" s="7" t="str">
        <f ca="1">VLOOKUP($K1173,Genders!$B:$C,2,FALSE)</f>
        <v>Male</v>
      </c>
      <c r="M1173" s="7" cm="1">
        <f t="array" aca="1" ref="M1173" ca="1">INDEX('Marital status'!$A:$A,RANDBETWEEN(2,COUNTA('Marital status'!$A:$A)),1)</f>
        <v>4</v>
      </c>
      <c r="N1173" s="7" t="str">
        <f ca="1">VLOOKUP($M1173,'Marital status'!$A:$B,2,FALSE)</f>
        <v xml:space="preserve">Widowed </v>
      </c>
      <c r="O1173" s="7">
        <f t="shared" ca="1" si="220"/>
        <v>2</v>
      </c>
      <c r="P1173" s="7" t="str">
        <f ca="1">VLOOKUP($O1173,Ethnicities!$A:$B,2,FALSE)</f>
        <v>White</v>
      </c>
      <c r="Q1173" s="8">
        <f t="shared" ca="1" si="221"/>
        <v>37475</v>
      </c>
      <c r="R1173" s="6">
        <f t="shared" ca="1" si="222"/>
        <v>4</v>
      </c>
      <c r="S1173" s="6" t="str">
        <f ca="1">VLOOKUP($R1173,'Background education'!$A:$B,2,FALSE)</f>
        <v>Undergraduate degree</v>
      </c>
      <c r="T1173" s="7">
        <f ca="1" xml:space="preserve">
  IF(OR($V1173 = 2, $V1173 = 3, $V1173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173" s="7" t="str">
        <f ca="1">VLOOKUP($T1173,Departments!$A:$B,2,FALSE)</f>
        <v>Human Resource</v>
      </c>
      <c r="V1173" s="6">
        <f t="shared" ca="1" si="223"/>
        <v>8</v>
      </c>
      <c r="W1173" s="6" t="str">
        <f ca="1">VLOOKUP($V1173,Roles!$A:$B,2,FALSE)</f>
        <v>Analyst</v>
      </c>
      <c r="X1173" s="6">
        <f t="shared" ca="1" si="224"/>
        <v>4</v>
      </c>
      <c r="Y1173" s="6" t="str">
        <f ca="1">IF(ISNA($X1173),NA(),VLOOKUP($X1173,Levels!$A:$B,2,FALSE))</f>
        <v>Senior</v>
      </c>
      <c r="Z1173" s="8">
        <f t="shared" ca="1" si="216"/>
        <v>44823</v>
      </c>
      <c r="AA1173" s="6">
        <f ca="1">RANDBETWEEN(2,COUNTA('Recruitment source'!$A:$A))</f>
        <v>6</v>
      </c>
      <c r="AB1173" s="6" t="str">
        <f ca="1">VLOOKUP($AA1173,'Recruitment source'!$A:$B,2,FALSE)</f>
        <v>Empregos Online</v>
      </c>
      <c r="AC1173" s="8" t="e">
        <f t="shared" ca="1" si="225"/>
        <v>#N/A</v>
      </c>
      <c r="AD1173" s="6" t="e">
        <f t="shared" ca="1" si="226"/>
        <v>#N/A</v>
      </c>
      <c r="AE1173" s="6" t="e">
        <f ca="1">IF(ISNA(AD1173),NA(),VLOOKUP($AD1173,'Reasons for dismissal'!$A:$B,2,FALSE))</f>
        <v>#N/A</v>
      </c>
      <c r="AF1173" s="6">
        <f t="shared" ca="1" si="227"/>
        <v>2</v>
      </c>
      <c r="AG1173" s="1">
        <f t="shared" ca="1" si="217"/>
        <v>2000</v>
      </c>
    </row>
    <row r="1174" spans="1:33" x14ac:dyDescent="0.25">
      <c r="A1174" s="7" cm="1">
        <f t="array" aca="1" ref="A1174" ca="1">INDEX(Companies!$A:$A,RANDBETWEEN(2,COUNTA(Companies!$A:$A)),1)</f>
        <v>2</v>
      </c>
      <c r="B1174" s="7" t="str">
        <f ca="1">VLOOKUP($A1174,Companies!$A:$B,2,FALSE)</f>
        <v>ACME Corporation</v>
      </c>
      <c r="C1174" s="5">
        <f t="shared" si="218"/>
        <v>1173</v>
      </c>
      <c r="D1174" s="6">
        <f t="shared" ca="1" si="219"/>
        <v>1</v>
      </c>
      <c r="E1174" s="7">
        <f ca="1">IF($C1174 = 1 + N("Presidente"),
    127,
    IF($C1174 = 2 + N("Vice-Presidente"),
        72,
        IF($C1174 = 3 + N("Secretária bilíngue"),
            13,
            RANDBETWEEN(5,COUNT(Name!$A:$A) + 1)
        )
    )
)</f>
        <v>242</v>
      </c>
      <c r="F1174" s="7" t="str">
        <f ca="1" xml:space="preserve">
VLOOKUP(
  $E1174,
  Name!$A:$B,
  2,
  FALSE
)
&amp; " " &amp;
IF($C1174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Luz Figo</v>
      </c>
      <c r="G1174" s="7">
        <v>2</v>
      </c>
      <c r="H1174" s="7" t="str">
        <f>VLOOKUP($G1174,Countries!$A:$B,2,FALSE)</f>
        <v>Portugal</v>
      </c>
      <c r="I1174" s="7" cm="1">
        <f t="array" aca="1" ref="I1174" ca="1">INDEX(States!$B:$B,RANDBETWEEN(2,COUNTA(States!$A:$A)),1)</f>
        <v>5</v>
      </c>
      <c r="J1174" s="7" t="str">
        <f ca="1">VLOOKUP($I1174,States!$B:$C,2,FALSE)</f>
        <v>Aveiro</v>
      </c>
      <c r="K1174" s="7" t="str">
        <f ca="1">VLOOKUP($E1174,Name!$A:$C,3,FALSE)</f>
        <v>F</v>
      </c>
      <c r="L1174" s="7" t="str">
        <f ca="1">VLOOKUP($K1174,Genders!$B:$C,2,FALSE)</f>
        <v>Female</v>
      </c>
      <c r="M1174" s="7" cm="1">
        <f t="array" aca="1" ref="M1174" ca="1">INDEX('Marital status'!$A:$A,RANDBETWEEN(2,COUNTA('Marital status'!$A:$A)),1)</f>
        <v>5</v>
      </c>
      <c r="N1174" s="7" t="str">
        <f ca="1">VLOOKUP($M1174,'Marital status'!$A:$B,2,FALSE)</f>
        <v xml:space="preserve">Separated </v>
      </c>
      <c r="O1174" s="7">
        <f t="shared" ca="1" si="220"/>
        <v>2</v>
      </c>
      <c r="P1174" s="7" t="str">
        <f ca="1">VLOOKUP($O1174,Ethnicities!$A:$B,2,FALSE)</f>
        <v>White</v>
      </c>
      <c r="Q1174" s="8">
        <f t="shared" ca="1" si="221"/>
        <v>30116</v>
      </c>
      <c r="R1174" s="6">
        <f t="shared" ca="1" si="222"/>
        <v>4</v>
      </c>
      <c r="S1174" s="6" t="str">
        <f ca="1">VLOOKUP($R1174,'Background education'!$A:$B,2,FALSE)</f>
        <v>Undergraduate degree</v>
      </c>
      <c r="T1174" s="7">
        <f ca="1" xml:space="preserve">
  IF(OR($V1174 = 2, $V1174 = 3, $V1174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174" s="7" t="str">
        <f ca="1">VLOOKUP($T1174,Departments!$A:$B,2,FALSE)</f>
        <v>Finance</v>
      </c>
      <c r="V1174" s="6">
        <f t="shared" ca="1" si="223"/>
        <v>7</v>
      </c>
      <c r="W1174" s="6" t="str">
        <f ca="1">VLOOKUP($V1174,Roles!$A:$B,2,FALSE)</f>
        <v>Trainee</v>
      </c>
      <c r="X1174" s="6" t="e">
        <f t="shared" ca="1" si="224"/>
        <v>#N/A</v>
      </c>
      <c r="Y1174" s="6" t="e">
        <f ca="1">IF(ISNA($X1174),NA(),VLOOKUP($X1174,Levels!$A:$B,2,FALSE))</f>
        <v>#N/A</v>
      </c>
      <c r="Z1174" s="8">
        <f t="shared" ca="1" si="216"/>
        <v>38081</v>
      </c>
      <c r="AA1174" s="6">
        <f ca="1">RANDBETWEEN(2,COUNTA('Recruitment source'!$A:$A))</f>
        <v>5</v>
      </c>
      <c r="AB1174" s="6" t="str">
        <f ca="1">VLOOKUP($AA1174,'Recruitment source'!$A:$B,2,FALSE)</f>
        <v>Net Empregos</v>
      </c>
      <c r="AC1174" s="8" t="e">
        <f t="shared" ca="1" si="225"/>
        <v>#N/A</v>
      </c>
      <c r="AD1174" s="6" t="e">
        <f t="shared" ca="1" si="226"/>
        <v>#N/A</v>
      </c>
      <c r="AE1174" s="6" t="e">
        <f ca="1">IF(ISNA(AD1174),NA(),VLOOKUP($AD1174,'Reasons for dismissal'!$A:$B,2,FALSE))</f>
        <v>#N/A</v>
      </c>
      <c r="AF1174" s="6">
        <f t="shared" ca="1" si="227"/>
        <v>3</v>
      </c>
      <c r="AG1174" s="1">
        <f t="shared" ca="1" si="217"/>
        <v>1005</v>
      </c>
    </row>
    <row r="1175" spans="1:33" x14ac:dyDescent="0.25">
      <c r="A1175" s="7" cm="1">
        <f t="array" aca="1" ref="A1175" ca="1">INDEX(Companies!$A:$A,RANDBETWEEN(2,COUNTA(Companies!$A:$A)),1)</f>
        <v>2</v>
      </c>
      <c r="B1175" s="7" t="str">
        <f ca="1">VLOOKUP($A1175,Companies!$A:$B,2,FALSE)</f>
        <v>ACME Corporation</v>
      </c>
      <c r="C1175" s="5">
        <f t="shared" si="218"/>
        <v>1174</v>
      </c>
      <c r="D1175" s="6">
        <f t="shared" ca="1" si="219"/>
        <v>1</v>
      </c>
      <c r="E1175" s="7">
        <f ca="1">IF($C1175 = 1 + N("Presidente"),
    127,
    IF($C1175 = 2 + N("Vice-Presidente"),
        72,
        IF($C1175 = 3 + N("Secretária bilíngue"),
            13,
            RANDBETWEEN(5,COUNT(Name!$A:$A) + 1)
        )
    )
)</f>
        <v>117</v>
      </c>
      <c r="F1175" s="7" t="str">
        <f ca="1" xml:space="preserve">
VLOOKUP(
  $E1175,
  Name!$A:$B,
  2,
  FALSE
)
&amp; " " &amp;
IF($C1175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Junqueira Fontana</v>
      </c>
      <c r="G1175" s="7">
        <v>2</v>
      </c>
      <c r="H1175" s="7" t="str">
        <f>VLOOKUP($G1175,Countries!$A:$B,2,FALSE)</f>
        <v>Portugal</v>
      </c>
      <c r="I1175" s="7" cm="1">
        <f t="array" aca="1" ref="I1175" ca="1">INDEX(States!$B:$B,RANDBETWEEN(2,COUNTA(States!$A:$A)),1)</f>
        <v>20</v>
      </c>
      <c r="J1175" s="7" t="str">
        <f ca="1">VLOOKUP($I1175,States!$B:$C,2,FALSE)</f>
        <v>Viana do Castelo</v>
      </c>
      <c r="K1175" s="7" t="str">
        <f ca="1">VLOOKUP($E1175,Name!$A:$C,3,FALSE)</f>
        <v>M</v>
      </c>
      <c r="L1175" s="7" t="str">
        <f ca="1">VLOOKUP($K1175,Genders!$B:$C,2,FALSE)</f>
        <v>Male</v>
      </c>
      <c r="M1175" s="7" cm="1">
        <f t="array" aca="1" ref="M1175" ca="1">INDEX('Marital status'!$A:$A,RANDBETWEEN(2,COUNTA('Marital status'!$A:$A)),1)</f>
        <v>4</v>
      </c>
      <c r="N1175" s="7" t="str">
        <f ca="1">VLOOKUP($M1175,'Marital status'!$A:$B,2,FALSE)</f>
        <v xml:space="preserve">Widowed </v>
      </c>
      <c r="O1175" s="7">
        <f t="shared" ca="1" si="220"/>
        <v>2</v>
      </c>
      <c r="P1175" s="7" t="str">
        <f ca="1">VLOOKUP($O1175,Ethnicities!$A:$B,2,FALSE)</f>
        <v>White</v>
      </c>
      <c r="Q1175" s="8">
        <f t="shared" ca="1" si="221"/>
        <v>33792</v>
      </c>
      <c r="R1175" s="6">
        <f t="shared" ca="1" si="222"/>
        <v>4</v>
      </c>
      <c r="S1175" s="6" t="str">
        <f ca="1">VLOOKUP($R1175,'Background education'!$A:$B,2,FALSE)</f>
        <v>Undergraduate degree</v>
      </c>
      <c r="T1175" s="7">
        <f ca="1" xml:space="preserve">
  IF(OR($V1175 = 2, $V1175 = 3, $V1175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175" s="7" t="str">
        <f ca="1">VLOOKUP($T1175,Departments!$A:$B,2,FALSE)</f>
        <v>Information Technology</v>
      </c>
      <c r="V1175" s="6">
        <f t="shared" ca="1" si="223"/>
        <v>8</v>
      </c>
      <c r="W1175" s="6" t="str">
        <f ca="1">VLOOKUP($V1175,Roles!$A:$B,2,FALSE)</f>
        <v>Analyst</v>
      </c>
      <c r="X1175" s="6">
        <f t="shared" ca="1" si="224"/>
        <v>4</v>
      </c>
      <c r="Y1175" s="6" t="str">
        <f ca="1">IF(ISNA($X1175),NA(),VLOOKUP($X1175,Levels!$A:$B,2,FALSE))</f>
        <v>Senior</v>
      </c>
      <c r="Z1175" s="8">
        <f t="shared" ca="1" si="216"/>
        <v>44273</v>
      </c>
      <c r="AA1175" s="6">
        <f ca="1">RANDBETWEEN(2,COUNTA('Recruitment source'!$A:$A))</f>
        <v>3</v>
      </c>
      <c r="AB1175" s="6" t="str">
        <f ca="1">VLOOKUP($AA1175,'Recruitment source'!$A:$B,2,FALSE)</f>
        <v>Learn4Good</v>
      </c>
      <c r="AC1175" s="8" t="e">
        <f t="shared" ca="1" si="225"/>
        <v>#N/A</v>
      </c>
      <c r="AD1175" s="6" t="e">
        <f t="shared" ca="1" si="226"/>
        <v>#N/A</v>
      </c>
      <c r="AE1175" s="6" t="e">
        <f ca="1">IF(ISNA(AD1175),NA(),VLOOKUP($AD1175,'Reasons for dismissal'!$A:$B,2,FALSE))</f>
        <v>#N/A</v>
      </c>
      <c r="AF1175" s="6">
        <f t="shared" ca="1" si="227"/>
        <v>3</v>
      </c>
      <c r="AG1175" s="1">
        <f t="shared" ca="1" si="217"/>
        <v>2080</v>
      </c>
    </row>
    <row r="1176" spans="1:33" x14ac:dyDescent="0.25">
      <c r="A1176" s="7" cm="1">
        <f t="array" aca="1" ref="A1176" ca="1">INDEX(Companies!$A:$A,RANDBETWEEN(2,COUNTA(Companies!$A:$A)),1)</f>
        <v>2</v>
      </c>
      <c r="B1176" s="7" t="str">
        <f ca="1">VLOOKUP($A1176,Companies!$A:$B,2,FALSE)</f>
        <v>ACME Corporation</v>
      </c>
      <c r="C1176" s="5">
        <f t="shared" si="218"/>
        <v>1175</v>
      </c>
      <c r="D1176" s="6">
        <f t="shared" ca="1" si="219"/>
        <v>1</v>
      </c>
      <c r="E1176" s="7">
        <f ca="1">IF($C1176 = 1 + N("Presidente"),
    127,
    IF($C1176 = 2 + N("Vice-Presidente"),
        72,
        IF($C1176 = 3 + N("Secretária bilíngue"),
            13,
            RANDBETWEEN(5,COUNT(Name!$A:$A) + 1)
        )
    )
)</f>
        <v>77</v>
      </c>
      <c r="F1176" s="7" t="str">
        <f ca="1" xml:space="preserve">
VLOOKUP(
  $E1176,
  Name!$A:$B,
  2,
  FALSE
)
&amp; " " &amp;
IF($C1176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Leone Padrão</v>
      </c>
      <c r="G1176" s="7">
        <v>2</v>
      </c>
      <c r="H1176" s="7" t="str">
        <f>VLOOKUP($G1176,Countries!$A:$B,2,FALSE)</f>
        <v>Portugal</v>
      </c>
      <c r="I1176" s="7" cm="1">
        <f t="array" aca="1" ref="I1176" ca="1">INDEX(States!$B:$B,RANDBETWEEN(2,COUNTA(States!$A:$A)),1)</f>
        <v>18</v>
      </c>
      <c r="J1176" s="7" t="str">
        <f ca="1">VLOOKUP($I1176,States!$B:$C,2,FALSE)</f>
        <v>Guarda</v>
      </c>
      <c r="K1176" s="7" t="str">
        <f ca="1">VLOOKUP($E1176,Name!$A:$C,3,FALSE)</f>
        <v>M</v>
      </c>
      <c r="L1176" s="7" t="str">
        <f ca="1">VLOOKUP($K1176,Genders!$B:$C,2,FALSE)</f>
        <v>Male</v>
      </c>
      <c r="M1176" s="7" cm="1">
        <f t="array" aca="1" ref="M1176" ca="1">INDEX('Marital status'!$A:$A,RANDBETWEEN(2,COUNTA('Marital status'!$A:$A)),1)</f>
        <v>2</v>
      </c>
      <c r="N1176" s="7" t="str">
        <f ca="1">VLOOKUP($M1176,'Marital status'!$A:$B,2,FALSE)</f>
        <v>Single</v>
      </c>
      <c r="O1176" s="7">
        <f t="shared" ca="1" si="220"/>
        <v>3</v>
      </c>
      <c r="P1176" s="7" t="str">
        <f ca="1">VLOOKUP($O1176,Ethnicities!$A:$B,2,FALSE)</f>
        <v>Black or African American</v>
      </c>
      <c r="Q1176" s="8">
        <f t="shared" ca="1" si="221"/>
        <v>31041</v>
      </c>
      <c r="R1176" s="6">
        <f t="shared" ca="1" si="222"/>
        <v>4</v>
      </c>
      <c r="S1176" s="6" t="str">
        <f ca="1">VLOOKUP($R1176,'Background education'!$A:$B,2,FALSE)</f>
        <v>Undergraduate degree</v>
      </c>
      <c r="T1176" s="7">
        <f ca="1" xml:space="preserve">
  IF(OR($V1176 = 2, $V1176 = 3, $V1176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176" s="7" t="str">
        <f ca="1">VLOOKUP($T1176,Departments!$A:$B,2,FALSE)</f>
        <v>Communication &amp; Marketing</v>
      </c>
      <c r="V1176" s="6">
        <f t="shared" ca="1" si="223"/>
        <v>6</v>
      </c>
      <c r="W1176" s="6" t="str">
        <f ca="1">VLOOKUP($V1176,Roles!$A:$B,2,FALSE)</f>
        <v>Intern</v>
      </c>
      <c r="X1176" s="6" t="e">
        <f t="shared" ca="1" si="224"/>
        <v>#N/A</v>
      </c>
      <c r="Y1176" s="6" t="e">
        <f ca="1">IF(ISNA($X1176),NA(),VLOOKUP($X1176,Levels!$A:$B,2,FALSE))</f>
        <v>#N/A</v>
      </c>
      <c r="Z1176" s="8">
        <f t="shared" ca="1" si="216"/>
        <v>36573</v>
      </c>
      <c r="AA1176" s="6">
        <f ca="1">RANDBETWEEN(2,COUNTA('Recruitment source'!$A:$A))</f>
        <v>7</v>
      </c>
      <c r="AB1176" s="6" t="str">
        <f ca="1">VLOOKUP($AA1176,'Recruitment source'!$A:$B,2,FALSE)</f>
        <v>Jobs in Lisbon</v>
      </c>
      <c r="AC1176" s="8" t="e">
        <f t="shared" ca="1" si="225"/>
        <v>#N/A</v>
      </c>
      <c r="AD1176" s="6" t="e">
        <f t="shared" ca="1" si="226"/>
        <v>#N/A</v>
      </c>
      <c r="AE1176" s="6" t="e">
        <f ca="1">IF(ISNA(AD1176),NA(),VLOOKUP($AD1176,'Reasons for dismissal'!$A:$B,2,FALSE))</f>
        <v>#N/A</v>
      </c>
      <c r="AF1176" s="6">
        <f t="shared" ca="1" si="227"/>
        <v>4</v>
      </c>
      <c r="AG1176" s="1">
        <f t="shared" ca="1" si="217"/>
        <v>885</v>
      </c>
    </row>
    <row r="1177" spans="1:33" x14ac:dyDescent="0.25">
      <c r="A1177" s="7" cm="1">
        <f t="array" aca="1" ref="A1177" ca="1">INDEX(Companies!$A:$A,RANDBETWEEN(2,COUNTA(Companies!$A:$A)),1)</f>
        <v>2</v>
      </c>
      <c r="B1177" s="7" t="str">
        <f ca="1">VLOOKUP($A1177,Companies!$A:$B,2,FALSE)</f>
        <v>ACME Corporation</v>
      </c>
      <c r="C1177" s="5">
        <f t="shared" si="218"/>
        <v>1176</v>
      </c>
      <c r="D1177" s="6">
        <f t="shared" ca="1" si="219"/>
        <v>1</v>
      </c>
      <c r="E1177" s="7">
        <f ca="1">IF($C1177 = 1 + N("Presidente"),
    127,
    IF($C1177 = 2 + N("Vice-Presidente"),
        72,
        IF($C1177 = 3 + N("Secretária bilíngue"),
            13,
            RANDBETWEEN(5,COUNT(Name!$A:$A) + 1)
        )
    )
)</f>
        <v>153</v>
      </c>
      <c r="F1177" s="7" t="str">
        <f ca="1" xml:space="preserve">
VLOOKUP(
  $E1177,
  Name!$A:$B,
  2,
  FALSE
)
&amp; " " &amp;
IF($C1177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Moretti Bragança</v>
      </c>
      <c r="G1177" s="7">
        <v>2</v>
      </c>
      <c r="H1177" s="7" t="str">
        <f>VLOOKUP($G1177,Countries!$A:$B,2,FALSE)</f>
        <v>Portugal</v>
      </c>
      <c r="I1177" s="7" cm="1">
        <f t="array" aca="1" ref="I1177" ca="1">INDEX(States!$B:$B,RANDBETWEEN(2,COUNTA(States!$A:$A)),1)</f>
        <v>10</v>
      </c>
      <c r="J1177" s="7" t="str">
        <f ca="1">VLOOKUP($I1177,States!$B:$C,2,FALSE)</f>
        <v>Coimbra</v>
      </c>
      <c r="K1177" s="7" t="str">
        <f ca="1">VLOOKUP($E1177,Name!$A:$C,3,FALSE)</f>
        <v>F</v>
      </c>
      <c r="L1177" s="7" t="str">
        <f ca="1">VLOOKUP($K1177,Genders!$B:$C,2,FALSE)</f>
        <v>Female</v>
      </c>
      <c r="M1177" s="7" cm="1">
        <f t="array" aca="1" ref="M1177" ca="1">INDEX('Marital status'!$A:$A,RANDBETWEEN(2,COUNTA('Marital status'!$A:$A)),1)</f>
        <v>6</v>
      </c>
      <c r="N1177" s="7" t="str">
        <f ca="1">VLOOKUP($M1177,'Marital status'!$A:$B,2,FALSE)</f>
        <v>Divorced</v>
      </c>
      <c r="O1177" s="7">
        <f t="shared" ca="1" si="220"/>
        <v>4</v>
      </c>
      <c r="P1177" s="7" t="str">
        <f ca="1">VLOOKUP($O1177,Ethnicities!$A:$B,2,FALSE)</f>
        <v>Hispanic or Latino</v>
      </c>
      <c r="Q1177" s="8">
        <f t="shared" ca="1" si="221"/>
        <v>33941</v>
      </c>
      <c r="R1177" s="6">
        <f t="shared" ca="1" si="222"/>
        <v>5</v>
      </c>
      <c r="S1177" s="6" t="str">
        <f ca="1">VLOOKUP($R1177,'Background education'!$A:$B,2,FALSE)</f>
        <v>Graduate school</v>
      </c>
      <c r="T1177" s="7">
        <f ca="1" xml:space="preserve">
  IF(OR($V1177 = 2, $V1177 = 3, $V1177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177" s="7" t="str">
        <f ca="1">VLOOKUP($T1177,Departments!$A:$B,2,FALSE)</f>
        <v xml:space="preserve"> Commercial</v>
      </c>
      <c r="V1177" s="6">
        <f t="shared" ca="1" si="223"/>
        <v>8</v>
      </c>
      <c r="W1177" s="6" t="str">
        <f ca="1">VLOOKUP($V1177,Roles!$A:$B,2,FALSE)</f>
        <v>Analyst</v>
      </c>
      <c r="X1177" s="6">
        <f t="shared" ca="1" si="224"/>
        <v>3</v>
      </c>
      <c r="Y1177" s="6" t="str">
        <f ca="1">IF(ISNA($X1177),NA(),VLOOKUP($X1177,Levels!$A:$B,2,FALSE))</f>
        <v>Pleno</v>
      </c>
      <c r="Z1177" s="8">
        <f t="shared" ca="1" si="216"/>
        <v>40630</v>
      </c>
      <c r="AA1177" s="6">
        <f ca="1">RANDBETWEEN(2,COUNTA('Recruitment source'!$A:$A))</f>
        <v>2</v>
      </c>
      <c r="AB1177" s="6" t="str">
        <f ca="1">VLOOKUP($AA1177,'Recruitment source'!$A:$B,2,FALSE)</f>
        <v>Indeed</v>
      </c>
      <c r="AC1177" s="8" t="e">
        <f t="shared" ca="1" si="225"/>
        <v>#N/A</v>
      </c>
      <c r="AD1177" s="6" t="e">
        <f t="shared" ca="1" si="226"/>
        <v>#N/A</v>
      </c>
      <c r="AE1177" s="6" t="e">
        <f ca="1">IF(ISNA(AD1177),NA(),VLOOKUP($AD1177,'Reasons for dismissal'!$A:$B,2,FALSE))</f>
        <v>#N/A</v>
      </c>
      <c r="AF1177" s="6">
        <f t="shared" ca="1" si="227"/>
        <v>4</v>
      </c>
      <c r="AG1177" s="1">
        <f t="shared" ca="1" si="217"/>
        <v>2000</v>
      </c>
    </row>
    <row r="1178" spans="1:33" x14ac:dyDescent="0.25">
      <c r="A1178" s="7" cm="1">
        <f t="array" aca="1" ref="A1178" ca="1">INDEX(Companies!$A:$A,RANDBETWEEN(2,COUNTA(Companies!$A:$A)),1)</f>
        <v>2</v>
      </c>
      <c r="B1178" s="7" t="str">
        <f ca="1">VLOOKUP($A1178,Companies!$A:$B,2,FALSE)</f>
        <v>ACME Corporation</v>
      </c>
      <c r="C1178" s="5">
        <f t="shared" si="218"/>
        <v>1177</v>
      </c>
      <c r="D1178" s="6">
        <f t="shared" ca="1" si="219"/>
        <v>1</v>
      </c>
      <c r="E1178" s="7">
        <f ca="1">IF($C1178 = 1 + N("Presidente"),
    127,
    IF($C1178 = 2 + N("Vice-Presidente"),
        72,
        IF($C1178 = 3 + N("Secretária bilíngue"),
            13,
            RANDBETWEEN(5,COUNT(Name!$A:$A) + 1)
        )
    )
)</f>
        <v>362</v>
      </c>
      <c r="F1178" s="7" t="str">
        <f ca="1" xml:space="preserve">
VLOOKUP(
  $E1178,
  Name!$A:$B,
  2,
  FALSE
)
&amp; " " &amp;
IF($C1178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Pinheiro Padrão</v>
      </c>
      <c r="G1178" s="7">
        <v>2</v>
      </c>
      <c r="H1178" s="7" t="str">
        <f>VLOOKUP($G1178,Countries!$A:$B,2,FALSE)</f>
        <v>Portugal</v>
      </c>
      <c r="I1178" s="7" cm="1">
        <f t="array" aca="1" ref="I1178" ca="1">INDEX(States!$B:$B,RANDBETWEEN(2,COUNTA(States!$A:$A)),1)</f>
        <v>15</v>
      </c>
      <c r="J1178" s="7" t="str">
        <f ca="1">VLOOKUP($I1178,States!$B:$C,2,FALSE)</f>
        <v>Castelo Branco</v>
      </c>
      <c r="K1178" s="7" t="str">
        <f ca="1">VLOOKUP($E1178,Name!$A:$C,3,FALSE)</f>
        <v>M</v>
      </c>
      <c r="L1178" s="7" t="str">
        <f ca="1">VLOOKUP($K1178,Genders!$B:$C,2,FALSE)</f>
        <v>Male</v>
      </c>
      <c r="M1178" s="7" cm="1">
        <f t="array" aca="1" ref="M1178" ca="1">INDEX('Marital status'!$A:$A,RANDBETWEEN(2,COUNTA('Marital status'!$A:$A)),1)</f>
        <v>5</v>
      </c>
      <c r="N1178" s="7" t="str">
        <f ca="1">VLOOKUP($M1178,'Marital status'!$A:$B,2,FALSE)</f>
        <v xml:space="preserve">Separated </v>
      </c>
      <c r="O1178" s="7">
        <f t="shared" ca="1" si="220"/>
        <v>5</v>
      </c>
      <c r="P1178" s="7" t="str">
        <f ca="1">VLOOKUP($O1178,Ethnicities!$A:$B,2,FALSE)</f>
        <v>Asian</v>
      </c>
      <c r="Q1178" s="8">
        <f t="shared" ca="1" si="221"/>
        <v>30803</v>
      </c>
      <c r="R1178" s="6">
        <f t="shared" ca="1" si="222"/>
        <v>4</v>
      </c>
      <c r="S1178" s="6" t="str">
        <f ca="1">VLOOKUP($R1178,'Background education'!$A:$B,2,FALSE)</f>
        <v>Undergraduate degree</v>
      </c>
      <c r="T1178" s="7">
        <f ca="1" xml:space="preserve">
  IF(OR($V1178 = 2, $V1178 = 3, $V1178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178" s="7" t="str">
        <f ca="1">VLOOKUP($T1178,Departments!$A:$B,2,FALSE)</f>
        <v>Controlling</v>
      </c>
      <c r="V1178" s="6">
        <f t="shared" ca="1" si="223"/>
        <v>7</v>
      </c>
      <c r="W1178" s="6" t="str">
        <f ca="1">VLOOKUP($V1178,Roles!$A:$B,2,FALSE)</f>
        <v>Trainee</v>
      </c>
      <c r="X1178" s="6" t="e">
        <f t="shared" ca="1" si="224"/>
        <v>#N/A</v>
      </c>
      <c r="Y1178" s="6" t="e">
        <f ca="1">IF(ISNA($X1178),NA(),VLOOKUP($X1178,Levels!$A:$B,2,FALSE))</f>
        <v>#N/A</v>
      </c>
      <c r="Z1178" s="8">
        <f t="shared" ca="1" si="216"/>
        <v>37114</v>
      </c>
      <c r="AA1178" s="6">
        <f ca="1">RANDBETWEEN(2,COUNTA('Recruitment source'!$A:$A))</f>
        <v>7</v>
      </c>
      <c r="AB1178" s="6" t="str">
        <f ca="1">VLOOKUP($AA1178,'Recruitment source'!$A:$B,2,FALSE)</f>
        <v>Jobs in Lisbon</v>
      </c>
      <c r="AC1178" s="8" t="e">
        <f t="shared" ca="1" si="225"/>
        <v>#N/A</v>
      </c>
      <c r="AD1178" s="6" t="e">
        <f t="shared" ca="1" si="226"/>
        <v>#N/A</v>
      </c>
      <c r="AE1178" s="6" t="e">
        <f ca="1">IF(ISNA(AD1178),NA(),VLOOKUP($AD1178,'Reasons for dismissal'!$A:$B,2,FALSE))</f>
        <v>#N/A</v>
      </c>
      <c r="AF1178" s="6">
        <f t="shared" ca="1" si="227"/>
        <v>3</v>
      </c>
      <c r="AG1178" s="1">
        <f t="shared" ca="1" si="217"/>
        <v>1085</v>
      </c>
    </row>
    <row r="1179" spans="1:33" x14ac:dyDescent="0.25">
      <c r="A1179" s="7" cm="1">
        <f t="array" aca="1" ref="A1179" ca="1">INDEX(Companies!$A:$A,RANDBETWEEN(2,COUNTA(Companies!$A:$A)),1)</f>
        <v>2</v>
      </c>
      <c r="B1179" s="7" t="str">
        <f ca="1">VLOOKUP($A1179,Companies!$A:$B,2,FALSE)</f>
        <v>ACME Corporation</v>
      </c>
      <c r="C1179" s="5">
        <f t="shared" si="218"/>
        <v>1178</v>
      </c>
      <c r="D1179" s="6">
        <f t="shared" ca="1" si="219"/>
        <v>1</v>
      </c>
      <c r="E1179" s="7">
        <f ca="1">IF($C1179 = 1 + N("Presidente"),
    127,
    IF($C1179 = 2 + N("Vice-Presidente"),
        72,
        IF($C1179 = 3 + N("Secretária bilíngue"),
            13,
            RANDBETWEEN(5,COUNT(Name!$A:$A) + 1)
        )
    )
)</f>
        <v>313</v>
      </c>
      <c r="F1179" s="7" t="str">
        <f ca="1" xml:space="preserve">
VLOOKUP(
  $E1179,
  Name!$A:$B,
  2,
  FALSE
)
&amp; " " &amp;
IF($C1179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Rinaldi Cunha</v>
      </c>
      <c r="G1179" s="7">
        <v>2</v>
      </c>
      <c r="H1179" s="7" t="str">
        <f>VLOOKUP($G1179,Countries!$A:$B,2,FALSE)</f>
        <v>Portugal</v>
      </c>
      <c r="I1179" s="7" cm="1">
        <f t="array" aca="1" ref="I1179" ca="1">INDEX(States!$B:$B,RANDBETWEEN(2,COUNTA(States!$A:$A)),1)</f>
        <v>13</v>
      </c>
      <c r="J1179" s="7" t="str">
        <f ca="1">VLOOKUP($I1179,States!$B:$C,2,FALSE)</f>
        <v>Azores</v>
      </c>
      <c r="K1179" s="7" t="str">
        <f ca="1">VLOOKUP($E1179,Name!$A:$C,3,FALSE)</f>
        <v>M</v>
      </c>
      <c r="L1179" s="7" t="str">
        <f ca="1">VLOOKUP($K1179,Genders!$B:$C,2,FALSE)</f>
        <v>Male</v>
      </c>
      <c r="M1179" s="7" cm="1">
        <f t="array" aca="1" ref="M1179" ca="1">INDEX('Marital status'!$A:$A,RANDBETWEEN(2,COUNTA('Marital status'!$A:$A)),1)</f>
        <v>6</v>
      </c>
      <c r="N1179" s="7" t="str">
        <f ca="1">VLOOKUP($M1179,'Marital status'!$A:$B,2,FALSE)</f>
        <v>Divorced</v>
      </c>
      <c r="O1179" s="7">
        <f t="shared" ca="1" si="220"/>
        <v>2</v>
      </c>
      <c r="P1179" s="7" t="str">
        <f ca="1">VLOOKUP($O1179,Ethnicities!$A:$B,2,FALSE)</f>
        <v>White</v>
      </c>
      <c r="Q1179" s="8">
        <f t="shared" ca="1" si="221"/>
        <v>36211</v>
      </c>
      <c r="R1179" s="6">
        <f t="shared" ca="1" si="222"/>
        <v>4</v>
      </c>
      <c r="S1179" s="6" t="str">
        <f ca="1">VLOOKUP($R1179,'Background education'!$A:$B,2,FALSE)</f>
        <v>Undergraduate degree</v>
      </c>
      <c r="T1179" s="7">
        <f ca="1" xml:space="preserve">
  IF(OR($V1179 = 2, $V1179 = 3, $V1179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179" s="7" t="str">
        <f ca="1">VLOOKUP($T1179,Departments!$A:$B,2,FALSE)</f>
        <v>Administration</v>
      </c>
      <c r="V1179" s="6">
        <f t="shared" ca="1" si="223"/>
        <v>8</v>
      </c>
      <c r="W1179" s="6" t="str">
        <f ca="1">VLOOKUP($V1179,Roles!$A:$B,2,FALSE)</f>
        <v>Analyst</v>
      </c>
      <c r="X1179" s="6">
        <f t="shared" ca="1" si="224"/>
        <v>3</v>
      </c>
      <c r="Y1179" s="6" t="str">
        <f ca="1">IF(ISNA($X1179),NA(),VLOOKUP($X1179,Levels!$A:$B,2,FALSE))</f>
        <v>Pleno</v>
      </c>
      <c r="Z1179" s="8">
        <f t="shared" ca="1" si="216"/>
        <v>41353</v>
      </c>
      <c r="AA1179" s="6">
        <f ca="1">RANDBETWEEN(2,COUNTA('Recruitment source'!$A:$A))</f>
        <v>4</v>
      </c>
      <c r="AB1179" s="6" t="str">
        <f ca="1">VLOOKUP($AA1179,'Recruitment source'!$A:$B,2,FALSE)</f>
        <v>SAPO Emprego</v>
      </c>
      <c r="AC1179" s="8" t="e">
        <f t="shared" ca="1" si="225"/>
        <v>#N/A</v>
      </c>
      <c r="AD1179" s="6" t="e">
        <f t="shared" ca="1" si="226"/>
        <v>#N/A</v>
      </c>
      <c r="AE1179" s="6" t="e">
        <f ca="1">IF(ISNA(AD1179),NA(),VLOOKUP($AD1179,'Reasons for dismissal'!$A:$B,2,FALSE))</f>
        <v>#N/A</v>
      </c>
      <c r="AF1179" s="6">
        <f t="shared" ca="1" si="227"/>
        <v>3</v>
      </c>
      <c r="AG1179" s="1">
        <f t="shared" ca="1" si="217"/>
        <v>2000</v>
      </c>
    </row>
    <row r="1180" spans="1:33" x14ac:dyDescent="0.25">
      <c r="A1180" s="7" cm="1">
        <f t="array" aca="1" ref="A1180" ca="1">INDEX(Companies!$A:$A,RANDBETWEEN(2,COUNTA(Companies!$A:$A)),1)</f>
        <v>2</v>
      </c>
      <c r="B1180" s="7" t="str">
        <f ca="1">VLOOKUP($A1180,Companies!$A:$B,2,FALSE)</f>
        <v>ACME Corporation</v>
      </c>
      <c r="C1180" s="5">
        <f t="shared" si="218"/>
        <v>1179</v>
      </c>
      <c r="D1180" s="6">
        <f t="shared" ca="1" si="219"/>
        <v>1</v>
      </c>
      <c r="E1180" s="7">
        <f ca="1">IF($C1180 = 1 + N("Presidente"),
    127,
    IF($C1180 = 2 + N("Vice-Presidente"),
        72,
        IF($C1180 = 3 + N("Secretária bilíngue"),
            13,
            RANDBETWEEN(5,COUNT(Name!$A:$A) + 1)
        )
    )
)</f>
        <v>137</v>
      </c>
      <c r="F1180" s="7" t="str">
        <f ca="1" xml:space="preserve">
VLOOKUP(
  $E1180,
  Name!$A:$B,
  2,
  FALSE
)
&amp; " " &amp;
IF($C1180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Fernanda Trindade Resende</v>
      </c>
      <c r="G1180" s="7">
        <v>2</v>
      </c>
      <c r="H1180" s="7" t="str">
        <f>VLOOKUP($G1180,Countries!$A:$B,2,FALSE)</f>
        <v>Portugal</v>
      </c>
      <c r="I1180" s="7" cm="1">
        <f t="array" aca="1" ref="I1180" ca="1">INDEX(States!$B:$B,RANDBETWEEN(2,COUNTA(States!$A:$A)),1)</f>
        <v>16</v>
      </c>
      <c r="J1180" s="7" t="str">
        <f ca="1">VLOOKUP($I1180,States!$B:$C,2,FALSE)</f>
        <v>Beja</v>
      </c>
      <c r="K1180" s="7" t="str">
        <f ca="1">VLOOKUP($E1180,Name!$A:$C,3,FALSE)</f>
        <v>F</v>
      </c>
      <c r="L1180" s="7" t="str">
        <f ca="1">VLOOKUP($K1180,Genders!$B:$C,2,FALSE)</f>
        <v>Female</v>
      </c>
      <c r="M1180" s="7" cm="1">
        <f t="array" aca="1" ref="M1180" ca="1">INDEX('Marital status'!$A:$A,RANDBETWEEN(2,COUNTA('Marital status'!$A:$A)),1)</f>
        <v>5</v>
      </c>
      <c r="N1180" s="7" t="str">
        <f ca="1">VLOOKUP($M1180,'Marital status'!$A:$B,2,FALSE)</f>
        <v xml:space="preserve">Separated </v>
      </c>
      <c r="O1180" s="7">
        <f t="shared" ca="1" si="220"/>
        <v>2</v>
      </c>
      <c r="P1180" s="7" t="str">
        <f ca="1">VLOOKUP($O1180,Ethnicities!$A:$B,2,FALSE)</f>
        <v>White</v>
      </c>
      <c r="Q1180" s="8">
        <f t="shared" ca="1" si="221"/>
        <v>35208</v>
      </c>
      <c r="R1180" s="6">
        <f t="shared" ca="1" si="222"/>
        <v>4</v>
      </c>
      <c r="S1180" s="6" t="str">
        <f ca="1">VLOOKUP($R1180,'Background education'!$A:$B,2,FALSE)</f>
        <v>Undergraduate degree</v>
      </c>
      <c r="T1180" s="7">
        <f ca="1" xml:space="preserve">
  IF(OR($V1180 = 2, $V1180 = 3, $V1180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180" s="7" t="str">
        <f ca="1">VLOOKUP($T1180,Departments!$A:$B,2,FALSE)</f>
        <v>Communication &amp; Marketing</v>
      </c>
      <c r="V1180" s="6">
        <f t="shared" ca="1" si="223"/>
        <v>7</v>
      </c>
      <c r="W1180" s="6" t="str">
        <f ca="1">VLOOKUP($V1180,Roles!$A:$B,2,FALSE)</f>
        <v>Trainee</v>
      </c>
      <c r="X1180" s="6" t="e">
        <f t="shared" ca="1" si="224"/>
        <v>#N/A</v>
      </c>
      <c r="Y1180" s="6" t="e">
        <f ca="1">IF(ISNA($X1180),NA(),VLOOKUP($X1180,Levels!$A:$B,2,FALSE))</f>
        <v>#N/A</v>
      </c>
      <c r="Z1180" s="8">
        <f t="shared" ca="1" si="216"/>
        <v>44486</v>
      </c>
      <c r="AA1180" s="6">
        <f ca="1">RANDBETWEEN(2,COUNTA('Recruitment source'!$A:$A))</f>
        <v>10</v>
      </c>
      <c r="AB1180" s="6" t="str">
        <f ca="1">VLOOKUP($AA1180,'Recruitment source'!$A:$B,2,FALSE)</f>
        <v>Google</v>
      </c>
      <c r="AC1180" s="8" t="e">
        <f t="shared" ca="1" si="225"/>
        <v>#N/A</v>
      </c>
      <c r="AD1180" s="6" t="e">
        <f t="shared" ca="1" si="226"/>
        <v>#N/A</v>
      </c>
      <c r="AE1180" s="6" t="e">
        <f ca="1">IF(ISNA(AD1180),NA(),VLOOKUP($AD1180,'Reasons for dismissal'!$A:$B,2,FALSE))</f>
        <v>#N/A</v>
      </c>
      <c r="AF1180" s="6">
        <f t="shared" ca="1" si="227"/>
        <v>3</v>
      </c>
      <c r="AG1180" s="1">
        <f t="shared" ca="1" si="217"/>
        <v>1085</v>
      </c>
    </row>
    <row r="1181" spans="1:33" x14ac:dyDescent="0.25">
      <c r="A1181" s="7" cm="1">
        <f t="array" aca="1" ref="A1181" ca="1">INDEX(Companies!$A:$A,RANDBETWEEN(2,COUNTA(Companies!$A:$A)),1)</f>
        <v>2</v>
      </c>
      <c r="B1181" s="7" t="str">
        <f ca="1">VLOOKUP($A1181,Companies!$A:$B,2,FALSE)</f>
        <v>ACME Corporation</v>
      </c>
      <c r="C1181" s="5">
        <f t="shared" si="218"/>
        <v>1180</v>
      </c>
      <c r="D1181" s="6">
        <f t="shared" ca="1" si="219"/>
        <v>1</v>
      </c>
      <c r="E1181" s="7">
        <f ca="1">IF($C1181 = 1 + N("Presidente"),
    127,
    IF($C1181 = 2 + N("Vice-Presidente"),
        72,
        IF($C1181 = 3 + N("Secretária bilíngue"),
            13,
            RANDBETWEEN(5,COUNT(Name!$A:$A) + 1)
        )
    )
)</f>
        <v>255</v>
      </c>
      <c r="F1181" s="7" t="str">
        <f ca="1" xml:space="preserve">
VLOOKUP(
  $E1181,
  Name!$A:$B,
  2,
  FALSE
)
&amp; " " &amp;
IF($C1181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Cardoso Gouveia</v>
      </c>
      <c r="G1181" s="7">
        <v>2</v>
      </c>
      <c r="H1181" s="7" t="str">
        <f>VLOOKUP($G1181,Countries!$A:$B,2,FALSE)</f>
        <v>Portugal</v>
      </c>
      <c r="I1181" s="7" cm="1">
        <f t="array" aca="1" ref="I1181" ca="1">INDEX(States!$B:$B,RANDBETWEEN(2,COUNTA(States!$A:$A)),1)</f>
        <v>13</v>
      </c>
      <c r="J1181" s="7" t="str">
        <f ca="1">VLOOKUP($I1181,States!$B:$C,2,FALSE)</f>
        <v>Azores</v>
      </c>
      <c r="K1181" s="7" t="str">
        <f ca="1">VLOOKUP($E1181,Name!$A:$C,3,FALSE)</f>
        <v>F</v>
      </c>
      <c r="L1181" s="7" t="str">
        <f ca="1">VLOOKUP($K1181,Genders!$B:$C,2,FALSE)</f>
        <v>Female</v>
      </c>
      <c r="M1181" s="7" cm="1">
        <f t="array" aca="1" ref="M1181" ca="1">INDEX('Marital status'!$A:$A,RANDBETWEEN(2,COUNTA('Marital status'!$A:$A)),1)</f>
        <v>6</v>
      </c>
      <c r="N1181" s="7" t="str">
        <f ca="1">VLOOKUP($M1181,'Marital status'!$A:$B,2,FALSE)</f>
        <v>Divorced</v>
      </c>
      <c r="O1181" s="7">
        <f t="shared" ca="1" si="220"/>
        <v>2</v>
      </c>
      <c r="P1181" s="7" t="str">
        <f ca="1">VLOOKUP($O1181,Ethnicities!$A:$B,2,FALSE)</f>
        <v>White</v>
      </c>
      <c r="Q1181" s="8">
        <f t="shared" ca="1" si="221"/>
        <v>33766</v>
      </c>
      <c r="R1181" s="6">
        <f t="shared" ca="1" si="222"/>
        <v>5</v>
      </c>
      <c r="S1181" s="6" t="str">
        <f ca="1">VLOOKUP($R1181,'Background education'!$A:$B,2,FALSE)</f>
        <v>Graduate school</v>
      </c>
      <c r="T1181" s="7">
        <f ca="1" xml:space="preserve">
  IF(OR($V1181 = 2, $V1181 = 3, $V1181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181" s="7" t="str">
        <f ca="1">VLOOKUP($T1181,Departments!$A:$B,2,FALSE)</f>
        <v>Controlling</v>
      </c>
      <c r="V1181" s="6">
        <f t="shared" ca="1" si="223"/>
        <v>8</v>
      </c>
      <c r="W1181" s="6" t="str">
        <f ca="1">VLOOKUP($V1181,Roles!$A:$B,2,FALSE)</f>
        <v>Analyst</v>
      </c>
      <c r="X1181" s="6">
        <f t="shared" ca="1" si="224"/>
        <v>4</v>
      </c>
      <c r="Y1181" s="6" t="str">
        <f ca="1">IF(ISNA($X1181),NA(),VLOOKUP($X1181,Levels!$A:$B,2,FALSE))</f>
        <v>Senior</v>
      </c>
      <c r="Z1181" s="8">
        <f t="shared" ca="1" si="216"/>
        <v>44056</v>
      </c>
      <c r="AA1181" s="6">
        <f ca="1">RANDBETWEEN(2,COUNTA('Recruitment source'!$A:$A))</f>
        <v>11</v>
      </c>
      <c r="AB1181" s="6" t="str">
        <f ca="1">VLOOKUP($AA1181,'Recruitment source'!$A:$B,2,FALSE)</f>
        <v>LinkedIn</v>
      </c>
      <c r="AC1181" s="8" t="e">
        <f t="shared" ca="1" si="225"/>
        <v>#N/A</v>
      </c>
      <c r="AD1181" s="6" t="e">
        <f t="shared" ca="1" si="226"/>
        <v>#N/A</v>
      </c>
      <c r="AE1181" s="6" t="e">
        <f ca="1">IF(ISNA(AD1181),NA(),VLOOKUP($AD1181,'Reasons for dismissal'!$A:$B,2,FALSE))</f>
        <v>#N/A</v>
      </c>
      <c r="AF1181" s="6">
        <f t="shared" ca="1" si="227"/>
        <v>4</v>
      </c>
      <c r="AG1181" s="1">
        <f t="shared" ca="1" si="217"/>
        <v>2080</v>
      </c>
    </row>
    <row r="1182" spans="1:33" x14ac:dyDescent="0.25">
      <c r="A1182" s="7" cm="1">
        <f t="array" aca="1" ref="A1182" ca="1">INDEX(Companies!$A:$A,RANDBETWEEN(2,COUNTA(Companies!$A:$A)),1)</f>
        <v>2</v>
      </c>
      <c r="B1182" s="7" t="str">
        <f ca="1">VLOOKUP($A1182,Companies!$A:$B,2,FALSE)</f>
        <v>ACME Corporation</v>
      </c>
      <c r="C1182" s="5">
        <f t="shared" si="218"/>
        <v>1181</v>
      </c>
      <c r="D1182" s="6">
        <f t="shared" ca="1" si="219"/>
        <v>1</v>
      </c>
      <c r="E1182" s="7">
        <f ca="1">IF($C1182 = 1 + N("Presidente"),
    127,
    IF($C1182 = 2 + N("Vice-Presidente"),
        72,
        IF($C1182 = 3 + N("Secretária bilíngue"),
            13,
            RANDBETWEEN(5,COUNT(Name!$A:$A) + 1)
        )
    )
)</f>
        <v>156</v>
      </c>
      <c r="F1182" s="7" t="str">
        <f ca="1" xml:space="preserve">
VLOOKUP(
  $E1182,
  Name!$A:$B,
  2,
  FALSE
)
&amp; " " &amp;
IF($C1182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Romano Ferrari</v>
      </c>
      <c r="G1182" s="7">
        <v>2</v>
      </c>
      <c r="H1182" s="7" t="str">
        <f>VLOOKUP($G1182,Countries!$A:$B,2,FALSE)</f>
        <v>Portugal</v>
      </c>
      <c r="I1182" s="7" cm="1">
        <f t="array" aca="1" ref="I1182" ca="1">INDEX(States!$B:$B,RANDBETWEEN(2,COUNTA(States!$A:$A)),1)</f>
        <v>9</v>
      </c>
      <c r="J1182" s="7" t="str">
        <f ca="1">VLOOKUP($I1182,States!$B:$C,2,FALSE)</f>
        <v>Leiria</v>
      </c>
      <c r="K1182" s="7" t="str">
        <f ca="1">VLOOKUP($E1182,Name!$A:$C,3,FALSE)</f>
        <v>F</v>
      </c>
      <c r="L1182" s="7" t="str">
        <f ca="1">VLOOKUP($K1182,Genders!$B:$C,2,FALSE)</f>
        <v>Female</v>
      </c>
      <c r="M1182" s="7" cm="1">
        <f t="array" aca="1" ref="M1182" ca="1">INDEX('Marital status'!$A:$A,RANDBETWEEN(2,COUNTA('Marital status'!$A:$A)),1)</f>
        <v>3</v>
      </c>
      <c r="N1182" s="7" t="str">
        <f ca="1">VLOOKUP($M1182,'Marital status'!$A:$B,2,FALSE)</f>
        <v>Married</v>
      </c>
      <c r="O1182" s="7">
        <f t="shared" ca="1" si="220"/>
        <v>2</v>
      </c>
      <c r="P1182" s="7" t="str">
        <f ca="1">VLOOKUP($O1182,Ethnicities!$A:$B,2,FALSE)</f>
        <v>White</v>
      </c>
      <c r="Q1182" s="8">
        <f t="shared" ca="1" si="221"/>
        <v>33209</v>
      </c>
      <c r="R1182" s="6">
        <f t="shared" ca="1" si="222"/>
        <v>4</v>
      </c>
      <c r="S1182" s="6" t="str">
        <f ca="1">VLOOKUP($R1182,'Background education'!$A:$B,2,FALSE)</f>
        <v>Undergraduate degree</v>
      </c>
      <c r="T1182" s="7">
        <f ca="1" xml:space="preserve">
  IF(OR($V1182 = 2, $V1182 = 3, $V1182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82" s="7" t="str">
        <f ca="1">VLOOKUP($T1182,Departments!$A:$B,2,FALSE)</f>
        <v>Operations</v>
      </c>
      <c r="V1182" s="6">
        <f t="shared" ca="1" si="223"/>
        <v>7</v>
      </c>
      <c r="W1182" s="6" t="str">
        <f ca="1">VLOOKUP($V1182,Roles!$A:$B,2,FALSE)</f>
        <v>Trainee</v>
      </c>
      <c r="X1182" s="6" t="e">
        <f t="shared" ca="1" si="224"/>
        <v>#N/A</v>
      </c>
      <c r="Y1182" s="6" t="e">
        <f ca="1">IF(ISNA($X1182),NA(),VLOOKUP($X1182,Levels!$A:$B,2,FALSE))</f>
        <v>#N/A</v>
      </c>
      <c r="Z1182" s="8">
        <f t="shared" ca="1" si="216"/>
        <v>39684</v>
      </c>
      <c r="AA1182" s="6">
        <f ca="1">RANDBETWEEN(2,COUNTA('Recruitment source'!$A:$A))</f>
        <v>4</v>
      </c>
      <c r="AB1182" s="6" t="str">
        <f ca="1">VLOOKUP($AA1182,'Recruitment source'!$A:$B,2,FALSE)</f>
        <v>SAPO Emprego</v>
      </c>
      <c r="AC1182" s="8" t="e">
        <f t="shared" ca="1" si="225"/>
        <v>#N/A</v>
      </c>
      <c r="AD1182" s="6" t="e">
        <f t="shared" ca="1" si="226"/>
        <v>#N/A</v>
      </c>
      <c r="AE1182" s="6" t="e">
        <f ca="1">IF(ISNA(AD1182),NA(),VLOOKUP($AD1182,'Reasons for dismissal'!$A:$B,2,FALSE))</f>
        <v>#N/A</v>
      </c>
      <c r="AF1182" s="6">
        <f t="shared" ca="1" si="227"/>
        <v>3</v>
      </c>
      <c r="AG1182" s="1">
        <f t="shared" ca="1" si="217"/>
        <v>1005</v>
      </c>
    </row>
    <row r="1183" spans="1:33" x14ac:dyDescent="0.25">
      <c r="A1183" s="7" cm="1">
        <f t="array" aca="1" ref="A1183" ca="1">INDEX(Companies!$A:$A,RANDBETWEEN(2,COUNTA(Companies!$A:$A)),1)</f>
        <v>2</v>
      </c>
      <c r="B1183" s="7" t="str">
        <f ca="1">VLOOKUP($A1183,Companies!$A:$B,2,FALSE)</f>
        <v>ACME Corporation</v>
      </c>
      <c r="C1183" s="5">
        <f t="shared" si="218"/>
        <v>1182</v>
      </c>
      <c r="D1183" s="6">
        <f t="shared" ca="1" si="219"/>
        <v>1</v>
      </c>
      <c r="E1183" s="7">
        <f ca="1">IF($C1183 = 1 + N("Presidente"),
    127,
    IF($C1183 = 2 + N("Vice-Presidente"),
        72,
        IF($C1183 = 3 + N("Secretária bilíngue"),
            13,
            RANDBETWEEN(5,COUNT(Name!$A:$A) + 1)
        )
    )
)</f>
        <v>244</v>
      </c>
      <c r="F1183" s="7" t="str">
        <f ca="1" xml:space="preserve">
VLOOKUP(
  $E1183,
  Name!$A:$B,
  2,
  FALSE
)
&amp; " " &amp;
IF($C1183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Pasquim Bactista</v>
      </c>
      <c r="G1183" s="7">
        <v>2</v>
      </c>
      <c r="H1183" s="7" t="str">
        <f>VLOOKUP($G1183,Countries!$A:$B,2,FALSE)</f>
        <v>Portugal</v>
      </c>
      <c r="I1183" s="7" cm="1">
        <f t="array" aca="1" ref="I1183" ca="1">INDEX(States!$B:$B,RANDBETWEEN(2,COUNTA(States!$A:$A)),1)</f>
        <v>21</v>
      </c>
      <c r="J1183" s="7" t="str">
        <f ca="1">VLOOKUP($I1183,States!$B:$C,2,FALSE)</f>
        <v>Bragança</v>
      </c>
      <c r="K1183" s="7" t="str">
        <f ca="1">VLOOKUP($E1183,Name!$A:$C,3,FALSE)</f>
        <v>M</v>
      </c>
      <c r="L1183" s="7" t="str">
        <f ca="1">VLOOKUP($K1183,Genders!$B:$C,2,FALSE)</f>
        <v>Male</v>
      </c>
      <c r="M1183" s="7" cm="1">
        <f t="array" aca="1" ref="M1183" ca="1">INDEX('Marital status'!$A:$A,RANDBETWEEN(2,COUNTA('Marital status'!$A:$A)),1)</f>
        <v>4</v>
      </c>
      <c r="N1183" s="7" t="str">
        <f ca="1">VLOOKUP($M1183,'Marital status'!$A:$B,2,FALSE)</f>
        <v xml:space="preserve">Widowed </v>
      </c>
      <c r="O1183" s="7">
        <f t="shared" ca="1" si="220"/>
        <v>3</v>
      </c>
      <c r="P1183" s="7" t="str">
        <f ca="1">VLOOKUP($O1183,Ethnicities!$A:$B,2,FALSE)</f>
        <v>Black or African American</v>
      </c>
      <c r="Q1183" s="8">
        <f t="shared" ca="1" si="221"/>
        <v>35146</v>
      </c>
      <c r="R1183" s="6">
        <f t="shared" ca="1" si="222"/>
        <v>5</v>
      </c>
      <c r="S1183" s="6" t="str">
        <f ca="1">VLOOKUP($R1183,'Background education'!$A:$B,2,FALSE)</f>
        <v>Graduate school</v>
      </c>
      <c r="T1183" s="7">
        <f ca="1" xml:space="preserve">
  IF(OR($V1183 = 2, $V1183 = 3, $V1183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183" s="7" t="str">
        <f ca="1">VLOOKUP($T1183,Departments!$A:$B,2,FALSE)</f>
        <v>Human Resource</v>
      </c>
      <c r="V1183" s="6">
        <f t="shared" ca="1" si="223"/>
        <v>8</v>
      </c>
      <c r="W1183" s="6" t="str">
        <f ca="1">VLOOKUP($V1183,Roles!$A:$B,2,FALSE)</f>
        <v>Analyst</v>
      </c>
      <c r="X1183" s="6">
        <f t="shared" ca="1" si="224"/>
        <v>4</v>
      </c>
      <c r="Y1183" s="6" t="str">
        <f ca="1">IF(ISNA($X1183),NA(),VLOOKUP($X1183,Levels!$A:$B,2,FALSE))</f>
        <v>Senior</v>
      </c>
      <c r="Z1183" s="8">
        <f t="shared" ca="1" si="216"/>
        <v>43807</v>
      </c>
      <c r="AA1183" s="6">
        <f ca="1">RANDBETWEEN(2,COUNTA('Recruitment source'!$A:$A))</f>
        <v>8</v>
      </c>
      <c r="AB1183" s="6" t="str">
        <f ca="1">VLOOKUP($AA1183,'Recruitment source'!$A:$B,2,FALSE)</f>
        <v>Next Station</v>
      </c>
      <c r="AC1183" s="8" t="e">
        <f t="shared" ca="1" si="225"/>
        <v>#N/A</v>
      </c>
      <c r="AD1183" s="6" t="e">
        <f t="shared" ca="1" si="226"/>
        <v>#N/A</v>
      </c>
      <c r="AE1183" s="6" t="e">
        <f ca="1">IF(ISNA(AD1183),NA(),VLOOKUP($AD1183,'Reasons for dismissal'!$A:$B,2,FALSE))</f>
        <v>#N/A</v>
      </c>
      <c r="AF1183" s="6">
        <f t="shared" ca="1" si="227"/>
        <v>3</v>
      </c>
      <c r="AG1183" s="1">
        <f t="shared" ca="1" si="217"/>
        <v>2000</v>
      </c>
    </row>
    <row r="1184" spans="1:33" x14ac:dyDescent="0.25">
      <c r="A1184" s="7" cm="1">
        <f t="array" aca="1" ref="A1184" ca="1">INDEX(Companies!$A:$A,RANDBETWEEN(2,COUNTA(Companies!$A:$A)),1)</f>
        <v>2</v>
      </c>
      <c r="B1184" s="7" t="str">
        <f ca="1">VLOOKUP($A1184,Companies!$A:$B,2,FALSE)</f>
        <v>ACME Corporation</v>
      </c>
      <c r="C1184" s="5">
        <f t="shared" si="218"/>
        <v>1183</v>
      </c>
      <c r="D1184" s="6">
        <f t="shared" ca="1" si="219"/>
        <v>1</v>
      </c>
      <c r="E1184" s="7">
        <f ca="1">IF($C1184 = 1 + N("Presidente"),
    127,
    IF($C1184 = 2 + N("Vice-Presidente"),
        72,
        IF($C1184 = 3 + N("Secretária bilíngue"),
            13,
            RANDBETWEEN(5,COUNT(Name!$A:$A) + 1)
        )
    )
)</f>
        <v>130</v>
      </c>
      <c r="F1184" s="7" t="str">
        <f ca="1" xml:space="preserve">
VLOOKUP(
  $E1184,
  Name!$A:$B,
  2,
  FALSE
)
&amp; " " &amp;
IF($C1184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Serra Brito</v>
      </c>
      <c r="G1184" s="7">
        <v>2</v>
      </c>
      <c r="H1184" s="7" t="str">
        <f>VLOOKUP($G1184,Countries!$A:$B,2,FALSE)</f>
        <v>Portugal</v>
      </c>
      <c r="I1184" s="7" cm="1">
        <f t="array" aca="1" ref="I1184" ca="1">INDEX(States!$B:$B,RANDBETWEEN(2,COUNTA(States!$A:$A)),1)</f>
        <v>17</v>
      </c>
      <c r="J1184" s="7" t="str">
        <f ca="1">VLOOKUP($I1184,States!$B:$C,2,FALSE)</f>
        <v>Portalegre</v>
      </c>
      <c r="K1184" s="7" t="str">
        <f ca="1">VLOOKUP($E1184,Name!$A:$C,3,FALSE)</f>
        <v>M</v>
      </c>
      <c r="L1184" s="7" t="str">
        <f ca="1">VLOOKUP($K1184,Genders!$B:$C,2,FALSE)</f>
        <v>Male</v>
      </c>
      <c r="M1184" s="7" cm="1">
        <f t="array" aca="1" ref="M1184" ca="1">INDEX('Marital status'!$A:$A,RANDBETWEEN(2,COUNTA('Marital status'!$A:$A)),1)</f>
        <v>5</v>
      </c>
      <c r="N1184" s="7" t="str">
        <f ca="1">VLOOKUP($M1184,'Marital status'!$A:$B,2,FALSE)</f>
        <v xml:space="preserve">Separated </v>
      </c>
      <c r="O1184" s="7">
        <f t="shared" ca="1" si="220"/>
        <v>2</v>
      </c>
      <c r="P1184" s="7" t="str">
        <f ca="1">VLOOKUP($O1184,Ethnicities!$A:$B,2,FALSE)</f>
        <v>White</v>
      </c>
      <c r="Q1184" s="8">
        <f t="shared" ca="1" si="221"/>
        <v>33512</v>
      </c>
      <c r="R1184" s="6">
        <f t="shared" ca="1" si="222"/>
        <v>4</v>
      </c>
      <c r="S1184" s="6" t="str">
        <f ca="1">VLOOKUP($R1184,'Background education'!$A:$B,2,FALSE)</f>
        <v>Undergraduate degree</v>
      </c>
      <c r="T1184" s="7">
        <f ca="1" xml:space="preserve">
  IF(OR($V1184 = 2, $V1184 = 3, $V1184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84" s="7" t="str">
        <f ca="1">VLOOKUP($T1184,Departments!$A:$B,2,FALSE)</f>
        <v>Audit</v>
      </c>
      <c r="V1184" s="6">
        <f t="shared" ca="1" si="223"/>
        <v>7</v>
      </c>
      <c r="W1184" s="6" t="str">
        <f ca="1">VLOOKUP($V1184,Roles!$A:$B,2,FALSE)</f>
        <v>Trainee</v>
      </c>
      <c r="X1184" s="6" t="e">
        <f t="shared" ca="1" si="224"/>
        <v>#N/A</v>
      </c>
      <c r="Y1184" s="6" t="e">
        <f ca="1">IF(ISNA($X1184),NA(),VLOOKUP($X1184,Levels!$A:$B,2,FALSE))</f>
        <v>#N/A</v>
      </c>
      <c r="Z1184" s="8">
        <f t="shared" ca="1" si="216"/>
        <v>37352</v>
      </c>
      <c r="AA1184" s="6">
        <f ca="1">RANDBETWEEN(2,COUNTA('Recruitment source'!$A:$A))</f>
        <v>9</v>
      </c>
      <c r="AB1184" s="6" t="str">
        <f ca="1">VLOOKUP($AA1184,'Recruitment source'!$A:$B,2,FALSE)</f>
        <v xml:space="preserve"> recommendation of employee</v>
      </c>
      <c r="AC1184" s="8" t="e">
        <f t="shared" ca="1" si="225"/>
        <v>#N/A</v>
      </c>
      <c r="AD1184" s="6" t="e">
        <f t="shared" ca="1" si="226"/>
        <v>#N/A</v>
      </c>
      <c r="AE1184" s="6" t="e">
        <f ca="1">IF(ISNA(AD1184),NA(),VLOOKUP($AD1184,'Reasons for dismissal'!$A:$B,2,FALSE))</f>
        <v>#N/A</v>
      </c>
      <c r="AF1184" s="6">
        <f t="shared" ca="1" si="227"/>
        <v>2</v>
      </c>
      <c r="AG1184" s="1">
        <f t="shared" ca="1" si="217"/>
        <v>1005</v>
      </c>
    </row>
    <row r="1185" spans="1:33" x14ac:dyDescent="0.25">
      <c r="A1185" s="7" cm="1">
        <f t="array" aca="1" ref="A1185" ca="1">INDEX(Companies!$A:$A,RANDBETWEEN(2,COUNTA(Companies!$A:$A)),1)</f>
        <v>2</v>
      </c>
      <c r="B1185" s="7" t="str">
        <f ca="1">VLOOKUP($A1185,Companies!$A:$B,2,FALSE)</f>
        <v>ACME Corporation</v>
      </c>
      <c r="C1185" s="5">
        <f t="shared" si="218"/>
        <v>1184</v>
      </c>
      <c r="D1185" s="6">
        <f t="shared" ca="1" si="219"/>
        <v>1</v>
      </c>
      <c r="E1185" s="7">
        <f ca="1">IF($C1185 = 1 + N("Presidente"),
    127,
    IF($C1185 = 2 + N("Vice-Presidente"),
        72,
        IF($C1185 = 3 + N("Secretária bilíngue"),
            13,
            RANDBETWEEN(5,COUNT(Name!$A:$A) + 1)
        )
    )
)</f>
        <v>308</v>
      </c>
      <c r="F1185" s="7" t="str">
        <f ca="1" xml:space="preserve">
VLOOKUP(
  $E1185,
  Name!$A:$B,
  2,
  FALSE
)
&amp; " " &amp;
IF($C1185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Sacramento Camacho</v>
      </c>
      <c r="G1185" s="7">
        <v>2</v>
      </c>
      <c r="H1185" s="7" t="str">
        <f>VLOOKUP($G1185,Countries!$A:$B,2,FALSE)</f>
        <v>Portugal</v>
      </c>
      <c r="I1185" s="7" cm="1">
        <f t="array" aca="1" ref="I1185" ca="1">INDEX(States!$B:$B,RANDBETWEEN(2,COUNTA(States!$A:$A)),1)</f>
        <v>18</v>
      </c>
      <c r="J1185" s="7" t="str">
        <f ca="1">VLOOKUP($I1185,States!$B:$C,2,FALSE)</f>
        <v>Guarda</v>
      </c>
      <c r="K1185" s="7" t="str">
        <f ca="1">VLOOKUP($E1185,Name!$A:$C,3,FALSE)</f>
        <v>M</v>
      </c>
      <c r="L1185" s="7" t="str">
        <f ca="1">VLOOKUP($K1185,Genders!$B:$C,2,FALSE)</f>
        <v>Male</v>
      </c>
      <c r="M1185" s="7" cm="1">
        <f t="array" aca="1" ref="M1185" ca="1">INDEX('Marital status'!$A:$A,RANDBETWEEN(2,COUNTA('Marital status'!$A:$A)),1)</f>
        <v>2</v>
      </c>
      <c r="N1185" s="7" t="str">
        <f ca="1">VLOOKUP($M1185,'Marital status'!$A:$B,2,FALSE)</f>
        <v>Single</v>
      </c>
      <c r="O1185" s="7">
        <f t="shared" ca="1" si="220"/>
        <v>2</v>
      </c>
      <c r="P1185" s="7" t="str">
        <f ca="1">VLOOKUP($O1185,Ethnicities!$A:$B,2,FALSE)</f>
        <v>White</v>
      </c>
      <c r="Q1185" s="8">
        <f t="shared" ca="1" si="221"/>
        <v>35326</v>
      </c>
      <c r="R1185" s="6">
        <f t="shared" ca="1" si="222"/>
        <v>5</v>
      </c>
      <c r="S1185" s="6" t="str">
        <f ca="1">VLOOKUP($R1185,'Background education'!$A:$B,2,FALSE)</f>
        <v>Graduate school</v>
      </c>
      <c r="T1185" s="7">
        <f ca="1" xml:space="preserve">
  IF(OR($V1185 = 2, $V1185 = 3, $V1185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185" s="7" t="str">
        <f ca="1">VLOOKUP($T1185,Departments!$A:$B,2,FALSE)</f>
        <v>Finance</v>
      </c>
      <c r="V1185" s="6">
        <f t="shared" ca="1" si="223"/>
        <v>8</v>
      </c>
      <c r="W1185" s="6" t="str">
        <f ca="1">VLOOKUP($V1185,Roles!$A:$B,2,FALSE)</f>
        <v>Analyst</v>
      </c>
      <c r="X1185" s="6">
        <f t="shared" ca="1" si="224"/>
        <v>3</v>
      </c>
      <c r="Y1185" s="6" t="str">
        <f ca="1">IF(ISNA($X1185),NA(),VLOOKUP($X1185,Levels!$A:$B,2,FALSE))</f>
        <v>Pleno</v>
      </c>
      <c r="Z1185" s="8">
        <f t="shared" ca="1" si="216"/>
        <v>44135</v>
      </c>
      <c r="AA1185" s="6">
        <f ca="1">RANDBETWEEN(2,COUNTA('Recruitment source'!$A:$A))</f>
        <v>2</v>
      </c>
      <c r="AB1185" s="6" t="str">
        <f ca="1">VLOOKUP($AA1185,'Recruitment source'!$A:$B,2,FALSE)</f>
        <v>Indeed</v>
      </c>
      <c r="AC1185" s="8" t="e">
        <f t="shared" ca="1" si="225"/>
        <v>#N/A</v>
      </c>
      <c r="AD1185" s="6" t="e">
        <f t="shared" ca="1" si="226"/>
        <v>#N/A</v>
      </c>
      <c r="AE1185" s="6" t="e">
        <f ca="1">IF(ISNA(AD1185),NA(),VLOOKUP($AD1185,'Reasons for dismissal'!$A:$B,2,FALSE))</f>
        <v>#N/A</v>
      </c>
      <c r="AF1185" s="6">
        <f t="shared" ca="1" si="227"/>
        <v>3</v>
      </c>
      <c r="AG1185" s="1">
        <f t="shared" ca="1" si="217"/>
        <v>2000</v>
      </c>
    </row>
    <row r="1186" spans="1:33" x14ac:dyDescent="0.25">
      <c r="A1186" s="7" cm="1">
        <f t="array" aca="1" ref="A1186" ca="1">INDEX(Companies!$A:$A,RANDBETWEEN(2,COUNTA(Companies!$A:$A)),1)</f>
        <v>2</v>
      </c>
      <c r="B1186" s="7" t="str">
        <f ca="1">VLOOKUP($A1186,Companies!$A:$B,2,FALSE)</f>
        <v>ACME Corporation</v>
      </c>
      <c r="C1186" s="5">
        <f t="shared" si="218"/>
        <v>1185</v>
      </c>
      <c r="D1186" s="6">
        <f t="shared" ca="1" si="219"/>
        <v>1</v>
      </c>
      <c r="E1186" s="7">
        <f ca="1">IF($C1186 = 1 + N("Presidente"),
    127,
    IF($C1186 = 2 + N("Vice-Presidente"),
        72,
        IF($C1186 = 3 + N("Secretária bilíngue"),
            13,
            RANDBETWEEN(5,COUNT(Name!$A:$A) + 1)
        )
    )
)</f>
        <v>100</v>
      </c>
      <c r="F1186" s="7" t="str">
        <f ca="1" xml:space="preserve">
VLOOKUP(
  $E1186,
  Name!$A:$B,
  2,
  FALSE
)
&amp; " " &amp;
IF($C1186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de Oliveira Moura</v>
      </c>
      <c r="G1186" s="7">
        <v>2</v>
      </c>
      <c r="H1186" s="7" t="str">
        <f>VLOOKUP($G1186,Countries!$A:$B,2,FALSE)</f>
        <v>Portugal</v>
      </c>
      <c r="I1186" s="7" cm="1">
        <f t="array" aca="1" ref="I1186" ca="1">INDEX(States!$B:$B,RANDBETWEEN(2,COUNTA(States!$A:$A)),1)</f>
        <v>6</v>
      </c>
      <c r="J1186" s="7" t="str">
        <f ca="1">VLOOKUP($I1186,States!$B:$C,2,FALSE)</f>
        <v>Braga</v>
      </c>
      <c r="K1186" s="7" t="str">
        <f ca="1">VLOOKUP($E1186,Name!$A:$C,3,FALSE)</f>
        <v>M</v>
      </c>
      <c r="L1186" s="7" t="str">
        <f ca="1">VLOOKUP($K1186,Genders!$B:$C,2,FALSE)</f>
        <v>Male</v>
      </c>
      <c r="M1186" s="7" cm="1">
        <f t="array" aca="1" ref="M1186" ca="1">INDEX('Marital status'!$A:$A,RANDBETWEEN(2,COUNTA('Marital status'!$A:$A)),1)</f>
        <v>6</v>
      </c>
      <c r="N1186" s="7" t="str">
        <f ca="1">VLOOKUP($M1186,'Marital status'!$A:$B,2,FALSE)</f>
        <v>Divorced</v>
      </c>
      <c r="O1186" s="7">
        <f t="shared" ca="1" si="220"/>
        <v>2</v>
      </c>
      <c r="P1186" s="7" t="str">
        <f ca="1">VLOOKUP($O1186,Ethnicities!$A:$B,2,FALSE)</f>
        <v>White</v>
      </c>
      <c r="Q1186" s="8">
        <f t="shared" ca="1" si="221"/>
        <v>30864</v>
      </c>
      <c r="R1186" s="6">
        <f t="shared" ca="1" si="222"/>
        <v>4</v>
      </c>
      <c r="S1186" s="6" t="str">
        <f ca="1">VLOOKUP($R1186,'Background education'!$A:$B,2,FALSE)</f>
        <v>Undergraduate degree</v>
      </c>
      <c r="T1186" s="7">
        <f ca="1" xml:space="preserve">
  IF(OR($V1186 = 2, $V1186 = 3, $V1186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186" s="7" t="str">
        <f ca="1">VLOOKUP($T1186,Departments!$A:$B,2,FALSE)</f>
        <v xml:space="preserve"> Commercial</v>
      </c>
      <c r="V1186" s="6">
        <f t="shared" ca="1" si="223"/>
        <v>7</v>
      </c>
      <c r="W1186" s="6" t="str">
        <f ca="1">VLOOKUP($V1186,Roles!$A:$B,2,FALSE)</f>
        <v>Trainee</v>
      </c>
      <c r="X1186" s="6" t="e">
        <f t="shared" ca="1" si="224"/>
        <v>#N/A</v>
      </c>
      <c r="Y1186" s="6" t="e">
        <f ca="1">IF(ISNA($X1186),NA(),VLOOKUP($X1186,Levels!$A:$B,2,FALSE))</f>
        <v>#N/A</v>
      </c>
      <c r="Z1186" s="8">
        <f t="shared" ca="1" si="216"/>
        <v>41821</v>
      </c>
      <c r="AA1186" s="6">
        <f ca="1">RANDBETWEEN(2,COUNTA('Recruitment source'!$A:$A))</f>
        <v>6</v>
      </c>
      <c r="AB1186" s="6" t="str">
        <f ca="1">VLOOKUP($AA1186,'Recruitment source'!$A:$B,2,FALSE)</f>
        <v>Empregos Online</v>
      </c>
      <c r="AC1186" s="8" t="e">
        <f t="shared" ca="1" si="225"/>
        <v>#N/A</v>
      </c>
      <c r="AD1186" s="6" t="e">
        <f t="shared" ca="1" si="226"/>
        <v>#N/A</v>
      </c>
      <c r="AE1186" s="6" t="e">
        <f ca="1">IF(ISNA(AD1186),NA(),VLOOKUP($AD1186,'Reasons for dismissal'!$A:$B,2,FALSE))</f>
        <v>#N/A</v>
      </c>
      <c r="AF1186" s="6">
        <f t="shared" ca="1" si="227"/>
        <v>3</v>
      </c>
      <c r="AG1186" s="1">
        <f t="shared" ca="1" si="217"/>
        <v>1005</v>
      </c>
    </row>
    <row r="1187" spans="1:33" x14ac:dyDescent="0.25">
      <c r="A1187" s="7" cm="1">
        <f t="array" aca="1" ref="A1187" ca="1">INDEX(Companies!$A:$A,RANDBETWEEN(2,COUNTA(Companies!$A:$A)),1)</f>
        <v>2</v>
      </c>
      <c r="B1187" s="7" t="str">
        <f ca="1">VLOOKUP($A1187,Companies!$A:$B,2,FALSE)</f>
        <v>ACME Corporation</v>
      </c>
      <c r="C1187" s="5">
        <f t="shared" si="218"/>
        <v>1186</v>
      </c>
      <c r="D1187" s="6">
        <f t="shared" ca="1" si="219"/>
        <v>1</v>
      </c>
      <c r="E1187" s="7">
        <f ca="1">IF($C1187 = 1 + N("Presidente"),
    127,
    IF($C1187 = 2 + N("Vice-Presidente"),
        72,
        IF($C1187 = 3 + N("Secretária bilíngue"),
            13,
            RANDBETWEEN(5,COUNT(Name!$A:$A) + 1)
        )
    )
)</f>
        <v>122</v>
      </c>
      <c r="F1187" s="7" t="str">
        <f ca="1" xml:space="preserve">
VLOOKUP(
  $E1187,
  Name!$A:$B,
  2,
  FALSE
)
&amp; " " &amp;
IF($C1187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Colombo Gallo</v>
      </c>
      <c r="G1187" s="7">
        <v>2</v>
      </c>
      <c r="H1187" s="7" t="str">
        <f>VLOOKUP($G1187,Countries!$A:$B,2,FALSE)</f>
        <v>Portugal</v>
      </c>
      <c r="I1187" s="7" cm="1">
        <f t="array" aca="1" ref="I1187" ca="1">INDEX(States!$B:$B,RANDBETWEEN(2,COUNTA(States!$A:$A)),1)</f>
        <v>8</v>
      </c>
      <c r="J1187" s="7" t="str">
        <f ca="1">VLOOKUP($I1187,States!$B:$C,2,FALSE)</f>
        <v>Santarém</v>
      </c>
      <c r="K1187" s="7" t="str">
        <f ca="1">VLOOKUP($E1187,Name!$A:$C,3,FALSE)</f>
        <v>M</v>
      </c>
      <c r="L1187" s="7" t="str">
        <f ca="1">VLOOKUP($K1187,Genders!$B:$C,2,FALSE)</f>
        <v>Male</v>
      </c>
      <c r="M1187" s="7" cm="1">
        <f t="array" aca="1" ref="M1187" ca="1">INDEX('Marital status'!$A:$A,RANDBETWEEN(2,COUNTA('Marital status'!$A:$A)),1)</f>
        <v>2</v>
      </c>
      <c r="N1187" s="7" t="str">
        <f ca="1">VLOOKUP($M1187,'Marital status'!$A:$B,2,FALSE)</f>
        <v>Single</v>
      </c>
      <c r="O1187" s="7">
        <f t="shared" ca="1" si="220"/>
        <v>2</v>
      </c>
      <c r="P1187" s="7" t="str">
        <f ca="1">VLOOKUP($O1187,Ethnicities!$A:$B,2,FALSE)</f>
        <v>White</v>
      </c>
      <c r="Q1187" s="8">
        <f t="shared" ca="1" si="221"/>
        <v>37307</v>
      </c>
      <c r="R1187" s="6">
        <f t="shared" ca="1" si="222"/>
        <v>5</v>
      </c>
      <c r="S1187" s="6" t="str">
        <f ca="1">VLOOKUP($R1187,'Background education'!$A:$B,2,FALSE)</f>
        <v>Graduate school</v>
      </c>
      <c r="T1187" s="7">
        <f ca="1" xml:space="preserve">
  IF(OR($V1187 = 2, $V1187 = 3, $V1187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187" s="7" t="str">
        <f ca="1">VLOOKUP($T1187,Departments!$A:$B,2,FALSE)</f>
        <v>Administration</v>
      </c>
      <c r="V1187" s="6">
        <f t="shared" ca="1" si="223"/>
        <v>8</v>
      </c>
      <c r="W1187" s="6" t="str">
        <f ca="1">VLOOKUP($V1187,Roles!$A:$B,2,FALSE)</f>
        <v>Analyst</v>
      </c>
      <c r="X1187" s="6">
        <f t="shared" ca="1" si="224"/>
        <v>3</v>
      </c>
      <c r="Y1187" s="6" t="str">
        <f ca="1">IF(ISNA($X1187),NA(),VLOOKUP($X1187,Levels!$A:$B,2,FALSE))</f>
        <v>Pleno</v>
      </c>
      <c r="Z1187" s="8">
        <f t="shared" ca="1" si="216"/>
        <v>37307</v>
      </c>
      <c r="AA1187" s="6">
        <f ca="1">RANDBETWEEN(2,COUNTA('Recruitment source'!$A:$A))</f>
        <v>12</v>
      </c>
      <c r="AB1187" s="6" t="str">
        <f ca="1">VLOOKUP($AA1187,'Recruitment source'!$A:$B,2,FALSE)</f>
        <v>Website</v>
      </c>
      <c r="AC1187" s="8" t="e">
        <f t="shared" ca="1" si="225"/>
        <v>#N/A</v>
      </c>
      <c r="AD1187" s="6" t="e">
        <f t="shared" ca="1" si="226"/>
        <v>#N/A</v>
      </c>
      <c r="AE1187" s="6" t="e">
        <f ca="1">IF(ISNA(AD1187),NA(),VLOOKUP($AD1187,'Reasons for dismissal'!$A:$B,2,FALSE))</f>
        <v>#N/A</v>
      </c>
      <c r="AF1187" s="6">
        <f t="shared" ca="1" si="227"/>
        <v>3</v>
      </c>
      <c r="AG1187" s="1">
        <f t="shared" ca="1" si="217"/>
        <v>2000</v>
      </c>
    </row>
    <row r="1188" spans="1:33" x14ac:dyDescent="0.25">
      <c r="A1188" s="7" cm="1">
        <f t="array" aca="1" ref="A1188" ca="1">INDEX(Companies!$A:$A,RANDBETWEEN(2,COUNTA(Companies!$A:$A)),1)</f>
        <v>2</v>
      </c>
      <c r="B1188" s="7" t="str">
        <f ca="1">VLOOKUP($A1188,Companies!$A:$B,2,FALSE)</f>
        <v>ACME Corporation</v>
      </c>
      <c r="C1188" s="5">
        <f t="shared" si="218"/>
        <v>1187</v>
      </c>
      <c r="D1188" s="6">
        <f t="shared" ca="1" si="219"/>
        <v>1</v>
      </c>
      <c r="E1188" s="7">
        <f ca="1">IF($C1188 = 1 + N("Presidente"),
    127,
    IF($C1188 = 2 + N("Vice-Presidente"),
        72,
        IF($C1188 = 3 + N("Secretária bilíngue"),
            13,
            RANDBETWEEN(5,COUNT(Name!$A:$A) + 1)
        )
    )
)</f>
        <v>253</v>
      </c>
      <c r="F1188" s="7" t="str">
        <f ca="1" xml:space="preserve">
VLOOKUP(
  $E1188,
  Name!$A:$B,
  2,
  FALSE
)
&amp; " " &amp;
IF($C1188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Malu Pedroso Pimenta</v>
      </c>
      <c r="G1188" s="7">
        <v>2</v>
      </c>
      <c r="H1188" s="7" t="str">
        <f>VLOOKUP($G1188,Countries!$A:$B,2,FALSE)</f>
        <v>Portugal</v>
      </c>
      <c r="I1188" s="7" cm="1">
        <f t="array" aca="1" ref="I1188" ca="1">INDEX(States!$B:$B,RANDBETWEEN(2,COUNTA(States!$A:$A)),1)</f>
        <v>3</v>
      </c>
      <c r="J1188" s="7" t="str">
        <f ca="1">VLOOKUP($I1188,States!$B:$C,2,FALSE)</f>
        <v>Porto</v>
      </c>
      <c r="K1188" s="7" t="str">
        <f ca="1">VLOOKUP($E1188,Name!$A:$C,3,FALSE)</f>
        <v>F</v>
      </c>
      <c r="L1188" s="7" t="str">
        <f ca="1">VLOOKUP($K1188,Genders!$B:$C,2,FALSE)</f>
        <v>Female</v>
      </c>
      <c r="M1188" s="7" cm="1">
        <f t="array" aca="1" ref="M1188" ca="1">INDEX('Marital status'!$A:$A,RANDBETWEEN(2,COUNTA('Marital status'!$A:$A)),1)</f>
        <v>3</v>
      </c>
      <c r="N1188" s="7" t="str">
        <f ca="1">VLOOKUP($M1188,'Marital status'!$A:$B,2,FALSE)</f>
        <v>Married</v>
      </c>
      <c r="O1188" s="7">
        <f t="shared" ca="1" si="220"/>
        <v>4</v>
      </c>
      <c r="P1188" s="7" t="str">
        <f ca="1">VLOOKUP($O1188,Ethnicities!$A:$B,2,FALSE)</f>
        <v>Hispanic or Latino</v>
      </c>
      <c r="Q1188" s="8">
        <f t="shared" ca="1" si="221"/>
        <v>31330</v>
      </c>
      <c r="R1188" s="6">
        <f t="shared" ca="1" si="222"/>
        <v>4</v>
      </c>
      <c r="S1188" s="6" t="str">
        <f ca="1">VLOOKUP($R1188,'Background education'!$A:$B,2,FALSE)</f>
        <v>Undergraduate degree</v>
      </c>
      <c r="T1188" s="7">
        <f ca="1" xml:space="preserve">
  IF(OR($V1188 = 2, $V1188 = 3, $V1188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188" s="7" t="str">
        <f ca="1">VLOOKUP($T1188,Departments!$A:$B,2,FALSE)</f>
        <v>Juridical</v>
      </c>
      <c r="V1188" s="6">
        <f t="shared" ca="1" si="223"/>
        <v>6</v>
      </c>
      <c r="W1188" s="6" t="str">
        <f ca="1">VLOOKUP($V1188,Roles!$A:$B,2,FALSE)</f>
        <v>Intern</v>
      </c>
      <c r="X1188" s="6" t="e">
        <f t="shared" ca="1" si="224"/>
        <v>#N/A</v>
      </c>
      <c r="Y1188" s="6" t="e">
        <f ca="1">IF(ISNA($X1188),NA(),VLOOKUP($X1188,Levels!$A:$B,2,FALSE))</f>
        <v>#N/A</v>
      </c>
      <c r="Z1188" s="8">
        <f t="shared" ca="1" si="216"/>
        <v>36660</v>
      </c>
      <c r="AA1188" s="6">
        <f ca="1">RANDBETWEEN(2,COUNTA('Recruitment source'!$A:$A))</f>
        <v>3</v>
      </c>
      <c r="AB1188" s="6" t="str">
        <f ca="1">VLOOKUP($AA1188,'Recruitment source'!$A:$B,2,FALSE)</f>
        <v>Learn4Good</v>
      </c>
      <c r="AC1188" s="8" t="e">
        <f t="shared" ca="1" si="225"/>
        <v>#N/A</v>
      </c>
      <c r="AD1188" s="6" t="e">
        <f t="shared" ca="1" si="226"/>
        <v>#N/A</v>
      </c>
      <c r="AE1188" s="6" t="e">
        <f ca="1">IF(ISNA(AD1188),NA(),VLOOKUP($AD1188,'Reasons for dismissal'!$A:$B,2,FALSE))</f>
        <v>#N/A</v>
      </c>
      <c r="AF1188" s="6">
        <f t="shared" ca="1" si="227"/>
        <v>2</v>
      </c>
      <c r="AG1188" s="1">
        <f t="shared" ca="1" si="217"/>
        <v>805</v>
      </c>
    </row>
    <row r="1189" spans="1:33" x14ac:dyDescent="0.25">
      <c r="A1189" s="7" cm="1">
        <f t="array" aca="1" ref="A1189" ca="1">INDEX(Companies!$A:$A,RANDBETWEEN(2,COUNTA(Companies!$A:$A)),1)</f>
        <v>2</v>
      </c>
      <c r="B1189" s="7" t="str">
        <f ca="1">VLOOKUP($A1189,Companies!$A:$B,2,FALSE)</f>
        <v>ACME Corporation</v>
      </c>
      <c r="C1189" s="5">
        <f t="shared" si="218"/>
        <v>1188</v>
      </c>
      <c r="D1189" s="6">
        <f t="shared" ca="1" si="219"/>
        <v>1</v>
      </c>
      <c r="E1189" s="7">
        <f ca="1">IF($C1189 = 1 + N("Presidente"),
    127,
    IF($C1189 = 2 + N("Vice-Presidente"),
        72,
        IF($C1189 = 3 + N("Secretária bilíngue"),
            13,
            RANDBETWEEN(5,COUNT(Name!$A:$A) + 1)
        )
    )
)</f>
        <v>49</v>
      </c>
      <c r="F1189" s="7" t="str">
        <f ca="1" xml:space="preserve">
VLOOKUP(
  $E1189,
  Name!$A:$B,
  2,
  FALSE
)
&amp; " " &amp;
IF($C1189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Barbieri Leitão</v>
      </c>
      <c r="G1189" s="7">
        <v>2</v>
      </c>
      <c r="H1189" s="7" t="str">
        <f>VLOOKUP($G1189,Countries!$A:$B,2,FALSE)</f>
        <v>Portugal</v>
      </c>
      <c r="I1189" s="7" cm="1">
        <f t="array" aca="1" ref="I1189" ca="1">INDEX(States!$B:$B,RANDBETWEEN(2,COUNTA(States!$A:$A)),1)</f>
        <v>17</v>
      </c>
      <c r="J1189" s="7" t="str">
        <f ca="1">VLOOKUP($I1189,States!$B:$C,2,FALSE)</f>
        <v>Portalegre</v>
      </c>
      <c r="K1189" s="7" t="str">
        <f ca="1">VLOOKUP($E1189,Name!$A:$C,3,FALSE)</f>
        <v>M</v>
      </c>
      <c r="L1189" s="7" t="str">
        <f ca="1">VLOOKUP($K1189,Genders!$B:$C,2,FALSE)</f>
        <v>Male</v>
      </c>
      <c r="M1189" s="7" cm="1">
        <f t="array" aca="1" ref="M1189" ca="1">INDEX('Marital status'!$A:$A,RANDBETWEEN(2,COUNTA('Marital status'!$A:$A)),1)</f>
        <v>5</v>
      </c>
      <c r="N1189" s="7" t="str">
        <f ca="1">VLOOKUP($M1189,'Marital status'!$A:$B,2,FALSE)</f>
        <v xml:space="preserve">Separated </v>
      </c>
      <c r="O1189" s="7">
        <f t="shared" ca="1" si="220"/>
        <v>2</v>
      </c>
      <c r="P1189" s="7" t="str">
        <f ca="1">VLOOKUP($O1189,Ethnicities!$A:$B,2,FALSE)</f>
        <v>White</v>
      </c>
      <c r="Q1189" s="8">
        <f t="shared" ca="1" si="221"/>
        <v>38029</v>
      </c>
      <c r="R1189" s="6">
        <f t="shared" ca="1" si="222"/>
        <v>4</v>
      </c>
      <c r="S1189" s="6" t="str">
        <f ca="1">VLOOKUP($R1189,'Background education'!$A:$B,2,FALSE)</f>
        <v>Undergraduate degree</v>
      </c>
      <c r="T1189" s="7">
        <f ca="1" xml:space="preserve">
  IF(OR($V1189 = 2, $V1189 = 3, $V1189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89" s="7" t="str">
        <f ca="1">VLOOKUP($T1189,Departments!$A:$B,2,FALSE)</f>
        <v>Audit</v>
      </c>
      <c r="V1189" s="6">
        <f t="shared" ca="1" si="223"/>
        <v>8</v>
      </c>
      <c r="W1189" s="6" t="str">
        <f ca="1">VLOOKUP($V1189,Roles!$A:$B,2,FALSE)</f>
        <v>Analyst</v>
      </c>
      <c r="X1189" s="6">
        <f t="shared" ca="1" si="224"/>
        <v>4</v>
      </c>
      <c r="Y1189" s="6" t="str">
        <f ca="1">IF(ISNA($X1189),NA(),VLOOKUP($X1189,Levels!$A:$B,2,FALSE))</f>
        <v>Senior</v>
      </c>
      <c r="Z1189" s="8">
        <f t="shared" ca="1" si="216"/>
        <v>44872</v>
      </c>
      <c r="AA1189" s="6">
        <f ca="1">RANDBETWEEN(2,COUNTA('Recruitment source'!$A:$A))</f>
        <v>7</v>
      </c>
      <c r="AB1189" s="6" t="str">
        <f ca="1">VLOOKUP($AA1189,'Recruitment source'!$A:$B,2,FALSE)</f>
        <v>Jobs in Lisbon</v>
      </c>
      <c r="AC1189" s="8" t="e">
        <f t="shared" ca="1" si="225"/>
        <v>#N/A</v>
      </c>
      <c r="AD1189" s="6" t="e">
        <f t="shared" ca="1" si="226"/>
        <v>#N/A</v>
      </c>
      <c r="AE1189" s="6" t="e">
        <f ca="1">IF(ISNA(AD1189),NA(),VLOOKUP($AD1189,'Reasons for dismissal'!$A:$B,2,FALSE))</f>
        <v>#N/A</v>
      </c>
      <c r="AF1189" s="6">
        <f t="shared" ca="1" si="227"/>
        <v>2</v>
      </c>
      <c r="AG1189" s="1">
        <f t="shared" ca="1" si="217"/>
        <v>2000</v>
      </c>
    </row>
    <row r="1190" spans="1:33" x14ac:dyDescent="0.25">
      <c r="A1190" s="7" cm="1">
        <f t="array" aca="1" ref="A1190" ca="1">INDEX(Companies!$A:$A,RANDBETWEEN(2,COUNTA(Companies!$A:$A)),1)</f>
        <v>2</v>
      </c>
      <c r="B1190" s="7" t="str">
        <f ca="1">VLOOKUP($A1190,Companies!$A:$B,2,FALSE)</f>
        <v>ACME Corporation</v>
      </c>
      <c r="C1190" s="5">
        <f t="shared" si="218"/>
        <v>1189</v>
      </c>
      <c r="D1190" s="6">
        <f t="shared" ca="1" si="219"/>
        <v>1</v>
      </c>
      <c r="E1190" s="7">
        <f ca="1">IF($C1190 = 1 + N("Presidente"),
    127,
    IF($C1190 = 2 + N("Vice-Presidente"),
        72,
        IF($C1190 = 3 + N("Secretária bilíngue"),
            13,
            RANDBETWEEN(5,COUNT(Name!$A:$A) + 1)
        )
    )
)</f>
        <v>100</v>
      </c>
      <c r="F1190" s="7" t="str">
        <f ca="1" xml:space="preserve">
VLOOKUP(
  $E1190,
  Name!$A:$B,
  2,
  FALSE
)
&amp; " " &amp;
IF($C1190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Café Botelho</v>
      </c>
      <c r="G1190" s="7">
        <v>2</v>
      </c>
      <c r="H1190" s="7" t="str">
        <f>VLOOKUP($G1190,Countries!$A:$B,2,FALSE)</f>
        <v>Portugal</v>
      </c>
      <c r="I1190" s="7" cm="1">
        <f t="array" aca="1" ref="I1190" ca="1">INDEX(States!$B:$B,RANDBETWEEN(2,COUNTA(States!$A:$A)),1)</f>
        <v>6</v>
      </c>
      <c r="J1190" s="7" t="str">
        <f ca="1">VLOOKUP($I1190,States!$B:$C,2,FALSE)</f>
        <v>Braga</v>
      </c>
      <c r="K1190" s="7" t="str">
        <f ca="1">VLOOKUP($E1190,Name!$A:$C,3,FALSE)</f>
        <v>M</v>
      </c>
      <c r="L1190" s="7" t="str">
        <f ca="1">VLOOKUP($K1190,Genders!$B:$C,2,FALSE)</f>
        <v>Male</v>
      </c>
      <c r="M1190" s="7" cm="1">
        <f t="array" aca="1" ref="M1190" ca="1">INDEX('Marital status'!$A:$A,RANDBETWEEN(2,COUNTA('Marital status'!$A:$A)),1)</f>
        <v>4</v>
      </c>
      <c r="N1190" s="7" t="str">
        <f ca="1">VLOOKUP($M1190,'Marital status'!$A:$B,2,FALSE)</f>
        <v xml:space="preserve">Widowed </v>
      </c>
      <c r="O1190" s="7">
        <f t="shared" ca="1" si="220"/>
        <v>3</v>
      </c>
      <c r="P1190" s="7" t="str">
        <f ca="1">VLOOKUP($O1190,Ethnicities!$A:$B,2,FALSE)</f>
        <v>Black or African American</v>
      </c>
      <c r="Q1190" s="8">
        <f t="shared" ca="1" si="221"/>
        <v>34606</v>
      </c>
      <c r="R1190" s="6">
        <f t="shared" ca="1" si="222"/>
        <v>4</v>
      </c>
      <c r="S1190" s="6" t="str">
        <f ca="1">VLOOKUP($R1190,'Background education'!$A:$B,2,FALSE)</f>
        <v>Undergraduate degree</v>
      </c>
      <c r="T1190" s="7">
        <f ca="1" xml:space="preserve">
  IF(OR($V1190 = 2, $V1190 = 3, $V1190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90" s="7" t="str">
        <f ca="1">VLOOKUP($T1190,Departments!$A:$B,2,FALSE)</f>
        <v>Audit</v>
      </c>
      <c r="V1190" s="6">
        <f t="shared" ca="1" si="223"/>
        <v>7</v>
      </c>
      <c r="W1190" s="6" t="str">
        <f ca="1">VLOOKUP($V1190,Roles!$A:$B,2,FALSE)</f>
        <v>Trainee</v>
      </c>
      <c r="X1190" s="6" t="e">
        <f t="shared" ca="1" si="224"/>
        <v>#N/A</v>
      </c>
      <c r="Y1190" s="6" t="e">
        <f ca="1">IF(ISNA($X1190),NA(),VLOOKUP($X1190,Levels!$A:$B,2,FALSE))</f>
        <v>#N/A</v>
      </c>
      <c r="Z1190" s="8">
        <f t="shared" ca="1" si="216"/>
        <v>43025</v>
      </c>
      <c r="AA1190" s="6">
        <f ca="1">RANDBETWEEN(2,COUNTA('Recruitment source'!$A:$A))</f>
        <v>12</v>
      </c>
      <c r="AB1190" s="6" t="str">
        <f ca="1">VLOOKUP($AA1190,'Recruitment source'!$A:$B,2,FALSE)</f>
        <v>Website</v>
      </c>
      <c r="AC1190" s="8" t="e">
        <f t="shared" ca="1" si="225"/>
        <v>#N/A</v>
      </c>
      <c r="AD1190" s="6" t="e">
        <f t="shared" ca="1" si="226"/>
        <v>#N/A</v>
      </c>
      <c r="AE1190" s="6" t="e">
        <f ca="1">IF(ISNA(AD1190),NA(),VLOOKUP($AD1190,'Reasons for dismissal'!$A:$B,2,FALSE))</f>
        <v>#N/A</v>
      </c>
      <c r="AF1190" s="6">
        <f t="shared" ca="1" si="227"/>
        <v>4</v>
      </c>
      <c r="AG1190" s="1">
        <f t="shared" ca="1" si="217"/>
        <v>1005</v>
      </c>
    </row>
    <row r="1191" spans="1:33" x14ac:dyDescent="0.25">
      <c r="A1191" s="7" cm="1">
        <f t="array" aca="1" ref="A1191" ca="1">INDEX(Companies!$A:$A,RANDBETWEEN(2,COUNTA(Companies!$A:$A)),1)</f>
        <v>2</v>
      </c>
      <c r="B1191" s="7" t="str">
        <f ca="1">VLOOKUP($A1191,Companies!$A:$B,2,FALSE)</f>
        <v>ACME Corporation</v>
      </c>
      <c r="C1191" s="5">
        <f t="shared" si="218"/>
        <v>1190</v>
      </c>
      <c r="D1191" s="6">
        <f t="shared" ca="1" si="219"/>
        <v>1</v>
      </c>
      <c r="E1191" s="7">
        <f ca="1">IF($C1191 = 1 + N("Presidente"),
    127,
    IF($C1191 = 2 + N("Vice-Presidente"),
        72,
        IF($C1191 = 3 + N("Secretária bilíngue"),
            13,
            RANDBETWEEN(5,COUNT(Name!$A:$A) + 1)
        )
    )
)</f>
        <v>350</v>
      </c>
      <c r="F1191" s="7" t="str">
        <f ca="1" xml:space="preserve">
VLOOKUP(
  $E1191,
  Name!$A:$B,
  2,
  FALSE
)
&amp; " " &amp;
IF($C1191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Badu Mariani</v>
      </c>
      <c r="G1191" s="7">
        <v>2</v>
      </c>
      <c r="H1191" s="7" t="str">
        <f>VLOOKUP($G1191,Countries!$A:$B,2,FALSE)</f>
        <v>Portugal</v>
      </c>
      <c r="I1191" s="7" cm="1">
        <f t="array" aca="1" ref="I1191" ca="1">INDEX(States!$B:$B,RANDBETWEEN(2,COUNTA(States!$A:$A)),1)</f>
        <v>6</v>
      </c>
      <c r="J1191" s="7" t="str">
        <f ca="1">VLOOKUP($I1191,States!$B:$C,2,FALSE)</f>
        <v>Braga</v>
      </c>
      <c r="K1191" s="7" t="str">
        <f ca="1">VLOOKUP($E1191,Name!$A:$C,3,FALSE)</f>
        <v>F</v>
      </c>
      <c r="L1191" s="7" t="str">
        <f ca="1">VLOOKUP($K1191,Genders!$B:$C,2,FALSE)</f>
        <v>Female</v>
      </c>
      <c r="M1191" s="7" cm="1">
        <f t="array" aca="1" ref="M1191" ca="1">INDEX('Marital status'!$A:$A,RANDBETWEEN(2,COUNTA('Marital status'!$A:$A)),1)</f>
        <v>4</v>
      </c>
      <c r="N1191" s="7" t="str">
        <f ca="1">VLOOKUP($M1191,'Marital status'!$A:$B,2,FALSE)</f>
        <v xml:space="preserve">Widowed </v>
      </c>
      <c r="O1191" s="7">
        <f t="shared" ca="1" si="220"/>
        <v>2</v>
      </c>
      <c r="P1191" s="7" t="str">
        <f ca="1">VLOOKUP($O1191,Ethnicities!$A:$B,2,FALSE)</f>
        <v>White</v>
      </c>
      <c r="Q1191" s="8">
        <f t="shared" ca="1" si="221"/>
        <v>36064</v>
      </c>
      <c r="R1191" s="6">
        <f t="shared" ca="1" si="222"/>
        <v>5</v>
      </c>
      <c r="S1191" s="6" t="str">
        <f ca="1">VLOOKUP($R1191,'Background education'!$A:$B,2,FALSE)</f>
        <v>Graduate school</v>
      </c>
      <c r="T1191" s="7">
        <f ca="1" xml:space="preserve">
  IF(OR($V1191 = 2, $V1191 = 3, $V1191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191" s="7" t="str">
        <f ca="1">VLOOKUP($T1191,Departments!$A:$B,2,FALSE)</f>
        <v>Information Technology</v>
      </c>
      <c r="V1191" s="6">
        <f t="shared" ca="1" si="223"/>
        <v>8</v>
      </c>
      <c r="W1191" s="6" t="str">
        <f ca="1">VLOOKUP($V1191,Roles!$A:$B,2,FALSE)</f>
        <v>Analyst</v>
      </c>
      <c r="X1191" s="6">
        <f t="shared" ca="1" si="224"/>
        <v>2</v>
      </c>
      <c r="Y1191" s="6" t="str">
        <f ca="1">IF(ISNA($X1191),NA(),VLOOKUP($X1191,Levels!$A:$B,2,FALSE))</f>
        <v>Junior</v>
      </c>
      <c r="Z1191" s="8">
        <f t="shared" ca="1" si="216"/>
        <v>40793</v>
      </c>
      <c r="AA1191" s="6">
        <f ca="1">RANDBETWEEN(2,COUNTA('Recruitment source'!$A:$A))</f>
        <v>2</v>
      </c>
      <c r="AB1191" s="6" t="str">
        <f ca="1">VLOOKUP($AA1191,'Recruitment source'!$A:$B,2,FALSE)</f>
        <v>Indeed</v>
      </c>
      <c r="AC1191" s="8" t="e">
        <f t="shared" ca="1" si="225"/>
        <v>#N/A</v>
      </c>
      <c r="AD1191" s="6" t="e">
        <f t="shared" ca="1" si="226"/>
        <v>#N/A</v>
      </c>
      <c r="AE1191" s="6" t="e">
        <f ca="1">IF(ISNA(AD1191),NA(),VLOOKUP($AD1191,'Reasons for dismissal'!$A:$B,2,FALSE))</f>
        <v>#N/A</v>
      </c>
      <c r="AF1191" s="6">
        <f t="shared" ca="1" si="227"/>
        <v>4</v>
      </c>
      <c r="AG1191" s="1">
        <f t="shared" ca="1" si="217"/>
        <v>2080</v>
      </c>
    </row>
    <row r="1192" spans="1:33" x14ac:dyDescent="0.25">
      <c r="A1192" s="7" cm="1">
        <f t="array" aca="1" ref="A1192" ca="1">INDEX(Companies!$A:$A,RANDBETWEEN(2,COUNTA(Companies!$A:$A)),1)</f>
        <v>2</v>
      </c>
      <c r="B1192" s="7" t="str">
        <f ca="1">VLOOKUP($A1192,Companies!$A:$B,2,FALSE)</f>
        <v>ACME Corporation</v>
      </c>
      <c r="C1192" s="5">
        <f t="shared" si="218"/>
        <v>1191</v>
      </c>
      <c r="D1192" s="6">
        <f t="shared" ca="1" si="219"/>
        <v>1</v>
      </c>
      <c r="E1192" s="7">
        <f ca="1">IF($C1192 = 1 + N("Presidente"),
    127,
    IF($C1192 = 2 + N("Vice-Presidente"),
        72,
        IF($C1192 = 3 + N("Secretária bilíngue"),
            13,
            RANDBETWEEN(5,COUNT(Name!$A:$A) + 1)
        )
    )
)</f>
        <v>16</v>
      </c>
      <c r="F1192" s="7" t="str">
        <f ca="1" xml:space="preserve">
VLOOKUP(
  $E1192,
  Name!$A:$B,
  2,
  FALSE
)
&amp; " " &amp;
IF($C1192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Duarte Pimenta</v>
      </c>
      <c r="G1192" s="7">
        <v>2</v>
      </c>
      <c r="H1192" s="7" t="str">
        <f>VLOOKUP($G1192,Countries!$A:$B,2,FALSE)</f>
        <v>Portugal</v>
      </c>
      <c r="I1192" s="7" cm="1">
        <f t="array" aca="1" ref="I1192" ca="1">INDEX(States!$B:$B,RANDBETWEEN(2,COUNTA(States!$A:$A)),1)</f>
        <v>13</v>
      </c>
      <c r="J1192" s="7" t="str">
        <f ca="1">VLOOKUP($I1192,States!$B:$C,2,FALSE)</f>
        <v>Azores</v>
      </c>
      <c r="K1192" s="7" t="str">
        <f ca="1">VLOOKUP($E1192,Name!$A:$C,3,FALSE)</f>
        <v>F</v>
      </c>
      <c r="L1192" s="7" t="str">
        <f ca="1">VLOOKUP($K1192,Genders!$B:$C,2,FALSE)</f>
        <v>Female</v>
      </c>
      <c r="M1192" s="7" cm="1">
        <f t="array" aca="1" ref="M1192" ca="1">INDEX('Marital status'!$A:$A,RANDBETWEEN(2,COUNTA('Marital status'!$A:$A)),1)</f>
        <v>6</v>
      </c>
      <c r="N1192" s="7" t="str">
        <f ca="1">VLOOKUP($M1192,'Marital status'!$A:$B,2,FALSE)</f>
        <v>Divorced</v>
      </c>
      <c r="O1192" s="7">
        <f t="shared" ca="1" si="220"/>
        <v>2</v>
      </c>
      <c r="P1192" s="7" t="str">
        <f ca="1">VLOOKUP($O1192,Ethnicities!$A:$B,2,FALSE)</f>
        <v>White</v>
      </c>
      <c r="Q1192" s="8">
        <f t="shared" ca="1" si="221"/>
        <v>33050</v>
      </c>
      <c r="R1192" s="6">
        <f t="shared" ca="1" si="222"/>
        <v>4</v>
      </c>
      <c r="S1192" s="6" t="str">
        <f ca="1">VLOOKUP($R1192,'Background education'!$A:$B,2,FALSE)</f>
        <v>Undergraduate degree</v>
      </c>
      <c r="T1192" s="7">
        <f ca="1" xml:space="preserve">
  IF(OR($V1192 = 2, $V1192 = 3, $V1192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92" s="7" t="str">
        <f ca="1">VLOOKUP($T1192,Departments!$A:$B,2,FALSE)</f>
        <v>Operations</v>
      </c>
      <c r="V1192" s="6">
        <f t="shared" ca="1" si="223"/>
        <v>7</v>
      </c>
      <c r="W1192" s="6" t="str">
        <f ca="1">VLOOKUP($V1192,Roles!$A:$B,2,FALSE)</f>
        <v>Trainee</v>
      </c>
      <c r="X1192" s="6" t="e">
        <f t="shared" ca="1" si="224"/>
        <v>#N/A</v>
      </c>
      <c r="Y1192" s="6" t="e">
        <f ca="1">IF(ISNA($X1192),NA(),VLOOKUP($X1192,Levels!$A:$B,2,FALSE))</f>
        <v>#N/A</v>
      </c>
      <c r="Z1192" s="8">
        <f t="shared" ca="1" si="216"/>
        <v>44096</v>
      </c>
      <c r="AA1192" s="6">
        <f ca="1">RANDBETWEEN(2,COUNTA('Recruitment source'!$A:$A))</f>
        <v>10</v>
      </c>
      <c r="AB1192" s="6" t="str">
        <f ca="1">VLOOKUP($AA1192,'Recruitment source'!$A:$B,2,FALSE)</f>
        <v>Google</v>
      </c>
      <c r="AC1192" s="8" t="e">
        <f t="shared" ca="1" si="225"/>
        <v>#N/A</v>
      </c>
      <c r="AD1192" s="6" t="e">
        <f t="shared" ca="1" si="226"/>
        <v>#N/A</v>
      </c>
      <c r="AE1192" s="6" t="e">
        <f ca="1">IF(ISNA(AD1192),NA(),VLOOKUP($AD1192,'Reasons for dismissal'!$A:$B,2,FALSE))</f>
        <v>#N/A</v>
      </c>
      <c r="AF1192" s="6">
        <f t="shared" ca="1" si="227"/>
        <v>4</v>
      </c>
      <c r="AG1192" s="1">
        <f t="shared" ca="1" si="217"/>
        <v>1005</v>
      </c>
    </row>
    <row r="1193" spans="1:33" x14ac:dyDescent="0.25">
      <c r="A1193" s="7" cm="1">
        <f t="array" aca="1" ref="A1193" ca="1">INDEX(Companies!$A:$A,RANDBETWEEN(2,COUNTA(Companies!$A:$A)),1)</f>
        <v>2</v>
      </c>
      <c r="B1193" s="7" t="str">
        <f ca="1">VLOOKUP($A1193,Companies!$A:$B,2,FALSE)</f>
        <v>ACME Corporation</v>
      </c>
      <c r="C1193" s="5">
        <f t="shared" si="218"/>
        <v>1192</v>
      </c>
      <c r="D1193" s="6">
        <f t="shared" ca="1" si="219"/>
        <v>1</v>
      </c>
      <c r="E1193" s="7">
        <f ca="1">IF($C1193 = 1 + N("Presidente"),
    127,
    IF($C1193 = 2 + N("Vice-Presidente"),
        72,
        IF($C1193 = 3 + N("Secretária bilíngue"),
            13,
            RANDBETWEEN(5,COUNT(Name!$A:$A) + 1)
        )
    )
)</f>
        <v>268</v>
      </c>
      <c r="F1193" s="7" t="str">
        <f ca="1" xml:space="preserve">
VLOOKUP(
  $E1193,
  Name!$A:$B,
  2,
  FALSE
)
&amp; " " &amp;
IF($C1193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Arruda Resende</v>
      </c>
      <c r="G1193" s="7">
        <v>2</v>
      </c>
      <c r="H1193" s="7" t="str">
        <f>VLOOKUP($G1193,Countries!$A:$B,2,FALSE)</f>
        <v>Portugal</v>
      </c>
      <c r="I1193" s="7" cm="1">
        <f t="array" aca="1" ref="I1193" ca="1">INDEX(States!$B:$B,RANDBETWEEN(2,COUNTA(States!$A:$A)),1)</f>
        <v>4</v>
      </c>
      <c r="J1193" s="7" t="str">
        <f ca="1">VLOOKUP($I1193,States!$B:$C,2,FALSE)</f>
        <v>Setúbal</v>
      </c>
      <c r="K1193" s="7" t="str">
        <f ca="1">VLOOKUP($E1193,Name!$A:$C,3,FALSE)</f>
        <v>F</v>
      </c>
      <c r="L1193" s="7" t="str">
        <f ca="1">VLOOKUP($K1193,Genders!$B:$C,2,FALSE)</f>
        <v>Female</v>
      </c>
      <c r="M1193" s="7" cm="1">
        <f t="array" aca="1" ref="M1193" ca="1">INDEX('Marital status'!$A:$A,RANDBETWEEN(2,COUNTA('Marital status'!$A:$A)),1)</f>
        <v>5</v>
      </c>
      <c r="N1193" s="7" t="str">
        <f ca="1">VLOOKUP($M1193,'Marital status'!$A:$B,2,FALSE)</f>
        <v xml:space="preserve">Separated </v>
      </c>
      <c r="O1193" s="7">
        <f t="shared" ca="1" si="220"/>
        <v>2</v>
      </c>
      <c r="P1193" s="7" t="str">
        <f ca="1">VLOOKUP($O1193,Ethnicities!$A:$B,2,FALSE)</f>
        <v>White</v>
      </c>
      <c r="Q1193" s="8">
        <f t="shared" ca="1" si="221"/>
        <v>32837</v>
      </c>
      <c r="R1193" s="6">
        <f t="shared" ca="1" si="222"/>
        <v>4</v>
      </c>
      <c r="S1193" s="6" t="str">
        <f ca="1">VLOOKUP($R1193,'Background education'!$A:$B,2,FALSE)</f>
        <v>Undergraduate degree</v>
      </c>
      <c r="T1193" s="7">
        <f ca="1" xml:space="preserve">
  IF(OR($V1193 = 2, $V1193 = 3, $V1193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93" s="7" t="str">
        <f ca="1">VLOOKUP($T1193,Departments!$A:$B,2,FALSE)</f>
        <v>Audit</v>
      </c>
      <c r="V1193" s="6">
        <f t="shared" ca="1" si="223"/>
        <v>8</v>
      </c>
      <c r="W1193" s="6" t="str">
        <f ca="1">VLOOKUP($V1193,Roles!$A:$B,2,FALSE)</f>
        <v>Analyst</v>
      </c>
      <c r="X1193" s="6">
        <f t="shared" ca="1" si="224"/>
        <v>3</v>
      </c>
      <c r="Y1193" s="6" t="str">
        <f ca="1">IF(ISNA($X1193),NA(),VLOOKUP($X1193,Levels!$A:$B,2,FALSE))</f>
        <v>Pleno</v>
      </c>
      <c r="Z1193" s="8">
        <f t="shared" ca="1" si="216"/>
        <v>40858</v>
      </c>
      <c r="AA1193" s="6">
        <f ca="1">RANDBETWEEN(2,COUNTA('Recruitment source'!$A:$A))</f>
        <v>10</v>
      </c>
      <c r="AB1193" s="6" t="str">
        <f ca="1">VLOOKUP($AA1193,'Recruitment source'!$A:$B,2,FALSE)</f>
        <v>Google</v>
      </c>
      <c r="AC1193" s="8" t="e">
        <f t="shared" ca="1" si="225"/>
        <v>#N/A</v>
      </c>
      <c r="AD1193" s="6" t="e">
        <f t="shared" ca="1" si="226"/>
        <v>#N/A</v>
      </c>
      <c r="AE1193" s="6" t="e">
        <f ca="1">IF(ISNA(AD1193),NA(),VLOOKUP($AD1193,'Reasons for dismissal'!$A:$B,2,FALSE))</f>
        <v>#N/A</v>
      </c>
      <c r="AF1193" s="6">
        <f t="shared" ca="1" si="227"/>
        <v>3</v>
      </c>
      <c r="AG1193" s="1">
        <f t="shared" ca="1" si="217"/>
        <v>2000</v>
      </c>
    </row>
    <row r="1194" spans="1:33" x14ac:dyDescent="0.25">
      <c r="A1194" s="7" cm="1">
        <f t="array" aca="1" ref="A1194" ca="1">INDEX(Companies!$A:$A,RANDBETWEEN(2,COUNTA(Companies!$A:$A)),1)</f>
        <v>2</v>
      </c>
      <c r="B1194" s="7" t="str">
        <f ca="1">VLOOKUP($A1194,Companies!$A:$B,2,FALSE)</f>
        <v>ACME Corporation</v>
      </c>
      <c r="C1194" s="5">
        <f t="shared" si="218"/>
        <v>1193</v>
      </c>
      <c r="D1194" s="6">
        <f t="shared" ca="1" si="219"/>
        <v>1</v>
      </c>
      <c r="E1194" s="7">
        <f ca="1">IF($C1194 = 1 + N("Presidente"),
    127,
    IF($C1194 = 2 + N("Vice-Presidente"),
        72,
        IF($C1194 = 3 + N("Secretária bilíngue"),
            13,
            RANDBETWEEN(5,COUNT(Name!$A:$A) + 1)
        )
    )
)</f>
        <v>307</v>
      </c>
      <c r="F1194" s="7" t="str">
        <f ca="1" xml:space="preserve">
VLOOKUP(
  $E1194,
  Name!$A:$B,
  2,
  FALSE
)
&amp; " " &amp;
IF($C1194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Faro Galli</v>
      </c>
      <c r="G1194" s="7">
        <v>2</v>
      </c>
      <c r="H1194" s="7" t="str">
        <f>VLOOKUP($G1194,Countries!$A:$B,2,FALSE)</f>
        <v>Portugal</v>
      </c>
      <c r="I1194" s="7" cm="1">
        <f t="array" aca="1" ref="I1194" ca="1">INDEX(States!$B:$B,RANDBETWEEN(2,COUNTA(States!$A:$A)),1)</f>
        <v>12</v>
      </c>
      <c r="J1194" s="7" t="str">
        <f ca="1">VLOOKUP($I1194,States!$B:$C,2,FALSE)</f>
        <v>Évora</v>
      </c>
      <c r="K1194" s="7" t="str">
        <f ca="1">VLOOKUP($E1194,Name!$A:$C,3,FALSE)</f>
        <v>F</v>
      </c>
      <c r="L1194" s="7" t="str">
        <f ca="1">VLOOKUP($K1194,Genders!$B:$C,2,FALSE)</f>
        <v>Female</v>
      </c>
      <c r="M1194" s="7" cm="1">
        <f t="array" aca="1" ref="M1194" ca="1">INDEX('Marital status'!$A:$A,RANDBETWEEN(2,COUNTA('Marital status'!$A:$A)),1)</f>
        <v>4</v>
      </c>
      <c r="N1194" s="7" t="str">
        <f ca="1">VLOOKUP($M1194,'Marital status'!$A:$B,2,FALSE)</f>
        <v xml:space="preserve">Widowed </v>
      </c>
      <c r="O1194" s="7">
        <f t="shared" ca="1" si="220"/>
        <v>2</v>
      </c>
      <c r="P1194" s="7" t="str">
        <f ca="1">VLOOKUP($O1194,Ethnicities!$A:$B,2,FALSE)</f>
        <v>White</v>
      </c>
      <c r="Q1194" s="8">
        <f t="shared" ca="1" si="221"/>
        <v>34707</v>
      </c>
      <c r="R1194" s="6">
        <f t="shared" ca="1" si="222"/>
        <v>4</v>
      </c>
      <c r="S1194" s="6" t="str">
        <f ca="1">VLOOKUP($R1194,'Background education'!$A:$B,2,FALSE)</f>
        <v>Undergraduate degree</v>
      </c>
      <c r="T1194" s="7">
        <f ca="1" xml:space="preserve">
  IF(OR($V1194 = 2, $V1194 = 3, $V1194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194" s="7" t="str">
        <f ca="1">VLOOKUP($T1194,Departments!$A:$B,2,FALSE)</f>
        <v xml:space="preserve"> Commercial</v>
      </c>
      <c r="V1194" s="6">
        <f t="shared" ca="1" si="223"/>
        <v>7</v>
      </c>
      <c r="W1194" s="6" t="str">
        <f ca="1">VLOOKUP($V1194,Roles!$A:$B,2,FALSE)</f>
        <v>Trainee</v>
      </c>
      <c r="X1194" s="6" t="e">
        <f t="shared" ca="1" si="224"/>
        <v>#N/A</v>
      </c>
      <c r="Y1194" s="6" t="e">
        <f ca="1">IF(ISNA($X1194),NA(),VLOOKUP($X1194,Levels!$A:$B,2,FALSE))</f>
        <v>#N/A</v>
      </c>
      <c r="Z1194" s="8">
        <f t="shared" ca="1" si="216"/>
        <v>40326</v>
      </c>
      <c r="AA1194" s="6">
        <f ca="1">RANDBETWEEN(2,COUNTA('Recruitment source'!$A:$A))</f>
        <v>7</v>
      </c>
      <c r="AB1194" s="6" t="str">
        <f ca="1">VLOOKUP($AA1194,'Recruitment source'!$A:$B,2,FALSE)</f>
        <v>Jobs in Lisbon</v>
      </c>
      <c r="AC1194" s="8" t="e">
        <f t="shared" ca="1" si="225"/>
        <v>#N/A</v>
      </c>
      <c r="AD1194" s="6" t="e">
        <f t="shared" ca="1" si="226"/>
        <v>#N/A</v>
      </c>
      <c r="AE1194" s="6" t="e">
        <f ca="1">IF(ISNA(AD1194),NA(),VLOOKUP($AD1194,'Reasons for dismissal'!$A:$B,2,FALSE))</f>
        <v>#N/A</v>
      </c>
      <c r="AF1194" s="6">
        <f t="shared" ca="1" si="227"/>
        <v>4</v>
      </c>
      <c r="AG1194" s="1">
        <f t="shared" ca="1" si="217"/>
        <v>1005</v>
      </c>
    </row>
    <row r="1195" spans="1:33" x14ac:dyDescent="0.25">
      <c r="A1195" s="7" cm="1">
        <f t="array" aca="1" ref="A1195" ca="1">INDEX(Companies!$A:$A,RANDBETWEEN(2,COUNTA(Companies!$A:$A)),1)</f>
        <v>2</v>
      </c>
      <c r="B1195" s="7" t="str">
        <f ca="1">VLOOKUP($A1195,Companies!$A:$B,2,FALSE)</f>
        <v>ACME Corporation</v>
      </c>
      <c r="C1195" s="5">
        <f t="shared" si="218"/>
        <v>1194</v>
      </c>
      <c r="D1195" s="6">
        <f t="shared" ca="1" si="219"/>
        <v>1</v>
      </c>
      <c r="E1195" s="7">
        <f ca="1">IF($C1195 = 1 + N("Presidente"),
    127,
    IF($C1195 = 2 + N("Vice-Presidente"),
        72,
        IF($C1195 = 3 + N("Secretária bilíngue"),
            13,
            RANDBETWEEN(5,COUNT(Name!$A:$A) + 1)
        )
    )
)</f>
        <v>236</v>
      </c>
      <c r="F1195" s="7" t="str">
        <f ca="1" xml:space="preserve">
VLOOKUP(
  $E1195,
  Name!$A:$B,
  2,
  FALSE
)
&amp; " " &amp;
IF($C1195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Alvim Martins</v>
      </c>
      <c r="G1195" s="7">
        <v>2</v>
      </c>
      <c r="H1195" s="7" t="str">
        <f>VLOOKUP($G1195,Countries!$A:$B,2,FALSE)</f>
        <v>Portugal</v>
      </c>
      <c r="I1195" s="7" cm="1">
        <f t="array" aca="1" ref="I1195" ca="1">INDEX(States!$B:$B,RANDBETWEEN(2,COUNTA(States!$A:$A)),1)</f>
        <v>21</v>
      </c>
      <c r="J1195" s="7" t="str">
        <f ca="1">VLOOKUP($I1195,States!$B:$C,2,FALSE)</f>
        <v>Bragança</v>
      </c>
      <c r="K1195" s="7" t="str">
        <f ca="1">VLOOKUP($E1195,Name!$A:$C,3,FALSE)</f>
        <v>F</v>
      </c>
      <c r="L1195" s="7" t="str">
        <f ca="1">VLOOKUP($K1195,Genders!$B:$C,2,FALSE)</f>
        <v>Female</v>
      </c>
      <c r="M1195" s="7" cm="1">
        <f t="array" aca="1" ref="M1195" ca="1">INDEX('Marital status'!$A:$A,RANDBETWEEN(2,COUNTA('Marital status'!$A:$A)),1)</f>
        <v>3</v>
      </c>
      <c r="N1195" s="7" t="str">
        <f ca="1">VLOOKUP($M1195,'Marital status'!$A:$B,2,FALSE)</f>
        <v>Married</v>
      </c>
      <c r="O1195" s="7">
        <f t="shared" ca="1" si="220"/>
        <v>2</v>
      </c>
      <c r="P1195" s="7" t="str">
        <f ca="1">VLOOKUP($O1195,Ethnicities!$A:$B,2,FALSE)</f>
        <v>White</v>
      </c>
      <c r="Q1195" s="8">
        <f t="shared" ca="1" si="221"/>
        <v>35577</v>
      </c>
      <c r="R1195" s="6">
        <f t="shared" ca="1" si="222"/>
        <v>5</v>
      </c>
      <c r="S1195" s="6" t="str">
        <f ca="1">VLOOKUP($R1195,'Background education'!$A:$B,2,FALSE)</f>
        <v>Graduate school</v>
      </c>
      <c r="T1195" s="7">
        <f ca="1" xml:space="preserve">
  IF(OR($V1195 = 2, $V1195 = 3, $V1195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195" s="7" t="str">
        <f ca="1">VLOOKUP($T1195,Departments!$A:$B,2,FALSE)</f>
        <v>Human Resource</v>
      </c>
      <c r="V1195" s="6">
        <f t="shared" ca="1" si="223"/>
        <v>8</v>
      </c>
      <c r="W1195" s="6" t="str">
        <f ca="1">VLOOKUP($V1195,Roles!$A:$B,2,FALSE)</f>
        <v>Analyst</v>
      </c>
      <c r="X1195" s="6">
        <f t="shared" ca="1" si="224"/>
        <v>3</v>
      </c>
      <c r="Y1195" s="6" t="str">
        <f ca="1">IF(ISNA($X1195),NA(),VLOOKUP($X1195,Levels!$A:$B,2,FALSE))</f>
        <v>Pleno</v>
      </c>
      <c r="Z1195" s="8">
        <f t="shared" ca="1" si="216"/>
        <v>38056</v>
      </c>
      <c r="AA1195" s="6">
        <f ca="1">RANDBETWEEN(2,COUNTA('Recruitment source'!$A:$A))</f>
        <v>10</v>
      </c>
      <c r="AB1195" s="6" t="str">
        <f ca="1">VLOOKUP($AA1195,'Recruitment source'!$A:$B,2,FALSE)</f>
        <v>Google</v>
      </c>
      <c r="AC1195" s="8" t="e">
        <f t="shared" ca="1" si="225"/>
        <v>#N/A</v>
      </c>
      <c r="AD1195" s="6" t="e">
        <f t="shared" ca="1" si="226"/>
        <v>#N/A</v>
      </c>
      <c r="AE1195" s="6" t="e">
        <f ca="1">IF(ISNA(AD1195),NA(),VLOOKUP($AD1195,'Reasons for dismissal'!$A:$B,2,FALSE))</f>
        <v>#N/A</v>
      </c>
      <c r="AF1195" s="6">
        <f t="shared" ca="1" si="227"/>
        <v>4</v>
      </c>
      <c r="AG1195" s="1">
        <f t="shared" ca="1" si="217"/>
        <v>2000</v>
      </c>
    </row>
    <row r="1196" spans="1:33" x14ac:dyDescent="0.25">
      <c r="A1196" s="7" cm="1">
        <f t="array" aca="1" ref="A1196" ca="1">INDEX(Companies!$A:$A,RANDBETWEEN(2,COUNTA(Companies!$A:$A)),1)</f>
        <v>2</v>
      </c>
      <c r="B1196" s="7" t="str">
        <f ca="1">VLOOKUP($A1196,Companies!$A:$B,2,FALSE)</f>
        <v>ACME Corporation</v>
      </c>
      <c r="C1196" s="5">
        <f t="shared" si="218"/>
        <v>1195</v>
      </c>
      <c r="D1196" s="6">
        <f t="shared" ca="1" si="219"/>
        <v>1</v>
      </c>
      <c r="E1196" s="7">
        <f ca="1">IF($C1196 = 1 + N("Presidente"),
    127,
    IF($C1196 = 2 + N("Vice-Presidente"),
        72,
        IF($C1196 = 3 + N("Secretária bilíngue"),
            13,
            RANDBETWEEN(5,COUNT(Name!$A:$A) + 1)
        )
    )
)</f>
        <v>199</v>
      </c>
      <c r="F1196" s="7" t="str">
        <f ca="1" xml:space="preserve">
VLOOKUP(
  $E1196,
  Name!$A:$B,
  2,
  FALSE
)
&amp; " " &amp;
IF($C1196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Amor Albuquerque</v>
      </c>
      <c r="G1196" s="7">
        <v>2</v>
      </c>
      <c r="H1196" s="7" t="str">
        <f>VLOOKUP($G1196,Countries!$A:$B,2,FALSE)</f>
        <v>Portugal</v>
      </c>
      <c r="I1196" s="7" cm="1">
        <f t="array" aca="1" ref="I1196" ca="1">INDEX(States!$B:$B,RANDBETWEEN(2,COUNTA(States!$A:$A)),1)</f>
        <v>4</v>
      </c>
      <c r="J1196" s="7" t="str">
        <f ca="1">VLOOKUP($I1196,States!$B:$C,2,FALSE)</f>
        <v>Setúbal</v>
      </c>
      <c r="K1196" s="7" t="str">
        <f ca="1">VLOOKUP($E1196,Name!$A:$C,3,FALSE)</f>
        <v>M</v>
      </c>
      <c r="L1196" s="7" t="str">
        <f ca="1">VLOOKUP($K1196,Genders!$B:$C,2,FALSE)</f>
        <v>Male</v>
      </c>
      <c r="M1196" s="7" cm="1">
        <f t="array" aca="1" ref="M1196" ca="1">INDEX('Marital status'!$A:$A,RANDBETWEEN(2,COUNTA('Marital status'!$A:$A)),1)</f>
        <v>2</v>
      </c>
      <c r="N1196" s="7" t="str">
        <f ca="1">VLOOKUP($M1196,'Marital status'!$A:$B,2,FALSE)</f>
        <v>Single</v>
      </c>
      <c r="O1196" s="7">
        <f t="shared" ca="1" si="220"/>
        <v>2</v>
      </c>
      <c r="P1196" s="7" t="str">
        <f ca="1">VLOOKUP($O1196,Ethnicities!$A:$B,2,FALSE)</f>
        <v>White</v>
      </c>
      <c r="Q1196" s="8">
        <f t="shared" ca="1" si="221"/>
        <v>29579</v>
      </c>
      <c r="R1196" s="6">
        <f t="shared" ca="1" si="222"/>
        <v>4</v>
      </c>
      <c r="S1196" s="6" t="str">
        <f ca="1">VLOOKUP($R1196,'Background education'!$A:$B,2,FALSE)</f>
        <v>Undergraduate degree</v>
      </c>
      <c r="T1196" s="7">
        <f ca="1" xml:space="preserve">
  IF(OR($V1196 = 2, $V1196 = 3, $V1196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196" s="7" t="str">
        <f ca="1">VLOOKUP($T1196,Departments!$A:$B,2,FALSE)</f>
        <v>Operations</v>
      </c>
      <c r="V1196" s="6">
        <f t="shared" ca="1" si="223"/>
        <v>6</v>
      </c>
      <c r="W1196" s="6" t="str">
        <f ca="1">VLOOKUP($V1196,Roles!$A:$B,2,FALSE)</f>
        <v>Intern</v>
      </c>
      <c r="X1196" s="6" t="e">
        <f t="shared" ca="1" si="224"/>
        <v>#N/A</v>
      </c>
      <c r="Y1196" s="6" t="e">
        <f ca="1">IF(ISNA($X1196),NA(),VLOOKUP($X1196,Levels!$A:$B,2,FALSE))</f>
        <v>#N/A</v>
      </c>
      <c r="Z1196" s="8">
        <f t="shared" ca="1" si="216"/>
        <v>41514</v>
      </c>
      <c r="AA1196" s="6">
        <f ca="1">RANDBETWEEN(2,COUNTA('Recruitment source'!$A:$A))</f>
        <v>11</v>
      </c>
      <c r="AB1196" s="6" t="str">
        <f ca="1">VLOOKUP($AA1196,'Recruitment source'!$A:$B,2,FALSE)</f>
        <v>LinkedIn</v>
      </c>
      <c r="AC1196" s="8" t="e">
        <f t="shared" ca="1" si="225"/>
        <v>#N/A</v>
      </c>
      <c r="AD1196" s="6" t="e">
        <f t="shared" ca="1" si="226"/>
        <v>#N/A</v>
      </c>
      <c r="AE1196" s="6" t="e">
        <f ca="1">IF(ISNA(AD1196),NA(),VLOOKUP($AD1196,'Reasons for dismissal'!$A:$B,2,FALSE))</f>
        <v>#N/A</v>
      </c>
      <c r="AF1196" s="6">
        <f t="shared" ca="1" si="227"/>
        <v>2</v>
      </c>
      <c r="AG1196" s="1">
        <f t="shared" ca="1" si="217"/>
        <v>805</v>
      </c>
    </row>
    <row r="1197" spans="1:33" x14ac:dyDescent="0.25">
      <c r="A1197" s="7" cm="1">
        <f t="array" aca="1" ref="A1197" ca="1">INDEX(Companies!$A:$A,RANDBETWEEN(2,COUNTA(Companies!$A:$A)),1)</f>
        <v>2</v>
      </c>
      <c r="B1197" s="7" t="str">
        <f ca="1">VLOOKUP($A1197,Companies!$A:$B,2,FALSE)</f>
        <v>ACME Corporation</v>
      </c>
      <c r="C1197" s="5">
        <f t="shared" si="218"/>
        <v>1196</v>
      </c>
      <c r="D1197" s="6">
        <f t="shared" ca="1" si="219"/>
        <v>1</v>
      </c>
      <c r="E1197" s="7">
        <f ca="1">IF($C1197 = 1 + N("Presidente"),
    127,
    IF($C1197 = 2 + N("Vice-Presidente"),
        72,
        IF($C1197 = 3 + N("Secretária bilíngue"),
            13,
            RANDBETWEEN(5,COUNT(Name!$A:$A) + 1)
        )
    )
)</f>
        <v>314</v>
      </c>
      <c r="F1197" s="7" t="str">
        <f ca="1" xml:space="preserve">
VLOOKUP(
  $E1197,
  Name!$A:$B,
  2,
  FALSE
)
&amp; " " &amp;
IF($C1197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Botelho Batista</v>
      </c>
      <c r="G1197" s="7">
        <v>2</v>
      </c>
      <c r="H1197" s="7" t="str">
        <f>VLOOKUP($G1197,Countries!$A:$B,2,FALSE)</f>
        <v>Portugal</v>
      </c>
      <c r="I1197" s="7" cm="1">
        <f t="array" aca="1" ref="I1197" ca="1">INDEX(States!$B:$B,RANDBETWEEN(2,COUNTA(States!$A:$A)),1)</f>
        <v>12</v>
      </c>
      <c r="J1197" s="7" t="str">
        <f ca="1">VLOOKUP($I1197,States!$B:$C,2,FALSE)</f>
        <v>Évora</v>
      </c>
      <c r="K1197" s="7" t="str">
        <f ca="1">VLOOKUP($E1197,Name!$A:$C,3,FALSE)</f>
        <v>F</v>
      </c>
      <c r="L1197" s="7" t="str">
        <f ca="1">VLOOKUP($K1197,Genders!$B:$C,2,FALSE)</f>
        <v>Female</v>
      </c>
      <c r="M1197" s="7" cm="1">
        <f t="array" aca="1" ref="M1197" ca="1">INDEX('Marital status'!$A:$A,RANDBETWEEN(2,COUNTA('Marital status'!$A:$A)),1)</f>
        <v>4</v>
      </c>
      <c r="N1197" s="7" t="str">
        <f ca="1">VLOOKUP($M1197,'Marital status'!$A:$B,2,FALSE)</f>
        <v xml:space="preserve">Widowed </v>
      </c>
      <c r="O1197" s="7">
        <f t="shared" ca="1" si="220"/>
        <v>5</v>
      </c>
      <c r="P1197" s="7" t="str">
        <f ca="1">VLOOKUP($O1197,Ethnicities!$A:$B,2,FALSE)</f>
        <v>Asian</v>
      </c>
      <c r="Q1197" s="8">
        <f t="shared" ca="1" si="221"/>
        <v>35249</v>
      </c>
      <c r="R1197" s="6">
        <f t="shared" ca="1" si="222"/>
        <v>5</v>
      </c>
      <c r="S1197" s="6" t="str">
        <f ca="1">VLOOKUP($R1197,'Background education'!$A:$B,2,FALSE)</f>
        <v>Graduate school</v>
      </c>
      <c r="T1197" s="7">
        <f ca="1" xml:space="preserve">
  IF(OR($V1197 = 2, $V1197 = 3, $V1197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197" s="7" t="str">
        <f ca="1">VLOOKUP($T1197,Departments!$A:$B,2,FALSE)</f>
        <v>Administration</v>
      </c>
      <c r="V1197" s="6">
        <f t="shared" ca="1" si="223"/>
        <v>8</v>
      </c>
      <c r="W1197" s="6" t="str">
        <f ca="1">VLOOKUP($V1197,Roles!$A:$B,2,FALSE)</f>
        <v>Analyst</v>
      </c>
      <c r="X1197" s="6">
        <f t="shared" ca="1" si="224"/>
        <v>4</v>
      </c>
      <c r="Y1197" s="6" t="str">
        <f ca="1">IF(ISNA($X1197),NA(),VLOOKUP($X1197,Levels!$A:$B,2,FALSE))</f>
        <v>Senior</v>
      </c>
      <c r="Z1197" s="8">
        <f t="shared" ca="1" si="216"/>
        <v>40957</v>
      </c>
      <c r="AA1197" s="6">
        <f ca="1">RANDBETWEEN(2,COUNTA('Recruitment source'!$A:$A))</f>
        <v>3</v>
      </c>
      <c r="AB1197" s="6" t="str">
        <f ca="1">VLOOKUP($AA1197,'Recruitment source'!$A:$B,2,FALSE)</f>
        <v>Learn4Good</v>
      </c>
      <c r="AC1197" s="8" t="e">
        <f t="shared" ca="1" si="225"/>
        <v>#N/A</v>
      </c>
      <c r="AD1197" s="6" t="e">
        <f t="shared" ca="1" si="226"/>
        <v>#N/A</v>
      </c>
      <c r="AE1197" s="6" t="e">
        <f ca="1">IF(ISNA(AD1197),NA(),VLOOKUP($AD1197,'Reasons for dismissal'!$A:$B,2,FALSE))</f>
        <v>#N/A</v>
      </c>
      <c r="AF1197" s="6">
        <f t="shared" ca="1" si="227"/>
        <v>4</v>
      </c>
      <c r="AG1197" s="1">
        <f t="shared" ca="1" si="217"/>
        <v>2000</v>
      </c>
    </row>
    <row r="1198" spans="1:33" x14ac:dyDescent="0.25">
      <c r="A1198" s="7" cm="1">
        <f t="array" aca="1" ref="A1198" ca="1">INDEX(Companies!$A:$A,RANDBETWEEN(2,COUNTA(Companies!$A:$A)),1)</f>
        <v>2</v>
      </c>
      <c r="B1198" s="7" t="str">
        <f ca="1">VLOOKUP($A1198,Companies!$A:$B,2,FALSE)</f>
        <v>ACME Corporation</v>
      </c>
      <c r="C1198" s="5">
        <f t="shared" si="218"/>
        <v>1197</v>
      </c>
      <c r="D1198" s="6">
        <f t="shared" ca="1" si="219"/>
        <v>1</v>
      </c>
      <c r="E1198" s="7">
        <f ca="1">IF($C1198 = 1 + N("Presidente"),
    127,
    IF($C1198 = 2 + N("Vice-Presidente"),
        72,
        IF($C1198 = 3 + N("Secretária bilíngue"),
            13,
            RANDBETWEEN(5,COUNT(Name!$A:$A) + 1)
        )
    )
)</f>
        <v>156</v>
      </c>
      <c r="F1198" s="7" t="str">
        <f ca="1" xml:space="preserve">
VLOOKUP(
  $E1198,
  Name!$A:$B,
  2,
  FALSE
)
&amp; " " &amp;
IF($C1198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Rizzo Bermudes</v>
      </c>
      <c r="G1198" s="7">
        <v>2</v>
      </c>
      <c r="H1198" s="7" t="str">
        <f>VLOOKUP($G1198,Countries!$A:$B,2,FALSE)</f>
        <v>Portugal</v>
      </c>
      <c r="I1198" s="7" cm="1">
        <f t="array" aca="1" ref="I1198" ca="1">INDEX(States!$B:$B,RANDBETWEEN(2,COUNTA(States!$A:$A)),1)</f>
        <v>7</v>
      </c>
      <c r="J1198" s="7" t="str">
        <f ca="1">VLOOKUP($I1198,States!$B:$C,2,FALSE)</f>
        <v>Faro</v>
      </c>
      <c r="K1198" s="7" t="str">
        <f ca="1">VLOOKUP($E1198,Name!$A:$C,3,FALSE)</f>
        <v>F</v>
      </c>
      <c r="L1198" s="7" t="str">
        <f ca="1">VLOOKUP($K1198,Genders!$B:$C,2,FALSE)</f>
        <v>Female</v>
      </c>
      <c r="M1198" s="7" cm="1">
        <f t="array" aca="1" ref="M1198" ca="1">INDEX('Marital status'!$A:$A,RANDBETWEEN(2,COUNTA('Marital status'!$A:$A)),1)</f>
        <v>6</v>
      </c>
      <c r="N1198" s="7" t="str">
        <f ca="1">VLOOKUP($M1198,'Marital status'!$A:$B,2,FALSE)</f>
        <v>Divorced</v>
      </c>
      <c r="O1198" s="7">
        <f t="shared" ca="1" si="220"/>
        <v>2</v>
      </c>
      <c r="P1198" s="7" t="str">
        <f ca="1">VLOOKUP($O1198,Ethnicities!$A:$B,2,FALSE)</f>
        <v>White</v>
      </c>
      <c r="Q1198" s="8">
        <f t="shared" ca="1" si="221"/>
        <v>29407</v>
      </c>
      <c r="R1198" s="6">
        <f t="shared" ca="1" si="222"/>
        <v>4</v>
      </c>
      <c r="S1198" s="6" t="str">
        <f ca="1">VLOOKUP($R1198,'Background education'!$A:$B,2,FALSE)</f>
        <v>Undergraduate degree</v>
      </c>
      <c r="T1198" s="7">
        <f ca="1" xml:space="preserve">
  IF(OR($V1198 = 2, $V1198 = 3, $V1198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198" s="7" t="str">
        <f ca="1">VLOOKUP($T1198,Departments!$A:$B,2,FALSE)</f>
        <v xml:space="preserve"> Commercial</v>
      </c>
      <c r="V1198" s="6">
        <f t="shared" ca="1" si="223"/>
        <v>6</v>
      </c>
      <c r="W1198" s="6" t="str">
        <f ca="1">VLOOKUP($V1198,Roles!$A:$B,2,FALSE)</f>
        <v>Intern</v>
      </c>
      <c r="X1198" s="6" t="e">
        <f t="shared" ca="1" si="224"/>
        <v>#N/A</v>
      </c>
      <c r="Y1198" s="6" t="e">
        <f ca="1">IF(ISNA($X1198),NA(),VLOOKUP($X1198,Levels!$A:$B,2,FALSE))</f>
        <v>#N/A</v>
      </c>
      <c r="Z1198" s="8">
        <f t="shared" ca="1" si="216"/>
        <v>42002</v>
      </c>
      <c r="AA1198" s="6">
        <f ca="1">RANDBETWEEN(2,COUNTA('Recruitment source'!$A:$A))</f>
        <v>8</v>
      </c>
      <c r="AB1198" s="6" t="str">
        <f ca="1">VLOOKUP($AA1198,'Recruitment source'!$A:$B,2,FALSE)</f>
        <v>Next Station</v>
      </c>
      <c r="AC1198" s="8" t="e">
        <f t="shared" ca="1" si="225"/>
        <v>#N/A</v>
      </c>
      <c r="AD1198" s="6" t="e">
        <f t="shared" ca="1" si="226"/>
        <v>#N/A</v>
      </c>
      <c r="AE1198" s="6" t="e">
        <f ca="1">IF(ISNA(AD1198),NA(),VLOOKUP($AD1198,'Reasons for dismissal'!$A:$B,2,FALSE))</f>
        <v>#N/A</v>
      </c>
      <c r="AF1198" s="6">
        <f t="shared" ca="1" si="227"/>
        <v>2</v>
      </c>
      <c r="AG1198" s="1">
        <f t="shared" ca="1" si="217"/>
        <v>805</v>
      </c>
    </row>
    <row r="1199" spans="1:33" x14ac:dyDescent="0.25">
      <c r="A1199" s="7" cm="1">
        <f t="array" aca="1" ref="A1199" ca="1">INDEX(Companies!$A:$A,RANDBETWEEN(2,COUNTA(Companies!$A:$A)),1)</f>
        <v>2</v>
      </c>
      <c r="B1199" s="7" t="str">
        <f ca="1">VLOOKUP($A1199,Companies!$A:$B,2,FALSE)</f>
        <v>ACME Corporation</v>
      </c>
      <c r="C1199" s="5">
        <f t="shared" si="218"/>
        <v>1198</v>
      </c>
      <c r="D1199" s="6">
        <f t="shared" ca="1" si="219"/>
        <v>1</v>
      </c>
      <c r="E1199" s="7">
        <f ca="1">IF($C1199 = 1 + N("Presidente"),
    127,
    IF($C1199 = 2 + N("Vice-Presidente"),
        72,
        IF($C1199 = 3 + N("Secretária bilíngue"),
            13,
            RANDBETWEEN(5,COUNT(Name!$A:$A) + 1)
        )
    )
)</f>
        <v>125</v>
      </c>
      <c r="F1199" s="7" t="str">
        <f ca="1" xml:space="preserve">
VLOOKUP(
  $E1199,
  Name!$A:$B,
  2,
  FALSE
)
&amp; " " &amp;
IF($C1199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Moreira Soares</v>
      </c>
      <c r="G1199" s="7">
        <v>2</v>
      </c>
      <c r="H1199" s="7" t="str">
        <f>VLOOKUP($G1199,Countries!$A:$B,2,FALSE)</f>
        <v>Portugal</v>
      </c>
      <c r="I1199" s="7" cm="1">
        <f t="array" aca="1" ref="I1199" ca="1">INDEX(States!$B:$B,RANDBETWEEN(2,COUNTA(States!$A:$A)),1)</f>
        <v>3</v>
      </c>
      <c r="J1199" s="7" t="str">
        <f ca="1">VLOOKUP($I1199,States!$B:$C,2,FALSE)</f>
        <v>Porto</v>
      </c>
      <c r="K1199" s="7" t="str">
        <f ca="1">VLOOKUP($E1199,Name!$A:$C,3,FALSE)</f>
        <v>M</v>
      </c>
      <c r="L1199" s="7" t="str">
        <f ca="1">VLOOKUP($K1199,Genders!$B:$C,2,FALSE)</f>
        <v>Male</v>
      </c>
      <c r="M1199" s="7" cm="1">
        <f t="array" aca="1" ref="M1199" ca="1">INDEX('Marital status'!$A:$A,RANDBETWEEN(2,COUNTA('Marital status'!$A:$A)),1)</f>
        <v>5</v>
      </c>
      <c r="N1199" s="7" t="str">
        <f ca="1">VLOOKUP($M1199,'Marital status'!$A:$B,2,FALSE)</f>
        <v xml:space="preserve">Separated </v>
      </c>
      <c r="O1199" s="7">
        <f t="shared" ca="1" si="220"/>
        <v>4</v>
      </c>
      <c r="P1199" s="7" t="str">
        <f ca="1">VLOOKUP($O1199,Ethnicities!$A:$B,2,FALSE)</f>
        <v>Hispanic or Latino</v>
      </c>
      <c r="Q1199" s="8">
        <f t="shared" ca="1" si="221"/>
        <v>37564</v>
      </c>
      <c r="R1199" s="6">
        <f t="shared" ca="1" si="222"/>
        <v>5</v>
      </c>
      <c r="S1199" s="6" t="str">
        <f ca="1">VLOOKUP($R1199,'Background education'!$A:$B,2,FALSE)</f>
        <v>Graduate school</v>
      </c>
      <c r="T1199" s="7">
        <f ca="1" xml:space="preserve">
  IF(OR($V1199 = 2, $V1199 = 3, $V1199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199" s="7" t="str">
        <f ca="1">VLOOKUP($T1199,Departments!$A:$B,2,FALSE)</f>
        <v>Audit</v>
      </c>
      <c r="V1199" s="6">
        <f t="shared" ca="1" si="223"/>
        <v>8</v>
      </c>
      <c r="W1199" s="6" t="str">
        <f ca="1">VLOOKUP($V1199,Roles!$A:$B,2,FALSE)</f>
        <v>Analyst</v>
      </c>
      <c r="X1199" s="6">
        <f t="shared" ca="1" si="224"/>
        <v>3</v>
      </c>
      <c r="Y1199" s="6" t="str">
        <f ca="1">IF(ISNA($X1199),NA(),VLOOKUP($X1199,Levels!$A:$B,2,FALSE))</f>
        <v>Pleno</v>
      </c>
      <c r="Z1199" s="8">
        <f t="shared" ca="1" si="216"/>
        <v>42947</v>
      </c>
      <c r="AA1199" s="6">
        <f ca="1">RANDBETWEEN(2,COUNTA('Recruitment source'!$A:$A))</f>
        <v>5</v>
      </c>
      <c r="AB1199" s="6" t="str">
        <f ca="1">VLOOKUP($AA1199,'Recruitment source'!$A:$B,2,FALSE)</f>
        <v>Net Empregos</v>
      </c>
      <c r="AC1199" s="8" t="e">
        <f t="shared" ca="1" si="225"/>
        <v>#N/A</v>
      </c>
      <c r="AD1199" s="6" t="e">
        <f t="shared" ca="1" si="226"/>
        <v>#N/A</v>
      </c>
      <c r="AE1199" s="6" t="e">
        <f ca="1">IF(ISNA(AD1199),NA(),VLOOKUP($AD1199,'Reasons for dismissal'!$A:$B,2,FALSE))</f>
        <v>#N/A</v>
      </c>
      <c r="AF1199" s="6">
        <f t="shared" ca="1" si="227"/>
        <v>2</v>
      </c>
      <c r="AG1199" s="1">
        <f t="shared" ca="1" si="217"/>
        <v>2000</v>
      </c>
    </row>
    <row r="1200" spans="1:33" x14ac:dyDescent="0.25">
      <c r="A1200" s="7" cm="1">
        <f t="array" aca="1" ref="A1200" ca="1">INDEX(Companies!$A:$A,RANDBETWEEN(2,COUNTA(Companies!$A:$A)),1)</f>
        <v>2</v>
      </c>
      <c r="B1200" s="7" t="str">
        <f ca="1">VLOOKUP($A1200,Companies!$A:$B,2,FALSE)</f>
        <v>ACME Corporation</v>
      </c>
      <c r="C1200" s="5">
        <f t="shared" si="218"/>
        <v>1199</v>
      </c>
      <c r="D1200" s="6">
        <f t="shared" ca="1" si="219"/>
        <v>1</v>
      </c>
      <c r="E1200" s="7">
        <f ca="1">IF($C1200 = 1 + N("Presidente"),
    127,
    IF($C1200 = 2 + N("Vice-Presidente"),
        72,
        IF($C1200 = 3 + N("Secretária bilíngue"),
            13,
            RANDBETWEEN(5,COUNT(Name!$A:$A) + 1)
        )
    )
)</f>
        <v>272</v>
      </c>
      <c r="F1200" s="7" t="str">
        <f ca="1" xml:space="preserve">
VLOOKUP(
  $E1200,
  Name!$A:$B,
  2,
  FALSE
)
&amp; " " &amp;
IF($C1200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sobrenome Leitão</v>
      </c>
      <c r="G1200" s="7">
        <v>2</v>
      </c>
      <c r="H1200" s="7" t="str">
        <f>VLOOKUP($G1200,Countries!$A:$B,2,FALSE)</f>
        <v>Portugal</v>
      </c>
      <c r="I1200" s="7" cm="1">
        <f t="array" aca="1" ref="I1200" ca="1">INDEX(States!$B:$B,RANDBETWEEN(2,COUNTA(States!$A:$A)),1)</f>
        <v>3</v>
      </c>
      <c r="J1200" s="7" t="str">
        <f ca="1">VLOOKUP($I1200,States!$B:$C,2,FALSE)</f>
        <v>Porto</v>
      </c>
      <c r="K1200" s="7" t="str">
        <f ca="1">VLOOKUP($E1200,Name!$A:$C,3,FALSE)</f>
        <v>F</v>
      </c>
      <c r="L1200" s="7" t="str">
        <f ca="1">VLOOKUP($K1200,Genders!$B:$C,2,FALSE)</f>
        <v>Female</v>
      </c>
      <c r="M1200" s="7" cm="1">
        <f t="array" aca="1" ref="M1200" ca="1">INDEX('Marital status'!$A:$A,RANDBETWEEN(2,COUNTA('Marital status'!$A:$A)),1)</f>
        <v>5</v>
      </c>
      <c r="N1200" s="7" t="str">
        <f ca="1">VLOOKUP($M1200,'Marital status'!$A:$B,2,FALSE)</f>
        <v xml:space="preserve">Separated </v>
      </c>
      <c r="O1200" s="7">
        <f t="shared" ca="1" si="220"/>
        <v>2</v>
      </c>
      <c r="P1200" s="7" t="str">
        <f ca="1">VLOOKUP($O1200,Ethnicities!$A:$B,2,FALSE)</f>
        <v>White</v>
      </c>
      <c r="Q1200" s="8">
        <f t="shared" ca="1" si="221"/>
        <v>32041</v>
      </c>
      <c r="R1200" s="6">
        <f t="shared" ca="1" si="222"/>
        <v>4</v>
      </c>
      <c r="S1200" s="6" t="str">
        <f ca="1">VLOOKUP($R1200,'Background education'!$A:$B,2,FALSE)</f>
        <v>Undergraduate degree</v>
      </c>
      <c r="T1200" s="7">
        <f ca="1" xml:space="preserve">
  IF(OR($V1200 = 2, $V1200 = 3, $V1200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00" s="7" t="str">
        <f ca="1">VLOOKUP($T1200,Departments!$A:$B,2,FALSE)</f>
        <v>Juridical</v>
      </c>
      <c r="V1200" s="6">
        <f t="shared" ca="1" si="223"/>
        <v>7</v>
      </c>
      <c r="W1200" s="6" t="str">
        <f ca="1">VLOOKUP($V1200,Roles!$A:$B,2,FALSE)</f>
        <v>Trainee</v>
      </c>
      <c r="X1200" s="6" t="e">
        <f t="shared" ca="1" si="224"/>
        <v>#N/A</v>
      </c>
      <c r="Y1200" s="6" t="e">
        <f ca="1">IF(ISNA($X1200),NA(),VLOOKUP($X1200,Levels!$A:$B,2,FALSE))</f>
        <v>#N/A</v>
      </c>
      <c r="Z1200" s="8">
        <f t="shared" ca="1" si="216"/>
        <v>38416</v>
      </c>
      <c r="AA1200" s="6">
        <f ca="1">RANDBETWEEN(2,COUNTA('Recruitment source'!$A:$A))</f>
        <v>4</v>
      </c>
      <c r="AB1200" s="6" t="str">
        <f ca="1">VLOOKUP($AA1200,'Recruitment source'!$A:$B,2,FALSE)</f>
        <v>SAPO Emprego</v>
      </c>
      <c r="AC1200" s="8" t="e">
        <f t="shared" ca="1" si="225"/>
        <v>#N/A</v>
      </c>
      <c r="AD1200" s="6" t="e">
        <f t="shared" ca="1" si="226"/>
        <v>#N/A</v>
      </c>
      <c r="AE1200" s="6" t="e">
        <f ca="1">IF(ISNA(AD1200),NA(),VLOOKUP($AD1200,'Reasons for dismissal'!$A:$B,2,FALSE))</f>
        <v>#N/A</v>
      </c>
      <c r="AF1200" s="6">
        <f t="shared" ca="1" si="227"/>
        <v>2</v>
      </c>
      <c r="AG1200" s="1">
        <f t="shared" ca="1" si="217"/>
        <v>1005</v>
      </c>
    </row>
    <row r="1201" spans="1:33" x14ac:dyDescent="0.25">
      <c r="A1201" s="7" cm="1">
        <f t="array" aca="1" ref="A1201" ca="1">INDEX(Companies!$A:$A,RANDBETWEEN(2,COUNTA(Companies!$A:$A)),1)</f>
        <v>2</v>
      </c>
      <c r="B1201" s="7" t="str">
        <f ca="1">VLOOKUP($A1201,Companies!$A:$B,2,FALSE)</f>
        <v>ACME Corporation</v>
      </c>
      <c r="C1201" s="5">
        <f t="shared" si="218"/>
        <v>1200</v>
      </c>
      <c r="D1201" s="6">
        <f t="shared" ca="1" si="219"/>
        <v>1</v>
      </c>
      <c r="E1201" s="7">
        <f ca="1">IF($C1201 = 1 + N("Presidente"),
    127,
    IF($C1201 = 2 + N("Vice-Presidente"),
        72,
        IF($C1201 = 3 + N("Secretária bilíngue"),
            13,
            RANDBETWEEN(5,COUNT(Name!$A:$A) + 1)
        )
    )
)</f>
        <v>6</v>
      </c>
      <c r="F1201" s="7" t="str">
        <f ca="1" xml:space="preserve">
VLOOKUP(
  $E1201,
  Name!$A:$B,
  2,
  FALSE
)
&amp; " " &amp;
IF($C1201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Abigail Bandeira Ildelfonso</v>
      </c>
      <c r="G1201" s="7">
        <v>2</v>
      </c>
      <c r="H1201" s="7" t="str">
        <f>VLOOKUP($G1201,Countries!$A:$B,2,FALSE)</f>
        <v>Portugal</v>
      </c>
      <c r="I1201" s="7" cm="1">
        <f t="array" aca="1" ref="I1201" ca="1">INDEX(States!$B:$B,RANDBETWEEN(2,COUNTA(States!$A:$A)),1)</f>
        <v>7</v>
      </c>
      <c r="J1201" s="7" t="str">
        <f ca="1">VLOOKUP($I1201,States!$B:$C,2,FALSE)</f>
        <v>Faro</v>
      </c>
      <c r="K1201" s="7" t="str">
        <f ca="1">VLOOKUP($E1201,Name!$A:$C,3,FALSE)</f>
        <v>F</v>
      </c>
      <c r="L1201" s="7" t="str">
        <f ca="1">VLOOKUP($K1201,Genders!$B:$C,2,FALSE)</f>
        <v>Female</v>
      </c>
      <c r="M1201" s="7" cm="1">
        <f t="array" aca="1" ref="M1201" ca="1">INDEX('Marital status'!$A:$A,RANDBETWEEN(2,COUNTA('Marital status'!$A:$A)),1)</f>
        <v>3</v>
      </c>
      <c r="N1201" s="7" t="str">
        <f ca="1">VLOOKUP($M1201,'Marital status'!$A:$B,2,FALSE)</f>
        <v>Married</v>
      </c>
      <c r="O1201" s="7">
        <f t="shared" ca="1" si="220"/>
        <v>2</v>
      </c>
      <c r="P1201" s="7" t="str">
        <f ca="1">VLOOKUP($O1201,Ethnicities!$A:$B,2,FALSE)</f>
        <v>White</v>
      </c>
      <c r="Q1201" s="8">
        <f t="shared" ca="1" si="221"/>
        <v>38128</v>
      </c>
      <c r="R1201" s="6">
        <f t="shared" ca="1" si="222"/>
        <v>4</v>
      </c>
      <c r="S1201" s="6" t="str">
        <f ca="1">VLOOKUP($R1201,'Background education'!$A:$B,2,FALSE)</f>
        <v>Undergraduate degree</v>
      </c>
      <c r="T1201" s="7">
        <f ca="1" xml:space="preserve">
  IF(OR($V1201 = 2, $V1201 = 3, $V1201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201" s="7" t="str">
        <f ca="1">VLOOKUP($T1201,Departments!$A:$B,2,FALSE)</f>
        <v>Sales</v>
      </c>
      <c r="V1201" s="6">
        <f t="shared" ca="1" si="223"/>
        <v>8</v>
      </c>
      <c r="W1201" s="6" t="str">
        <f ca="1">VLOOKUP($V1201,Roles!$A:$B,2,FALSE)</f>
        <v>Analyst</v>
      </c>
      <c r="X1201" s="6">
        <f t="shared" ca="1" si="224"/>
        <v>2</v>
      </c>
      <c r="Y1201" s="6" t="str">
        <f ca="1">IF(ISNA($X1201),NA(),VLOOKUP($X1201,Levels!$A:$B,2,FALSE))</f>
        <v>Junior</v>
      </c>
      <c r="Z1201" s="8">
        <f t="shared" ca="1" si="216"/>
        <v>44872</v>
      </c>
      <c r="AA1201" s="6">
        <f ca="1">RANDBETWEEN(2,COUNTA('Recruitment source'!$A:$A))</f>
        <v>3</v>
      </c>
      <c r="AB1201" s="6" t="str">
        <f ca="1">VLOOKUP($AA1201,'Recruitment source'!$A:$B,2,FALSE)</f>
        <v>Learn4Good</v>
      </c>
      <c r="AC1201" s="8" t="e">
        <f t="shared" ca="1" si="225"/>
        <v>#N/A</v>
      </c>
      <c r="AD1201" s="6" t="e">
        <f t="shared" ca="1" si="226"/>
        <v>#N/A</v>
      </c>
      <c r="AE1201" s="6" t="e">
        <f ca="1">IF(ISNA(AD1201),NA(),VLOOKUP($AD1201,'Reasons for dismissal'!$A:$B,2,FALSE))</f>
        <v>#N/A</v>
      </c>
      <c r="AF1201" s="6">
        <f t="shared" ca="1" si="227"/>
        <v>3</v>
      </c>
      <c r="AG1201" s="1">
        <f t="shared" ca="1" si="217"/>
        <v>2050</v>
      </c>
    </row>
    <row r="1202" spans="1:33" x14ac:dyDescent="0.25">
      <c r="A1202" s="7" cm="1">
        <f t="array" aca="1" ref="A1202" ca="1">INDEX(Companies!$A:$A,RANDBETWEEN(2,COUNTA(Companies!$A:$A)),1)</f>
        <v>2</v>
      </c>
      <c r="B1202" s="7" t="str">
        <f ca="1">VLOOKUP($A1202,Companies!$A:$B,2,FALSE)</f>
        <v>ACME Corporation</v>
      </c>
      <c r="C1202" s="5">
        <f t="shared" si="218"/>
        <v>1201</v>
      </c>
      <c r="D1202" s="6">
        <f t="shared" ca="1" si="219"/>
        <v>1</v>
      </c>
      <c r="E1202" s="7">
        <f ca="1">IF($C1202 = 1 + N("Presidente"),
    127,
    IF($C1202 = 2 + N("Vice-Presidente"),
        72,
        IF($C1202 = 3 + N("Secretária bilíngue"),
            13,
            RANDBETWEEN(5,COUNT(Name!$A:$A) + 1)
        )
    )
)</f>
        <v>167</v>
      </c>
      <c r="F1202" s="7" t="str">
        <f ca="1" xml:space="preserve">
VLOOKUP(
  $E1202,
  Name!$A:$B,
  2,
  FALSE
)
&amp; " " &amp;
IF($C1202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Noronha Frois</v>
      </c>
      <c r="G1202" s="7">
        <v>2</v>
      </c>
      <c r="H1202" s="7" t="str">
        <f>VLOOKUP($G1202,Countries!$A:$B,2,FALSE)</f>
        <v>Portugal</v>
      </c>
      <c r="I1202" s="7" cm="1">
        <f t="array" aca="1" ref="I1202" ca="1">INDEX(States!$B:$B,RANDBETWEEN(2,COUNTA(States!$A:$A)),1)</f>
        <v>6</v>
      </c>
      <c r="J1202" s="7" t="str">
        <f ca="1">VLOOKUP($I1202,States!$B:$C,2,FALSE)</f>
        <v>Braga</v>
      </c>
      <c r="K1202" s="7" t="str">
        <f ca="1">VLOOKUP($E1202,Name!$A:$C,3,FALSE)</f>
        <v>M</v>
      </c>
      <c r="L1202" s="7" t="str">
        <f ca="1">VLOOKUP($K1202,Genders!$B:$C,2,FALSE)</f>
        <v>Male</v>
      </c>
      <c r="M1202" s="7" cm="1">
        <f t="array" aca="1" ref="M1202" ca="1">INDEX('Marital status'!$A:$A,RANDBETWEEN(2,COUNTA('Marital status'!$A:$A)),1)</f>
        <v>5</v>
      </c>
      <c r="N1202" s="7" t="str">
        <f ca="1">VLOOKUP($M1202,'Marital status'!$A:$B,2,FALSE)</f>
        <v xml:space="preserve">Separated </v>
      </c>
      <c r="O1202" s="7">
        <f t="shared" ca="1" si="220"/>
        <v>2</v>
      </c>
      <c r="P1202" s="7" t="str">
        <f ca="1">VLOOKUP($O1202,Ethnicities!$A:$B,2,FALSE)</f>
        <v>White</v>
      </c>
      <c r="Q1202" s="8">
        <f t="shared" ca="1" si="221"/>
        <v>31791</v>
      </c>
      <c r="R1202" s="6">
        <f t="shared" ca="1" si="222"/>
        <v>4</v>
      </c>
      <c r="S1202" s="6" t="str">
        <f ca="1">VLOOKUP($R1202,'Background education'!$A:$B,2,FALSE)</f>
        <v>Undergraduate degree</v>
      </c>
      <c r="T1202" s="7">
        <f ca="1" xml:space="preserve">
  IF(OR($V1202 = 2, $V1202 = 3, $V1202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202" s="7" t="str">
        <f ca="1">VLOOKUP($T1202,Departments!$A:$B,2,FALSE)</f>
        <v>Finance</v>
      </c>
      <c r="V1202" s="6">
        <f t="shared" ca="1" si="223"/>
        <v>7</v>
      </c>
      <c r="W1202" s="6" t="str">
        <f ca="1">VLOOKUP($V1202,Roles!$A:$B,2,FALSE)</f>
        <v>Trainee</v>
      </c>
      <c r="X1202" s="6" t="e">
        <f t="shared" ca="1" si="224"/>
        <v>#N/A</v>
      </c>
      <c r="Y1202" s="6" t="e">
        <f ca="1">IF(ISNA($X1202),NA(),VLOOKUP($X1202,Levels!$A:$B,2,FALSE))</f>
        <v>#N/A</v>
      </c>
      <c r="Z1202" s="8">
        <f t="shared" ca="1" si="216"/>
        <v>40721</v>
      </c>
      <c r="AA1202" s="6">
        <f ca="1">RANDBETWEEN(2,COUNTA('Recruitment source'!$A:$A))</f>
        <v>10</v>
      </c>
      <c r="AB1202" s="6" t="str">
        <f ca="1">VLOOKUP($AA1202,'Recruitment source'!$A:$B,2,FALSE)</f>
        <v>Google</v>
      </c>
      <c r="AC1202" s="8" t="e">
        <f t="shared" ca="1" si="225"/>
        <v>#N/A</v>
      </c>
      <c r="AD1202" s="6" t="e">
        <f t="shared" ca="1" si="226"/>
        <v>#N/A</v>
      </c>
      <c r="AE1202" s="6" t="e">
        <f ca="1">IF(ISNA(AD1202),NA(),VLOOKUP($AD1202,'Reasons for dismissal'!$A:$B,2,FALSE))</f>
        <v>#N/A</v>
      </c>
      <c r="AF1202" s="6">
        <f t="shared" ca="1" si="227"/>
        <v>4</v>
      </c>
      <c r="AG1202" s="1">
        <f t="shared" ca="1" si="217"/>
        <v>1005</v>
      </c>
    </row>
    <row r="1203" spans="1:33" x14ac:dyDescent="0.25">
      <c r="A1203" s="7" cm="1">
        <f t="array" aca="1" ref="A1203" ca="1">INDEX(Companies!$A:$A,RANDBETWEEN(2,COUNTA(Companies!$A:$A)),1)</f>
        <v>2</v>
      </c>
      <c r="B1203" s="7" t="str">
        <f ca="1">VLOOKUP($A1203,Companies!$A:$B,2,FALSE)</f>
        <v>ACME Corporation</v>
      </c>
      <c r="C1203" s="5">
        <f t="shared" si="218"/>
        <v>1202</v>
      </c>
      <c r="D1203" s="6">
        <f t="shared" ca="1" si="219"/>
        <v>1</v>
      </c>
      <c r="E1203" s="7">
        <f ca="1">IF($C1203 = 1 + N("Presidente"),
    127,
    IF($C1203 = 2 + N("Vice-Presidente"),
        72,
        IF($C1203 = 3 + N("Secretária bilíngue"),
            13,
            RANDBETWEEN(5,COUNT(Name!$A:$A) + 1)
        )
    )
)</f>
        <v>89</v>
      </c>
      <c r="F1203" s="7" t="str">
        <f ca="1" xml:space="preserve">
VLOOKUP(
  $E1203,
  Name!$A:$B,
  2,
  FALSE
)
&amp; " " &amp;
IF($C1203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Machado Barboza</v>
      </c>
      <c r="G1203" s="7">
        <v>2</v>
      </c>
      <c r="H1203" s="7" t="str">
        <f>VLOOKUP($G1203,Countries!$A:$B,2,FALSE)</f>
        <v>Portugal</v>
      </c>
      <c r="I1203" s="7" cm="1">
        <f t="array" aca="1" ref="I1203" ca="1">INDEX(States!$B:$B,RANDBETWEEN(2,COUNTA(States!$A:$A)),1)</f>
        <v>16</v>
      </c>
      <c r="J1203" s="7" t="str">
        <f ca="1">VLOOKUP($I1203,States!$B:$C,2,FALSE)</f>
        <v>Beja</v>
      </c>
      <c r="K1203" s="7" t="str">
        <f ca="1">VLOOKUP($E1203,Name!$A:$C,3,FALSE)</f>
        <v>M</v>
      </c>
      <c r="L1203" s="7" t="str">
        <f ca="1">VLOOKUP($K1203,Genders!$B:$C,2,FALSE)</f>
        <v>Male</v>
      </c>
      <c r="M1203" s="7" cm="1">
        <f t="array" aca="1" ref="M1203" ca="1">INDEX('Marital status'!$A:$A,RANDBETWEEN(2,COUNTA('Marital status'!$A:$A)),1)</f>
        <v>3</v>
      </c>
      <c r="N1203" s="7" t="str">
        <f ca="1">VLOOKUP($M1203,'Marital status'!$A:$B,2,FALSE)</f>
        <v>Married</v>
      </c>
      <c r="O1203" s="7">
        <f t="shared" ca="1" si="220"/>
        <v>2</v>
      </c>
      <c r="P1203" s="7" t="str">
        <f ca="1">VLOOKUP($O1203,Ethnicities!$A:$B,2,FALSE)</f>
        <v>White</v>
      </c>
      <c r="Q1203" s="8">
        <f t="shared" ca="1" si="221"/>
        <v>33364</v>
      </c>
      <c r="R1203" s="6">
        <f t="shared" ca="1" si="222"/>
        <v>5</v>
      </c>
      <c r="S1203" s="6" t="str">
        <f ca="1">VLOOKUP($R1203,'Background education'!$A:$B,2,FALSE)</f>
        <v>Graduate school</v>
      </c>
      <c r="T1203" s="7">
        <f ca="1" xml:space="preserve">
  IF(OR($V1203 = 2, $V1203 = 3, $V1203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203" s="7" t="str">
        <f ca="1">VLOOKUP($T1203,Departments!$A:$B,2,FALSE)</f>
        <v>Controlling</v>
      </c>
      <c r="V1203" s="6">
        <f t="shared" ca="1" si="223"/>
        <v>8</v>
      </c>
      <c r="W1203" s="6" t="str">
        <f ca="1">VLOOKUP($V1203,Roles!$A:$B,2,FALSE)</f>
        <v>Analyst</v>
      </c>
      <c r="X1203" s="6">
        <f t="shared" ca="1" si="224"/>
        <v>4</v>
      </c>
      <c r="Y1203" s="6" t="str">
        <f ca="1">IF(ISNA($X1203),NA(),VLOOKUP($X1203,Levels!$A:$B,2,FALSE))</f>
        <v>Senior</v>
      </c>
      <c r="Z1203" s="8">
        <f t="shared" ca="1" si="216"/>
        <v>41505</v>
      </c>
      <c r="AA1203" s="6">
        <f ca="1">RANDBETWEEN(2,COUNTA('Recruitment source'!$A:$A))</f>
        <v>10</v>
      </c>
      <c r="AB1203" s="6" t="str">
        <f ca="1">VLOOKUP($AA1203,'Recruitment source'!$A:$B,2,FALSE)</f>
        <v>Google</v>
      </c>
      <c r="AC1203" s="8" t="e">
        <f t="shared" ca="1" si="225"/>
        <v>#N/A</v>
      </c>
      <c r="AD1203" s="6" t="e">
        <f t="shared" ca="1" si="226"/>
        <v>#N/A</v>
      </c>
      <c r="AE1203" s="6" t="e">
        <f ca="1">IF(ISNA(AD1203),NA(),VLOOKUP($AD1203,'Reasons for dismissal'!$A:$B,2,FALSE))</f>
        <v>#N/A</v>
      </c>
      <c r="AF1203" s="6">
        <f t="shared" ca="1" si="227"/>
        <v>3</v>
      </c>
      <c r="AG1203" s="1">
        <f t="shared" ca="1" si="217"/>
        <v>2080</v>
      </c>
    </row>
    <row r="1204" spans="1:33" x14ac:dyDescent="0.25">
      <c r="A1204" s="7" cm="1">
        <f t="array" aca="1" ref="A1204" ca="1">INDEX(Companies!$A:$A,RANDBETWEEN(2,COUNTA(Companies!$A:$A)),1)</f>
        <v>2</v>
      </c>
      <c r="B1204" s="7" t="str">
        <f ca="1">VLOOKUP($A1204,Companies!$A:$B,2,FALSE)</f>
        <v>ACME Corporation</v>
      </c>
      <c r="C1204" s="5">
        <f t="shared" si="218"/>
        <v>1203</v>
      </c>
      <c r="D1204" s="6">
        <f t="shared" ca="1" si="219"/>
        <v>1</v>
      </c>
      <c r="E1204" s="7">
        <f ca="1">IF($C1204 = 1 + N("Presidente"),
    127,
    IF($C1204 = 2 + N("Vice-Presidente"),
        72,
        IF($C1204 = 3 + N("Secretária bilíngue"),
            13,
            RANDBETWEEN(5,COUNT(Name!$A:$A) + 1)
        )
    )
)</f>
        <v>113</v>
      </c>
      <c r="F1204" s="7" t="str">
        <f ca="1" xml:space="preserve">
VLOOKUP(
  $E1204,
  Name!$A:$B,
  2,
  FALSE
)
&amp; " " &amp;
IF($C1204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Frois Cunha</v>
      </c>
      <c r="G1204" s="7">
        <v>2</v>
      </c>
      <c r="H1204" s="7" t="str">
        <f>VLOOKUP($G1204,Countries!$A:$B,2,FALSE)</f>
        <v>Portugal</v>
      </c>
      <c r="I1204" s="7" cm="1">
        <f t="array" aca="1" ref="I1204" ca="1">INDEX(States!$B:$B,RANDBETWEEN(2,COUNTA(States!$A:$A)),1)</f>
        <v>13</v>
      </c>
      <c r="J1204" s="7" t="str">
        <f ca="1">VLOOKUP($I1204,States!$B:$C,2,FALSE)</f>
        <v>Azores</v>
      </c>
      <c r="K1204" s="7" t="str">
        <f ca="1">VLOOKUP($E1204,Name!$A:$C,3,FALSE)</f>
        <v>F</v>
      </c>
      <c r="L1204" s="7" t="str">
        <f ca="1">VLOOKUP($K1204,Genders!$B:$C,2,FALSE)</f>
        <v>Female</v>
      </c>
      <c r="M1204" s="7" cm="1">
        <f t="array" aca="1" ref="M1204" ca="1">INDEX('Marital status'!$A:$A,RANDBETWEEN(2,COUNTA('Marital status'!$A:$A)),1)</f>
        <v>2</v>
      </c>
      <c r="N1204" s="7" t="str">
        <f ca="1">VLOOKUP($M1204,'Marital status'!$A:$B,2,FALSE)</f>
        <v>Single</v>
      </c>
      <c r="O1204" s="7">
        <f t="shared" ca="1" si="220"/>
        <v>3</v>
      </c>
      <c r="P1204" s="7" t="str">
        <f ca="1">VLOOKUP($O1204,Ethnicities!$A:$B,2,FALSE)</f>
        <v>Black or African American</v>
      </c>
      <c r="Q1204" s="8">
        <f t="shared" ca="1" si="221"/>
        <v>35407</v>
      </c>
      <c r="R1204" s="6">
        <f t="shared" ca="1" si="222"/>
        <v>4</v>
      </c>
      <c r="S1204" s="6" t="str">
        <f ca="1">VLOOKUP($R1204,'Background education'!$A:$B,2,FALSE)</f>
        <v>Undergraduate degree</v>
      </c>
      <c r="T1204" s="7">
        <f ca="1" xml:space="preserve">
  IF(OR($V1204 = 2, $V1204 = 3, $V1204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204" s="7" t="str">
        <f ca="1">VLOOKUP($T1204,Departments!$A:$B,2,FALSE)</f>
        <v>Human Resource</v>
      </c>
      <c r="V1204" s="6">
        <f t="shared" ca="1" si="223"/>
        <v>7</v>
      </c>
      <c r="W1204" s="6" t="str">
        <f ca="1">VLOOKUP($V1204,Roles!$A:$B,2,FALSE)</f>
        <v>Trainee</v>
      </c>
      <c r="X1204" s="6" t="e">
        <f t="shared" ca="1" si="224"/>
        <v>#N/A</v>
      </c>
      <c r="Y1204" s="6" t="e">
        <f ca="1">IF(ISNA($X1204),NA(),VLOOKUP($X1204,Levels!$A:$B,2,FALSE))</f>
        <v>#N/A</v>
      </c>
      <c r="Z1204" s="8">
        <f t="shared" ca="1" si="216"/>
        <v>39898</v>
      </c>
      <c r="AA1204" s="6">
        <f ca="1">RANDBETWEEN(2,COUNTA('Recruitment source'!$A:$A))</f>
        <v>8</v>
      </c>
      <c r="AB1204" s="6" t="str">
        <f ca="1">VLOOKUP($AA1204,'Recruitment source'!$A:$B,2,FALSE)</f>
        <v>Next Station</v>
      </c>
      <c r="AC1204" s="8" t="e">
        <f t="shared" ca="1" si="225"/>
        <v>#N/A</v>
      </c>
      <c r="AD1204" s="6" t="e">
        <f t="shared" ca="1" si="226"/>
        <v>#N/A</v>
      </c>
      <c r="AE1204" s="6" t="e">
        <f ca="1">IF(ISNA(AD1204),NA(),VLOOKUP($AD1204,'Reasons for dismissal'!$A:$B,2,FALSE))</f>
        <v>#N/A</v>
      </c>
      <c r="AF1204" s="6">
        <f t="shared" ca="1" si="227"/>
        <v>3</v>
      </c>
      <c r="AG1204" s="1">
        <f t="shared" ca="1" si="217"/>
        <v>1005</v>
      </c>
    </row>
    <row r="1205" spans="1:33" x14ac:dyDescent="0.25">
      <c r="A1205" s="7" cm="1">
        <f t="array" aca="1" ref="A1205" ca="1">INDEX(Companies!$A:$A,RANDBETWEEN(2,COUNTA(Companies!$A:$A)),1)</f>
        <v>2</v>
      </c>
      <c r="B1205" s="7" t="str">
        <f ca="1">VLOOKUP($A1205,Companies!$A:$B,2,FALSE)</f>
        <v>ACME Corporation</v>
      </c>
      <c r="C1205" s="5">
        <f t="shared" si="218"/>
        <v>1204</v>
      </c>
      <c r="D1205" s="6">
        <f t="shared" ca="1" si="219"/>
        <v>1</v>
      </c>
      <c r="E1205" s="7">
        <f ca="1">IF($C1205 = 1 + N("Presidente"),
    127,
    IF($C1205 = 2 + N("Vice-Presidente"),
        72,
        IF($C1205 = 3 + N("Secretária bilíngue"),
            13,
            RANDBETWEEN(5,COUNT(Name!$A:$A) + 1)
        )
    )
)</f>
        <v>210</v>
      </c>
      <c r="F1205" s="7" t="str">
        <f ca="1" xml:space="preserve">
VLOOKUP(
  $E1205,
  Name!$A:$B,
  2,
  FALSE
)
&amp; " " &amp;
IF($C1205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Kauã Ildelfonso Cabral</v>
      </c>
      <c r="G1205" s="7">
        <v>2</v>
      </c>
      <c r="H1205" s="7" t="str">
        <f>VLOOKUP($G1205,Countries!$A:$B,2,FALSE)</f>
        <v>Portugal</v>
      </c>
      <c r="I1205" s="7" cm="1">
        <f t="array" aca="1" ref="I1205" ca="1">INDEX(States!$B:$B,RANDBETWEEN(2,COUNTA(States!$A:$A)),1)</f>
        <v>21</v>
      </c>
      <c r="J1205" s="7" t="str">
        <f ca="1">VLOOKUP($I1205,States!$B:$C,2,FALSE)</f>
        <v>Bragança</v>
      </c>
      <c r="K1205" s="7" t="str">
        <f ca="1">VLOOKUP($E1205,Name!$A:$C,3,FALSE)</f>
        <v>M</v>
      </c>
      <c r="L1205" s="7" t="str">
        <f ca="1">VLOOKUP($K1205,Genders!$B:$C,2,FALSE)</f>
        <v>Male</v>
      </c>
      <c r="M1205" s="7" cm="1">
        <f t="array" aca="1" ref="M1205" ca="1">INDEX('Marital status'!$A:$A,RANDBETWEEN(2,COUNTA('Marital status'!$A:$A)),1)</f>
        <v>2</v>
      </c>
      <c r="N1205" s="7" t="str">
        <f ca="1">VLOOKUP($M1205,'Marital status'!$A:$B,2,FALSE)</f>
        <v>Single</v>
      </c>
      <c r="O1205" s="7">
        <f t="shared" ca="1" si="220"/>
        <v>2</v>
      </c>
      <c r="P1205" s="7" t="str">
        <f ca="1">VLOOKUP($O1205,Ethnicities!$A:$B,2,FALSE)</f>
        <v>White</v>
      </c>
      <c r="Q1205" s="8">
        <f t="shared" ca="1" si="221"/>
        <v>35330</v>
      </c>
      <c r="R1205" s="6">
        <f t="shared" ca="1" si="222"/>
        <v>5</v>
      </c>
      <c r="S1205" s="6" t="str">
        <f ca="1">VLOOKUP($R1205,'Background education'!$A:$B,2,FALSE)</f>
        <v>Graduate school</v>
      </c>
      <c r="T1205" s="7">
        <f ca="1" xml:space="preserve">
  IF(OR($V1205 = 2, $V1205 = 3, $V1205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205" s="7" t="str">
        <f ca="1">VLOOKUP($T1205,Departments!$A:$B,2,FALSE)</f>
        <v>Controlling</v>
      </c>
      <c r="V1205" s="6">
        <f t="shared" ca="1" si="223"/>
        <v>8</v>
      </c>
      <c r="W1205" s="6" t="str">
        <f ca="1">VLOOKUP($V1205,Roles!$A:$B,2,FALSE)</f>
        <v>Analyst</v>
      </c>
      <c r="X1205" s="6">
        <f t="shared" ca="1" si="224"/>
        <v>3</v>
      </c>
      <c r="Y1205" s="6" t="str">
        <f ca="1">IF(ISNA($X1205),NA(),VLOOKUP($X1205,Levels!$A:$B,2,FALSE))</f>
        <v>Pleno</v>
      </c>
      <c r="Z1205" s="8">
        <f t="shared" ca="1" si="216"/>
        <v>42139</v>
      </c>
      <c r="AA1205" s="6">
        <f ca="1">RANDBETWEEN(2,COUNTA('Recruitment source'!$A:$A))</f>
        <v>2</v>
      </c>
      <c r="AB1205" s="6" t="str">
        <f ca="1">VLOOKUP($AA1205,'Recruitment source'!$A:$B,2,FALSE)</f>
        <v>Indeed</v>
      </c>
      <c r="AC1205" s="8" t="e">
        <f t="shared" ca="1" si="225"/>
        <v>#N/A</v>
      </c>
      <c r="AD1205" s="6" t="e">
        <f t="shared" ca="1" si="226"/>
        <v>#N/A</v>
      </c>
      <c r="AE1205" s="6" t="e">
        <f ca="1">IF(ISNA(AD1205),NA(),VLOOKUP($AD1205,'Reasons for dismissal'!$A:$B,2,FALSE))</f>
        <v>#N/A</v>
      </c>
      <c r="AF1205" s="6">
        <f t="shared" ca="1" si="227"/>
        <v>3</v>
      </c>
      <c r="AG1205" s="1">
        <f t="shared" ca="1" si="217"/>
        <v>2080</v>
      </c>
    </row>
    <row r="1206" spans="1:33" x14ac:dyDescent="0.25">
      <c r="A1206" s="7" cm="1">
        <f t="array" aca="1" ref="A1206" ca="1">INDEX(Companies!$A:$A,RANDBETWEEN(2,COUNTA(Companies!$A:$A)),1)</f>
        <v>2</v>
      </c>
      <c r="B1206" s="7" t="str">
        <f ca="1">VLOOKUP($A1206,Companies!$A:$B,2,FALSE)</f>
        <v>ACME Corporation</v>
      </c>
      <c r="C1206" s="5">
        <f t="shared" si="218"/>
        <v>1205</v>
      </c>
      <c r="D1206" s="6">
        <f t="shared" ca="1" si="219"/>
        <v>1</v>
      </c>
      <c r="E1206" s="7">
        <f ca="1">IF($C1206 = 1 + N("Presidente"),
    127,
    IF($C1206 = 2 + N("Vice-Presidente"),
        72,
        IF($C1206 = 3 + N("Secretária bilíngue"),
            13,
            RANDBETWEEN(5,COUNT(Name!$A:$A) + 1)
        )
    )
)</f>
        <v>224</v>
      </c>
      <c r="F1206" s="7" t="str">
        <f ca="1" xml:space="preserve">
VLOOKUP(
  $E1206,
  Name!$A:$B,
  2,
  FALSE
)
&amp; " " &amp;
IF($C1206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Battaglia Miranda</v>
      </c>
      <c r="G1206" s="7">
        <v>2</v>
      </c>
      <c r="H1206" s="7" t="str">
        <f>VLOOKUP($G1206,Countries!$A:$B,2,FALSE)</f>
        <v>Portugal</v>
      </c>
      <c r="I1206" s="7" cm="1">
        <f t="array" aca="1" ref="I1206" ca="1">INDEX(States!$B:$B,RANDBETWEEN(2,COUNTA(States!$A:$A)),1)</f>
        <v>17</v>
      </c>
      <c r="J1206" s="7" t="str">
        <f ca="1">VLOOKUP($I1206,States!$B:$C,2,FALSE)</f>
        <v>Portalegre</v>
      </c>
      <c r="K1206" s="7" t="str">
        <f ca="1">VLOOKUP($E1206,Name!$A:$C,3,FALSE)</f>
        <v>F</v>
      </c>
      <c r="L1206" s="7" t="str">
        <f ca="1">VLOOKUP($K1206,Genders!$B:$C,2,FALSE)</f>
        <v>Female</v>
      </c>
      <c r="M1206" s="7" cm="1">
        <f t="array" aca="1" ref="M1206" ca="1">INDEX('Marital status'!$A:$A,RANDBETWEEN(2,COUNTA('Marital status'!$A:$A)),1)</f>
        <v>3</v>
      </c>
      <c r="N1206" s="7" t="str">
        <f ca="1">VLOOKUP($M1206,'Marital status'!$A:$B,2,FALSE)</f>
        <v>Married</v>
      </c>
      <c r="O1206" s="7">
        <f t="shared" ca="1" si="220"/>
        <v>2</v>
      </c>
      <c r="P1206" s="7" t="str">
        <f ca="1">VLOOKUP($O1206,Ethnicities!$A:$B,2,FALSE)</f>
        <v>White</v>
      </c>
      <c r="Q1206" s="8">
        <f t="shared" ca="1" si="221"/>
        <v>25895</v>
      </c>
      <c r="R1206" s="6">
        <f t="shared" ca="1" si="222"/>
        <v>4</v>
      </c>
      <c r="S1206" s="6" t="str">
        <f ca="1">VLOOKUP($R1206,'Background education'!$A:$B,2,FALSE)</f>
        <v>Undergraduate degree</v>
      </c>
      <c r="T1206" s="7">
        <f ca="1" xml:space="preserve">
  IF(OR($V1206 = 2, $V1206 = 3, $V1206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206" s="7" t="str">
        <f ca="1">VLOOKUP($T1206,Departments!$A:$B,2,FALSE)</f>
        <v>Human Resource</v>
      </c>
      <c r="V1206" s="6">
        <f t="shared" ca="1" si="223"/>
        <v>6</v>
      </c>
      <c r="W1206" s="6" t="str">
        <f ca="1">VLOOKUP($V1206,Roles!$A:$B,2,FALSE)</f>
        <v>Intern</v>
      </c>
      <c r="X1206" s="6" t="e">
        <f t="shared" ca="1" si="224"/>
        <v>#N/A</v>
      </c>
      <c r="Y1206" s="6" t="e">
        <f ca="1">IF(ISNA($X1206),NA(),VLOOKUP($X1206,Levels!$A:$B,2,FALSE))</f>
        <v>#N/A</v>
      </c>
      <c r="Z1206" s="8">
        <f t="shared" ca="1" si="216"/>
        <v>37386</v>
      </c>
      <c r="AA1206" s="6">
        <f ca="1">RANDBETWEEN(2,COUNTA('Recruitment source'!$A:$A))</f>
        <v>12</v>
      </c>
      <c r="AB1206" s="6" t="str">
        <f ca="1">VLOOKUP($AA1206,'Recruitment source'!$A:$B,2,FALSE)</f>
        <v>Website</v>
      </c>
      <c r="AC1206" s="8" t="e">
        <f t="shared" ca="1" si="225"/>
        <v>#N/A</v>
      </c>
      <c r="AD1206" s="6" t="e">
        <f t="shared" ca="1" si="226"/>
        <v>#N/A</v>
      </c>
      <c r="AE1206" s="6" t="e">
        <f ca="1">IF(ISNA(AD1206),NA(),VLOOKUP($AD1206,'Reasons for dismissal'!$A:$B,2,FALSE))</f>
        <v>#N/A</v>
      </c>
      <c r="AF1206" s="6">
        <f t="shared" ca="1" si="227"/>
        <v>3</v>
      </c>
      <c r="AG1206" s="1">
        <f t="shared" ca="1" si="217"/>
        <v>805</v>
      </c>
    </row>
    <row r="1207" spans="1:33" x14ac:dyDescent="0.25">
      <c r="A1207" s="7" cm="1">
        <f t="array" aca="1" ref="A1207" ca="1">INDEX(Companies!$A:$A,RANDBETWEEN(2,COUNTA(Companies!$A:$A)),1)</f>
        <v>2</v>
      </c>
      <c r="B1207" s="7" t="str">
        <f ca="1">VLOOKUP($A1207,Companies!$A:$B,2,FALSE)</f>
        <v>ACME Corporation</v>
      </c>
      <c r="C1207" s="5">
        <f t="shared" si="218"/>
        <v>1206</v>
      </c>
      <c r="D1207" s="6">
        <f t="shared" ca="1" si="219"/>
        <v>1</v>
      </c>
      <c r="E1207" s="7">
        <f ca="1">IF($C1207 = 1 + N("Presidente"),
    127,
    IF($C1207 = 2 + N("Vice-Presidente"),
        72,
        IF($C1207 = 3 + N("Secretária bilíngue"),
            13,
            RANDBETWEEN(5,COUNT(Name!$A:$A) + 1)
        )
    )
)</f>
        <v>313</v>
      </c>
      <c r="F1207" s="7" t="str">
        <f ca="1" xml:space="preserve">
VLOOKUP(
  $E1207,
  Name!$A:$B,
  2,
  FALSE
)
&amp; " " &amp;
IF($C1207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Seixas Badu</v>
      </c>
      <c r="G1207" s="7">
        <v>2</v>
      </c>
      <c r="H1207" s="7" t="str">
        <f>VLOOKUP($G1207,Countries!$A:$B,2,FALSE)</f>
        <v>Portugal</v>
      </c>
      <c r="I1207" s="7" cm="1">
        <f t="array" aca="1" ref="I1207" ca="1">INDEX(States!$B:$B,RANDBETWEEN(2,COUNTA(States!$A:$A)),1)</f>
        <v>13</v>
      </c>
      <c r="J1207" s="7" t="str">
        <f ca="1">VLOOKUP($I1207,States!$B:$C,2,FALSE)</f>
        <v>Azores</v>
      </c>
      <c r="K1207" s="7" t="str">
        <f ca="1">VLOOKUP($E1207,Name!$A:$C,3,FALSE)</f>
        <v>M</v>
      </c>
      <c r="L1207" s="7" t="str">
        <f ca="1">VLOOKUP($K1207,Genders!$B:$C,2,FALSE)</f>
        <v>Male</v>
      </c>
      <c r="M1207" s="7" cm="1">
        <f t="array" aca="1" ref="M1207" ca="1">INDEX('Marital status'!$A:$A,RANDBETWEEN(2,COUNTA('Marital status'!$A:$A)),1)</f>
        <v>6</v>
      </c>
      <c r="N1207" s="7" t="str">
        <f ca="1">VLOOKUP($M1207,'Marital status'!$A:$B,2,FALSE)</f>
        <v>Divorced</v>
      </c>
      <c r="O1207" s="7">
        <f t="shared" ca="1" si="220"/>
        <v>2</v>
      </c>
      <c r="P1207" s="7" t="str">
        <f ca="1">VLOOKUP($O1207,Ethnicities!$A:$B,2,FALSE)</f>
        <v>White</v>
      </c>
      <c r="Q1207" s="8">
        <f t="shared" ca="1" si="221"/>
        <v>38012</v>
      </c>
      <c r="R1207" s="6">
        <f t="shared" ca="1" si="222"/>
        <v>4</v>
      </c>
      <c r="S1207" s="6" t="str">
        <f ca="1">VLOOKUP($R1207,'Background education'!$A:$B,2,FALSE)</f>
        <v>Undergraduate degree</v>
      </c>
      <c r="T1207" s="7">
        <f ca="1" xml:space="preserve">
  IF(OR($V1207 = 2, $V1207 = 3, $V1207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207" s="7" t="str">
        <f ca="1">VLOOKUP($T1207,Departments!$A:$B,2,FALSE)</f>
        <v xml:space="preserve"> Commercial</v>
      </c>
      <c r="V1207" s="6">
        <f t="shared" ca="1" si="223"/>
        <v>8</v>
      </c>
      <c r="W1207" s="6" t="str">
        <f ca="1">VLOOKUP($V1207,Roles!$A:$B,2,FALSE)</f>
        <v>Analyst</v>
      </c>
      <c r="X1207" s="6">
        <f t="shared" ca="1" si="224"/>
        <v>2</v>
      </c>
      <c r="Y1207" s="6" t="str">
        <f ca="1">IF(ISNA($X1207),NA(),VLOOKUP($X1207,Levels!$A:$B,2,FALSE))</f>
        <v>Junior</v>
      </c>
      <c r="Z1207" s="8">
        <f t="shared" ca="1" si="216"/>
        <v>44872</v>
      </c>
      <c r="AA1207" s="6">
        <f ca="1">RANDBETWEEN(2,COUNTA('Recruitment source'!$A:$A))</f>
        <v>9</v>
      </c>
      <c r="AB1207" s="6" t="str">
        <f ca="1">VLOOKUP($AA1207,'Recruitment source'!$A:$B,2,FALSE)</f>
        <v xml:space="preserve"> recommendation of employee</v>
      </c>
      <c r="AC1207" s="8" t="e">
        <f t="shared" ca="1" si="225"/>
        <v>#N/A</v>
      </c>
      <c r="AD1207" s="6" t="e">
        <f t="shared" ca="1" si="226"/>
        <v>#N/A</v>
      </c>
      <c r="AE1207" s="6" t="e">
        <f ca="1">IF(ISNA(AD1207),NA(),VLOOKUP($AD1207,'Reasons for dismissal'!$A:$B,2,FALSE))</f>
        <v>#N/A</v>
      </c>
      <c r="AF1207" s="6">
        <f t="shared" ca="1" si="227"/>
        <v>2</v>
      </c>
      <c r="AG1207" s="1">
        <f t="shared" ca="1" si="217"/>
        <v>2000</v>
      </c>
    </row>
    <row r="1208" spans="1:33" x14ac:dyDescent="0.25">
      <c r="A1208" s="7" cm="1">
        <f t="array" aca="1" ref="A1208" ca="1">INDEX(Companies!$A:$A,RANDBETWEEN(2,COUNTA(Companies!$A:$A)),1)</f>
        <v>2</v>
      </c>
      <c r="B1208" s="7" t="str">
        <f ca="1">VLOOKUP($A1208,Companies!$A:$B,2,FALSE)</f>
        <v>ACME Corporation</v>
      </c>
      <c r="C1208" s="5">
        <f t="shared" si="218"/>
        <v>1207</v>
      </c>
      <c r="D1208" s="6">
        <f t="shared" ca="1" si="219"/>
        <v>1</v>
      </c>
      <c r="E1208" s="7">
        <f ca="1">IF($C1208 = 1 + N("Presidente"),
    127,
    IF($C1208 = 2 + N("Vice-Presidente"),
        72,
        IF($C1208 = 3 + N("Secretária bilíngue"),
            13,
            RANDBETWEEN(5,COUNT(Name!$A:$A) + 1)
        )
    )
)</f>
        <v>247</v>
      </c>
      <c r="F1208" s="7" t="str">
        <f ca="1" xml:space="preserve">
VLOOKUP(
  $E1208,
  Name!$A:$B,
  2,
  FALSE
)
&amp; " " &amp;
IF($C1208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Café Pellegrini</v>
      </c>
      <c r="G1208" s="7">
        <v>2</v>
      </c>
      <c r="H1208" s="7" t="str">
        <f>VLOOKUP($G1208,Countries!$A:$B,2,FALSE)</f>
        <v>Portugal</v>
      </c>
      <c r="I1208" s="7" cm="1">
        <f t="array" aca="1" ref="I1208" ca="1">INDEX(States!$B:$B,RANDBETWEEN(2,COUNTA(States!$A:$A)),1)</f>
        <v>10</v>
      </c>
      <c r="J1208" s="7" t="str">
        <f ca="1">VLOOKUP($I1208,States!$B:$C,2,FALSE)</f>
        <v>Coimbra</v>
      </c>
      <c r="K1208" s="7" t="str">
        <f ca="1">VLOOKUP($E1208,Name!$A:$C,3,FALSE)</f>
        <v>M</v>
      </c>
      <c r="L1208" s="7" t="str">
        <f ca="1">VLOOKUP($K1208,Genders!$B:$C,2,FALSE)</f>
        <v>Male</v>
      </c>
      <c r="M1208" s="7" cm="1">
        <f t="array" aca="1" ref="M1208" ca="1">INDEX('Marital status'!$A:$A,RANDBETWEEN(2,COUNTA('Marital status'!$A:$A)),1)</f>
        <v>2</v>
      </c>
      <c r="N1208" s="7" t="str">
        <f ca="1">VLOOKUP($M1208,'Marital status'!$A:$B,2,FALSE)</f>
        <v>Single</v>
      </c>
      <c r="O1208" s="7">
        <f t="shared" ca="1" si="220"/>
        <v>2</v>
      </c>
      <c r="P1208" s="7" t="str">
        <f ca="1">VLOOKUP($O1208,Ethnicities!$A:$B,2,FALSE)</f>
        <v>White</v>
      </c>
      <c r="Q1208" s="8">
        <f t="shared" ca="1" si="221"/>
        <v>33316</v>
      </c>
      <c r="R1208" s="6">
        <f t="shared" ca="1" si="222"/>
        <v>4</v>
      </c>
      <c r="S1208" s="6" t="str">
        <f ca="1">VLOOKUP($R1208,'Background education'!$A:$B,2,FALSE)</f>
        <v>Undergraduate degree</v>
      </c>
      <c r="T1208" s="7">
        <f ca="1" xml:space="preserve">
  IF(OR($V1208 = 2, $V1208 = 3, $V1208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208" s="7" t="str">
        <f ca="1">VLOOKUP($T1208,Departments!$A:$B,2,FALSE)</f>
        <v>Sales</v>
      </c>
      <c r="V1208" s="6">
        <f t="shared" ca="1" si="223"/>
        <v>7</v>
      </c>
      <c r="W1208" s="6" t="str">
        <f ca="1">VLOOKUP($V1208,Roles!$A:$B,2,FALSE)</f>
        <v>Trainee</v>
      </c>
      <c r="X1208" s="6" t="e">
        <f t="shared" ca="1" si="224"/>
        <v>#N/A</v>
      </c>
      <c r="Y1208" s="6" t="e">
        <f ca="1">IF(ISNA($X1208),NA(),VLOOKUP($X1208,Levels!$A:$B,2,FALSE))</f>
        <v>#N/A</v>
      </c>
      <c r="Z1208" s="8">
        <f t="shared" ca="1" si="216"/>
        <v>40311</v>
      </c>
      <c r="AA1208" s="6">
        <f ca="1">RANDBETWEEN(2,COUNTA('Recruitment source'!$A:$A))</f>
        <v>7</v>
      </c>
      <c r="AB1208" s="6" t="str">
        <f ca="1">VLOOKUP($AA1208,'Recruitment source'!$A:$B,2,FALSE)</f>
        <v>Jobs in Lisbon</v>
      </c>
      <c r="AC1208" s="8" t="e">
        <f t="shared" ca="1" si="225"/>
        <v>#N/A</v>
      </c>
      <c r="AD1208" s="6" t="e">
        <f t="shared" ca="1" si="226"/>
        <v>#N/A</v>
      </c>
      <c r="AE1208" s="6" t="e">
        <f ca="1">IF(ISNA(AD1208),NA(),VLOOKUP($AD1208,'Reasons for dismissal'!$A:$B,2,FALSE))</f>
        <v>#N/A</v>
      </c>
      <c r="AF1208" s="6">
        <f t="shared" ca="1" si="227"/>
        <v>3</v>
      </c>
      <c r="AG1208" s="1">
        <f t="shared" ca="1" si="217"/>
        <v>1005</v>
      </c>
    </row>
    <row r="1209" spans="1:33" x14ac:dyDescent="0.25">
      <c r="A1209" s="7" cm="1">
        <f t="array" aca="1" ref="A1209" ca="1">INDEX(Companies!$A:$A,RANDBETWEEN(2,COUNTA(Companies!$A:$A)),1)</f>
        <v>2</v>
      </c>
      <c r="B1209" s="7" t="str">
        <f ca="1">VLOOKUP($A1209,Companies!$A:$B,2,FALSE)</f>
        <v>ACME Corporation</v>
      </c>
      <c r="C1209" s="5">
        <f t="shared" si="218"/>
        <v>1208</v>
      </c>
      <c r="D1209" s="6">
        <f t="shared" ca="1" si="219"/>
        <v>1</v>
      </c>
      <c r="E1209" s="7">
        <f ca="1">IF($C1209 = 1 + N("Presidente"),
    127,
    IF($C1209 = 2 + N("Vice-Presidente"),
        72,
        IF($C1209 = 3 + N("Secretária bilíngue"),
            13,
            RANDBETWEEN(5,COUNT(Name!$A:$A) + 1)
        )
    )
)</f>
        <v>328</v>
      </c>
      <c r="F1209" s="7" t="str">
        <f ca="1" xml:space="preserve">
VLOOKUP(
  $E1209,
  Name!$A:$B,
  2,
  FALSE
)
&amp; " " &amp;
IF($C1209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Nascimento Costa</v>
      </c>
      <c r="G1209" s="7">
        <v>2</v>
      </c>
      <c r="H1209" s="7" t="str">
        <f>VLOOKUP($G1209,Countries!$A:$B,2,FALSE)</f>
        <v>Portugal</v>
      </c>
      <c r="I1209" s="7" cm="1">
        <f t="array" aca="1" ref="I1209" ca="1">INDEX(States!$B:$B,RANDBETWEEN(2,COUNTA(States!$A:$A)),1)</f>
        <v>11</v>
      </c>
      <c r="J1209" s="7" t="str">
        <f ca="1">VLOOKUP($I1209,States!$B:$C,2,FALSE)</f>
        <v>Madeira</v>
      </c>
      <c r="K1209" s="7" t="str">
        <f ca="1">VLOOKUP($E1209,Name!$A:$C,3,FALSE)</f>
        <v>M</v>
      </c>
      <c r="L1209" s="7" t="str">
        <f ca="1">VLOOKUP($K1209,Genders!$B:$C,2,FALSE)</f>
        <v>Male</v>
      </c>
      <c r="M1209" s="7" cm="1">
        <f t="array" aca="1" ref="M1209" ca="1">INDEX('Marital status'!$A:$A,RANDBETWEEN(2,COUNTA('Marital status'!$A:$A)),1)</f>
        <v>6</v>
      </c>
      <c r="N1209" s="7" t="str">
        <f ca="1">VLOOKUP($M1209,'Marital status'!$A:$B,2,FALSE)</f>
        <v>Divorced</v>
      </c>
      <c r="O1209" s="7">
        <f t="shared" ca="1" si="220"/>
        <v>2</v>
      </c>
      <c r="P1209" s="7" t="str">
        <f ca="1">VLOOKUP($O1209,Ethnicities!$A:$B,2,FALSE)</f>
        <v>White</v>
      </c>
      <c r="Q1209" s="8">
        <f t="shared" ca="1" si="221"/>
        <v>33189</v>
      </c>
      <c r="R1209" s="6">
        <f t="shared" ca="1" si="222"/>
        <v>5</v>
      </c>
      <c r="S1209" s="6" t="str">
        <f ca="1">VLOOKUP($R1209,'Background education'!$A:$B,2,FALSE)</f>
        <v>Graduate school</v>
      </c>
      <c r="T1209" s="7">
        <f ca="1" xml:space="preserve">
  IF(OR($V1209 = 2, $V1209 = 3, $V1209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209" s="7" t="str">
        <f ca="1">VLOOKUP($T1209,Departments!$A:$B,2,FALSE)</f>
        <v>Operations</v>
      </c>
      <c r="V1209" s="6">
        <f t="shared" ca="1" si="223"/>
        <v>8</v>
      </c>
      <c r="W1209" s="6" t="str">
        <f ca="1">VLOOKUP($V1209,Roles!$A:$B,2,FALSE)</f>
        <v>Analyst</v>
      </c>
      <c r="X1209" s="6">
        <f t="shared" ca="1" si="224"/>
        <v>2</v>
      </c>
      <c r="Y1209" s="6" t="str">
        <f ca="1">IF(ISNA($X1209),NA(),VLOOKUP($X1209,Levels!$A:$B,2,FALSE))</f>
        <v>Junior</v>
      </c>
      <c r="Z1209" s="8">
        <f t="shared" ca="1" si="216"/>
        <v>39490</v>
      </c>
      <c r="AA1209" s="6">
        <f ca="1">RANDBETWEEN(2,COUNTA('Recruitment source'!$A:$A))</f>
        <v>11</v>
      </c>
      <c r="AB1209" s="6" t="str">
        <f ca="1">VLOOKUP($AA1209,'Recruitment source'!$A:$B,2,FALSE)</f>
        <v>LinkedIn</v>
      </c>
      <c r="AC1209" s="8" t="e">
        <f t="shared" ca="1" si="225"/>
        <v>#N/A</v>
      </c>
      <c r="AD1209" s="6" t="e">
        <f t="shared" ca="1" si="226"/>
        <v>#N/A</v>
      </c>
      <c r="AE1209" s="6" t="e">
        <f ca="1">IF(ISNA(AD1209),NA(),VLOOKUP($AD1209,'Reasons for dismissal'!$A:$B,2,FALSE))</f>
        <v>#N/A</v>
      </c>
      <c r="AF1209" s="6">
        <f t="shared" ca="1" si="227"/>
        <v>3</v>
      </c>
      <c r="AG1209" s="1">
        <f t="shared" ca="1" si="217"/>
        <v>2000</v>
      </c>
    </row>
    <row r="1210" spans="1:33" x14ac:dyDescent="0.25">
      <c r="A1210" s="7" cm="1">
        <f t="array" aca="1" ref="A1210" ca="1">INDEX(Companies!$A:$A,RANDBETWEEN(2,COUNTA(Companies!$A:$A)),1)</f>
        <v>2</v>
      </c>
      <c r="B1210" s="7" t="str">
        <f ca="1">VLOOKUP($A1210,Companies!$A:$B,2,FALSE)</f>
        <v>ACME Corporation</v>
      </c>
      <c r="C1210" s="5">
        <f t="shared" si="218"/>
        <v>1209</v>
      </c>
      <c r="D1210" s="6">
        <f t="shared" ca="1" si="219"/>
        <v>1</v>
      </c>
      <c r="E1210" s="7">
        <f ca="1">IF($C1210 = 1 + N("Presidente"),
    127,
    IF($C1210 = 2 + N("Vice-Presidente"),
        72,
        IF($C1210 = 3 + N("Secretária bilíngue"),
            13,
            RANDBETWEEN(5,COUNT(Name!$A:$A) + 1)
        )
    )
)</f>
        <v>343</v>
      </c>
      <c r="F1210" s="7" t="str">
        <f ca="1" xml:space="preserve">
VLOOKUP(
  $E1210,
  Name!$A:$B,
  2,
  FALSE
)
&amp; " " &amp;
IF($C1210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Brasão Melo</v>
      </c>
      <c r="G1210" s="7">
        <v>2</v>
      </c>
      <c r="H1210" s="7" t="str">
        <f>VLOOKUP($G1210,Countries!$A:$B,2,FALSE)</f>
        <v>Portugal</v>
      </c>
      <c r="I1210" s="7" cm="1">
        <f t="array" aca="1" ref="I1210" ca="1">INDEX(States!$B:$B,RANDBETWEEN(2,COUNTA(States!$A:$A)),1)</f>
        <v>15</v>
      </c>
      <c r="J1210" s="7" t="str">
        <f ca="1">VLOOKUP($I1210,States!$B:$C,2,FALSE)</f>
        <v>Castelo Branco</v>
      </c>
      <c r="K1210" s="7" t="str">
        <f ca="1">VLOOKUP($E1210,Name!$A:$C,3,FALSE)</f>
        <v>M</v>
      </c>
      <c r="L1210" s="7" t="str">
        <f ca="1">VLOOKUP($K1210,Genders!$B:$C,2,FALSE)</f>
        <v>Male</v>
      </c>
      <c r="M1210" s="7" cm="1">
        <f t="array" aca="1" ref="M1210" ca="1">INDEX('Marital status'!$A:$A,RANDBETWEEN(2,COUNTA('Marital status'!$A:$A)),1)</f>
        <v>4</v>
      </c>
      <c r="N1210" s="7" t="str">
        <f ca="1">VLOOKUP($M1210,'Marital status'!$A:$B,2,FALSE)</f>
        <v xml:space="preserve">Widowed </v>
      </c>
      <c r="O1210" s="7">
        <f t="shared" ca="1" si="220"/>
        <v>4</v>
      </c>
      <c r="P1210" s="7" t="str">
        <f ca="1">VLOOKUP($O1210,Ethnicities!$A:$B,2,FALSE)</f>
        <v>Hispanic or Latino</v>
      </c>
      <c r="Q1210" s="8">
        <f t="shared" ca="1" si="221"/>
        <v>31772</v>
      </c>
      <c r="R1210" s="6">
        <f t="shared" ca="1" si="222"/>
        <v>4</v>
      </c>
      <c r="S1210" s="6" t="str">
        <f ca="1">VLOOKUP($R1210,'Background education'!$A:$B,2,FALSE)</f>
        <v>Undergraduate degree</v>
      </c>
      <c r="T1210" s="7">
        <f ca="1" xml:space="preserve">
  IF(OR($V1210 = 2, $V1210 = 3, $V1210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210" s="7" t="str">
        <f ca="1">VLOOKUP($T1210,Departments!$A:$B,2,FALSE)</f>
        <v>Audit</v>
      </c>
      <c r="V1210" s="6">
        <f t="shared" ca="1" si="223"/>
        <v>7</v>
      </c>
      <c r="W1210" s="6" t="str">
        <f ca="1">VLOOKUP($V1210,Roles!$A:$B,2,FALSE)</f>
        <v>Trainee</v>
      </c>
      <c r="X1210" s="6" t="e">
        <f t="shared" ca="1" si="224"/>
        <v>#N/A</v>
      </c>
      <c r="Y1210" s="6" t="e">
        <f ca="1">IF(ISNA($X1210),NA(),VLOOKUP($X1210,Levels!$A:$B,2,FALSE))</f>
        <v>#N/A</v>
      </c>
      <c r="Z1210" s="8">
        <f t="shared" ca="1" si="216"/>
        <v>39556</v>
      </c>
      <c r="AA1210" s="6">
        <f ca="1">RANDBETWEEN(2,COUNTA('Recruitment source'!$A:$A))</f>
        <v>10</v>
      </c>
      <c r="AB1210" s="6" t="str">
        <f ca="1">VLOOKUP($AA1210,'Recruitment source'!$A:$B,2,FALSE)</f>
        <v>Google</v>
      </c>
      <c r="AC1210" s="8" t="e">
        <f t="shared" ca="1" si="225"/>
        <v>#N/A</v>
      </c>
      <c r="AD1210" s="6" t="e">
        <f t="shared" ca="1" si="226"/>
        <v>#N/A</v>
      </c>
      <c r="AE1210" s="6" t="e">
        <f ca="1">IF(ISNA(AD1210),NA(),VLOOKUP($AD1210,'Reasons for dismissal'!$A:$B,2,FALSE))</f>
        <v>#N/A</v>
      </c>
      <c r="AF1210" s="6">
        <f t="shared" ca="1" si="227"/>
        <v>4</v>
      </c>
      <c r="AG1210" s="1">
        <f t="shared" ca="1" si="217"/>
        <v>1005</v>
      </c>
    </row>
    <row r="1211" spans="1:33" x14ac:dyDescent="0.25">
      <c r="A1211" s="7" cm="1">
        <f t="array" aca="1" ref="A1211" ca="1">INDEX(Companies!$A:$A,RANDBETWEEN(2,COUNTA(Companies!$A:$A)),1)</f>
        <v>2</v>
      </c>
      <c r="B1211" s="7" t="str">
        <f ca="1">VLOOKUP($A1211,Companies!$A:$B,2,FALSE)</f>
        <v>ACME Corporation</v>
      </c>
      <c r="C1211" s="5">
        <f t="shared" si="218"/>
        <v>1210</v>
      </c>
      <c r="D1211" s="6">
        <f t="shared" ca="1" si="219"/>
        <v>1</v>
      </c>
      <c r="E1211" s="7">
        <f ca="1">IF($C1211 = 1 + N("Presidente"),
    127,
    IF($C1211 = 2 + N("Vice-Presidente"),
        72,
        IF($C1211 = 3 + N("Secretária bilíngue"),
            13,
            RANDBETWEEN(5,COUNT(Name!$A:$A) + 1)
        )
    )
)</f>
        <v>200</v>
      </c>
      <c r="F1211" s="7" t="str">
        <f ca="1" xml:space="preserve">
VLOOKUP(
  $E1211,
  Name!$A:$B,
  2,
  FALSE
)
&amp; " " &amp;
IF($C1211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Cabral Serra</v>
      </c>
      <c r="G1211" s="7">
        <v>2</v>
      </c>
      <c r="H1211" s="7" t="str">
        <f>VLOOKUP($G1211,Countries!$A:$B,2,FALSE)</f>
        <v>Portugal</v>
      </c>
      <c r="I1211" s="7" cm="1">
        <f t="array" aca="1" ref="I1211" ca="1">INDEX(States!$B:$B,RANDBETWEEN(2,COUNTA(States!$A:$A)),1)</f>
        <v>15</v>
      </c>
      <c r="J1211" s="7" t="str">
        <f ca="1">VLOOKUP($I1211,States!$B:$C,2,FALSE)</f>
        <v>Castelo Branco</v>
      </c>
      <c r="K1211" s="7" t="str">
        <f ca="1">VLOOKUP($E1211,Name!$A:$C,3,FALSE)</f>
        <v>M</v>
      </c>
      <c r="L1211" s="7" t="str">
        <f ca="1">VLOOKUP($K1211,Genders!$B:$C,2,FALSE)</f>
        <v>Male</v>
      </c>
      <c r="M1211" s="7" cm="1">
        <f t="array" aca="1" ref="M1211" ca="1">INDEX('Marital status'!$A:$A,RANDBETWEEN(2,COUNTA('Marital status'!$A:$A)),1)</f>
        <v>5</v>
      </c>
      <c r="N1211" s="7" t="str">
        <f ca="1">VLOOKUP($M1211,'Marital status'!$A:$B,2,FALSE)</f>
        <v xml:space="preserve">Separated </v>
      </c>
      <c r="O1211" s="7">
        <f t="shared" ca="1" si="220"/>
        <v>3</v>
      </c>
      <c r="P1211" s="7" t="str">
        <f ca="1">VLOOKUP($O1211,Ethnicities!$A:$B,2,FALSE)</f>
        <v>Black or African American</v>
      </c>
      <c r="Q1211" s="8">
        <f t="shared" ca="1" si="221"/>
        <v>32703</v>
      </c>
      <c r="R1211" s="6">
        <f t="shared" ca="1" si="222"/>
        <v>4</v>
      </c>
      <c r="S1211" s="6" t="str">
        <f ca="1">VLOOKUP($R1211,'Background education'!$A:$B,2,FALSE)</f>
        <v>Undergraduate degree</v>
      </c>
      <c r="T1211" s="7">
        <f ca="1" xml:space="preserve">
  IF(OR($V1211 = 2, $V1211 = 3, $V1211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211" s="7" t="str">
        <f ca="1">VLOOKUP($T1211,Departments!$A:$B,2,FALSE)</f>
        <v xml:space="preserve"> Commercial</v>
      </c>
      <c r="V1211" s="6">
        <f t="shared" ca="1" si="223"/>
        <v>8</v>
      </c>
      <c r="W1211" s="6" t="str">
        <f ca="1">VLOOKUP($V1211,Roles!$A:$B,2,FALSE)</f>
        <v>Analyst</v>
      </c>
      <c r="X1211" s="6">
        <f t="shared" ca="1" si="224"/>
        <v>2</v>
      </c>
      <c r="Y1211" s="6" t="str">
        <f ca="1">IF(ISNA($X1211),NA(),VLOOKUP($X1211,Levels!$A:$B,2,FALSE))</f>
        <v>Junior</v>
      </c>
      <c r="Z1211" s="8">
        <f t="shared" ca="1" si="216"/>
        <v>42320</v>
      </c>
      <c r="AA1211" s="6">
        <f ca="1">RANDBETWEEN(2,COUNTA('Recruitment source'!$A:$A))</f>
        <v>2</v>
      </c>
      <c r="AB1211" s="6" t="str">
        <f ca="1">VLOOKUP($AA1211,'Recruitment source'!$A:$B,2,FALSE)</f>
        <v>Indeed</v>
      </c>
      <c r="AC1211" s="8" t="e">
        <f t="shared" ca="1" si="225"/>
        <v>#N/A</v>
      </c>
      <c r="AD1211" s="6" t="e">
        <f t="shared" ca="1" si="226"/>
        <v>#N/A</v>
      </c>
      <c r="AE1211" s="6" t="e">
        <f ca="1">IF(ISNA(AD1211),NA(),VLOOKUP($AD1211,'Reasons for dismissal'!$A:$B,2,FALSE))</f>
        <v>#N/A</v>
      </c>
      <c r="AF1211" s="6">
        <f t="shared" ca="1" si="227"/>
        <v>2</v>
      </c>
      <c r="AG1211" s="1">
        <f t="shared" ca="1" si="217"/>
        <v>2000</v>
      </c>
    </row>
    <row r="1212" spans="1:33" x14ac:dyDescent="0.25">
      <c r="A1212" s="7" cm="1">
        <f t="array" aca="1" ref="A1212" ca="1">INDEX(Companies!$A:$A,RANDBETWEEN(2,COUNTA(Companies!$A:$A)),1)</f>
        <v>2</v>
      </c>
      <c r="B1212" s="7" t="str">
        <f ca="1">VLOOKUP($A1212,Companies!$A:$B,2,FALSE)</f>
        <v>ACME Corporation</v>
      </c>
      <c r="C1212" s="5">
        <f t="shared" si="218"/>
        <v>1211</v>
      </c>
      <c r="D1212" s="6">
        <f t="shared" ca="1" si="219"/>
        <v>1</v>
      </c>
      <c r="E1212" s="7">
        <f ca="1">IF($C1212 = 1 + N("Presidente"),
    127,
    IF($C1212 = 2 + N("Vice-Presidente"),
        72,
        IF($C1212 = 3 + N("Secretária bilíngue"),
            13,
            RANDBETWEEN(5,COUNT(Name!$A:$A) + 1)
        )
    )
)</f>
        <v>346</v>
      </c>
      <c r="F1212" s="7" t="str">
        <f ca="1" xml:space="preserve">
VLOOKUP(
  $E1212,
  Name!$A:$B,
  2,
  FALSE
)
&amp; " " &amp;
IF($C1212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Pinheiro Barros</v>
      </c>
      <c r="G1212" s="7">
        <v>2</v>
      </c>
      <c r="H1212" s="7" t="str">
        <f>VLOOKUP($G1212,Countries!$A:$B,2,FALSE)</f>
        <v>Portugal</v>
      </c>
      <c r="I1212" s="7" cm="1">
        <f t="array" aca="1" ref="I1212" ca="1">INDEX(States!$B:$B,RANDBETWEEN(2,COUNTA(States!$A:$A)),1)</f>
        <v>16</v>
      </c>
      <c r="J1212" s="7" t="str">
        <f ca="1">VLOOKUP($I1212,States!$B:$C,2,FALSE)</f>
        <v>Beja</v>
      </c>
      <c r="K1212" s="7" t="str">
        <f ca="1">VLOOKUP($E1212,Name!$A:$C,3,FALSE)</f>
        <v>M</v>
      </c>
      <c r="L1212" s="7" t="str">
        <f ca="1">VLOOKUP($K1212,Genders!$B:$C,2,FALSE)</f>
        <v>Male</v>
      </c>
      <c r="M1212" s="7" cm="1">
        <f t="array" aca="1" ref="M1212" ca="1">INDEX('Marital status'!$A:$A,RANDBETWEEN(2,COUNTA('Marital status'!$A:$A)),1)</f>
        <v>6</v>
      </c>
      <c r="N1212" s="7" t="str">
        <f ca="1">VLOOKUP($M1212,'Marital status'!$A:$B,2,FALSE)</f>
        <v>Divorced</v>
      </c>
      <c r="O1212" s="7">
        <f t="shared" ca="1" si="220"/>
        <v>2</v>
      </c>
      <c r="P1212" s="7" t="str">
        <f ca="1">VLOOKUP($O1212,Ethnicities!$A:$B,2,FALSE)</f>
        <v>White</v>
      </c>
      <c r="Q1212" s="8">
        <f t="shared" ca="1" si="221"/>
        <v>29202</v>
      </c>
      <c r="R1212" s="6">
        <f t="shared" ca="1" si="222"/>
        <v>4</v>
      </c>
      <c r="S1212" s="6" t="str">
        <f ca="1">VLOOKUP($R1212,'Background education'!$A:$B,2,FALSE)</f>
        <v>Undergraduate degree</v>
      </c>
      <c r="T1212" s="7">
        <f ca="1" xml:space="preserve">
  IF(OR($V1212 = 2, $V1212 = 3, $V1212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212" s="7" t="str">
        <f ca="1">VLOOKUP($T1212,Departments!$A:$B,2,FALSE)</f>
        <v>Operations</v>
      </c>
      <c r="V1212" s="6">
        <f t="shared" ca="1" si="223"/>
        <v>7</v>
      </c>
      <c r="W1212" s="6" t="str">
        <f ca="1">VLOOKUP($V1212,Roles!$A:$B,2,FALSE)</f>
        <v>Trainee</v>
      </c>
      <c r="X1212" s="6" t="e">
        <f t="shared" ca="1" si="224"/>
        <v>#N/A</v>
      </c>
      <c r="Y1212" s="6" t="e">
        <f ca="1">IF(ISNA($X1212),NA(),VLOOKUP($X1212,Levels!$A:$B,2,FALSE))</f>
        <v>#N/A</v>
      </c>
      <c r="Z1212" s="8">
        <f t="shared" ca="1" si="216"/>
        <v>44752</v>
      </c>
      <c r="AA1212" s="6">
        <f ca="1">RANDBETWEEN(2,COUNTA('Recruitment source'!$A:$A))</f>
        <v>5</v>
      </c>
      <c r="AB1212" s="6" t="str">
        <f ca="1">VLOOKUP($AA1212,'Recruitment source'!$A:$B,2,FALSE)</f>
        <v>Net Empregos</v>
      </c>
      <c r="AC1212" s="8" t="e">
        <f t="shared" ca="1" si="225"/>
        <v>#N/A</v>
      </c>
      <c r="AD1212" s="6" t="e">
        <f t="shared" ca="1" si="226"/>
        <v>#N/A</v>
      </c>
      <c r="AE1212" s="6" t="e">
        <f ca="1">IF(ISNA(AD1212),NA(),VLOOKUP($AD1212,'Reasons for dismissal'!$A:$B,2,FALSE))</f>
        <v>#N/A</v>
      </c>
      <c r="AF1212" s="6">
        <f t="shared" ca="1" si="227"/>
        <v>2</v>
      </c>
      <c r="AG1212" s="1">
        <f t="shared" ca="1" si="217"/>
        <v>1005</v>
      </c>
    </row>
    <row r="1213" spans="1:33" x14ac:dyDescent="0.25">
      <c r="A1213" s="7" cm="1">
        <f t="array" aca="1" ref="A1213" ca="1">INDEX(Companies!$A:$A,RANDBETWEEN(2,COUNTA(Companies!$A:$A)),1)</f>
        <v>2</v>
      </c>
      <c r="B1213" s="7" t="str">
        <f ca="1">VLOOKUP($A1213,Companies!$A:$B,2,FALSE)</f>
        <v>ACME Corporation</v>
      </c>
      <c r="C1213" s="5">
        <f t="shared" si="218"/>
        <v>1212</v>
      </c>
      <c r="D1213" s="6">
        <f t="shared" ca="1" si="219"/>
        <v>1</v>
      </c>
      <c r="E1213" s="7">
        <f ca="1">IF($C1213 = 1 + N("Presidente"),
    127,
    IF($C1213 = 2 + N("Vice-Presidente"),
        72,
        IF($C1213 = 3 + N("Secretária bilíngue"),
            13,
            RANDBETWEEN(5,COUNT(Name!$A:$A) + 1)
        )
    )
)</f>
        <v>154</v>
      </c>
      <c r="F1213" s="7" t="str">
        <f ca="1" xml:space="preserve">
VLOOKUP(
  $E1213,
  Name!$A:$B,
  2,
  FALSE
)
&amp; " " &amp;
IF($C1213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Dias Resende</v>
      </c>
      <c r="G1213" s="7">
        <v>2</v>
      </c>
      <c r="H1213" s="7" t="str">
        <f>VLOOKUP($G1213,Countries!$A:$B,2,FALSE)</f>
        <v>Portugal</v>
      </c>
      <c r="I1213" s="7" cm="1">
        <f t="array" aca="1" ref="I1213" ca="1">INDEX(States!$B:$B,RANDBETWEEN(2,COUNTA(States!$A:$A)),1)</f>
        <v>19</v>
      </c>
      <c r="J1213" s="7" t="str">
        <f ca="1">VLOOKUP($I1213,States!$B:$C,2,FALSE)</f>
        <v>Vila Real</v>
      </c>
      <c r="K1213" s="7" t="str">
        <f ca="1">VLOOKUP($E1213,Name!$A:$C,3,FALSE)</f>
        <v>F</v>
      </c>
      <c r="L1213" s="7" t="str">
        <f ca="1">VLOOKUP($K1213,Genders!$B:$C,2,FALSE)</f>
        <v>Female</v>
      </c>
      <c r="M1213" s="7" cm="1">
        <f t="array" aca="1" ref="M1213" ca="1">INDEX('Marital status'!$A:$A,RANDBETWEEN(2,COUNTA('Marital status'!$A:$A)),1)</f>
        <v>5</v>
      </c>
      <c r="N1213" s="7" t="str">
        <f ca="1">VLOOKUP($M1213,'Marital status'!$A:$B,2,FALSE)</f>
        <v xml:space="preserve">Separated </v>
      </c>
      <c r="O1213" s="7">
        <f t="shared" ca="1" si="220"/>
        <v>2</v>
      </c>
      <c r="P1213" s="7" t="str">
        <f ca="1">VLOOKUP($O1213,Ethnicities!$A:$B,2,FALSE)</f>
        <v>White</v>
      </c>
      <c r="Q1213" s="8">
        <f t="shared" ca="1" si="221"/>
        <v>38047</v>
      </c>
      <c r="R1213" s="6">
        <f t="shared" ca="1" si="222"/>
        <v>5</v>
      </c>
      <c r="S1213" s="6" t="str">
        <f ca="1">VLOOKUP($R1213,'Background education'!$A:$B,2,FALSE)</f>
        <v>Graduate school</v>
      </c>
      <c r="T1213" s="7">
        <f ca="1" xml:space="preserve">
  IF(OR($V1213 = 2, $V1213 = 3, $V1213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213" s="7" t="str">
        <f ca="1">VLOOKUP($T1213,Departments!$A:$B,2,FALSE)</f>
        <v>Information Technology</v>
      </c>
      <c r="V1213" s="6">
        <f t="shared" ca="1" si="223"/>
        <v>8</v>
      </c>
      <c r="W1213" s="6" t="str">
        <f ca="1">VLOOKUP($V1213,Roles!$A:$B,2,FALSE)</f>
        <v>Analyst</v>
      </c>
      <c r="X1213" s="6">
        <f t="shared" ca="1" si="224"/>
        <v>2</v>
      </c>
      <c r="Y1213" s="6" t="str">
        <f ca="1">IF(ISNA($X1213),NA(),VLOOKUP($X1213,Levels!$A:$B,2,FALSE))</f>
        <v>Junior</v>
      </c>
      <c r="Z1213" s="8">
        <f t="shared" ca="1" si="216"/>
        <v>44872</v>
      </c>
      <c r="AA1213" s="6">
        <f ca="1">RANDBETWEEN(2,COUNTA('Recruitment source'!$A:$A))</f>
        <v>10</v>
      </c>
      <c r="AB1213" s="6" t="str">
        <f ca="1">VLOOKUP($AA1213,'Recruitment source'!$A:$B,2,FALSE)</f>
        <v>Google</v>
      </c>
      <c r="AC1213" s="8" t="e">
        <f t="shared" ca="1" si="225"/>
        <v>#N/A</v>
      </c>
      <c r="AD1213" s="6" t="e">
        <f t="shared" ca="1" si="226"/>
        <v>#N/A</v>
      </c>
      <c r="AE1213" s="6" t="e">
        <f ca="1">IF(ISNA(AD1213),NA(),VLOOKUP($AD1213,'Reasons for dismissal'!$A:$B,2,FALSE))</f>
        <v>#N/A</v>
      </c>
      <c r="AF1213" s="6">
        <f t="shared" ca="1" si="227"/>
        <v>2</v>
      </c>
      <c r="AG1213" s="1">
        <f t="shared" ca="1" si="217"/>
        <v>2080</v>
      </c>
    </row>
    <row r="1214" spans="1:33" x14ac:dyDescent="0.25">
      <c r="A1214" s="7" cm="1">
        <f t="array" aca="1" ref="A1214" ca="1">INDEX(Companies!$A:$A,RANDBETWEEN(2,COUNTA(Companies!$A:$A)),1)</f>
        <v>2</v>
      </c>
      <c r="B1214" s="7" t="str">
        <f ca="1">VLOOKUP($A1214,Companies!$A:$B,2,FALSE)</f>
        <v>ACME Corporation</v>
      </c>
      <c r="C1214" s="5">
        <f t="shared" si="218"/>
        <v>1213</v>
      </c>
      <c r="D1214" s="6">
        <f t="shared" ca="1" si="219"/>
        <v>1</v>
      </c>
      <c r="E1214" s="7">
        <f ca="1">IF($C1214 = 1 + N("Presidente"),
    127,
    IF($C1214 = 2 + N("Vice-Presidente"),
        72,
        IF($C1214 = 3 + N("Secretária bilíngue"),
            13,
            RANDBETWEEN(5,COUNT(Name!$A:$A) + 1)
        )
    )
)</f>
        <v>99</v>
      </c>
      <c r="F1214" s="7" t="str">
        <f ca="1" xml:space="preserve">
VLOOKUP(
  $E1214,
  Name!$A:$B,
  2,
  FALSE
)
&amp; " " &amp;
IF($C1214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Cloe Badu Furtado</v>
      </c>
      <c r="G1214" s="7">
        <v>2</v>
      </c>
      <c r="H1214" s="7" t="str">
        <f>VLOOKUP($G1214,Countries!$A:$B,2,FALSE)</f>
        <v>Portugal</v>
      </c>
      <c r="I1214" s="7" cm="1">
        <f t="array" aca="1" ref="I1214" ca="1">INDEX(States!$B:$B,RANDBETWEEN(2,COUNTA(States!$A:$A)),1)</f>
        <v>9</v>
      </c>
      <c r="J1214" s="7" t="str">
        <f ca="1">VLOOKUP($I1214,States!$B:$C,2,FALSE)</f>
        <v>Leiria</v>
      </c>
      <c r="K1214" s="7" t="str">
        <f ca="1">VLOOKUP($E1214,Name!$A:$C,3,FALSE)</f>
        <v>F</v>
      </c>
      <c r="L1214" s="7" t="str">
        <f ca="1">VLOOKUP($K1214,Genders!$B:$C,2,FALSE)</f>
        <v>Female</v>
      </c>
      <c r="M1214" s="7" cm="1">
        <f t="array" aca="1" ref="M1214" ca="1">INDEX('Marital status'!$A:$A,RANDBETWEEN(2,COUNTA('Marital status'!$A:$A)),1)</f>
        <v>5</v>
      </c>
      <c r="N1214" s="7" t="str">
        <f ca="1">VLOOKUP($M1214,'Marital status'!$A:$B,2,FALSE)</f>
        <v xml:space="preserve">Separated </v>
      </c>
      <c r="O1214" s="7">
        <f t="shared" ca="1" si="220"/>
        <v>2</v>
      </c>
      <c r="P1214" s="7" t="str">
        <f ca="1">VLOOKUP($O1214,Ethnicities!$A:$B,2,FALSE)</f>
        <v>White</v>
      </c>
      <c r="Q1214" s="8">
        <f t="shared" ca="1" si="221"/>
        <v>35493</v>
      </c>
      <c r="R1214" s="6">
        <f t="shared" ca="1" si="222"/>
        <v>4</v>
      </c>
      <c r="S1214" s="6" t="str">
        <f ca="1">VLOOKUP($R1214,'Background education'!$A:$B,2,FALSE)</f>
        <v>Undergraduate degree</v>
      </c>
      <c r="T1214" s="7">
        <f ca="1" xml:space="preserve">
  IF(OR($V1214 = 2, $V1214 = 3, $V1214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14" s="7" t="str">
        <f ca="1">VLOOKUP($T1214,Departments!$A:$B,2,FALSE)</f>
        <v>Communication &amp; Marketing</v>
      </c>
      <c r="V1214" s="6">
        <f t="shared" ca="1" si="223"/>
        <v>7</v>
      </c>
      <c r="W1214" s="6" t="str">
        <f ca="1">VLOOKUP($V1214,Roles!$A:$B,2,FALSE)</f>
        <v>Trainee</v>
      </c>
      <c r="X1214" s="6" t="e">
        <f t="shared" ca="1" si="224"/>
        <v>#N/A</v>
      </c>
      <c r="Y1214" s="6" t="e">
        <f ca="1">IF(ISNA($X1214),NA(),VLOOKUP($X1214,Levels!$A:$B,2,FALSE))</f>
        <v>#N/A</v>
      </c>
      <c r="Z1214" s="8">
        <f t="shared" ca="1" si="216"/>
        <v>38119</v>
      </c>
      <c r="AA1214" s="6">
        <f ca="1">RANDBETWEEN(2,COUNTA('Recruitment source'!$A:$A))</f>
        <v>3</v>
      </c>
      <c r="AB1214" s="6" t="str">
        <f ca="1">VLOOKUP($AA1214,'Recruitment source'!$A:$B,2,FALSE)</f>
        <v>Learn4Good</v>
      </c>
      <c r="AC1214" s="8" t="e">
        <f t="shared" ca="1" si="225"/>
        <v>#N/A</v>
      </c>
      <c r="AD1214" s="6" t="e">
        <f t="shared" ca="1" si="226"/>
        <v>#N/A</v>
      </c>
      <c r="AE1214" s="6" t="e">
        <f ca="1">IF(ISNA(AD1214),NA(),VLOOKUP($AD1214,'Reasons for dismissal'!$A:$B,2,FALSE))</f>
        <v>#N/A</v>
      </c>
      <c r="AF1214" s="6">
        <f t="shared" ca="1" si="227"/>
        <v>3</v>
      </c>
      <c r="AG1214" s="1">
        <f t="shared" ca="1" si="217"/>
        <v>1085</v>
      </c>
    </row>
    <row r="1215" spans="1:33" x14ac:dyDescent="0.25">
      <c r="A1215" s="7" cm="1">
        <f t="array" aca="1" ref="A1215" ca="1">INDEX(Companies!$A:$A,RANDBETWEEN(2,COUNTA(Companies!$A:$A)),1)</f>
        <v>2</v>
      </c>
      <c r="B1215" s="7" t="str">
        <f ca="1">VLOOKUP($A1215,Companies!$A:$B,2,FALSE)</f>
        <v>ACME Corporation</v>
      </c>
      <c r="C1215" s="5">
        <f t="shared" si="218"/>
        <v>1214</v>
      </c>
      <c r="D1215" s="6">
        <f t="shared" ca="1" si="219"/>
        <v>1</v>
      </c>
      <c r="E1215" s="7">
        <f ca="1">IF($C1215 = 1 + N("Presidente"),
    127,
    IF($C1215 = 2 + N("Vice-Presidente"),
        72,
        IF($C1215 = 3 + N("Secretária bilíngue"),
            13,
            RANDBETWEEN(5,COUNT(Name!$A:$A) + 1)
        )
    )
)</f>
        <v>162</v>
      </c>
      <c r="F1215" s="7" t="str">
        <f ca="1" xml:space="preserve">
VLOOKUP(
  $E1215,
  Name!$A:$B,
  2,
  FALSE
)
&amp; " " &amp;
IF($C1215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Caminha Carneiro</v>
      </c>
      <c r="G1215" s="7">
        <v>2</v>
      </c>
      <c r="H1215" s="7" t="str">
        <f>VLOOKUP($G1215,Countries!$A:$B,2,FALSE)</f>
        <v>Portugal</v>
      </c>
      <c r="I1215" s="7" cm="1">
        <f t="array" aca="1" ref="I1215" ca="1">INDEX(States!$B:$B,RANDBETWEEN(2,COUNTA(States!$A:$A)),1)</f>
        <v>17</v>
      </c>
      <c r="J1215" s="7" t="str">
        <f ca="1">VLOOKUP($I1215,States!$B:$C,2,FALSE)</f>
        <v>Portalegre</v>
      </c>
      <c r="K1215" s="7" t="str">
        <f ca="1">VLOOKUP($E1215,Name!$A:$C,3,FALSE)</f>
        <v>F</v>
      </c>
      <c r="L1215" s="7" t="str">
        <f ca="1">VLOOKUP($K1215,Genders!$B:$C,2,FALSE)</f>
        <v>Female</v>
      </c>
      <c r="M1215" s="7" cm="1">
        <f t="array" aca="1" ref="M1215" ca="1">INDEX('Marital status'!$A:$A,RANDBETWEEN(2,COUNTA('Marital status'!$A:$A)),1)</f>
        <v>2</v>
      </c>
      <c r="N1215" s="7" t="str">
        <f ca="1">VLOOKUP($M1215,'Marital status'!$A:$B,2,FALSE)</f>
        <v>Single</v>
      </c>
      <c r="O1215" s="7">
        <f t="shared" ca="1" si="220"/>
        <v>2</v>
      </c>
      <c r="P1215" s="7" t="str">
        <f ca="1">VLOOKUP($O1215,Ethnicities!$A:$B,2,FALSE)</f>
        <v>White</v>
      </c>
      <c r="Q1215" s="8">
        <f t="shared" ca="1" si="221"/>
        <v>35202</v>
      </c>
      <c r="R1215" s="6">
        <f t="shared" ca="1" si="222"/>
        <v>4</v>
      </c>
      <c r="S1215" s="6" t="str">
        <f ca="1">VLOOKUP($R1215,'Background education'!$A:$B,2,FALSE)</f>
        <v>Undergraduate degree</v>
      </c>
      <c r="T1215" s="7">
        <f ca="1" xml:space="preserve">
  IF(OR($V1215 = 2, $V1215 = 3, $V1215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215" s="7" t="str">
        <f ca="1">VLOOKUP($T1215,Departments!$A:$B,2,FALSE)</f>
        <v>Information Technology</v>
      </c>
      <c r="V1215" s="6">
        <f t="shared" ca="1" si="223"/>
        <v>8</v>
      </c>
      <c r="W1215" s="6" t="str">
        <f ca="1">VLOOKUP($V1215,Roles!$A:$B,2,FALSE)</f>
        <v>Analyst</v>
      </c>
      <c r="X1215" s="6">
        <f t="shared" ca="1" si="224"/>
        <v>2</v>
      </c>
      <c r="Y1215" s="6" t="str">
        <f ca="1">IF(ISNA($X1215),NA(),VLOOKUP($X1215,Levels!$A:$B,2,FALSE))</f>
        <v>Junior</v>
      </c>
      <c r="Z1215" s="8">
        <f t="shared" ca="1" si="216"/>
        <v>44385</v>
      </c>
      <c r="AA1215" s="6">
        <f ca="1">RANDBETWEEN(2,COUNTA('Recruitment source'!$A:$A))</f>
        <v>2</v>
      </c>
      <c r="AB1215" s="6" t="str">
        <f ca="1">VLOOKUP($AA1215,'Recruitment source'!$A:$B,2,FALSE)</f>
        <v>Indeed</v>
      </c>
      <c r="AC1215" s="8" t="e">
        <f t="shared" ca="1" si="225"/>
        <v>#N/A</v>
      </c>
      <c r="AD1215" s="6" t="e">
        <f t="shared" ca="1" si="226"/>
        <v>#N/A</v>
      </c>
      <c r="AE1215" s="6" t="e">
        <f ca="1">IF(ISNA(AD1215),NA(),VLOOKUP($AD1215,'Reasons for dismissal'!$A:$B,2,FALSE))</f>
        <v>#N/A</v>
      </c>
      <c r="AF1215" s="6">
        <f t="shared" ca="1" si="227"/>
        <v>4</v>
      </c>
      <c r="AG1215" s="1">
        <f t="shared" ca="1" si="217"/>
        <v>2080</v>
      </c>
    </row>
    <row r="1216" spans="1:33" x14ac:dyDescent="0.25">
      <c r="A1216" s="7" cm="1">
        <f t="array" aca="1" ref="A1216" ca="1">INDEX(Companies!$A:$A,RANDBETWEEN(2,COUNTA(Companies!$A:$A)),1)</f>
        <v>2</v>
      </c>
      <c r="B1216" s="7" t="str">
        <f ca="1">VLOOKUP($A1216,Companies!$A:$B,2,FALSE)</f>
        <v>ACME Corporation</v>
      </c>
      <c r="C1216" s="5">
        <f t="shared" si="218"/>
        <v>1215</v>
      </c>
      <c r="D1216" s="6">
        <f t="shared" ca="1" si="219"/>
        <v>1</v>
      </c>
      <c r="E1216" s="7">
        <f ca="1">IF($C1216 = 1 + N("Presidente"),
    127,
    IF($C1216 = 2 + N("Vice-Presidente"),
        72,
        IF($C1216 = 3 + N("Secretária bilíngue"),
            13,
            RANDBETWEEN(5,COUNT(Name!$A:$A) + 1)
        )
    )
)</f>
        <v>54</v>
      </c>
      <c r="F1216" s="7" t="str">
        <f ca="1" xml:space="preserve">
VLOOKUP(
  $E1216,
  Name!$A:$B,
  2,
  FALSE
)
&amp; " " &amp;
IF($C1216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Ariela Salvador Tavarez</v>
      </c>
      <c r="G1216" s="7">
        <v>2</v>
      </c>
      <c r="H1216" s="7" t="str">
        <f>VLOOKUP($G1216,Countries!$A:$B,2,FALSE)</f>
        <v>Portugal</v>
      </c>
      <c r="I1216" s="7" cm="1">
        <f t="array" aca="1" ref="I1216" ca="1">INDEX(States!$B:$B,RANDBETWEEN(2,COUNTA(States!$A:$A)),1)</f>
        <v>11</v>
      </c>
      <c r="J1216" s="7" t="str">
        <f ca="1">VLOOKUP($I1216,States!$B:$C,2,FALSE)</f>
        <v>Madeira</v>
      </c>
      <c r="K1216" s="7" t="str">
        <f ca="1">VLOOKUP($E1216,Name!$A:$C,3,FALSE)</f>
        <v>F</v>
      </c>
      <c r="L1216" s="7" t="str">
        <f ca="1">VLOOKUP($K1216,Genders!$B:$C,2,FALSE)</f>
        <v>Female</v>
      </c>
      <c r="M1216" s="7" cm="1">
        <f t="array" aca="1" ref="M1216" ca="1">INDEX('Marital status'!$A:$A,RANDBETWEEN(2,COUNTA('Marital status'!$A:$A)),1)</f>
        <v>5</v>
      </c>
      <c r="N1216" s="7" t="str">
        <f ca="1">VLOOKUP($M1216,'Marital status'!$A:$B,2,FALSE)</f>
        <v xml:space="preserve">Separated </v>
      </c>
      <c r="O1216" s="7">
        <f t="shared" ca="1" si="220"/>
        <v>5</v>
      </c>
      <c r="P1216" s="7" t="str">
        <f ca="1">VLOOKUP($O1216,Ethnicities!$A:$B,2,FALSE)</f>
        <v>Asian</v>
      </c>
      <c r="Q1216" s="8">
        <f t="shared" ca="1" si="221"/>
        <v>25328</v>
      </c>
      <c r="R1216" s="6">
        <f t="shared" ca="1" si="222"/>
        <v>4</v>
      </c>
      <c r="S1216" s="6" t="str">
        <f ca="1">VLOOKUP($R1216,'Background education'!$A:$B,2,FALSE)</f>
        <v>Undergraduate degree</v>
      </c>
      <c r="T1216" s="7">
        <f ca="1" xml:space="preserve">
  IF(OR($V1216 = 2, $V1216 = 3, $V1216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216" s="7" t="str">
        <f ca="1">VLOOKUP($T1216,Departments!$A:$B,2,FALSE)</f>
        <v>Human Resource</v>
      </c>
      <c r="V1216" s="6">
        <f t="shared" ca="1" si="223"/>
        <v>6</v>
      </c>
      <c r="W1216" s="6" t="str">
        <f ca="1">VLOOKUP($V1216,Roles!$A:$B,2,FALSE)</f>
        <v>Intern</v>
      </c>
      <c r="X1216" s="6" t="e">
        <f t="shared" ca="1" si="224"/>
        <v>#N/A</v>
      </c>
      <c r="Y1216" s="6" t="e">
        <f ca="1">IF(ISNA($X1216),NA(),VLOOKUP($X1216,Levels!$A:$B,2,FALSE))</f>
        <v>#N/A</v>
      </c>
      <c r="Z1216" s="8">
        <f t="shared" ca="1" si="216"/>
        <v>41311</v>
      </c>
      <c r="AA1216" s="6">
        <f ca="1">RANDBETWEEN(2,COUNTA('Recruitment source'!$A:$A))</f>
        <v>2</v>
      </c>
      <c r="AB1216" s="6" t="str">
        <f ca="1">VLOOKUP($AA1216,'Recruitment source'!$A:$B,2,FALSE)</f>
        <v>Indeed</v>
      </c>
      <c r="AC1216" s="8" t="e">
        <f t="shared" ca="1" si="225"/>
        <v>#N/A</v>
      </c>
      <c r="AD1216" s="6" t="e">
        <f t="shared" ca="1" si="226"/>
        <v>#N/A</v>
      </c>
      <c r="AE1216" s="6" t="e">
        <f ca="1">IF(ISNA(AD1216),NA(),VLOOKUP($AD1216,'Reasons for dismissal'!$A:$B,2,FALSE))</f>
        <v>#N/A</v>
      </c>
      <c r="AF1216" s="6">
        <f t="shared" ca="1" si="227"/>
        <v>3</v>
      </c>
      <c r="AG1216" s="1">
        <f t="shared" ca="1" si="217"/>
        <v>805</v>
      </c>
    </row>
    <row r="1217" spans="1:33" x14ac:dyDescent="0.25">
      <c r="A1217" s="7" cm="1">
        <f t="array" aca="1" ref="A1217" ca="1">INDEX(Companies!$A:$A,RANDBETWEEN(2,COUNTA(Companies!$A:$A)),1)</f>
        <v>2</v>
      </c>
      <c r="B1217" s="7" t="str">
        <f ca="1">VLOOKUP($A1217,Companies!$A:$B,2,FALSE)</f>
        <v>ACME Corporation</v>
      </c>
      <c r="C1217" s="5">
        <f t="shared" si="218"/>
        <v>1216</v>
      </c>
      <c r="D1217" s="6">
        <f t="shared" ca="1" si="219"/>
        <v>1</v>
      </c>
      <c r="E1217" s="7">
        <f ca="1">IF($C1217 = 1 + N("Presidente"),
    127,
    IF($C1217 = 2 + N("Vice-Presidente"),
        72,
        IF($C1217 = 3 + N("Secretária bilíngue"),
            13,
            RANDBETWEEN(5,COUNT(Name!$A:$A) + 1)
        )
    )
)</f>
        <v>192</v>
      </c>
      <c r="F1217" s="7" t="str">
        <f ca="1" xml:space="preserve">
VLOOKUP(
  $E1217,
  Name!$A:$B,
  2,
  FALSE
)
&amp; " " &amp;
IF($C1217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Vieira Farina</v>
      </c>
      <c r="G1217" s="7">
        <v>2</v>
      </c>
      <c r="H1217" s="7" t="str">
        <f>VLOOKUP($G1217,Countries!$A:$B,2,FALSE)</f>
        <v>Portugal</v>
      </c>
      <c r="I1217" s="7" cm="1">
        <f t="array" aca="1" ref="I1217" ca="1">INDEX(States!$B:$B,RANDBETWEEN(2,COUNTA(States!$A:$A)),1)</f>
        <v>4</v>
      </c>
      <c r="J1217" s="7" t="str">
        <f ca="1">VLOOKUP($I1217,States!$B:$C,2,FALSE)</f>
        <v>Setúbal</v>
      </c>
      <c r="K1217" s="7" t="str">
        <f ca="1">VLOOKUP($E1217,Name!$A:$C,3,FALSE)</f>
        <v>M</v>
      </c>
      <c r="L1217" s="7" t="str">
        <f ca="1">VLOOKUP($K1217,Genders!$B:$C,2,FALSE)</f>
        <v>Male</v>
      </c>
      <c r="M1217" s="7" cm="1">
        <f t="array" aca="1" ref="M1217" ca="1">INDEX('Marital status'!$A:$A,RANDBETWEEN(2,COUNTA('Marital status'!$A:$A)),1)</f>
        <v>2</v>
      </c>
      <c r="N1217" s="7" t="str">
        <f ca="1">VLOOKUP($M1217,'Marital status'!$A:$B,2,FALSE)</f>
        <v>Single</v>
      </c>
      <c r="O1217" s="7">
        <f t="shared" ca="1" si="220"/>
        <v>2</v>
      </c>
      <c r="P1217" s="7" t="str">
        <f ca="1">VLOOKUP($O1217,Ethnicities!$A:$B,2,FALSE)</f>
        <v>White</v>
      </c>
      <c r="Q1217" s="8">
        <f t="shared" ca="1" si="221"/>
        <v>33814</v>
      </c>
      <c r="R1217" s="6">
        <f t="shared" ca="1" si="222"/>
        <v>4</v>
      </c>
      <c r="S1217" s="6" t="str">
        <f ca="1">VLOOKUP($R1217,'Background education'!$A:$B,2,FALSE)</f>
        <v>Undergraduate degree</v>
      </c>
      <c r="T1217" s="7">
        <f ca="1" xml:space="preserve">
  IF(OR($V1217 = 2, $V1217 = 3, $V1217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217" s="7" t="str">
        <f ca="1">VLOOKUP($T1217,Departments!$A:$B,2,FALSE)</f>
        <v xml:space="preserve"> Commercial</v>
      </c>
      <c r="V1217" s="6">
        <f t="shared" ca="1" si="223"/>
        <v>8</v>
      </c>
      <c r="W1217" s="6" t="str">
        <f ca="1">VLOOKUP($V1217,Roles!$A:$B,2,FALSE)</f>
        <v>Analyst</v>
      </c>
      <c r="X1217" s="6">
        <f t="shared" ca="1" si="224"/>
        <v>2</v>
      </c>
      <c r="Y1217" s="6" t="str">
        <f ca="1">IF(ISNA($X1217),NA(),VLOOKUP($X1217,Levels!$A:$B,2,FALSE))</f>
        <v>Junior</v>
      </c>
      <c r="Z1217" s="8">
        <f t="shared" ca="1" si="216"/>
        <v>44441</v>
      </c>
      <c r="AA1217" s="6">
        <f ca="1">RANDBETWEEN(2,COUNTA('Recruitment source'!$A:$A))</f>
        <v>6</v>
      </c>
      <c r="AB1217" s="6" t="str">
        <f ca="1">VLOOKUP($AA1217,'Recruitment source'!$A:$B,2,FALSE)</f>
        <v>Empregos Online</v>
      </c>
      <c r="AC1217" s="8" t="e">
        <f t="shared" ca="1" si="225"/>
        <v>#N/A</v>
      </c>
      <c r="AD1217" s="6" t="e">
        <f t="shared" ca="1" si="226"/>
        <v>#N/A</v>
      </c>
      <c r="AE1217" s="6" t="e">
        <f ca="1">IF(ISNA(AD1217),NA(),VLOOKUP($AD1217,'Reasons for dismissal'!$A:$B,2,FALSE))</f>
        <v>#N/A</v>
      </c>
      <c r="AF1217" s="6">
        <f t="shared" ca="1" si="227"/>
        <v>4</v>
      </c>
      <c r="AG1217" s="1">
        <f t="shared" ca="1" si="217"/>
        <v>2000</v>
      </c>
    </row>
    <row r="1218" spans="1:33" x14ac:dyDescent="0.25">
      <c r="A1218" s="7" cm="1">
        <f t="array" aca="1" ref="A1218" ca="1">INDEX(Companies!$A:$A,RANDBETWEEN(2,COUNTA(Companies!$A:$A)),1)</f>
        <v>2</v>
      </c>
      <c r="B1218" s="7" t="str">
        <f ca="1">VLOOKUP($A1218,Companies!$A:$B,2,FALSE)</f>
        <v>ACME Corporation</v>
      </c>
      <c r="C1218" s="5">
        <f t="shared" si="218"/>
        <v>1217</v>
      </c>
      <c r="D1218" s="6">
        <f t="shared" ca="1" si="219"/>
        <v>1</v>
      </c>
      <c r="E1218" s="7">
        <f ca="1">IF($C1218 = 1 + N("Presidente"),
    127,
    IF($C1218 = 2 + N("Vice-Presidente"),
        72,
        IF($C1218 = 3 + N("Secretária bilíngue"),
            13,
            RANDBETWEEN(5,COUNT(Name!$A:$A) + 1)
        )
    )
)</f>
        <v>115</v>
      </c>
      <c r="F1218" s="7" t="str">
        <f ca="1" xml:space="preserve">
VLOOKUP(
  $E1218,
  Name!$A:$B,
  2,
  FALSE
)
&amp; " " &amp;
IF($C1218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Dulce Barroso Cabral</v>
      </c>
      <c r="G1218" s="7">
        <v>2</v>
      </c>
      <c r="H1218" s="7" t="str">
        <f>VLOOKUP($G1218,Countries!$A:$B,2,FALSE)</f>
        <v>Portugal</v>
      </c>
      <c r="I1218" s="7" cm="1">
        <f t="array" aca="1" ref="I1218" ca="1">INDEX(States!$B:$B,RANDBETWEEN(2,COUNTA(States!$A:$A)),1)</f>
        <v>21</v>
      </c>
      <c r="J1218" s="7" t="str">
        <f ca="1">VLOOKUP($I1218,States!$B:$C,2,FALSE)</f>
        <v>Bragança</v>
      </c>
      <c r="K1218" s="7" t="str">
        <f ca="1">VLOOKUP($E1218,Name!$A:$C,3,FALSE)</f>
        <v>F</v>
      </c>
      <c r="L1218" s="7" t="str">
        <f ca="1">VLOOKUP($K1218,Genders!$B:$C,2,FALSE)</f>
        <v>Female</v>
      </c>
      <c r="M1218" s="7" cm="1">
        <f t="array" aca="1" ref="M1218" ca="1">INDEX('Marital status'!$A:$A,RANDBETWEEN(2,COUNTA('Marital status'!$A:$A)),1)</f>
        <v>2</v>
      </c>
      <c r="N1218" s="7" t="str">
        <f ca="1">VLOOKUP($M1218,'Marital status'!$A:$B,2,FALSE)</f>
        <v>Single</v>
      </c>
      <c r="O1218" s="7">
        <f t="shared" ca="1" si="220"/>
        <v>3</v>
      </c>
      <c r="P1218" s="7" t="str">
        <f ca="1">VLOOKUP($O1218,Ethnicities!$A:$B,2,FALSE)</f>
        <v>Black or African American</v>
      </c>
      <c r="Q1218" s="8">
        <f t="shared" ca="1" si="221"/>
        <v>28336</v>
      </c>
      <c r="R1218" s="6">
        <f t="shared" ca="1" si="222"/>
        <v>4</v>
      </c>
      <c r="S1218" s="6" t="str">
        <f ca="1">VLOOKUP($R1218,'Background education'!$A:$B,2,FALSE)</f>
        <v>Undergraduate degree</v>
      </c>
      <c r="T1218" s="7">
        <f ca="1" xml:space="preserve">
  IF(OR($V1218 = 2, $V1218 = 3, $V1218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218" s="7" t="str">
        <f ca="1">VLOOKUP($T1218,Departments!$A:$B,2,FALSE)</f>
        <v>Finance</v>
      </c>
      <c r="V1218" s="6">
        <f t="shared" ca="1" si="223"/>
        <v>6</v>
      </c>
      <c r="W1218" s="6" t="str">
        <f ca="1">VLOOKUP($V1218,Roles!$A:$B,2,FALSE)</f>
        <v>Intern</v>
      </c>
      <c r="X1218" s="6" t="e">
        <f t="shared" ca="1" si="224"/>
        <v>#N/A</v>
      </c>
      <c r="Y1218" s="6" t="e">
        <f ca="1">IF(ISNA($X1218),NA(),VLOOKUP($X1218,Levels!$A:$B,2,FALSE))</f>
        <v>#N/A</v>
      </c>
      <c r="Z1218" s="8">
        <f t="shared" ref="Z1218:Z1281" ca="1" si="228" xml:space="preserve">
IF(
   $V1218=2 + N("Presidente"),
   36161,
   IF(
       OR(
         $V1218=3 + N("Vice-Presidente"),
         $V1218=4 + N("Diretor"),
         $V1218=5 + N("Secretária bilíngue")
       ),
       RANDBETWEEN(36161,36411),
       IF(
         ((TODAY() - $Q1218) / 365) &lt; 19,
         TODAY(),
         RANDBETWEEN(36526,TODAY())
       )
   )
)</f>
        <v>41761</v>
      </c>
      <c r="AA1218" s="6">
        <f ca="1">RANDBETWEEN(2,COUNTA('Recruitment source'!$A:$A))</f>
        <v>8</v>
      </c>
      <c r="AB1218" s="6" t="str">
        <f ca="1">VLOOKUP($AA1218,'Recruitment source'!$A:$B,2,FALSE)</f>
        <v>Next Station</v>
      </c>
      <c r="AC1218" s="8" t="e">
        <f t="shared" ca="1" si="225"/>
        <v>#N/A</v>
      </c>
      <c r="AD1218" s="6" t="e">
        <f t="shared" ca="1" si="226"/>
        <v>#N/A</v>
      </c>
      <c r="AE1218" s="6" t="e">
        <f ca="1">IF(ISNA(AD1218),NA(),VLOOKUP($AD1218,'Reasons for dismissal'!$A:$B,2,FALSE))</f>
        <v>#N/A</v>
      </c>
      <c r="AF1218" s="6">
        <f t="shared" ca="1" si="227"/>
        <v>2</v>
      </c>
      <c r="AG1218" s="1">
        <f t="shared" ref="AG1218:AG1281" ca="1" si="229" xml:space="preserve">
IF($V1218 = 2 + N("Presidente"),
    25000,
    IF($V1218 = 3 + N("Vice-presidente"),
        23000,
        IF(OR($V1218 = 5, $V1218= 10, $V1218 = 9) + N("Secretária bilíngue ou coordenador ou especialista"),
            8000,
            IF($V1218 = 4 + N("Diretor"),
                15000,
                IF($V1218 = 11 + N("Gerente"),
                    12000,
                    IF($V1218 = 6 + N("Estagiário"),
                        805,
                        IF($V1218 = 7 + N("Trainee"),
                            1005,
                            IF($V1218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IF($R1218 = 7,
  100,
  IF($R1218 = 8,
    200,
    IF($R1218 = 9,
      300,
      IF($R1218 = 10,
        400,
        0
      )
    )
  )
)
+
N("Adicional no salário por área")
+
IF($T1218 = 14 + N("Tecnologia da Informação"),
  120,
  IF($T1218 = 16 + N("Vendas"),
    110,
    IF($T1218 = 15 + N("Jurídico"),
      100,
      IF(OR($T1218 = 8, $T1218 = 9, $T1218 = 11) + N("Recursos humanos ou comercial ou comunicação e marketing"),
        80,
        0
      )
    )
  )
)
+
N("Adicionando pegadinha")
+
IF(AND($T1218 = 13, $V1218 = 8) + N("Se for de vendas e analista"),
  IF($O1218 = 2,
    50,
    0
  )
  +
  IF($K1218 = "M",
    50,
    0
  ),
  0
)</f>
        <v>805</v>
      </c>
    </row>
    <row r="1219" spans="1:33" x14ac:dyDescent="0.25">
      <c r="A1219" s="7" cm="1">
        <f t="array" aca="1" ref="A1219" ca="1">INDEX(Companies!$A:$A,RANDBETWEEN(2,COUNTA(Companies!$A:$A)),1)</f>
        <v>2</v>
      </c>
      <c r="B1219" s="7" t="str">
        <f ca="1">VLOOKUP($A1219,Companies!$A:$B,2,FALSE)</f>
        <v>ACME Corporation</v>
      </c>
      <c r="C1219" s="5">
        <f t="shared" ref="C1219:C1282" si="230">ROW() - 1</f>
        <v>1218</v>
      </c>
      <c r="D1219" s="6">
        <f t="shared" ref="D1219:D1282" ca="1" si="231">IF(ISNA($AC1219),1,"FALSE")</f>
        <v>1</v>
      </c>
      <c r="E1219" s="7">
        <f ca="1">IF($C1219 = 1 + N("Presidente"),
    127,
    IF($C1219 = 2 + N("Vice-Presidente"),
        72,
        IF($C1219 = 3 + N("Secretária bilíngue"),
            13,
            RANDBETWEEN(5,COUNT(Name!$A:$A) + 1)
        )
    )
)</f>
        <v>294</v>
      </c>
      <c r="F1219" s="7" t="str">
        <f ca="1" xml:space="preserve">
VLOOKUP(
  $E1219,
  Name!$A:$B,
  2,
  FALSE
)
&amp; " " &amp;
IF($C1219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Moura Batista</v>
      </c>
      <c r="G1219" s="7">
        <v>2</v>
      </c>
      <c r="H1219" s="7" t="str">
        <f>VLOOKUP($G1219,Countries!$A:$B,2,FALSE)</f>
        <v>Portugal</v>
      </c>
      <c r="I1219" s="7" cm="1">
        <f t="array" aca="1" ref="I1219" ca="1">INDEX(States!$B:$B,RANDBETWEEN(2,COUNTA(States!$A:$A)),1)</f>
        <v>17</v>
      </c>
      <c r="J1219" s="7" t="str">
        <f ca="1">VLOOKUP($I1219,States!$B:$C,2,FALSE)</f>
        <v>Portalegre</v>
      </c>
      <c r="K1219" s="7" t="str">
        <f ca="1">VLOOKUP($E1219,Name!$A:$C,3,FALSE)</f>
        <v>M</v>
      </c>
      <c r="L1219" s="7" t="str">
        <f ca="1">VLOOKUP($K1219,Genders!$B:$C,2,FALSE)</f>
        <v>Male</v>
      </c>
      <c r="M1219" s="7" cm="1">
        <f t="array" aca="1" ref="M1219" ca="1">INDEX('Marital status'!$A:$A,RANDBETWEEN(2,COUNTA('Marital status'!$A:$A)),1)</f>
        <v>2</v>
      </c>
      <c r="N1219" s="7" t="str">
        <f ca="1">VLOOKUP($M1219,'Marital status'!$A:$B,2,FALSE)</f>
        <v>Single</v>
      </c>
      <c r="O1219" s="7">
        <f t="shared" ref="O1219:O1282" ca="1" si="232" xml:space="preserve">
IF(AND($V1219 &gt;= 2, $V1219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219" s="7" t="str">
        <f ca="1">VLOOKUP($O1219,Ethnicities!$A:$B,2,FALSE)</f>
        <v>White</v>
      </c>
      <c r="Q1219" s="8">
        <f t="shared" ref="Q1219:Q1282" ca="1" si="233" xml:space="preserve">
IF($V1219 = 5 + N("CEO"),
    TODAY() - 16340,
    IF($V1219 = 8 + N("Secretary"),
        RANDBETWEEN(TODAY() - 12418.5, TODAY()-6574.5),
        IF(OR($V1219 = 7, $V1219 = 14),
            RANDBETWEEN(TODAY() - 16071, TODAY() - 8766),
            IF(OR($V1219 = 13, $V1219 = 12, $V1219 = 11),
                RANDBETWEEN(TODAY() - 27393.75, TODAY() - 12783.75),
                RANDBETWEEN(TODAY() - 27393.75, TODAY()-10957.5)
            )
        )
    )
)</f>
        <v>34978</v>
      </c>
      <c r="R1219" s="6">
        <f t="shared" ref="R1219:R1282" ca="1" si="234" xml:space="preserve">
IF(OR($V1219 = 2, $V1219 = 3) + N("Se for presidente ou vice-presidente"),
    7 + N("Doutor"),
    IF($V1219 = 4 + N("Se for diretor"),
        RANDBETWEEN(5,7) + N("Graduate school or Master’s degree or Doctorate"),
        IF($V1219 = 11 + N("Se for gerente"),
            RANDBETWEEN(4,6) + N("Undergraduate degree or Graduate school or Master’s degree"),
            IF(AND($V1219 &gt;= 8, $V1219 &lt;= 10) + N("If coordinator or specialist or analyst"),
                RANDBETWEEN(4,5),
                4
            )
        )
    )
)</f>
        <v>5</v>
      </c>
      <c r="S1219" s="6" t="str">
        <f ca="1">VLOOKUP($R1219,'Background education'!$A:$B,2,FALSE)</f>
        <v>Graduate school</v>
      </c>
      <c r="T1219" s="7">
        <f ca="1" xml:space="preserve">
  IF(OR($V1219 = 2, $V1219 = 3, $V1219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19" s="7" t="str">
        <f ca="1">VLOOKUP($T1219,Departments!$A:$B,2,FALSE)</f>
        <v>Juridical</v>
      </c>
      <c r="V1219" s="6">
        <f t="shared" ref="V1219:V1282" ca="1" si="235" xml:space="preserve">
IF($C1219 = 1 + N("Se matrícula for 1"),
  2 + N("Presidente"),
  IF($C1219 = 2 + N("Se matrícula for 2"),
    3 + N("Vice-presidente"),
    IF($C1219 = 3 + N("Se matrícula for 3"),
      5 + N("Secretária bilíngue"),
      IF(AND($C1219 &gt;= 4, $C1219 &lt;=14),
        4 + N("Diretor"),
        IF(AND($C1219 &gt;= 15, $C1219 &lt;= 25),
          11 + N("Manager"),
          IF(AND($C1219 &gt;= 26, $C1219 &lt;= 36),
            10 + N("Coordinador"),
            IF(AND($C1219 &gt;= 37, $C1219 &lt;= 47),
              9 + N("Especialista"),
                IF(MOD($C1219,2) = 0,
                  8 + N("Analista"),
                  RANDBETWEEN(6,7) + N("Estagiário ou Trainee")
                )
            )
          )
        )
      )
    )
  )
)</f>
        <v>8</v>
      </c>
      <c r="W1219" s="6" t="str">
        <f ca="1">VLOOKUP($V1219,Roles!$A:$B,2,FALSE)</f>
        <v>Analyst</v>
      </c>
      <c r="X1219" s="6">
        <f t="shared" ref="X1219:X1282" ca="1" si="236" xml:space="preserve">
IF($V1219 =8 + N("Analyst"),
    RANDBETWEEN(2, 4) + N("Jr, Pleno, Sr"),
    NA()
)</f>
        <v>4</v>
      </c>
      <c r="Y1219" s="6" t="str">
        <f ca="1">IF(ISNA($X1219),NA(),VLOOKUP($X1219,Levels!$A:$B,2,FALSE))</f>
        <v>Senior</v>
      </c>
      <c r="Z1219" s="8">
        <f t="shared" ca="1" si="228"/>
        <v>42781</v>
      </c>
      <c r="AA1219" s="6">
        <f ca="1">RANDBETWEEN(2,COUNTA('Recruitment source'!$A:$A))</f>
        <v>7</v>
      </c>
      <c r="AB1219" s="6" t="str">
        <f ca="1">VLOOKUP($AA1219,'Recruitment source'!$A:$B,2,FALSE)</f>
        <v>Jobs in Lisbon</v>
      </c>
      <c r="AC1219" s="8" t="e">
        <f t="shared" ref="AC1219:AC1282" ca="1" si="237" xml:space="preserve">
IF(MOD(
     ROW(),111
   )=0,
   RANDBETWEEN($Z1219 + 1,TODAY() - 1),NA()
)</f>
        <v>#N/A</v>
      </c>
      <c r="AD1219" s="6" t="e">
        <f t="shared" ref="AD1219:AD1282" ca="1" si="238" xml:space="preserve">
IF(
  ISNA(AC1219),
  NA(),
  RANDBETWEEN(2,IF($K1219="F",10,9))
)</f>
        <v>#N/A</v>
      </c>
      <c r="AE1219" s="6" t="e">
        <f ca="1">IF(ISNA(AD1219),NA(),VLOOKUP($AD1219,'Reasons for dismissal'!$A:$B,2,FALSE))</f>
        <v>#N/A</v>
      </c>
      <c r="AF1219" s="6">
        <f t="shared" ref="AF1219:AF1282" ca="1" si="239" xml:space="preserve">
IF(
 ISNA($AC1219),
 IF(
   $V1219 = 2,
   5,
   IF(
     OR($V1219=3,$V1219=4,$V1219=5),
     RANDBETWEEN(3,5),
     IF(
       $V1219=11,
       RANDBETWEEN(3,4),
       RANDBETWEEN(2,4)
     )
   )
 ),
 RANDBETWEEN(1,2)
)</f>
        <v>4</v>
      </c>
      <c r="AG1219" s="1">
        <f t="shared" ca="1" si="229"/>
        <v>2000</v>
      </c>
    </row>
    <row r="1220" spans="1:33" x14ac:dyDescent="0.25">
      <c r="A1220" s="7" cm="1">
        <f t="array" aca="1" ref="A1220" ca="1">INDEX(Companies!$A:$A,RANDBETWEEN(2,COUNTA(Companies!$A:$A)),1)</f>
        <v>2</v>
      </c>
      <c r="B1220" s="7" t="str">
        <f ca="1">VLOOKUP($A1220,Companies!$A:$B,2,FALSE)</f>
        <v>ACME Corporation</v>
      </c>
      <c r="C1220" s="5">
        <f t="shared" si="230"/>
        <v>1219</v>
      </c>
      <c r="D1220" s="6">
        <f t="shared" ca="1" si="231"/>
        <v>1</v>
      </c>
      <c r="E1220" s="7">
        <f ca="1">IF($C1220 = 1 + N("Presidente"),
    127,
    IF($C1220 = 2 + N("Vice-Presidente"),
        72,
        IF($C1220 = 3 + N("Secretária bilíngue"),
            13,
            RANDBETWEEN(5,COUNT(Name!$A:$A) + 1)
        )
    )
)</f>
        <v>165</v>
      </c>
      <c r="F1220" s="7" t="str">
        <f ca="1" xml:space="preserve">
VLOOKUP(
  $E1220,
  Name!$A:$B,
  2,
  FALSE
)
&amp; " " &amp;
IF($C1220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Tavares Pinheiro</v>
      </c>
      <c r="G1220" s="7">
        <v>2</v>
      </c>
      <c r="H1220" s="7" t="str">
        <f>VLOOKUP($G1220,Countries!$A:$B,2,FALSE)</f>
        <v>Portugal</v>
      </c>
      <c r="I1220" s="7" cm="1">
        <f t="array" aca="1" ref="I1220" ca="1">INDEX(States!$B:$B,RANDBETWEEN(2,COUNTA(States!$A:$A)),1)</f>
        <v>17</v>
      </c>
      <c r="J1220" s="7" t="str">
        <f ca="1">VLOOKUP($I1220,States!$B:$C,2,FALSE)</f>
        <v>Portalegre</v>
      </c>
      <c r="K1220" s="7" t="str">
        <f ca="1">VLOOKUP($E1220,Name!$A:$C,3,FALSE)</f>
        <v>F</v>
      </c>
      <c r="L1220" s="7" t="str">
        <f ca="1">VLOOKUP($K1220,Genders!$B:$C,2,FALSE)</f>
        <v>Female</v>
      </c>
      <c r="M1220" s="7" cm="1">
        <f t="array" aca="1" ref="M1220" ca="1">INDEX('Marital status'!$A:$A,RANDBETWEEN(2,COUNTA('Marital status'!$A:$A)),1)</f>
        <v>6</v>
      </c>
      <c r="N1220" s="7" t="str">
        <f ca="1">VLOOKUP($M1220,'Marital status'!$A:$B,2,FALSE)</f>
        <v>Divorced</v>
      </c>
      <c r="O1220" s="7">
        <f t="shared" ca="1" si="232"/>
        <v>2</v>
      </c>
      <c r="P1220" s="7" t="str">
        <f ca="1">VLOOKUP($O1220,Ethnicities!$A:$B,2,FALSE)</f>
        <v>White</v>
      </c>
      <c r="Q1220" s="8">
        <f t="shared" ca="1" si="233"/>
        <v>29532</v>
      </c>
      <c r="R1220" s="6">
        <f t="shared" ca="1" si="234"/>
        <v>4</v>
      </c>
      <c r="S1220" s="6" t="str">
        <f ca="1">VLOOKUP($R1220,'Background education'!$A:$B,2,FALSE)</f>
        <v>Undergraduate degree</v>
      </c>
      <c r="T1220" s="7">
        <f ca="1" xml:space="preserve">
  IF(OR($V1220 = 2, $V1220 = 3, $V1220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220" s="7" t="str">
        <f ca="1">VLOOKUP($T1220,Departments!$A:$B,2,FALSE)</f>
        <v>Finance</v>
      </c>
      <c r="V1220" s="6">
        <f t="shared" ca="1" si="235"/>
        <v>7</v>
      </c>
      <c r="W1220" s="6" t="str">
        <f ca="1">VLOOKUP($V1220,Roles!$A:$B,2,FALSE)</f>
        <v>Trainee</v>
      </c>
      <c r="X1220" s="6" t="e">
        <f t="shared" ca="1" si="236"/>
        <v>#N/A</v>
      </c>
      <c r="Y1220" s="6" t="e">
        <f ca="1">IF(ISNA($X1220),NA(),VLOOKUP($X1220,Levels!$A:$B,2,FALSE))</f>
        <v>#N/A</v>
      </c>
      <c r="Z1220" s="8">
        <f t="shared" ca="1" si="228"/>
        <v>36578</v>
      </c>
      <c r="AA1220" s="6">
        <f ca="1">RANDBETWEEN(2,COUNTA('Recruitment source'!$A:$A))</f>
        <v>9</v>
      </c>
      <c r="AB1220" s="6" t="str">
        <f ca="1">VLOOKUP($AA1220,'Recruitment source'!$A:$B,2,FALSE)</f>
        <v xml:space="preserve"> recommendation of employee</v>
      </c>
      <c r="AC1220" s="8" t="e">
        <f t="shared" ca="1" si="237"/>
        <v>#N/A</v>
      </c>
      <c r="AD1220" s="6" t="e">
        <f t="shared" ca="1" si="238"/>
        <v>#N/A</v>
      </c>
      <c r="AE1220" s="6" t="e">
        <f ca="1">IF(ISNA(AD1220),NA(),VLOOKUP($AD1220,'Reasons for dismissal'!$A:$B,2,FALSE))</f>
        <v>#N/A</v>
      </c>
      <c r="AF1220" s="6">
        <f t="shared" ca="1" si="239"/>
        <v>4</v>
      </c>
      <c r="AG1220" s="1">
        <f t="shared" ca="1" si="229"/>
        <v>1005</v>
      </c>
    </row>
    <row r="1221" spans="1:33" x14ac:dyDescent="0.25">
      <c r="A1221" s="7" cm="1">
        <f t="array" aca="1" ref="A1221" ca="1">INDEX(Companies!$A:$A,RANDBETWEEN(2,COUNTA(Companies!$A:$A)),1)</f>
        <v>2</v>
      </c>
      <c r="B1221" s="7" t="str">
        <f ca="1">VLOOKUP($A1221,Companies!$A:$B,2,FALSE)</f>
        <v>ACME Corporation</v>
      </c>
      <c r="C1221" s="5">
        <f t="shared" si="230"/>
        <v>1220</v>
      </c>
      <c r="D1221" s="6" t="str">
        <f t="shared" ca="1" si="231"/>
        <v>FALSE</v>
      </c>
      <c r="E1221" s="7">
        <f ca="1">IF($C1221 = 1 + N("Presidente"),
    127,
    IF($C1221 = 2 + N("Vice-Presidente"),
        72,
        IF($C1221 = 3 + N("Secretária bilíngue"),
            13,
            RANDBETWEEN(5,COUNT(Name!$A:$A) + 1)
        )
    )
)</f>
        <v>67</v>
      </c>
      <c r="F1221" s="7" t="str">
        <f ca="1" xml:space="preserve">
VLOOKUP(
  $E1221,
  Name!$A:$B,
  2,
  FALSE
)
&amp; " " &amp;
IF($C1221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Beatriz Ferrari Camargo</v>
      </c>
      <c r="G1221" s="7">
        <v>2</v>
      </c>
      <c r="H1221" s="7" t="str">
        <f>VLOOKUP($G1221,Countries!$A:$B,2,FALSE)</f>
        <v>Portugal</v>
      </c>
      <c r="I1221" s="7" cm="1">
        <f t="array" aca="1" ref="I1221" ca="1">INDEX(States!$B:$B,RANDBETWEEN(2,COUNTA(States!$A:$A)),1)</f>
        <v>6</v>
      </c>
      <c r="J1221" s="7" t="str">
        <f ca="1">VLOOKUP($I1221,States!$B:$C,2,FALSE)</f>
        <v>Braga</v>
      </c>
      <c r="K1221" s="7" t="str">
        <f ca="1">VLOOKUP($E1221,Name!$A:$C,3,FALSE)</f>
        <v>F</v>
      </c>
      <c r="L1221" s="7" t="str">
        <f ca="1">VLOOKUP($K1221,Genders!$B:$C,2,FALSE)</f>
        <v>Female</v>
      </c>
      <c r="M1221" s="7" cm="1">
        <f t="array" aca="1" ref="M1221" ca="1">INDEX('Marital status'!$A:$A,RANDBETWEEN(2,COUNTA('Marital status'!$A:$A)),1)</f>
        <v>3</v>
      </c>
      <c r="N1221" s="7" t="str">
        <f ca="1">VLOOKUP($M1221,'Marital status'!$A:$B,2,FALSE)</f>
        <v>Married</v>
      </c>
      <c r="O1221" s="7">
        <f t="shared" ca="1" si="232"/>
        <v>4</v>
      </c>
      <c r="P1221" s="7" t="str">
        <f ca="1">VLOOKUP($O1221,Ethnicities!$A:$B,2,FALSE)</f>
        <v>Hispanic or Latino</v>
      </c>
      <c r="Q1221" s="8">
        <f t="shared" ca="1" si="233"/>
        <v>36611</v>
      </c>
      <c r="R1221" s="6">
        <f t="shared" ca="1" si="234"/>
        <v>5</v>
      </c>
      <c r="S1221" s="6" t="str">
        <f ca="1">VLOOKUP($R1221,'Background education'!$A:$B,2,FALSE)</f>
        <v>Graduate school</v>
      </c>
      <c r="T1221" s="7">
        <f ca="1" xml:space="preserve">
  IF(OR($V1221 = 2, $V1221 = 3, $V1221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221" s="7" t="str">
        <f ca="1">VLOOKUP($T1221,Departments!$A:$B,2,FALSE)</f>
        <v>Administration</v>
      </c>
      <c r="V1221" s="6">
        <f t="shared" ca="1" si="235"/>
        <v>8</v>
      </c>
      <c r="W1221" s="6" t="str">
        <f ca="1">VLOOKUP($V1221,Roles!$A:$B,2,FALSE)</f>
        <v>Analyst</v>
      </c>
      <c r="X1221" s="6">
        <f t="shared" ca="1" si="236"/>
        <v>4</v>
      </c>
      <c r="Y1221" s="6" t="str">
        <f ca="1">IF(ISNA($X1221),NA(),VLOOKUP($X1221,Levels!$A:$B,2,FALSE))</f>
        <v>Senior</v>
      </c>
      <c r="Z1221" s="8">
        <f t="shared" ca="1" si="228"/>
        <v>39649</v>
      </c>
      <c r="AA1221" s="6">
        <f ca="1">RANDBETWEEN(2,COUNTA('Recruitment source'!$A:$A))</f>
        <v>10</v>
      </c>
      <c r="AB1221" s="6" t="str">
        <f ca="1">VLOOKUP($AA1221,'Recruitment source'!$A:$B,2,FALSE)</f>
        <v>Google</v>
      </c>
      <c r="AC1221" s="8">
        <f t="shared" ca="1" si="237"/>
        <v>41066</v>
      </c>
      <c r="AD1221" s="6">
        <f t="shared" ca="1" si="238"/>
        <v>9</v>
      </c>
      <c r="AE1221" s="6" t="str">
        <f ca="1">IF(ISNA(AD1221),NA(),VLOOKUP($AD1221,'Reasons for dismissal'!$A:$B,2,FALSE))</f>
        <v>Medical issues</v>
      </c>
      <c r="AF1221" s="6">
        <f t="shared" ca="1" si="239"/>
        <v>2</v>
      </c>
      <c r="AG1221" s="1">
        <f t="shared" ca="1" si="229"/>
        <v>2000</v>
      </c>
    </row>
    <row r="1222" spans="1:33" x14ac:dyDescent="0.25">
      <c r="A1222" s="7" cm="1">
        <f t="array" aca="1" ref="A1222" ca="1">INDEX(Companies!$A:$A,RANDBETWEEN(2,COUNTA(Companies!$A:$A)),1)</f>
        <v>2</v>
      </c>
      <c r="B1222" s="7" t="str">
        <f ca="1">VLOOKUP($A1222,Companies!$A:$B,2,FALSE)</f>
        <v>ACME Corporation</v>
      </c>
      <c r="C1222" s="5">
        <f t="shared" si="230"/>
        <v>1221</v>
      </c>
      <c r="D1222" s="6">
        <f t="shared" ca="1" si="231"/>
        <v>1</v>
      </c>
      <c r="E1222" s="7">
        <f ca="1">IF($C1222 = 1 + N("Presidente"),
    127,
    IF($C1222 = 2 + N("Vice-Presidente"),
        72,
        IF($C1222 = 3 + N("Secretária bilíngue"),
            13,
            RANDBETWEEN(5,COUNT(Name!$A:$A) + 1)
        )
    )
)</f>
        <v>213</v>
      </c>
      <c r="F1222" s="7" t="str">
        <f ca="1" xml:space="preserve">
VLOOKUP(
  $E1222,
  Name!$A:$B,
  2,
  FALSE
)
&amp; " " &amp;
IF($C1222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Moretti Serra</v>
      </c>
      <c r="G1222" s="7">
        <v>2</v>
      </c>
      <c r="H1222" s="7" t="str">
        <f>VLOOKUP($G1222,Countries!$A:$B,2,FALSE)</f>
        <v>Portugal</v>
      </c>
      <c r="I1222" s="7" cm="1">
        <f t="array" aca="1" ref="I1222" ca="1">INDEX(States!$B:$B,RANDBETWEEN(2,COUNTA(States!$A:$A)),1)</f>
        <v>19</v>
      </c>
      <c r="J1222" s="7" t="str">
        <f ca="1">VLOOKUP($I1222,States!$B:$C,2,FALSE)</f>
        <v>Vila Real</v>
      </c>
      <c r="K1222" s="7" t="str">
        <f ca="1">VLOOKUP($E1222,Name!$A:$C,3,FALSE)</f>
        <v>M</v>
      </c>
      <c r="L1222" s="7" t="str">
        <f ca="1">VLOOKUP($K1222,Genders!$B:$C,2,FALSE)</f>
        <v>Male</v>
      </c>
      <c r="M1222" s="7" cm="1">
        <f t="array" aca="1" ref="M1222" ca="1">INDEX('Marital status'!$A:$A,RANDBETWEEN(2,COUNTA('Marital status'!$A:$A)),1)</f>
        <v>2</v>
      </c>
      <c r="N1222" s="7" t="str">
        <f ca="1">VLOOKUP($M1222,'Marital status'!$A:$B,2,FALSE)</f>
        <v>Single</v>
      </c>
      <c r="O1222" s="7">
        <f t="shared" ca="1" si="232"/>
        <v>2</v>
      </c>
      <c r="P1222" s="7" t="str">
        <f ca="1">VLOOKUP($O1222,Ethnicities!$A:$B,2,FALSE)</f>
        <v>White</v>
      </c>
      <c r="Q1222" s="8">
        <f t="shared" ca="1" si="233"/>
        <v>31764</v>
      </c>
      <c r="R1222" s="6">
        <f t="shared" ca="1" si="234"/>
        <v>4</v>
      </c>
      <c r="S1222" s="6" t="str">
        <f ca="1">VLOOKUP($R1222,'Background education'!$A:$B,2,FALSE)</f>
        <v>Undergraduate degree</v>
      </c>
      <c r="T1222" s="7">
        <f ca="1" xml:space="preserve">
  IF(OR($V1222 = 2, $V1222 = 3, $V1222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22" s="7" t="str">
        <f ca="1">VLOOKUP($T1222,Departments!$A:$B,2,FALSE)</f>
        <v>Juridical</v>
      </c>
      <c r="V1222" s="6">
        <f t="shared" ca="1" si="235"/>
        <v>7</v>
      </c>
      <c r="W1222" s="6" t="str">
        <f ca="1">VLOOKUP($V1222,Roles!$A:$B,2,FALSE)</f>
        <v>Trainee</v>
      </c>
      <c r="X1222" s="6" t="e">
        <f t="shared" ca="1" si="236"/>
        <v>#N/A</v>
      </c>
      <c r="Y1222" s="6" t="e">
        <f ca="1">IF(ISNA($X1222),NA(),VLOOKUP($X1222,Levels!$A:$B,2,FALSE))</f>
        <v>#N/A</v>
      </c>
      <c r="Z1222" s="8">
        <f t="shared" ca="1" si="228"/>
        <v>37765</v>
      </c>
      <c r="AA1222" s="6">
        <f ca="1">RANDBETWEEN(2,COUNTA('Recruitment source'!$A:$A))</f>
        <v>5</v>
      </c>
      <c r="AB1222" s="6" t="str">
        <f ca="1">VLOOKUP($AA1222,'Recruitment source'!$A:$B,2,FALSE)</f>
        <v>Net Empregos</v>
      </c>
      <c r="AC1222" s="8" t="e">
        <f t="shared" ca="1" si="237"/>
        <v>#N/A</v>
      </c>
      <c r="AD1222" s="6" t="e">
        <f t="shared" ca="1" si="238"/>
        <v>#N/A</v>
      </c>
      <c r="AE1222" s="6" t="e">
        <f ca="1">IF(ISNA(AD1222),NA(),VLOOKUP($AD1222,'Reasons for dismissal'!$A:$B,2,FALSE))</f>
        <v>#N/A</v>
      </c>
      <c r="AF1222" s="6">
        <f t="shared" ca="1" si="239"/>
        <v>4</v>
      </c>
      <c r="AG1222" s="1">
        <f t="shared" ca="1" si="229"/>
        <v>1005</v>
      </c>
    </row>
    <row r="1223" spans="1:33" x14ac:dyDescent="0.25">
      <c r="A1223" s="7" cm="1">
        <f t="array" aca="1" ref="A1223" ca="1">INDEX(Companies!$A:$A,RANDBETWEEN(2,COUNTA(Companies!$A:$A)),1)</f>
        <v>2</v>
      </c>
      <c r="B1223" s="7" t="str">
        <f ca="1">VLOOKUP($A1223,Companies!$A:$B,2,FALSE)</f>
        <v>ACME Corporation</v>
      </c>
      <c r="C1223" s="5">
        <f t="shared" si="230"/>
        <v>1222</v>
      </c>
      <c r="D1223" s="6">
        <f t="shared" ca="1" si="231"/>
        <v>1</v>
      </c>
      <c r="E1223" s="7">
        <f ca="1">IF($C1223 = 1 + N("Presidente"),
    127,
    IF($C1223 = 2 + N("Vice-Presidente"),
        72,
        IF($C1223 = 3 + N("Secretária bilíngue"),
            13,
            RANDBETWEEN(5,COUNT(Name!$A:$A) + 1)
        )
    )
)</f>
        <v>336</v>
      </c>
      <c r="F1223" s="7" t="str">
        <f ca="1" xml:space="preserve">
VLOOKUP(
  $E1223,
  Name!$A:$B,
  2,
  FALSE
)
&amp; " " &amp;
IF($C1223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Moraes Borba</v>
      </c>
      <c r="G1223" s="7">
        <v>2</v>
      </c>
      <c r="H1223" s="7" t="str">
        <f>VLOOKUP($G1223,Countries!$A:$B,2,FALSE)</f>
        <v>Portugal</v>
      </c>
      <c r="I1223" s="7" cm="1">
        <f t="array" aca="1" ref="I1223" ca="1">INDEX(States!$B:$B,RANDBETWEEN(2,COUNTA(States!$A:$A)),1)</f>
        <v>18</v>
      </c>
      <c r="J1223" s="7" t="str">
        <f ca="1">VLOOKUP($I1223,States!$B:$C,2,FALSE)</f>
        <v>Guarda</v>
      </c>
      <c r="K1223" s="7" t="str">
        <f ca="1">VLOOKUP($E1223,Name!$A:$C,3,FALSE)</f>
        <v>M</v>
      </c>
      <c r="L1223" s="7" t="str">
        <f ca="1">VLOOKUP($K1223,Genders!$B:$C,2,FALSE)</f>
        <v>Male</v>
      </c>
      <c r="M1223" s="7" cm="1">
        <f t="array" aca="1" ref="M1223" ca="1">INDEX('Marital status'!$A:$A,RANDBETWEEN(2,COUNTA('Marital status'!$A:$A)),1)</f>
        <v>3</v>
      </c>
      <c r="N1223" s="7" t="str">
        <f ca="1">VLOOKUP($M1223,'Marital status'!$A:$B,2,FALSE)</f>
        <v>Married</v>
      </c>
      <c r="O1223" s="7">
        <f t="shared" ca="1" si="232"/>
        <v>2</v>
      </c>
      <c r="P1223" s="7" t="str">
        <f ca="1">VLOOKUP($O1223,Ethnicities!$A:$B,2,FALSE)</f>
        <v>White</v>
      </c>
      <c r="Q1223" s="8">
        <f t="shared" ca="1" si="233"/>
        <v>33408</v>
      </c>
      <c r="R1223" s="6">
        <f t="shared" ca="1" si="234"/>
        <v>5</v>
      </c>
      <c r="S1223" s="6" t="str">
        <f ca="1">VLOOKUP($R1223,'Background education'!$A:$B,2,FALSE)</f>
        <v>Graduate school</v>
      </c>
      <c r="T1223" s="7">
        <f ca="1" xml:space="preserve">
  IF(OR($V1223 = 2, $V1223 = 3, $V1223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23" s="7" t="str">
        <f ca="1">VLOOKUP($T1223,Departments!$A:$B,2,FALSE)</f>
        <v>Juridical</v>
      </c>
      <c r="V1223" s="6">
        <f t="shared" ca="1" si="235"/>
        <v>8</v>
      </c>
      <c r="W1223" s="6" t="str">
        <f ca="1">VLOOKUP($V1223,Roles!$A:$B,2,FALSE)</f>
        <v>Analyst</v>
      </c>
      <c r="X1223" s="6">
        <f t="shared" ca="1" si="236"/>
        <v>2</v>
      </c>
      <c r="Y1223" s="6" t="str">
        <f ca="1">IF(ISNA($X1223),NA(),VLOOKUP($X1223,Levels!$A:$B,2,FALSE))</f>
        <v>Junior</v>
      </c>
      <c r="Z1223" s="8">
        <f t="shared" ca="1" si="228"/>
        <v>39033</v>
      </c>
      <c r="AA1223" s="6">
        <f ca="1">RANDBETWEEN(2,COUNTA('Recruitment source'!$A:$A))</f>
        <v>4</v>
      </c>
      <c r="AB1223" s="6" t="str">
        <f ca="1">VLOOKUP($AA1223,'Recruitment source'!$A:$B,2,FALSE)</f>
        <v>SAPO Emprego</v>
      </c>
      <c r="AC1223" s="8" t="e">
        <f t="shared" ca="1" si="237"/>
        <v>#N/A</v>
      </c>
      <c r="AD1223" s="6" t="e">
        <f t="shared" ca="1" si="238"/>
        <v>#N/A</v>
      </c>
      <c r="AE1223" s="6" t="e">
        <f ca="1">IF(ISNA(AD1223),NA(),VLOOKUP($AD1223,'Reasons for dismissal'!$A:$B,2,FALSE))</f>
        <v>#N/A</v>
      </c>
      <c r="AF1223" s="6">
        <f t="shared" ca="1" si="239"/>
        <v>2</v>
      </c>
      <c r="AG1223" s="1">
        <f t="shared" ca="1" si="229"/>
        <v>2000</v>
      </c>
    </row>
    <row r="1224" spans="1:33" x14ac:dyDescent="0.25">
      <c r="A1224" s="7" cm="1">
        <f t="array" aca="1" ref="A1224" ca="1">INDEX(Companies!$A:$A,RANDBETWEEN(2,COUNTA(Companies!$A:$A)),1)</f>
        <v>2</v>
      </c>
      <c r="B1224" s="7" t="str">
        <f ca="1">VLOOKUP($A1224,Companies!$A:$B,2,FALSE)</f>
        <v>ACME Corporation</v>
      </c>
      <c r="C1224" s="5">
        <f t="shared" si="230"/>
        <v>1223</v>
      </c>
      <c r="D1224" s="6">
        <f t="shared" ca="1" si="231"/>
        <v>1</v>
      </c>
      <c r="E1224" s="7">
        <f ca="1">IF($C1224 = 1 + N("Presidente"),
    127,
    IF($C1224 = 2 + N("Vice-Presidente"),
        72,
        IF($C1224 = 3 + N("Secretária bilíngue"),
            13,
            RANDBETWEEN(5,COUNT(Name!$A:$A) + 1)
        )
    )
)</f>
        <v>34</v>
      </c>
      <c r="F1224" s="7" t="str">
        <f ca="1" xml:space="preserve">
VLOOKUP(
  $E1224,
  Name!$A:$B,
  2,
  FALSE
)
&amp; " " &amp;
IF($C1224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Peçanha Lima</v>
      </c>
      <c r="G1224" s="7">
        <v>2</v>
      </c>
      <c r="H1224" s="7" t="str">
        <f>VLOOKUP($G1224,Countries!$A:$B,2,FALSE)</f>
        <v>Portugal</v>
      </c>
      <c r="I1224" s="7" cm="1">
        <f t="array" aca="1" ref="I1224" ca="1">INDEX(States!$B:$B,RANDBETWEEN(2,COUNTA(States!$A:$A)),1)</f>
        <v>2</v>
      </c>
      <c r="J1224" s="7" t="str">
        <f ca="1">VLOOKUP($I1224,States!$B:$C,2,FALSE)</f>
        <v xml:space="preserve"> Lisboa</v>
      </c>
      <c r="K1224" s="7" t="str">
        <f ca="1">VLOOKUP($E1224,Name!$A:$C,3,FALSE)</f>
        <v>F</v>
      </c>
      <c r="L1224" s="7" t="str">
        <f ca="1">VLOOKUP($K1224,Genders!$B:$C,2,FALSE)</f>
        <v>Female</v>
      </c>
      <c r="M1224" s="7" cm="1">
        <f t="array" aca="1" ref="M1224" ca="1">INDEX('Marital status'!$A:$A,RANDBETWEEN(2,COUNTA('Marital status'!$A:$A)),1)</f>
        <v>2</v>
      </c>
      <c r="N1224" s="7" t="str">
        <f ca="1">VLOOKUP($M1224,'Marital status'!$A:$B,2,FALSE)</f>
        <v>Single</v>
      </c>
      <c r="O1224" s="7">
        <f t="shared" ca="1" si="232"/>
        <v>2</v>
      </c>
      <c r="P1224" s="7" t="str">
        <f ca="1">VLOOKUP($O1224,Ethnicities!$A:$B,2,FALSE)</f>
        <v>White</v>
      </c>
      <c r="Q1224" s="8">
        <f t="shared" ca="1" si="233"/>
        <v>19997</v>
      </c>
      <c r="R1224" s="6">
        <f t="shared" ca="1" si="234"/>
        <v>4</v>
      </c>
      <c r="S1224" s="6" t="str">
        <f ca="1">VLOOKUP($R1224,'Background education'!$A:$B,2,FALSE)</f>
        <v>Undergraduate degree</v>
      </c>
      <c r="T1224" s="7">
        <f ca="1" xml:space="preserve">
  IF(OR($V1224 = 2, $V1224 = 3, $V1224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224" s="7" t="str">
        <f ca="1">VLOOKUP($T1224,Departments!$A:$B,2,FALSE)</f>
        <v>Administration</v>
      </c>
      <c r="V1224" s="6">
        <f t="shared" ca="1" si="235"/>
        <v>6</v>
      </c>
      <c r="W1224" s="6" t="str">
        <f ca="1">VLOOKUP($V1224,Roles!$A:$B,2,FALSE)</f>
        <v>Intern</v>
      </c>
      <c r="X1224" s="6" t="e">
        <f t="shared" ca="1" si="236"/>
        <v>#N/A</v>
      </c>
      <c r="Y1224" s="6" t="e">
        <f ca="1">IF(ISNA($X1224),NA(),VLOOKUP($X1224,Levels!$A:$B,2,FALSE))</f>
        <v>#N/A</v>
      </c>
      <c r="Z1224" s="8">
        <f t="shared" ca="1" si="228"/>
        <v>39706</v>
      </c>
      <c r="AA1224" s="6">
        <f ca="1">RANDBETWEEN(2,COUNTA('Recruitment source'!$A:$A))</f>
        <v>9</v>
      </c>
      <c r="AB1224" s="6" t="str">
        <f ca="1">VLOOKUP($AA1224,'Recruitment source'!$A:$B,2,FALSE)</f>
        <v xml:space="preserve"> recommendation of employee</v>
      </c>
      <c r="AC1224" s="8" t="e">
        <f t="shared" ca="1" si="237"/>
        <v>#N/A</v>
      </c>
      <c r="AD1224" s="6" t="e">
        <f t="shared" ca="1" si="238"/>
        <v>#N/A</v>
      </c>
      <c r="AE1224" s="6" t="e">
        <f ca="1">IF(ISNA(AD1224),NA(),VLOOKUP($AD1224,'Reasons for dismissal'!$A:$B,2,FALSE))</f>
        <v>#N/A</v>
      </c>
      <c r="AF1224" s="6">
        <f t="shared" ca="1" si="239"/>
        <v>4</v>
      </c>
      <c r="AG1224" s="1">
        <f t="shared" ca="1" si="229"/>
        <v>805</v>
      </c>
    </row>
    <row r="1225" spans="1:33" x14ac:dyDescent="0.25">
      <c r="A1225" s="7" cm="1">
        <f t="array" aca="1" ref="A1225" ca="1">INDEX(Companies!$A:$A,RANDBETWEEN(2,COUNTA(Companies!$A:$A)),1)</f>
        <v>2</v>
      </c>
      <c r="B1225" s="7" t="str">
        <f ca="1">VLOOKUP($A1225,Companies!$A:$B,2,FALSE)</f>
        <v>ACME Corporation</v>
      </c>
      <c r="C1225" s="5">
        <f t="shared" si="230"/>
        <v>1224</v>
      </c>
      <c r="D1225" s="6">
        <f t="shared" ca="1" si="231"/>
        <v>1</v>
      </c>
      <c r="E1225" s="7">
        <f ca="1">IF($C1225 = 1 + N("Presidente"),
    127,
    IF($C1225 = 2 + N("Vice-Presidente"),
        72,
        IF($C1225 = 3 + N("Secretária bilíngue"),
            13,
            RANDBETWEEN(5,COUNT(Name!$A:$A) + 1)
        )
    )
)</f>
        <v>106</v>
      </c>
      <c r="F1225" s="7" t="str">
        <f ca="1" xml:space="preserve">
VLOOKUP(
  $E1225,
  Name!$A:$B,
  2,
  FALSE
)
&amp; " " &amp;
IF($C1225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Badu Araújo</v>
      </c>
      <c r="G1225" s="7">
        <v>2</v>
      </c>
      <c r="H1225" s="7" t="str">
        <f>VLOOKUP($G1225,Countries!$A:$B,2,FALSE)</f>
        <v>Portugal</v>
      </c>
      <c r="I1225" s="7" cm="1">
        <f t="array" aca="1" ref="I1225" ca="1">INDEX(States!$B:$B,RANDBETWEEN(2,COUNTA(States!$A:$A)),1)</f>
        <v>21</v>
      </c>
      <c r="J1225" s="7" t="str">
        <f ca="1">VLOOKUP($I1225,States!$B:$C,2,FALSE)</f>
        <v>Bragança</v>
      </c>
      <c r="K1225" s="7" t="str">
        <f ca="1">VLOOKUP($E1225,Name!$A:$C,3,FALSE)</f>
        <v>M</v>
      </c>
      <c r="L1225" s="7" t="str">
        <f ca="1">VLOOKUP($K1225,Genders!$B:$C,2,FALSE)</f>
        <v>Male</v>
      </c>
      <c r="M1225" s="7" cm="1">
        <f t="array" aca="1" ref="M1225" ca="1">INDEX('Marital status'!$A:$A,RANDBETWEEN(2,COUNTA('Marital status'!$A:$A)),1)</f>
        <v>5</v>
      </c>
      <c r="N1225" s="7" t="str">
        <f ca="1">VLOOKUP($M1225,'Marital status'!$A:$B,2,FALSE)</f>
        <v xml:space="preserve">Separated </v>
      </c>
      <c r="O1225" s="7">
        <f t="shared" ca="1" si="232"/>
        <v>3</v>
      </c>
      <c r="P1225" s="7" t="str">
        <f ca="1">VLOOKUP($O1225,Ethnicities!$A:$B,2,FALSE)</f>
        <v>Black or African American</v>
      </c>
      <c r="Q1225" s="8">
        <f t="shared" ca="1" si="233"/>
        <v>38185</v>
      </c>
      <c r="R1225" s="6">
        <f t="shared" ca="1" si="234"/>
        <v>4</v>
      </c>
      <c r="S1225" s="6" t="str">
        <f ca="1">VLOOKUP($R1225,'Background education'!$A:$B,2,FALSE)</f>
        <v>Undergraduate degree</v>
      </c>
      <c r="T1225" s="7">
        <f ca="1" xml:space="preserve">
  IF(OR($V1225 = 2, $V1225 = 3, $V1225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225" s="7" t="str">
        <f ca="1">VLOOKUP($T1225,Departments!$A:$B,2,FALSE)</f>
        <v>Operations</v>
      </c>
      <c r="V1225" s="6">
        <f t="shared" ca="1" si="235"/>
        <v>8</v>
      </c>
      <c r="W1225" s="6" t="str">
        <f ca="1">VLOOKUP($V1225,Roles!$A:$B,2,FALSE)</f>
        <v>Analyst</v>
      </c>
      <c r="X1225" s="6">
        <f t="shared" ca="1" si="236"/>
        <v>2</v>
      </c>
      <c r="Y1225" s="6" t="str">
        <f ca="1">IF(ISNA($X1225),NA(),VLOOKUP($X1225,Levels!$A:$B,2,FALSE))</f>
        <v>Junior</v>
      </c>
      <c r="Z1225" s="8">
        <f t="shared" ca="1" si="228"/>
        <v>44872</v>
      </c>
      <c r="AA1225" s="6">
        <f ca="1">RANDBETWEEN(2,COUNTA('Recruitment source'!$A:$A))</f>
        <v>10</v>
      </c>
      <c r="AB1225" s="6" t="str">
        <f ca="1">VLOOKUP($AA1225,'Recruitment source'!$A:$B,2,FALSE)</f>
        <v>Google</v>
      </c>
      <c r="AC1225" s="8" t="e">
        <f t="shared" ca="1" si="237"/>
        <v>#N/A</v>
      </c>
      <c r="AD1225" s="6" t="e">
        <f t="shared" ca="1" si="238"/>
        <v>#N/A</v>
      </c>
      <c r="AE1225" s="6" t="e">
        <f ca="1">IF(ISNA(AD1225),NA(),VLOOKUP($AD1225,'Reasons for dismissal'!$A:$B,2,FALSE))</f>
        <v>#N/A</v>
      </c>
      <c r="AF1225" s="6">
        <f t="shared" ca="1" si="239"/>
        <v>2</v>
      </c>
      <c r="AG1225" s="1">
        <f t="shared" ca="1" si="229"/>
        <v>2000</v>
      </c>
    </row>
    <row r="1226" spans="1:33" x14ac:dyDescent="0.25">
      <c r="A1226" s="7" cm="1">
        <f t="array" aca="1" ref="A1226" ca="1">INDEX(Companies!$A:$A,RANDBETWEEN(2,COUNTA(Companies!$A:$A)),1)</f>
        <v>2</v>
      </c>
      <c r="B1226" s="7" t="str">
        <f ca="1">VLOOKUP($A1226,Companies!$A:$B,2,FALSE)</f>
        <v>ACME Corporation</v>
      </c>
      <c r="C1226" s="5">
        <f t="shared" si="230"/>
        <v>1225</v>
      </c>
      <c r="D1226" s="6">
        <f t="shared" ca="1" si="231"/>
        <v>1</v>
      </c>
      <c r="E1226" s="7">
        <f ca="1">IF($C1226 = 1 + N("Presidente"),
    127,
    IF($C1226 = 2 + N("Vice-Presidente"),
        72,
        IF($C1226 = 3 + N("Secretária bilíngue"),
            13,
            RANDBETWEEN(5,COUNT(Name!$A:$A) + 1)
        )
    )
)</f>
        <v>204</v>
      </c>
      <c r="F1226" s="7" t="str">
        <f ca="1" xml:space="preserve">
VLOOKUP(
  $E1226,
  Name!$A:$B,
  2,
  FALSE
)
&amp; " " &amp;
IF($C1226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Alvaregna Abranches</v>
      </c>
      <c r="G1226" s="7">
        <v>2</v>
      </c>
      <c r="H1226" s="7" t="str">
        <f>VLOOKUP($G1226,Countries!$A:$B,2,FALSE)</f>
        <v>Portugal</v>
      </c>
      <c r="I1226" s="7" cm="1">
        <f t="array" aca="1" ref="I1226" ca="1">INDEX(States!$B:$B,RANDBETWEEN(2,COUNTA(States!$A:$A)),1)</f>
        <v>5</v>
      </c>
      <c r="J1226" s="7" t="str">
        <f ca="1">VLOOKUP($I1226,States!$B:$C,2,FALSE)</f>
        <v>Aveiro</v>
      </c>
      <c r="K1226" s="7" t="str">
        <f ca="1">VLOOKUP($E1226,Name!$A:$C,3,FALSE)</f>
        <v>M</v>
      </c>
      <c r="L1226" s="7" t="str">
        <f ca="1">VLOOKUP($K1226,Genders!$B:$C,2,FALSE)</f>
        <v>Male</v>
      </c>
      <c r="M1226" s="7" cm="1">
        <f t="array" aca="1" ref="M1226" ca="1">INDEX('Marital status'!$A:$A,RANDBETWEEN(2,COUNTA('Marital status'!$A:$A)),1)</f>
        <v>3</v>
      </c>
      <c r="N1226" s="7" t="str">
        <f ca="1">VLOOKUP($M1226,'Marital status'!$A:$B,2,FALSE)</f>
        <v>Married</v>
      </c>
      <c r="O1226" s="7">
        <f t="shared" ca="1" si="232"/>
        <v>2</v>
      </c>
      <c r="P1226" s="7" t="str">
        <f ca="1">VLOOKUP($O1226,Ethnicities!$A:$B,2,FALSE)</f>
        <v>White</v>
      </c>
      <c r="Q1226" s="8">
        <f t="shared" ca="1" si="233"/>
        <v>26484</v>
      </c>
      <c r="R1226" s="6">
        <f t="shared" ca="1" si="234"/>
        <v>4</v>
      </c>
      <c r="S1226" s="6" t="str">
        <f ca="1">VLOOKUP($R1226,'Background education'!$A:$B,2,FALSE)</f>
        <v>Undergraduate degree</v>
      </c>
      <c r="T1226" s="7">
        <f ca="1" xml:space="preserve">
  IF(OR($V1226 = 2, $V1226 = 3, $V1226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226" s="7" t="str">
        <f ca="1">VLOOKUP($T1226,Departments!$A:$B,2,FALSE)</f>
        <v>Administration</v>
      </c>
      <c r="V1226" s="6">
        <f t="shared" ca="1" si="235"/>
        <v>6</v>
      </c>
      <c r="W1226" s="6" t="str">
        <f ca="1">VLOOKUP($V1226,Roles!$A:$B,2,FALSE)</f>
        <v>Intern</v>
      </c>
      <c r="X1226" s="6" t="e">
        <f t="shared" ca="1" si="236"/>
        <v>#N/A</v>
      </c>
      <c r="Y1226" s="6" t="e">
        <f ca="1">IF(ISNA($X1226),NA(),VLOOKUP($X1226,Levels!$A:$B,2,FALSE))</f>
        <v>#N/A</v>
      </c>
      <c r="Z1226" s="8">
        <f t="shared" ca="1" si="228"/>
        <v>42232</v>
      </c>
      <c r="AA1226" s="6">
        <f ca="1">RANDBETWEEN(2,COUNTA('Recruitment source'!$A:$A))</f>
        <v>2</v>
      </c>
      <c r="AB1226" s="6" t="str">
        <f ca="1">VLOOKUP($AA1226,'Recruitment source'!$A:$B,2,FALSE)</f>
        <v>Indeed</v>
      </c>
      <c r="AC1226" s="8" t="e">
        <f t="shared" ca="1" si="237"/>
        <v>#N/A</v>
      </c>
      <c r="AD1226" s="6" t="e">
        <f t="shared" ca="1" si="238"/>
        <v>#N/A</v>
      </c>
      <c r="AE1226" s="6" t="e">
        <f ca="1">IF(ISNA(AD1226),NA(),VLOOKUP($AD1226,'Reasons for dismissal'!$A:$B,2,FALSE))</f>
        <v>#N/A</v>
      </c>
      <c r="AF1226" s="6">
        <f t="shared" ca="1" si="239"/>
        <v>4</v>
      </c>
      <c r="AG1226" s="1">
        <f t="shared" ca="1" si="229"/>
        <v>805</v>
      </c>
    </row>
    <row r="1227" spans="1:33" x14ac:dyDescent="0.25">
      <c r="A1227" s="7" cm="1">
        <f t="array" aca="1" ref="A1227" ca="1">INDEX(Companies!$A:$A,RANDBETWEEN(2,COUNTA(Companies!$A:$A)),1)</f>
        <v>2</v>
      </c>
      <c r="B1227" s="7" t="str">
        <f ca="1">VLOOKUP($A1227,Companies!$A:$B,2,FALSE)</f>
        <v>ACME Corporation</v>
      </c>
      <c r="C1227" s="5">
        <f t="shared" si="230"/>
        <v>1226</v>
      </c>
      <c r="D1227" s="6">
        <f t="shared" ca="1" si="231"/>
        <v>1</v>
      </c>
      <c r="E1227" s="7">
        <f ca="1">IF($C1227 = 1 + N("Presidente"),
    127,
    IF($C1227 = 2 + N("Vice-Presidente"),
        72,
        IF($C1227 = 3 + N("Secretária bilíngue"),
            13,
            RANDBETWEEN(5,COUNT(Name!$A:$A) + 1)
        )
    )
)</f>
        <v>233</v>
      </c>
      <c r="F1227" s="7" t="str">
        <f ca="1" xml:space="preserve">
VLOOKUP(
  $E1227,
  Name!$A:$B,
  2,
  FALSE
)
&amp; " " &amp;
IF($C1227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Barbosa Aragão</v>
      </c>
      <c r="G1227" s="7">
        <v>2</v>
      </c>
      <c r="H1227" s="7" t="str">
        <f>VLOOKUP($G1227,Countries!$A:$B,2,FALSE)</f>
        <v>Portugal</v>
      </c>
      <c r="I1227" s="7" cm="1">
        <f t="array" aca="1" ref="I1227" ca="1">INDEX(States!$B:$B,RANDBETWEEN(2,COUNTA(States!$A:$A)),1)</f>
        <v>3</v>
      </c>
      <c r="J1227" s="7" t="str">
        <f ca="1">VLOOKUP($I1227,States!$B:$C,2,FALSE)</f>
        <v>Porto</v>
      </c>
      <c r="K1227" s="7" t="str">
        <f ca="1">VLOOKUP($E1227,Name!$A:$C,3,FALSE)</f>
        <v>M</v>
      </c>
      <c r="L1227" s="7" t="str">
        <f ca="1">VLOOKUP($K1227,Genders!$B:$C,2,FALSE)</f>
        <v>Male</v>
      </c>
      <c r="M1227" s="7" cm="1">
        <f t="array" aca="1" ref="M1227" ca="1">INDEX('Marital status'!$A:$A,RANDBETWEEN(2,COUNTA('Marital status'!$A:$A)),1)</f>
        <v>4</v>
      </c>
      <c r="N1227" s="7" t="str">
        <f ca="1">VLOOKUP($M1227,'Marital status'!$A:$B,2,FALSE)</f>
        <v xml:space="preserve">Widowed </v>
      </c>
      <c r="O1227" s="7">
        <f t="shared" ca="1" si="232"/>
        <v>2</v>
      </c>
      <c r="P1227" s="7" t="str">
        <f ca="1">VLOOKUP($O1227,Ethnicities!$A:$B,2,FALSE)</f>
        <v>White</v>
      </c>
      <c r="Q1227" s="8">
        <f t="shared" ca="1" si="233"/>
        <v>37064</v>
      </c>
      <c r="R1227" s="6">
        <f t="shared" ca="1" si="234"/>
        <v>5</v>
      </c>
      <c r="S1227" s="6" t="str">
        <f ca="1">VLOOKUP($R1227,'Background education'!$A:$B,2,FALSE)</f>
        <v>Graduate school</v>
      </c>
      <c r="T1227" s="7">
        <f ca="1" xml:space="preserve">
  IF(OR($V1227 = 2, $V1227 = 3, $V1227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27" s="7" t="str">
        <f ca="1">VLOOKUP($T1227,Departments!$A:$B,2,FALSE)</f>
        <v>Communication &amp; Marketing</v>
      </c>
      <c r="V1227" s="6">
        <f t="shared" ca="1" si="235"/>
        <v>8</v>
      </c>
      <c r="W1227" s="6" t="str">
        <f ca="1">VLOOKUP($V1227,Roles!$A:$B,2,FALSE)</f>
        <v>Analyst</v>
      </c>
      <c r="X1227" s="6">
        <f t="shared" ca="1" si="236"/>
        <v>3</v>
      </c>
      <c r="Y1227" s="6" t="str">
        <f ca="1">IF(ISNA($X1227),NA(),VLOOKUP($X1227,Levels!$A:$B,2,FALSE))</f>
        <v>Pleno</v>
      </c>
      <c r="Z1227" s="8">
        <f t="shared" ca="1" si="228"/>
        <v>40131</v>
      </c>
      <c r="AA1227" s="6">
        <f ca="1">RANDBETWEEN(2,COUNTA('Recruitment source'!$A:$A))</f>
        <v>9</v>
      </c>
      <c r="AB1227" s="6" t="str">
        <f ca="1">VLOOKUP($AA1227,'Recruitment source'!$A:$B,2,FALSE)</f>
        <v xml:space="preserve"> recommendation of employee</v>
      </c>
      <c r="AC1227" s="8" t="e">
        <f t="shared" ca="1" si="237"/>
        <v>#N/A</v>
      </c>
      <c r="AD1227" s="6" t="e">
        <f t="shared" ca="1" si="238"/>
        <v>#N/A</v>
      </c>
      <c r="AE1227" s="6" t="e">
        <f ca="1">IF(ISNA(AD1227),NA(),VLOOKUP($AD1227,'Reasons for dismissal'!$A:$B,2,FALSE))</f>
        <v>#N/A</v>
      </c>
      <c r="AF1227" s="6">
        <f t="shared" ca="1" si="239"/>
        <v>3</v>
      </c>
      <c r="AG1227" s="1">
        <f t="shared" ca="1" si="229"/>
        <v>2080</v>
      </c>
    </row>
    <row r="1228" spans="1:33" x14ac:dyDescent="0.25">
      <c r="A1228" s="7" cm="1">
        <f t="array" aca="1" ref="A1228" ca="1">INDEX(Companies!$A:$A,RANDBETWEEN(2,COUNTA(Companies!$A:$A)),1)</f>
        <v>2</v>
      </c>
      <c r="B1228" s="7" t="str">
        <f ca="1">VLOOKUP($A1228,Companies!$A:$B,2,FALSE)</f>
        <v>ACME Corporation</v>
      </c>
      <c r="C1228" s="5">
        <f t="shared" si="230"/>
        <v>1227</v>
      </c>
      <c r="D1228" s="6">
        <f t="shared" ca="1" si="231"/>
        <v>1</v>
      </c>
      <c r="E1228" s="7">
        <f ca="1">IF($C1228 = 1 + N("Presidente"),
    127,
    IF($C1228 = 2 + N("Vice-Presidente"),
        72,
        IF($C1228 = 3 + N("Secretária bilíngue"),
            13,
            RANDBETWEEN(5,COUNT(Name!$A:$A) + 1)
        )
    )
)</f>
        <v>129</v>
      </c>
      <c r="F1228" s="7" t="str">
        <f ca="1" xml:space="preserve">
VLOOKUP(
  $E1228,
  Name!$A:$B,
  2,
  FALSE
)
&amp; " " &amp;
IF($C1228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Caminha Ferrara</v>
      </c>
      <c r="G1228" s="7">
        <v>2</v>
      </c>
      <c r="H1228" s="7" t="str">
        <f>VLOOKUP($G1228,Countries!$A:$B,2,FALSE)</f>
        <v>Portugal</v>
      </c>
      <c r="I1228" s="7" cm="1">
        <f t="array" aca="1" ref="I1228" ca="1">INDEX(States!$B:$B,RANDBETWEEN(2,COUNTA(States!$A:$A)),1)</f>
        <v>13</v>
      </c>
      <c r="J1228" s="7" t="str">
        <f ca="1">VLOOKUP($I1228,States!$B:$C,2,FALSE)</f>
        <v>Azores</v>
      </c>
      <c r="K1228" s="7" t="str">
        <f ca="1">VLOOKUP($E1228,Name!$A:$C,3,FALSE)</f>
        <v>M</v>
      </c>
      <c r="L1228" s="7" t="str">
        <f ca="1">VLOOKUP($K1228,Genders!$B:$C,2,FALSE)</f>
        <v>Male</v>
      </c>
      <c r="M1228" s="7" cm="1">
        <f t="array" aca="1" ref="M1228" ca="1">INDEX('Marital status'!$A:$A,RANDBETWEEN(2,COUNTA('Marital status'!$A:$A)),1)</f>
        <v>2</v>
      </c>
      <c r="N1228" s="7" t="str">
        <f ca="1">VLOOKUP($M1228,'Marital status'!$A:$B,2,FALSE)</f>
        <v>Single</v>
      </c>
      <c r="O1228" s="7">
        <f t="shared" ca="1" si="232"/>
        <v>2</v>
      </c>
      <c r="P1228" s="7" t="str">
        <f ca="1">VLOOKUP($O1228,Ethnicities!$A:$B,2,FALSE)</f>
        <v>White</v>
      </c>
      <c r="Q1228" s="8">
        <f t="shared" ca="1" si="233"/>
        <v>21025</v>
      </c>
      <c r="R1228" s="6">
        <f t="shared" ca="1" si="234"/>
        <v>4</v>
      </c>
      <c r="S1228" s="6" t="str">
        <f ca="1">VLOOKUP($R1228,'Background education'!$A:$B,2,FALSE)</f>
        <v>Undergraduate degree</v>
      </c>
      <c r="T1228" s="7">
        <f ca="1" xml:space="preserve">
  IF(OR($V1228 = 2, $V1228 = 3, $V1228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228" s="7" t="str">
        <f ca="1">VLOOKUP($T1228,Departments!$A:$B,2,FALSE)</f>
        <v>Sales</v>
      </c>
      <c r="V1228" s="6">
        <f t="shared" ca="1" si="235"/>
        <v>6</v>
      </c>
      <c r="W1228" s="6" t="str">
        <f ca="1">VLOOKUP($V1228,Roles!$A:$B,2,FALSE)</f>
        <v>Intern</v>
      </c>
      <c r="X1228" s="6" t="e">
        <f t="shared" ca="1" si="236"/>
        <v>#N/A</v>
      </c>
      <c r="Y1228" s="6" t="e">
        <f ca="1">IF(ISNA($X1228),NA(),VLOOKUP($X1228,Levels!$A:$B,2,FALSE))</f>
        <v>#N/A</v>
      </c>
      <c r="Z1228" s="8">
        <f t="shared" ca="1" si="228"/>
        <v>42108</v>
      </c>
      <c r="AA1228" s="6">
        <f ca="1">RANDBETWEEN(2,COUNTA('Recruitment source'!$A:$A))</f>
        <v>6</v>
      </c>
      <c r="AB1228" s="6" t="str">
        <f ca="1">VLOOKUP($AA1228,'Recruitment source'!$A:$B,2,FALSE)</f>
        <v>Empregos Online</v>
      </c>
      <c r="AC1228" s="8" t="e">
        <f t="shared" ca="1" si="237"/>
        <v>#N/A</v>
      </c>
      <c r="AD1228" s="6" t="e">
        <f t="shared" ca="1" si="238"/>
        <v>#N/A</v>
      </c>
      <c r="AE1228" s="6" t="e">
        <f ca="1">IF(ISNA(AD1228),NA(),VLOOKUP($AD1228,'Reasons for dismissal'!$A:$B,2,FALSE))</f>
        <v>#N/A</v>
      </c>
      <c r="AF1228" s="6">
        <f t="shared" ca="1" si="239"/>
        <v>3</v>
      </c>
      <c r="AG1228" s="1">
        <f t="shared" ca="1" si="229"/>
        <v>805</v>
      </c>
    </row>
    <row r="1229" spans="1:33" x14ac:dyDescent="0.25">
      <c r="A1229" s="7" cm="1">
        <f t="array" aca="1" ref="A1229" ca="1">INDEX(Companies!$A:$A,RANDBETWEEN(2,COUNTA(Companies!$A:$A)),1)</f>
        <v>2</v>
      </c>
      <c r="B1229" s="7" t="str">
        <f ca="1">VLOOKUP($A1229,Companies!$A:$B,2,FALSE)</f>
        <v>ACME Corporation</v>
      </c>
      <c r="C1229" s="5">
        <f t="shared" si="230"/>
        <v>1228</v>
      </c>
      <c r="D1229" s="6">
        <f t="shared" ca="1" si="231"/>
        <v>1</v>
      </c>
      <c r="E1229" s="7">
        <f ca="1">IF($C1229 = 1 + N("Presidente"),
    127,
    IF($C1229 = 2 + N("Vice-Presidente"),
        72,
        IF($C1229 = 3 + N("Secretária bilíngue"),
            13,
            RANDBETWEEN(5,COUNT(Name!$A:$A) + 1)
        )
    )
)</f>
        <v>265</v>
      </c>
      <c r="F1229" s="7" t="str">
        <f ca="1" xml:space="preserve">
VLOOKUP(
  $E1229,
  Name!$A:$B,
  2,
  FALSE
)
&amp; " " &amp;
IF($C1229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Machado Andrioli</v>
      </c>
      <c r="G1229" s="7">
        <v>2</v>
      </c>
      <c r="H1229" s="7" t="str">
        <f>VLOOKUP($G1229,Countries!$A:$B,2,FALSE)</f>
        <v>Portugal</v>
      </c>
      <c r="I1229" s="7" cm="1">
        <f t="array" aca="1" ref="I1229" ca="1">INDEX(States!$B:$B,RANDBETWEEN(2,COUNTA(States!$A:$A)),1)</f>
        <v>8</v>
      </c>
      <c r="J1229" s="7" t="str">
        <f ca="1">VLOOKUP($I1229,States!$B:$C,2,FALSE)</f>
        <v>Santarém</v>
      </c>
      <c r="K1229" s="7" t="str">
        <f ca="1">VLOOKUP($E1229,Name!$A:$C,3,FALSE)</f>
        <v>F</v>
      </c>
      <c r="L1229" s="7" t="str">
        <f ca="1">VLOOKUP($K1229,Genders!$B:$C,2,FALSE)</f>
        <v>Female</v>
      </c>
      <c r="M1229" s="7" cm="1">
        <f t="array" aca="1" ref="M1229" ca="1">INDEX('Marital status'!$A:$A,RANDBETWEEN(2,COUNTA('Marital status'!$A:$A)),1)</f>
        <v>5</v>
      </c>
      <c r="N1229" s="7" t="str">
        <f ca="1">VLOOKUP($M1229,'Marital status'!$A:$B,2,FALSE)</f>
        <v xml:space="preserve">Separated </v>
      </c>
      <c r="O1229" s="7">
        <f t="shared" ca="1" si="232"/>
        <v>2</v>
      </c>
      <c r="P1229" s="7" t="str">
        <f ca="1">VLOOKUP($O1229,Ethnicities!$A:$B,2,FALSE)</f>
        <v>White</v>
      </c>
      <c r="Q1229" s="8">
        <f t="shared" ca="1" si="233"/>
        <v>33154</v>
      </c>
      <c r="R1229" s="6">
        <f t="shared" ca="1" si="234"/>
        <v>4</v>
      </c>
      <c r="S1229" s="6" t="str">
        <f ca="1">VLOOKUP($R1229,'Background education'!$A:$B,2,FALSE)</f>
        <v>Undergraduate degree</v>
      </c>
      <c r="T1229" s="7">
        <f ca="1" xml:space="preserve">
  IF(OR($V1229 = 2, $V1229 = 3, $V1229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229" s="7" t="str">
        <f ca="1">VLOOKUP($T1229,Departments!$A:$B,2,FALSE)</f>
        <v xml:space="preserve"> Commercial</v>
      </c>
      <c r="V1229" s="6">
        <f t="shared" ca="1" si="235"/>
        <v>8</v>
      </c>
      <c r="W1229" s="6" t="str">
        <f ca="1">VLOOKUP($V1229,Roles!$A:$B,2,FALSE)</f>
        <v>Analyst</v>
      </c>
      <c r="X1229" s="6">
        <f t="shared" ca="1" si="236"/>
        <v>4</v>
      </c>
      <c r="Y1229" s="6" t="str">
        <f ca="1">IF(ISNA($X1229),NA(),VLOOKUP($X1229,Levels!$A:$B,2,FALSE))</f>
        <v>Senior</v>
      </c>
      <c r="Z1229" s="8">
        <f t="shared" ca="1" si="228"/>
        <v>42562</v>
      </c>
      <c r="AA1229" s="6">
        <f ca="1">RANDBETWEEN(2,COUNTA('Recruitment source'!$A:$A))</f>
        <v>3</v>
      </c>
      <c r="AB1229" s="6" t="str">
        <f ca="1">VLOOKUP($AA1229,'Recruitment source'!$A:$B,2,FALSE)</f>
        <v>Learn4Good</v>
      </c>
      <c r="AC1229" s="8" t="e">
        <f t="shared" ca="1" si="237"/>
        <v>#N/A</v>
      </c>
      <c r="AD1229" s="6" t="e">
        <f t="shared" ca="1" si="238"/>
        <v>#N/A</v>
      </c>
      <c r="AE1229" s="6" t="e">
        <f ca="1">IF(ISNA(AD1229),NA(),VLOOKUP($AD1229,'Reasons for dismissal'!$A:$B,2,FALSE))</f>
        <v>#N/A</v>
      </c>
      <c r="AF1229" s="6">
        <f t="shared" ca="1" si="239"/>
        <v>3</v>
      </c>
      <c r="AG1229" s="1">
        <f t="shared" ca="1" si="229"/>
        <v>2000</v>
      </c>
    </row>
    <row r="1230" spans="1:33" x14ac:dyDescent="0.25">
      <c r="A1230" s="7" cm="1">
        <f t="array" aca="1" ref="A1230" ca="1">INDEX(Companies!$A:$A,RANDBETWEEN(2,COUNTA(Companies!$A:$A)),1)</f>
        <v>2</v>
      </c>
      <c r="B1230" s="7" t="str">
        <f ca="1">VLOOKUP($A1230,Companies!$A:$B,2,FALSE)</f>
        <v>ACME Corporation</v>
      </c>
      <c r="C1230" s="5">
        <f t="shared" si="230"/>
        <v>1229</v>
      </c>
      <c r="D1230" s="6">
        <f t="shared" ca="1" si="231"/>
        <v>1</v>
      </c>
      <c r="E1230" s="7">
        <f ca="1">IF($C1230 = 1 + N("Presidente"),
    127,
    IF($C1230 = 2 + N("Vice-Presidente"),
        72,
        IF($C1230 = 3 + N("Secretária bilíngue"),
            13,
            RANDBETWEEN(5,COUNT(Name!$A:$A) + 1)
        )
    )
)</f>
        <v>34</v>
      </c>
      <c r="F1230" s="7" t="str">
        <f ca="1" xml:space="preserve">
VLOOKUP(
  $E1230,
  Name!$A:$B,
  2,
  FALSE
)
&amp; " " &amp;
IF($C1230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Alvarenga Araújo</v>
      </c>
      <c r="G1230" s="7">
        <v>2</v>
      </c>
      <c r="H1230" s="7" t="str">
        <f>VLOOKUP($G1230,Countries!$A:$B,2,FALSE)</f>
        <v>Portugal</v>
      </c>
      <c r="I1230" s="7" cm="1">
        <f t="array" aca="1" ref="I1230" ca="1">INDEX(States!$B:$B,RANDBETWEEN(2,COUNTA(States!$A:$A)),1)</f>
        <v>7</v>
      </c>
      <c r="J1230" s="7" t="str">
        <f ca="1">VLOOKUP($I1230,States!$B:$C,2,FALSE)</f>
        <v>Faro</v>
      </c>
      <c r="K1230" s="7" t="str">
        <f ca="1">VLOOKUP($E1230,Name!$A:$C,3,FALSE)</f>
        <v>F</v>
      </c>
      <c r="L1230" s="7" t="str">
        <f ca="1">VLOOKUP($K1230,Genders!$B:$C,2,FALSE)</f>
        <v>Female</v>
      </c>
      <c r="M1230" s="7" cm="1">
        <f t="array" aca="1" ref="M1230" ca="1">INDEX('Marital status'!$A:$A,RANDBETWEEN(2,COUNTA('Marital status'!$A:$A)),1)</f>
        <v>2</v>
      </c>
      <c r="N1230" s="7" t="str">
        <f ca="1">VLOOKUP($M1230,'Marital status'!$A:$B,2,FALSE)</f>
        <v>Single</v>
      </c>
      <c r="O1230" s="7">
        <f t="shared" ca="1" si="232"/>
        <v>2</v>
      </c>
      <c r="P1230" s="7" t="str">
        <f ca="1">VLOOKUP($O1230,Ethnicities!$A:$B,2,FALSE)</f>
        <v>White</v>
      </c>
      <c r="Q1230" s="8">
        <f t="shared" ca="1" si="233"/>
        <v>25744</v>
      </c>
      <c r="R1230" s="6">
        <f t="shared" ca="1" si="234"/>
        <v>4</v>
      </c>
      <c r="S1230" s="6" t="str">
        <f ca="1">VLOOKUP($R1230,'Background education'!$A:$B,2,FALSE)</f>
        <v>Undergraduate degree</v>
      </c>
      <c r="T1230" s="7">
        <f ca="1" xml:space="preserve">
  IF(OR($V1230 = 2, $V1230 = 3, $V1230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230" s="7" t="str">
        <f ca="1">VLOOKUP($T1230,Departments!$A:$B,2,FALSE)</f>
        <v>Sales</v>
      </c>
      <c r="V1230" s="6">
        <f t="shared" ca="1" si="235"/>
        <v>6</v>
      </c>
      <c r="W1230" s="6" t="str">
        <f ca="1">VLOOKUP($V1230,Roles!$A:$B,2,FALSE)</f>
        <v>Intern</v>
      </c>
      <c r="X1230" s="6" t="e">
        <f t="shared" ca="1" si="236"/>
        <v>#N/A</v>
      </c>
      <c r="Y1230" s="6" t="e">
        <f ca="1">IF(ISNA($X1230),NA(),VLOOKUP($X1230,Levels!$A:$B,2,FALSE))</f>
        <v>#N/A</v>
      </c>
      <c r="Z1230" s="8">
        <f t="shared" ca="1" si="228"/>
        <v>41593</v>
      </c>
      <c r="AA1230" s="6">
        <f ca="1">RANDBETWEEN(2,COUNTA('Recruitment source'!$A:$A))</f>
        <v>7</v>
      </c>
      <c r="AB1230" s="6" t="str">
        <f ca="1">VLOOKUP($AA1230,'Recruitment source'!$A:$B,2,FALSE)</f>
        <v>Jobs in Lisbon</v>
      </c>
      <c r="AC1230" s="8" t="e">
        <f t="shared" ca="1" si="237"/>
        <v>#N/A</v>
      </c>
      <c r="AD1230" s="6" t="e">
        <f t="shared" ca="1" si="238"/>
        <v>#N/A</v>
      </c>
      <c r="AE1230" s="6" t="e">
        <f ca="1">IF(ISNA(AD1230),NA(),VLOOKUP($AD1230,'Reasons for dismissal'!$A:$B,2,FALSE))</f>
        <v>#N/A</v>
      </c>
      <c r="AF1230" s="6">
        <f t="shared" ca="1" si="239"/>
        <v>3</v>
      </c>
      <c r="AG1230" s="1">
        <f t="shared" ca="1" si="229"/>
        <v>805</v>
      </c>
    </row>
    <row r="1231" spans="1:33" x14ac:dyDescent="0.25">
      <c r="A1231" s="7" cm="1">
        <f t="array" aca="1" ref="A1231" ca="1">INDEX(Companies!$A:$A,RANDBETWEEN(2,COUNTA(Companies!$A:$A)),1)</f>
        <v>2</v>
      </c>
      <c r="B1231" s="7" t="str">
        <f ca="1">VLOOKUP($A1231,Companies!$A:$B,2,FALSE)</f>
        <v>ACME Corporation</v>
      </c>
      <c r="C1231" s="5">
        <f t="shared" si="230"/>
        <v>1230</v>
      </c>
      <c r="D1231" s="6">
        <f t="shared" ca="1" si="231"/>
        <v>1</v>
      </c>
      <c r="E1231" s="7">
        <f ca="1">IF($C1231 = 1 + N("Presidente"),
    127,
    IF($C1231 = 2 + N("Vice-Presidente"),
        72,
        IF($C1231 = 3 + N("Secretária bilíngue"),
            13,
            RANDBETWEEN(5,COUNT(Name!$A:$A) + 1)
        )
    )
)</f>
        <v>33</v>
      </c>
      <c r="F1231" s="7" t="str">
        <f ca="1" xml:space="preserve">
VLOOKUP(
  $E1231,
  Name!$A:$B,
  2,
  FALSE
)
&amp; " " &amp;
IF($C1231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Anunciação Braga</v>
      </c>
      <c r="G1231" s="7">
        <v>2</v>
      </c>
      <c r="H1231" s="7" t="str">
        <f>VLOOKUP($G1231,Countries!$A:$B,2,FALSE)</f>
        <v>Portugal</v>
      </c>
      <c r="I1231" s="7" cm="1">
        <f t="array" aca="1" ref="I1231" ca="1">INDEX(States!$B:$B,RANDBETWEEN(2,COUNTA(States!$A:$A)),1)</f>
        <v>11</v>
      </c>
      <c r="J1231" s="7" t="str">
        <f ca="1">VLOOKUP($I1231,States!$B:$C,2,FALSE)</f>
        <v>Madeira</v>
      </c>
      <c r="K1231" s="7" t="str">
        <f ca="1">VLOOKUP($E1231,Name!$A:$C,3,FALSE)</f>
        <v>F</v>
      </c>
      <c r="L1231" s="7" t="str">
        <f ca="1">VLOOKUP($K1231,Genders!$B:$C,2,FALSE)</f>
        <v>Female</v>
      </c>
      <c r="M1231" s="7" cm="1">
        <f t="array" aca="1" ref="M1231" ca="1">INDEX('Marital status'!$A:$A,RANDBETWEEN(2,COUNTA('Marital status'!$A:$A)),1)</f>
        <v>2</v>
      </c>
      <c r="N1231" s="7" t="str">
        <f ca="1">VLOOKUP($M1231,'Marital status'!$A:$B,2,FALSE)</f>
        <v>Single</v>
      </c>
      <c r="O1231" s="7">
        <f t="shared" ca="1" si="232"/>
        <v>2</v>
      </c>
      <c r="P1231" s="7" t="str">
        <f ca="1">VLOOKUP($O1231,Ethnicities!$A:$B,2,FALSE)</f>
        <v>White</v>
      </c>
      <c r="Q1231" s="8">
        <f t="shared" ca="1" si="233"/>
        <v>38230</v>
      </c>
      <c r="R1231" s="6">
        <f t="shared" ca="1" si="234"/>
        <v>4</v>
      </c>
      <c r="S1231" s="6" t="str">
        <f ca="1">VLOOKUP($R1231,'Background education'!$A:$B,2,FALSE)</f>
        <v>Undergraduate degree</v>
      </c>
      <c r="T1231" s="7">
        <f ca="1" xml:space="preserve">
  IF(OR($V1231 = 2, $V1231 = 3, $V1231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231" s="7" t="str">
        <f ca="1">VLOOKUP($T1231,Departments!$A:$B,2,FALSE)</f>
        <v>Human Resource</v>
      </c>
      <c r="V1231" s="6">
        <f t="shared" ca="1" si="235"/>
        <v>8</v>
      </c>
      <c r="W1231" s="6" t="str">
        <f ca="1">VLOOKUP($V1231,Roles!$A:$B,2,FALSE)</f>
        <v>Analyst</v>
      </c>
      <c r="X1231" s="6">
        <f t="shared" ca="1" si="236"/>
        <v>4</v>
      </c>
      <c r="Y1231" s="6" t="str">
        <f ca="1">IF(ISNA($X1231),NA(),VLOOKUP($X1231,Levels!$A:$B,2,FALSE))</f>
        <v>Senior</v>
      </c>
      <c r="Z1231" s="8">
        <f t="shared" ca="1" si="228"/>
        <v>44872</v>
      </c>
      <c r="AA1231" s="6">
        <f ca="1">RANDBETWEEN(2,COUNTA('Recruitment source'!$A:$A))</f>
        <v>5</v>
      </c>
      <c r="AB1231" s="6" t="str">
        <f ca="1">VLOOKUP($AA1231,'Recruitment source'!$A:$B,2,FALSE)</f>
        <v>Net Empregos</v>
      </c>
      <c r="AC1231" s="8" t="e">
        <f t="shared" ca="1" si="237"/>
        <v>#N/A</v>
      </c>
      <c r="AD1231" s="6" t="e">
        <f t="shared" ca="1" si="238"/>
        <v>#N/A</v>
      </c>
      <c r="AE1231" s="6" t="e">
        <f ca="1">IF(ISNA(AD1231),NA(),VLOOKUP($AD1231,'Reasons for dismissal'!$A:$B,2,FALSE))</f>
        <v>#N/A</v>
      </c>
      <c r="AF1231" s="6">
        <f t="shared" ca="1" si="239"/>
        <v>2</v>
      </c>
      <c r="AG1231" s="1">
        <f t="shared" ca="1" si="229"/>
        <v>2000</v>
      </c>
    </row>
    <row r="1232" spans="1:33" x14ac:dyDescent="0.25">
      <c r="A1232" s="7" cm="1">
        <f t="array" aca="1" ref="A1232" ca="1">INDEX(Companies!$A:$A,RANDBETWEEN(2,COUNTA(Companies!$A:$A)),1)</f>
        <v>2</v>
      </c>
      <c r="B1232" s="7" t="str">
        <f ca="1">VLOOKUP($A1232,Companies!$A:$B,2,FALSE)</f>
        <v>ACME Corporation</v>
      </c>
      <c r="C1232" s="5">
        <f t="shared" si="230"/>
        <v>1231</v>
      </c>
      <c r="D1232" s="6">
        <f t="shared" ca="1" si="231"/>
        <v>1</v>
      </c>
      <c r="E1232" s="7">
        <f ca="1">IF($C1232 = 1 + N("Presidente"),
    127,
    IF($C1232 = 2 + N("Vice-Presidente"),
        72,
        IF($C1232 = 3 + N("Secretária bilíngue"),
            13,
            RANDBETWEEN(5,COUNT(Name!$A:$A) + 1)
        )
    )
)</f>
        <v>57</v>
      </c>
      <c r="F1232" s="7" t="str">
        <f ca="1" xml:space="preserve">
VLOOKUP(
  $E1232,
  Name!$A:$B,
  2,
  FALSE
)
&amp; " " &amp;
IF($C1232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Simões Rossi</v>
      </c>
      <c r="G1232" s="7">
        <v>2</v>
      </c>
      <c r="H1232" s="7" t="str">
        <f>VLOOKUP($G1232,Countries!$A:$B,2,FALSE)</f>
        <v>Portugal</v>
      </c>
      <c r="I1232" s="7" cm="1">
        <f t="array" aca="1" ref="I1232" ca="1">INDEX(States!$B:$B,RANDBETWEEN(2,COUNTA(States!$A:$A)),1)</f>
        <v>12</v>
      </c>
      <c r="J1232" s="7" t="str">
        <f ca="1">VLOOKUP($I1232,States!$B:$C,2,FALSE)</f>
        <v>Évora</v>
      </c>
      <c r="K1232" s="7" t="str">
        <f ca="1">VLOOKUP($E1232,Name!$A:$C,3,FALSE)</f>
        <v>M</v>
      </c>
      <c r="L1232" s="7" t="str">
        <f ca="1">VLOOKUP($K1232,Genders!$B:$C,2,FALSE)</f>
        <v>Male</v>
      </c>
      <c r="M1232" s="7" cm="1">
        <f t="array" aca="1" ref="M1232" ca="1">INDEX('Marital status'!$A:$A,RANDBETWEEN(2,COUNTA('Marital status'!$A:$A)),1)</f>
        <v>2</v>
      </c>
      <c r="N1232" s="7" t="str">
        <f ca="1">VLOOKUP($M1232,'Marital status'!$A:$B,2,FALSE)</f>
        <v>Single</v>
      </c>
      <c r="O1232" s="7">
        <f t="shared" ca="1" si="232"/>
        <v>4</v>
      </c>
      <c r="P1232" s="7" t="str">
        <f ca="1">VLOOKUP($O1232,Ethnicities!$A:$B,2,FALSE)</f>
        <v>Hispanic or Latino</v>
      </c>
      <c r="Q1232" s="8">
        <f t="shared" ca="1" si="233"/>
        <v>20739</v>
      </c>
      <c r="R1232" s="6">
        <f t="shared" ca="1" si="234"/>
        <v>4</v>
      </c>
      <c r="S1232" s="6" t="str">
        <f ca="1">VLOOKUP($R1232,'Background education'!$A:$B,2,FALSE)</f>
        <v>Undergraduate degree</v>
      </c>
      <c r="T1232" s="7">
        <f ca="1" xml:space="preserve">
  IF(OR($V1232 = 2, $V1232 = 3, $V1232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232" s="7" t="str">
        <f ca="1">VLOOKUP($T1232,Departments!$A:$B,2,FALSE)</f>
        <v>Finance</v>
      </c>
      <c r="V1232" s="6">
        <f t="shared" ca="1" si="235"/>
        <v>6</v>
      </c>
      <c r="W1232" s="6" t="str">
        <f ca="1">VLOOKUP($V1232,Roles!$A:$B,2,FALSE)</f>
        <v>Intern</v>
      </c>
      <c r="X1232" s="6" t="e">
        <f t="shared" ca="1" si="236"/>
        <v>#N/A</v>
      </c>
      <c r="Y1232" s="6" t="e">
        <f ca="1">IF(ISNA($X1232),NA(),VLOOKUP($X1232,Levels!$A:$B,2,FALSE))</f>
        <v>#N/A</v>
      </c>
      <c r="Z1232" s="8">
        <f t="shared" ca="1" si="228"/>
        <v>37879</v>
      </c>
      <c r="AA1232" s="6">
        <f ca="1">RANDBETWEEN(2,COUNTA('Recruitment source'!$A:$A))</f>
        <v>6</v>
      </c>
      <c r="AB1232" s="6" t="str">
        <f ca="1">VLOOKUP($AA1232,'Recruitment source'!$A:$B,2,FALSE)</f>
        <v>Empregos Online</v>
      </c>
      <c r="AC1232" s="8" t="e">
        <f t="shared" ca="1" si="237"/>
        <v>#N/A</v>
      </c>
      <c r="AD1232" s="6" t="e">
        <f t="shared" ca="1" si="238"/>
        <v>#N/A</v>
      </c>
      <c r="AE1232" s="6" t="e">
        <f ca="1">IF(ISNA(AD1232),NA(),VLOOKUP($AD1232,'Reasons for dismissal'!$A:$B,2,FALSE))</f>
        <v>#N/A</v>
      </c>
      <c r="AF1232" s="6">
        <f t="shared" ca="1" si="239"/>
        <v>2</v>
      </c>
      <c r="AG1232" s="1">
        <f t="shared" ca="1" si="229"/>
        <v>805</v>
      </c>
    </row>
    <row r="1233" spans="1:33" x14ac:dyDescent="0.25">
      <c r="A1233" s="7" cm="1">
        <f t="array" aca="1" ref="A1233" ca="1">INDEX(Companies!$A:$A,RANDBETWEEN(2,COUNTA(Companies!$A:$A)),1)</f>
        <v>2</v>
      </c>
      <c r="B1233" s="7" t="str">
        <f ca="1">VLOOKUP($A1233,Companies!$A:$B,2,FALSE)</f>
        <v>ACME Corporation</v>
      </c>
      <c r="C1233" s="5">
        <f t="shared" si="230"/>
        <v>1232</v>
      </c>
      <c r="D1233" s="6">
        <f t="shared" ca="1" si="231"/>
        <v>1</v>
      </c>
      <c r="E1233" s="7">
        <f ca="1">IF($C1233 = 1 + N("Presidente"),
    127,
    IF($C1233 = 2 + N("Vice-Presidente"),
        72,
        IF($C1233 = 3 + N("Secretária bilíngue"),
            13,
            RANDBETWEEN(5,COUNT(Name!$A:$A) + 1)
        )
    )
)</f>
        <v>271</v>
      </c>
      <c r="F1233" s="7" t="str">
        <f ca="1" xml:space="preserve">
VLOOKUP(
  $E1233,
  Name!$A:$B,
  2,
  FALSE
)
&amp; " " &amp;
IF($C1233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Andrade Cândido</v>
      </c>
      <c r="G1233" s="7">
        <v>2</v>
      </c>
      <c r="H1233" s="7" t="str">
        <f>VLOOKUP($G1233,Countries!$A:$B,2,FALSE)</f>
        <v>Portugal</v>
      </c>
      <c r="I1233" s="7" cm="1">
        <f t="array" aca="1" ref="I1233" ca="1">INDEX(States!$B:$B,RANDBETWEEN(2,COUNTA(States!$A:$A)),1)</f>
        <v>20</v>
      </c>
      <c r="J1233" s="7" t="str">
        <f ca="1">VLOOKUP($I1233,States!$B:$C,2,FALSE)</f>
        <v>Viana do Castelo</v>
      </c>
      <c r="K1233" s="7" t="str">
        <f ca="1">VLOOKUP($E1233,Name!$A:$C,3,FALSE)</f>
        <v>F</v>
      </c>
      <c r="L1233" s="7" t="str">
        <f ca="1">VLOOKUP($K1233,Genders!$B:$C,2,FALSE)</f>
        <v>Female</v>
      </c>
      <c r="M1233" s="7" cm="1">
        <f t="array" aca="1" ref="M1233" ca="1">INDEX('Marital status'!$A:$A,RANDBETWEEN(2,COUNTA('Marital status'!$A:$A)),1)</f>
        <v>6</v>
      </c>
      <c r="N1233" s="7" t="str">
        <f ca="1">VLOOKUP($M1233,'Marital status'!$A:$B,2,FALSE)</f>
        <v>Divorced</v>
      </c>
      <c r="O1233" s="7">
        <f t="shared" ca="1" si="232"/>
        <v>2</v>
      </c>
      <c r="P1233" s="7" t="str">
        <f ca="1">VLOOKUP($O1233,Ethnicities!$A:$B,2,FALSE)</f>
        <v>White</v>
      </c>
      <c r="Q1233" s="8">
        <f t="shared" ca="1" si="233"/>
        <v>36458</v>
      </c>
      <c r="R1233" s="6">
        <f t="shared" ca="1" si="234"/>
        <v>4</v>
      </c>
      <c r="S1233" s="6" t="str">
        <f ca="1">VLOOKUP($R1233,'Background education'!$A:$B,2,FALSE)</f>
        <v>Undergraduate degree</v>
      </c>
      <c r="T1233" s="7">
        <f ca="1" xml:space="preserve">
  IF(OR($V1233 = 2, $V1233 = 3, $V1233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233" s="7" t="str">
        <f ca="1">VLOOKUP($T1233,Departments!$A:$B,2,FALSE)</f>
        <v>Audit</v>
      </c>
      <c r="V1233" s="6">
        <f t="shared" ca="1" si="235"/>
        <v>8</v>
      </c>
      <c r="W1233" s="6" t="str">
        <f ca="1">VLOOKUP($V1233,Roles!$A:$B,2,FALSE)</f>
        <v>Analyst</v>
      </c>
      <c r="X1233" s="6">
        <f t="shared" ca="1" si="236"/>
        <v>3</v>
      </c>
      <c r="Y1233" s="6" t="str">
        <f ca="1">IF(ISNA($X1233),NA(),VLOOKUP($X1233,Levels!$A:$B,2,FALSE))</f>
        <v>Pleno</v>
      </c>
      <c r="Z1233" s="8">
        <f t="shared" ca="1" si="228"/>
        <v>39060</v>
      </c>
      <c r="AA1233" s="6">
        <f ca="1">RANDBETWEEN(2,COUNTA('Recruitment source'!$A:$A))</f>
        <v>2</v>
      </c>
      <c r="AB1233" s="6" t="str">
        <f ca="1">VLOOKUP($AA1233,'Recruitment source'!$A:$B,2,FALSE)</f>
        <v>Indeed</v>
      </c>
      <c r="AC1233" s="8" t="e">
        <f t="shared" ca="1" si="237"/>
        <v>#N/A</v>
      </c>
      <c r="AD1233" s="6" t="e">
        <f t="shared" ca="1" si="238"/>
        <v>#N/A</v>
      </c>
      <c r="AE1233" s="6" t="e">
        <f ca="1">IF(ISNA(AD1233),NA(),VLOOKUP($AD1233,'Reasons for dismissal'!$A:$B,2,FALSE))</f>
        <v>#N/A</v>
      </c>
      <c r="AF1233" s="6">
        <f t="shared" ca="1" si="239"/>
        <v>4</v>
      </c>
      <c r="AG1233" s="1">
        <f t="shared" ca="1" si="229"/>
        <v>2000</v>
      </c>
    </row>
    <row r="1234" spans="1:33" x14ac:dyDescent="0.25">
      <c r="A1234" s="7" cm="1">
        <f t="array" aca="1" ref="A1234" ca="1">INDEX(Companies!$A:$A,RANDBETWEEN(2,COUNTA(Companies!$A:$A)),1)</f>
        <v>2</v>
      </c>
      <c r="B1234" s="7" t="str">
        <f ca="1">VLOOKUP($A1234,Companies!$A:$B,2,FALSE)</f>
        <v>ACME Corporation</v>
      </c>
      <c r="C1234" s="5">
        <f t="shared" si="230"/>
        <v>1233</v>
      </c>
      <c r="D1234" s="6">
        <f t="shared" ca="1" si="231"/>
        <v>1</v>
      </c>
      <c r="E1234" s="7">
        <f ca="1">IF($C1234 = 1 + N("Presidente"),
    127,
    IF($C1234 = 2 + N("Vice-Presidente"),
        72,
        IF($C1234 = 3 + N("Secretária bilíngue"),
            13,
            RANDBETWEEN(5,COUNT(Name!$A:$A) + 1)
        )
    )
)</f>
        <v>334</v>
      </c>
      <c r="F1234" s="7" t="str">
        <f ca="1" xml:space="preserve">
VLOOKUP(
  $E1234,
  Name!$A:$B,
  2,
  FALSE
)
&amp; " " &amp;
IF($C1234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Ryan Moraes Ferrara</v>
      </c>
      <c r="G1234" s="7">
        <v>2</v>
      </c>
      <c r="H1234" s="7" t="str">
        <f>VLOOKUP($G1234,Countries!$A:$B,2,FALSE)</f>
        <v>Portugal</v>
      </c>
      <c r="I1234" s="7" cm="1">
        <f t="array" aca="1" ref="I1234" ca="1">INDEX(States!$B:$B,RANDBETWEEN(2,COUNTA(States!$A:$A)),1)</f>
        <v>14</v>
      </c>
      <c r="J1234" s="7" t="str">
        <f ca="1">VLOOKUP($I1234,States!$B:$C,2,FALSE)</f>
        <v>Viseu</v>
      </c>
      <c r="K1234" s="7" t="str">
        <f ca="1">VLOOKUP($E1234,Name!$A:$C,3,FALSE)</f>
        <v>M</v>
      </c>
      <c r="L1234" s="7" t="str">
        <f ca="1">VLOOKUP($K1234,Genders!$B:$C,2,FALSE)</f>
        <v>Male</v>
      </c>
      <c r="M1234" s="7" cm="1">
        <f t="array" aca="1" ref="M1234" ca="1">INDEX('Marital status'!$A:$A,RANDBETWEEN(2,COUNTA('Marital status'!$A:$A)),1)</f>
        <v>2</v>
      </c>
      <c r="N1234" s="7" t="str">
        <f ca="1">VLOOKUP($M1234,'Marital status'!$A:$B,2,FALSE)</f>
        <v>Single</v>
      </c>
      <c r="O1234" s="7">
        <f t="shared" ca="1" si="232"/>
        <v>2</v>
      </c>
      <c r="P1234" s="7" t="str">
        <f ca="1">VLOOKUP($O1234,Ethnicities!$A:$B,2,FALSE)</f>
        <v>White</v>
      </c>
      <c r="Q1234" s="8">
        <f t="shared" ca="1" si="233"/>
        <v>31850</v>
      </c>
      <c r="R1234" s="6">
        <f t="shared" ca="1" si="234"/>
        <v>4</v>
      </c>
      <c r="S1234" s="6" t="str">
        <f ca="1">VLOOKUP($R1234,'Background education'!$A:$B,2,FALSE)</f>
        <v>Undergraduate degree</v>
      </c>
      <c r="T1234" s="7">
        <f ca="1" xml:space="preserve">
  IF(OR($V1234 = 2, $V1234 = 3, $V1234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34" s="7" t="str">
        <f ca="1">VLOOKUP($T1234,Departments!$A:$B,2,FALSE)</f>
        <v>Juridical</v>
      </c>
      <c r="V1234" s="6">
        <f t="shared" ca="1" si="235"/>
        <v>6</v>
      </c>
      <c r="W1234" s="6" t="str">
        <f ca="1">VLOOKUP($V1234,Roles!$A:$B,2,FALSE)</f>
        <v>Intern</v>
      </c>
      <c r="X1234" s="6" t="e">
        <f t="shared" ca="1" si="236"/>
        <v>#N/A</v>
      </c>
      <c r="Y1234" s="6" t="e">
        <f ca="1">IF(ISNA($X1234),NA(),VLOOKUP($X1234,Levels!$A:$B,2,FALSE))</f>
        <v>#N/A</v>
      </c>
      <c r="Z1234" s="8">
        <f t="shared" ca="1" si="228"/>
        <v>39770</v>
      </c>
      <c r="AA1234" s="6">
        <f ca="1">RANDBETWEEN(2,COUNTA('Recruitment source'!$A:$A))</f>
        <v>4</v>
      </c>
      <c r="AB1234" s="6" t="str">
        <f ca="1">VLOOKUP($AA1234,'Recruitment source'!$A:$B,2,FALSE)</f>
        <v>SAPO Emprego</v>
      </c>
      <c r="AC1234" s="8" t="e">
        <f t="shared" ca="1" si="237"/>
        <v>#N/A</v>
      </c>
      <c r="AD1234" s="6" t="e">
        <f t="shared" ca="1" si="238"/>
        <v>#N/A</v>
      </c>
      <c r="AE1234" s="6" t="e">
        <f ca="1">IF(ISNA(AD1234),NA(),VLOOKUP($AD1234,'Reasons for dismissal'!$A:$B,2,FALSE))</f>
        <v>#N/A</v>
      </c>
      <c r="AF1234" s="6">
        <f t="shared" ca="1" si="239"/>
        <v>2</v>
      </c>
      <c r="AG1234" s="1">
        <f t="shared" ca="1" si="229"/>
        <v>805</v>
      </c>
    </row>
    <row r="1235" spans="1:33" x14ac:dyDescent="0.25">
      <c r="A1235" s="7" cm="1">
        <f t="array" aca="1" ref="A1235" ca="1">INDEX(Companies!$A:$A,RANDBETWEEN(2,COUNTA(Companies!$A:$A)),1)</f>
        <v>2</v>
      </c>
      <c r="B1235" s="7" t="str">
        <f ca="1">VLOOKUP($A1235,Companies!$A:$B,2,FALSE)</f>
        <v>ACME Corporation</v>
      </c>
      <c r="C1235" s="5">
        <f t="shared" si="230"/>
        <v>1234</v>
      </c>
      <c r="D1235" s="6">
        <f t="shared" ca="1" si="231"/>
        <v>1</v>
      </c>
      <c r="E1235" s="7">
        <f ca="1">IF($C1235 = 1 + N("Presidente"),
    127,
    IF($C1235 = 2 + N("Vice-Presidente"),
        72,
        IF($C1235 = 3 + N("Secretária bilíngue"),
            13,
            RANDBETWEEN(5,COUNT(Name!$A:$A) + 1)
        )
    )
)</f>
        <v>41</v>
      </c>
      <c r="F1235" s="7" t="str">
        <f ca="1" xml:space="preserve">
VLOOKUP(
  $E1235,
  Name!$A:$B,
  2,
  FALSE
)
&amp; " " &amp;
IF($C1235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Ferrão Moura</v>
      </c>
      <c r="G1235" s="7">
        <v>2</v>
      </c>
      <c r="H1235" s="7" t="str">
        <f>VLOOKUP($G1235,Countries!$A:$B,2,FALSE)</f>
        <v>Portugal</v>
      </c>
      <c r="I1235" s="7" cm="1">
        <f t="array" aca="1" ref="I1235" ca="1">INDEX(States!$B:$B,RANDBETWEEN(2,COUNTA(States!$A:$A)),1)</f>
        <v>17</v>
      </c>
      <c r="J1235" s="7" t="str">
        <f ca="1">VLOOKUP($I1235,States!$B:$C,2,FALSE)</f>
        <v>Portalegre</v>
      </c>
      <c r="K1235" s="7" t="str">
        <f ca="1">VLOOKUP($E1235,Name!$A:$C,3,FALSE)</f>
        <v>F</v>
      </c>
      <c r="L1235" s="7" t="str">
        <f ca="1">VLOOKUP($K1235,Genders!$B:$C,2,FALSE)</f>
        <v>Female</v>
      </c>
      <c r="M1235" s="7" cm="1">
        <f t="array" aca="1" ref="M1235" ca="1">INDEX('Marital status'!$A:$A,RANDBETWEEN(2,COUNTA('Marital status'!$A:$A)),1)</f>
        <v>3</v>
      </c>
      <c r="N1235" s="7" t="str">
        <f ca="1">VLOOKUP($M1235,'Marital status'!$A:$B,2,FALSE)</f>
        <v>Married</v>
      </c>
      <c r="O1235" s="7">
        <f t="shared" ca="1" si="232"/>
        <v>5</v>
      </c>
      <c r="P1235" s="7" t="str">
        <f ca="1">VLOOKUP($O1235,Ethnicities!$A:$B,2,FALSE)</f>
        <v>Asian</v>
      </c>
      <c r="Q1235" s="8">
        <f t="shared" ca="1" si="233"/>
        <v>36144</v>
      </c>
      <c r="R1235" s="6">
        <f t="shared" ca="1" si="234"/>
        <v>5</v>
      </c>
      <c r="S1235" s="6" t="str">
        <f ca="1">VLOOKUP($R1235,'Background education'!$A:$B,2,FALSE)</f>
        <v>Graduate school</v>
      </c>
      <c r="T1235" s="7">
        <f ca="1" xml:space="preserve">
  IF(OR($V1235 = 2, $V1235 = 3, $V1235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235" s="7" t="str">
        <f ca="1">VLOOKUP($T1235,Departments!$A:$B,2,FALSE)</f>
        <v>Sales</v>
      </c>
      <c r="V1235" s="6">
        <f t="shared" ca="1" si="235"/>
        <v>8</v>
      </c>
      <c r="W1235" s="6" t="str">
        <f ca="1">VLOOKUP($V1235,Roles!$A:$B,2,FALSE)</f>
        <v>Analyst</v>
      </c>
      <c r="X1235" s="6">
        <f t="shared" ca="1" si="236"/>
        <v>4</v>
      </c>
      <c r="Y1235" s="6" t="str">
        <f ca="1">IF(ISNA($X1235),NA(),VLOOKUP($X1235,Levels!$A:$B,2,FALSE))</f>
        <v>Senior</v>
      </c>
      <c r="Z1235" s="8">
        <f t="shared" ca="1" si="228"/>
        <v>36697</v>
      </c>
      <c r="AA1235" s="6">
        <f ca="1">RANDBETWEEN(2,COUNTA('Recruitment source'!$A:$A))</f>
        <v>2</v>
      </c>
      <c r="AB1235" s="6" t="str">
        <f ca="1">VLOOKUP($AA1235,'Recruitment source'!$A:$B,2,FALSE)</f>
        <v>Indeed</v>
      </c>
      <c r="AC1235" s="8" t="e">
        <f t="shared" ca="1" si="237"/>
        <v>#N/A</v>
      </c>
      <c r="AD1235" s="6" t="e">
        <f t="shared" ca="1" si="238"/>
        <v>#N/A</v>
      </c>
      <c r="AE1235" s="6" t="e">
        <f ca="1">IF(ISNA(AD1235),NA(),VLOOKUP($AD1235,'Reasons for dismissal'!$A:$B,2,FALSE))</f>
        <v>#N/A</v>
      </c>
      <c r="AF1235" s="6">
        <f t="shared" ca="1" si="239"/>
        <v>2</v>
      </c>
      <c r="AG1235" s="1">
        <f t="shared" ca="1" si="229"/>
        <v>2000</v>
      </c>
    </row>
    <row r="1236" spans="1:33" x14ac:dyDescent="0.25">
      <c r="A1236" s="7" cm="1">
        <f t="array" aca="1" ref="A1236" ca="1">INDEX(Companies!$A:$A,RANDBETWEEN(2,COUNTA(Companies!$A:$A)),1)</f>
        <v>2</v>
      </c>
      <c r="B1236" s="7" t="str">
        <f ca="1">VLOOKUP($A1236,Companies!$A:$B,2,FALSE)</f>
        <v>ACME Corporation</v>
      </c>
      <c r="C1236" s="5">
        <f t="shared" si="230"/>
        <v>1235</v>
      </c>
      <c r="D1236" s="6">
        <f t="shared" ca="1" si="231"/>
        <v>1</v>
      </c>
      <c r="E1236" s="7">
        <f ca="1">IF($C1236 = 1 + N("Presidente"),
    127,
    IF($C1236 = 2 + N("Vice-Presidente"),
        72,
        IF($C1236 = 3 + N("Secretária bilíngue"),
            13,
            RANDBETWEEN(5,COUNT(Name!$A:$A) + 1)
        )
    )
)</f>
        <v>346</v>
      </c>
      <c r="F1236" s="7" t="str">
        <f ca="1" xml:space="preserve">
VLOOKUP(
  $E1236,
  Name!$A:$B,
  2,
  FALSE
)
&amp; " " &amp;
IF($C1236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Figo Lopes</v>
      </c>
      <c r="G1236" s="7">
        <v>2</v>
      </c>
      <c r="H1236" s="7" t="str">
        <f>VLOOKUP($G1236,Countries!$A:$B,2,FALSE)</f>
        <v>Portugal</v>
      </c>
      <c r="I1236" s="7" cm="1">
        <f t="array" aca="1" ref="I1236" ca="1">INDEX(States!$B:$B,RANDBETWEEN(2,COUNTA(States!$A:$A)),1)</f>
        <v>3</v>
      </c>
      <c r="J1236" s="7" t="str">
        <f ca="1">VLOOKUP($I1236,States!$B:$C,2,FALSE)</f>
        <v>Porto</v>
      </c>
      <c r="K1236" s="7" t="str">
        <f ca="1">VLOOKUP($E1236,Name!$A:$C,3,FALSE)</f>
        <v>M</v>
      </c>
      <c r="L1236" s="7" t="str">
        <f ca="1">VLOOKUP($K1236,Genders!$B:$C,2,FALSE)</f>
        <v>Male</v>
      </c>
      <c r="M1236" s="7" cm="1">
        <f t="array" aca="1" ref="M1236" ca="1">INDEX('Marital status'!$A:$A,RANDBETWEEN(2,COUNTA('Marital status'!$A:$A)),1)</f>
        <v>3</v>
      </c>
      <c r="N1236" s="7" t="str">
        <f ca="1">VLOOKUP($M1236,'Marital status'!$A:$B,2,FALSE)</f>
        <v>Married</v>
      </c>
      <c r="O1236" s="7">
        <f t="shared" ca="1" si="232"/>
        <v>2</v>
      </c>
      <c r="P1236" s="7" t="str">
        <f ca="1">VLOOKUP($O1236,Ethnicities!$A:$B,2,FALSE)</f>
        <v>White</v>
      </c>
      <c r="Q1236" s="8">
        <f t="shared" ca="1" si="233"/>
        <v>33813</v>
      </c>
      <c r="R1236" s="6">
        <f t="shared" ca="1" si="234"/>
        <v>4</v>
      </c>
      <c r="S1236" s="6" t="str">
        <f ca="1">VLOOKUP($R1236,'Background education'!$A:$B,2,FALSE)</f>
        <v>Undergraduate degree</v>
      </c>
      <c r="T1236" s="7">
        <f ca="1" xml:space="preserve">
  IF(OR($V1236 = 2, $V1236 = 3, $V1236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236" s="7" t="str">
        <f ca="1">VLOOKUP($T1236,Departments!$A:$B,2,FALSE)</f>
        <v>Human Resource</v>
      </c>
      <c r="V1236" s="6">
        <f t="shared" ca="1" si="235"/>
        <v>7</v>
      </c>
      <c r="W1236" s="6" t="str">
        <f ca="1">VLOOKUP($V1236,Roles!$A:$B,2,FALSE)</f>
        <v>Trainee</v>
      </c>
      <c r="X1236" s="6" t="e">
        <f t="shared" ca="1" si="236"/>
        <v>#N/A</v>
      </c>
      <c r="Y1236" s="6" t="e">
        <f ca="1">IF(ISNA($X1236),NA(),VLOOKUP($X1236,Levels!$A:$B,2,FALSE))</f>
        <v>#N/A</v>
      </c>
      <c r="Z1236" s="8">
        <f t="shared" ca="1" si="228"/>
        <v>44789</v>
      </c>
      <c r="AA1236" s="6">
        <f ca="1">RANDBETWEEN(2,COUNTA('Recruitment source'!$A:$A))</f>
        <v>2</v>
      </c>
      <c r="AB1236" s="6" t="str">
        <f ca="1">VLOOKUP($AA1236,'Recruitment source'!$A:$B,2,FALSE)</f>
        <v>Indeed</v>
      </c>
      <c r="AC1236" s="8" t="e">
        <f t="shared" ca="1" si="237"/>
        <v>#N/A</v>
      </c>
      <c r="AD1236" s="6" t="e">
        <f t="shared" ca="1" si="238"/>
        <v>#N/A</v>
      </c>
      <c r="AE1236" s="6" t="e">
        <f ca="1">IF(ISNA(AD1236),NA(),VLOOKUP($AD1236,'Reasons for dismissal'!$A:$B,2,FALSE))</f>
        <v>#N/A</v>
      </c>
      <c r="AF1236" s="6">
        <f t="shared" ca="1" si="239"/>
        <v>4</v>
      </c>
      <c r="AG1236" s="1">
        <f t="shared" ca="1" si="229"/>
        <v>1005</v>
      </c>
    </row>
    <row r="1237" spans="1:33" x14ac:dyDescent="0.25">
      <c r="A1237" s="7" cm="1">
        <f t="array" aca="1" ref="A1237" ca="1">INDEX(Companies!$A:$A,RANDBETWEEN(2,COUNTA(Companies!$A:$A)),1)</f>
        <v>2</v>
      </c>
      <c r="B1237" s="7" t="str">
        <f ca="1">VLOOKUP($A1237,Companies!$A:$B,2,FALSE)</f>
        <v>ACME Corporation</v>
      </c>
      <c r="C1237" s="5">
        <f t="shared" si="230"/>
        <v>1236</v>
      </c>
      <c r="D1237" s="6">
        <f t="shared" ca="1" si="231"/>
        <v>1</v>
      </c>
      <c r="E1237" s="7">
        <f ca="1">IF($C1237 = 1 + N("Presidente"),
    127,
    IF($C1237 = 2 + N("Vice-Presidente"),
        72,
        IF($C1237 = 3 + N("Secretária bilíngue"),
            13,
            RANDBETWEEN(5,COUNT(Name!$A:$A) + 1)
        )
    )
)</f>
        <v>151</v>
      </c>
      <c r="F1237" s="7" t="str">
        <f ca="1" xml:space="preserve">
VLOOKUP(
  $E1237,
  Name!$A:$B,
  2,
  FALSE
)
&amp; " " &amp;
IF($C1237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Gabrielly Longo Andrade</v>
      </c>
      <c r="G1237" s="7">
        <v>2</v>
      </c>
      <c r="H1237" s="7" t="str">
        <f>VLOOKUP($G1237,Countries!$A:$B,2,FALSE)</f>
        <v>Portugal</v>
      </c>
      <c r="I1237" s="7" cm="1">
        <f t="array" aca="1" ref="I1237" ca="1">INDEX(States!$B:$B,RANDBETWEEN(2,COUNTA(States!$A:$A)),1)</f>
        <v>2</v>
      </c>
      <c r="J1237" s="7" t="str">
        <f ca="1">VLOOKUP($I1237,States!$B:$C,2,FALSE)</f>
        <v xml:space="preserve"> Lisboa</v>
      </c>
      <c r="K1237" s="7" t="str">
        <f ca="1">VLOOKUP($E1237,Name!$A:$C,3,FALSE)</f>
        <v>F</v>
      </c>
      <c r="L1237" s="7" t="str">
        <f ca="1">VLOOKUP($K1237,Genders!$B:$C,2,FALSE)</f>
        <v>Female</v>
      </c>
      <c r="M1237" s="7" cm="1">
        <f t="array" aca="1" ref="M1237" ca="1">INDEX('Marital status'!$A:$A,RANDBETWEEN(2,COUNTA('Marital status'!$A:$A)),1)</f>
        <v>6</v>
      </c>
      <c r="N1237" s="7" t="str">
        <f ca="1">VLOOKUP($M1237,'Marital status'!$A:$B,2,FALSE)</f>
        <v>Divorced</v>
      </c>
      <c r="O1237" s="7">
        <f t="shared" ca="1" si="232"/>
        <v>2</v>
      </c>
      <c r="P1237" s="7" t="str">
        <f ca="1">VLOOKUP($O1237,Ethnicities!$A:$B,2,FALSE)</f>
        <v>White</v>
      </c>
      <c r="Q1237" s="8">
        <f t="shared" ca="1" si="233"/>
        <v>38159</v>
      </c>
      <c r="R1237" s="6">
        <f t="shared" ca="1" si="234"/>
        <v>4</v>
      </c>
      <c r="S1237" s="6" t="str">
        <f ca="1">VLOOKUP($R1237,'Background education'!$A:$B,2,FALSE)</f>
        <v>Undergraduate degree</v>
      </c>
      <c r="T1237" s="7">
        <f ca="1" xml:space="preserve">
  IF(OR($V1237 = 2, $V1237 = 3, $V1237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237" s="7" t="str">
        <f ca="1">VLOOKUP($T1237,Departments!$A:$B,2,FALSE)</f>
        <v xml:space="preserve"> Commercial</v>
      </c>
      <c r="V1237" s="6">
        <f t="shared" ca="1" si="235"/>
        <v>8</v>
      </c>
      <c r="W1237" s="6" t="str">
        <f ca="1">VLOOKUP($V1237,Roles!$A:$B,2,FALSE)</f>
        <v>Analyst</v>
      </c>
      <c r="X1237" s="6">
        <f t="shared" ca="1" si="236"/>
        <v>4</v>
      </c>
      <c r="Y1237" s="6" t="str">
        <f ca="1">IF(ISNA($X1237),NA(),VLOOKUP($X1237,Levels!$A:$B,2,FALSE))</f>
        <v>Senior</v>
      </c>
      <c r="Z1237" s="8">
        <f t="shared" ca="1" si="228"/>
        <v>44872</v>
      </c>
      <c r="AA1237" s="6">
        <f ca="1">RANDBETWEEN(2,COUNTA('Recruitment source'!$A:$A))</f>
        <v>3</v>
      </c>
      <c r="AB1237" s="6" t="str">
        <f ca="1">VLOOKUP($AA1237,'Recruitment source'!$A:$B,2,FALSE)</f>
        <v>Learn4Good</v>
      </c>
      <c r="AC1237" s="8" t="e">
        <f t="shared" ca="1" si="237"/>
        <v>#N/A</v>
      </c>
      <c r="AD1237" s="6" t="e">
        <f t="shared" ca="1" si="238"/>
        <v>#N/A</v>
      </c>
      <c r="AE1237" s="6" t="e">
        <f ca="1">IF(ISNA(AD1237),NA(),VLOOKUP($AD1237,'Reasons for dismissal'!$A:$B,2,FALSE))</f>
        <v>#N/A</v>
      </c>
      <c r="AF1237" s="6">
        <f t="shared" ca="1" si="239"/>
        <v>4</v>
      </c>
      <c r="AG1237" s="1">
        <f t="shared" ca="1" si="229"/>
        <v>2000</v>
      </c>
    </row>
    <row r="1238" spans="1:33" x14ac:dyDescent="0.25">
      <c r="A1238" s="7" cm="1">
        <f t="array" aca="1" ref="A1238" ca="1">INDEX(Companies!$A:$A,RANDBETWEEN(2,COUNTA(Companies!$A:$A)),1)</f>
        <v>2</v>
      </c>
      <c r="B1238" s="7" t="str">
        <f ca="1">VLOOKUP($A1238,Companies!$A:$B,2,FALSE)</f>
        <v>ACME Corporation</v>
      </c>
      <c r="C1238" s="5">
        <f t="shared" si="230"/>
        <v>1237</v>
      </c>
      <c r="D1238" s="6">
        <f t="shared" ca="1" si="231"/>
        <v>1</v>
      </c>
      <c r="E1238" s="7">
        <f ca="1">IF($C1238 = 1 + N("Presidente"),
    127,
    IF($C1238 = 2 + N("Vice-Presidente"),
        72,
        IF($C1238 = 3 + N("Secretária bilíngue"),
            13,
            RANDBETWEEN(5,COUNT(Name!$A:$A) + 1)
        )
    )
)</f>
        <v>63</v>
      </c>
      <c r="F1238" s="7" t="str">
        <f ca="1" xml:space="preserve">
VLOOKUP(
  $E1238,
  Name!$A:$B,
  2,
  FALSE
)
&amp; " " &amp;
IF($C1238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Barbosa De Luca</v>
      </c>
      <c r="G1238" s="7">
        <v>2</v>
      </c>
      <c r="H1238" s="7" t="str">
        <f>VLOOKUP($G1238,Countries!$A:$B,2,FALSE)</f>
        <v>Portugal</v>
      </c>
      <c r="I1238" s="7" cm="1">
        <f t="array" aca="1" ref="I1238" ca="1">INDEX(States!$B:$B,RANDBETWEEN(2,COUNTA(States!$A:$A)),1)</f>
        <v>9</v>
      </c>
      <c r="J1238" s="7" t="str">
        <f ca="1">VLOOKUP($I1238,States!$B:$C,2,FALSE)</f>
        <v>Leiria</v>
      </c>
      <c r="K1238" s="7" t="str">
        <f ca="1">VLOOKUP($E1238,Name!$A:$C,3,FALSE)</f>
        <v>F</v>
      </c>
      <c r="L1238" s="7" t="str">
        <f ca="1">VLOOKUP($K1238,Genders!$B:$C,2,FALSE)</f>
        <v>Female</v>
      </c>
      <c r="M1238" s="7" cm="1">
        <f t="array" aca="1" ref="M1238" ca="1">INDEX('Marital status'!$A:$A,RANDBETWEEN(2,COUNTA('Marital status'!$A:$A)),1)</f>
        <v>6</v>
      </c>
      <c r="N1238" s="7" t="str">
        <f ca="1">VLOOKUP($M1238,'Marital status'!$A:$B,2,FALSE)</f>
        <v>Divorced</v>
      </c>
      <c r="O1238" s="7">
        <f t="shared" ca="1" si="232"/>
        <v>2</v>
      </c>
      <c r="P1238" s="7" t="str">
        <f ca="1">VLOOKUP($O1238,Ethnicities!$A:$B,2,FALSE)</f>
        <v>White</v>
      </c>
      <c r="Q1238" s="8">
        <f t="shared" ca="1" si="233"/>
        <v>26527</v>
      </c>
      <c r="R1238" s="6">
        <f t="shared" ca="1" si="234"/>
        <v>4</v>
      </c>
      <c r="S1238" s="6" t="str">
        <f ca="1">VLOOKUP($R1238,'Background education'!$A:$B,2,FALSE)</f>
        <v>Undergraduate degree</v>
      </c>
      <c r="T1238" s="7">
        <f ca="1" xml:space="preserve">
  IF(OR($V1238 = 2, $V1238 = 3, $V1238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38" s="7" t="str">
        <f ca="1">VLOOKUP($T1238,Departments!$A:$B,2,FALSE)</f>
        <v>Communication &amp; Marketing</v>
      </c>
      <c r="V1238" s="6">
        <f t="shared" ca="1" si="235"/>
        <v>6</v>
      </c>
      <c r="W1238" s="6" t="str">
        <f ca="1">VLOOKUP($V1238,Roles!$A:$B,2,FALSE)</f>
        <v>Intern</v>
      </c>
      <c r="X1238" s="6" t="e">
        <f t="shared" ca="1" si="236"/>
        <v>#N/A</v>
      </c>
      <c r="Y1238" s="6" t="e">
        <f ca="1">IF(ISNA($X1238),NA(),VLOOKUP($X1238,Levels!$A:$B,2,FALSE))</f>
        <v>#N/A</v>
      </c>
      <c r="Z1238" s="8">
        <f t="shared" ca="1" si="228"/>
        <v>42165</v>
      </c>
      <c r="AA1238" s="6">
        <f ca="1">RANDBETWEEN(2,COUNTA('Recruitment source'!$A:$A))</f>
        <v>11</v>
      </c>
      <c r="AB1238" s="6" t="str">
        <f ca="1">VLOOKUP($AA1238,'Recruitment source'!$A:$B,2,FALSE)</f>
        <v>LinkedIn</v>
      </c>
      <c r="AC1238" s="8" t="e">
        <f t="shared" ca="1" si="237"/>
        <v>#N/A</v>
      </c>
      <c r="AD1238" s="6" t="e">
        <f t="shared" ca="1" si="238"/>
        <v>#N/A</v>
      </c>
      <c r="AE1238" s="6" t="e">
        <f ca="1">IF(ISNA(AD1238),NA(),VLOOKUP($AD1238,'Reasons for dismissal'!$A:$B,2,FALSE))</f>
        <v>#N/A</v>
      </c>
      <c r="AF1238" s="6">
        <f t="shared" ca="1" si="239"/>
        <v>2</v>
      </c>
      <c r="AG1238" s="1">
        <f t="shared" ca="1" si="229"/>
        <v>885</v>
      </c>
    </row>
    <row r="1239" spans="1:33" x14ac:dyDescent="0.25">
      <c r="A1239" s="7" cm="1">
        <f t="array" aca="1" ref="A1239" ca="1">INDEX(Companies!$A:$A,RANDBETWEEN(2,COUNTA(Companies!$A:$A)),1)</f>
        <v>2</v>
      </c>
      <c r="B1239" s="7" t="str">
        <f ca="1">VLOOKUP($A1239,Companies!$A:$B,2,FALSE)</f>
        <v>ACME Corporation</v>
      </c>
      <c r="C1239" s="5">
        <f t="shared" si="230"/>
        <v>1238</v>
      </c>
      <c r="D1239" s="6">
        <f t="shared" ca="1" si="231"/>
        <v>1</v>
      </c>
      <c r="E1239" s="7">
        <f ca="1">IF($C1239 = 1 + N("Presidente"),
    127,
    IF($C1239 = 2 + N("Vice-Presidente"),
        72,
        IF($C1239 = 3 + N("Secretária bilíngue"),
            13,
            RANDBETWEEN(5,COUNT(Name!$A:$A) + 1)
        )
    )
)</f>
        <v>289</v>
      </c>
      <c r="F1239" s="7" t="str">
        <f ca="1" xml:space="preserve">
VLOOKUP(
  $E1239,
  Name!$A:$B,
  2,
  FALSE
)
&amp; " " &amp;
IF($C1239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Martini Coelho</v>
      </c>
      <c r="G1239" s="7">
        <v>2</v>
      </c>
      <c r="H1239" s="7" t="str">
        <f>VLOOKUP($G1239,Countries!$A:$B,2,FALSE)</f>
        <v>Portugal</v>
      </c>
      <c r="I1239" s="7" cm="1">
        <f t="array" aca="1" ref="I1239" ca="1">INDEX(States!$B:$B,RANDBETWEEN(2,COUNTA(States!$A:$A)),1)</f>
        <v>6</v>
      </c>
      <c r="J1239" s="7" t="str">
        <f ca="1">VLOOKUP($I1239,States!$B:$C,2,FALSE)</f>
        <v>Braga</v>
      </c>
      <c r="K1239" s="7" t="str">
        <f ca="1">VLOOKUP($E1239,Name!$A:$C,3,FALSE)</f>
        <v>F</v>
      </c>
      <c r="L1239" s="7" t="str">
        <f ca="1">VLOOKUP($K1239,Genders!$B:$C,2,FALSE)</f>
        <v>Female</v>
      </c>
      <c r="M1239" s="7" cm="1">
        <f t="array" aca="1" ref="M1239" ca="1">INDEX('Marital status'!$A:$A,RANDBETWEEN(2,COUNTA('Marital status'!$A:$A)),1)</f>
        <v>3</v>
      </c>
      <c r="N1239" s="7" t="str">
        <f ca="1">VLOOKUP($M1239,'Marital status'!$A:$B,2,FALSE)</f>
        <v>Married</v>
      </c>
      <c r="O1239" s="7">
        <f t="shared" ca="1" si="232"/>
        <v>3</v>
      </c>
      <c r="P1239" s="7" t="str">
        <f ca="1">VLOOKUP($O1239,Ethnicities!$A:$B,2,FALSE)</f>
        <v>Black or African American</v>
      </c>
      <c r="Q1239" s="8">
        <f t="shared" ca="1" si="233"/>
        <v>33350</v>
      </c>
      <c r="R1239" s="6">
        <f t="shared" ca="1" si="234"/>
        <v>5</v>
      </c>
      <c r="S1239" s="6" t="str">
        <f ca="1">VLOOKUP($R1239,'Background education'!$A:$B,2,FALSE)</f>
        <v>Graduate school</v>
      </c>
      <c r="T1239" s="7">
        <f ca="1" xml:space="preserve">
  IF(OR($V1239 = 2, $V1239 = 3, $V1239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239" s="7" t="str">
        <f ca="1">VLOOKUP($T1239,Departments!$A:$B,2,FALSE)</f>
        <v>Operations</v>
      </c>
      <c r="V1239" s="6">
        <f t="shared" ca="1" si="235"/>
        <v>8</v>
      </c>
      <c r="W1239" s="6" t="str">
        <f ca="1">VLOOKUP($V1239,Roles!$A:$B,2,FALSE)</f>
        <v>Analyst</v>
      </c>
      <c r="X1239" s="6">
        <f t="shared" ca="1" si="236"/>
        <v>4</v>
      </c>
      <c r="Y1239" s="6" t="str">
        <f ca="1">IF(ISNA($X1239),NA(),VLOOKUP($X1239,Levels!$A:$B,2,FALSE))</f>
        <v>Senior</v>
      </c>
      <c r="Z1239" s="8">
        <f t="shared" ca="1" si="228"/>
        <v>42780</v>
      </c>
      <c r="AA1239" s="6">
        <f ca="1">RANDBETWEEN(2,COUNTA('Recruitment source'!$A:$A))</f>
        <v>6</v>
      </c>
      <c r="AB1239" s="6" t="str">
        <f ca="1">VLOOKUP($AA1239,'Recruitment source'!$A:$B,2,FALSE)</f>
        <v>Empregos Online</v>
      </c>
      <c r="AC1239" s="8" t="e">
        <f t="shared" ca="1" si="237"/>
        <v>#N/A</v>
      </c>
      <c r="AD1239" s="6" t="e">
        <f t="shared" ca="1" si="238"/>
        <v>#N/A</v>
      </c>
      <c r="AE1239" s="6" t="e">
        <f ca="1">IF(ISNA(AD1239),NA(),VLOOKUP($AD1239,'Reasons for dismissal'!$A:$B,2,FALSE))</f>
        <v>#N/A</v>
      </c>
      <c r="AF1239" s="6">
        <f t="shared" ca="1" si="239"/>
        <v>3</v>
      </c>
      <c r="AG1239" s="1">
        <f t="shared" ca="1" si="229"/>
        <v>2000</v>
      </c>
    </row>
    <row r="1240" spans="1:33" x14ac:dyDescent="0.25">
      <c r="A1240" s="7" cm="1">
        <f t="array" aca="1" ref="A1240" ca="1">INDEX(Companies!$A:$A,RANDBETWEEN(2,COUNTA(Companies!$A:$A)),1)</f>
        <v>2</v>
      </c>
      <c r="B1240" s="7" t="str">
        <f ca="1">VLOOKUP($A1240,Companies!$A:$B,2,FALSE)</f>
        <v>ACME Corporation</v>
      </c>
      <c r="C1240" s="5">
        <f t="shared" si="230"/>
        <v>1239</v>
      </c>
      <c r="D1240" s="6">
        <f t="shared" ca="1" si="231"/>
        <v>1</v>
      </c>
      <c r="E1240" s="7">
        <f ca="1">IF($C1240 = 1 + N("Presidente"),
    127,
    IF($C1240 = 2 + N("Vice-Presidente"),
        72,
        IF($C1240 = 3 + N("Secretária bilíngue"),
            13,
            RANDBETWEEN(5,COUNT(Name!$A:$A) + 1)
        )
    )
)</f>
        <v>5</v>
      </c>
      <c r="F1240" s="7" t="str">
        <f ca="1" xml:space="preserve">
VLOOKUP(
  $E1240,
  Name!$A:$B,
  2,
  FALSE
)
&amp; " " &amp;
IF($C1240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Morato Borges</v>
      </c>
      <c r="G1240" s="7">
        <v>2</v>
      </c>
      <c r="H1240" s="7" t="str">
        <f>VLOOKUP($G1240,Countries!$A:$B,2,FALSE)</f>
        <v>Portugal</v>
      </c>
      <c r="I1240" s="7" cm="1">
        <f t="array" aca="1" ref="I1240" ca="1">INDEX(States!$B:$B,RANDBETWEEN(2,COUNTA(States!$A:$A)),1)</f>
        <v>17</v>
      </c>
      <c r="J1240" s="7" t="str">
        <f ca="1">VLOOKUP($I1240,States!$B:$C,2,FALSE)</f>
        <v>Portalegre</v>
      </c>
      <c r="K1240" s="7" t="str">
        <f ca="1">VLOOKUP($E1240,Name!$A:$C,3,FALSE)</f>
        <v>M</v>
      </c>
      <c r="L1240" s="7" t="str">
        <f ca="1">VLOOKUP($K1240,Genders!$B:$C,2,FALSE)</f>
        <v>Male</v>
      </c>
      <c r="M1240" s="7" cm="1">
        <f t="array" aca="1" ref="M1240" ca="1">INDEX('Marital status'!$A:$A,RANDBETWEEN(2,COUNTA('Marital status'!$A:$A)),1)</f>
        <v>2</v>
      </c>
      <c r="N1240" s="7" t="str">
        <f ca="1">VLOOKUP($M1240,'Marital status'!$A:$B,2,FALSE)</f>
        <v>Single</v>
      </c>
      <c r="O1240" s="7">
        <f t="shared" ca="1" si="232"/>
        <v>2</v>
      </c>
      <c r="P1240" s="7" t="str">
        <f ca="1">VLOOKUP($O1240,Ethnicities!$A:$B,2,FALSE)</f>
        <v>White</v>
      </c>
      <c r="Q1240" s="8">
        <f t="shared" ca="1" si="233"/>
        <v>35926</v>
      </c>
      <c r="R1240" s="6">
        <f t="shared" ca="1" si="234"/>
        <v>4</v>
      </c>
      <c r="S1240" s="6" t="str">
        <f ca="1">VLOOKUP($R1240,'Background education'!$A:$B,2,FALSE)</f>
        <v>Undergraduate degree</v>
      </c>
      <c r="T1240" s="7">
        <f ca="1" xml:space="preserve">
  IF(OR($V1240 = 2, $V1240 = 3, $V1240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240" s="7" t="str">
        <f ca="1">VLOOKUP($T1240,Departments!$A:$B,2,FALSE)</f>
        <v xml:space="preserve"> Commercial</v>
      </c>
      <c r="V1240" s="6">
        <f t="shared" ca="1" si="235"/>
        <v>7</v>
      </c>
      <c r="W1240" s="6" t="str">
        <f ca="1">VLOOKUP($V1240,Roles!$A:$B,2,FALSE)</f>
        <v>Trainee</v>
      </c>
      <c r="X1240" s="6" t="e">
        <f t="shared" ca="1" si="236"/>
        <v>#N/A</v>
      </c>
      <c r="Y1240" s="6" t="e">
        <f ca="1">IF(ISNA($X1240),NA(),VLOOKUP($X1240,Levels!$A:$B,2,FALSE))</f>
        <v>#N/A</v>
      </c>
      <c r="Z1240" s="8">
        <f t="shared" ca="1" si="228"/>
        <v>42066</v>
      </c>
      <c r="AA1240" s="6">
        <f ca="1">RANDBETWEEN(2,COUNTA('Recruitment source'!$A:$A))</f>
        <v>5</v>
      </c>
      <c r="AB1240" s="6" t="str">
        <f ca="1">VLOOKUP($AA1240,'Recruitment source'!$A:$B,2,FALSE)</f>
        <v>Net Empregos</v>
      </c>
      <c r="AC1240" s="8" t="e">
        <f t="shared" ca="1" si="237"/>
        <v>#N/A</v>
      </c>
      <c r="AD1240" s="6" t="e">
        <f t="shared" ca="1" si="238"/>
        <v>#N/A</v>
      </c>
      <c r="AE1240" s="6" t="e">
        <f ca="1">IF(ISNA(AD1240),NA(),VLOOKUP($AD1240,'Reasons for dismissal'!$A:$B,2,FALSE))</f>
        <v>#N/A</v>
      </c>
      <c r="AF1240" s="6">
        <f t="shared" ca="1" si="239"/>
        <v>2</v>
      </c>
      <c r="AG1240" s="1">
        <f t="shared" ca="1" si="229"/>
        <v>1005</v>
      </c>
    </row>
    <row r="1241" spans="1:33" x14ac:dyDescent="0.25">
      <c r="A1241" s="7" cm="1">
        <f t="array" aca="1" ref="A1241" ca="1">INDEX(Companies!$A:$A,RANDBETWEEN(2,COUNTA(Companies!$A:$A)),1)</f>
        <v>2</v>
      </c>
      <c r="B1241" s="7" t="str">
        <f ca="1">VLOOKUP($A1241,Companies!$A:$B,2,FALSE)</f>
        <v>ACME Corporation</v>
      </c>
      <c r="C1241" s="5">
        <f t="shared" si="230"/>
        <v>1240</v>
      </c>
      <c r="D1241" s="6">
        <f t="shared" ca="1" si="231"/>
        <v>1</v>
      </c>
      <c r="E1241" s="7">
        <f ca="1">IF($C1241 = 1 + N("Presidente"),
    127,
    IF($C1241 = 2 + N("Vice-Presidente"),
        72,
        IF($C1241 = 3 + N("Secretária bilíngue"),
            13,
            RANDBETWEEN(5,COUNT(Name!$A:$A) + 1)
        )
    )
)</f>
        <v>139</v>
      </c>
      <c r="F1241" s="7" t="str">
        <f ca="1" xml:space="preserve">
VLOOKUP(
  $E1241,
  Name!$A:$B,
  2,
  FALSE
)
&amp; " " &amp;
IF($C1241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Borba Monti</v>
      </c>
      <c r="G1241" s="7">
        <v>2</v>
      </c>
      <c r="H1241" s="7" t="str">
        <f>VLOOKUP($G1241,Countries!$A:$B,2,FALSE)</f>
        <v>Portugal</v>
      </c>
      <c r="I1241" s="7" cm="1">
        <f t="array" aca="1" ref="I1241" ca="1">INDEX(States!$B:$B,RANDBETWEEN(2,COUNTA(States!$A:$A)),1)</f>
        <v>15</v>
      </c>
      <c r="J1241" s="7" t="str">
        <f ca="1">VLOOKUP($I1241,States!$B:$C,2,FALSE)</f>
        <v>Castelo Branco</v>
      </c>
      <c r="K1241" s="7" t="str">
        <f ca="1">VLOOKUP($E1241,Name!$A:$C,3,FALSE)</f>
        <v>M</v>
      </c>
      <c r="L1241" s="7" t="str">
        <f ca="1">VLOOKUP($K1241,Genders!$B:$C,2,FALSE)</f>
        <v>Male</v>
      </c>
      <c r="M1241" s="7" cm="1">
        <f t="array" aca="1" ref="M1241" ca="1">INDEX('Marital status'!$A:$A,RANDBETWEEN(2,COUNTA('Marital status'!$A:$A)),1)</f>
        <v>5</v>
      </c>
      <c r="N1241" s="7" t="str">
        <f ca="1">VLOOKUP($M1241,'Marital status'!$A:$B,2,FALSE)</f>
        <v xml:space="preserve">Separated </v>
      </c>
      <c r="O1241" s="7">
        <f t="shared" ca="1" si="232"/>
        <v>2</v>
      </c>
      <c r="P1241" s="7" t="str">
        <f ca="1">VLOOKUP($O1241,Ethnicities!$A:$B,2,FALSE)</f>
        <v>White</v>
      </c>
      <c r="Q1241" s="8">
        <f t="shared" ca="1" si="233"/>
        <v>34680</v>
      </c>
      <c r="R1241" s="6">
        <f t="shared" ca="1" si="234"/>
        <v>5</v>
      </c>
      <c r="S1241" s="6" t="str">
        <f ca="1">VLOOKUP($R1241,'Background education'!$A:$B,2,FALSE)</f>
        <v>Graduate school</v>
      </c>
      <c r="T1241" s="7">
        <f ca="1" xml:space="preserve">
  IF(OR($V1241 = 2, $V1241 = 3, $V1241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241" s="7" t="str">
        <f ca="1">VLOOKUP($T1241,Departments!$A:$B,2,FALSE)</f>
        <v>Human Resource</v>
      </c>
      <c r="V1241" s="6">
        <f t="shared" ca="1" si="235"/>
        <v>8</v>
      </c>
      <c r="W1241" s="6" t="str">
        <f ca="1">VLOOKUP($V1241,Roles!$A:$B,2,FALSE)</f>
        <v>Analyst</v>
      </c>
      <c r="X1241" s="6">
        <f t="shared" ca="1" si="236"/>
        <v>2</v>
      </c>
      <c r="Y1241" s="6" t="str">
        <f ca="1">IF(ISNA($X1241),NA(),VLOOKUP($X1241,Levels!$A:$B,2,FALSE))</f>
        <v>Junior</v>
      </c>
      <c r="Z1241" s="8">
        <f t="shared" ca="1" si="228"/>
        <v>40383</v>
      </c>
      <c r="AA1241" s="6">
        <f ca="1">RANDBETWEEN(2,COUNTA('Recruitment source'!$A:$A))</f>
        <v>8</v>
      </c>
      <c r="AB1241" s="6" t="str">
        <f ca="1">VLOOKUP($AA1241,'Recruitment source'!$A:$B,2,FALSE)</f>
        <v>Next Station</v>
      </c>
      <c r="AC1241" s="8" t="e">
        <f t="shared" ca="1" si="237"/>
        <v>#N/A</v>
      </c>
      <c r="AD1241" s="6" t="e">
        <f t="shared" ca="1" si="238"/>
        <v>#N/A</v>
      </c>
      <c r="AE1241" s="6" t="e">
        <f ca="1">IF(ISNA(AD1241),NA(),VLOOKUP($AD1241,'Reasons for dismissal'!$A:$B,2,FALSE))</f>
        <v>#N/A</v>
      </c>
      <c r="AF1241" s="6">
        <f t="shared" ca="1" si="239"/>
        <v>4</v>
      </c>
      <c r="AG1241" s="1">
        <f t="shared" ca="1" si="229"/>
        <v>2000</v>
      </c>
    </row>
    <row r="1242" spans="1:33" x14ac:dyDescent="0.25">
      <c r="A1242" s="7" cm="1">
        <f t="array" aca="1" ref="A1242" ca="1">INDEX(Companies!$A:$A,RANDBETWEEN(2,COUNTA(Companies!$A:$A)),1)</f>
        <v>2</v>
      </c>
      <c r="B1242" s="7" t="str">
        <f ca="1">VLOOKUP($A1242,Companies!$A:$B,2,FALSE)</f>
        <v>ACME Corporation</v>
      </c>
      <c r="C1242" s="5">
        <f t="shared" si="230"/>
        <v>1241</v>
      </c>
      <c r="D1242" s="6">
        <f t="shared" ca="1" si="231"/>
        <v>1</v>
      </c>
      <c r="E1242" s="7">
        <f ca="1">IF($C1242 = 1 + N("Presidente"),
    127,
    IF($C1242 = 2 + N("Vice-Presidente"),
        72,
        IF($C1242 = 3 + N("Secretária bilíngue"),
            13,
            RANDBETWEEN(5,COUNT(Name!$A:$A) + 1)
        )
    )
)</f>
        <v>226</v>
      </c>
      <c r="F1242" s="7" t="str">
        <f ca="1" xml:space="preserve">
VLOOKUP(
  $E1242,
  Name!$A:$B,
  2,
  FALSE
)
&amp; " " &amp;
IF($C1242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Tavares Noronha</v>
      </c>
      <c r="G1242" s="7">
        <v>2</v>
      </c>
      <c r="H1242" s="7" t="str">
        <f>VLOOKUP($G1242,Countries!$A:$B,2,FALSE)</f>
        <v>Portugal</v>
      </c>
      <c r="I1242" s="7" cm="1">
        <f t="array" aca="1" ref="I1242" ca="1">INDEX(States!$B:$B,RANDBETWEEN(2,COUNTA(States!$A:$A)),1)</f>
        <v>14</v>
      </c>
      <c r="J1242" s="7" t="str">
        <f ca="1">VLOOKUP($I1242,States!$B:$C,2,FALSE)</f>
        <v>Viseu</v>
      </c>
      <c r="K1242" s="7" t="str">
        <f ca="1">VLOOKUP($E1242,Name!$A:$C,3,FALSE)</f>
        <v>M</v>
      </c>
      <c r="L1242" s="7" t="str">
        <f ca="1">VLOOKUP($K1242,Genders!$B:$C,2,FALSE)</f>
        <v>Male</v>
      </c>
      <c r="M1242" s="7" cm="1">
        <f t="array" aca="1" ref="M1242" ca="1">INDEX('Marital status'!$A:$A,RANDBETWEEN(2,COUNTA('Marital status'!$A:$A)),1)</f>
        <v>4</v>
      </c>
      <c r="N1242" s="7" t="str">
        <f ca="1">VLOOKUP($M1242,'Marital status'!$A:$B,2,FALSE)</f>
        <v xml:space="preserve">Widowed </v>
      </c>
      <c r="O1242" s="7">
        <f t="shared" ca="1" si="232"/>
        <v>2</v>
      </c>
      <c r="P1242" s="7" t="str">
        <f ca="1">VLOOKUP($O1242,Ethnicities!$A:$B,2,FALSE)</f>
        <v>White</v>
      </c>
      <c r="Q1242" s="8">
        <f t="shared" ca="1" si="233"/>
        <v>31514</v>
      </c>
      <c r="R1242" s="6">
        <f t="shared" ca="1" si="234"/>
        <v>4</v>
      </c>
      <c r="S1242" s="6" t="str">
        <f ca="1">VLOOKUP($R1242,'Background education'!$A:$B,2,FALSE)</f>
        <v>Undergraduate degree</v>
      </c>
      <c r="T1242" s="7">
        <f ca="1" xml:space="preserve">
  IF(OR($V1242 = 2, $V1242 = 3, $V1242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42" s="7" t="str">
        <f ca="1">VLOOKUP($T1242,Departments!$A:$B,2,FALSE)</f>
        <v>Juridical</v>
      </c>
      <c r="V1242" s="6">
        <f t="shared" ca="1" si="235"/>
        <v>7</v>
      </c>
      <c r="W1242" s="6" t="str">
        <f ca="1">VLOOKUP($V1242,Roles!$A:$B,2,FALSE)</f>
        <v>Trainee</v>
      </c>
      <c r="X1242" s="6" t="e">
        <f t="shared" ca="1" si="236"/>
        <v>#N/A</v>
      </c>
      <c r="Y1242" s="6" t="e">
        <f ca="1">IF(ISNA($X1242),NA(),VLOOKUP($X1242,Levels!$A:$B,2,FALSE))</f>
        <v>#N/A</v>
      </c>
      <c r="Z1242" s="8">
        <f t="shared" ca="1" si="228"/>
        <v>38146</v>
      </c>
      <c r="AA1242" s="6">
        <f ca="1">RANDBETWEEN(2,COUNTA('Recruitment source'!$A:$A))</f>
        <v>12</v>
      </c>
      <c r="AB1242" s="6" t="str">
        <f ca="1">VLOOKUP($AA1242,'Recruitment source'!$A:$B,2,FALSE)</f>
        <v>Website</v>
      </c>
      <c r="AC1242" s="8" t="e">
        <f t="shared" ca="1" si="237"/>
        <v>#N/A</v>
      </c>
      <c r="AD1242" s="6" t="e">
        <f t="shared" ca="1" si="238"/>
        <v>#N/A</v>
      </c>
      <c r="AE1242" s="6" t="e">
        <f ca="1">IF(ISNA(AD1242),NA(),VLOOKUP($AD1242,'Reasons for dismissal'!$A:$B,2,FALSE))</f>
        <v>#N/A</v>
      </c>
      <c r="AF1242" s="6">
        <f t="shared" ca="1" si="239"/>
        <v>4</v>
      </c>
      <c r="AG1242" s="1">
        <f t="shared" ca="1" si="229"/>
        <v>1005</v>
      </c>
    </row>
    <row r="1243" spans="1:33" x14ac:dyDescent="0.25">
      <c r="A1243" s="7" cm="1">
        <f t="array" aca="1" ref="A1243" ca="1">INDEX(Companies!$A:$A,RANDBETWEEN(2,COUNTA(Companies!$A:$A)),1)</f>
        <v>2</v>
      </c>
      <c r="B1243" s="7" t="str">
        <f ca="1">VLOOKUP($A1243,Companies!$A:$B,2,FALSE)</f>
        <v>ACME Corporation</v>
      </c>
      <c r="C1243" s="5">
        <f t="shared" si="230"/>
        <v>1242</v>
      </c>
      <c r="D1243" s="6">
        <f t="shared" ca="1" si="231"/>
        <v>1</v>
      </c>
      <c r="E1243" s="7">
        <f ca="1">IF($C1243 = 1 + N("Presidente"),
    127,
    IF($C1243 = 2 + N("Vice-Presidente"),
        72,
        IF($C1243 = 3 + N("Secretária bilíngue"),
            13,
            RANDBETWEEN(5,COUNT(Name!$A:$A) + 1)
        )
    )
)</f>
        <v>117</v>
      </c>
      <c r="F1243" s="7" t="str">
        <f ca="1" xml:space="preserve">
VLOOKUP(
  $E1243,
  Name!$A:$B,
  2,
  FALSE
)
&amp; " " &amp;
IF($C1243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Esposito Conti</v>
      </c>
      <c r="G1243" s="7">
        <v>2</v>
      </c>
      <c r="H1243" s="7" t="str">
        <f>VLOOKUP($G1243,Countries!$A:$B,2,FALSE)</f>
        <v>Portugal</v>
      </c>
      <c r="I1243" s="7" cm="1">
        <f t="array" aca="1" ref="I1243" ca="1">INDEX(States!$B:$B,RANDBETWEEN(2,COUNTA(States!$A:$A)),1)</f>
        <v>15</v>
      </c>
      <c r="J1243" s="7" t="str">
        <f ca="1">VLOOKUP($I1243,States!$B:$C,2,FALSE)</f>
        <v>Castelo Branco</v>
      </c>
      <c r="K1243" s="7" t="str">
        <f ca="1">VLOOKUP($E1243,Name!$A:$C,3,FALSE)</f>
        <v>M</v>
      </c>
      <c r="L1243" s="7" t="str">
        <f ca="1">VLOOKUP($K1243,Genders!$B:$C,2,FALSE)</f>
        <v>Male</v>
      </c>
      <c r="M1243" s="7" cm="1">
        <f t="array" aca="1" ref="M1243" ca="1">INDEX('Marital status'!$A:$A,RANDBETWEEN(2,COUNTA('Marital status'!$A:$A)),1)</f>
        <v>5</v>
      </c>
      <c r="N1243" s="7" t="str">
        <f ca="1">VLOOKUP($M1243,'Marital status'!$A:$B,2,FALSE)</f>
        <v xml:space="preserve">Separated </v>
      </c>
      <c r="O1243" s="7">
        <f t="shared" ca="1" si="232"/>
        <v>4</v>
      </c>
      <c r="P1243" s="7" t="str">
        <f ca="1">VLOOKUP($O1243,Ethnicities!$A:$B,2,FALSE)</f>
        <v>Hispanic or Latino</v>
      </c>
      <c r="Q1243" s="8">
        <f t="shared" ca="1" si="233"/>
        <v>36197</v>
      </c>
      <c r="R1243" s="6">
        <f t="shared" ca="1" si="234"/>
        <v>5</v>
      </c>
      <c r="S1243" s="6" t="str">
        <f ca="1">VLOOKUP($R1243,'Background education'!$A:$B,2,FALSE)</f>
        <v>Graduate school</v>
      </c>
      <c r="T1243" s="7">
        <f ca="1" xml:space="preserve">
  IF(OR($V1243 = 2, $V1243 = 3, $V1243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243" s="7" t="str">
        <f ca="1">VLOOKUP($T1243,Departments!$A:$B,2,FALSE)</f>
        <v>Controlling</v>
      </c>
      <c r="V1243" s="6">
        <f t="shared" ca="1" si="235"/>
        <v>8</v>
      </c>
      <c r="W1243" s="6" t="str">
        <f ca="1">VLOOKUP($V1243,Roles!$A:$B,2,FALSE)</f>
        <v>Analyst</v>
      </c>
      <c r="X1243" s="6">
        <f t="shared" ca="1" si="236"/>
        <v>4</v>
      </c>
      <c r="Y1243" s="6" t="str">
        <f ca="1">IF(ISNA($X1243),NA(),VLOOKUP($X1243,Levels!$A:$B,2,FALSE))</f>
        <v>Senior</v>
      </c>
      <c r="Z1243" s="8">
        <f t="shared" ca="1" si="228"/>
        <v>37729</v>
      </c>
      <c r="AA1243" s="6">
        <f ca="1">RANDBETWEEN(2,COUNTA('Recruitment source'!$A:$A))</f>
        <v>4</v>
      </c>
      <c r="AB1243" s="6" t="str">
        <f ca="1">VLOOKUP($AA1243,'Recruitment source'!$A:$B,2,FALSE)</f>
        <v>SAPO Emprego</v>
      </c>
      <c r="AC1243" s="8" t="e">
        <f t="shared" ca="1" si="237"/>
        <v>#N/A</v>
      </c>
      <c r="AD1243" s="6" t="e">
        <f t="shared" ca="1" si="238"/>
        <v>#N/A</v>
      </c>
      <c r="AE1243" s="6" t="e">
        <f ca="1">IF(ISNA(AD1243),NA(),VLOOKUP($AD1243,'Reasons for dismissal'!$A:$B,2,FALSE))</f>
        <v>#N/A</v>
      </c>
      <c r="AF1243" s="6">
        <f t="shared" ca="1" si="239"/>
        <v>4</v>
      </c>
      <c r="AG1243" s="1">
        <f t="shared" ca="1" si="229"/>
        <v>2080</v>
      </c>
    </row>
    <row r="1244" spans="1:33" x14ac:dyDescent="0.25">
      <c r="A1244" s="7" cm="1">
        <f t="array" aca="1" ref="A1244" ca="1">INDEX(Companies!$A:$A,RANDBETWEEN(2,COUNTA(Companies!$A:$A)),1)</f>
        <v>2</v>
      </c>
      <c r="B1244" s="7" t="str">
        <f ca="1">VLOOKUP($A1244,Companies!$A:$B,2,FALSE)</f>
        <v>ACME Corporation</v>
      </c>
      <c r="C1244" s="5">
        <f t="shared" si="230"/>
        <v>1243</v>
      </c>
      <c r="D1244" s="6">
        <f t="shared" ca="1" si="231"/>
        <v>1</v>
      </c>
      <c r="E1244" s="7">
        <f ca="1">IF($C1244 = 1 + N("Presidente"),
    127,
    IF($C1244 = 2 + N("Vice-Presidente"),
        72,
        IF($C1244 = 3 + N("Secretária bilíngue"),
            13,
            RANDBETWEEN(5,COUNT(Name!$A:$A) + 1)
        )
    )
)</f>
        <v>200</v>
      </c>
      <c r="F1244" s="7" t="str">
        <f ca="1" xml:space="preserve">
VLOOKUP(
  $E1244,
  Name!$A:$B,
  2,
  FALSE
)
&amp; " " &amp;
IF($C1244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Cardoso Fernandes</v>
      </c>
      <c r="G1244" s="7">
        <v>2</v>
      </c>
      <c r="H1244" s="7" t="str">
        <f>VLOOKUP($G1244,Countries!$A:$B,2,FALSE)</f>
        <v>Portugal</v>
      </c>
      <c r="I1244" s="7" cm="1">
        <f t="array" aca="1" ref="I1244" ca="1">INDEX(States!$B:$B,RANDBETWEEN(2,COUNTA(States!$A:$A)),1)</f>
        <v>18</v>
      </c>
      <c r="J1244" s="7" t="str">
        <f ca="1">VLOOKUP($I1244,States!$B:$C,2,FALSE)</f>
        <v>Guarda</v>
      </c>
      <c r="K1244" s="7" t="str">
        <f ca="1">VLOOKUP($E1244,Name!$A:$C,3,FALSE)</f>
        <v>M</v>
      </c>
      <c r="L1244" s="7" t="str">
        <f ca="1">VLOOKUP($K1244,Genders!$B:$C,2,FALSE)</f>
        <v>Male</v>
      </c>
      <c r="M1244" s="7" cm="1">
        <f t="array" aca="1" ref="M1244" ca="1">INDEX('Marital status'!$A:$A,RANDBETWEEN(2,COUNTA('Marital status'!$A:$A)),1)</f>
        <v>3</v>
      </c>
      <c r="N1244" s="7" t="str">
        <f ca="1">VLOOKUP($M1244,'Marital status'!$A:$B,2,FALSE)</f>
        <v>Married</v>
      </c>
      <c r="O1244" s="7">
        <f t="shared" ca="1" si="232"/>
        <v>2</v>
      </c>
      <c r="P1244" s="7" t="str">
        <f ca="1">VLOOKUP($O1244,Ethnicities!$A:$B,2,FALSE)</f>
        <v>White</v>
      </c>
      <c r="Q1244" s="8">
        <f t="shared" ca="1" si="233"/>
        <v>32938</v>
      </c>
      <c r="R1244" s="6">
        <f t="shared" ca="1" si="234"/>
        <v>4</v>
      </c>
      <c r="S1244" s="6" t="str">
        <f ca="1">VLOOKUP($R1244,'Background education'!$A:$B,2,FALSE)</f>
        <v>Undergraduate degree</v>
      </c>
      <c r="T1244" s="7">
        <f ca="1" xml:space="preserve">
  IF(OR($V1244 = 2, $V1244 = 3, $V1244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244" s="7" t="str">
        <f ca="1">VLOOKUP($T1244,Departments!$A:$B,2,FALSE)</f>
        <v>Controlling</v>
      </c>
      <c r="V1244" s="6">
        <f t="shared" ca="1" si="235"/>
        <v>7</v>
      </c>
      <c r="W1244" s="6" t="str">
        <f ca="1">VLOOKUP($V1244,Roles!$A:$B,2,FALSE)</f>
        <v>Trainee</v>
      </c>
      <c r="X1244" s="6" t="e">
        <f t="shared" ca="1" si="236"/>
        <v>#N/A</v>
      </c>
      <c r="Y1244" s="6" t="e">
        <f ca="1">IF(ISNA($X1244),NA(),VLOOKUP($X1244,Levels!$A:$B,2,FALSE))</f>
        <v>#N/A</v>
      </c>
      <c r="Z1244" s="8">
        <f t="shared" ca="1" si="228"/>
        <v>39112</v>
      </c>
      <c r="AA1244" s="6">
        <f ca="1">RANDBETWEEN(2,COUNTA('Recruitment source'!$A:$A))</f>
        <v>2</v>
      </c>
      <c r="AB1244" s="6" t="str">
        <f ca="1">VLOOKUP($AA1244,'Recruitment source'!$A:$B,2,FALSE)</f>
        <v>Indeed</v>
      </c>
      <c r="AC1244" s="8" t="e">
        <f t="shared" ca="1" si="237"/>
        <v>#N/A</v>
      </c>
      <c r="AD1244" s="6" t="e">
        <f t="shared" ca="1" si="238"/>
        <v>#N/A</v>
      </c>
      <c r="AE1244" s="6" t="e">
        <f ca="1">IF(ISNA(AD1244),NA(),VLOOKUP($AD1244,'Reasons for dismissal'!$A:$B,2,FALSE))</f>
        <v>#N/A</v>
      </c>
      <c r="AF1244" s="6">
        <f t="shared" ca="1" si="239"/>
        <v>4</v>
      </c>
      <c r="AG1244" s="1">
        <f t="shared" ca="1" si="229"/>
        <v>1085</v>
      </c>
    </row>
    <row r="1245" spans="1:33" x14ac:dyDescent="0.25">
      <c r="A1245" s="7" cm="1">
        <f t="array" aca="1" ref="A1245" ca="1">INDEX(Companies!$A:$A,RANDBETWEEN(2,COUNTA(Companies!$A:$A)),1)</f>
        <v>2</v>
      </c>
      <c r="B1245" s="7" t="str">
        <f ca="1">VLOOKUP($A1245,Companies!$A:$B,2,FALSE)</f>
        <v>ACME Corporation</v>
      </c>
      <c r="C1245" s="5">
        <f t="shared" si="230"/>
        <v>1244</v>
      </c>
      <c r="D1245" s="6">
        <f t="shared" ca="1" si="231"/>
        <v>1</v>
      </c>
      <c r="E1245" s="7">
        <f ca="1">IF($C1245 = 1 + N("Presidente"),
    127,
    IF($C1245 = 2 + N("Vice-Presidente"),
        72,
        IF($C1245 = 3 + N("Secretária bilíngue"),
            13,
            RANDBETWEEN(5,COUNT(Name!$A:$A) + 1)
        )
    )
)</f>
        <v>160</v>
      </c>
      <c r="F1245" s="7" t="str">
        <f ca="1" xml:space="preserve">
VLOOKUP(
  $E1245,
  Name!$A:$B,
  2,
  FALSE
)
&amp; " " &amp;
IF($C1245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Santos Souza</v>
      </c>
      <c r="G1245" s="7">
        <v>2</v>
      </c>
      <c r="H1245" s="7" t="str">
        <f>VLOOKUP($G1245,Countries!$A:$B,2,FALSE)</f>
        <v>Portugal</v>
      </c>
      <c r="I1245" s="7" cm="1">
        <f t="array" aca="1" ref="I1245" ca="1">INDEX(States!$B:$B,RANDBETWEEN(2,COUNTA(States!$A:$A)),1)</f>
        <v>20</v>
      </c>
      <c r="J1245" s="7" t="str">
        <f ca="1">VLOOKUP($I1245,States!$B:$C,2,FALSE)</f>
        <v>Viana do Castelo</v>
      </c>
      <c r="K1245" s="7" t="str">
        <f ca="1">VLOOKUP($E1245,Name!$A:$C,3,FALSE)</f>
        <v>M</v>
      </c>
      <c r="L1245" s="7" t="str">
        <f ca="1">VLOOKUP($K1245,Genders!$B:$C,2,FALSE)</f>
        <v>Male</v>
      </c>
      <c r="M1245" s="7" cm="1">
        <f t="array" aca="1" ref="M1245" ca="1">INDEX('Marital status'!$A:$A,RANDBETWEEN(2,COUNTA('Marital status'!$A:$A)),1)</f>
        <v>2</v>
      </c>
      <c r="N1245" s="7" t="str">
        <f ca="1">VLOOKUP($M1245,'Marital status'!$A:$B,2,FALSE)</f>
        <v>Single</v>
      </c>
      <c r="O1245" s="7">
        <f t="shared" ca="1" si="232"/>
        <v>2</v>
      </c>
      <c r="P1245" s="7" t="str">
        <f ca="1">VLOOKUP($O1245,Ethnicities!$A:$B,2,FALSE)</f>
        <v>White</v>
      </c>
      <c r="Q1245" s="8">
        <f t="shared" ca="1" si="233"/>
        <v>33420</v>
      </c>
      <c r="R1245" s="6">
        <f t="shared" ca="1" si="234"/>
        <v>5</v>
      </c>
      <c r="S1245" s="6" t="str">
        <f ca="1">VLOOKUP($R1245,'Background education'!$A:$B,2,FALSE)</f>
        <v>Graduate school</v>
      </c>
      <c r="T1245" s="7">
        <f ca="1" xml:space="preserve">
  IF(OR($V1245 = 2, $V1245 = 3, $V1245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45" s="7" t="str">
        <f ca="1">VLOOKUP($T1245,Departments!$A:$B,2,FALSE)</f>
        <v>Communication &amp; Marketing</v>
      </c>
      <c r="V1245" s="6">
        <f t="shared" ca="1" si="235"/>
        <v>8</v>
      </c>
      <c r="W1245" s="6" t="str">
        <f ca="1">VLOOKUP($V1245,Roles!$A:$B,2,FALSE)</f>
        <v>Analyst</v>
      </c>
      <c r="X1245" s="6">
        <f t="shared" ca="1" si="236"/>
        <v>3</v>
      </c>
      <c r="Y1245" s="6" t="str">
        <f ca="1">IF(ISNA($X1245),NA(),VLOOKUP($X1245,Levels!$A:$B,2,FALSE))</f>
        <v>Pleno</v>
      </c>
      <c r="Z1245" s="8">
        <f t="shared" ca="1" si="228"/>
        <v>40233</v>
      </c>
      <c r="AA1245" s="6">
        <f ca="1">RANDBETWEEN(2,COUNTA('Recruitment source'!$A:$A))</f>
        <v>8</v>
      </c>
      <c r="AB1245" s="6" t="str">
        <f ca="1">VLOOKUP($AA1245,'Recruitment source'!$A:$B,2,FALSE)</f>
        <v>Next Station</v>
      </c>
      <c r="AC1245" s="8" t="e">
        <f t="shared" ca="1" si="237"/>
        <v>#N/A</v>
      </c>
      <c r="AD1245" s="6" t="e">
        <f t="shared" ca="1" si="238"/>
        <v>#N/A</v>
      </c>
      <c r="AE1245" s="6" t="e">
        <f ca="1">IF(ISNA(AD1245),NA(),VLOOKUP($AD1245,'Reasons for dismissal'!$A:$B,2,FALSE))</f>
        <v>#N/A</v>
      </c>
      <c r="AF1245" s="6">
        <f t="shared" ca="1" si="239"/>
        <v>4</v>
      </c>
      <c r="AG1245" s="1">
        <f t="shared" ca="1" si="229"/>
        <v>2080</v>
      </c>
    </row>
    <row r="1246" spans="1:33" x14ac:dyDescent="0.25">
      <c r="A1246" s="7" cm="1">
        <f t="array" aca="1" ref="A1246" ca="1">INDEX(Companies!$A:$A,RANDBETWEEN(2,COUNTA(Companies!$A:$A)),1)</f>
        <v>2</v>
      </c>
      <c r="B1246" s="7" t="str">
        <f ca="1">VLOOKUP($A1246,Companies!$A:$B,2,FALSE)</f>
        <v>ACME Corporation</v>
      </c>
      <c r="C1246" s="5">
        <f t="shared" si="230"/>
        <v>1245</v>
      </c>
      <c r="D1246" s="6">
        <f t="shared" ca="1" si="231"/>
        <v>1</v>
      </c>
      <c r="E1246" s="7">
        <f ca="1">IF($C1246 = 1 + N("Presidente"),
    127,
    IF($C1246 = 2 + N("Vice-Presidente"),
        72,
        IF($C1246 = 3 + N("Secretária bilíngue"),
            13,
            RANDBETWEEN(5,COUNT(Name!$A:$A) + 1)
        )
    )
)</f>
        <v>328</v>
      </c>
      <c r="F1246" s="7" t="str">
        <f ca="1" xml:space="preserve">
VLOOKUP(
  $E1246,
  Name!$A:$B,
  2,
  FALSE
)
&amp; " " &amp;
IF($C1246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Raul Caruso Negreiros</v>
      </c>
      <c r="G1246" s="7">
        <v>2</v>
      </c>
      <c r="H1246" s="7" t="str">
        <f>VLOOKUP($G1246,Countries!$A:$B,2,FALSE)</f>
        <v>Portugal</v>
      </c>
      <c r="I1246" s="7" cm="1">
        <f t="array" aca="1" ref="I1246" ca="1">INDEX(States!$B:$B,RANDBETWEEN(2,COUNTA(States!$A:$A)),1)</f>
        <v>19</v>
      </c>
      <c r="J1246" s="7" t="str">
        <f ca="1">VLOOKUP($I1246,States!$B:$C,2,FALSE)</f>
        <v>Vila Real</v>
      </c>
      <c r="K1246" s="7" t="str">
        <f ca="1">VLOOKUP($E1246,Name!$A:$C,3,FALSE)</f>
        <v>M</v>
      </c>
      <c r="L1246" s="7" t="str">
        <f ca="1">VLOOKUP($K1246,Genders!$B:$C,2,FALSE)</f>
        <v>Male</v>
      </c>
      <c r="M1246" s="7" cm="1">
        <f t="array" aca="1" ref="M1246" ca="1">INDEX('Marital status'!$A:$A,RANDBETWEEN(2,COUNTA('Marital status'!$A:$A)),1)</f>
        <v>5</v>
      </c>
      <c r="N1246" s="7" t="str">
        <f ca="1">VLOOKUP($M1246,'Marital status'!$A:$B,2,FALSE)</f>
        <v xml:space="preserve">Separated </v>
      </c>
      <c r="O1246" s="7">
        <f t="shared" ca="1" si="232"/>
        <v>3</v>
      </c>
      <c r="P1246" s="7" t="str">
        <f ca="1">VLOOKUP($O1246,Ethnicities!$A:$B,2,FALSE)</f>
        <v>Black or African American</v>
      </c>
      <c r="Q1246" s="8">
        <f t="shared" ca="1" si="233"/>
        <v>21620</v>
      </c>
      <c r="R1246" s="6">
        <f t="shared" ca="1" si="234"/>
        <v>4</v>
      </c>
      <c r="S1246" s="6" t="str">
        <f ca="1">VLOOKUP($R1246,'Background education'!$A:$B,2,FALSE)</f>
        <v>Undergraduate degree</v>
      </c>
      <c r="T1246" s="7">
        <f ca="1" xml:space="preserve">
  IF(OR($V1246 = 2, $V1246 = 3, $V1246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246" s="7" t="str">
        <f ca="1">VLOOKUP($T1246,Departments!$A:$B,2,FALSE)</f>
        <v>Human Resource</v>
      </c>
      <c r="V1246" s="6">
        <f t="shared" ca="1" si="235"/>
        <v>6</v>
      </c>
      <c r="W1246" s="6" t="str">
        <f ca="1">VLOOKUP($V1246,Roles!$A:$B,2,FALSE)</f>
        <v>Intern</v>
      </c>
      <c r="X1246" s="6" t="e">
        <f t="shared" ca="1" si="236"/>
        <v>#N/A</v>
      </c>
      <c r="Y1246" s="6" t="e">
        <f ca="1">IF(ISNA($X1246),NA(),VLOOKUP($X1246,Levels!$A:$B,2,FALSE))</f>
        <v>#N/A</v>
      </c>
      <c r="Z1246" s="8">
        <f t="shared" ca="1" si="228"/>
        <v>43811</v>
      </c>
      <c r="AA1246" s="6">
        <f ca="1">RANDBETWEEN(2,COUNTA('Recruitment source'!$A:$A))</f>
        <v>6</v>
      </c>
      <c r="AB1246" s="6" t="str">
        <f ca="1">VLOOKUP($AA1246,'Recruitment source'!$A:$B,2,FALSE)</f>
        <v>Empregos Online</v>
      </c>
      <c r="AC1246" s="8" t="e">
        <f t="shared" ca="1" si="237"/>
        <v>#N/A</v>
      </c>
      <c r="AD1246" s="6" t="e">
        <f t="shared" ca="1" si="238"/>
        <v>#N/A</v>
      </c>
      <c r="AE1246" s="6" t="e">
        <f ca="1">IF(ISNA(AD1246),NA(),VLOOKUP($AD1246,'Reasons for dismissal'!$A:$B,2,FALSE))</f>
        <v>#N/A</v>
      </c>
      <c r="AF1246" s="6">
        <f t="shared" ca="1" si="239"/>
        <v>4</v>
      </c>
      <c r="AG1246" s="1">
        <f t="shared" ca="1" si="229"/>
        <v>805</v>
      </c>
    </row>
    <row r="1247" spans="1:33" x14ac:dyDescent="0.25">
      <c r="A1247" s="7" cm="1">
        <f t="array" aca="1" ref="A1247" ca="1">INDEX(Companies!$A:$A,RANDBETWEEN(2,COUNTA(Companies!$A:$A)),1)</f>
        <v>2</v>
      </c>
      <c r="B1247" s="7" t="str">
        <f ca="1">VLOOKUP($A1247,Companies!$A:$B,2,FALSE)</f>
        <v>ACME Corporation</v>
      </c>
      <c r="C1247" s="5">
        <f t="shared" si="230"/>
        <v>1246</v>
      </c>
      <c r="D1247" s="6">
        <f t="shared" ca="1" si="231"/>
        <v>1</v>
      </c>
      <c r="E1247" s="7">
        <f ca="1">IF($C1247 = 1 + N("Presidente"),
    127,
    IF($C1247 = 2 + N("Vice-Presidente"),
        72,
        IF($C1247 = 3 + N("Secretária bilíngue"),
            13,
            RANDBETWEEN(5,COUNT(Name!$A:$A) + 1)
        )
    )
)</f>
        <v>260</v>
      </c>
      <c r="F1247" s="7" t="str">
        <f ca="1" xml:space="preserve">
VLOOKUP(
  $E1247,
  Name!$A:$B,
  2,
  FALSE
)
&amp; " " &amp;
IF($C1247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Garcia Battaglia</v>
      </c>
      <c r="G1247" s="7">
        <v>2</v>
      </c>
      <c r="H1247" s="7" t="str">
        <f>VLOOKUP($G1247,Countries!$A:$B,2,FALSE)</f>
        <v>Portugal</v>
      </c>
      <c r="I1247" s="7" cm="1">
        <f t="array" aca="1" ref="I1247" ca="1">INDEX(States!$B:$B,RANDBETWEEN(2,COUNTA(States!$A:$A)),1)</f>
        <v>9</v>
      </c>
      <c r="J1247" s="7" t="str">
        <f ca="1">VLOOKUP($I1247,States!$B:$C,2,FALSE)</f>
        <v>Leiria</v>
      </c>
      <c r="K1247" s="7" t="str">
        <f ca="1">VLOOKUP($E1247,Name!$A:$C,3,FALSE)</f>
        <v>F</v>
      </c>
      <c r="L1247" s="7" t="str">
        <f ca="1">VLOOKUP($K1247,Genders!$B:$C,2,FALSE)</f>
        <v>Female</v>
      </c>
      <c r="M1247" s="7" cm="1">
        <f t="array" aca="1" ref="M1247" ca="1">INDEX('Marital status'!$A:$A,RANDBETWEEN(2,COUNTA('Marital status'!$A:$A)),1)</f>
        <v>4</v>
      </c>
      <c r="N1247" s="7" t="str">
        <f ca="1">VLOOKUP($M1247,'Marital status'!$A:$B,2,FALSE)</f>
        <v xml:space="preserve">Widowed </v>
      </c>
      <c r="O1247" s="7">
        <f t="shared" ca="1" si="232"/>
        <v>2</v>
      </c>
      <c r="P1247" s="7" t="str">
        <f ca="1">VLOOKUP($O1247,Ethnicities!$A:$B,2,FALSE)</f>
        <v>White</v>
      </c>
      <c r="Q1247" s="8">
        <f t="shared" ca="1" si="233"/>
        <v>33613</v>
      </c>
      <c r="R1247" s="6">
        <f t="shared" ca="1" si="234"/>
        <v>4</v>
      </c>
      <c r="S1247" s="6" t="str">
        <f ca="1">VLOOKUP($R1247,'Background education'!$A:$B,2,FALSE)</f>
        <v>Undergraduate degree</v>
      </c>
      <c r="T1247" s="7">
        <f ca="1" xml:space="preserve">
  IF(OR($V1247 = 2, $V1247 = 3, $V1247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247" s="7" t="str">
        <f ca="1">VLOOKUP($T1247,Departments!$A:$B,2,FALSE)</f>
        <v xml:space="preserve"> Commercial</v>
      </c>
      <c r="V1247" s="6">
        <f t="shared" ca="1" si="235"/>
        <v>8</v>
      </c>
      <c r="W1247" s="6" t="str">
        <f ca="1">VLOOKUP($V1247,Roles!$A:$B,2,FALSE)</f>
        <v>Analyst</v>
      </c>
      <c r="X1247" s="6">
        <f t="shared" ca="1" si="236"/>
        <v>4</v>
      </c>
      <c r="Y1247" s="6" t="str">
        <f ca="1">IF(ISNA($X1247),NA(),VLOOKUP($X1247,Levels!$A:$B,2,FALSE))</f>
        <v>Senior</v>
      </c>
      <c r="Z1247" s="8">
        <f t="shared" ca="1" si="228"/>
        <v>40529</v>
      </c>
      <c r="AA1247" s="6">
        <f ca="1">RANDBETWEEN(2,COUNTA('Recruitment source'!$A:$A))</f>
        <v>5</v>
      </c>
      <c r="AB1247" s="6" t="str">
        <f ca="1">VLOOKUP($AA1247,'Recruitment source'!$A:$B,2,FALSE)</f>
        <v>Net Empregos</v>
      </c>
      <c r="AC1247" s="8" t="e">
        <f t="shared" ca="1" si="237"/>
        <v>#N/A</v>
      </c>
      <c r="AD1247" s="6" t="e">
        <f t="shared" ca="1" si="238"/>
        <v>#N/A</v>
      </c>
      <c r="AE1247" s="6" t="e">
        <f ca="1">IF(ISNA(AD1247),NA(),VLOOKUP($AD1247,'Reasons for dismissal'!$A:$B,2,FALSE))</f>
        <v>#N/A</v>
      </c>
      <c r="AF1247" s="6">
        <f t="shared" ca="1" si="239"/>
        <v>3</v>
      </c>
      <c r="AG1247" s="1">
        <f t="shared" ca="1" si="229"/>
        <v>2000</v>
      </c>
    </row>
    <row r="1248" spans="1:33" x14ac:dyDescent="0.25">
      <c r="A1248" s="7" cm="1">
        <f t="array" aca="1" ref="A1248" ca="1">INDEX(Companies!$A:$A,RANDBETWEEN(2,COUNTA(Companies!$A:$A)),1)</f>
        <v>2</v>
      </c>
      <c r="B1248" s="7" t="str">
        <f ca="1">VLOOKUP($A1248,Companies!$A:$B,2,FALSE)</f>
        <v>ACME Corporation</v>
      </c>
      <c r="C1248" s="5">
        <f t="shared" si="230"/>
        <v>1247</v>
      </c>
      <c r="D1248" s="6">
        <f t="shared" ca="1" si="231"/>
        <v>1</v>
      </c>
      <c r="E1248" s="7">
        <f ca="1">IF($C1248 = 1 + N("Presidente"),
    127,
    IF($C1248 = 2 + N("Vice-Presidente"),
        72,
        IF($C1248 = 3 + N("Secretária bilíngue"),
            13,
            RANDBETWEEN(5,COUNT(Name!$A:$A) + 1)
        )
    )
)</f>
        <v>247</v>
      </c>
      <c r="F1248" s="7" t="str">
        <f ca="1" xml:space="preserve">
VLOOKUP(
  $E1248,
  Name!$A:$B,
  2,
  FALSE
)
&amp; " " &amp;
IF($C1248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Otávio Faro Ildelfonso</v>
      </c>
      <c r="G1248" s="7">
        <v>2</v>
      </c>
      <c r="H1248" s="7" t="str">
        <f>VLOOKUP($G1248,Countries!$A:$B,2,FALSE)</f>
        <v>Portugal</v>
      </c>
      <c r="I1248" s="7" cm="1">
        <f t="array" aca="1" ref="I1248" ca="1">INDEX(States!$B:$B,RANDBETWEEN(2,COUNTA(States!$A:$A)),1)</f>
        <v>18</v>
      </c>
      <c r="J1248" s="7" t="str">
        <f ca="1">VLOOKUP($I1248,States!$B:$C,2,FALSE)</f>
        <v>Guarda</v>
      </c>
      <c r="K1248" s="7" t="str">
        <f ca="1">VLOOKUP($E1248,Name!$A:$C,3,FALSE)</f>
        <v>M</v>
      </c>
      <c r="L1248" s="7" t="str">
        <f ca="1">VLOOKUP($K1248,Genders!$B:$C,2,FALSE)</f>
        <v>Male</v>
      </c>
      <c r="M1248" s="7" cm="1">
        <f t="array" aca="1" ref="M1248" ca="1">INDEX('Marital status'!$A:$A,RANDBETWEEN(2,COUNTA('Marital status'!$A:$A)),1)</f>
        <v>5</v>
      </c>
      <c r="N1248" s="7" t="str">
        <f ca="1">VLOOKUP($M1248,'Marital status'!$A:$B,2,FALSE)</f>
        <v xml:space="preserve">Separated </v>
      </c>
      <c r="O1248" s="7">
        <f t="shared" ca="1" si="232"/>
        <v>2</v>
      </c>
      <c r="P1248" s="7" t="str">
        <f ca="1">VLOOKUP($O1248,Ethnicities!$A:$B,2,FALSE)</f>
        <v>White</v>
      </c>
      <c r="Q1248" s="8">
        <f t="shared" ca="1" si="233"/>
        <v>33247</v>
      </c>
      <c r="R1248" s="6">
        <f t="shared" ca="1" si="234"/>
        <v>4</v>
      </c>
      <c r="S1248" s="6" t="str">
        <f ca="1">VLOOKUP($R1248,'Background education'!$A:$B,2,FALSE)</f>
        <v>Undergraduate degree</v>
      </c>
      <c r="T1248" s="7">
        <f ca="1" xml:space="preserve">
  IF(OR($V1248 = 2, $V1248 = 3, $V1248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248" s="7" t="str">
        <f ca="1">VLOOKUP($T1248,Departments!$A:$B,2,FALSE)</f>
        <v>Administration</v>
      </c>
      <c r="V1248" s="6">
        <f t="shared" ca="1" si="235"/>
        <v>7</v>
      </c>
      <c r="W1248" s="6" t="str">
        <f ca="1">VLOOKUP($V1248,Roles!$A:$B,2,FALSE)</f>
        <v>Trainee</v>
      </c>
      <c r="X1248" s="6" t="e">
        <f t="shared" ca="1" si="236"/>
        <v>#N/A</v>
      </c>
      <c r="Y1248" s="6" t="e">
        <f ca="1">IF(ISNA($X1248),NA(),VLOOKUP($X1248,Levels!$A:$B,2,FALSE))</f>
        <v>#N/A</v>
      </c>
      <c r="Z1248" s="8">
        <f t="shared" ca="1" si="228"/>
        <v>36998</v>
      </c>
      <c r="AA1248" s="6">
        <f ca="1">RANDBETWEEN(2,COUNTA('Recruitment source'!$A:$A))</f>
        <v>10</v>
      </c>
      <c r="AB1248" s="6" t="str">
        <f ca="1">VLOOKUP($AA1248,'Recruitment source'!$A:$B,2,FALSE)</f>
        <v>Google</v>
      </c>
      <c r="AC1248" s="8" t="e">
        <f t="shared" ca="1" si="237"/>
        <v>#N/A</v>
      </c>
      <c r="AD1248" s="6" t="e">
        <f t="shared" ca="1" si="238"/>
        <v>#N/A</v>
      </c>
      <c r="AE1248" s="6" t="e">
        <f ca="1">IF(ISNA(AD1248),NA(),VLOOKUP($AD1248,'Reasons for dismissal'!$A:$B,2,FALSE))</f>
        <v>#N/A</v>
      </c>
      <c r="AF1248" s="6">
        <f t="shared" ca="1" si="239"/>
        <v>4</v>
      </c>
      <c r="AG1248" s="1">
        <f t="shared" ca="1" si="229"/>
        <v>1005</v>
      </c>
    </row>
    <row r="1249" spans="1:33" x14ac:dyDescent="0.25">
      <c r="A1249" s="7" cm="1">
        <f t="array" aca="1" ref="A1249" ca="1">INDEX(Companies!$A:$A,RANDBETWEEN(2,COUNTA(Companies!$A:$A)),1)</f>
        <v>2</v>
      </c>
      <c r="B1249" s="7" t="str">
        <f ca="1">VLOOKUP($A1249,Companies!$A:$B,2,FALSE)</f>
        <v>ACME Corporation</v>
      </c>
      <c r="C1249" s="5">
        <f t="shared" si="230"/>
        <v>1248</v>
      </c>
      <c r="D1249" s="6">
        <f t="shared" ca="1" si="231"/>
        <v>1</v>
      </c>
      <c r="E1249" s="7">
        <f ca="1">IF($C1249 = 1 + N("Presidente"),
    127,
    IF($C1249 = 2 + N("Vice-Presidente"),
        72,
        IF($C1249 = 3 + N("Secretária bilíngue"),
            13,
            RANDBETWEEN(5,COUNT(Name!$A:$A) + 1)
        )
    )
)</f>
        <v>86</v>
      </c>
      <c r="F1249" s="7" t="str">
        <f ca="1" xml:space="preserve">
VLOOKUP(
  $E1249,
  Name!$A:$B,
  2,
  FALSE
)
&amp; " " &amp;
IF($C1249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Leitão Gomes</v>
      </c>
      <c r="G1249" s="7">
        <v>2</v>
      </c>
      <c r="H1249" s="7" t="str">
        <f>VLOOKUP($G1249,Countries!$A:$B,2,FALSE)</f>
        <v>Portugal</v>
      </c>
      <c r="I1249" s="7" cm="1">
        <f t="array" aca="1" ref="I1249" ca="1">INDEX(States!$B:$B,RANDBETWEEN(2,COUNTA(States!$A:$A)),1)</f>
        <v>14</v>
      </c>
      <c r="J1249" s="7" t="str">
        <f ca="1">VLOOKUP($I1249,States!$B:$C,2,FALSE)</f>
        <v>Viseu</v>
      </c>
      <c r="K1249" s="7" t="str">
        <f ca="1">VLOOKUP($E1249,Name!$A:$C,3,FALSE)</f>
        <v>F</v>
      </c>
      <c r="L1249" s="7" t="str">
        <f ca="1">VLOOKUP($K1249,Genders!$B:$C,2,FALSE)</f>
        <v>Female</v>
      </c>
      <c r="M1249" s="7" cm="1">
        <f t="array" aca="1" ref="M1249" ca="1">INDEX('Marital status'!$A:$A,RANDBETWEEN(2,COUNTA('Marital status'!$A:$A)),1)</f>
        <v>2</v>
      </c>
      <c r="N1249" s="7" t="str">
        <f ca="1">VLOOKUP($M1249,'Marital status'!$A:$B,2,FALSE)</f>
        <v>Single</v>
      </c>
      <c r="O1249" s="7">
        <f t="shared" ca="1" si="232"/>
        <v>2</v>
      </c>
      <c r="P1249" s="7" t="str">
        <f ca="1">VLOOKUP($O1249,Ethnicities!$A:$B,2,FALSE)</f>
        <v>White</v>
      </c>
      <c r="Q1249" s="8">
        <f t="shared" ca="1" si="233"/>
        <v>36309</v>
      </c>
      <c r="R1249" s="6">
        <f t="shared" ca="1" si="234"/>
        <v>4</v>
      </c>
      <c r="S1249" s="6" t="str">
        <f ca="1">VLOOKUP($R1249,'Background education'!$A:$B,2,FALSE)</f>
        <v>Undergraduate degree</v>
      </c>
      <c r="T1249" s="7">
        <f ca="1" xml:space="preserve">
  IF(OR($V1249 = 2, $V1249 = 3, $V1249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249" s="7" t="str">
        <f ca="1">VLOOKUP($T1249,Departments!$A:$B,2,FALSE)</f>
        <v>Information Technology</v>
      </c>
      <c r="V1249" s="6">
        <f t="shared" ca="1" si="235"/>
        <v>8</v>
      </c>
      <c r="W1249" s="6" t="str">
        <f ca="1">VLOOKUP($V1249,Roles!$A:$B,2,FALSE)</f>
        <v>Analyst</v>
      </c>
      <c r="X1249" s="6">
        <f t="shared" ca="1" si="236"/>
        <v>4</v>
      </c>
      <c r="Y1249" s="6" t="str">
        <f ca="1">IF(ISNA($X1249),NA(),VLOOKUP($X1249,Levels!$A:$B,2,FALSE))</f>
        <v>Senior</v>
      </c>
      <c r="Z1249" s="8">
        <f t="shared" ca="1" si="228"/>
        <v>39628</v>
      </c>
      <c r="AA1249" s="6">
        <f ca="1">RANDBETWEEN(2,COUNTA('Recruitment source'!$A:$A))</f>
        <v>8</v>
      </c>
      <c r="AB1249" s="6" t="str">
        <f ca="1">VLOOKUP($AA1249,'Recruitment source'!$A:$B,2,FALSE)</f>
        <v>Next Station</v>
      </c>
      <c r="AC1249" s="8" t="e">
        <f t="shared" ca="1" si="237"/>
        <v>#N/A</v>
      </c>
      <c r="AD1249" s="6" t="e">
        <f t="shared" ca="1" si="238"/>
        <v>#N/A</v>
      </c>
      <c r="AE1249" s="6" t="e">
        <f ca="1">IF(ISNA(AD1249),NA(),VLOOKUP($AD1249,'Reasons for dismissal'!$A:$B,2,FALSE))</f>
        <v>#N/A</v>
      </c>
      <c r="AF1249" s="6">
        <f t="shared" ca="1" si="239"/>
        <v>3</v>
      </c>
      <c r="AG1249" s="1">
        <f t="shared" ca="1" si="229"/>
        <v>2080</v>
      </c>
    </row>
    <row r="1250" spans="1:33" x14ac:dyDescent="0.25">
      <c r="A1250" s="7" cm="1">
        <f t="array" aca="1" ref="A1250" ca="1">INDEX(Companies!$A:$A,RANDBETWEEN(2,COUNTA(Companies!$A:$A)),1)</f>
        <v>2</v>
      </c>
      <c r="B1250" s="7" t="str">
        <f ca="1">VLOOKUP($A1250,Companies!$A:$B,2,FALSE)</f>
        <v>ACME Corporation</v>
      </c>
      <c r="C1250" s="5">
        <f t="shared" si="230"/>
        <v>1249</v>
      </c>
      <c r="D1250" s="6">
        <f t="shared" ca="1" si="231"/>
        <v>1</v>
      </c>
      <c r="E1250" s="7">
        <f ca="1">IF($C1250 = 1 + N("Presidente"),
    127,
    IF($C1250 = 2 + N("Vice-Presidente"),
        72,
        IF($C1250 = 3 + N("Secretária bilíngue"),
            13,
            RANDBETWEEN(5,COUNT(Name!$A:$A) + 1)
        )
    )
)</f>
        <v>294</v>
      </c>
      <c r="F1250" s="7" t="str">
        <f ca="1" xml:space="preserve">
VLOOKUP(
  $E1250,
  Name!$A:$B,
  2,
  FALSE
)
&amp; " " &amp;
IF($C1250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Cardozo De Luca</v>
      </c>
      <c r="G1250" s="7">
        <v>2</v>
      </c>
      <c r="H1250" s="7" t="str">
        <f>VLOOKUP($G1250,Countries!$A:$B,2,FALSE)</f>
        <v>Portugal</v>
      </c>
      <c r="I1250" s="7" cm="1">
        <f t="array" aca="1" ref="I1250" ca="1">INDEX(States!$B:$B,RANDBETWEEN(2,COUNTA(States!$A:$A)),1)</f>
        <v>11</v>
      </c>
      <c r="J1250" s="7" t="str">
        <f ca="1">VLOOKUP($I1250,States!$B:$C,2,FALSE)</f>
        <v>Madeira</v>
      </c>
      <c r="K1250" s="7" t="str">
        <f ca="1">VLOOKUP($E1250,Name!$A:$C,3,FALSE)</f>
        <v>M</v>
      </c>
      <c r="L1250" s="7" t="str">
        <f ca="1">VLOOKUP($K1250,Genders!$B:$C,2,FALSE)</f>
        <v>Male</v>
      </c>
      <c r="M1250" s="7" cm="1">
        <f t="array" aca="1" ref="M1250" ca="1">INDEX('Marital status'!$A:$A,RANDBETWEEN(2,COUNTA('Marital status'!$A:$A)),1)</f>
        <v>2</v>
      </c>
      <c r="N1250" s="7" t="str">
        <f ca="1">VLOOKUP($M1250,'Marital status'!$A:$B,2,FALSE)</f>
        <v>Single</v>
      </c>
      <c r="O1250" s="7">
        <f t="shared" ca="1" si="232"/>
        <v>2</v>
      </c>
      <c r="P1250" s="7" t="str">
        <f ca="1">VLOOKUP($O1250,Ethnicities!$A:$B,2,FALSE)</f>
        <v>White</v>
      </c>
      <c r="Q1250" s="8">
        <f t="shared" ca="1" si="233"/>
        <v>25828</v>
      </c>
      <c r="R1250" s="6">
        <f t="shared" ca="1" si="234"/>
        <v>4</v>
      </c>
      <c r="S1250" s="6" t="str">
        <f ca="1">VLOOKUP($R1250,'Background education'!$A:$B,2,FALSE)</f>
        <v>Undergraduate degree</v>
      </c>
      <c r="T1250" s="7">
        <f ca="1" xml:space="preserve">
  IF(OR($V1250 = 2, $V1250 = 3, $V1250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250" s="7" t="str">
        <f ca="1">VLOOKUP($T1250,Departments!$A:$B,2,FALSE)</f>
        <v>Information Technology</v>
      </c>
      <c r="V1250" s="6">
        <f t="shared" ca="1" si="235"/>
        <v>6</v>
      </c>
      <c r="W1250" s="6" t="str">
        <f ca="1">VLOOKUP($V1250,Roles!$A:$B,2,FALSE)</f>
        <v>Intern</v>
      </c>
      <c r="X1250" s="6" t="e">
        <f t="shared" ca="1" si="236"/>
        <v>#N/A</v>
      </c>
      <c r="Y1250" s="6" t="e">
        <f ca="1">IF(ISNA($X1250),NA(),VLOOKUP($X1250,Levels!$A:$B,2,FALSE))</f>
        <v>#N/A</v>
      </c>
      <c r="Z1250" s="8">
        <f t="shared" ca="1" si="228"/>
        <v>38006</v>
      </c>
      <c r="AA1250" s="6">
        <f ca="1">RANDBETWEEN(2,COUNTA('Recruitment source'!$A:$A))</f>
        <v>8</v>
      </c>
      <c r="AB1250" s="6" t="str">
        <f ca="1">VLOOKUP($AA1250,'Recruitment source'!$A:$B,2,FALSE)</f>
        <v>Next Station</v>
      </c>
      <c r="AC1250" s="8" t="e">
        <f t="shared" ca="1" si="237"/>
        <v>#N/A</v>
      </c>
      <c r="AD1250" s="6" t="e">
        <f t="shared" ca="1" si="238"/>
        <v>#N/A</v>
      </c>
      <c r="AE1250" s="6" t="e">
        <f ca="1">IF(ISNA(AD1250),NA(),VLOOKUP($AD1250,'Reasons for dismissal'!$A:$B,2,FALSE))</f>
        <v>#N/A</v>
      </c>
      <c r="AF1250" s="6">
        <f t="shared" ca="1" si="239"/>
        <v>4</v>
      </c>
      <c r="AG1250" s="1">
        <f t="shared" ca="1" si="229"/>
        <v>885</v>
      </c>
    </row>
    <row r="1251" spans="1:33" x14ac:dyDescent="0.25">
      <c r="A1251" s="7" cm="1">
        <f t="array" aca="1" ref="A1251" ca="1">INDEX(Companies!$A:$A,RANDBETWEEN(2,COUNTA(Companies!$A:$A)),1)</f>
        <v>2</v>
      </c>
      <c r="B1251" s="7" t="str">
        <f ca="1">VLOOKUP($A1251,Companies!$A:$B,2,FALSE)</f>
        <v>ACME Corporation</v>
      </c>
      <c r="C1251" s="5">
        <f t="shared" si="230"/>
        <v>1250</v>
      </c>
      <c r="D1251" s="6">
        <f t="shared" ca="1" si="231"/>
        <v>1</v>
      </c>
      <c r="E1251" s="7">
        <f ca="1">IF($C1251 = 1 + N("Presidente"),
    127,
    IF($C1251 = 2 + N("Vice-Presidente"),
        72,
        IF($C1251 = 3 + N("Secretária bilíngue"),
            13,
            RANDBETWEEN(5,COUNT(Name!$A:$A) + 1)
        )
    )
)</f>
        <v>77</v>
      </c>
      <c r="F1251" s="7" t="str">
        <f ca="1" xml:space="preserve">
VLOOKUP(
  $E1251,
  Name!$A:$B,
  2,
  FALSE
)
&amp; " " &amp;
IF($C1251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Abranches Bicalho</v>
      </c>
      <c r="G1251" s="7">
        <v>2</v>
      </c>
      <c r="H1251" s="7" t="str">
        <f>VLOOKUP($G1251,Countries!$A:$B,2,FALSE)</f>
        <v>Portugal</v>
      </c>
      <c r="I1251" s="7" cm="1">
        <f t="array" aca="1" ref="I1251" ca="1">INDEX(States!$B:$B,RANDBETWEEN(2,COUNTA(States!$A:$A)),1)</f>
        <v>8</v>
      </c>
      <c r="J1251" s="7" t="str">
        <f ca="1">VLOOKUP($I1251,States!$B:$C,2,FALSE)</f>
        <v>Santarém</v>
      </c>
      <c r="K1251" s="7" t="str">
        <f ca="1">VLOOKUP($E1251,Name!$A:$C,3,FALSE)</f>
        <v>M</v>
      </c>
      <c r="L1251" s="7" t="str">
        <f ca="1">VLOOKUP($K1251,Genders!$B:$C,2,FALSE)</f>
        <v>Male</v>
      </c>
      <c r="M1251" s="7" cm="1">
        <f t="array" aca="1" ref="M1251" ca="1">INDEX('Marital status'!$A:$A,RANDBETWEEN(2,COUNTA('Marital status'!$A:$A)),1)</f>
        <v>3</v>
      </c>
      <c r="N1251" s="7" t="str">
        <f ca="1">VLOOKUP($M1251,'Marital status'!$A:$B,2,FALSE)</f>
        <v>Married</v>
      </c>
      <c r="O1251" s="7">
        <f t="shared" ca="1" si="232"/>
        <v>2</v>
      </c>
      <c r="P1251" s="7" t="str">
        <f ca="1">VLOOKUP($O1251,Ethnicities!$A:$B,2,FALSE)</f>
        <v>White</v>
      </c>
      <c r="Q1251" s="8">
        <f t="shared" ca="1" si="233"/>
        <v>33614</v>
      </c>
      <c r="R1251" s="6">
        <f t="shared" ca="1" si="234"/>
        <v>4</v>
      </c>
      <c r="S1251" s="6" t="str">
        <f ca="1">VLOOKUP($R1251,'Background education'!$A:$B,2,FALSE)</f>
        <v>Undergraduate degree</v>
      </c>
      <c r="T1251" s="7">
        <f ca="1" xml:space="preserve">
  IF(OR($V1251 = 2, $V1251 = 3, $V1251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51" s="7" t="str">
        <f ca="1">VLOOKUP($T1251,Departments!$A:$B,2,FALSE)</f>
        <v>Juridical</v>
      </c>
      <c r="V1251" s="6">
        <f t="shared" ca="1" si="235"/>
        <v>8</v>
      </c>
      <c r="W1251" s="6" t="str">
        <f ca="1">VLOOKUP($V1251,Roles!$A:$B,2,FALSE)</f>
        <v>Analyst</v>
      </c>
      <c r="X1251" s="6">
        <f t="shared" ca="1" si="236"/>
        <v>3</v>
      </c>
      <c r="Y1251" s="6" t="str">
        <f ca="1">IF(ISNA($X1251),NA(),VLOOKUP($X1251,Levels!$A:$B,2,FALSE))</f>
        <v>Pleno</v>
      </c>
      <c r="Z1251" s="8">
        <f t="shared" ca="1" si="228"/>
        <v>41891</v>
      </c>
      <c r="AA1251" s="6">
        <f ca="1">RANDBETWEEN(2,COUNTA('Recruitment source'!$A:$A))</f>
        <v>3</v>
      </c>
      <c r="AB1251" s="6" t="str">
        <f ca="1">VLOOKUP($AA1251,'Recruitment source'!$A:$B,2,FALSE)</f>
        <v>Learn4Good</v>
      </c>
      <c r="AC1251" s="8" t="e">
        <f t="shared" ca="1" si="237"/>
        <v>#N/A</v>
      </c>
      <c r="AD1251" s="6" t="e">
        <f t="shared" ca="1" si="238"/>
        <v>#N/A</v>
      </c>
      <c r="AE1251" s="6" t="e">
        <f ca="1">IF(ISNA(AD1251),NA(),VLOOKUP($AD1251,'Reasons for dismissal'!$A:$B,2,FALSE))</f>
        <v>#N/A</v>
      </c>
      <c r="AF1251" s="6">
        <f t="shared" ca="1" si="239"/>
        <v>2</v>
      </c>
      <c r="AG1251" s="1">
        <f t="shared" ca="1" si="229"/>
        <v>2000</v>
      </c>
    </row>
    <row r="1252" spans="1:33" x14ac:dyDescent="0.25">
      <c r="A1252" s="7" cm="1">
        <f t="array" aca="1" ref="A1252" ca="1">INDEX(Companies!$A:$A,RANDBETWEEN(2,COUNTA(Companies!$A:$A)),1)</f>
        <v>2</v>
      </c>
      <c r="B1252" s="7" t="str">
        <f ca="1">VLOOKUP($A1252,Companies!$A:$B,2,FALSE)</f>
        <v>ACME Corporation</v>
      </c>
      <c r="C1252" s="5">
        <f t="shared" si="230"/>
        <v>1251</v>
      </c>
      <c r="D1252" s="6">
        <f t="shared" ca="1" si="231"/>
        <v>1</v>
      </c>
      <c r="E1252" s="7">
        <f ca="1">IF($C1252 = 1 + N("Presidente"),
    127,
    IF($C1252 = 2 + N("Vice-Presidente"),
        72,
        IF($C1252 = 3 + N("Secretária bilíngue"),
            13,
            RANDBETWEEN(5,COUNT(Name!$A:$A) + 1)
        )
    )
)</f>
        <v>170</v>
      </c>
      <c r="F1252" s="7" t="str">
        <f ca="1" xml:space="preserve">
VLOOKUP(
  $E1252,
  Name!$A:$B,
  2,
  FALSE
)
&amp; " " &amp;
IF($C1252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Reis Martinelli</v>
      </c>
      <c r="G1252" s="7">
        <v>2</v>
      </c>
      <c r="H1252" s="7" t="str">
        <f>VLOOKUP($G1252,Countries!$A:$B,2,FALSE)</f>
        <v>Portugal</v>
      </c>
      <c r="I1252" s="7" cm="1">
        <f t="array" aca="1" ref="I1252" ca="1">INDEX(States!$B:$B,RANDBETWEEN(2,COUNTA(States!$A:$A)),1)</f>
        <v>3</v>
      </c>
      <c r="J1252" s="7" t="str">
        <f ca="1">VLOOKUP($I1252,States!$B:$C,2,FALSE)</f>
        <v>Porto</v>
      </c>
      <c r="K1252" s="7" t="str">
        <f ca="1">VLOOKUP($E1252,Name!$A:$C,3,FALSE)</f>
        <v>F</v>
      </c>
      <c r="L1252" s="7" t="str">
        <f ca="1">VLOOKUP($K1252,Genders!$B:$C,2,FALSE)</f>
        <v>Female</v>
      </c>
      <c r="M1252" s="7" cm="1">
        <f t="array" aca="1" ref="M1252" ca="1">INDEX('Marital status'!$A:$A,RANDBETWEEN(2,COUNTA('Marital status'!$A:$A)),1)</f>
        <v>2</v>
      </c>
      <c r="N1252" s="7" t="str">
        <f ca="1">VLOOKUP($M1252,'Marital status'!$A:$B,2,FALSE)</f>
        <v>Single</v>
      </c>
      <c r="O1252" s="7">
        <f t="shared" ca="1" si="232"/>
        <v>2</v>
      </c>
      <c r="P1252" s="7" t="str">
        <f ca="1">VLOOKUP($O1252,Ethnicities!$A:$B,2,FALSE)</f>
        <v>White</v>
      </c>
      <c r="Q1252" s="8">
        <f t="shared" ca="1" si="233"/>
        <v>29721</v>
      </c>
      <c r="R1252" s="6">
        <f t="shared" ca="1" si="234"/>
        <v>4</v>
      </c>
      <c r="S1252" s="6" t="str">
        <f ca="1">VLOOKUP($R1252,'Background education'!$A:$B,2,FALSE)</f>
        <v>Undergraduate degree</v>
      </c>
      <c r="T1252" s="7">
        <f ca="1" xml:space="preserve">
  IF(OR($V1252 = 2, $V1252 = 3, $V1252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52" s="7" t="str">
        <f ca="1">VLOOKUP($T1252,Departments!$A:$B,2,FALSE)</f>
        <v>Juridical</v>
      </c>
      <c r="V1252" s="6">
        <f t="shared" ca="1" si="235"/>
        <v>7</v>
      </c>
      <c r="W1252" s="6" t="str">
        <f ca="1">VLOOKUP($V1252,Roles!$A:$B,2,FALSE)</f>
        <v>Trainee</v>
      </c>
      <c r="X1252" s="6" t="e">
        <f t="shared" ca="1" si="236"/>
        <v>#N/A</v>
      </c>
      <c r="Y1252" s="6" t="e">
        <f ca="1">IF(ISNA($X1252),NA(),VLOOKUP($X1252,Levels!$A:$B,2,FALSE))</f>
        <v>#N/A</v>
      </c>
      <c r="Z1252" s="8">
        <f t="shared" ca="1" si="228"/>
        <v>39986</v>
      </c>
      <c r="AA1252" s="6">
        <f ca="1">RANDBETWEEN(2,COUNTA('Recruitment source'!$A:$A))</f>
        <v>6</v>
      </c>
      <c r="AB1252" s="6" t="str">
        <f ca="1">VLOOKUP($AA1252,'Recruitment source'!$A:$B,2,FALSE)</f>
        <v>Empregos Online</v>
      </c>
      <c r="AC1252" s="8" t="e">
        <f t="shared" ca="1" si="237"/>
        <v>#N/A</v>
      </c>
      <c r="AD1252" s="6" t="e">
        <f t="shared" ca="1" si="238"/>
        <v>#N/A</v>
      </c>
      <c r="AE1252" s="6" t="e">
        <f ca="1">IF(ISNA(AD1252),NA(),VLOOKUP($AD1252,'Reasons for dismissal'!$A:$B,2,FALSE))</f>
        <v>#N/A</v>
      </c>
      <c r="AF1252" s="6">
        <f t="shared" ca="1" si="239"/>
        <v>2</v>
      </c>
      <c r="AG1252" s="1">
        <f t="shared" ca="1" si="229"/>
        <v>1005</v>
      </c>
    </row>
    <row r="1253" spans="1:33" x14ac:dyDescent="0.25">
      <c r="A1253" s="7" cm="1">
        <f t="array" aca="1" ref="A1253" ca="1">INDEX(Companies!$A:$A,RANDBETWEEN(2,COUNTA(Companies!$A:$A)),1)</f>
        <v>2</v>
      </c>
      <c r="B1253" s="7" t="str">
        <f ca="1">VLOOKUP($A1253,Companies!$A:$B,2,FALSE)</f>
        <v>ACME Corporation</v>
      </c>
      <c r="C1253" s="5">
        <f t="shared" si="230"/>
        <v>1252</v>
      </c>
      <c r="D1253" s="6">
        <f t="shared" ca="1" si="231"/>
        <v>1</v>
      </c>
      <c r="E1253" s="7">
        <f ca="1">IF($C1253 = 1 + N("Presidente"),
    127,
    IF($C1253 = 2 + N("Vice-Presidente"),
        72,
        IF($C1253 = 3 + N("Secretária bilíngue"),
            13,
            RANDBETWEEN(5,COUNT(Name!$A:$A) + 1)
        )
    )
)</f>
        <v>283</v>
      </c>
      <c r="F1253" s="7" t="str">
        <f ca="1" xml:space="preserve">
VLOOKUP(
  $E1253,
  Name!$A:$B,
  2,
  FALSE
)
&amp; " " &amp;
IF($C1253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Mariani Castro</v>
      </c>
      <c r="G1253" s="7">
        <v>2</v>
      </c>
      <c r="H1253" s="7" t="str">
        <f>VLOOKUP($G1253,Countries!$A:$B,2,FALSE)</f>
        <v>Portugal</v>
      </c>
      <c r="I1253" s="7" cm="1">
        <f t="array" aca="1" ref="I1253" ca="1">INDEX(States!$B:$B,RANDBETWEEN(2,COUNTA(States!$A:$A)),1)</f>
        <v>8</v>
      </c>
      <c r="J1253" s="7" t="str">
        <f ca="1">VLOOKUP($I1253,States!$B:$C,2,FALSE)</f>
        <v>Santarém</v>
      </c>
      <c r="K1253" s="7" t="str">
        <f ca="1">VLOOKUP($E1253,Name!$A:$C,3,FALSE)</f>
        <v>F</v>
      </c>
      <c r="L1253" s="7" t="str">
        <f ca="1">VLOOKUP($K1253,Genders!$B:$C,2,FALSE)</f>
        <v>Female</v>
      </c>
      <c r="M1253" s="7" cm="1">
        <f t="array" aca="1" ref="M1253" ca="1">INDEX('Marital status'!$A:$A,RANDBETWEEN(2,COUNTA('Marital status'!$A:$A)),1)</f>
        <v>2</v>
      </c>
      <c r="N1253" s="7" t="str">
        <f ca="1">VLOOKUP($M1253,'Marital status'!$A:$B,2,FALSE)</f>
        <v>Single</v>
      </c>
      <c r="O1253" s="7">
        <f t="shared" ca="1" si="232"/>
        <v>3</v>
      </c>
      <c r="P1253" s="7" t="str">
        <f ca="1">VLOOKUP($O1253,Ethnicities!$A:$B,2,FALSE)</f>
        <v>Black or African American</v>
      </c>
      <c r="Q1253" s="8">
        <f t="shared" ca="1" si="233"/>
        <v>37184</v>
      </c>
      <c r="R1253" s="6">
        <f t="shared" ca="1" si="234"/>
        <v>5</v>
      </c>
      <c r="S1253" s="6" t="str">
        <f ca="1">VLOOKUP($R1253,'Background education'!$A:$B,2,FALSE)</f>
        <v>Graduate school</v>
      </c>
      <c r="T1253" s="7">
        <f ca="1" xml:space="preserve">
  IF(OR($V1253 = 2, $V1253 = 3, $V1253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253" s="7" t="str">
        <f ca="1">VLOOKUP($T1253,Departments!$A:$B,2,FALSE)</f>
        <v xml:space="preserve"> Commercial</v>
      </c>
      <c r="V1253" s="6">
        <f t="shared" ca="1" si="235"/>
        <v>8</v>
      </c>
      <c r="W1253" s="6" t="str">
        <f ca="1">VLOOKUP($V1253,Roles!$A:$B,2,FALSE)</f>
        <v>Analyst</v>
      </c>
      <c r="X1253" s="6">
        <f t="shared" ca="1" si="236"/>
        <v>2</v>
      </c>
      <c r="Y1253" s="6" t="str">
        <f ca="1">IF(ISNA($X1253),NA(),VLOOKUP($X1253,Levels!$A:$B,2,FALSE))</f>
        <v>Junior</v>
      </c>
      <c r="Z1253" s="8">
        <f t="shared" ca="1" si="228"/>
        <v>40909</v>
      </c>
      <c r="AA1253" s="6">
        <f ca="1">RANDBETWEEN(2,COUNTA('Recruitment source'!$A:$A))</f>
        <v>4</v>
      </c>
      <c r="AB1253" s="6" t="str">
        <f ca="1">VLOOKUP($AA1253,'Recruitment source'!$A:$B,2,FALSE)</f>
        <v>SAPO Emprego</v>
      </c>
      <c r="AC1253" s="8" t="e">
        <f t="shared" ca="1" si="237"/>
        <v>#N/A</v>
      </c>
      <c r="AD1253" s="6" t="e">
        <f t="shared" ca="1" si="238"/>
        <v>#N/A</v>
      </c>
      <c r="AE1253" s="6" t="e">
        <f ca="1">IF(ISNA(AD1253),NA(),VLOOKUP($AD1253,'Reasons for dismissal'!$A:$B,2,FALSE))</f>
        <v>#N/A</v>
      </c>
      <c r="AF1253" s="6">
        <f t="shared" ca="1" si="239"/>
        <v>3</v>
      </c>
      <c r="AG1253" s="1">
        <f t="shared" ca="1" si="229"/>
        <v>2000</v>
      </c>
    </row>
    <row r="1254" spans="1:33" x14ac:dyDescent="0.25">
      <c r="A1254" s="7" cm="1">
        <f t="array" aca="1" ref="A1254" ca="1">INDEX(Companies!$A:$A,RANDBETWEEN(2,COUNTA(Companies!$A:$A)),1)</f>
        <v>2</v>
      </c>
      <c r="B1254" s="7" t="str">
        <f ca="1">VLOOKUP($A1254,Companies!$A:$B,2,FALSE)</f>
        <v>ACME Corporation</v>
      </c>
      <c r="C1254" s="5">
        <f t="shared" si="230"/>
        <v>1253</v>
      </c>
      <c r="D1254" s="6">
        <f t="shared" ca="1" si="231"/>
        <v>1</v>
      </c>
      <c r="E1254" s="7">
        <f ca="1">IF($C1254 = 1 + N("Presidente"),
    127,
    IF($C1254 = 2 + N("Vice-Presidente"),
        72,
        IF($C1254 = 3 + N("Secretária bilíngue"),
            13,
            RANDBETWEEN(5,COUNT(Name!$A:$A) + 1)
        )
    )
)</f>
        <v>228</v>
      </c>
      <c r="F1254" s="7" t="str">
        <f ca="1" xml:space="preserve">
VLOOKUP(
  $E1254,
  Name!$A:$B,
  2,
  FALSE
)
&amp; " " &amp;
IF($C1254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Faro Simões</v>
      </c>
      <c r="G1254" s="7">
        <v>2</v>
      </c>
      <c r="H1254" s="7" t="str">
        <f>VLOOKUP($G1254,Countries!$A:$B,2,FALSE)</f>
        <v>Portugal</v>
      </c>
      <c r="I1254" s="7" cm="1">
        <f t="array" aca="1" ref="I1254" ca="1">INDEX(States!$B:$B,RANDBETWEEN(2,COUNTA(States!$A:$A)),1)</f>
        <v>9</v>
      </c>
      <c r="J1254" s="7" t="str">
        <f ca="1">VLOOKUP($I1254,States!$B:$C,2,FALSE)</f>
        <v>Leiria</v>
      </c>
      <c r="K1254" s="7" t="str">
        <f ca="1">VLOOKUP($E1254,Name!$A:$C,3,FALSE)</f>
        <v>F</v>
      </c>
      <c r="L1254" s="7" t="str">
        <f ca="1">VLOOKUP($K1254,Genders!$B:$C,2,FALSE)</f>
        <v>Female</v>
      </c>
      <c r="M1254" s="7" cm="1">
        <f t="array" aca="1" ref="M1254" ca="1">INDEX('Marital status'!$A:$A,RANDBETWEEN(2,COUNTA('Marital status'!$A:$A)),1)</f>
        <v>6</v>
      </c>
      <c r="N1254" s="7" t="str">
        <f ca="1">VLOOKUP($M1254,'Marital status'!$A:$B,2,FALSE)</f>
        <v>Divorced</v>
      </c>
      <c r="O1254" s="7">
        <f t="shared" ca="1" si="232"/>
        <v>5</v>
      </c>
      <c r="P1254" s="7" t="str">
        <f ca="1">VLOOKUP($O1254,Ethnicities!$A:$B,2,FALSE)</f>
        <v>Asian</v>
      </c>
      <c r="Q1254" s="8">
        <f t="shared" ca="1" si="233"/>
        <v>25215</v>
      </c>
      <c r="R1254" s="6">
        <f t="shared" ca="1" si="234"/>
        <v>4</v>
      </c>
      <c r="S1254" s="6" t="str">
        <f ca="1">VLOOKUP($R1254,'Background education'!$A:$B,2,FALSE)</f>
        <v>Undergraduate degree</v>
      </c>
      <c r="T1254" s="7">
        <f ca="1" xml:space="preserve">
  IF(OR($V1254 = 2, $V1254 = 3, $V1254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254" s="7" t="str">
        <f ca="1">VLOOKUP($T1254,Departments!$A:$B,2,FALSE)</f>
        <v>Controlling</v>
      </c>
      <c r="V1254" s="6">
        <f t="shared" ca="1" si="235"/>
        <v>6</v>
      </c>
      <c r="W1254" s="6" t="str">
        <f ca="1">VLOOKUP($V1254,Roles!$A:$B,2,FALSE)</f>
        <v>Intern</v>
      </c>
      <c r="X1254" s="6" t="e">
        <f t="shared" ca="1" si="236"/>
        <v>#N/A</v>
      </c>
      <c r="Y1254" s="6" t="e">
        <f ca="1">IF(ISNA($X1254),NA(),VLOOKUP($X1254,Levels!$A:$B,2,FALSE))</f>
        <v>#N/A</v>
      </c>
      <c r="Z1254" s="8">
        <f t="shared" ca="1" si="228"/>
        <v>37361</v>
      </c>
      <c r="AA1254" s="6">
        <f ca="1">RANDBETWEEN(2,COUNTA('Recruitment source'!$A:$A))</f>
        <v>11</v>
      </c>
      <c r="AB1254" s="6" t="str">
        <f ca="1">VLOOKUP($AA1254,'Recruitment source'!$A:$B,2,FALSE)</f>
        <v>LinkedIn</v>
      </c>
      <c r="AC1254" s="8" t="e">
        <f t="shared" ca="1" si="237"/>
        <v>#N/A</v>
      </c>
      <c r="AD1254" s="6" t="e">
        <f t="shared" ca="1" si="238"/>
        <v>#N/A</v>
      </c>
      <c r="AE1254" s="6" t="e">
        <f ca="1">IF(ISNA(AD1254),NA(),VLOOKUP($AD1254,'Reasons for dismissal'!$A:$B,2,FALSE))</f>
        <v>#N/A</v>
      </c>
      <c r="AF1254" s="6">
        <f t="shared" ca="1" si="239"/>
        <v>3</v>
      </c>
      <c r="AG1254" s="1">
        <f t="shared" ca="1" si="229"/>
        <v>885</v>
      </c>
    </row>
    <row r="1255" spans="1:33" x14ac:dyDescent="0.25">
      <c r="A1255" s="7" cm="1">
        <f t="array" aca="1" ref="A1255" ca="1">INDEX(Companies!$A:$A,RANDBETWEEN(2,COUNTA(Companies!$A:$A)),1)</f>
        <v>2</v>
      </c>
      <c r="B1255" s="7" t="str">
        <f ca="1">VLOOKUP($A1255,Companies!$A:$B,2,FALSE)</f>
        <v>ACME Corporation</v>
      </c>
      <c r="C1255" s="5">
        <f t="shared" si="230"/>
        <v>1254</v>
      </c>
      <c r="D1255" s="6">
        <f t="shared" ca="1" si="231"/>
        <v>1</v>
      </c>
      <c r="E1255" s="7">
        <f ca="1">IF($C1255 = 1 + N("Presidente"),
    127,
    IF($C1255 = 2 + N("Vice-Presidente"),
        72,
        IF($C1255 = 3 + N("Secretária bilíngue"),
            13,
            RANDBETWEEN(5,COUNT(Name!$A:$A) + 1)
        )
    )
)</f>
        <v>290</v>
      </c>
      <c r="F1255" s="7" t="str">
        <f ca="1" xml:space="preserve">
VLOOKUP(
  $E1255,
  Name!$A:$B,
  2,
  FALSE
)
&amp; " " &amp;
IF($C1255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Barreto Mazza</v>
      </c>
      <c r="G1255" s="7">
        <v>2</v>
      </c>
      <c r="H1255" s="7" t="str">
        <f>VLOOKUP($G1255,Countries!$A:$B,2,FALSE)</f>
        <v>Portugal</v>
      </c>
      <c r="I1255" s="7" cm="1">
        <f t="array" aca="1" ref="I1255" ca="1">INDEX(States!$B:$B,RANDBETWEEN(2,COUNTA(States!$A:$A)),1)</f>
        <v>11</v>
      </c>
      <c r="J1255" s="7" t="str">
        <f ca="1">VLOOKUP($I1255,States!$B:$C,2,FALSE)</f>
        <v>Madeira</v>
      </c>
      <c r="K1255" s="7" t="str">
        <f ca="1">VLOOKUP($E1255,Name!$A:$C,3,FALSE)</f>
        <v>F</v>
      </c>
      <c r="L1255" s="7" t="str">
        <f ca="1">VLOOKUP($K1255,Genders!$B:$C,2,FALSE)</f>
        <v>Female</v>
      </c>
      <c r="M1255" s="7" cm="1">
        <f t="array" aca="1" ref="M1255" ca="1">INDEX('Marital status'!$A:$A,RANDBETWEEN(2,COUNTA('Marital status'!$A:$A)),1)</f>
        <v>6</v>
      </c>
      <c r="N1255" s="7" t="str">
        <f ca="1">VLOOKUP($M1255,'Marital status'!$A:$B,2,FALSE)</f>
        <v>Divorced</v>
      </c>
      <c r="O1255" s="7">
        <f t="shared" ca="1" si="232"/>
        <v>2</v>
      </c>
      <c r="P1255" s="7" t="str">
        <f ca="1">VLOOKUP($O1255,Ethnicities!$A:$B,2,FALSE)</f>
        <v>White</v>
      </c>
      <c r="Q1255" s="8">
        <f t="shared" ca="1" si="233"/>
        <v>34752</v>
      </c>
      <c r="R1255" s="6">
        <f t="shared" ca="1" si="234"/>
        <v>5</v>
      </c>
      <c r="S1255" s="6" t="str">
        <f ca="1">VLOOKUP($R1255,'Background education'!$A:$B,2,FALSE)</f>
        <v>Graduate school</v>
      </c>
      <c r="T1255" s="7">
        <f ca="1" xml:space="preserve">
  IF(OR($V1255 = 2, $V1255 = 3, $V1255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55" s="7" t="str">
        <f ca="1">VLOOKUP($T1255,Departments!$A:$B,2,FALSE)</f>
        <v>Communication &amp; Marketing</v>
      </c>
      <c r="V1255" s="6">
        <f t="shared" ca="1" si="235"/>
        <v>8</v>
      </c>
      <c r="W1255" s="6" t="str">
        <f ca="1">VLOOKUP($V1255,Roles!$A:$B,2,FALSE)</f>
        <v>Analyst</v>
      </c>
      <c r="X1255" s="6">
        <f t="shared" ca="1" si="236"/>
        <v>3</v>
      </c>
      <c r="Y1255" s="6" t="str">
        <f ca="1">IF(ISNA($X1255),NA(),VLOOKUP($X1255,Levels!$A:$B,2,FALSE))</f>
        <v>Pleno</v>
      </c>
      <c r="Z1255" s="8">
        <f t="shared" ca="1" si="228"/>
        <v>39787</v>
      </c>
      <c r="AA1255" s="6">
        <f ca="1">RANDBETWEEN(2,COUNTA('Recruitment source'!$A:$A))</f>
        <v>6</v>
      </c>
      <c r="AB1255" s="6" t="str">
        <f ca="1">VLOOKUP($AA1255,'Recruitment source'!$A:$B,2,FALSE)</f>
        <v>Empregos Online</v>
      </c>
      <c r="AC1255" s="8" t="e">
        <f t="shared" ca="1" si="237"/>
        <v>#N/A</v>
      </c>
      <c r="AD1255" s="6" t="e">
        <f t="shared" ca="1" si="238"/>
        <v>#N/A</v>
      </c>
      <c r="AE1255" s="6" t="e">
        <f ca="1">IF(ISNA(AD1255),NA(),VLOOKUP($AD1255,'Reasons for dismissal'!$A:$B,2,FALSE))</f>
        <v>#N/A</v>
      </c>
      <c r="AF1255" s="6">
        <f t="shared" ca="1" si="239"/>
        <v>2</v>
      </c>
      <c r="AG1255" s="1">
        <f t="shared" ca="1" si="229"/>
        <v>2080</v>
      </c>
    </row>
    <row r="1256" spans="1:33" x14ac:dyDescent="0.25">
      <c r="A1256" s="7" cm="1">
        <f t="array" aca="1" ref="A1256" ca="1">INDEX(Companies!$A:$A,RANDBETWEEN(2,COUNTA(Companies!$A:$A)),1)</f>
        <v>2</v>
      </c>
      <c r="B1256" s="7" t="str">
        <f ca="1">VLOOKUP($A1256,Companies!$A:$B,2,FALSE)</f>
        <v>ACME Corporation</v>
      </c>
      <c r="C1256" s="5">
        <f t="shared" si="230"/>
        <v>1255</v>
      </c>
      <c r="D1256" s="6">
        <f t="shared" ca="1" si="231"/>
        <v>1</v>
      </c>
      <c r="E1256" s="7">
        <f ca="1">IF($C1256 = 1 + N("Presidente"),
    127,
    IF($C1256 = 2 + N("Vice-Presidente"),
        72,
        IF($C1256 = 3 + N("Secretária bilíngue"),
            13,
            RANDBETWEEN(5,COUNT(Name!$A:$A) + 1)
        )
    )
)</f>
        <v>279</v>
      </c>
      <c r="F1256" s="7" t="str">
        <f ca="1" xml:space="preserve">
VLOOKUP(
  $E1256,
  Name!$A:$B,
  2,
  FALSE
)
&amp; " " &amp;
IF($C1256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Ferrara Fernandes</v>
      </c>
      <c r="G1256" s="7">
        <v>2</v>
      </c>
      <c r="H1256" s="7" t="str">
        <f>VLOOKUP($G1256,Countries!$A:$B,2,FALSE)</f>
        <v>Portugal</v>
      </c>
      <c r="I1256" s="7" cm="1">
        <f t="array" aca="1" ref="I1256" ca="1">INDEX(States!$B:$B,RANDBETWEEN(2,COUNTA(States!$A:$A)),1)</f>
        <v>4</v>
      </c>
      <c r="J1256" s="7" t="str">
        <f ca="1">VLOOKUP($I1256,States!$B:$C,2,FALSE)</f>
        <v>Setúbal</v>
      </c>
      <c r="K1256" s="7" t="str">
        <f ca="1">VLOOKUP($E1256,Name!$A:$C,3,FALSE)</f>
        <v>F</v>
      </c>
      <c r="L1256" s="7" t="str">
        <f ca="1">VLOOKUP($K1256,Genders!$B:$C,2,FALSE)</f>
        <v>Female</v>
      </c>
      <c r="M1256" s="7" cm="1">
        <f t="array" aca="1" ref="M1256" ca="1">INDEX('Marital status'!$A:$A,RANDBETWEEN(2,COUNTA('Marital status'!$A:$A)),1)</f>
        <v>4</v>
      </c>
      <c r="N1256" s="7" t="str">
        <f ca="1">VLOOKUP($M1256,'Marital status'!$A:$B,2,FALSE)</f>
        <v xml:space="preserve">Widowed </v>
      </c>
      <c r="O1256" s="7">
        <f t="shared" ca="1" si="232"/>
        <v>2</v>
      </c>
      <c r="P1256" s="7" t="str">
        <f ca="1">VLOOKUP($O1256,Ethnicities!$A:$B,2,FALSE)</f>
        <v>White</v>
      </c>
      <c r="Q1256" s="8">
        <f t="shared" ca="1" si="233"/>
        <v>29222</v>
      </c>
      <c r="R1256" s="6">
        <f t="shared" ca="1" si="234"/>
        <v>4</v>
      </c>
      <c r="S1256" s="6" t="str">
        <f ca="1">VLOOKUP($R1256,'Background education'!$A:$B,2,FALSE)</f>
        <v>Undergraduate degree</v>
      </c>
      <c r="T1256" s="7">
        <f ca="1" xml:space="preserve">
  IF(OR($V1256 = 2, $V1256 = 3, $V1256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56" s="7" t="str">
        <f ca="1">VLOOKUP($T1256,Departments!$A:$B,2,FALSE)</f>
        <v>Communication &amp; Marketing</v>
      </c>
      <c r="V1256" s="6">
        <f t="shared" ca="1" si="235"/>
        <v>6</v>
      </c>
      <c r="W1256" s="6" t="str">
        <f ca="1">VLOOKUP($V1256,Roles!$A:$B,2,FALSE)</f>
        <v>Intern</v>
      </c>
      <c r="X1256" s="6" t="e">
        <f t="shared" ca="1" si="236"/>
        <v>#N/A</v>
      </c>
      <c r="Y1256" s="6" t="e">
        <f ca="1">IF(ISNA($X1256),NA(),VLOOKUP($X1256,Levels!$A:$B,2,FALSE))</f>
        <v>#N/A</v>
      </c>
      <c r="Z1256" s="8">
        <f t="shared" ca="1" si="228"/>
        <v>36810</v>
      </c>
      <c r="AA1256" s="6">
        <f ca="1">RANDBETWEEN(2,COUNTA('Recruitment source'!$A:$A))</f>
        <v>7</v>
      </c>
      <c r="AB1256" s="6" t="str">
        <f ca="1">VLOOKUP($AA1256,'Recruitment source'!$A:$B,2,FALSE)</f>
        <v>Jobs in Lisbon</v>
      </c>
      <c r="AC1256" s="8" t="e">
        <f t="shared" ca="1" si="237"/>
        <v>#N/A</v>
      </c>
      <c r="AD1256" s="6" t="e">
        <f t="shared" ca="1" si="238"/>
        <v>#N/A</v>
      </c>
      <c r="AE1256" s="6" t="e">
        <f ca="1">IF(ISNA(AD1256),NA(),VLOOKUP($AD1256,'Reasons for dismissal'!$A:$B,2,FALSE))</f>
        <v>#N/A</v>
      </c>
      <c r="AF1256" s="6">
        <f t="shared" ca="1" si="239"/>
        <v>4</v>
      </c>
      <c r="AG1256" s="1">
        <f t="shared" ca="1" si="229"/>
        <v>885</v>
      </c>
    </row>
    <row r="1257" spans="1:33" x14ac:dyDescent="0.25">
      <c r="A1257" s="7" cm="1">
        <f t="array" aca="1" ref="A1257" ca="1">INDEX(Companies!$A:$A,RANDBETWEEN(2,COUNTA(Companies!$A:$A)),1)</f>
        <v>2</v>
      </c>
      <c r="B1257" s="7" t="str">
        <f ca="1">VLOOKUP($A1257,Companies!$A:$B,2,FALSE)</f>
        <v>ACME Corporation</v>
      </c>
      <c r="C1257" s="5">
        <f t="shared" si="230"/>
        <v>1256</v>
      </c>
      <c r="D1257" s="6">
        <f t="shared" ca="1" si="231"/>
        <v>1</v>
      </c>
      <c r="E1257" s="7">
        <f ca="1">IF($C1257 = 1 + N("Presidente"),
    127,
    IF($C1257 = 2 + N("Vice-Presidente"),
        72,
        IF($C1257 = 3 + N("Secretária bilíngue"),
            13,
            RANDBETWEEN(5,COUNT(Name!$A:$A) + 1)
        )
    )
)</f>
        <v>319</v>
      </c>
      <c r="F1257" s="7" t="str">
        <f ca="1" xml:space="preserve">
VLOOKUP(
  $E1257,
  Name!$A:$B,
  2,
  FALSE
)
&amp; " " &amp;
IF($C1257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Rodrigues Testa</v>
      </c>
      <c r="G1257" s="7">
        <v>2</v>
      </c>
      <c r="H1257" s="7" t="str">
        <f>VLOOKUP($G1257,Countries!$A:$B,2,FALSE)</f>
        <v>Portugal</v>
      </c>
      <c r="I1257" s="7" cm="1">
        <f t="array" aca="1" ref="I1257" ca="1">INDEX(States!$B:$B,RANDBETWEEN(2,COUNTA(States!$A:$A)),1)</f>
        <v>20</v>
      </c>
      <c r="J1257" s="7" t="str">
        <f ca="1">VLOOKUP($I1257,States!$B:$C,2,FALSE)</f>
        <v>Viana do Castelo</v>
      </c>
      <c r="K1257" s="7" t="str">
        <f ca="1">VLOOKUP($E1257,Name!$A:$C,3,FALSE)</f>
        <v>M</v>
      </c>
      <c r="L1257" s="7" t="str">
        <f ca="1">VLOOKUP($K1257,Genders!$B:$C,2,FALSE)</f>
        <v>Male</v>
      </c>
      <c r="M1257" s="7" cm="1">
        <f t="array" aca="1" ref="M1257" ca="1">INDEX('Marital status'!$A:$A,RANDBETWEEN(2,COUNTA('Marital status'!$A:$A)),1)</f>
        <v>6</v>
      </c>
      <c r="N1257" s="7" t="str">
        <f ca="1">VLOOKUP($M1257,'Marital status'!$A:$B,2,FALSE)</f>
        <v>Divorced</v>
      </c>
      <c r="O1257" s="7">
        <f t="shared" ca="1" si="232"/>
        <v>2</v>
      </c>
      <c r="P1257" s="7" t="str">
        <f ca="1">VLOOKUP($O1257,Ethnicities!$A:$B,2,FALSE)</f>
        <v>White</v>
      </c>
      <c r="Q1257" s="8">
        <f t="shared" ca="1" si="233"/>
        <v>36429</v>
      </c>
      <c r="R1257" s="6">
        <f t="shared" ca="1" si="234"/>
        <v>4</v>
      </c>
      <c r="S1257" s="6" t="str">
        <f ca="1">VLOOKUP($R1257,'Background education'!$A:$B,2,FALSE)</f>
        <v>Undergraduate degree</v>
      </c>
      <c r="T1257" s="7">
        <f ca="1" xml:space="preserve">
  IF(OR($V1257 = 2, $V1257 = 3, $V1257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257" s="7" t="str">
        <f ca="1">VLOOKUP($T1257,Departments!$A:$B,2,FALSE)</f>
        <v>Operations</v>
      </c>
      <c r="V1257" s="6">
        <f t="shared" ca="1" si="235"/>
        <v>8</v>
      </c>
      <c r="W1257" s="6" t="str">
        <f ca="1">VLOOKUP($V1257,Roles!$A:$B,2,FALSE)</f>
        <v>Analyst</v>
      </c>
      <c r="X1257" s="6">
        <f t="shared" ca="1" si="236"/>
        <v>3</v>
      </c>
      <c r="Y1257" s="6" t="str">
        <f ca="1">IF(ISNA($X1257),NA(),VLOOKUP($X1257,Levels!$A:$B,2,FALSE))</f>
        <v>Pleno</v>
      </c>
      <c r="Z1257" s="8">
        <f t="shared" ca="1" si="228"/>
        <v>39485</v>
      </c>
      <c r="AA1257" s="6">
        <f ca="1">RANDBETWEEN(2,COUNTA('Recruitment source'!$A:$A))</f>
        <v>11</v>
      </c>
      <c r="AB1257" s="6" t="str">
        <f ca="1">VLOOKUP($AA1257,'Recruitment source'!$A:$B,2,FALSE)</f>
        <v>LinkedIn</v>
      </c>
      <c r="AC1257" s="8" t="e">
        <f t="shared" ca="1" si="237"/>
        <v>#N/A</v>
      </c>
      <c r="AD1257" s="6" t="e">
        <f t="shared" ca="1" si="238"/>
        <v>#N/A</v>
      </c>
      <c r="AE1257" s="6" t="e">
        <f ca="1">IF(ISNA(AD1257),NA(),VLOOKUP($AD1257,'Reasons for dismissal'!$A:$B,2,FALSE))</f>
        <v>#N/A</v>
      </c>
      <c r="AF1257" s="6">
        <f t="shared" ca="1" si="239"/>
        <v>2</v>
      </c>
      <c r="AG1257" s="1">
        <f t="shared" ca="1" si="229"/>
        <v>2000</v>
      </c>
    </row>
    <row r="1258" spans="1:33" x14ac:dyDescent="0.25">
      <c r="A1258" s="7" cm="1">
        <f t="array" aca="1" ref="A1258" ca="1">INDEX(Companies!$A:$A,RANDBETWEEN(2,COUNTA(Companies!$A:$A)),1)</f>
        <v>2</v>
      </c>
      <c r="B1258" s="7" t="str">
        <f ca="1">VLOOKUP($A1258,Companies!$A:$B,2,FALSE)</f>
        <v>ACME Corporation</v>
      </c>
      <c r="C1258" s="5">
        <f t="shared" si="230"/>
        <v>1257</v>
      </c>
      <c r="D1258" s="6">
        <f t="shared" ca="1" si="231"/>
        <v>1</v>
      </c>
      <c r="E1258" s="7">
        <f ca="1">IF($C1258 = 1 + N("Presidente"),
    127,
    IF($C1258 = 2 + N("Vice-Presidente"),
        72,
        IF($C1258 = 3 + N("Secretária bilíngue"),
            13,
            RANDBETWEEN(5,COUNT(Name!$A:$A) + 1)
        )
    )
)</f>
        <v>76</v>
      </c>
      <c r="F1258" s="7" t="str">
        <f ca="1" xml:space="preserve">
VLOOKUP(
  $E1258,
  Name!$A:$B,
  2,
  FALSE
)
&amp; " " &amp;
IF($C1258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Figo Testa</v>
      </c>
      <c r="G1258" s="7">
        <v>2</v>
      </c>
      <c r="H1258" s="7" t="str">
        <f>VLOOKUP($G1258,Countries!$A:$B,2,FALSE)</f>
        <v>Portugal</v>
      </c>
      <c r="I1258" s="7" cm="1">
        <f t="array" aca="1" ref="I1258" ca="1">INDEX(States!$B:$B,RANDBETWEEN(2,COUNTA(States!$A:$A)),1)</f>
        <v>4</v>
      </c>
      <c r="J1258" s="7" t="str">
        <f ca="1">VLOOKUP($I1258,States!$B:$C,2,FALSE)</f>
        <v>Setúbal</v>
      </c>
      <c r="K1258" s="7" t="str">
        <f ca="1">VLOOKUP($E1258,Name!$A:$C,3,FALSE)</f>
        <v>F</v>
      </c>
      <c r="L1258" s="7" t="str">
        <f ca="1">VLOOKUP($K1258,Genders!$B:$C,2,FALSE)</f>
        <v>Female</v>
      </c>
      <c r="M1258" s="7" cm="1">
        <f t="array" aca="1" ref="M1258" ca="1">INDEX('Marital status'!$A:$A,RANDBETWEEN(2,COUNTA('Marital status'!$A:$A)),1)</f>
        <v>4</v>
      </c>
      <c r="N1258" s="7" t="str">
        <f ca="1">VLOOKUP($M1258,'Marital status'!$A:$B,2,FALSE)</f>
        <v xml:space="preserve">Widowed </v>
      </c>
      <c r="O1258" s="7">
        <f t="shared" ca="1" si="232"/>
        <v>2</v>
      </c>
      <c r="P1258" s="7" t="str">
        <f ca="1">VLOOKUP($O1258,Ethnicities!$A:$B,2,FALSE)</f>
        <v>White</v>
      </c>
      <c r="Q1258" s="8">
        <f t="shared" ca="1" si="233"/>
        <v>32813</v>
      </c>
      <c r="R1258" s="6">
        <f t="shared" ca="1" si="234"/>
        <v>4</v>
      </c>
      <c r="S1258" s="6" t="str">
        <f ca="1">VLOOKUP($R1258,'Background education'!$A:$B,2,FALSE)</f>
        <v>Undergraduate degree</v>
      </c>
      <c r="T1258" s="7">
        <f ca="1" xml:space="preserve">
  IF(OR($V1258 = 2, $V1258 = 3, $V1258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58" s="7" t="str">
        <f ca="1">VLOOKUP($T1258,Departments!$A:$B,2,FALSE)</f>
        <v>Juridical</v>
      </c>
      <c r="V1258" s="6">
        <f t="shared" ca="1" si="235"/>
        <v>6</v>
      </c>
      <c r="W1258" s="6" t="str">
        <f ca="1">VLOOKUP($V1258,Roles!$A:$B,2,FALSE)</f>
        <v>Intern</v>
      </c>
      <c r="X1258" s="6" t="e">
        <f t="shared" ca="1" si="236"/>
        <v>#N/A</v>
      </c>
      <c r="Y1258" s="6" t="e">
        <f ca="1">IF(ISNA($X1258),NA(),VLOOKUP($X1258,Levels!$A:$B,2,FALSE))</f>
        <v>#N/A</v>
      </c>
      <c r="Z1258" s="8">
        <f t="shared" ca="1" si="228"/>
        <v>39089</v>
      </c>
      <c r="AA1258" s="6">
        <f ca="1">RANDBETWEEN(2,COUNTA('Recruitment source'!$A:$A))</f>
        <v>2</v>
      </c>
      <c r="AB1258" s="6" t="str">
        <f ca="1">VLOOKUP($AA1258,'Recruitment source'!$A:$B,2,FALSE)</f>
        <v>Indeed</v>
      </c>
      <c r="AC1258" s="8" t="e">
        <f t="shared" ca="1" si="237"/>
        <v>#N/A</v>
      </c>
      <c r="AD1258" s="6" t="e">
        <f t="shared" ca="1" si="238"/>
        <v>#N/A</v>
      </c>
      <c r="AE1258" s="6" t="e">
        <f ca="1">IF(ISNA(AD1258),NA(),VLOOKUP($AD1258,'Reasons for dismissal'!$A:$B,2,FALSE))</f>
        <v>#N/A</v>
      </c>
      <c r="AF1258" s="6">
        <f t="shared" ca="1" si="239"/>
        <v>2</v>
      </c>
      <c r="AG1258" s="1">
        <f t="shared" ca="1" si="229"/>
        <v>805</v>
      </c>
    </row>
    <row r="1259" spans="1:33" x14ac:dyDescent="0.25">
      <c r="A1259" s="7" cm="1">
        <f t="array" aca="1" ref="A1259" ca="1">INDEX(Companies!$A:$A,RANDBETWEEN(2,COUNTA(Companies!$A:$A)),1)</f>
        <v>2</v>
      </c>
      <c r="B1259" s="7" t="str">
        <f ca="1">VLOOKUP($A1259,Companies!$A:$B,2,FALSE)</f>
        <v>ACME Corporation</v>
      </c>
      <c r="C1259" s="5">
        <f t="shared" si="230"/>
        <v>1258</v>
      </c>
      <c r="D1259" s="6">
        <f t="shared" ca="1" si="231"/>
        <v>1</v>
      </c>
      <c r="E1259" s="7">
        <f ca="1">IF($C1259 = 1 + N("Presidente"),
    127,
    IF($C1259 = 2 + N("Vice-Presidente"),
        72,
        IF($C1259 = 3 + N("Secretária bilíngue"),
            13,
            RANDBETWEEN(5,COUNT(Name!$A:$A) + 1)
        )
    )
)</f>
        <v>297</v>
      </c>
      <c r="F1259" s="7" t="str">
        <f ca="1" xml:space="preserve">
VLOOKUP(
  $E1259,
  Name!$A:$B,
  2,
  FALSE
)
&amp; " " &amp;
IF($C1259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Peçanha Borges</v>
      </c>
      <c r="G1259" s="7">
        <v>2</v>
      </c>
      <c r="H1259" s="7" t="str">
        <f>VLOOKUP($G1259,Countries!$A:$B,2,FALSE)</f>
        <v>Portugal</v>
      </c>
      <c r="I1259" s="7" cm="1">
        <f t="array" aca="1" ref="I1259" ca="1">INDEX(States!$B:$B,RANDBETWEEN(2,COUNTA(States!$A:$A)),1)</f>
        <v>9</v>
      </c>
      <c r="J1259" s="7" t="str">
        <f ca="1">VLOOKUP($I1259,States!$B:$C,2,FALSE)</f>
        <v>Leiria</v>
      </c>
      <c r="K1259" s="7" t="str">
        <f ca="1">VLOOKUP($E1259,Name!$A:$C,3,FALSE)</f>
        <v>M</v>
      </c>
      <c r="L1259" s="7" t="str">
        <f ca="1">VLOOKUP($K1259,Genders!$B:$C,2,FALSE)</f>
        <v>Male</v>
      </c>
      <c r="M1259" s="7" cm="1">
        <f t="array" aca="1" ref="M1259" ca="1">INDEX('Marital status'!$A:$A,RANDBETWEEN(2,COUNTA('Marital status'!$A:$A)),1)</f>
        <v>3</v>
      </c>
      <c r="N1259" s="7" t="str">
        <f ca="1">VLOOKUP($M1259,'Marital status'!$A:$B,2,FALSE)</f>
        <v>Married</v>
      </c>
      <c r="O1259" s="7">
        <f t="shared" ca="1" si="232"/>
        <v>2</v>
      </c>
      <c r="P1259" s="7" t="str">
        <f ca="1">VLOOKUP($O1259,Ethnicities!$A:$B,2,FALSE)</f>
        <v>White</v>
      </c>
      <c r="Q1259" s="8">
        <f t="shared" ca="1" si="233"/>
        <v>35540</v>
      </c>
      <c r="R1259" s="6">
        <f t="shared" ca="1" si="234"/>
        <v>5</v>
      </c>
      <c r="S1259" s="6" t="str">
        <f ca="1">VLOOKUP($R1259,'Background education'!$A:$B,2,FALSE)</f>
        <v>Graduate school</v>
      </c>
      <c r="T1259" s="7">
        <f ca="1" xml:space="preserve">
  IF(OR($V1259 = 2, $V1259 = 3, $V1259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59" s="7" t="str">
        <f ca="1">VLOOKUP($T1259,Departments!$A:$B,2,FALSE)</f>
        <v>Communication &amp; Marketing</v>
      </c>
      <c r="V1259" s="6">
        <f t="shared" ca="1" si="235"/>
        <v>8</v>
      </c>
      <c r="W1259" s="6" t="str">
        <f ca="1">VLOOKUP($V1259,Roles!$A:$B,2,FALSE)</f>
        <v>Analyst</v>
      </c>
      <c r="X1259" s="6">
        <f t="shared" ca="1" si="236"/>
        <v>2</v>
      </c>
      <c r="Y1259" s="6" t="str">
        <f ca="1">IF(ISNA($X1259),NA(),VLOOKUP($X1259,Levels!$A:$B,2,FALSE))</f>
        <v>Junior</v>
      </c>
      <c r="Z1259" s="8">
        <f t="shared" ca="1" si="228"/>
        <v>36803</v>
      </c>
      <c r="AA1259" s="6">
        <f ca="1">RANDBETWEEN(2,COUNTA('Recruitment source'!$A:$A))</f>
        <v>2</v>
      </c>
      <c r="AB1259" s="6" t="str">
        <f ca="1">VLOOKUP($AA1259,'Recruitment source'!$A:$B,2,FALSE)</f>
        <v>Indeed</v>
      </c>
      <c r="AC1259" s="8" t="e">
        <f t="shared" ca="1" si="237"/>
        <v>#N/A</v>
      </c>
      <c r="AD1259" s="6" t="e">
        <f t="shared" ca="1" si="238"/>
        <v>#N/A</v>
      </c>
      <c r="AE1259" s="6" t="e">
        <f ca="1">IF(ISNA(AD1259),NA(),VLOOKUP($AD1259,'Reasons for dismissal'!$A:$B,2,FALSE))</f>
        <v>#N/A</v>
      </c>
      <c r="AF1259" s="6">
        <f t="shared" ca="1" si="239"/>
        <v>4</v>
      </c>
      <c r="AG1259" s="1">
        <f t="shared" ca="1" si="229"/>
        <v>2080</v>
      </c>
    </row>
    <row r="1260" spans="1:33" x14ac:dyDescent="0.25">
      <c r="A1260" s="7" cm="1">
        <f t="array" aca="1" ref="A1260" ca="1">INDEX(Companies!$A:$A,RANDBETWEEN(2,COUNTA(Companies!$A:$A)),1)</f>
        <v>2</v>
      </c>
      <c r="B1260" s="7" t="str">
        <f ca="1">VLOOKUP($A1260,Companies!$A:$B,2,FALSE)</f>
        <v>ACME Corporation</v>
      </c>
      <c r="C1260" s="5">
        <f t="shared" si="230"/>
        <v>1259</v>
      </c>
      <c r="D1260" s="6">
        <f t="shared" ca="1" si="231"/>
        <v>1</v>
      </c>
      <c r="E1260" s="7">
        <f ca="1">IF($C1260 = 1 + N("Presidente"),
    127,
    IF($C1260 = 2 + N("Vice-Presidente"),
        72,
        IF($C1260 = 3 + N("Secretária bilíngue"),
            13,
            RANDBETWEEN(5,COUNT(Name!$A:$A) + 1)
        )
    )
)</f>
        <v>303</v>
      </c>
      <c r="F1260" s="7" t="str">
        <f ca="1" xml:space="preserve">
VLOOKUP(
  $E1260,
  Name!$A:$B,
  2,
  FALSE
)
&amp; " " &amp;
IF($C1260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Miranda Camões</v>
      </c>
      <c r="G1260" s="7">
        <v>2</v>
      </c>
      <c r="H1260" s="7" t="str">
        <f>VLOOKUP($G1260,Countries!$A:$B,2,FALSE)</f>
        <v>Portugal</v>
      </c>
      <c r="I1260" s="7" cm="1">
        <f t="array" aca="1" ref="I1260" ca="1">INDEX(States!$B:$B,RANDBETWEEN(2,COUNTA(States!$A:$A)),1)</f>
        <v>19</v>
      </c>
      <c r="J1260" s="7" t="str">
        <f ca="1">VLOOKUP($I1260,States!$B:$C,2,FALSE)</f>
        <v>Vila Real</v>
      </c>
      <c r="K1260" s="7" t="str">
        <f ca="1">VLOOKUP($E1260,Name!$A:$C,3,FALSE)</f>
        <v>F</v>
      </c>
      <c r="L1260" s="7" t="str">
        <f ca="1">VLOOKUP($K1260,Genders!$B:$C,2,FALSE)</f>
        <v>Female</v>
      </c>
      <c r="M1260" s="7" cm="1">
        <f t="array" aca="1" ref="M1260" ca="1">INDEX('Marital status'!$A:$A,RANDBETWEEN(2,COUNTA('Marital status'!$A:$A)),1)</f>
        <v>3</v>
      </c>
      <c r="N1260" s="7" t="str">
        <f ca="1">VLOOKUP($M1260,'Marital status'!$A:$B,2,FALSE)</f>
        <v>Married</v>
      </c>
      <c r="O1260" s="7">
        <f t="shared" ca="1" si="232"/>
        <v>3</v>
      </c>
      <c r="P1260" s="7" t="str">
        <f ca="1">VLOOKUP($O1260,Ethnicities!$A:$B,2,FALSE)</f>
        <v>Black or African American</v>
      </c>
      <c r="Q1260" s="8">
        <f t="shared" ca="1" si="233"/>
        <v>31823</v>
      </c>
      <c r="R1260" s="6">
        <f t="shared" ca="1" si="234"/>
        <v>4</v>
      </c>
      <c r="S1260" s="6" t="str">
        <f ca="1">VLOOKUP($R1260,'Background education'!$A:$B,2,FALSE)</f>
        <v>Undergraduate degree</v>
      </c>
      <c r="T1260" s="7">
        <f ca="1" xml:space="preserve">
  IF(OR($V1260 = 2, $V1260 = 3, $V1260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260" s="7" t="str">
        <f ca="1">VLOOKUP($T1260,Departments!$A:$B,2,FALSE)</f>
        <v>Operations</v>
      </c>
      <c r="V1260" s="6">
        <f t="shared" ca="1" si="235"/>
        <v>7</v>
      </c>
      <c r="W1260" s="6" t="str">
        <f ca="1">VLOOKUP($V1260,Roles!$A:$B,2,FALSE)</f>
        <v>Trainee</v>
      </c>
      <c r="X1260" s="6" t="e">
        <f t="shared" ca="1" si="236"/>
        <v>#N/A</v>
      </c>
      <c r="Y1260" s="6" t="e">
        <f ca="1">IF(ISNA($X1260),NA(),VLOOKUP($X1260,Levels!$A:$B,2,FALSE))</f>
        <v>#N/A</v>
      </c>
      <c r="Z1260" s="8">
        <f t="shared" ca="1" si="228"/>
        <v>39209</v>
      </c>
      <c r="AA1260" s="6">
        <f ca="1">RANDBETWEEN(2,COUNTA('Recruitment source'!$A:$A))</f>
        <v>12</v>
      </c>
      <c r="AB1260" s="6" t="str">
        <f ca="1">VLOOKUP($AA1260,'Recruitment source'!$A:$B,2,FALSE)</f>
        <v>Website</v>
      </c>
      <c r="AC1260" s="8" t="e">
        <f t="shared" ca="1" si="237"/>
        <v>#N/A</v>
      </c>
      <c r="AD1260" s="6" t="e">
        <f t="shared" ca="1" si="238"/>
        <v>#N/A</v>
      </c>
      <c r="AE1260" s="6" t="e">
        <f ca="1">IF(ISNA(AD1260),NA(),VLOOKUP($AD1260,'Reasons for dismissal'!$A:$B,2,FALSE))</f>
        <v>#N/A</v>
      </c>
      <c r="AF1260" s="6">
        <f t="shared" ca="1" si="239"/>
        <v>4</v>
      </c>
      <c r="AG1260" s="1">
        <f t="shared" ca="1" si="229"/>
        <v>1005</v>
      </c>
    </row>
    <row r="1261" spans="1:33" x14ac:dyDescent="0.25">
      <c r="A1261" s="7" cm="1">
        <f t="array" aca="1" ref="A1261" ca="1">INDEX(Companies!$A:$A,RANDBETWEEN(2,COUNTA(Companies!$A:$A)),1)</f>
        <v>2</v>
      </c>
      <c r="B1261" s="7" t="str">
        <f ca="1">VLOOKUP($A1261,Companies!$A:$B,2,FALSE)</f>
        <v>ACME Corporation</v>
      </c>
      <c r="C1261" s="5">
        <f t="shared" si="230"/>
        <v>1260</v>
      </c>
      <c r="D1261" s="6">
        <f t="shared" ca="1" si="231"/>
        <v>1</v>
      </c>
      <c r="E1261" s="7">
        <f ca="1">IF($C1261 = 1 + N("Presidente"),
    127,
    IF($C1261 = 2 + N("Vice-Presidente"),
        72,
        IF($C1261 = 3 + N("Secretária bilíngue"),
            13,
            RANDBETWEEN(5,COUNT(Name!$A:$A) + 1)
        )
    )
)</f>
        <v>298</v>
      </c>
      <c r="F1261" s="7" t="str">
        <f ca="1" xml:space="preserve">
VLOOKUP(
  $E1261,
  Name!$A:$B,
  2,
  FALSE
)
&amp; " " &amp;
IF($C1261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Milena Trindade Madureira</v>
      </c>
      <c r="G1261" s="7">
        <v>2</v>
      </c>
      <c r="H1261" s="7" t="str">
        <f>VLOOKUP($G1261,Countries!$A:$B,2,FALSE)</f>
        <v>Portugal</v>
      </c>
      <c r="I1261" s="7" cm="1">
        <f t="array" aca="1" ref="I1261" ca="1">INDEX(States!$B:$B,RANDBETWEEN(2,COUNTA(States!$A:$A)),1)</f>
        <v>16</v>
      </c>
      <c r="J1261" s="7" t="str">
        <f ca="1">VLOOKUP($I1261,States!$B:$C,2,FALSE)</f>
        <v>Beja</v>
      </c>
      <c r="K1261" s="7" t="str">
        <f ca="1">VLOOKUP($E1261,Name!$A:$C,3,FALSE)</f>
        <v>F</v>
      </c>
      <c r="L1261" s="7" t="str">
        <f ca="1">VLOOKUP($K1261,Genders!$B:$C,2,FALSE)</f>
        <v>Female</v>
      </c>
      <c r="M1261" s="7" cm="1">
        <f t="array" aca="1" ref="M1261" ca="1">INDEX('Marital status'!$A:$A,RANDBETWEEN(2,COUNTA('Marital status'!$A:$A)),1)</f>
        <v>6</v>
      </c>
      <c r="N1261" s="7" t="str">
        <f ca="1">VLOOKUP($M1261,'Marital status'!$A:$B,2,FALSE)</f>
        <v>Divorced</v>
      </c>
      <c r="O1261" s="7">
        <f t="shared" ca="1" si="232"/>
        <v>2</v>
      </c>
      <c r="P1261" s="7" t="str">
        <f ca="1">VLOOKUP($O1261,Ethnicities!$A:$B,2,FALSE)</f>
        <v>White</v>
      </c>
      <c r="Q1261" s="8">
        <f t="shared" ca="1" si="233"/>
        <v>38083</v>
      </c>
      <c r="R1261" s="6">
        <f t="shared" ca="1" si="234"/>
        <v>4</v>
      </c>
      <c r="S1261" s="6" t="str">
        <f ca="1">VLOOKUP($R1261,'Background education'!$A:$B,2,FALSE)</f>
        <v>Undergraduate degree</v>
      </c>
      <c r="T1261" s="7">
        <f ca="1" xml:space="preserve">
  IF(OR($V1261 = 2, $V1261 = 3, $V1261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261" s="7" t="str">
        <f ca="1">VLOOKUP($T1261,Departments!$A:$B,2,FALSE)</f>
        <v>Human Resource</v>
      </c>
      <c r="V1261" s="6">
        <f t="shared" ca="1" si="235"/>
        <v>8</v>
      </c>
      <c r="W1261" s="6" t="str">
        <f ca="1">VLOOKUP($V1261,Roles!$A:$B,2,FALSE)</f>
        <v>Analyst</v>
      </c>
      <c r="X1261" s="6">
        <f t="shared" ca="1" si="236"/>
        <v>3</v>
      </c>
      <c r="Y1261" s="6" t="str">
        <f ca="1">IF(ISNA($X1261),NA(),VLOOKUP($X1261,Levels!$A:$B,2,FALSE))</f>
        <v>Pleno</v>
      </c>
      <c r="Z1261" s="8">
        <f t="shared" ca="1" si="228"/>
        <v>44872</v>
      </c>
      <c r="AA1261" s="6">
        <f ca="1">RANDBETWEEN(2,COUNTA('Recruitment source'!$A:$A))</f>
        <v>11</v>
      </c>
      <c r="AB1261" s="6" t="str">
        <f ca="1">VLOOKUP($AA1261,'Recruitment source'!$A:$B,2,FALSE)</f>
        <v>LinkedIn</v>
      </c>
      <c r="AC1261" s="8" t="e">
        <f t="shared" ca="1" si="237"/>
        <v>#N/A</v>
      </c>
      <c r="AD1261" s="6" t="e">
        <f t="shared" ca="1" si="238"/>
        <v>#N/A</v>
      </c>
      <c r="AE1261" s="6" t="e">
        <f ca="1">IF(ISNA(AD1261),NA(),VLOOKUP($AD1261,'Reasons for dismissal'!$A:$B,2,FALSE))</f>
        <v>#N/A</v>
      </c>
      <c r="AF1261" s="6">
        <f t="shared" ca="1" si="239"/>
        <v>4</v>
      </c>
      <c r="AG1261" s="1">
        <f t="shared" ca="1" si="229"/>
        <v>2000</v>
      </c>
    </row>
    <row r="1262" spans="1:33" x14ac:dyDescent="0.25">
      <c r="A1262" s="7" cm="1">
        <f t="array" aca="1" ref="A1262" ca="1">INDEX(Companies!$A:$A,RANDBETWEEN(2,COUNTA(Companies!$A:$A)),1)</f>
        <v>2</v>
      </c>
      <c r="B1262" s="7" t="str">
        <f ca="1">VLOOKUP($A1262,Companies!$A:$B,2,FALSE)</f>
        <v>ACME Corporation</v>
      </c>
      <c r="C1262" s="5">
        <f t="shared" si="230"/>
        <v>1261</v>
      </c>
      <c r="D1262" s="6">
        <f t="shared" ca="1" si="231"/>
        <v>1</v>
      </c>
      <c r="E1262" s="7">
        <f ca="1">IF($C1262 = 1 + N("Presidente"),
    127,
    IF($C1262 = 2 + N("Vice-Presidente"),
        72,
        IF($C1262 = 3 + N("Secretária bilíngue"),
            13,
            RANDBETWEEN(5,COUNT(Name!$A:$A) + 1)
        )
    )
)</f>
        <v>219</v>
      </c>
      <c r="F1262" s="7" t="str">
        <f ca="1" xml:space="preserve">
VLOOKUP(
  $E1262,
  Name!$A:$B,
  2,
  FALSE
)
&amp; " " &amp;
IF($C1262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Mendes Martins</v>
      </c>
      <c r="G1262" s="7">
        <v>2</v>
      </c>
      <c r="H1262" s="7" t="str">
        <f>VLOOKUP($G1262,Countries!$A:$B,2,FALSE)</f>
        <v>Portugal</v>
      </c>
      <c r="I1262" s="7" cm="1">
        <f t="array" aca="1" ref="I1262" ca="1">INDEX(States!$B:$B,RANDBETWEEN(2,COUNTA(States!$A:$A)),1)</f>
        <v>20</v>
      </c>
      <c r="J1262" s="7" t="str">
        <f ca="1">VLOOKUP($I1262,States!$B:$C,2,FALSE)</f>
        <v>Viana do Castelo</v>
      </c>
      <c r="K1262" s="7" t="str">
        <f ca="1">VLOOKUP($E1262,Name!$A:$C,3,FALSE)</f>
        <v>F</v>
      </c>
      <c r="L1262" s="7" t="str">
        <f ca="1">VLOOKUP($K1262,Genders!$B:$C,2,FALSE)</f>
        <v>Female</v>
      </c>
      <c r="M1262" s="7" cm="1">
        <f t="array" aca="1" ref="M1262" ca="1">INDEX('Marital status'!$A:$A,RANDBETWEEN(2,COUNTA('Marital status'!$A:$A)),1)</f>
        <v>6</v>
      </c>
      <c r="N1262" s="7" t="str">
        <f ca="1">VLOOKUP($M1262,'Marital status'!$A:$B,2,FALSE)</f>
        <v>Divorced</v>
      </c>
      <c r="O1262" s="7">
        <f t="shared" ca="1" si="232"/>
        <v>2</v>
      </c>
      <c r="P1262" s="7" t="str">
        <f ca="1">VLOOKUP($O1262,Ethnicities!$A:$B,2,FALSE)</f>
        <v>White</v>
      </c>
      <c r="Q1262" s="8">
        <f t="shared" ca="1" si="233"/>
        <v>35498</v>
      </c>
      <c r="R1262" s="6">
        <f t="shared" ca="1" si="234"/>
        <v>4</v>
      </c>
      <c r="S1262" s="6" t="str">
        <f ca="1">VLOOKUP($R1262,'Background education'!$A:$B,2,FALSE)</f>
        <v>Undergraduate degree</v>
      </c>
      <c r="T1262" s="7">
        <f ca="1" xml:space="preserve">
  IF(OR($V1262 = 2, $V1262 = 3, $V1262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262" s="7" t="str">
        <f ca="1">VLOOKUP($T1262,Departments!$A:$B,2,FALSE)</f>
        <v>Information Technology</v>
      </c>
      <c r="V1262" s="6">
        <f t="shared" ca="1" si="235"/>
        <v>7</v>
      </c>
      <c r="W1262" s="6" t="str">
        <f ca="1">VLOOKUP($V1262,Roles!$A:$B,2,FALSE)</f>
        <v>Trainee</v>
      </c>
      <c r="X1262" s="6" t="e">
        <f t="shared" ca="1" si="236"/>
        <v>#N/A</v>
      </c>
      <c r="Y1262" s="6" t="e">
        <f ca="1">IF(ISNA($X1262),NA(),VLOOKUP($X1262,Levels!$A:$B,2,FALSE))</f>
        <v>#N/A</v>
      </c>
      <c r="Z1262" s="8">
        <f t="shared" ca="1" si="228"/>
        <v>37425</v>
      </c>
      <c r="AA1262" s="6">
        <f ca="1">RANDBETWEEN(2,COUNTA('Recruitment source'!$A:$A))</f>
        <v>5</v>
      </c>
      <c r="AB1262" s="6" t="str">
        <f ca="1">VLOOKUP($AA1262,'Recruitment source'!$A:$B,2,FALSE)</f>
        <v>Net Empregos</v>
      </c>
      <c r="AC1262" s="8" t="e">
        <f t="shared" ca="1" si="237"/>
        <v>#N/A</v>
      </c>
      <c r="AD1262" s="6" t="e">
        <f t="shared" ca="1" si="238"/>
        <v>#N/A</v>
      </c>
      <c r="AE1262" s="6" t="e">
        <f ca="1">IF(ISNA(AD1262),NA(),VLOOKUP($AD1262,'Reasons for dismissal'!$A:$B,2,FALSE))</f>
        <v>#N/A</v>
      </c>
      <c r="AF1262" s="6">
        <f t="shared" ca="1" si="239"/>
        <v>2</v>
      </c>
      <c r="AG1262" s="1">
        <f t="shared" ca="1" si="229"/>
        <v>1085</v>
      </c>
    </row>
    <row r="1263" spans="1:33" x14ac:dyDescent="0.25">
      <c r="A1263" s="7" cm="1">
        <f t="array" aca="1" ref="A1263" ca="1">INDEX(Companies!$A:$A,RANDBETWEEN(2,COUNTA(Companies!$A:$A)),1)</f>
        <v>2</v>
      </c>
      <c r="B1263" s="7" t="str">
        <f ca="1">VLOOKUP($A1263,Companies!$A:$B,2,FALSE)</f>
        <v>ACME Corporation</v>
      </c>
      <c r="C1263" s="5">
        <f t="shared" si="230"/>
        <v>1262</v>
      </c>
      <c r="D1263" s="6">
        <f t="shared" ca="1" si="231"/>
        <v>1</v>
      </c>
      <c r="E1263" s="7">
        <f ca="1">IF($C1263 = 1 + N("Presidente"),
    127,
    IF($C1263 = 2 + N("Vice-Presidente"),
        72,
        IF($C1263 = 3 + N("Secretária bilíngue"),
            13,
            RANDBETWEEN(5,COUNT(Name!$A:$A) + 1)
        )
    )
)</f>
        <v>38</v>
      </c>
      <c r="F1263" s="7" t="str">
        <f ca="1" xml:space="preserve">
VLOOKUP(
  $E1263,
  Name!$A:$B,
  2,
  FALSE
)
&amp; " " &amp;
IF($C1263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Anunciação Cabral</v>
      </c>
      <c r="G1263" s="7">
        <v>2</v>
      </c>
      <c r="H1263" s="7" t="str">
        <f>VLOOKUP($G1263,Countries!$A:$B,2,FALSE)</f>
        <v>Portugal</v>
      </c>
      <c r="I1263" s="7" cm="1">
        <f t="array" aca="1" ref="I1263" ca="1">INDEX(States!$B:$B,RANDBETWEEN(2,COUNTA(States!$A:$A)),1)</f>
        <v>19</v>
      </c>
      <c r="J1263" s="7" t="str">
        <f ca="1">VLOOKUP($I1263,States!$B:$C,2,FALSE)</f>
        <v>Vila Real</v>
      </c>
      <c r="K1263" s="7" t="str">
        <f ca="1">VLOOKUP($E1263,Name!$A:$C,3,FALSE)</f>
        <v>F</v>
      </c>
      <c r="L1263" s="7" t="str">
        <f ca="1">VLOOKUP($K1263,Genders!$B:$C,2,FALSE)</f>
        <v>Female</v>
      </c>
      <c r="M1263" s="7" cm="1">
        <f t="array" aca="1" ref="M1263" ca="1">INDEX('Marital status'!$A:$A,RANDBETWEEN(2,COUNTA('Marital status'!$A:$A)),1)</f>
        <v>5</v>
      </c>
      <c r="N1263" s="7" t="str">
        <f ca="1">VLOOKUP($M1263,'Marital status'!$A:$B,2,FALSE)</f>
        <v xml:space="preserve">Separated </v>
      </c>
      <c r="O1263" s="7">
        <f t="shared" ca="1" si="232"/>
        <v>2</v>
      </c>
      <c r="P1263" s="7" t="str">
        <f ca="1">VLOOKUP($O1263,Ethnicities!$A:$B,2,FALSE)</f>
        <v>White</v>
      </c>
      <c r="Q1263" s="8">
        <f t="shared" ca="1" si="233"/>
        <v>33910</v>
      </c>
      <c r="R1263" s="6">
        <f t="shared" ca="1" si="234"/>
        <v>5</v>
      </c>
      <c r="S1263" s="6" t="str">
        <f ca="1">VLOOKUP($R1263,'Background education'!$A:$B,2,FALSE)</f>
        <v>Graduate school</v>
      </c>
      <c r="T1263" s="7">
        <f ca="1" xml:space="preserve">
  IF(OR($V1263 = 2, $V1263 = 3, $V1263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263" s="7" t="str">
        <f ca="1">VLOOKUP($T1263,Departments!$A:$B,2,FALSE)</f>
        <v xml:space="preserve"> Commercial</v>
      </c>
      <c r="V1263" s="6">
        <f t="shared" ca="1" si="235"/>
        <v>8</v>
      </c>
      <c r="W1263" s="6" t="str">
        <f ca="1">VLOOKUP($V1263,Roles!$A:$B,2,FALSE)</f>
        <v>Analyst</v>
      </c>
      <c r="X1263" s="6">
        <f t="shared" ca="1" si="236"/>
        <v>2</v>
      </c>
      <c r="Y1263" s="6" t="str">
        <f ca="1">IF(ISNA($X1263),NA(),VLOOKUP($X1263,Levels!$A:$B,2,FALSE))</f>
        <v>Junior</v>
      </c>
      <c r="Z1263" s="8">
        <f t="shared" ca="1" si="228"/>
        <v>40813</v>
      </c>
      <c r="AA1263" s="6">
        <f ca="1">RANDBETWEEN(2,COUNTA('Recruitment source'!$A:$A))</f>
        <v>12</v>
      </c>
      <c r="AB1263" s="6" t="str">
        <f ca="1">VLOOKUP($AA1263,'Recruitment source'!$A:$B,2,FALSE)</f>
        <v>Website</v>
      </c>
      <c r="AC1263" s="8" t="e">
        <f t="shared" ca="1" si="237"/>
        <v>#N/A</v>
      </c>
      <c r="AD1263" s="6" t="e">
        <f t="shared" ca="1" si="238"/>
        <v>#N/A</v>
      </c>
      <c r="AE1263" s="6" t="e">
        <f ca="1">IF(ISNA(AD1263),NA(),VLOOKUP($AD1263,'Reasons for dismissal'!$A:$B,2,FALSE))</f>
        <v>#N/A</v>
      </c>
      <c r="AF1263" s="6">
        <f t="shared" ca="1" si="239"/>
        <v>2</v>
      </c>
      <c r="AG1263" s="1">
        <f t="shared" ca="1" si="229"/>
        <v>2000</v>
      </c>
    </row>
    <row r="1264" spans="1:33" x14ac:dyDescent="0.25">
      <c r="A1264" s="7" cm="1">
        <f t="array" aca="1" ref="A1264" ca="1">INDEX(Companies!$A:$A,RANDBETWEEN(2,COUNTA(Companies!$A:$A)),1)</f>
        <v>2</v>
      </c>
      <c r="B1264" s="7" t="str">
        <f ca="1">VLOOKUP($A1264,Companies!$A:$B,2,FALSE)</f>
        <v>ACME Corporation</v>
      </c>
      <c r="C1264" s="5">
        <f t="shared" si="230"/>
        <v>1263</v>
      </c>
      <c r="D1264" s="6">
        <f t="shared" ca="1" si="231"/>
        <v>1</v>
      </c>
      <c r="E1264" s="7">
        <f ca="1">IF($C1264 = 1 + N("Presidente"),
    127,
    IF($C1264 = 2 + N("Vice-Presidente"),
        72,
        IF($C1264 = 3 + N("Secretária bilíngue"),
            13,
            RANDBETWEEN(5,COUNT(Name!$A:$A) + 1)
        )
    )
)</f>
        <v>193</v>
      </c>
      <c r="F1264" s="7" t="str">
        <f ca="1" xml:space="preserve">
VLOOKUP(
  $E1264,
  Name!$A:$B,
  2,
  FALSE
)
&amp; " " &amp;
IF($C1264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Victor Barros Tavarez</v>
      </c>
      <c r="G1264" s="7">
        <v>2</v>
      </c>
      <c r="H1264" s="7" t="str">
        <f>VLOOKUP($G1264,Countries!$A:$B,2,FALSE)</f>
        <v>Portugal</v>
      </c>
      <c r="I1264" s="7" cm="1">
        <f t="array" aca="1" ref="I1264" ca="1">INDEX(States!$B:$B,RANDBETWEEN(2,COUNTA(States!$A:$A)),1)</f>
        <v>16</v>
      </c>
      <c r="J1264" s="7" t="str">
        <f ca="1">VLOOKUP($I1264,States!$B:$C,2,FALSE)</f>
        <v>Beja</v>
      </c>
      <c r="K1264" s="7" t="str">
        <f ca="1">VLOOKUP($E1264,Name!$A:$C,3,FALSE)</f>
        <v>M</v>
      </c>
      <c r="L1264" s="7" t="str">
        <f ca="1">VLOOKUP($K1264,Genders!$B:$C,2,FALSE)</f>
        <v>Male</v>
      </c>
      <c r="M1264" s="7" cm="1">
        <f t="array" aca="1" ref="M1264" ca="1">INDEX('Marital status'!$A:$A,RANDBETWEEN(2,COUNTA('Marital status'!$A:$A)),1)</f>
        <v>4</v>
      </c>
      <c r="N1264" s="7" t="str">
        <f ca="1">VLOOKUP($M1264,'Marital status'!$A:$B,2,FALSE)</f>
        <v xml:space="preserve">Widowed </v>
      </c>
      <c r="O1264" s="7">
        <f t="shared" ca="1" si="232"/>
        <v>2</v>
      </c>
      <c r="P1264" s="7" t="str">
        <f ca="1">VLOOKUP($O1264,Ethnicities!$A:$B,2,FALSE)</f>
        <v>White</v>
      </c>
      <c r="Q1264" s="8">
        <f t="shared" ca="1" si="233"/>
        <v>33596</v>
      </c>
      <c r="R1264" s="6">
        <f t="shared" ca="1" si="234"/>
        <v>4</v>
      </c>
      <c r="S1264" s="6" t="str">
        <f ca="1">VLOOKUP($R1264,'Background education'!$A:$B,2,FALSE)</f>
        <v>Undergraduate degree</v>
      </c>
      <c r="T1264" s="7">
        <f ca="1" xml:space="preserve">
  IF(OR($V1264 = 2, $V1264 = 3, $V1264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264" s="7" t="str">
        <f ca="1">VLOOKUP($T1264,Departments!$A:$B,2,FALSE)</f>
        <v>Human Resource</v>
      </c>
      <c r="V1264" s="6">
        <f t="shared" ca="1" si="235"/>
        <v>7</v>
      </c>
      <c r="W1264" s="6" t="str">
        <f ca="1">VLOOKUP($V1264,Roles!$A:$B,2,FALSE)</f>
        <v>Trainee</v>
      </c>
      <c r="X1264" s="6" t="e">
        <f t="shared" ca="1" si="236"/>
        <v>#N/A</v>
      </c>
      <c r="Y1264" s="6" t="e">
        <f ca="1">IF(ISNA($X1264),NA(),VLOOKUP($X1264,Levels!$A:$B,2,FALSE))</f>
        <v>#N/A</v>
      </c>
      <c r="Z1264" s="8">
        <f t="shared" ca="1" si="228"/>
        <v>37740</v>
      </c>
      <c r="AA1264" s="6">
        <f ca="1">RANDBETWEEN(2,COUNTA('Recruitment source'!$A:$A))</f>
        <v>9</v>
      </c>
      <c r="AB1264" s="6" t="str">
        <f ca="1">VLOOKUP($AA1264,'Recruitment source'!$A:$B,2,FALSE)</f>
        <v xml:space="preserve"> recommendation of employee</v>
      </c>
      <c r="AC1264" s="8" t="e">
        <f t="shared" ca="1" si="237"/>
        <v>#N/A</v>
      </c>
      <c r="AD1264" s="6" t="e">
        <f t="shared" ca="1" si="238"/>
        <v>#N/A</v>
      </c>
      <c r="AE1264" s="6" t="e">
        <f ca="1">IF(ISNA(AD1264),NA(),VLOOKUP($AD1264,'Reasons for dismissal'!$A:$B,2,FALSE))</f>
        <v>#N/A</v>
      </c>
      <c r="AF1264" s="6">
        <f t="shared" ca="1" si="239"/>
        <v>2</v>
      </c>
      <c r="AG1264" s="1">
        <f t="shared" ca="1" si="229"/>
        <v>1005</v>
      </c>
    </row>
    <row r="1265" spans="1:33" x14ac:dyDescent="0.25">
      <c r="A1265" s="7" cm="1">
        <f t="array" aca="1" ref="A1265" ca="1">INDEX(Companies!$A:$A,RANDBETWEEN(2,COUNTA(Companies!$A:$A)),1)</f>
        <v>2</v>
      </c>
      <c r="B1265" s="7" t="str">
        <f ca="1">VLOOKUP($A1265,Companies!$A:$B,2,FALSE)</f>
        <v>ACME Corporation</v>
      </c>
      <c r="C1265" s="5">
        <f t="shared" si="230"/>
        <v>1264</v>
      </c>
      <c r="D1265" s="6">
        <f t="shared" ca="1" si="231"/>
        <v>1</v>
      </c>
      <c r="E1265" s="7">
        <f ca="1">IF($C1265 = 1 + N("Presidente"),
    127,
    IF($C1265 = 2 + N("Vice-Presidente"),
        72,
        IF($C1265 = 3 + N("Secretária bilíngue"),
            13,
            RANDBETWEEN(5,COUNT(Name!$A:$A) + 1)
        )
    )
)</f>
        <v>149</v>
      </c>
      <c r="F1265" s="7" t="str">
        <f ca="1" xml:space="preserve">
VLOOKUP(
  $E1265,
  Name!$A:$B,
  2,
  FALSE
)
&amp; " " &amp;
IF($C1265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Costa dos Santos</v>
      </c>
      <c r="G1265" s="7">
        <v>2</v>
      </c>
      <c r="H1265" s="7" t="str">
        <f>VLOOKUP($G1265,Countries!$A:$B,2,FALSE)</f>
        <v>Portugal</v>
      </c>
      <c r="I1265" s="7" cm="1">
        <f t="array" aca="1" ref="I1265" ca="1">INDEX(States!$B:$B,RANDBETWEEN(2,COUNTA(States!$A:$A)),1)</f>
        <v>12</v>
      </c>
      <c r="J1265" s="7" t="str">
        <f ca="1">VLOOKUP($I1265,States!$B:$C,2,FALSE)</f>
        <v>Évora</v>
      </c>
      <c r="K1265" s="7" t="str">
        <f ca="1">VLOOKUP($E1265,Name!$A:$C,3,FALSE)</f>
        <v>M</v>
      </c>
      <c r="L1265" s="7" t="str">
        <f ca="1">VLOOKUP($K1265,Genders!$B:$C,2,FALSE)</f>
        <v>Male</v>
      </c>
      <c r="M1265" s="7" cm="1">
        <f t="array" aca="1" ref="M1265" ca="1">INDEX('Marital status'!$A:$A,RANDBETWEEN(2,COUNTA('Marital status'!$A:$A)),1)</f>
        <v>2</v>
      </c>
      <c r="N1265" s="7" t="str">
        <f ca="1">VLOOKUP($M1265,'Marital status'!$A:$B,2,FALSE)</f>
        <v>Single</v>
      </c>
      <c r="O1265" s="7">
        <f t="shared" ca="1" si="232"/>
        <v>4</v>
      </c>
      <c r="P1265" s="7" t="str">
        <f ca="1">VLOOKUP($O1265,Ethnicities!$A:$B,2,FALSE)</f>
        <v>Hispanic or Latino</v>
      </c>
      <c r="Q1265" s="8">
        <f t="shared" ca="1" si="233"/>
        <v>32939</v>
      </c>
      <c r="R1265" s="6">
        <f t="shared" ca="1" si="234"/>
        <v>4</v>
      </c>
      <c r="S1265" s="6" t="str">
        <f ca="1">VLOOKUP($R1265,'Background education'!$A:$B,2,FALSE)</f>
        <v>Undergraduate degree</v>
      </c>
      <c r="T1265" s="7">
        <f ca="1" xml:space="preserve">
  IF(OR($V1265 = 2, $V1265 = 3, $V1265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65" s="7" t="str">
        <f ca="1">VLOOKUP($T1265,Departments!$A:$B,2,FALSE)</f>
        <v>Juridical</v>
      </c>
      <c r="V1265" s="6">
        <f t="shared" ca="1" si="235"/>
        <v>8</v>
      </c>
      <c r="W1265" s="6" t="str">
        <f ca="1">VLOOKUP($V1265,Roles!$A:$B,2,FALSE)</f>
        <v>Analyst</v>
      </c>
      <c r="X1265" s="6">
        <f t="shared" ca="1" si="236"/>
        <v>3</v>
      </c>
      <c r="Y1265" s="6" t="str">
        <f ca="1">IF(ISNA($X1265),NA(),VLOOKUP($X1265,Levels!$A:$B,2,FALSE))</f>
        <v>Pleno</v>
      </c>
      <c r="Z1265" s="8">
        <f t="shared" ca="1" si="228"/>
        <v>39616</v>
      </c>
      <c r="AA1265" s="6">
        <f ca="1">RANDBETWEEN(2,COUNTA('Recruitment source'!$A:$A))</f>
        <v>11</v>
      </c>
      <c r="AB1265" s="6" t="str">
        <f ca="1">VLOOKUP($AA1265,'Recruitment source'!$A:$B,2,FALSE)</f>
        <v>LinkedIn</v>
      </c>
      <c r="AC1265" s="8" t="e">
        <f t="shared" ca="1" si="237"/>
        <v>#N/A</v>
      </c>
      <c r="AD1265" s="6" t="e">
        <f t="shared" ca="1" si="238"/>
        <v>#N/A</v>
      </c>
      <c r="AE1265" s="6" t="e">
        <f ca="1">IF(ISNA(AD1265),NA(),VLOOKUP($AD1265,'Reasons for dismissal'!$A:$B,2,FALSE))</f>
        <v>#N/A</v>
      </c>
      <c r="AF1265" s="6">
        <f t="shared" ca="1" si="239"/>
        <v>2</v>
      </c>
      <c r="AG1265" s="1">
        <f t="shared" ca="1" si="229"/>
        <v>2000</v>
      </c>
    </row>
    <row r="1266" spans="1:33" x14ac:dyDescent="0.25">
      <c r="A1266" s="7" cm="1">
        <f t="array" aca="1" ref="A1266" ca="1">INDEX(Companies!$A:$A,RANDBETWEEN(2,COUNTA(Companies!$A:$A)),1)</f>
        <v>2</v>
      </c>
      <c r="B1266" s="7" t="str">
        <f ca="1">VLOOKUP($A1266,Companies!$A:$B,2,FALSE)</f>
        <v>ACME Corporation</v>
      </c>
      <c r="C1266" s="5">
        <f t="shared" si="230"/>
        <v>1265</v>
      </c>
      <c r="D1266" s="6">
        <f t="shared" ca="1" si="231"/>
        <v>1</v>
      </c>
      <c r="E1266" s="7">
        <f ca="1">IF($C1266 = 1 + N("Presidente"),
    127,
    IF($C1266 = 2 + N("Vice-Presidente"),
        72,
        IF($C1266 = 3 + N("Secretária bilíngue"),
            13,
            RANDBETWEEN(5,COUNT(Name!$A:$A) + 1)
        )
    )
)</f>
        <v>340</v>
      </c>
      <c r="F1266" s="7" t="str">
        <f ca="1" xml:space="preserve">
VLOOKUP(
  $E1266,
  Name!$A:$B,
  2,
  FALSE
)
&amp; " " &amp;
IF($C1266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Stella Lopes Bianchi</v>
      </c>
      <c r="G1266" s="7">
        <v>2</v>
      </c>
      <c r="H1266" s="7" t="str">
        <f>VLOOKUP($G1266,Countries!$A:$B,2,FALSE)</f>
        <v>Portugal</v>
      </c>
      <c r="I1266" s="7" cm="1">
        <f t="array" aca="1" ref="I1266" ca="1">INDEX(States!$B:$B,RANDBETWEEN(2,COUNTA(States!$A:$A)),1)</f>
        <v>10</v>
      </c>
      <c r="J1266" s="7" t="str">
        <f ca="1">VLOOKUP($I1266,States!$B:$C,2,FALSE)</f>
        <v>Coimbra</v>
      </c>
      <c r="K1266" s="7" t="str">
        <f ca="1">VLOOKUP($E1266,Name!$A:$C,3,FALSE)</f>
        <v>F</v>
      </c>
      <c r="L1266" s="7" t="str">
        <f ca="1">VLOOKUP($K1266,Genders!$B:$C,2,FALSE)</f>
        <v>Female</v>
      </c>
      <c r="M1266" s="7" cm="1">
        <f t="array" aca="1" ref="M1266" ca="1">INDEX('Marital status'!$A:$A,RANDBETWEEN(2,COUNTA('Marital status'!$A:$A)),1)</f>
        <v>4</v>
      </c>
      <c r="N1266" s="7" t="str">
        <f ca="1">VLOOKUP($M1266,'Marital status'!$A:$B,2,FALSE)</f>
        <v xml:space="preserve">Widowed </v>
      </c>
      <c r="O1266" s="7">
        <f t="shared" ca="1" si="232"/>
        <v>2</v>
      </c>
      <c r="P1266" s="7" t="str">
        <f ca="1">VLOOKUP($O1266,Ethnicities!$A:$B,2,FALSE)</f>
        <v>White</v>
      </c>
      <c r="Q1266" s="8">
        <f t="shared" ca="1" si="233"/>
        <v>25840</v>
      </c>
      <c r="R1266" s="6">
        <f t="shared" ca="1" si="234"/>
        <v>4</v>
      </c>
      <c r="S1266" s="6" t="str">
        <f ca="1">VLOOKUP($R1266,'Background education'!$A:$B,2,FALSE)</f>
        <v>Undergraduate degree</v>
      </c>
      <c r="T1266" s="7">
        <f ca="1" xml:space="preserve">
  IF(OR($V1266 = 2, $V1266 = 3, $V1266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266" s="7" t="str">
        <f ca="1">VLOOKUP($T1266,Departments!$A:$B,2,FALSE)</f>
        <v>Controlling</v>
      </c>
      <c r="V1266" s="6">
        <f t="shared" ca="1" si="235"/>
        <v>6</v>
      </c>
      <c r="W1266" s="6" t="str">
        <f ca="1">VLOOKUP($V1266,Roles!$A:$B,2,FALSE)</f>
        <v>Intern</v>
      </c>
      <c r="X1266" s="6" t="e">
        <f t="shared" ca="1" si="236"/>
        <v>#N/A</v>
      </c>
      <c r="Y1266" s="6" t="e">
        <f ca="1">IF(ISNA($X1266),NA(),VLOOKUP($X1266,Levels!$A:$B,2,FALSE))</f>
        <v>#N/A</v>
      </c>
      <c r="Z1266" s="8">
        <f t="shared" ca="1" si="228"/>
        <v>38388</v>
      </c>
      <c r="AA1266" s="6">
        <f ca="1">RANDBETWEEN(2,COUNTA('Recruitment source'!$A:$A))</f>
        <v>11</v>
      </c>
      <c r="AB1266" s="6" t="str">
        <f ca="1">VLOOKUP($AA1266,'Recruitment source'!$A:$B,2,FALSE)</f>
        <v>LinkedIn</v>
      </c>
      <c r="AC1266" s="8" t="e">
        <f t="shared" ca="1" si="237"/>
        <v>#N/A</v>
      </c>
      <c r="AD1266" s="6" t="e">
        <f t="shared" ca="1" si="238"/>
        <v>#N/A</v>
      </c>
      <c r="AE1266" s="6" t="e">
        <f ca="1">IF(ISNA(AD1266),NA(),VLOOKUP($AD1266,'Reasons for dismissal'!$A:$B,2,FALSE))</f>
        <v>#N/A</v>
      </c>
      <c r="AF1266" s="6">
        <f t="shared" ca="1" si="239"/>
        <v>4</v>
      </c>
      <c r="AG1266" s="1">
        <f t="shared" ca="1" si="229"/>
        <v>885</v>
      </c>
    </row>
    <row r="1267" spans="1:33" x14ac:dyDescent="0.25">
      <c r="A1267" s="7" cm="1">
        <f t="array" aca="1" ref="A1267" ca="1">INDEX(Companies!$A:$A,RANDBETWEEN(2,COUNTA(Companies!$A:$A)),1)</f>
        <v>2</v>
      </c>
      <c r="B1267" s="7" t="str">
        <f ca="1">VLOOKUP($A1267,Companies!$A:$B,2,FALSE)</f>
        <v>ACME Corporation</v>
      </c>
      <c r="C1267" s="5">
        <f t="shared" si="230"/>
        <v>1266</v>
      </c>
      <c r="D1267" s="6">
        <f t="shared" ca="1" si="231"/>
        <v>1</v>
      </c>
      <c r="E1267" s="7">
        <f ca="1">IF($C1267 = 1 + N("Presidente"),
    127,
    IF($C1267 = 2 + N("Vice-Presidente"),
        72,
        IF($C1267 = 3 + N("Secretária bilíngue"),
            13,
            RANDBETWEEN(5,COUNT(Name!$A:$A) + 1)
        )
    )
)</f>
        <v>337</v>
      </c>
      <c r="F1267" s="7" t="str">
        <f ca="1" xml:space="preserve">
VLOOKUP(
  $E1267,
  Name!$A:$B,
  2,
  FALSE
)
&amp; " " &amp;
IF($C1267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Costatini Pedrosa</v>
      </c>
      <c r="G1267" s="7">
        <v>2</v>
      </c>
      <c r="H1267" s="7" t="str">
        <f>VLOOKUP($G1267,Countries!$A:$B,2,FALSE)</f>
        <v>Portugal</v>
      </c>
      <c r="I1267" s="7" cm="1">
        <f t="array" aca="1" ref="I1267" ca="1">INDEX(States!$B:$B,RANDBETWEEN(2,COUNTA(States!$A:$A)),1)</f>
        <v>9</v>
      </c>
      <c r="J1267" s="7" t="str">
        <f ca="1">VLOOKUP($I1267,States!$B:$C,2,FALSE)</f>
        <v>Leiria</v>
      </c>
      <c r="K1267" s="7" t="str">
        <f ca="1">VLOOKUP($E1267,Name!$A:$C,3,FALSE)</f>
        <v>F</v>
      </c>
      <c r="L1267" s="7" t="str">
        <f ca="1">VLOOKUP($K1267,Genders!$B:$C,2,FALSE)</f>
        <v>Female</v>
      </c>
      <c r="M1267" s="7" cm="1">
        <f t="array" aca="1" ref="M1267" ca="1">INDEX('Marital status'!$A:$A,RANDBETWEEN(2,COUNTA('Marital status'!$A:$A)),1)</f>
        <v>4</v>
      </c>
      <c r="N1267" s="7" t="str">
        <f ca="1">VLOOKUP($M1267,'Marital status'!$A:$B,2,FALSE)</f>
        <v xml:space="preserve">Widowed </v>
      </c>
      <c r="O1267" s="7">
        <f t="shared" ca="1" si="232"/>
        <v>3</v>
      </c>
      <c r="P1267" s="7" t="str">
        <f ca="1">VLOOKUP($O1267,Ethnicities!$A:$B,2,FALSE)</f>
        <v>Black or African American</v>
      </c>
      <c r="Q1267" s="8">
        <f t="shared" ca="1" si="233"/>
        <v>34107</v>
      </c>
      <c r="R1267" s="6">
        <f t="shared" ca="1" si="234"/>
        <v>5</v>
      </c>
      <c r="S1267" s="6" t="str">
        <f ca="1">VLOOKUP($R1267,'Background education'!$A:$B,2,FALSE)</f>
        <v>Graduate school</v>
      </c>
      <c r="T1267" s="7">
        <f ca="1" xml:space="preserve">
  IF(OR($V1267 = 2, $V1267 = 3, $V1267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67" s="7" t="str">
        <f ca="1">VLOOKUP($T1267,Departments!$A:$B,2,FALSE)</f>
        <v>Juridical</v>
      </c>
      <c r="V1267" s="6">
        <f t="shared" ca="1" si="235"/>
        <v>8</v>
      </c>
      <c r="W1267" s="6" t="str">
        <f ca="1">VLOOKUP($V1267,Roles!$A:$B,2,FALSE)</f>
        <v>Analyst</v>
      </c>
      <c r="X1267" s="6">
        <f t="shared" ca="1" si="236"/>
        <v>4</v>
      </c>
      <c r="Y1267" s="6" t="str">
        <f ca="1">IF(ISNA($X1267),NA(),VLOOKUP($X1267,Levels!$A:$B,2,FALSE))</f>
        <v>Senior</v>
      </c>
      <c r="Z1267" s="8">
        <f t="shared" ca="1" si="228"/>
        <v>42769</v>
      </c>
      <c r="AA1267" s="6">
        <f ca="1">RANDBETWEEN(2,COUNTA('Recruitment source'!$A:$A))</f>
        <v>4</v>
      </c>
      <c r="AB1267" s="6" t="str">
        <f ca="1">VLOOKUP($AA1267,'Recruitment source'!$A:$B,2,FALSE)</f>
        <v>SAPO Emprego</v>
      </c>
      <c r="AC1267" s="8" t="e">
        <f t="shared" ca="1" si="237"/>
        <v>#N/A</v>
      </c>
      <c r="AD1267" s="6" t="e">
        <f t="shared" ca="1" si="238"/>
        <v>#N/A</v>
      </c>
      <c r="AE1267" s="6" t="e">
        <f ca="1">IF(ISNA(AD1267),NA(),VLOOKUP($AD1267,'Reasons for dismissal'!$A:$B,2,FALSE))</f>
        <v>#N/A</v>
      </c>
      <c r="AF1267" s="6">
        <f t="shared" ca="1" si="239"/>
        <v>2</v>
      </c>
      <c r="AG1267" s="1">
        <f t="shared" ca="1" si="229"/>
        <v>2000</v>
      </c>
    </row>
    <row r="1268" spans="1:33" x14ac:dyDescent="0.25">
      <c r="A1268" s="7" cm="1">
        <f t="array" aca="1" ref="A1268" ca="1">INDEX(Companies!$A:$A,RANDBETWEEN(2,COUNTA(Companies!$A:$A)),1)</f>
        <v>2</v>
      </c>
      <c r="B1268" s="7" t="str">
        <f ca="1">VLOOKUP($A1268,Companies!$A:$B,2,FALSE)</f>
        <v>ACME Corporation</v>
      </c>
      <c r="C1268" s="5">
        <f t="shared" si="230"/>
        <v>1267</v>
      </c>
      <c r="D1268" s="6">
        <f t="shared" ca="1" si="231"/>
        <v>1</v>
      </c>
      <c r="E1268" s="7">
        <f ca="1">IF($C1268 = 1 + N("Presidente"),
    127,
    IF($C1268 = 2 + N("Vice-Presidente"),
        72,
        IF($C1268 = 3 + N("Secretária bilíngue"),
            13,
            RANDBETWEEN(5,COUNT(Name!$A:$A) + 1)
        )
    )
)</f>
        <v>258</v>
      </c>
      <c r="F1268" s="7" t="str">
        <f ca="1" xml:space="preserve">
VLOOKUP(
  $E1268,
  Name!$A:$B,
  2,
  FALSE
)
&amp; " " &amp;
IF($C1268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Carvalho Dias</v>
      </c>
      <c r="G1268" s="7">
        <v>2</v>
      </c>
      <c r="H1268" s="7" t="str">
        <f>VLOOKUP($G1268,Countries!$A:$B,2,FALSE)</f>
        <v>Portugal</v>
      </c>
      <c r="I1268" s="7" cm="1">
        <f t="array" aca="1" ref="I1268" ca="1">INDEX(States!$B:$B,RANDBETWEEN(2,COUNTA(States!$A:$A)),1)</f>
        <v>4</v>
      </c>
      <c r="J1268" s="7" t="str">
        <f ca="1">VLOOKUP($I1268,States!$B:$C,2,FALSE)</f>
        <v>Setúbal</v>
      </c>
      <c r="K1268" s="7" t="str">
        <f ca="1">VLOOKUP($E1268,Name!$A:$C,3,FALSE)</f>
        <v>F</v>
      </c>
      <c r="L1268" s="7" t="str">
        <f ca="1">VLOOKUP($K1268,Genders!$B:$C,2,FALSE)</f>
        <v>Female</v>
      </c>
      <c r="M1268" s="7" cm="1">
        <f t="array" aca="1" ref="M1268" ca="1">INDEX('Marital status'!$A:$A,RANDBETWEEN(2,COUNTA('Marital status'!$A:$A)),1)</f>
        <v>5</v>
      </c>
      <c r="N1268" s="7" t="str">
        <f ca="1">VLOOKUP($M1268,'Marital status'!$A:$B,2,FALSE)</f>
        <v xml:space="preserve">Separated </v>
      </c>
      <c r="O1268" s="7">
        <f t="shared" ca="1" si="232"/>
        <v>2</v>
      </c>
      <c r="P1268" s="7" t="str">
        <f ca="1">VLOOKUP($O1268,Ethnicities!$A:$B,2,FALSE)</f>
        <v>White</v>
      </c>
      <c r="Q1268" s="8">
        <f t="shared" ca="1" si="233"/>
        <v>30607</v>
      </c>
      <c r="R1268" s="6">
        <f t="shared" ca="1" si="234"/>
        <v>4</v>
      </c>
      <c r="S1268" s="6" t="str">
        <f ca="1">VLOOKUP($R1268,'Background education'!$A:$B,2,FALSE)</f>
        <v>Undergraduate degree</v>
      </c>
      <c r="T1268" s="7">
        <f ca="1" xml:space="preserve">
  IF(OR($V1268 = 2, $V1268 = 3, $V1268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68" s="7" t="str">
        <f ca="1">VLOOKUP($T1268,Departments!$A:$B,2,FALSE)</f>
        <v>Juridical</v>
      </c>
      <c r="V1268" s="6">
        <f t="shared" ca="1" si="235"/>
        <v>6</v>
      </c>
      <c r="W1268" s="6" t="str">
        <f ca="1">VLOOKUP($V1268,Roles!$A:$B,2,FALSE)</f>
        <v>Intern</v>
      </c>
      <c r="X1268" s="6" t="e">
        <f t="shared" ca="1" si="236"/>
        <v>#N/A</v>
      </c>
      <c r="Y1268" s="6" t="e">
        <f ca="1">IF(ISNA($X1268),NA(),VLOOKUP($X1268,Levels!$A:$B,2,FALSE))</f>
        <v>#N/A</v>
      </c>
      <c r="Z1268" s="8">
        <f t="shared" ca="1" si="228"/>
        <v>40287</v>
      </c>
      <c r="AA1268" s="6">
        <f ca="1">RANDBETWEEN(2,COUNTA('Recruitment source'!$A:$A))</f>
        <v>12</v>
      </c>
      <c r="AB1268" s="6" t="str">
        <f ca="1">VLOOKUP($AA1268,'Recruitment source'!$A:$B,2,FALSE)</f>
        <v>Website</v>
      </c>
      <c r="AC1268" s="8" t="e">
        <f t="shared" ca="1" si="237"/>
        <v>#N/A</v>
      </c>
      <c r="AD1268" s="6" t="e">
        <f t="shared" ca="1" si="238"/>
        <v>#N/A</v>
      </c>
      <c r="AE1268" s="6" t="e">
        <f ca="1">IF(ISNA(AD1268),NA(),VLOOKUP($AD1268,'Reasons for dismissal'!$A:$B,2,FALSE))</f>
        <v>#N/A</v>
      </c>
      <c r="AF1268" s="6">
        <f t="shared" ca="1" si="239"/>
        <v>2</v>
      </c>
      <c r="AG1268" s="1">
        <f t="shared" ca="1" si="229"/>
        <v>805</v>
      </c>
    </row>
    <row r="1269" spans="1:33" x14ac:dyDescent="0.25">
      <c r="A1269" s="7" cm="1">
        <f t="array" aca="1" ref="A1269" ca="1">INDEX(Companies!$A:$A,RANDBETWEEN(2,COUNTA(Companies!$A:$A)),1)</f>
        <v>2</v>
      </c>
      <c r="B1269" s="7" t="str">
        <f ca="1">VLOOKUP($A1269,Companies!$A:$B,2,FALSE)</f>
        <v>ACME Corporation</v>
      </c>
      <c r="C1269" s="5">
        <f t="shared" si="230"/>
        <v>1268</v>
      </c>
      <c r="D1269" s="6">
        <f t="shared" ca="1" si="231"/>
        <v>1</v>
      </c>
      <c r="E1269" s="7">
        <f ca="1">IF($C1269 = 1 + N("Presidente"),
    127,
    IF($C1269 = 2 + N("Vice-Presidente"),
        72,
        IF($C1269 = 3 + N("Secretária bilíngue"),
            13,
            RANDBETWEEN(5,COUNT(Name!$A:$A) + 1)
        )
    )
)</f>
        <v>204</v>
      </c>
      <c r="F1269" s="7" t="str">
        <f ca="1" xml:space="preserve">
VLOOKUP(
  $E1269,
  Name!$A:$B,
  2,
  FALSE
)
&amp; " " &amp;
IF($C1269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de Oliveira Alvim</v>
      </c>
      <c r="G1269" s="7">
        <v>2</v>
      </c>
      <c r="H1269" s="7" t="str">
        <f>VLOOKUP($G1269,Countries!$A:$B,2,FALSE)</f>
        <v>Portugal</v>
      </c>
      <c r="I1269" s="7" cm="1">
        <f t="array" aca="1" ref="I1269" ca="1">INDEX(States!$B:$B,RANDBETWEEN(2,COUNTA(States!$A:$A)),1)</f>
        <v>2</v>
      </c>
      <c r="J1269" s="7" t="str">
        <f ca="1">VLOOKUP($I1269,States!$B:$C,2,FALSE)</f>
        <v xml:space="preserve"> Lisboa</v>
      </c>
      <c r="K1269" s="7" t="str">
        <f ca="1">VLOOKUP($E1269,Name!$A:$C,3,FALSE)</f>
        <v>M</v>
      </c>
      <c r="L1269" s="7" t="str">
        <f ca="1">VLOOKUP($K1269,Genders!$B:$C,2,FALSE)</f>
        <v>Male</v>
      </c>
      <c r="M1269" s="7" cm="1">
        <f t="array" aca="1" ref="M1269" ca="1">INDEX('Marital status'!$A:$A,RANDBETWEEN(2,COUNTA('Marital status'!$A:$A)),1)</f>
        <v>4</v>
      </c>
      <c r="N1269" s="7" t="str">
        <f ca="1">VLOOKUP($M1269,'Marital status'!$A:$B,2,FALSE)</f>
        <v xml:space="preserve">Widowed </v>
      </c>
      <c r="O1269" s="7">
        <f t="shared" ca="1" si="232"/>
        <v>2</v>
      </c>
      <c r="P1269" s="7" t="str">
        <f ca="1">VLOOKUP($O1269,Ethnicities!$A:$B,2,FALSE)</f>
        <v>White</v>
      </c>
      <c r="Q1269" s="8">
        <f t="shared" ca="1" si="233"/>
        <v>34987</v>
      </c>
      <c r="R1269" s="6">
        <f t="shared" ca="1" si="234"/>
        <v>5</v>
      </c>
      <c r="S1269" s="6" t="str">
        <f ca="1">VLOOKUP($R1269,'Background education'!$A:$B,2,FALSE)</f>
        <v>Graduate school</v>
      </c>
      <c r="T1269" s="7">
        <f ca="1" xml:space="preserve">
  IF(OR($V1269 = 2, $V1269 = 3, $V1269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69" s="7" t="str">
        <f ca="1">VLOOKUP($T1269,Departments!$A:$B,2,FALSE)</f>
        <v>Communication &amp; Marketing</v>
      </c>
      <c r="V1269" s="6">
        <f t="shared" ca="1" si="235"/>
        <v>8</v>
      </c>
      <c r="W1269" s="6" t="str">
        <f ca="1">VLOOKUP($V1269,Roles!$A:$B,2,FALSE)</f>
        <v>Analyst</v>
      </c>
      <c r="X1269" s="6">
        <f t="shared" ca="1" si="236"/>
        <v>3</v>
      </c>
      <c r="Y1269" s="6" t="str">
        <f ca="1">IF(ISNA($X1269),NA(),VLOOKUP($X1269,Levels!$A:$B,2,FALSE))</f>
        <v>Pleno</v>
      </c>
      <c r="Z1269" s="8">
        <f t="shared" ca="1" si="228"/>
        <v>38309</v>
      </c>
      <c r="AA1269" s="6">
        <f ca="1">RANDBETWEEN(2,COUNTA('Recruitment source'!$A:$A))</f>
        <v>9</v>
      </c>
      <c r="AB1269" s="6" t="str">
        <f ca="1">VLOOKUP($AA1269,'Recruitment source'!$A:$B,2,FALSE)</f>
        <v xml:space="preserve"> recommendation of employee</v>
      </c>
      <c r="AC1269" s="8" t="e">
        <f t="shared" ca="1" si="237"/>
        <v>#N/A</v>
      </c>
      <c r="AD1269" s="6" t="e">
        <f t="shared" ca="1" si="238"/>
        <v>#N/A</v>
      </c>
      <c r="AE1269" s="6" t="e">
        <f ca="1">IF(ISNA(AD1269),NA(),VLOOKUP($AD1269,'Reasons for dismissal'!$A:$B,2,FALSE))</f>
        <v>#N/A</v>
      </c>
      <c r="AF1269" s="6">
        <f t="shared" ca="1" si="239"/>
        <v>3</v>
      </c>
      <c r="AG1269" s="1">
        <f t="shared" ca="1" si="229"/>
        <v>2080</v>
      </c>
    </row>
    <row r="1270" spans="1:33" x14ac:dyDescent="0.25">
      <c r="A1270" s="7" cm="1">
        <f t="array" aca="1" ref="A1270" ca="1">INDEX(Companies!$A:$A,RANDBETWEEN(2,COUNTA(Companies!$A:$A)),1)</f>
        <v>2</v>
      </c>
      <c r="B1270" s="7" t="str">
        <f ca="1">VLOOKUP($A1270,Companies!$A:$B,2,FALSE)</f>
        <v>ACME Corporation</v>
      </c>
      <c r="C1270" s="5">
        <f t="shared" si="230"/>
        <v>1269</v>
      </c>
      <c r="D1270" s="6">
        <f t="shared" ca="1" si="231"/>
        <v>1</v>
      </c>
      <c r="E1270" s="7">
        <f ca="1">IF($C1270 = 1 + N("Presidente"),
    127,
    IF($C1270 = 2 + N("Vice-Presidente"),
        72,
        IF($C1270 = 3 + N("Secretária bilíngue"),
            13,
            RANDBETWEEN(5,COUNT(Name!$A:$A) + 1)
        )
    )
)</f>
        <v>80</v>
      </c>
      <c r="F1270" s="7" t="str">
        <f ca="1" xml:space="preserve">
VLOOKUP(
  $E1270,
  Name!$A:$B,
  2,
  FALSE
)
&amp; " " &amp;
IF($C1270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Ferreira Braga</v>
      </c>
      <c r="G1270" s="7">
        <v>2</v>
      </c>
      <c r="H1270" s="7" t="str">
        <f>VLOOKUP($G1270,Countries!$A:$B,2,FALSE)</f>
        <v>Portugal</v>
      </c>
      <c r="I1270" s="7" cm="1">
        <f t="array" aca="1" ref="I1270" ca="1">INDEX(States!$B:$B,RANDBETWEEN(2,COUNTA(States!$A:$A)),1)</f>
        <v>9</v>
      </c>
      <c r="J1270" s="7" t="str">
        <f ca="1">VLOOKUP($I1270,States!$B:$C,2,FALSE)</f>
        <v>Leiria</v>
      </c>
      <c r="K1270" s="7" t="str">
        <f ca="1">VLOOKUP($E1270,Name!$A:$C,3,FALSE)</f>
        <v>F</v>
      </c>
      <c r="L1270" s="7" t="str">
        <f ca="1">VLOOKUP($K1270,Genders!$B:$C,2,FALSE)</f>
        <v>Female</v>
      </c>
      <c r="M1270" s="7" cm="1">
        <f t="array" aca="1" ref="M1270" ca="1">INDEX('Marital status'!$A:$A,RANDBETWEEN(2,COUNTA('Marital status'!$A:$A)),1)</f>
        <v>2</v>
      </c>
      <c r="N1270" s="7" t="str">
        <f ca="1">VLOOKUP($M1270,'Marital status'!$A:$B,2,FALSE)</f>
        <v>Single</v>
      </c>
      <c r="O1270" s="7">
        <f t="shared" ca="1" si="232"/>
        <v>2</v>
      </c>
      <c r="P1270" s="7" t="str">
        <f ca="1">VLOOKUP($O1270,Ethnicities!$A:$B,2,FALSE)</f>
        <v>White</v>
      </c>
      <c r="Q1270" s="8">
        <f t="shared" ca="1" si="233"/>
        <v>26007</v>
      </c>
      <c r="R1270" s="6">
        <f t="shared" ca="1" si="234"/>
        <v>4</v>
      </c>
      <c r="S1270" s="6" t="str">
        <f ca="1">VLOOKUP($R1270,'Background education'!$A:$B,2,FALSE)</f>
        <v>Undergraduate degree</v>
      </c>
      <c r="T1270" s="7">
        <f ca="1" xml:space="preserve">
  IF(OR($V1270 = 2, $V1270 = 3, $V1270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70" s="7" t="str">
        <f ca="1">VLOOKUP($T1270,Departments!$A:$B,2,FALSE)</f>
        <v>Communication &amp; Marketing</v>
      </c>
      <c r="V1270" s="6">
        <f t="shared" ca="1" si="235"/>
        <v>6</v>
      </c>
      <c r="W1270" s="6" t="str">
        <f ca="1">VLOOKUP($V1270,Roles!$A:$B,2,FALSE)</f>
        <v>Intern</v>
      </c>
      <c r="X1270" s="6" t="e">
        <f t="shared" ca="1" si="236"/>
        <v>#N/A</v>
      </c>
      <c r="Y1270" s="6" t="e">
        <f ca="1">IF(ISNA($X1270),NA(),VLOOKUP($X1270,Levels!$A:$B,2,FALSE))</f>
        <v>#N/A</v>
      </c>
      <c r="Z1270" s="8">
        <f t="shared" ca="1" si="228"/>
        <v>38627</v>
      </c>
      <c r="AA1270" s="6">
        <f ca="1">RANDBETWEEN(2,COUNTA('Recruitment source'!$A:$A))</f>
        <v>10</v>
      </c>
      <c r="AB1270" s="6" t="str">
        <f ca="1">VLOOKUP($AA1270,'Recruitment source'!$A:$B,2,FALSE)</f>
        <v>Google</v>
      </c>
      <c r="AC1270" s="8" t="e">
        <f t="shared" ca="1" si="237"/>
        <v>#N/A</v>
      </c>
      <c r="AD1270" s="6" t="e">
        <f t="shared" ca="1" si="238"/>
        <v>#N/A</v>
      </c>
      <c r="AE1270" s="6" t="e">
        <f ca="1">IF(ISNA(AD1270),NA(),VLOOKUP($AD1270,'Reasons for dismissal'!$A:$B,2,FALSE))</f>
        <v>#N/A</v>
      </c>
      <c r="AF1270" s="6">
        <f t="shared" ca="1" si="239"/>
        <v>4</v>
      </c>
      <c r="AG1270" s="1">
        <f t="shared" ca="1" si="229"/>
        <v>885</v>
      </c>
    </row>
    <row r="1271" spans="1:33" x14ac:dyDescent="0.25">
      <c r="A1271" s="7" cm="1">
        <f t="array" aca="1" ref="A1271" ca="1">INDEX(Companies!$A:$A,RANDBETWEEN(2,COUNTA(Companies!$A:$A)),1)</f>
        <v>2</v>
      </c>
      <c r="B1271" s="7" t="str">
        <f ca="1">VLOOKUP($A1271,Companies!$A:$B,2,FALSE)</f>
        <v>ACME Corporation</v>
      </c>
      <c r="C1271" s="5">
        <f t="shared" si="230"/>
        <v>1270</v>
      </c>
      <c r="D1271" s="6">
        <f t="shared" ca="1" si="231"/>
        <v>1</v>
      </c>
      <c r="E1271" s="7">
        <f ca="1">IF($C1271 = 1 + N("Presidente"),
    127,
    IF($C1271 = 2 + N("Vice-Presidente"),
        72,
        IF($C1271 = 3 + N("Secretária bilíngue"),
            13,
            RANDBETWEEN(5,COUNT(Name!$A:$A) + 1)
        )
    )
)</f>
        <v>262</v>
      </c>
      <c r="F1271" s="7" t="str">
        <f ca="1" xml:space="preserve">
VLOOKUP(
  $E1271,
  Name!$A:$B,
  2,
  FALSE
)
&amp; " " &amp;
IF($C1271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Bermudes Tavarez</v>
      </c>
      <c r="G1271" s="7">
        <v>2</v>
      </c>
      <c r="H1271" s="7" t="str">
        <f>VLOOKUP($G1271,Countries!$A:$B,2,FALSE)</f>
        <v>Portugal</v>
      </c>
      <c r="I1271" s="7" cm="1">
        <f t="array" aca="1" ref="I1271" ca="1">INDEX(States!$B:$B,RANDBETWEEN(2,COUNTA(States!$A:$A)),1)</f>
        <v>2</v>
      </c>
      <c r="J1271" s="7" t="str">
        <f ca="1">VLOOKUP($I1271,States!$B:$C,2,FALSE)</f>
        <v xml:space="preserve"> Lisboa</v>
      </c>
      <c r="K1271" s="7" t="str">
        <f ca="1">VLOOKUP($E1271,Name!$A:$C,3,FALSE)</f>
        <v>F</v>
      </c>
      <c r="L1271" s="7" t="str">
        <f ca="1">VLOOKUP($K1271,Genders!$B:$C,2,FALSE)</f>
        <v>Female</v>
      </c>
      <c r="M1271" s="7" cm="1">
        <f t="array" aca="1" ref="M1271" ca="1">INDEX('Marital status'!$A:$A,RANDBETWEEN(2,COUNTA('Marital status'!$A:$A)),1)</f>
        <v>3</v>
      </c>
      <c r="N1271" s="7" t="str">
        <f ca="1">VLOOKUP($M1271,'Marital status'!$A:$B,2,FALSE)</f>
        <v>Married</v>
      </c>
      <c r="O1271" s="7">
        <f t="shared" ca="1" si="232"/>
        <v>2</v>
      </c>
      <c r="P1271" s="7" t="str">
        <f ca="1">VLOOKUP($O1271,Ethnicities!$A:$B,2,FALSE)</f>
        <v>White</v>
      </c>
      <c r="Q1271" s="8">
        <f t="shared" ca="1" si="233"/>
        <v>32470</v>
      </c>
      <c r="R1271" s="6">
        <f t="shared" ca="1" si="234"/>
        <v>5</v>
      </c>
      <c r="S1271" s="6" t="str">
        <f ca="1">VLOOKUP($R1271,'Background education'!$A:$B,2,FALSE)</f>
        <v>Graduate school</v>
      </c>
      <c r="T1271" s="7">
        <f ca="1" xml:space="preserve">
  IF(OR($V1271 = 2, $V1271 = 3, $V1271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271" s="7" t="str">
        <f ca="1">VLOOKUP($T1271,Departments!$A:$B,2,FALSE)</f>
        <v>Information Technology</v>
      </c>
      <c r="V1271" s="6">
        <f t="shared" ca="1" si="235"/>
        <v>8</v>
      </c>
      <c r="W1271" s="6" t="str">
        <f ca="1">VLOOKUP($V1271,Roles!$A:$B,2,FALSE)</f>
        <v>Analyst</v>
      </c>
      <c r="X1271" s="6">
        <f t="shared" ca="1" si="236"/>
        <v>2</v>
      </c>
      <c r="Y1271" s="6" t="str">
        <f ca="1">IF(ISNA($X1271),NA(),VLOOKUP($X1271,Levels!$A:$B,2,FALSE))</f>
        <v>Junior</v>
      </c>
      <c r="Z1271" s="8">
        <f t="shared" ca="1" si="228"/>
        <v>36570</v>
      </c>
      <c r="AA1271" s="6">
        <f ca="1">RANDBETWEEN(2,COUNTA('Recruitment source'!$A:$A))</f>
        <v>4</v>
      </c>
      <c r="AB1271" s="6" t="str">
        <f ca="1">VLOOKUP($AA1271,'Recruitment source'!$A:$B,2,FALSE)</f>
        <v>SAPO Emprego</v>
      </c>
      <c r="AC1271" s="8" t="e">
        <f t="shared" ca="1" si="237"/>
        <v>#N/A</v>
      </c>
      <c r="AD1271" s="6" t="e">
        <f t="shared" ca="1" si="238"/>
        <v>#N/A</v>
      </c>
      <c r="AE1271" s="6" t="e">
        <f ca="1">IF(ISNA(AD1271),NA(),VLOOKUP($AD1271,'Reasons for dismissal'!$A:$B,2,FALSE))</f>
        <v>#N/A</v>
      </c>
      <c r="AF1271" s="6">
        <f t="shared" ca="1" si="239"/>
        <v>3</v>
      </c>
      <c r="AG1271" s="1">
        <f t="shared" ca="1" si="229"/>
        <v>2080</v>
      </c>
    </row>
    <row r="1272" spans="1:33" x14ac:dyDescent="0.25">
      <c r="A1272" s="7" cm="1">
        <f t="array" aca="1" ref="A1272" ca="1">INDEX(Companies!$A:$A,RANDBETWEEN(2,COUNTA(Companies!$A:$A)),1)</f>
        <v>2</v>
      </c>
      <c r="B1272" s="7" t="str">
        <f ca="1">VLOOKUP($A1272,Companies!$A:$B,2,FALSE)</f>
        <v>ACME Corporation</v>
      </c>
      <c r="C1272" s="5">
        <f t="shared" si="230"/>
        <v>1271</v>
      </c>
      <c r="D1272" s="6">
        <f t="shared" ca="1" si="231"/>
        <v>1</v>
      </c>
      <c r="E1272" s="7">
        <f ca="1">IF($C1272 = 1 + N("Presidente"),
    127,
    IF($C1272 = 2 + N("Vice-Presidente"),
        72,
        IF($C1272 = 3 + N("Secretária bilíngue"),
            13,
            RANDBETWEEN(5,COUNT(Name!$A:$A) + 1)
        )
    )
)</f>
        <v>225</v>
      </c>
      <c r="F1272" s="7" t="str">
        <f ca="1" xml:space="preserve">
VLOOKUP(
  $E1272,
  Name!$A:$B,
  2,
  FALSE
)
&amp; " " &amp;
IF($C1272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Lombardi Camões</v>
      </c>
      <c r="G1272" s="7">
        <v>2</v>
      </c>
      <c r="H1272" s="7" t="str">
        <f>VLOOKUP($G1272,Countries!$A:$B,2,FALSE)</f>
        <v>Portugal</v>
      </c>
      <c r="I1272" s="7" cm="1">
        <f t="array" aca="1" ref="I1272" ca="1">INDEX(States!$B:$B,RANDBETWEEN(2,COUNTA(States!$A:$A)),1)</f>
        <v>2</v>
      </c>
      <c r="J1272" s="7" t="str">
        <f ca="1">VLOOKUP($I1272,States!$B:$C,2,FALSE)</f>
        <v xml:space="preserve"> Lisboa</v>
      </c>
      <c r="K1272" s="7" t="str">
        <f ca="1">VLOOKUP($E1272,Name!$A:$C,3,FALSE)</f>
        <v>M</v>
      </c>
      <c r="L1272" s="7" t="str">
        <f ca="1">VLOOKUP($K1272,Genders!$B:$C,2,FALSE)</f>
        <v>Male</v>
      </c>
      <c r="M1272" s="7" cm="1">
        <f t="array" aca="1" ref="M1272" ca="1">INDEX('Marital status'!$A:$A,RANDBETWEEN(2,COUNTA('Marital status'!$A:$A)),1)</f>
        <v>6</v>
      </c>
      <c r="N1272" s="7" t="str">
        <f ca="1">VLOOKUP($M1272,'Marital status'!$A:$B,2,FALSE)</f>
        <v>Divorced</v>
      </c>
      <c r="O1272" s="7">
        <f t="shared" ca="1" si="232"/>
        <v>2</v>
      </c>
      <c r="P1272" s="7" t="str">
        <f ca="1">VLOOKUP($O1272,Ethnicities!$A:$B,2,FALSE)</f>
        <v>White</v>
      </c>
      <c r="Q1272" s="8">
        <f t="shared" ca="1" si="233"/>
        <v>32712</v>
      </c>
      <c r="R1272" s="6">
        <f t="shared" ca="1" si="234"/>
        <v>4</v>
      </c>
      <c r="S1272" s="6" t="str">
        <f ca="1">VLOOKUP($R1272,'Background education'!$A:$B,2,FALSE)</f>
        <v>Undergraduate degree</v>
      </c>
      <c r="T1272" s="7">
        <f ca="1" xml:space="preserve">
  IF(OR($V1272 = 2, $V1272 = 3, $V1272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272" s="7" t="str">
        <f ca="1">VLOOKUP($T1272,Departments!$A:$B,2,FALSE)</f>
        <v>Human Resource</v>
      </c>
      <c r="V1272" s="6">
        <f t="shared" ca="1" si="235"/>
        <v>7</v>
      </c>
      <c r="W1272" s="6" t="str">
        <f ca="1">VLOOKUP($V1272,Roles!$A:$B,2,FALSE)</f>
        <v>Trainee</v>
      </c>
      <c r="X1272" s="6" t="e">
        <f t="shared" ca="1" si="236"/>
        <v>#N/A</v>
      </c>
      <c r="Y1272" s="6" t="e">
        <f ca="1">IF(ISNA($X1272),NA(),VLOOKUP($X1272,Levels!$A:$B,2,FALSE))</f>
        <v>#N/A</v>
      </c>
      <c r="Z1272" s="8">
        <f t="shared" ca="1" si="228"/>
        <v>42194</v>
      </c>
      <c r="AA1272" s="6">
        <f ca="1">RANDBETWEEN(2,COUNTA('Recruitment source'!$A:$A))</f>
        <v>10</v>
      </c>
      <c r="AB1272" s="6" t="str">
        <f ca="1">VLOOKUP($AA1272,'Recruitment source'!$A:$B,2,FALSE)</f>
        <v>Google</v>
      </c>
      <c r="AC1272" s="8" t="e">
        <f t="shared" ca="1" si="237"/>
        <v>#N/A</v>
      </c>
      <c r="AD1272" s="6" t="e">
        <f t="shared" ca="1" si="238"/>
        <v>#N/A</v>
      </c>
      <c r="AE1272" s="6" t="e">
        <f ca="1">IF(ISNA(AD1272),NA(),VLOOKUP($AD1272,'Reasons for dismissal'!$A:$B,2,FALSE))</f>
        <v>#N/A</v>
      </c>
      <c r="AF1272" s="6">
        <f t="shared" ca="1" si="239"/>
        <v>3</v>
      </c>
      <c r="AG1272" s="1">
        <f t="shared" ca="1" si="229"/>
        <v>1005</v>
      </c>
    </row>
    <row r="1273" spans="1:33" x14ac:dyDescent="0.25">
      <c r="A1273" s="7" cm="1">
        <f t="array" aca="1" ref="A1273" ca="1">INDEX(Companies!$A:$A,RANDBETWEEN(2,COUNTA(Companies!$A:$A)),1)</f>
        <v>2</v>
      </c>
      <c r="B1273" s="7" t="str">
        <f ca="1">VLOOKUP($A1273,Companies!$A:$B,2,FALSE)</f>
        <v>ACME Corporation</v>
      </c>
      <c r="C1273" s="5">
        <f t="shared" si="230"/>
        <v>1272</v>
      </c>
      <c r="D1273" s="6">
        <f t="shared" ca="1" si="231"/>
        <v>1</v>
      </c>
      <c r="E1273" s="7">
        <f ca="1">IF($C1273 = 1 + N("Presidente"),
    127,
    IF($C1273 = 2 + N("Vice-Presidente"),
        72,
        IF($C1273 = 3 + N("Secretária bilíngue"),
            13,
            RANDBETWEEN(5,COUNT(Name!$A:$A) + 1)
        )
    )
)</f>
        <v>304</v>
      </c>
      <c r="F1273" s="7" t="str">
        <f ca="1" xml:space="preserve">
VLOOKUP(
  $E1273,
  Name!$A:$B,
  2,
  FALSE
)
&amp; " " &amp;
IF($C1273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Alvaregna Rangel</v>
      </c>
      <c r="G1273" s="7">
        <v>2</v>
      </c>
      <c r="H1273" s="7" t="str">
        <f>VLOOKUP($G1273,Countries!$A:$B,2,FALSE)</f>
        <v>Portugal</v>
      </c>
      <c r="I1273" s="7" cm="1">
        <f t="array" aca="1" ref="I1273" ca="1">INDEX(States!$B:$B,RANDBETWEEN(2,COUNTA(States!$A:$A)),1)</f>
        <v>17</v>
      </c>
      <c r="J1273" s="7" t="str">
        <f ca="1">VLOOKUP($I1273,States!$B:$C,2,FALSE)</f>
        <v>Portalegre</v>
      </c>
      <c r="K1273" s="7" t="str">
        <f ca="1">VLOOKUP($E1273,Name!$A:$C,3,FALSE)</f>
        <v>M</v>
      </c>
      <c r="L1273" s="7" t="str">
        <f ca="1">VLOOKUP($K1273,Genders!$B:$C,2,FALSE)</f>
        <v>Male</v>
      </c>
      <c r="M1273" s="7" cm="1">
        <f t="array" aca="1" ref="M1273" ca="1">INDEX('Marital status'!$A:$A,RANDBETWEEN(2,COUNTA('Marital status'!$A:$A)),1)</f>
        <v>5</v>
      </c>
      <c r="N1273" s="7" t="str">
        <f ca="1">VLOOKUP($M1273,'Marital status'!$A:$B,2,FALSE)</f>
        <v xml:space="preserve">Separated </v>
      </c>
      <c r="O1273" s="7">
        <f t="shared" ca="1" si="232"/>
        <v>5</v>
      </c>
      <c r="P1273" s="7" t="str">
        <f ca="1">VLOOKUP($O1273,Ethnicities!$A:$B,2,FALSE)</f>
        <v>Asian</v>
      </c>
      <c r="Q1273" s="8">
        <f t="shared" ca="1" si="233"/>
        <v>34653</v>
      </c>
      <c r="R1273" s="6">
        <f t="shared" ca="1" si="234"/>
        <v>5</v>
      </c>
      <c r="S1273" s="6" t="str">
        <f ca="1">VLOOKUP($R1273,'Background education'!$A:$B,2,FALSE)</f>
        <v>Graduate school</v>
      </c>
      <c r="T1273" s="7">
        <f ca="1" xml:space="preserve">
  IF(OR($V1273 = 2, $V1273 = 3, $V1273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273" s="7" t="str">
        <f ca="1">VLOOKUP($T1273,Departments!$A:$B,2,FALSE)</f>
        <v>Audit</v>
      </c>
      <c r="V1273" s="6">
        <f t="shared" ca="1" si="235"/>
        <v>8</v>
      </c>
      <c r="W1273" s="6" t="str">
        <f ca="1">VLOOKUP($V1273,Roles!$A:$B,2,FALSE)</f>
        <v>Analyst</v>
      </c>
      <c r="X1273" s="6">
        <f t="shared" ca="1" si="236"/>
        <v>4</v>
      </c>
      <c r="Y1273" s="6" t="str">
        <f ca="1">IF(ISNA($X1273),NA(),VLOOKUP($X1273,Levels!$A:$B,2,FALSE))</f>
        <v>Senior</v>
      </c>
      <c r="Z1273" s="8">
        <f t="shared" ca="1" si="228"/>
        <v>39466</v>
      </c>
      <c r="AA1273" s="6">
        <f ca="1">RANDBETWEEN(2,COUNTA('Recruitment source'!$A:$A))</f>
        <v>11</v>
      </c>
      <c r="AB1273" s="6" t="str">
        <f ca="1">VLOOKUP($AA1273,'Recruitment source'!$A:$B,2,FALSE)</f>
        <v>LinkedIn</v>
      </c>
      <c r="AC1273" s="8" t="e">
        <f t="shared" ca="1" si="237"/>
        <v>#N/A</v>
      </c>
      <c r="AD1273" s="6" t="e">
        <f t="shared" ca="1" si="238"/>
        <v>#N/A</v>
      </c>
      <c r="AE1273" s="6" t="e">
        <f ca="1">IF(ISNA(AD1273),NA(),VLOOKUP($AD1273,'Reasons for dismissal'!$A:$B,2,FALSE))</f>
        <v>#N/A</v>
      </c>
      <c r="AF1273" s="6">
        <f t="shared" ca="1" si="239"/>
        <v>2</v>
      </c>
      <c r="AG1273" s="1">
        <f t="shared" ca="1" si="229"/>
        <v>2000</v>
      </c>
    </row>
    <row r="1274" spans="1:33" x14ac:dyDescent="0.25">
      <c r="A1274" s="7" cm="1">
        <f t="array" aca="1" ref="A1274" ca="1">INDEX(Companies!$A:$A,RANDBETWEEN(2,COUNTA(Companies!$A:$A)),1)</f>
        <v>2</v>
      </c>
      <c r="B1274" s="7" t="str">
        <f ca="1">VLOOKUP($A1274,Companies!$A:$B,2,FALSE)</f>
        <v>ACME Corporation</v>
      </c>
      <c r="C1274" s="5">
        <f t="shared" si="230"/>
        <v>1273</v>
      </c>
      <c r="D1274" s="6">
        <f t="shared" ca="1" si="231"/>
        <v>1</v>
      </c>
      <c r="E1274" s="7">
        <f ca="1">IF($C1274 = 1 + N("Presidente"),
    127,
    IF($C1274 = 2 + N("Vice-Presidente"),
        72,
        IF($C1274 = 3 + N("Secretária bilíngue"),
            13,
            RANDBETWEEN(5,COUNT(Name!$A:$A) + 1)
        )
    )
)</f>
        <v>242</v>
      </c>
      <c r="F1274" s="7" t="str">
        <f ca="1" xml:space="preserve">
VLOOKUP(
  $E1274,
  Name!$A:$B,
  2,
  FALSE
)
&amp; " " &amp;
IF($C1274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Luisa Santana Auth</v>
      </c>
      <c r="G1274" s="7">
        <v>2</v>
      </c>
      <c r="H1274" s="7" t="str">
        <f>VLOOKUP($G1274,Countries!$A:$B,2,FALSE)</f>
        <v>Portugal</v>
      </c>
      <c r="I1274" s="7" cm="1">
        <f t="array" aca="1" ref="I1274" ca="1">INDEX(States!$B:$B,RANDBETWEEN(2,COUNTA(States!$A:$A)),1)</f>
        <v>10</v>
      </c>
      <c r="J1274" s="7" t="str">
        <f ca="1">VLOOKUP($I1274,States!$B:$C,2,FALSE)</f>
        <v>Coimbra</v>
      </c>
      <c r="K1274" s="7" t="str">
        <f ca="1">VLOOKUP($E1274,Name!$A:$C,3,FALSE)</f>
        <v>F</v>
      </c>
      <c r="L1274" s="7" t="str">
        <f ca="1">VLOOKUP($K1274,Genders!$B:$C,2,FALSE)</f>
        <v>Female</v>
      </c>
      <c r="M1274" s="7" cm="1">
        <f t="array" aca="1" ref="M1274" ca="1">INDEX('Marital status'!$A:$A,RANDBETWEEN(2,COUNTA('Marital status'!$A:$A)),1)</f>
        <v>6</v>
      </c>
      <c r="N1274" s="7" t="str">
        <f ca="1">VLOOKUP($M1274,'Marital status'!$A:$B,2,FALSE)</f>
        <v>Divorced</v>
      </c>
      <c r="O1274" s="7">
        <f t="shared" ca="1" si="232"/>
        <v>3</v>
      </c>
      <c r="P1274" s="7" t="str">
        <f ca="1">VLOOKUP($O1274,Ethnicities!$A:$B,2,FALSE)</f>
        <v>Black or African American</v>
      </c>
      <c r="Q1274" s="8">
        <f t="shared" ca="1" si="233"/>
        <v>28730</v>
      </c>
      <c r="R1274" s="6">
        <f t="shared" ca="1" si="234"/>
        <v>4</v>
      </c>
      <c r="S1274" s="6" t="str">
        <f ca="1">VLOOKUP($R1274,'Background education'!$A:$B,2,FALSE)</f>
        <v>Undergraduate degree</v>
      </c>
      <c r="T1274" s="7">
        <f ca="1" xml:space="preserve">
  IF(OR($V1274 = 2, $V1274 = 3, $V1274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274" s="7" t="str">
        <f ca="1">VLOOKUP($T1274,Departments!$A:$B,2,FALSE)</f>
        <v>Controlling</v>
      </c>
      <c r="V1274" s="6">
        <f t="shared" ca="1" si="235"/>
        <v>6</v>
      </c>
      <c r="W1274" s="6" t="str">
        <f ca="1">VLOOKUP($V1274,Roles!$A:$B,2,FALSE)</f>
        <v>Intern</v>
      </c>
      <c r="X1274" s="6" t="e">
        <f t="shared" ca="1" si="236"/>
        <v>#N/A</v>
      </c>
      <c r="Y1274" s="6" t="e">
        <f ca="1">IF(ISNA($X1274),NA(),VLOOKUP($X1274,Levels!$A:$B,2,FALSE))</f>
        <v>#N/A</v>
      </c>
      <c r="Z1274" s="8">
        <f t="shared" ca="1" si="228"/>
        <v>41950</v>
      </c>
      <c r="AA1274" s="6">
        <f ca="1">RANDBETWEEN(2,COUNTA('Recruitment source'!$A:$A))</f>
        <v>3</v>
      </c>
      <c r="AB1274" s="6" t="str">
        <f ca="1">VLOOKUP($AA1274,'Recruitment source'!$A:$B,2,FALSE)</f>
        <v>Learn4Good</v>
      </c>
      <c r="AC1274" s="8" t="e">
        <f t="shared" ca="1" si="237"/>
        <v>#N/A</v>
      </c>
      <c r="AD1274" s="6" t="e">
        <f t="shared" ca="1" si="238"/>
        <v>#N/A</v>
      </c>
      <c r="AE1274" s="6" t="e">
        <f ca="1">IF(ISNA(AD1274),NA(),VLOOKUP($AD1274,'Reasons for dismissal'!$A:$B,2,FALSE))</f>
        <v>#N/A</v>
      </c>
      <c r="AF1274" s="6">
        <f t="shared" ca="1" si="239"/>
        <v>3</v>
      </c>
      <c r="AG1274" s="1">
        <f t="shared" ca="1" si="229"/>
        <v>885</v>
      </c>
    </row>
    <row r="1275" spans="1:33" x14ac:dyDescent="0.25">
      <c r="A1275" s="7" cm="1">
        <f t="array" aca="1" ref="A1275" ca="1">INDEX(Companies!$A:$A,RANDBETWEEN(2,COUNTA(Companies!$A:$A)),1)</f>
        <v>2</v>
      </c>
      <c r="B1275" s="7" t="str">
        <f ca="1">VLOOKUP($A1275,Companies!$A:$B,2,FALSE)</f>
        <v>ACME Corporation</v>
      </c>
      <c r="C1275" s="5">
        <f t="shared" si="230"/>
        <v>1274</v>
      </c>
      <c r="D1275" s="6">
        <f t="shared" ca="1" si="231"/>
        <v>1</v>
      </c>
      <c r="E1275" s="7">
        <f ca="1">IF($C1275 = 1 + N("Presidente"),
    127,
    IF($C1275 = 2 + N("Vice-Presidente"),
        72,
        IF($C1275 = 3 + N("Secretária bilíngue"),
            13,
            RANDBETWEEN(5,COUNT(Name!$A:$A) + 1)
        )
    )
)</f>
        <v>138</v>
      </c>
      <c r="F1275" s="7" t="str">
        <f ca="1" xml:space="preserve">
VLOOKUP(
  $E1275,
  Name!$A:$B,
  2,
  FALSE
)
&amp; " " &amp;
IF($C1275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Café Ramos</v>
      </c>
      <c r="G1275" s="7">
        <v>2</v>
      </c>
      <c r="H1275" s="7" t="str">
        <f>VLOOKUP($G1275,Countries!$A:$B,2,FALSE)</f>
        <v>Portugal</v>
      </c>
      <c r="I1275" s="7" cm="1">
        <f t="array" aca="1" ref="I1275" ca="1">INDEX(States!$B:$B,RANDBETWEEN(2,COUNTA(States!$A:$A)),1)</f>
        <v>5</v>
      </c>
      <c r="J1275" s="7" t="str">
        <f ca="1">VLOOKUP($I1275,States!$B:$C,2,FALSE)</f>
        <v>Aveiro</v>
      </c>
      <c r="K1275" s="7" t="str">
        <f ca="1">VLOOKUP($E1275,Name!$A:$C,3,FALSE)</f>
        <v>M</v>
      </c>
      <c r="L1275" s="7" t="str">
        <f ca="1">VLOOKUP($K1275,Genders!$B:$C,2,FALSE)</f>
        <v>Male</v>
      </c>
      <c r="M1275" s="7" cm="1">
        <f t="array" aca="1" ref="M1275" ca="1">INDEX('Marital status'!$A:$A,RANDBETWEEN(2,COUNTA('Marital status'!$A:$A)),1)</f>
        <v>3</v>
      </c>
      <c r="N1275" s="7" t="str">
        <f ca="1">VLOOKUP($M1275,'Marital status'!$A:$B,2,FALSE)</f>
        <v>Married</v>
      </c>
      <c r="O1275" s="7">
        <f t="shared" ca="1" si="232"/>
        <v>2</v>
      </c>
      <c r="P1275" s="7" t="str">
        <f ca="1">VLOOKUP($O1275,Ethnicities!$A:$B,2,FALSE)</f>
        <v>White</v>
      </c>
      <c r="Q1275" s="8">
        <f t="shared" ca="1" si="233"/>
        <v>36177</v>
      </c>
      <c r="R1275" s="6">
        <f t="shared" ca="1" si="234"/>
        <v>5</v>
      </c>
      <c r="S1275" s="6" t="str">
        <f ca="1">VLOOKUP($R1275,'Background education'!$A:$B,2,FALSE)</f>
        <v>Graduate school</v>
      </c>
      <c r="T1275" s="7">
        <f ca="1" xml:space="preserve">
  IF(OR($V1275 = 2, $V1275 = 3, $V1275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75" s="7" t="str">
        <f ca="1">VLOOKUP($T1275,Departments!$A:$B,2,FALSE)</f>
        <v>Communication &amp; Marketing</v>
      </c>
      <c r="V1275" s="6">
        <f t="shared" ca="1" si="235"/>
        <v>8</v>
      </c>
      <c r="W1275" s="6" t="str">
        <f ca="1">VLOOKUP($V1275,Roles!$A:$B,2,FALSE)</f>
        <v>Analyst</v>
      </c>
      <c r="X1275" s="6">
        <f t="shared" ca="1" si="236"/>
        <v>2</v>
      </c>
      <c r="Y1275" s="6" t="str">
        <f ca="1">IF(ISNA($X1275),NA(),VLOOKUP($X1275,Levels!$A:$B,2,FALSE))</f>
        <v>Junior</v>
      </c>
      <c r="Z1275" s="8">
        <f t="shared" ca="1" si="228"/>
        <v>38548</v>
      </c>
      <c r="AA1275" s="6">
        <f ca="1">RANDBETWEEN(2,COUNTA('Recruitment source'!$A:$A))</f>
        <v>7</v>
      </c>
      <c r="AB1275" s="6" t="str">
        <f ca="1">VLOOKUP($AA1275,'Recruitment source'!$A:$B,2,FALSE)</f>
        <v>Jobs in Lisbon</v>
      </c>
      <c r="AC1275" s="8" t="e">
        <f t="shared" ca="1" si="237"/>
        <v>#N/A</v>
      </c>
      <c r="AD1275" s="6" t="e">
        <f t="shared" ca="1" si="238"/>
        <v>#N/A</v>
      </c>
      <c r="AE1275" s="6" t="e">
        <f ca="1">IF(ISNA(AD1275),NA(),VLOOKUP($AD1275,'Reasons for dismissal'!$A:$B,2,FALSE))</f>
        <v>#N/A</v>
      </c>
      <c r="AF1275" s="6">
        <f t="shared" ca="1" si="239"/>
        <v>3</v>
      </c>
      <c r="AG1275" s="1">
        <f t="shared" ca="1" si="229"/>
        <v>2080</v>
      </c>
    </row>
    <row r="1276" spans="1:33" x14ac:dyDescent="0.25">
      <c r="A1276" s="7" cm="1">
        <f t="array" aca="1" ref="A1276" ca="1">INDEX(Companies!$A:$A,RANDBETWEEN(2,COUNTA(Companies!$A:$A)),1)</f>
        <v>2</v>
      </c>
      <c r="B1276" s="7" t="str">
        <f ca="1">VLOOKUP($A1276,Companies!$A:$B,2,FALSE)</f>
        <v>ACME Corporation</v>
      </c>
      <c r="C1276" s="5">
        <f t="shared" si="230"/>
        <v>1275</v>
      </c>
      <c r="D1276" s="6">
        <f t="shared" ca="1" si="231"/>
        <v>1</v>
      </c>
      <c r="E1276" s="7">
        <f ca="1">IF($C1276 = 1 + N("Presidente"),
    127,
    IF($C1276 = 2 + N("Vice-Presidente"),
        72,
        IF($C1276 = 3 + N("Secretária bilíngue"),
            13,
            RANDBETWEEN(5,COUNT(Name!$A:$A) + 1)
        )
    )
)</f>
        <v>153</v>
      </c>
      <c r="F1276" s="7" t="str">
        <f ca="1" xml:space="preserve">
VLOOKUP(
  $E1276,
  Name!$A:$B,
  2,
  FALSE
)
&amp; " " &amp;
IF($C1276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Morais Castro</v>
      </c>
      <c r="G1276" s="7">
        <v>2</v>
      </c>
      <c r="H1276" s="7" t="str">
        <f>VLOOKUP($G1276,Countries!$A:$B,2,FALSE)</f>
        <v>Portugal</v>
      </c>
      <c r="I1276" s="7" cm="1">
        <f t="array" aca="1" ref="I1276" ca="1">INDEX(States!$B:$B,RANDBETWEEN(2,COUNTA(States!$A:$A)),1)</f>
        <v>15</v>
      </c>
      <c r="J1276" s="7" t="str">
        <f ca="1">VLOOKUP($I1276,States!$B:$C,2,FALSE)</f>
        <v>Castelo Branco</v>
      </c>
      <c r="K1276" s="7" t="str">
        <f ca="1">VLOOKUP($E1276,Name!$A:$C,3,FALSE)</f>
        <v>F</v>
      </c>
      <c r="L1276" s="7" t="str">
        <f ca="1">VLOOKUP($K1276,Genders!$B:$C,2,FALSE)</f>
        <v>Female</v>
      </c>
      <c r="M1276" s="7" cm="1">
        <f t="array" aca="1" ref="M1276" ca="1">INDEX('Marital status'!$A:$A,RANDBETWEEN(2,COUNTA('Marital status'!$A:$A)),1)</f>
        <v>5</v>
      </c>
      <c r="N1276" s="7" t="str">
        <f ca="1">VLOOKUP($M1276,'Marital status'!$A:$B,2,FALSE)</f>
        <v xml:space="preserve">Separated </v>
      </c>
      <c r="O1276" s="7">
        <f t="shared" ca="1" si="232"/>
        <v>4</v>
      </c>
      <c r="P1276" s="7" t="str">
        <f ca="1">VLOOKUP($O1276,Ethnicities!$A:$B,2,FALSE)</f>
        <v>Hispanic or Latino</v>
      </c>
      <c r="Q1276" s="8">
        <f t="shared" ca="1" si="233"/>
        <v>22427</v>
      </c>
      <c r="R1276" s="6">
        <f t="shared" ca="1" si="234"/>
        <v>4</v>
      </c>
      <c r="S1276" s="6" t="str">
        <f ca="1">VLOOKUP($R1276,'Background education'!$A:$B,2,FALSE)</f>
        <v>Undergraduate degree</v>
      </c>
      <c r="T1276" s="7">
        <f ca="1" xml:space="preserve">
  IF(OR($V1276 = 2, $V1276 = 3, $V1276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276" s="7" t="str">
        <f ca="1">VLOOKUP($T1276,Departments!$A:$B,2,FALSE)</f>
        <v>Operations</v>
      </c>
      <c r="V1276" s="6">
        <f t="shared" ca="1" si="235"/>
        <v>6</v>
      </c>
      <c r="W1276" s="6" t="str">
        <f ca="1">VLOOKUP($V1276,Roles!$A:$B,2,FALSE)</f>
        <v>Intern</v>
      </c>
      <c r="X1276" s="6" t="e">
        <f t="shared" ca="1" si="236"/>
        <v>#N/A</v>
      </c>
      <c r="Y1276" s="6" t="e">
        <f ca="1">IF(ISNA($X1276),NA(),VLOOKUP($X1276,Levels!$A:$B,2,FALSE))</f>
        <v>#N/A</v>
      </c>
      <c r="Z1276" s="8">
        <f t="shared" ca="1" si="228"/>
        <v>43158</v>
      </c>
      <c r="AA1276" s="6">
        <f ca="1">RANDBETWEEN(2,COUNTA('Recruitment source'!$A:$A))</f>
        <v>10</v>
      </c>
      <c r="AB1276" s="6" t="str">
        <f ca="1">VLOOKUP($AA1276,'Recruitment source'!$A:$B,2,FALSE)</f>
        <v>Google</v>
      </c>
      <c r="AC1276" s="8" t="e">
        <f t="shared" ca="1" si="237"/>
        <v>#N/A</v>
      </c>
      <c r="AD1276" s="6" t="e">
        <f t="shared" ca="1" si="238"/>
        <v>#N/A</v>
      </c>
      <c r="AE1276" s="6" t="e">
        <f ca="1">IF(ISNA(AD1276),NA(),VLOOKUP($AD1276,'Reasons for dismissal'!$A:$B,2,FALSE))</f>
        <v>#N/A</v>
      </c>
      <c r="AF1276" s="6">
        <f t="shared" ca="1" si="239"/>
        <v>2</v>
      </c>
      <c r="AG1276" s="1">
        <f t="shared" ca="1" si="229"/>
        <v>805</v>
      </c>
    </row>
    <row r="1277" spans="1:33" x14ac:dyDescent="0.25">
      <c r="A1277" s="7" cm="1">
        <f t="array" aca="1" ref="A1277" ca="1">INDEX(Companies!$A:$A,RANDBETWEEN(2,COUNTA(Companies!$A:$A)),1)</f>
        <v>2</v>
      </c>
      <c r="B1277" s="7" t="str">
        <f ca="1">VLOOKUP($A1277,Companies!$A:$B,2,FALSE)</f>
        <v>ACME Corporation</v>
      </c>
      <c r="C1277" s="5">
        <f t="shared" si="230"/>
        <v>1276</v>
      </c>
      <c r="D1277" s="6">
        <f t="shared" ca="1" si="231"/>
        <v>1</v>
      </c>
      <c r="E1277" s="7">
        <f ca="1">IF($C1277 = 1 + N("Presidente"),
    127,
    IF($C1277 = 2 + N("Vice-Presidente"),
        72,
        IF($C1277 = 3 + N("Secretária bilíngue"),
            13,
            RANDBETWEEN(5,COUNT(Name!$A:$A) + 1)
        )
    )
)</f>
        <v>170</v>
      </c>
      <c r="F1277" s="7" t="str">
        <f ca="1" xml:space="preserve">
VLOOKUP(
  $E1277,
  Name!$A:$B,
  2,
  FALSE
)
&amp; " " &amp;
IF($C1277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Gomes Brasão</v>
      </c>
      <c r="G1277" s="7">
        <v>2</v>
      </c>
      <c r="H1277" s="7" t="str">
        <f>VLOOKUP($G1277,Countries!$A:$B,2,FALSE)</f>
        <v>Portugal</v>
      </c>
      <c r="I1277" s="7" cm="1">
        <f t="array" aca="1" ref="I1277" ca="1">INDEX(States!$B:$B,RANDBETWEEN(2,COUNTA(States!$A:$A)),1)</f>
        <v>10</v>
      </c>
      <c r="J1277" s="7" t="str">
        <f ca="1">VLOOKUP($I1277,States!$B:$C,2,FALSE)</f>
        <v>Coimbra</v>
      </c>
      <c r="K1277" s="7" t="str">
        <f ca="1">VLOOKUP($E1277,Name!$A:$C,3,FALSE)</f>
        <v>F</v>
      </c>
      <c r="L1277" s="7" t="str">
        <f ca="1">VLOOKUP($K1277,Genders!$B:$C,2,FALSE)</f>
        <v>Female</v>
      </c>
      <c r="M1277" s="7" cm="1">
        <f t="array" aca="1" ref="M1277" ca="1">INDEX('Marital status'!$A:$A,RANDBETWEEN(2,COUNTA('Marital status'!$A:$A)),1)</f>
        <v>4</v>
      </c>
      <c r="N1277" s="7" t="str">
        <f ca="1">VLOOKUP($M1277,'Marital status'!$A:$B,2,FALSE)</f>
        <v xml:space="preserve">Widowed </v>
      </c>
      <c r="O1277" s="7">
        <f t="shared" ca="1" si="232"/>
        <v>2</v>
      </c>
      <c r="P1277" s="7" t="str">
        <f ca="1">VLOOKUP($O1277,Ethnicities!$A:$B,2,FALSE)</f>
        <v>White</v>
      </c>
      <c r="Q1277" s="8">
        <f t="shared" ca="1" si="233"/>
        <v>37214</v>
      </c>
      <c r="R1277" s="6">
        <f t="shared" ca="1" si="234"/>
        <v>4</v>
      </c>
      <c r="S1277" s="6" t="str">
        <f ca="1">VLOOKUP($R1277,'Background education'!$A:$B,2,FALSE)</f>
        <v>Undergraduate degree</v>
      </c>
      <c r="T1277" s="7">
        <f ca="1" xml:space="preserve">
  IF(OR($V1277 = 2, $V1277 = 3, $V1277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277" s="7" t="str">
        <f ca="1">VLOOKUP($T1277,Departments!$A:$B,2,FALSE)</f>
        <v>Operations</v>
      </c>
      <c r="V1277" s="6">
        <f t="shared" ca="1" si="235"/>
        <v>8</v>
      </c>
      <c r="W1277" s="6" t="str">
        <f ca="1">VLOOKUP($V1277,Roles!$A:$B,2,FALSE)</f>
        <v>Analyst</v>
      </c>
      <c r="X1277" s="6">
        <f t="shared" ca="1" si="236"/>
        <v>3</v>
      </c>
      <c r="Y1277" s="6" t="str">
        <f ca="1">IF(ISNA($X1277),NA(),VLOOKUP($X1277,Levels!$A:$B,2,FALSE))</f>
        <v>Pleno</v>
      </c>
      <c r="Z1277" s="8">
        <f t="shared" ca="1" si="228"/>
        <v>42116</v>
      </c>
      <c r="AA1277" s="6">
        <f ca="1">RANDBETWEEN(2,COUNTA('Recruitment source'!$A:$A))</f>
        <v>12</v>
      </c>
      <c r="AB1277" s="6" t="str">
        <f ca="1">VLOOKUP($AA1277,'Recruitment source'!$A:$B,2,FALSE)</f>
        <v>Website</v>
      </c>
      <c r="AC1277" s="8" t="e">
        <f t="shared" ca="1" si="237"/>
        <v>#N/A</v>
      </c>
      <c r="AD1277" s="6" t="e">
        <f t="shared" ca="1" si="238"/>
        <v>#N/A</v>
      </c>
      <c r="AE1277" s="6" t="e">
        <f ca="1">IF(ISNA(AD1277),NA(),VLOOKUP($AD1277,'Reasons for dismissal'!$A:$B,2,FALSE))</f>
        <v>#N/A</v>
      </c>
      <c r="AF1277" s="6">
        <f t="shared" ca="1" si="239"/>
        <v>4</v>
      </c>
      <c r="AG1277" s="1">
        <f t="shared" ca="1" si="229"/>
        <v>2000</v>
      </c>
    </row>
    <row r="1278" spans="1:33" x14ac:dyDescent="0.25">
      <c r="A1278" s="7" cm="1">
        <f t="array" aca="1" ref="A1278" ca="1">INDEX(Companies!$A:$A,RANDBETWEEN(2,COUNTA(Companies!$A:$A)),1)</f>
        <v>2</v>
      </c>
      <c r="B1278" s="7" t="str">
        <f ca="1">VLOOKUP($A1278,Companies!$A:$B,2,FALSE)</f>
        <v>ACME Corporation</v>
      </c>
      <c r="C1278" s="5">
        <f t="shared" si="230"/>
        <v>1277</v>
      </c>
      <c r="D1278" s="6">
        <f t="shared" ca="1" si="231"/>
        <v>1</v>
      </c>
      <c r="E1278" s="7">
        <f ca="1">IF($C1278 = 1 + N("Presidente"),
    127,
    IF($C1278 = 2 + N("Vice-Presidente"),
        72,
        IF($C1278 = 3 + N("Secretária bilíngue"),
            13,
            RANDBETWEEN(5,COUNT(Name!$A:$A) + 1)
        )
    )
)</f>
        <v>191</v>
      </c>
      <c r="F1278" s="7" t="str">
        <f ca="1" xml:space="preserve">
VLOOKUP(
  $E1278,
  Name!$A:$B,
  2,
  FALSE
)
&amp; " " &amp;
IF($C1278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Siqueira Longo</v>
      </c>
      <c r="G1278" s="7">
        <v>2</v>
      </c>
      <c r="H1278" s="7" t="str">
        <f>VLOOKUP($G1278,Countries!$A:$B,2,FALSE)</f>
        <v>Portugal</v>
      </c>
      <c r="I1278" s="7" cm="1">
        <f t="array" aca="1" ref="I1278" ca="1">INDEX(States!$B:$B,RANDBETWEEN(2,COUNTA(States!$A:$A)),1)</f>
        <v>8</v>
      </c>
      <c r="J1278" s="7" t="str">
        <f ca="1">VLOOKUP($I1278,States!$B:$C,2,FALSE)</f>
        <v>Santarém</v>
      </c>
      <c r="K1278" s="7" t="str">
        <f ca="1">VLOOKUP($E1278,Name!$A:$C,3,FALSE)</f>
        <v>M</v>
      </c>
      <c r="L1278" s="7" t="str">
        <f ca="1">VLOOKUP($K1278,Genders!$B:$C,2,FALSE)</f>
        <v>Male</v>
      </c>
      <c r="M1278" s="7" cm="1">
        <f t="array" aca="1" ref="M1278" ca="1">INDEX('Marital status'!$A:$A,RANDBETWEEN(2,COUNTA('Marital status'!$A:$A)),1)</f>
        <v>4</v>
      </c>
      <c r="N1278" s="7" t="str">
        <f ca="1">VLOOKUP($M1278,'Marital status'!$A:$B,2,FALSE)</f>
        <v xml:space="preserve">Widowed </v>
      </c>
      <c r="O1278" s="7">
        <f t="shared" ca="1" si="232"/>
        <v>2</v>
      </c>
      <c r="P1278" s="7" t="str">
        <f ca="1">VLOOKUP($O1278,Ethnicities!$A:$B,2,FALSE)</f>
        <v>White</v>
      </c>
      <c r="Q1278" s="8">
        <f t="shared" ca="1" si="233"/>
        <v>21445</v>
      </c>
      <c r="R1278" s="6">
        <f t="shared" ca="1" si="234"/>
        <v>4</v>
      </c>
      <c r="S1278" s="6" t="str">
        <f ca="1">VLOOKUP($R1278,'Background education'!$A:$B,2,FALSE)</f>
        <v>Undergraduate degree</v>
      </c>
      <c r="T1278" s="7">
        <f ca="1" xml:space="preserve">
  IF(OR($V1278 = 2, $V1278 = 3, $V1278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278" s="7" t="str">
        <f ca="1">VLOOKUP($T1278,Departments!$A:$B,2,FALSE)</f>
        <v xml:space="preserve"> Commercial</v>
      </c>
      <c r="V1278" s="6">
        <f t="shared" ca="1" si="235"/>
        <v>6</v>
      </c>
      <c r="W1278" s="6" t="str">
        <f ca="1">VLOOKUP($V1278,Roles!$A:$B,2,FALSE)</f>
        <v>Intern</v>
      </c>
      <c r="X1278" s="6" t="e">
        <f t="shared" ca="1" si="236"/>
        <v>#N/A</v>
      </c>
      <c r="Y1278" s="6" t="e">
        <f ca="1">IF(ISNA($X1278),NA(),VLOOKUP($X1278,Levels!$A:$B,2,FALSE))</f>
        <v>#N/A</v>
      </c>
      <c r="Z1278" s="8">
        <f t="shared" ca="1" si="228"/>
        <v>39942</v>
      </c>
      <c r="AA1278" s="6">
        <f ca="1">RANDBETWEEN(2,COUNTA('Recruitment source'!$A:$A))</f>
        <v>7</v>
      </c>
      <c r="AB1278" s="6" t="str">
        <f ca="1">VLOOKUP($AA1278,'Recruitment source'!$A:$B,2,FALSE)</f>
        <v>Jobs in Lisbon</v>
      </c>
      <c r="AC1278" s="8" t="e">
        <f t="shared" ca="1" si="237"/>
        <v>#N/A</v>
      </c>
      <c r="AD1278" s="6" t="e">
        <f t="shared" ca="1" si="238"/>
        <v>#N/A</v>
      </c>
      <c r="AE1278" s="6" t="e">
        <f ca="1">IF(ISNA(AD1278),NA(),VLOOKUP($AD1278,'Reasons for dismissal'!$A:$B,2,FALSE))</f>
        <v>#N/A</v>
      </c>
      <c r="AF1278" s="6">
        <f t="shared" ca="1" si="239"/>
        <v>2</v>
      </c>
      <c r="AG1278" s="1">
        <f t="shared" ca="1" si="229"/>
        <v>805</v>
      </c>
    </row>
    <row r="1279" spans="1:33" x14ac:dyDescent="0.25">
      <c r="A1279" s="7" cm="1">
        <f t="array" aca="1" ref="A1279" ca="1">INDEX(Companies!$A:$A,RANDBETWEEN(2,COUNTA(Companies!$A:$A)),1)</f>
        <v>2</v>
      </c>
      <c r="B1279" s="7" t="str">
        <f ca="1">VLOOKUP($A1279,Companies!$A:$B,2,FALSE)</f>
        <v>ACME Corporation</v>
      </c>
      <c r="C1279" s="5">
        <f t="shared" si="230"/>
        <v>1278</v>
      </c>
      <c r="D1279" s="6">
        <f t="shared" ca="1" si="231"/>
        <v>1</v>
      </c>
      <c r="E1279" s="7">
        <f ca="1">IF($C1279 = 1 + N("Presidente"),
    127,
    IF($C1279 = 2 + N("Vice-Presidente"),
        72,
        IF($C1279 = 3 + N("Secretária bilíngue"),
            13,
            RANDBETWEEN(5,COUNT(Name!$A:$A) + 1)
        )
    )
)</f>
        <v>139</v>
      </c>
      <c r="F1279" s="7" t="str">
        <f ca="1" xml:space="preserve">
VLOOKUP(
  $E1279,
  Name!$A:$B,
  2,
  FALSE
)
&amp; " " &amp;
IF($C1279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Azeredo Ferreira</v>
      </c>
      <c r="G1279" s="7">
        <v>2</v>
      </c>
      <c r="H1279" s="7" t="str">
        <f>VLOOKUP($G1279,Countries!$A:$B,2,FALSE)</f>
        <v>Portugal</v>
      </c>
      <c r="I1279" s="7" cm="1">
        <f t="array" aca="1" ref="I1279" ca="1">INDEX(States!$B:$B,RANDBETWEEN(2,COUNTA(States!$A:$A)),1)</f>
        <v>14</v>
      </c>
      <c r="J1279" s="7" t="str">
        <f ca="1">VLOOKUP($I1279,States!$B:$C,2,FALSE)</f>
        <v>Viseu</v>
      </c>
      <c r="K1279" s="7" t="str">
        <f ca="1">VLOOKUP($E1279,Name!$A:$C,3,FALSE)</f>
        <v>M</v>
      </c>
      <c r="L1279" s="7" t="str">
        <f ca="1">VLOOKUP($K1279,Genders!$B:$C,2,FALSE)</f>
        <v>Male</v>
      </c>
      <c r="M1279" s="7" cm="1">
        <f t="array" aca="1" ref="M1279" ca="1">INDEX('Marital status'!$A:$A,RANDBETWEEN(2,COUNTA('Marital status'!$A:$A)),1)</f>
        <v>6</v>
      </c>
      <c r="N1279" s="7" t="str">
        <f ca="1">VLOOKUP($M1279,'Marital status'!$A:$B,2,FALSE)</f>
        <v>Divorced</v>
      </c>
      <c r="O1279" s="7">
        <f t="shared" ca="1" si="232"/>
        <v>2</v>
      </c>
      <c r="P1279" s="7" t="str">
        <f ca="1">VLOOKUP($O1279,Ethnicities!$A:$B,2,FALSE)</f>
        <v>White</v>
      </c>
      <c r="Q1279" s="8">
        <f t="shared" ca="1" si="233"/>
        <v>33246</v>
      </c>
      <c r="R1279" s="6">
        <f t="shared" ca="1" si="234"/>
        <v>4</v>
      </c>
      <c r="S1279" s="6" t="str">
        <f ca="1">VLOOKUP($R1279,'Background education'!$A:$B,2,FALSE)</f>
        <v>Undergraduate degree</v>
      </c>
      <c r="T1279" s="7">
        <f ca="1" xml:space="preserve">
  IF(OR($V1279 = 2, $V1279 = 3, $V1279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279" s="7" t="str">
        <f ca="1">VLOOKUP($T1279,Departments!$A:$B,2,FALSE)</f>
        <v>Information Technology</v>
      </c>
      <c r="V1279" s="6">
        <f t="shared" ca="1" si="235"/>
        <v>8</v>
      </c>
      <c r="W1279" s="6" t="str">
        <f ca="1">VLOOKUP($V1279,Roles!$A:$B,2,FALSE)</f>
        <v>Analyst</v>
      </c>
      <c r="X1279" s="6">
        <f t="shared" ca="1" si="236"/>
        <v>2</v>
      </c>
      <c r="Y1279" s="6" t="str">
        <f ca="1">IF(ISNA($X1279),NA(),VLOOKUP($X1279,Levels!$A:$B,2,FALSE))</f>
        <v>Junior</v>
      </c>
      <c r="Z1279" s="8">
        <f t="shared" ca="1" si="228"/>
        <v>37979</v>
      </c>
      <c r="AA1279" s="6">
        <f ca="1">RANDBETWEEN(2,COUNTA('Recruitment source'!$A:$A))</f>
        <v>5</v>
      </c>
      <c r="AB1279" s="6" t="str">
        <f ca="1">VLOOKUP($AA1279,'Recruitment source'!$A:$B,2,FALSE)</f>
        <v>Net Empregos</v>
      </c>
      <c r="AC1279" s="8" t="e">
        <f t="shared" ca="1" si="237"/>
        <v>#N/A</v>
      </c>
      <c r="AD1279" s="6" t="e">
        <f t="shared" ca="1" si="238"/>
        <v>#N/A</v>
      </c>
      <c r="AE1279" s="6" t="e">
        <f ca="1">IF(ISNA(AD1279),NA(),VLOOKUP($AD1279,'Reasons for dismissal'!$A:$B,2,FALSE))</f>
        <v>#N/A</v>
      </c>
      <c r="AF1279" s="6">
        <f t="shared" ca="1" si="239"/>
        <v>2</v>
      </c>
      <c r="AG1279" s="1">
        <f t="shared" ca="1" si="229"/>
        <v>2080</v>
      </c>
    </row>
    <row r="1280" spans="1:33" x14ac:dyDescent="0.25">
      <c r="A1280" s="7" cm="1">
        <f t="array" aca="1" ref="A1280" ca="1">INDEX(Companies!$A:$A,RANDBETWEEN(2,COUNTA(Companies!$A:$A)),1)</f>
        <v>2</v>
      </c>
      <c r="B1280" s="7" t="str">
        <f ca="1">VLOOKUP($A1280,Companies!$A:$B,2,FALSE)</f>
        <v>ACME Corporation</v>
      </c>
      <c r="C1280" s="5">
        <f t="shared" si="230"/>
        <v>1279</v>
      </c>
      <c r="D1280" s="6">
        <f t="shared" ca="1" si="231"/>
        <v>1</v>
      </c>
      <c r="E1280" s="7">
        <f ca="1">IF($C1280 = 1 + N("Presidente"),
    127,
    IF($C1280 = 2 + N("Vice-Presidente"),
        72,
        IF($C1280 = 3 + N("Secretária bilíngue"),
            13,
            RANDBETWEEN(5,COUNT(Name!$A:$A) + 1)
        )
    )
)</f>
        <v>91</v>
      </c>
      <c r="F1280" s="7" t="str">
        <f ca="1" xml:space="preserve">
VLOOKUP(
  $E1280,
  Name!$A:$B,
  2,
  FALSE
)
&amp; " " &amp;
IF($C1280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Alves Barroso</v>
      </c>
      <c r="G1280" s="7">
        <v>2</v>
      </c>
      <c r="H1280" s="7" t="str">
        <f>VLOOKUP($G1280,Countries!$A:$B,2,FALSE)</f>
        <v>Portugal</v>
      </c>
      <c r="I1280" s="7" cm="1">
        <f t="array" aca="1" ref="I1280" ca="1">INDEX(States!$B:$B,RANDBETWEEN(2,COUNTA(States!$A:$A)),1)</f>
        <v>19</v>
      </c>
      <c r="J1280" s="7" t="str">
        <f ca="1">VLOOKUP($I1280,States!$B:$C,2,FALSE)</f>
        <v>Vila Real</v>
      </c>
      <c r="K1280" s="7" t="str">
        <f ca="1">VLOOKUP($E1280,Name!$A:$C,3,FALSE)</f>
        <v>F</v>
      </c>
      <c r="L1280" s="7" t="str">
        <f ca="1">VLOOKUP($K1280,Genders!$B:$C,2,FALSE)</f>
        <v>Female</v>
      </c>
      <c r="M1280" s="7" cm="1">
        <f t="array" aca="1" ref="M1280" ca="1">INDEX('Marital status'!$A:$A,RANDBETWEEN(2,COUNTA('Marital status'!$A:$A)),1)</f>
        <v>2</v>
      </c>
      <c r="N1280" s="7" t="str">
        <f ca="1">VLOOKUP($M1280,'Marital status'!$A:$B,2,FALSE)</f>
        <v>Single</v>
      </c>
      <c r="O1280" s="7">
        <f t="shared" ca="1" si="232"/>
        <v>2</v>
      </c>
      <c r="P1280" s="7" t="str">
        <f ca="1">VLOOKUP($O1280,Ethnicities!$A:$B,2,FALSE)</f>
        <v>White</v>
      </c>
      <c r="Q1280" s="8">
        <f t="shared" ca="1" si="233"/>
        <v>32450</v>
      </c>
      <c r="R1280" s="6">
        <f t="shared" ca="1" si="234"/>
        <v>4</v>
      </c>
      <c r="S1280" s="6" t="str">
        <f ca="1">VLOOKUP($R1280,'Background education'!$A:$B,2,FALSE)</f>
        <v>Undergraduate degree</v>
      </c>
      <c r="T1280" s="7">
        <f ca="1" xml:space="preserve">
  IF(OR($V1280 = 2, $V1280 = 3, $V1280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280" s="7" t="str">
        <f ca="1">VLOOKUP($T1280,Departments!$A:$B,2,FALSE)</f>
        <v>Sales</v>
      </c>
      <c r="V1280" s="6">
        <f t="shared" ca="1" si="235"/>
        <v>7</v>
      </c>
      <c r="W1280" s="6" t="str">
        <f ca="1">VLOOKUP($V1280,Roles!$A:$B,2,FALSE)</f>
        <v>Trainee</v>
      </c>
      <c r="X1280" s="6" t="e">
        <f t="shared" ca="1" si="236"/>
        <v>#N/A</v>
      </c>
      <c r="Y1280" s="6" t="e">
        <f ca="1">IF(ISNA($X1280),NA(),VLOOKUP($X1280,Levels!$A:$B,2,FALSE))</f>
        <v>#N/A</v>
      </c>
      <c r="Z1280" s="8">
        <f t="shared" ca="1" si="228"/>
        <v>38114</v>
      </c>
      <c r="AA1280" s="6">
        <f ca="1">RANDBETWEEN(2,COUNTA('Recruitment source'!$A:$A))</f>
        <v>12</v>
      </c>
      <c r="AB1280" s="6" t="str">
        <f ca="1">VLOOKUP($AA1280,'Recruitment source'!$A:$B,2,FALSE)</f>
        <v>Website</v>
      </c>
      <c r="AC1280" s="8" t="e">
        <f t="shared" ca="1" si="237"/>
        <v>#N/A</v>
      </c>
      <c r="AD1280" s="6" t="e">
        <f t="shared" ca="1" si="238"/>
        <v>#N/A</v>
      </c>
      <c r="AE1280" s="6" t="e">
        <f ca="1">IF(ISNA(AD1280),NA(),VLOOKUP($AD1280,'Reasons for dismissal'!$A:$B,2,FALSE))</f>
        <v>#N/A</v>
      </c>
      <c r="AF1280" s="6">
        <f t="shared" ca="1" si="239"/>
        <v>4</v>
      </c>
      <c r="AG1280" s="1">
        <f t="shared" ca="1" si="229"/>
        <v>1005</v>
      </c>
    </row>
    <row r="1281" spans="1:33" x14ac:dyDescent="0.25">
      <c r="A1281" s="7" cm="1">
        <f t="array" aca="1" ref="A1281" ca="1">INDEX(Companies!$A:$A,RANDBETWEEN(2,COUNTA(Companies!$A:$A)),1)</f>
        <v>2</v>
      </c>
      <c r="B1281" s="7" t="str">
        <f ca="1">VLOOKUP($A1281,Companies!$A:$B,2,FALSE)</f>
        <v>ACME Corporation</v>
      </c>
      <c r="C1281" s="5">
        <f t="shared" si="230"/>
        <v>1280</v>
      </c>
      <c r="D1281" s="6">
        <f t="shared" ca="1" si="231"/>
        <v>1</v>
      </c>
      <c r="E1281" s="7">
        <f ca="1">IF($C1281 = 1 + N("Presidente"),
    127,
    IF($C1281 = 2 + N("Vice-Presidente"),
        72,
        IF($C1281 = 3 + N("Secretária bilíngue"),
            13,
            RANDBETWEEN(5,COUNT(Name!$A:$A) + 1)
        )
    )
)</f>
        <v>100</v>
      </c>
      <c r="F1281" s="7" t="str">
        <f ca="1" xml:space="preserve">
VLOOKUP(
  $E1281,
  Name!$A:$B,
  2,
  FALSE
)
&amp; " " &amp;
IF($C1281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Mendes Peçanha</v>
      </c>
      <c r="G1281" s="7">
        <v>2</v>
      </c>
      <c r="H1281" s="7" t="str">
        <f>VLOOKUP($G1281,Countries!$A:$B,2,FALSE)</f>
        <v>Portugal</v>
      </c>
      <c r="I1281" s="7" cm="1">
        <f t="array" aca="1" ref="I1281" ca="1">INDEX(States!$B:$B,RANDBETWEEN(2,COUNTA(States!$A:$A)),1)</f>
        <v>11</v>
      </c>
      <c r="J1281" s="7" t="str">
        <f ca="1">VLOOKUP($I1281,States!$B:$C,2,FALSE)</f>
        <v>Madeira</v>
      </c>
      <c r="K1281" s="7" t="str">
        <f ca="1">VLOOKUP($E1281,Name!$A:$C,3,FALSE)</f>
        <v>M</v>
      </c>
      <c r="L1281" s="7" t="str">
        <f ca="1">VLOOKUP($K1281,Genders!$B:$C,2,FALSE)</f>
        <v>Male</v>
      </c>
      <c r="M1281" s="7" cm="1">
        <f t="array" aca="1" ref="M1281" ca="1">INDEX('Marital status'!$A:$A,RANDBETWEEN(2,COUNTA('Marital status'!$A:$A)),1)</f>
        <v>5</v>
      </c>
      <c r="N1281" s="7" t="str">
        <f ca="1">VLOOKUP($M1281,'Marital status'!$A:$B,2,FALSE)</f>
        <v xml:space="preserve">Separated </v>
      </c>
      <c r="O1281" s="7">
        <f t="shared" ca="1" si="232"/>
        <v>3</v>
      </c>
      <c r="P1281" s="7" t="str">
        <f ca="1">VLOOKUP($O1281,Ethnicities!$A:$B,2,FALSE)</f>
        <v>Black or African American</v>
      </c>
      <c r="Q1281" s="8">
        <f t="shared" ca="1" si="233"/>
        <v>36089</v>
      </c>
      <c r="R1281" s="6">
        <f t="shared" ca="1" si="234"/>
        <v>4</v>
      </c>
      <c r="S1281" s="6" t="str">
        <f ca="1">VLOOKUP($R1281,'Background education'!$A:$B,2,FALSE)</f>
        <v>Undergraduate degree</v>
      </c>
      <c r="T1281" s="7">
        <f ca="1" xml:space="preserve">
  IF(OR($V1281 = 2, $V1281 = 3, $V1281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281" s="7" t="str">
        <f ca="1">VLOOKUP($T1281,Departments!$A:$B,2,FALSE)</f>
        <v>Audit</v>
      </c>
      <c r="V1281" s="6">
        <f t="shared" ca="1" si="235"/>
        <v>8</v>
      </c>
      <c r="W1281" s="6" t="str">
        <f ca="1">VLOOKUP($V1281,Roles!$A:$B,2,FALSE)</f>
        <v>Analyst</v>
      </c>
      <c r="X1281" s="6">
        <f t="shared" ca="1" si="236"/>
        <v>3</v>
      </c>
      <c r="Y1281" s="6" t="str">
        <f ca="1">IF(ISNA($X1281),NA(),VLOOKUP($X1281,Levels!$A:$B,2,FALSE))</f>
        <v>Pleno</v>
      </c>
      <c r="Z1281" s="8">
        <f t="shared" ca="1" si="228"/>
        <v>40606</v>
      </c>
      <c r="AA1281" s="6">
        <f ca="1">RANDBETWEEN(2,COUNTA('Recruitment source'!$A:$A))</f>
        <v>11</v>
      </c>
      <c r="AB1281" s="6" t="str">
        <f ca="1">VLOOKUP($AA1281,'Recruitment source'!$A:$B,2,FALSE)</f>
        <v>LinkedIn</v>
      </c>
      <c r="AC1281" s="8" t="e">
        <f t="shared" ca="1" si="237"/>
        <v>#N/A</v>
      </c>
      <c r="AD1281" s="6" t="e">
        <f t="shared" ca="1" si="238"/>
        <v>#N/A</v>
      </c>
      <c r="AE1281" s="6" t="e">
        <f ca="1">IF(ISNA(AD1281),NA(),VLOOKUP($AD1281,'Reasons for dismissal'!$A:$B,2,FALSE))</f>
        <v>#N/A</v>
      </c>
      <c r="AF1281" s="6">
        <f t="shared" ca="1" si="239"/>
        <v>2</v>
      </c>
      <c r="AG1281" s="1">
        <f t="shared" ca="1" si="229"/>
        <v>2000</v>
      </c>
    </row>
    <row r="1282" spans="1:33" x14ac:dyDescent="0.25">
      <c r="A1282" s="7" cm="1">
        <f t="array" aca="1" ref="A1282" ca="1">INDEX(Companies!$A:$A,RANDBETWEEN(2,COUNTA(Companies!$A:$A)),1)</f>
        <v>2</v>
      </c>
      <c r="B1282" s="7" t="str">
        <f ca="1">VLOOKUP($A1282,Companies!$A:$B,2,FALSE)</f>
        <v>ACME Corporation</v>
      </c>
      <c r="C1282" s="5">
        <f t="shared" si="230"/>
        <v>1281</v>
      </c>
      <c r="D1282" s="6">
        <f t="shared" ca="1" si="231"/>
        <v>1</v>
      </c>
      <c r="E1282" s="7">
        <f ca="1">IF($C1282 = 1 + N("Presidente"),
    127,
    IF($C1282 = 2 + N("Vice-Presidente"),
        72,
        IF($C1282 = 3 + N("Secretária bilíngue"),
            13,
            RANDBETWEEN(5,COUNT(Name!$A:$A) + 1)
        )
    )
)</f>
        <v>35</v>
      </c>
      <c r="F1282" s="7" t="str">
        <f ca="1" xml:space="preserve">
VLOOKUP(
  $E1282,
  Name!$A:$B,
  2,
  FALSE
)
&amp; " " &amp;
IF($C1282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Ferrari Frois</v>
      </c>
      <c r="G1282" s="7">
        <v>2</v>
      </c>
      <c r="H1282" s="7" t="str">
        <f>VLOOKUP($G1282,Countries!$A:$B,2,FALSE)</f>
        <v>Portugal</v>
      </c>
      <c r="I1282" s="7" cm="1">
        <f t="array" aca="1" ref="I1282" ca="1">INDEX(States!$B:$B,RANDBETWEEN(2,COUNTA(States!$A:$A)),1)</f>
        <v>5</v>
      </c>
      <c r="J1282" s="7" t="str">
        <f ca="1">VLOOKUP($I1282,States!$B:$C,2,FALSE)</f>
        <v>Aveiro</v>
      </c>
      <c r="K1282" s="7" t="str">
        <f ca="1">VLOOKUP($E1282,Name!$A:$C,3,FALSE)</f>
        <v>F</v>
      </c>
      <c r="L1282" s="7" t="str">
        <f ca="1">VLOOKUP($K1282,Genders!$B:$C,2,FALSE)</f>
        <v>Female</v>
      </c>
      <c r="M1282" s="7" cm="1">
        <f t="array" aca="1" ref="M1282" ca="1">INDEX('Marital status'!$A:$A,RANDBETWEEN(2,COUNTA('Marital status'!$A:$A)),1)</f>
        <v>3</v>
      </c>
      <c r="N1282" s="7" t="str">
        <f ca="1">VLOOKUP($M1282,'Marital status'!$A:$B,2,FALSE)</f>
        <v>Married</v>
      </c>
      <c r="O1282" s="7">
        <f t="shared" ca="1" si="232"/>
        <v>2</v>
      </c>
      <c r="P1282" s="7" t="str">
        <f ca="1">VLOOKUP($O1282,Ethnicities!$A:$B,2,FALSE)</f>
        <v>White</v>
      </c>
      <c r="Q1282" s="8">
        <f t="shared" ca="1" si="233"/>
        <v>30898</v>
      </c>
      <c r="R1282" s="6">
        <f t="shared" ca="1" si="234"/>
        <v>4</v>
      </c>
      <c r="S1282" s="6" t="str">
        <f ca="1">VLOOKUP($R1282,'Background education'!$A:$B,2,FALSE)</f>
        <v>Undergraduate degree</v>
      </c>
      <c r="T1282" s="7">
        <f ca="1" xml:space="preserve">
  IF(OR($V1282 = 2, $V1282 = 3, $V1282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282" s="7" t="str">
        <f ca="1">VLOOKUP($T1282,Departments!$A:$B,2,FALSE)</f>
        <v>Controlling</v>
      </c>
      <c r="V1282" s="6">
        <f t="shared" ca="1" si="235"/>
        <v>6</v>
      </c>
      <c r="W1282" s="6" t="str">
        <f ca="1">VLOOKUP($V1282,Roles!$A:$B,2,FALSE)</f>
        <v>Intern</v>
      </c>
      <c r="X1282" s="6" t="e">
        <f t="shared" ca="1" si="236"/>
        <v>#N/A</v>
      </c>
      <c r="Y1282" s="6" t="e">
        <f ca="1">IF(ISNA($X1282),NA(),VLOOKUP($X1282,Levels!$A:$B,2,FALSE))</f>
        <v>#N/A</v>
      </c>
      <c r="Z1282" s="8">
        <f t="shared" ref="Z1282:Z1345" ca="1" si="240" xml:space="preserve">
IF(
   $V1282=2 + N("Presidente"),
   36161,
   IF(
       OR(
         $V1282=3 + N("Vice-Presidente"),
         $V1282=4 + N("Diretor"),
         $V1282=5 + N("Secretária bilíngue")
       ),
       RANDBETWEEN(36161,36411),
       IF(
         ((TODAY() - $Q1282) / 365) &lt; 19,
         TODAY(),
         RANDBETWEEN(36526,TODAY())
       )
   )
)</f>
        <v>36608</v>
      </c>
      <c r="AA1282" s="6">
        <f ca="1">RANDBETWEEN(2,COUNTA('Recruitment source'!$A:$A))</f>
        <v>6</v>
      </c>
      <c r="AB1282" s="6" t="str">
        <f ca="1">VLOOKUP($AA1282,'Recruitment source'!$A:$B,2,FALSE)</f>
        <v>Empregos Online</v>
      </c>
      <c r="AC1282" s="8" t="e">
        <f t="shared" ca="1" si="237"/>
        <v>#N/A</v>
      </c>
      <c r="AD1282" s="6" t="e">
        <f t="shared" ca="1" si="238"/>
        <v>#N/A</v>
      </c>
      <c r="AE1282" s="6" t="e">
        <f ca="1">IF(ISNA(AD1282),NA(),VLOOKUP($AD1282,'Reasons for dismissal'!$A:$B,2,FALSE))</f>
        <v>#N/A</v>
      </c>
      <c r="AF1282" s="6">
        <f t="shared" ca="1" si="239"/>
        <v>3</v>
      </c>
      <c r="AG1282" s="1">
        <f t="shared" ref="AG1282:AG1345" ca="1" si="241" xml:space="preserve">
IF($V1282 = 2 + N("Presidente"),
    25000,
    IF($V1282 = 3 + N("Vice-presidente"),
        23000,
        IF(OR($V1282 = 5, $V1282= 10, $V1282 = 9) + N("Secretária bilíngue ou coordenador ou especialista"),
            8000,
            IF($V1282 = 4 + N("Diretor"),
                15000,
                IF($V1282 = 11 + N("Gerente"),
                    12000,
                    IF($V1282 = 6 + N("Estagiário"),
                        805,
                        IF($V1282 = 7 + N("Trainee"),
                            1005,
                            IF($V1282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IF($R1282 = 7,
  100,
  IF($R1282 = 8,
    200,
    IF($R1282 = 9,
      300,
      IF($R1282 = 10,
        400,
        0
      )
    )
  )
)
+
N("Adicional no salário por área")
+
IF($T1282 = 14 + N("Tecnologia da Informação"),
  120,
  IF($T1282 = 16 + N("Vendas"),
    110,
    IF($T1282 = 15 + N("Jurídico"),
      100,
      IF(OR($T1282 = 8, $T1282 = 9, $T1282 = 11) + N("Recursos humanos ou comercial ou comunicação e marketing"),
        80,
        0
      )
    )
  )
)
+
N("Adicionando pegadinha")
+
IF(AND($T1282 = 13, $V1282 = 8) + N("Se for de vendas e analista"),
  IF($O1282 = 2,
    50,
    0
  )
  +
  IF($K1282 = "M",
    50,
    0
  ),
  0
)</f>
        <v>885</v>
      </c>
    </row>
    <row r="1283" spans="1:33" x14ac:dyDescent="0.25">
      <c r="A1283" s="7" cm="1">
        <f t="array" aca="1" ref="A1283" ca="1">INDEX(Companies!$A:$A,RANDBETWEEN(2,COUNTA(Companies!$A:$A)),1)</f>
        <v>2</v>
      </c>
      <c r="B1283" s="7" t="str">
        <f ca="1">VLOOKUP($A1283,Companies!$A:$B,2,FALSE)</f>
        <v>ACME Corporation</v>
      </c>
      <c r="C1283" s="5">
        <f t="shared" ref="C1283:C1346" si="242">ROW() - 1</f>
        <v>1282</v>
      </c>
      <c r="D1283" s="6">
        <f t="shared" ref="D1283:D1346" ca="1" si="243">IF(ISNA($AC1283),1,"FALSE")</f>
        <v>1</v>
      </c>
      <c r="E1283" s="7">
        <f ca="1">IF($C1283 = 1 + N("Presidente"),
    127,
    IF($C1283 = 2 + N("Vice-Presidente"),
        72,
        IF($C1283 = 3 + N("Secretária bilíngue"),
            13,
            RANDBETWEEN(5,COUNT(Name!$A:$A) + 1)
        )
    )
)</f>
        <v>16</v>
      </c>
      <c r="F1283" s="7" t="str">
        <f ca="1" xml:space="preserve">
VLOOKUP(
  $E1283,
  Name!$A:$B,
  2,
  FALSE
)
&amp; " " &amp;
IF($C1283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Mello Alvim</v>
      </c>
      <c r="G1283" s="7">
        <v>2</v>
      </c>
      <c r="H1283" s="7" t="str">
        <f>VLOOKUP($G1283,Countries!$A:$B,2,FALSE)</f>
        <v>Portugal</v>
      </c>
      <c r="I1283" s="7" cm="1">
        <f t="array" aca="1" ref="I1283" ca="1">INDEX(States!$B:$B,RANDBETWEEN(2,COUNTA(States!$A:$A)),1)</f>
        <v>12</v>
      </c>
      <c r="J1283" s="7" t="str">
        <f ca="1">VLOOKUP($I1283,States!$B:$C,2,FALSE)</f>
        <v>Évora</v>
      </c>
      <c r="K1283" s="7" t="str">
        <f ca="1">VLOOKUP($E1283,Name!$A:$C,3,FALSE)</f>
        <v>F</v>
      </c>
      <c r="L1283" s="7" t="str">
        <f ca="1">VLOOKUP($K1283,Genders!$B:$C,2,FALSE)</f>
        <v>Female</v>
      </c>
      <c r="M1283" s="7" cm="1">
        <f t="array" aca="1" ref="M1283" ca="1">INDEX('Marital status'!$A:$A,RANDBETWEEN(2,COUNTA('Marital status'!$A:$A)),1)</f>
        <v>6</v>
      </c>
      <c r="N1283" s="7" t="str">
        <f ca="1">VLOOKUP($M1283,'Marital status'!$A:$B,2,FALSE)</f>
        <v>Divorced</v>
      </c>
      <c r="O1283" s="7">
        <f t="shared" ref="O1283:O1346" ca="1" si="244" xml:space="preserve">
IF(AND($V1283 &gt;= 2, $V1283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283" s="7" t="str">
        <f ca="1">VLOOKUP($O1283,Ethnicities!$A:$B,2,FALSE)</f>
        <v>White</v>
      </c>
      <c r="Q1283" s="8">
        <f t="shared" ref="Q1283:Q1346" ca="1" si="245" xml:space="preserve">
IF($V1283 = 5 + N("CEO"),
    TODAY() - 16340,
    IF($V1283 = 8 + N("Secretary"),
        RANDBETWEEN(TODAY() - 12418.5, TODAY()-6574.5),
        IF(OR($V1283 = 7, $V1283 = 14),
            RANDBETWEEN(TODAY() - 16071, TODAY() - 8766),
            IF(OR($V1283 = 13, $V1283 = 12, $V1283 = 11),
                RANDBETWEEN(TODAY() - 27393.75, TODAY() - 12783.75),
                RANDBETWEEN(TODAY() - 27393.75, TODAY()-10957.5)
            )
        )
    )
)</f>
        <v>36208</v>
      </c>
      <c r="R1283" s="6">
        <f t="shared" ref="R1283:R1346" ca="1" si="246" xml:space="preserve">
IF(OR($V1283 = 2, $V1283 = 3) + N("Se for presidente ou vice-presidente"),
    7 + N("Doutor"),
    IF($V1283 = 4 + N("Se for diretor"),
        RANDBETWEEN(5,7) + N("Graduate school or Master’s degree or Doctorate"),
        IF($V1283 = 11 + N("Se for gerente"),
            RANDBETWEEN(4,6) + N("Undergraduate degree or Graduate school or Master’s degree"),
            IF(AND($V1283 &gt;= 8, $V1283 &lt;= 10) + N("If coordinator or specialist or analyst"),
                RANDBETWEEN(4,5),
                4
            )
        )
    )
)</f>
        <v>4</v>
      </c>
      <c r="S1283" s="6" t="str">
        <f ca="1">VLOOKUP($R1283,'Background education'!$A:$B,2,FALSE)</f>
        <v>Undergraduate degree</v>
      </c>
      <c r="T1283" s="7">
        <f ca="1" xml:space="preserve">
  IF(OR($V1283 = 2, $V1283 = 3, $V1283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283" s="7" t="str">
        <f ca="1">VLOOKUP($T1283,Departments!$A:$B,2,FALSE)</f>
        <v xml:space="preserve"> Commercial</v>
      </c>
      <c r="V1283" s="6">
        <f t="shared" ref="V1283:V1346" ca="1" si="247" xml:space="preserve">
IF($C1283 = 1 + N("Se matrícula for 1"),
  2 + N("Presidente"),
  IF($C1283 = 2 + N("Se matrícula for 2"),
    3 + N("Vice-presidente"),
    IF($C1283 = 3 + N("Se matrícula for 3"),
      5 + N("Secretária bilíngue"),
      IF(AND($C1283 &gt;= 4, $C1283 &lt;=14),
        4 + N("Diretor"),
        IF(AND($C1283 &gt;= 15, $C1283 &lt;= 25),
          11 + N("Manager"),
          IF(AND($C1283 &gt;= 26, $C1283 &lt;= 36),
            10 + N("Coordinador"),
            IF(AND($C1283 &gt;= 37, $C1283 &lt;= 47),
              9 + N("Especialista"),
                IF(MOD($C1283,2) = 0,
                  8 + N("Analista"),
                  RANDBETWEEN(6,7) + N("Estagiário ou Trainee")
                )
            )
          )
        )
      )
    )
  )
)</f>
        <v>8</v>
      </c>
      <c r="W1283" s="6" t="str">
        <f ca="1">VLOOKUP($V1283,Roles!$A:$B,2,FALSE)</f>
        <v>Analyst</v>
      </c>
      <c r="X1283" s="6">
        <f t="shared" ref="X1283:X1346" ca="1" si="248" xml:space="preserve">
IF($V1283 =8 + N("Analyst"),
    RANDBETWEEN(2, 4) + N("Jr, Pleno, Sr"),
    NA()
)</f>
        <v>4</v>
      </c>
      <c r="Y1283" s="6" t="str">
        <f ca="1">IF(ISNA($X1283),NA(),VLOOKUP($X1283,Levels!$A:$B,2,FALSE))</f>
        <v>Senior</v>
      </c>
      <c r="Z1283" s="8">
        <f t="shared" ca="1" si="240"/>
        <v>44049</v>
      </c>
      <c r="AA1283" s="6">
        <f ca="1">RANDBETWEEN(2,COUNTA('Recruitment source'!$A:$A))</f>
        <v>5</v>
      </c>
      <c r="AB1283" s="6" t="str">
        <f ca="1">VLOOKUP($AA1283,'Recruitment source'!$A:$B,2,FALSE)</f>
        <v>Net Empregos</v>
      </c>
      <c r="AC1283" s="8" t="e">
        <f t="shared" ref="AC1283:AC1346" ca="1" si="249" xml:space="preserve">
IF(MOD(
     ROW(),111
   )=0,
   RANDBETWEEN($Z1283 + 1,TODAY() - 1),NA()
)</f>
        <v>#N/A</v>
      </c>
      <c r="AD1283" s="6" t="e">
        <f t="shared" ref="AD1283:AD1346" ca="1" si="250" xml:space="preserve">
IF(
  ISNA(AC1283),
  NA(),
  RANDBETWEEN(2,IF($K1283="F",10,9))
)</f>
        <v>#N/A</v>
      </c>
      <c r="AE1283" s="6" t="e">
        <f ca="1">IF(ISNA(AD1283),NA(),VLOOKUP($AD1283,'Reasons for dismissal'!$A:$B,2,FALSE))</f>
        <v>#N/A</v>
      </c>
      <c r="AF1283" s="6">
        <f t="shared" ref="AF1283:AF1346" ca="1" si="251" xml:space="preserve">
IF(
 ISNA($AC1283),
 IF(
   $V1283 = 2,
   5,
   IF(
     OR($V1283=3,$V1283=4,$V1283=5),
     RANDBETWEEN(3,5),
     IF(
       $V1283=11,
       RANDBETWEEN(3,4),
       RANDBETWEEN(2,4)
     )
   )
 ),
 RANDBETWEEN(1,2)
)</f>
        <v>3</v>
      </c>
      <c r="AG1283" s="1">
        <f t="shared" ca="1" si="241"/>
        <v>2000</v>
      </c>
    </row>
    <row r="1284" spans="1:33" x14ac:dyDescent="0.25">
      <c r="A1284" s="7" cm="1">
        <f t="array" aca="1" ref="A1284" ca="1">INDEX(Companies!$A:$A,RANDBETWEEN(2,COUNTA(Companies!$A:$A)),1)</f>
        <v>2</v>
      </c>
      <c r="B1284" s="7" t="str">
        <f ca="1">VLOOKUP($A1284,Companies!$A:$B,2,FALSE)</f>
        <v>ACME Corporation</v>
      </c>
      <c r="C1284" s="5">
        <f t="shared" si="242"/>
        <v>1283</v>
      </c>
      <c r="D1284" s="6">
        <f t="shared" ca="1" si="243"/>
        <v>1</v>
      </c>
      <c r="E1284" s="7">
        <f ca="1">IF($C1284 = 1 + N("Presidente"),
    127,
    IF($C1284 = 2 + N("Vice-Presidente"),
        72,
        IF($C1284 = 3 + N("Secretária bilíngue"),
            13,
            RANDBETWEEN(5,COUNT(Name!$A:$A) + 1)
        )
    )
)</f>
        <v>229</v>
      </c>
      <c r="F1284" s="7" t="str">
        <f ca="1" xml:space="preserve">
VLOOKUP(
  $E1284,
  Name!$A:$B,
  2,
  FALSE
)
&amp; " " &amp;
IF($C1284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Liz Russo Junqueira</v>
      </c>
      <c r="G1284" s="7">
        <v>2</v>
      </c>
      <c r="H1284" s="7" t="str">
        <f>VLOOKUP($G1284,Countries!$A:$B,2,FALSE)</f>
        <v>Portugal</v>
      </c>
      <c r="I1284" s="7" cm="1">
        <f t="array" aca="1" ref="I1284" ca="1">INDEX(States!$B:$B,RANDBETWEEN(2,COUNTA(States!$A:$A)),1)</f>
        <v>19</v>
      </c>
      <c r="J1284" s="7" t="str">
        <f ca="1">VLOOKUP($I1284,States!$B:$C,2,FALSE)</f>
        <v>Vila Real</v>
      </c>
      <c r="K1284" s="7" t="str">
        <f ca="1">VLOOKUP($E1284,Name!$A:$C,3,FALSE)</f>
        <v>F</v>
      </c>
      <c r="L1284" s="7" t="str">
        <f ca="1">VLOOKUP($K1284,Genders!$B:$C,2,FALSE)</f>
        <v>Female</v>
      </c>
      <c r="M1284" s="7" cm="1">
        <f t="array" aca="1" ref="M1284" ca="1">INDEX('Marital status'!$A:$A,RANDBETWEEN(2,COUNTA('Marital status'!$A:$A)),1)</f>
        <v>3</v>
      </c>
      <c r="N1284" s="7" t="str">
        <f ca="1">VLOOKUP($M1284,'Marital status'!$A:$B,2,FALSE)</f>
        <v>Married</v>
      </c>
      <c r="O1284" s="7">
        <f t="shared" ca="1" si="244"/>
        <v>2</v>
      </c>
      <c r="P1284" s="7" t="str">
        <f ca="1">VLOOKUP($O1284,Ethnicities!$A:$B,2,FALSE)</f>
        <v>White</v>
      </c>
      <c r="Q1284" s="8">
        <f t="shared" ca="1" si="245"/>
        <v>22577</v>
      </c>
      <c r="R1284" s="6">
        <f t="shared" ca="1" si="246"/>
        <v>4</v>
      </c>
      <c r="S1284" s="6" t="str">
        <f ca="1">VLOOKUP($R1284,'Background education'!$A:$B,2,FALSE)</f>
        <v>Undergraduate degree</v>
      </c>
      <c r="T1284" s="7">
        <f ca="1" xml:space="preserve">
  IF(OR($V1284 = 2, $V1284 = 3, $V1284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284" s="7" t="str">
        <f ca="1">VLOOKUP($T1284,Departments!$A:$B,2,FALSE)</f>
        <v>Sales</v>
      </c>
      <c r="V1284" s="6">
        <f t="shared" ca="1" si="247"/>
        <v>6</v>
      </c>
      <c r="W1284" s="6" t="str">
        <f ca="1">VLOOKUP($V1284,Roles!$A:$B,2,FALSE)</f>
        <v>Intern</v>
      </c>
      <c r="X1284" s="6" t="e">
        <f t="shared" ca="1" si="248"/>
        <v>#N/A</v>
      </c>
      <c r="Y1284" s="6" t="e">
        <f ca="1">IF(ISNA($X1284),NA(),VLOOKUP($X1284,Levels!$A:$B,2,FALSE))</f>
        <v>#N/A</v>
      </c>
      <c r="Z1284" s="8">
        <f t="shared" ca="1" si="240"/>
        <v>37123</v>
      </c>
      <c r="AA1284" s="6">
        <f ca="1">RANDBETWEEN(2,COUNTA('Recruitment source'!$A:$A))</f>
        <v>8</v>
      </c>
      <c r="AB1284" s="6" t="str">
        <f ca="1">VLOOKUP($AA1284,'Recruitment source'!$A:$B,2,FALSE)</f>
        <v>Next Station</v>
      </c>
      <c r="AC1284" s="8" t="e">
        <f t="shared" ca="1" si="249"/>
        <v>#N/A</v>
      </c>
      <c r="AD1284" s="6" t="e">
        <f t="shared" ca="1" si="250"/>
        <v>#N/A</v>
      </c>
      <c r="AE1284" s="6" t="e">
        <f ca="1">IF(ISNA(AD1284),NA(),VLOOKUP($AD1284,'Reasons for dismissal'!$A:$B,2,FALSE))</f>
        <v>#N/A</v>
      </c>
      <c r="AF1284" s="6">
        <f t="shared" ca="1" si="251"/>
        <v>2</v>
      </c>
      <c r="AG1284" s="1">
        <f t="shared" ca="1" si="241"/>
        <v>805</v>
      </c>
    </row>
    <row r="1285" spans="1:33" x14ac:dyDescent="0.25">
      <c r="A1285" s="7" cm="1">
        <f t="array" aca="1" ref="A1285" ca="1">INDEX(Companies!$A:$A,RANDBETWEEN(2,COUNTA(Companies!$A:$A)),1)</f>
        <v>2</v>
      </c>
      <c r="B1285" s="7" t="str">
        <f ca="1">VLOOKUP($A1285,Companies!$A:$B,2,FALSE)</f>
        <v>ACME Corporation</v>
      </c>
      <c r="C1285" s="5">
        <f t="shared" si="242"/>
        <v>1284</v>
      </c>
      <c r="D1285" s="6">
        <f t="shared" ca="1" si="243"/>
        <v>1</v>
      </c>
      <c r="E1285" s="7">
        <f ca="1">IF($C1285 = 1 + N("Presidente"),
    127,
    IF($C1285 = 2 + N("Vice-Presidente"),
        72,
        IF($C1285 = 3 + N("Secretária bilíngue"),
            13,
            RANDBETWEEN(5,COUNT(Name!$A:$A) + 1)
        )
    )
)</f>
        <v>333</v>
      </c>
      <c r="F1285" s="7" t="str">
        <f ca="1" xml:space="preserve">
VLOOKUP(
  $E1285,
  Name!$A:$B,
  2,
  FALSE
)
&amp; " " &amp;
IF($C1285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dos Santos Barroso</v>
      </c>
      <c r="G1285" s="7">
        <v>2</v>
      </c>
      <c r="H1285" s="7" t="str">
        <f>VLOOKUP($G1285,Countries!$A:$B,2,FALSE)</f>
        <v>Portugal</v>
      </c>
      <c r="I1285" s="7" cm="1">
        <f t="array" aca="1" ref="I1285" ca="1">INDEX(States!$B:$B,RANDBETWEEN(2,COUNTA(States!$A:$A)),1)</f>
        <v>2</v>
      </c>
      <c r="J1285" s="7" t="str">
        <f ca="1">VLOOKUP($I1285,States!$B:$C,2,FALSE)</f>
        <v xml:space="preserve"> Lisboa</v>
      </c>
      <c r="K1285" s="7" t="str">
        <f ca="1">VLOOKUP($E1285,Name!$A:$C,3,FALSE)</f>
        <v>M</v>
      </c>
      <c r="L1285" s="7" t="str">
        <f ca="1">VLOOKUP($K1285,Genders!$B:$C,2,FALSE)</f>
        <v>Male</v>
      </c>
      <c r="M1285" s="7" cm="1">
        <f t="array" aca="1" ref="M1285" ca="1">INDEX('Marital status'!$A:$A,RANDBETWEEN(2,COUNTA('Marital status'!$A:$A)),1)</f>
        <v>5</v>
      </c>
      <c r="N1285" s="7" t="str">
        <f ca="1">VLOOKUP($M1285,'Marital status'!$A:$B,2,FALSE)</f>
        <v xml:space="preserve">Separated </v>
      </c>
      <c r="O1285" s="7">
        <f t="shared" ca="1" si="244"/>
        <v>2</v>
      </c>
      <c r="P1285" s="7" t="str">
        <f ca="1">VLOOKUP($O1285,Ethnicities!$A:$B,2,FALSE)</f>
        <v>White</v>
      </c>
      <c r="Q1285" s="8">
        <f t="shared" ca="1" si="245"/>
        <v>33234</v>
      </c>
      <c r="R1285" s="6">
        <f t="shared" ca="1" si="246"/>
        <v>5</v>
      </c>
      <c r="S1285" s="6" t="str">
        <f ca="1">VLOOKUP($R1285,'Background education'!$A:$B,2,FALSE)</f>
        <v>Graduate school</v>
      </c>
      <c r="T1285" s="7">
        <f ca="1" xml:space="preserve">
  IF(OR($V1285 = 2, $V1285 = 3, $V1285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285" s="7" t="str">
        <f ca="1">VLOOKUP($T1285,Departments!$A:$B,2,FALSE)</f>
        <v>Sales</v>
      </c>
      <c r="V1285" s="6">
        <f t="shared" ca="1" si="247"/>
        <v>8</v>
      </c>
      <c r="W1285" s="6" t="str">
        <f ca="1">VLOOKUP($V1285,Roles!$A:$B,2,FALSE)</f>
        <v>Analyst</v>
      </c>
      <c r="X1285" s="6">
        <f t="shared" ca="1" si="248"/>
        <v>3</v>
      </c>
      <c r="Y1285" s="6" t="str">
        <f ca="1">IF(ISNA($X1285),NA(),VLOOKUP($X1285,Levels!$A:$B,2,FALSE))</f>
        <v>Pleno</v>
      </c>
      <c r="Z1285" s="8">
        <f t="shared" ca="1" si="240"/>
        <v>43505</v>
      </c>
      <c r="AA1285" s="6">
        <f ca="1">RANDBETWEEN(2,COUNTA('Recruitment source'!$A:$A))</f>
        <v>3</v>
      </c>
      <c r="AB1285" s="6" t="str">
        <f ca="1">VLOOKUP($AA1285,'Recruitment source'!$A:$B,2,FALSE)</f>
        <v>Learn4Good</v>
      </c>
      <c r="AC1285" s="8" t="e">
        <f t="shared" ca="1" si="249"/>
        <v>#N/A</v>
      </c>
      <c r="AD1285" s="6" t="e">
        <f t="shared" ca="1" si="250"/>
        <v>#N/A</v>
      </c>
      <c r="AE1285" s="6" t="e">
        <f ca="1">IF(ISNA(AD1285),NA(),VLOOKUP($AD1285,'Reasons for dismissal'!$A:$B,2,FALSE))</f>
        <v>#N/A</v>
      </c>
      <c r="AF1285" s="6">
        <f t="shared" ca="1" si="251"/>
        <v>3</v>
      </c>
      <c r="AG1285" s="1">
        <f t="shared" ca="1" si="241"/>
        <v>2100</v>
      </c>
    </row>
    <row r="1286" spans="1:33" x14ac:dyDescent="0.25">
      <c r="A1286" s="7" cm="1">
        <f t="array" aca="1" ref="A1286" ca="1">INDEX(Companies!$A:$A,RANDBETWEEN(2,COUNTA(Companies!$A:$A)),1)</f>
        <v>2</v>
      </c>
      <c r="B1286" s="7" t="str">
        <f ca="1">VLOOKUP($A1286,Companies!$A:$B,2,FALSE)</f>
        <v>ACME Corporation</v>
      </c>
      <c r="C1286" s="5">
        <f t="shared" si="242"/>
        <v>1285</v>
      </c>
      <c r="D1286" s="6">
        <f t="shared" ca="1" si="243"/>
        <v>1</v>
      </c>
      <c r="E1286" s="7">
        <f ca="1">IF($C1286 = 1 + N("Presidente"),
    127,
    IF($C1286 = 2 + N("Vice-Presidente"),
        72,
        IF($C1286 = 3 + N("Secretária bilíngue"),
            13,
            RANDBETWEEN(5,COUNT(Name!$A:$A) + 1)
        )
    )
)</f>
        <v>20</v>
      </c>
      <c r="F1286" s="7" t="str">
        <f ca="1" xml:space="preserve">
VLOOKUP(
  $E1286,
  Name!$A:$B,
  2,
  FALSE
)
&amp; " " &amp;
IF($C1286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Santana Zil</v>
      </c>
      <c r="G1286" s="7">
        <v>2</v>
      </c>
      <c r="H1286" s="7" t="str">
        <f>VLOOKUP($G1286,Countries!$A:$B,2,FALSE)</f>
        <v>Portugal</v>
      </c>
      <c r="I1286" s="7" cm="1">
        <f t="array" aca="1" ref="I1286" ca="1">INDEX(States!$B:$B,RANDBETWEEN(2,COUNTA(States!$A:$A)),1)</f>
        <v>15</v>
      </c>
      <c r="J1286" s="7" t="str">
        <f ca="1">VLOOKUP($I1286,States!$B:$C,2,FALSE)</f>
        <v>Castelo Branco</v>
      </c>
      <c r="K1286" s="7" t="str">
        <f ca="1">VLOOKUP($E1286,Name!$A:$C,3,FALSE)</f>
        <v>F</v>
      </c>
      <c r="L1286" s="7" t="str">
        <f ca="1">VLOOKUP($K1286,Genders!$B:$C,2,FALSE)</f>
        <v>Female</v>
      </c>
      <c r="M1286" s="7" cm="1">
        <f t="array" aca="1" ref="M1286" ca="1">INDEX('Marital status'!$A:$A,RANDBETWEEN(2,COUNTA('Marital status'!$A:$A)),1)</f>
        <v>6</v>
      </c>
      <c r="N1286" s="7" t="str">
        <f ca="1">VLOOKUP($M1286,'Marital status'!$A:$B,2,FALSE)</f>
        <v>Divorced</v>
      </c>
      <c r="O1286" s="7">
        <f t="shared" ca="1" si="244"/>
        <v>2</v>
      </c>
      <c r="P1286" s="7" t="str">
        <f ca="1">VLOOKUP($O1286,Ethnicities!$A:$B,2,FALSE)</f>
        <v>White</v>
      </c>
      <c r="Q1286" s="8">
        <f t="shared" ca="1" si="245"/>
        <v>20924</v>
      </c>
      <c r="R1286" s="6">
        <f t="shared" ca="1" si="246"/>
        <v>4</v>
      </c>
      <c r="S1286" s="6" t="str">
        <f ca="1">VLOOKUP($R1286,'Background education'!$A:$B,2,FALSE)</f>
        <v>Undergraduate degree</v>
      </c>
      <c r="T1286" s="7">
        <f ca="1" xml:space="preserve">
  IF(OR($V1286 = 2, $V1286 = 3, $V1286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286" s="7" t="str">
        <f ca="1">VLOOKUP($T1286,Departments!$A:$B,2,FALSE)</f>
        <v>Administration</v>
      </c>
      <c r="V1286" s="6">
        <f t="shared" ca="1" si="247"/>
        <v>6</v>
      </c>
      <c r="W1286" s="6" t="str">
        <f ca="1">VLOOKUP($V1286,Roles!$A:$B,2,FALSE)</f>
        <v>Intern</v>
      </c>
      <c r="X1286" s="6" t="e">
        <f t="shared" ca="1" si="248"/>
        <v>#N/A</v>
      </c>
      <c r="Y1286" s="6" t="e">
        <f ca="1">IF(ISNA($X1286),NA(),VLOOKUP($X1286,Levels!$A:$B,2,FALSE))</f>
        <v>#N/A</v>
      </c>
      <c r="Z1286" s="8">
        <f t="shared" ca="1" si="240"/>
        <v>43084</v>
      </c>
      <c r="AA1286" s="6">
        <f ca="1">RANDBETWEEN(2,COUNTA('Recruitment source'!$A:$A))</f>
        <v>2</v>
      </c>
      <c r="AB1286" s="6" t="str">
        <f ca="1">VLOOKUP($AA1286,'Recruitment source'!$A:$B,2,FALSE)</f>
        <v>Indeed</v>
      </c>
      <c r="AC1286" s="8" t="e">
        <f t="shared" ca="1" si="249"/>
        <v>#N/A</v>
      </c>
      <c r="AD1286" s="6" t="e">
        <f t="shared" ca="1" si="250"/>
        <v>#N/A</v>
      </c>
      <c r="AE1286" s="6" t="e">
        <f ca="1">IF(ISNA(AD1286),NA(),VLOOKUP($AD1286,'Reasons for dismissal'!$A:$B,2,FALSE))</f>
        <v>#N/A</v>
      </c>
      <c r="AF1286" s="6">
        <f t="shared" ca="1" si="251"/>
        <v>2</v>
      </c>
      <c r="AG1286" s="1">
        <f t="shared" ca="1" si="241"/>
        <v>805</v>
      </c>
    </row>
    <row r="1287" spans="1:33" x14ac:dyDescent="0.25">
      <c r="A1287" s="7" cm="1">
        <f t="array" aca="1" ref="A1287" ca="1">INDEX(Companies!$A:$A,RANDBETWEEN(2,COUNTA(Companies!$A:$A)),1)</f>
        <v>2</v>
      </c>
      <c r="B1287" s="7" t="str">
        <f ca="1">VLOOKUP($A1287,Companies!$A:$B,2,FALSE)</f>
        <v>ACME Corporation</v>
      </c>
      <c r="C1287" s="5">
        <f t="shared" si="242"/>
        <v>1286</v>
      </c>
      <c r="D1287" s="6">
        <f t="shared" ca="1" si="243"/>
        <v>1</v>
      </c>
      <c r="E1287" s="7">
        <f ca="1">IF($C1287 = 1 + N("Presidente"),
    127,
    IF($C1287 = 2 + N("Vice-Presidente"),
        72,
        IF($C1287 = 3 + N("Secretária bilíngue"),
            13,
            RANDBETWEEN(5,COUNT(Name!$A:$A) + 1)
        )
    )
)</f>
        <v>192</v>
      </c>
      <c r="F1287" s="7" t="str">
        <f ca="1" xml:space="preserve">
VLOOKUP(
  $E1287,
  Name!$A:$B,
  2,
  FALSE
)
&amp; " " &amp;
IF($C1287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Melo Rossi</v>
      </c>
      <c r="G1287" s="7">
        <v>2</v>
      </c>
      <c r="H1287" s="7" t="str">
        <f>VLOOKUP($G1287,Countries!$A:$B,2,FALSE)</f>
        <v>Portugal</v>
      </c>
      <c r="I1287" s="7" cm="1">
        <f t="array" aca="1" ref="I1287" ca="1">INDEX(States!$B:$B,RANDBETWEEN(2,COUNTA(States!$A:$A)),1)</f>
        <v>18</v>
      </c>
      <c r="J1287" s="7" t="str">
        <f ca="1">VLOOKUP($I1287,States!$B:$C,2,FALSE)</f>
        <v>Guarda</v>
      </c>
      <c r="K1287" s="7" t="str">
        <f ca="1">VLOOKUP($E1287,Name!$A:$C,3,FALSE)</f>
        <v>M</v>
      </c>
      <c r="L1287" s="7" t="str">
        <f ca="1">VLOOKUP($K1287,Genders!$B:$C,2,FALSE)</f>
        <v>Male</v>
      </c>
      <c r="M1287" s="7" cm="1">
        <f t="array" aca="1" ref="M1287" ca="1">INDEX('Marital status'!$A:$A,RANDBETWEEN(2,COUNTA('Marital status'!$A:$A)),1)</f>
        <v>4</v>
      </c>
      <c r="N1287" s="7" t="str">
        <f ca="1">VLOOKUP($M1287,'Marital status'!$A:$B,2,FALSE)</f>
        <v xml:space="preserve">Widowed </v>
      </c>
      <c r="O1287" s="7">
        <f t="shared" ca="1" si="244"/>
        <v>4</v>
      </c>
      <c r="P1287" s="7" t="str">
        <f ca="1">VLOOKUP($O1287,Ethnicities!$A:$B,2,FALSE)</f>
        <v>Hispanic or Latino</v>
      </c>
      <c r="Q1287" s="8">
        <f t="shared" ca="1" si="245"/>
        <v>36155</v>
      </c>
      <c r="R1287" s="6">
        <f t="shared" ca="1" si="246"/>
        <v>4</v>
      </c>
      <c r="S1287" s="6" t="str">
        <f ca="1">VLOOKUP($R1287,'Background education'!$A:$B,2,FALSE)</f>
        <v>Undergraduate degree</v>
      </c>
      <c r="T1287" s="7">
        <f ca="1" xml:space="preserve">
  IF(OR($V1287 = 2, $V1287 = 3, $V1287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287" s="7" t="str">
        <f ca="1">VLOOKUP($T1287,Departments!$A:$B,2,FALSE)</f>
        <v>Audit</v>
      </c>
      <c r="V1287" s="6">
        <f t="shared" ca="1" si="247"/>
        <v>8</v>
      </c>
      <c r="W1287" s="6" t="str">
        <f ca="1">VLOOKUP($V1287,Roles!$A:$B,2,FALSE)</f>
        <v>Analyst</v>
      </c>
      <c r="X1287" s="6">
        <f t="shared" ca="1" si="248"/>
        <v>2</v>
      </c>
      <c r="Y1287" s="6" t="str">
        <f ca="1">IF(ISNA($X1287),NA(),VLOOKUP($X1287,Levels!$A:$B,2,FALSE))</f>
        <v>Junior</v>
      </c>
      <c r="Z1287" s="8">
        <f t="shared" ca="1" si="240"/>
        <v>40380</v>
      </c>
      <c r="AA1287" s="6">
        <f ca="1">RANDBETWEEN(2,COUNTA('Recruitment source'!$A:$A))</f>
        <v>2</v>
      </c>
      <c r="AB1287" s="6" t="str">
        <f ca="1">VLOOKUP($AA1287,'Recruitment source'!$A:$B,2,FALSE)</f>
        <v>Indeed</v>
      </c>
      <c r="AC1287" s="8" t="e">
        <f t="shared" ca="1" si="249"/>
        <v>#N/A</v>
      </c>
      <c r="AD1287" s="6" t="e">
        <f t="shared" ca="1" si="250"/>
        <v>#N/A</v>
      </c>
      <c r="AE1287" s="6" t="e">
        <f ca="1">IF(ISNA(AD1287),NA(),VLOOKUP($AD1287,'Reasons for dismissal'!$A:$B,2,FALSE))</f>
        <v>#N/A</v>
      </c>
      <c r="AF1287" s="6">
        <f t="shared" ca="1" si="251"/>
        <v>4</v>
      </c>
      <c r="AG1287" s="1">
        <f t="shared" ca="1" si="241"/>
        <v>2000</v>
      </c>
    </row>
    <row r="1288" spans="1:33" x14ac:dyDescent="0.25">
      <c r="A1288" s="7" cm="1">
        <f t="array" aca="1" ref="A1288" ca="1">INDEX(Companies!$A:$A,RANDBETWEEN(2,COUNTA(Companies!$A:$A)),1)</f>
        <v>2</v>
      </c>
      <c r="B1288" s="7" t="str">
        <f ca="1">VLOOKUP($A1288,Companies!$A:$B,2,FALSE)</f>
        <v>ACME Corporation</v>
      </c>
      <c r="C1288" s="5">
        <f t="shared" si="242"/>
        <v>1287</v>
      </c>
      <c r="D1288" s="6">
        <f t="shared" ca="1" si="243"/>
        <v>1</v>
      </c>
      <c r="E1288" s="7">
        <f ca="1">IF($C1288 = 1 + N("Presidente"),
    127,
    IF($C1288 = 2 + N("Vice-Presidente"),
        72,
        IF($C1288 = 3 + N("Secretária bilíngue"),
            13,
            RANDBETWEEN(5,COUNT(Name!$A:$A) + 1)
        )
    )
)</f>
        <v>260</v>
      </c>
      <c r="F1288" s="7" t="str">
        <f ca="1" xml:space="preserve">
VLOOKUP(
  $E1288,
  Name!$A:$B,
  2,
  FALSE
)
&amp; " " &amp;
IF($C1288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Cecília Bianchi Abranches</v>
      </c>
      <c r="G1288" s="7">
        <v>2</v>
      </c>
      <c r="H1288" s="7" t="str">
        <f>VLOOKUP($G1288,Countries!$A:$B,2,FALSE)</f>
        <v>Portugal</v>
      </c>
      <c r="I1288" s="7" cm="1">
        <f t="array" aca="1" ref="I1288" ca="1">INDEX(States!$B:$B,RANDBETWEEN(2,COUNTA(States!$A:$A)),1)</f>
        <v>15</v>
      </c>
      <c r="J1288" s="7" t="str">
        <f ca="1">VLOOKUP($I1288,States!$B:$C,2,FALSE)</f>
        <v>Castelo Branco</v>
      </c>
      <c r="K1288" s="7" t="str">
        <f ca="1">VLOOKUP($E1288,Name!$A:$C,3,FALSE)</f>
        <v>F</v>
      </c>
      <c r="L1288" s="7" t="str">
        <f ca="1">VLOOKUP($K1288,Genders!$B:$C,2,FALSE)</f>
        <v>Female</v>
      </c>
      <c r="M1288" s="7" cm="1">
        <f t="array" aca="1" ref="M1288" ca="1">INDEX('Marital status'!$A:$A,RANDBETWEEN(2,COUNTA('Marital status'!$A:$A)),1)</f>
        <v>3</v>
      </c>
      <c r="N1288" s="7" t="str">
        <f ca="1">VLOOKUP($M1288,'Marital status'!$A:$B,2,FALSE)</f>
        <v>Married</v>
      </c>
      <c r="O1288" s="7">
        <f t="shared" ca="1" si="244"/>
        <v>3</v>
      </c>
      <c r="P1288" s="7" t="str">
        <f ca="1">VLOOKUP($O1288,Ethnicities!$A:$B,2,FALSE)</f>
        <v>Black or African American</v>
      </c>
      <c r="Q1288" s="8">
        <f t="shared" ca="1" si="245"/>
        <v>20213</v>
      </c>
      <c r="R1288" s="6">
        <f t="shared" ca="1" si="246"/>
        <v>4</v>
      </c>
      <c r="S1288" s="6" t="str">
        <f ca="1">VLOOKUP($R1288,'Background education'!$A:$B,2,FALSE)</f>
        <v>Undergraduate degree</v>
      </c>
      <c r="T1288" s="7">
        <f ca="1" xml:space="preserve">
  IF(OR($V1288 = 2, $V1288 = 3, $V1288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88" s="7" t="str">
        <f ca="1">VLOOKUP($T1288,Departments!$A:$B,2,FALSE)</f>
        <v>Juridical</v>
      </c>
      <c r="V1288" s="6">
        <f t="shared" ca="1" si="247"/>
        <v>6</v>
      </c>
      <c r="W1288" s="6" t="str">
        <f ca="1">VLOOKUP($V1288,Roles!$A:$B,2,FALSE)</f>
        <v>Intern</v>
      </c>
      <c r="X1288" s="6" t="e">
        <f t="shared" ca="1" si="248"/>
        <v>#N/A</v>
      </c>
      <c r="Y1288" s="6" t="e">
        <f ca="1">IF(ISNA($X1288),NA(),VLOOKUP($X1288,Levels!$A:$B,2,FALSE))</f>
        <v>#N/A</v>
      </c>
      <c r="Z1288" s="8">
        <f t="shared" ca="1" si="240"/>
        <v>42917</v>
      </c>
      <c r="AA1288" s="6">
        <f ca="1">RANDBETWEEN(2,COUNTA('Recruitment source'!$A:$A))</f>
        <v>5</v>
      </c>
      <c r="AB1288" s="6" t="str">
        <f ca="1">VLOOKUP($AA1288,'Recruitment source'!$A:$B,2,FALSE)</f>
        <v>Net Empregos</v>
      </c>
      <c r="AC1288" s="8" t="e">
        <f t="shared" ca="1" si="249"/>
        <v>#N/A</v>
      </c>
      <c r="AD1288" s="6" t="e">
        <f t="shared" ca="1" si="250"/>
        <v>#N/A</v>
      </c>
      <c r="AE1288" s="6" t="e">
        <f ca="1">IF(ISNA(AD1288),NA(),VLOOKUP($AD1288,'Reasons for dismissal'!$A:$B,2,FALSE))</f>
        <v>#N/A</v>
      </c>
      <c r="AF1288" s="6">
        <f t="shared" ca="1" si="251"/>
        <v>2</v>
      </c>
      <c r="AG1288" s="1">
        <f t="shared" ca="1" si="241"/>
        <v>805</v>
      </c>
    </row>
    <row r="1289" spans="1:33" x14ac:dyDescent="0.25">
      <c r="A1289" s="7" cm="1">
        <f t="array" aca="1" ref="A1289" ca="1">INDEX(Companies!$A:$A,RANDBETWEEN(2,COUNTA(Companies!$A:$A)),1)</f>
        <v>2</v>
      </c>
      <c r="B1289" s="7" t="str">
        <f ca="1">VLOOKUP($A1289,Companies!$A:$B,2,FALSE)</f>
        <v>ACME Corporation</v>
      </c>
      <c r="C1289" s="5">
        <f t="shared" si="242"/>
        <v>1288</v>
      </c>
      <c r="D1289" s="6">
        <f t="shared" ca="1" si="243"/>
        <v>1</v>
      </c>
      <c r="E1289" s="7">
        <f ca="1">IF($C1289 = 1 + N("Presidente"),
    127,
    IF($C1289 = 2 + N("Vice-Presidente"),
        72,
        IF($C1289 = 3 + N("Secretária bilíngue"),
            13,
            RANDBETWEEN(5,COUNT(Name!$A:$A) + 1)
        )
    )
)</f>
        <v>290</v>
      </c>
      <c r="F1289" s="7" t="str">
        <f ca="1" xml:space="preserve">
VLOOKUP(
  $E1289,
  Name!$A:$B,
  2,
  FALSE
)
&amp; " " &amp;
IF($C1289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Ricci Barbieri</v>
      </c>
      <c r="G1289" s="7">
        <v>2</v>
      </c>
      <c r="H1289" s="7" t="str">
        <f>VLOOKUP($G1289,Countries!$A:$B,2,FALSE)</f>
        <v>Portugal</v>
      </c>
      <c r="I1289" s="7" cm="1">
        <f t="array" aca="1" ref="I1289" ca="1">INDEX(States!$B:$B,RANDBETWEEN(2,COUNTA(States!$A:$A)),1)</f>
        <v>18</v>
      </c>
      <c r="J1289" s="7" t="str">
        <f ca="1">VLOOKUP($I1289,States!$B:$C,2,FALSE)</f>
        <v>Guarda</v>
      </c>
      <c r="K1289" s="7" t="str">
        <f ca="1">VLOOKUP($E1289,Name!$A:$C,3,FALSE)</f>
        <v>F</v>
      </c>
      <c r="L1289" s="7" t="str">
        <f ca="1">VLOOKUP($K1289,Genders!$B:$C,2,FALSE)</f>
        <v>Female</v>
      </c>
      <c r="M1289" s="7" cm="1">
        <f t="array" aca="1" ref="M1289" ca="1">INDEX('Marital status'!$A:$A,RANDBETWEEN(2,COUNTA('Marital status'!$A:$A)),1)</f>
        <v>3</v>
      </c>
      <c r="N1289" s="7" t="str">
        <f ca="1">VLOOKUP($M1289,'Marital status'!$A:$B,2,FALSE)</f>
        <v>Married</v>
      </c>
      <c r="O1289" s="7">
        <f t="shared" ca="1" si="244"/>
        <v>2</v>
      </c>
      <c r="P1289" s="7" t="str">
        <f ca="1">VLOOKUP($O1289,Ethnicities!$A:$B,2,FALSE)</f>
        <v>White</v>
      </c>
      <c r="Q1289" s="8">
        <f t="shared" ca="1" si="245"/>
        <v>32697</v>
      </c>
      <c r="R1289" s="6">
        <f t="shared" ca="1" si="246"/>
        <v>4</v>
      </c>
      <c r="S1289" s="6" t="str">
        <f ca="1">VLOOKUP($R1289,'Background education'!$A:$B,2,FALSE)</f>
        <v>Undergraduate degree</v>
      </c>
      <c r="T1289" s="7">
        <f ca="1" xml:space="preserve">
  IF(OR($V1289 = 2, $V1289 = 3, $V1289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289" s="7" t="str">
        <f ca="1">VLOOKUP($T1289,Departments!$A:$B,2,FALSE)</f>
        <v>Administration</v>
      </c>
      <c r="V1289" s="6">
        <f t="shared" ca="1" si="247"/>
        <v>8</v>
      </c>
      <c r="W1289" s="6" t="str">
        <f ca="1">VLOOKUP($V1289,Roles!$A:$B,2,FALSE)</f>
        <v>Analyst</v>
      </c>
      <c r="X1289" s="6">
        <f t="shared" ca="1" si="248"/>
        <v>2</v>
      </c>
      <c r="Y1289" s="6" t="str">
        <f ca="1">IF(ISNA($X1289),NA(),VLOOKUP($X1289,Levels!$A:$B,2,FALSE))</f>
        <v>Junior</v>
      </c>
      <c r="Z1289" s="8">
        <f t="shared" ca="1" si="240"/>
        <v>44314</v>
      </c>
      <c r="AA1289" s="6">
        <f ca="1">RANDBETWEEN(2,COUNTA('Recruitment source'!$A:$A))</f>
        <v>12</v>
      </c>
      <c r="AB1289" s="6" t="str">
        <f ca="1">VLOOKUP($AA1289,'Recruitment source'!$A:$B,2,FALSE)</f>
        <v>Website</v>
      </c>
      <c r="AC1289" s="8" t="e">
        <f t="shared" ca="1" si="249"/>
        <v>#N/A</v>
      </c>
      <c r="AD1289" s="6" t="e">
        <f t="shared" ca="1" si="250"/>
        <v>#N/A</v>
      </c>
      <c r="AE1289" s="6" t="e">
        <f ca="1">IF(ISNA(AD1289),NA(),VLOOKUP($AD1289,'Reasons for dismissal'!$A:$B,2,FALSE))</f>
        <v>#N/A</v>
      </c>
      <c r="AF1289" s="6">
        <f t="shared" ca="1" si="251"/>
        <v>4</v>
      </c>
      <c r="AG1289" s="1">
        <f t="shared" ca="1" si="241"/>
        <v>2000</v>
      </c>
    </row>
    <row r="1290" spans="1:33" x14ac:dyDescent="0.25">
      <c r="A1290" s="7" cm="1">
        <f t="array" aca="1" ref="A1290" ca="1">INDEX(Companies!$A:$A,RANDBETWEEN(2,COUNTA(Companies!$A:$A)),1)</f>
        <v>2</v>
      </c>
      <c r="B1290" s="7" t="str">
        <f ca="1">VLOOKUP($A1290,Companies!$A:$B,2,FALSE)</f>
        <v>ACME Corporation</v>
      </c>
      <c r="C1290" s="5">
        <f t="shared" si="242"/>
        <v>1289</v>
      </c>
      <c r="D1290" s="6">
        <f t="shared" ca="1" si="243"/>
        <v>1</v>
      </c>
      <c r="E1290" s="7">
        <f ca="1">IF($C1290 = 1 + N("Presidente"),
    127,
    IF($C1290 = 2 + N("Vice-Presidente"),
        72,
        IF($C1290 = 3 + N("Secretária bilíngue"),
            13,
            RANDBETWEEN(5,COUNT(Name!$A:$A) + 1)
        )
    )
)</f>
        <v>152</v>
      </c>
      <c r="F1290" s="7" t="str">
        <f ca="1" xml:space="preserve">
VLOOKUP(
  $E1290,
  Name!$A:$B,
  2,
  FALSE
)
&amp; " " &amp;
IF($C1290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Rinaldi Moreira</v>
      </c>
      <c r="G1290" s="7">
        <v>2</v>
      </c>
      <c r="H1290" s="7" t="str">
        <f>VLOOKUP($G1290,Countries!$A:$B,2,FALSE)</f>
        <v>Portugal</v>
      </c>
      <c r="I1290" s="7" cm="1">
        <f t="array" aca="1" ref="I1290" ca="1">INDEX(States!$B:$B,RANDBETWEEN(2,COUNTA(States!$A:$A)),1)</f>
        <v>8</v>
      </c>
      <c r="J1290" s="7" t="str">
        <f ca="1">VLOOKUP($I1290,States!$B:$C,2,FALSE)</f>
        <v>Santarém</v>
      </c>
      <c r="K1290" s="7" t="str">
        <f ca="1">VLOOKUP($E1290,Name!$A:$C,3,FALSE)</f>
        <v>M</v>
      </c>
      <c r="L1290" s="7" t="str">
        <f ca="1">VLOOKUP($K1290,Genders!$B:$C,2,FALSE)</f>
        <v>Male</v>
      </c>
      <c r="M1290" s="7" cm="1">
        <f t="array" aca="1" ref="M1290" ca="1">INDEX('Marital status'!$A:$A,RANDBETWEEN(2,COUNTA('Marital status'!$A:$A)),1)</f>
        <v>4</v>
      </c>
      <c r="N1290" s="7" t="str">
        <f ca="1">VLOOKUP($M1290,'Marital status'!$A:$B,2,FALSE)</f>
        <v xml:space="preserve">Widowed </v>
      </c>
      <c r="O1290" s="7">
        <f t="shared" ca="1" si="244"/>
        <v>2</v>
      </c>
      <c r="P1290" s="7" t="str">
        <f ca="1">VLOOKUP($O1290,Ethnicities!$A:$B,2,FALSE)</f>
        <v>White</v>
      </c>
      <c r="Q1290" s="8">
        <f t="shared" ca="1" si="245"/>
        <v>31871</v>
      </c>
      <c r="R1290" s="6">
        <f t="shared" ca="1" si="246"/>
        <v>4</v>
      </c>
      <c r="S1290" s="6" t="str">
        <f ca="1">VLOOKUP($R1290,'Background education'!$A:$B,2,FALSE)</f>
        <v>Undergraduate degree</v>
      </c>
      <c r="T1290" s="7">
        <f ca="1" xml:space="preserve">
  IF(OR($V1290 = 2, $V1290 = 3, $V1290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290" s="7" t="str">
        <f ca="1">VLOOKUP($T1290,Departments!$A:$B,2,FALSE)</f>
        <v>Finance</v>
      </c>
      <c r="V1290" s="6">
        <f t="shared" ca="1" si="247"/>
        <v>6</v>
      </c>
      <c r="W1290" s="6" t="str">
        <f ca="1">VLOOKUP($V1290,Roles!$A:$B,2,FALSE)</f>
        <v>Intern</v>
      </c>
      <c r="X1290" s="6" t="e">
        <f t="shared" ca="1" si="248"/>
        <v>#N/A</v>
      </c>
      <c r="Y1290" s="6" t="e">
        <f ca="1">IF(ISNA($X1290),NA(),VLOOKUP($X1290,Levels!$A:$B,2,FALSE))</f>
        <v>#N/A</v>
      </c>
      <c r="Z1290" s="8">
        <f t="shared" ca="1" si="240"/>
        <v>37888</v>
      </c>
      <c r="AA1290" s="6">
        <f ca="1">RANDBETWEEN(2,COUNTA('Recruitment source'!$A:$A))</f>
        <v>5</v>
      </c>
      <c r="AB1290" s="6" t="str">
        <f ca="1">VLOOKUP($AA1290,'Recruitment source'!$A:$B,2,FALSE)</f>
        <v>Net Empregos</v>
      </c>
      <c r="AC1290" s="8" t="e">
        <f t="shared" ca="1" si="249"/>
        <v>#N/A</v>
      </c>
      <c r="AD1290" s="6" t="e">
        <f t="shared" ca="1" si="250"/>
        <v>#N/A</v>
      </c>
      <c r="AE1290" s="6" t="e">
        <f ca="1">IF(ISNA(AD1290),NA(),VLOOKUP($AD1290,'Reasons for dismissal'!$A:$B,2,FALSE))</f>
        <v>#N/A</v>
      </c>
      <c r="AF1290" s="6">
        <f t="shared" ca="1" si="251"/>
        <v>3</v>
      </c>
      <c r="AG1290" s="1">
        <f t="shared" ca="1" si="241"/>
        <v>805</v>
      </c>
    </row>
    <row r="1291" spans="1:33" x14ac:dyDescent="0.25">
      <c r="A1291" s="7" cm="1">
        <f t="array" aca="1" ref="A1291" ca="1">INDEX(Companies!$A:$A,RANDBETWEEN(2,COUNTA(Companies!$A:$A)),1)</f>
        <v>2</v>
      </c>
      <c r="B1291" s="7" t="str">
        <f ca="1">VLOOKUP($A1291,Companies!$A:$B,2,FALSE)</f>
        <v>ACME Corporation</v>
      </c>
      <c r="C1291" s="5">
        <f t="shared" si="242"/>
        <v>1290</v>
      </c>
      <c r="D1291" s="6">
        <f t="shared" ca="1" si="243"/>
        <v>1</v>
      </c>
      <c r="E1291" s="7">
        <f ca="1">IF($C1291 = 1 + N("Presidente"),
    127,
    IF($C1291 = 2 + N("Vice-Presidente"),
        72,
        IF($C1291 = 3 + N("Secretária bilíngue"),
            13,
            RANDBETWEEN(5,COUNT(Name!$A:$A) + 1)
        )
    )
)</f>
        <v>134</v>
      </c>
      <c r="F1291" s="7" t="str">
        <f ca="1" xml:space="preserve">
VLOOKUP(
  $E1291,
  Name!$A:$B,
  2,
  FALSE
)
&amp; " " &amp;
IF($C1291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Morato Anjos</v>
      </c>
      <c r="G1291" s="7">
        <v>2</v>
      </c>
      <c r="H1291" s="7" t="str">
        <f>VLOOKUP($G1291,Countries!$A:$B,2,FALSE)</f>
        <v>Portugal</v>
      </c>
      <c r="I1291" s="7" cm="1">
        <f t="array" aca="1" ref="I1291" ca="1">INDEX(States!$B:$B,RANDBETWEEN(2,COUNTA(States!$A:$A)),1)</f>
        <v>20</v>
      </c>
      <c r="J1291" s="7" t="str">
        <f ca="1">VLOOKUP($I1291,States!$B:$C,2,FALSE)</f>
        <v>Viana do Castelo</v>
      </c>
      <c r="K1291" s="7" t="str">
        <f ca="1">VLOOKUP($E1291,Name!$A:$C,3,FALSE)</f>
        <v>F</v>
      </c>
      <c r="L1291" s="7" t="str">
        <f ca="1">VLOOKUP($K1291,Genders!$B:$C,2,FALSE)</f>
        <v>Female</v>
      </c>
      <c r="M1291" s="7" cm="1">
        <f t="array" aca="1" ref="M1291" ca="1">INDEX('Marital status'!$A:$A,RANDBETWEEN(2,COUNTA('Marital status'!$A:$A)),1)</f>
        <v>2</v>
      </c>
      <c r="N1291" s="7" t="str">
        <f ca="1">VLOOKUP($M1291,'Marital status'!$A:$B,2,FALSE)</f>
        <v>Single</v>
      </c>
      <c r="O1291" s="7">
        <f t="shared" ca="1" si="244"/>
        <v>2</v>
      </c>
      <c r="P1291" s="7" t="str">
        <f ca="1">VLOOKUP($O1291,Ethnicities!$A:$B,2,FALSE)</f>
        <v>White</v>
      </c>
      <c r="Q1291" s="8">
        <f t="shared" ca="1" si="245"/>
        <v>35720</v>
      </c>
      <c r="R1291" s="6">
        <f t="shared" ca="1" si="246"/>
        <v>4</v>
      </c>
      <c r="S1291" s="6" t="str">
        <f ca="1">VLOOKUP($R1291,'Background education'!$A:$B,2,FALSE)</f>
        <v>Undergraduate degree</v>
      </c>
      <c r="T1291" s="7">
        <f ca="1" xml:space="preserve">
  IF(OR($V1291 = 2, $V1291 = 3, $V1291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91" s="7" t="str">
        <f ca="1">VLOOKUP($T1291,Departments!$A:$B,2,FALSE)</f>
        <v>Juridical</v>
      </c>
      <c r="V1291" s="6">
        <f t="shared" ca="1" si="247"/>
        <v>8</v>
      </c>
      <c r="W1291" s="6" t="str">
        <f ca="1">VLOOKUP($V1291,Roles!$A:$B,2,FALSE)</f>
        <v>Analyst</v>
      </c>
      <c r="X1291" s="6">
        <f t="shared" ca="1" si="248"/>
        <v>3</v>
      </c>
      <c r="Y1291" s="6" t="str">
        <f ca="1">IF(ISNA($X1291),NA(),VLOOKUP($X1291,Levels!$A:$B,2,FALSE))</f>
        <v>Pleno</v>
      </c>
      <c r="Z1291" s="8">
        <f t="shared" ca="1" si="240"/>
        <v>42985</v>
      </c>
      <c r="AA1291" s="6">
        <f ca="1">RANDBETWEEN(2,COUNTA('Recruitment source'!$A:$A))</f>
        <v>7</v>
      </c>
      <c r="AB1291" s="6" t="str">
        <f ca="1">VLOOKUP($AA1291,'Recruitment source'!$A:$B,2,FALSE)</f>
        <v>Jobs in Lisbon</v>
      </c>
      <c r="AC1291" s="8" t="e">
        <f t="shared" ca="1" si="249"/>
        <v>#N/A</v>
      </c>
      <c r="AD1291" s="6" t="e">
        <f t="shared" ca="1" si="250"/>
        <v>#N/A</v>
      </c>
      <c r="AE1291" s="6" t="e">
        <f ca="1">IF(ISNA(AD1291),NA(),VLOOKUP($AD1291,'Reasons for dismissal'!$A:$B,2,FALSE))</f>
        <v>#N/A</v>
      </c>
      <c r="AF1291" s="6">
        <f t="shared" ca="1" si="251"/>
        <v>4</v>
      </c>
      <c r="AG1291" s="1">
        <f t="shared" ca="1" si="241"/>
        <v>2000</v>
      </c>
    </row>
    <row r="1292" spans="1:33" x14ac:dyDescent="0.25">
      <c r="A1292" s="7" cm="1">
        <f t="array" aca="1" ref="A1292" ca="1">INDEX(Companies!$A:$A,RANDBETWEEN(2,COUNTA(Companies!$A:$A)),1)</f>
        <v>2</v>
      </c>
      <c r="B1292" s="7" t="str">
        <f ca="1">VLOOKUP($A1292,Companies!$A:$B,2,FALSE)</f>
        <v>ACME Corporation</v>
      </c>
      <c r="C1292" s="5">
        <f t="shared" si="242"/>
        <v>1291</v>
      </c>
      <c r="D1292" s="6">
        <f t="shared" ca="1" si="243"/>
        <v>1</v>
      </c>
      <c r="E1292" s="7">
        <f ca="1">IF($C1292 = 1 + N("Presidente"),
    127,
    IF($C1292 = 2 + N("Vice-Presidente"),
        72,
        IF($C1292 = 3 + N("Secretária bilíngue"),
            13,
            RANDBETWEEN(5,COUNT(Name!$A:$A) + 1)
        )
    )
)</f>
        <v>337</v>
      </c>
      <c r="F1292" s="7" t="str">
        <f ca="1" xml:space="preserve">
VLOOKUP(
  $E1292,
  Name!$A:$B,
  2,
  FALSE
)
&amp; " " &amp;
IF($C1292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Moura Anjos</v>
      </c>
      <c r="G1292" s="7">
        <v>2</v>
      </c>
      <c r="H1292" s="7" t="str">
        <f>VLOOKUP($G1292,Countries!$A:$B,2,FALSE)</f>
        <v>Portugal</v>
      </c>
      <c r="I1292" s="7" cm="1">
        <f t="array" aca="1" ref="I1292" ca="1">INDEX(States!$B:$B,RANDBETWEEN(2,COUNTA(States!$A:$A)),1)</f>
        <v>3</v>
      </c>
      <c r="J1292" s="7" t="str">
        <f ca="1">VLOOKUP($I1292,States!$B:$C,2,FALSE)</f>
        <v>Porto</v>
      </c>
      <c r="K1292" s="7" t="str">
        <f ca="1">VLOOKUP($E1292,Name!$A:$C,3,FALSE)</f>
        <v>F</v>
      </c>
      <c r="L1292" s="7" t="str">
        <f ca="1">VLOOKUP($K1292,Genders!$B:$C,2,FALSE)</f>
        <v>Female</v>
      </c>
      <c r="M1292" s="7" cm="1">
        <f t="array" aca="1" ref="M1292" ca="1">INDEX('Marital status'!$A:$A,RANDBETWEEN(2,COUNTA('Marital status'!$A:$A)),1)</f>
        <v>4</v>
      </c>
      <c r="N1292" s="7" t="str">
        <f ca="1">VLOOKUP($M1292,'Marital status'!$A:$B,2,FALSE)</f>
        <v xml:space="preserve">Widowed </v>
      </c>
      <c r="O1292" s="7">
        <f t="shared" ca="1" si="244"/>
        <v>5</v>
      </c>
      <c r="P1292" s="7" t="str">
        <f ca="1">VLOOKUP($O1292,Ethnicities!$A:$B,2,FALSE)</f>
        <v>Asian</v>
      </c>
      <c r="Q1292" s="8">
        <f t="shared" ca="1" si="245"/>
        <v>30958</v>
      </c>
      <c r="R1292" s="6">
        <f t="shared" ca="1" si="246"/>
        <v>4</v>
      </c>
      <c r="S1292" s="6" t="str">
        <f ca="1">VLOOKUP($R1292,'Background education'!$A:$B,2,FALSE)</f>
        <v>Undergraduate degree</v>
      </c>
      <c r="T1292" s="7">
        <f ca="1" xml:space="preserve">
  IF(OR($V1292 = 2, $V1292 = 3, $V1292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292" s="7" t="str">
        <f ca="1">VLOOKUP($T1292,Departments!$A:$B,2,FALSE)</f>
        <v>Juridical</v>
      </c>
      <c r="V1292" s="6">
        <f t="shared" ca="1" si="247"/>
        <v>7</v>
      </c>
      <c r="W1292" s="6" t="str">
        <f ca="1">VLOOKUP($V1292,Roles!$A:$B,2,FALSE)</f>
        <v>Trainee</v>
      </c>
      <c r="X1292" s="6" t="e">
        <f t="shared" ca="1" si="248"/>
        <v>#N/A</v>
      </c>
      <c r="Y1292" s="6" t="e">
        <f ca="1">IF(ISNA($X1292),NA(),VLOOKUP($X1292,Levels!$A:$B,2,FALSE))</f>
        <v>#N/A</v>
      </c>
      <c r="Z1292" s="8">
        <f t="shared" ca="1" si="240"/>
        <v>44576</v>
      </c>
      <c r="AA1292" s="6">
        <f ca="1">RANDBETWEEN(2,COUNTA('Recruitment source'!$A:$A))</f>
        <v>10</v>
      </c>
      <c r="AB1292" s="6" t="str">
        <f ca="1">VLOOKUP($AA1292,'Recruitment source'!$A:$B,2,FALSE)</f>
        <v>Google</v>
      </c>
      <c r="AC1292" s="8" t="e">
        <f t="shared" ca="1" si="249"/>
        <v>#N/A</v>
      </c>
      <c r="AD1292" s="6" t="e">
        <f t="shared" ca="1" si="250"/>
        <v>#N/A</v>
      </c>
      <c r="AE1292" s="6" t="e">
        <f ca="1">IF(ISNA(AD1292),NA(),VLOOKUP($AD1292,'Reasons for dismissal'!$A:$B,2,FALSE))</f>
        <v>#N/A</v>
      </c>
      <c r="AF1292" s="6">
        <f t="shared" ca="1" si="251"/>
        <v>3</v>
      </c>
      <c r="AG1292" s="1">
        <f t="shared" ca="1" si="241"/>
        <v>1005</v>
      </c>
    </row>
    <row r="1293" spans="1:33" x14ac:dyDescent="0.25">
      <c r="A1293" s="7" cm="1">
        <f t="array" aca="1" ref="A1293" ca="1">INDEX(Companies!$A:$A,RANDBETWEEN(2,COUNTA(Companies!$A:$A)),1)</f>
        <v>2</v>
      </c>
      <c r="B1293" s="7" t="str">
        <f ca="1">VLOOKUP($A1293,Companies!$A:$B,2,FALSE)</f>
        <v>ACME Corporation</v>
      </c>
      <c r="C1293" s="5">
        <f t="shared" si="242"/>
        <v>1292</v>
      </c>
      <c r="D1293" s="6">
        <f t="shared" ca="1" si="243"/>
        <v>1</v>
      </c>
      <c r="E1293" s="7">
        <f ca="1">IF($C1293 = 1 + N("Presidente"),
    127,
    IF($C1293 = 2 + N("Vice-Presidente"),
        72,
        IF($C1293 = 3 + N("Secretária bilíngue"),
            13,
            RANDBETWEEN(5,COUNT(Name!$A:$A) + 1)
        )
    )
)</f>
        <v>364</v>
      </c>
      <c r="F1293" s="7" t="str">
        <f ca="1" xml:space="preserve">
VLOOKUP(
  $E1293,
  Name!$A:$B,
  2,
  FALSE
)
&amp; " " &amp;
IF($C1293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Tavares Leone</v>
      </c>
      <c r="G1293" s="7">
        <v>2</v>
      </c>
      <c r="H1293" s="7" t="str">
        <f>VLOOKUP($G1293,Countries!$A:$B,2,FALSE)</f>
        <v>Portugal</v>
      </c>
      <c r="I1293" s="7" cm="1">
        <f t="array" aca="1" ref="I1293" ca="1">INDEX(States!$B:$B,RANDBETWEEN(2,COUNTA(States!$A:$A)),1)</f>
        <v>3</v>
      </c>
      <c r="J1293" s="7" t="str">
        <f ca="1">VLOOKUP($I1293,States!$B:$C,2,FALSE)</f>
        <v>Porto</v>
      </c>
      <c r="K1293" s="7" t="str">
        <f ca="1">VLOOKUP($E1293,Name!$A:$C,3,FALSE)</f>
        <v>F</v>
      </c>
      <c r="L1293" s="7" t="str">
        <f ca="1">VLOOKUP($K1293,Genders!$B:$C,2,FALSE)</f>
        <v>Female</v>
      </c>
      <c r="M1293" s="7" cm="1">
        <f t="array" aca="1" ref="M1293" ca="1">INDEX('Marital status'!$A:$A,RANDBETWEEN(2,COUNTA('Marital status'!$A:$A)),1)</f>
        <v>3</v>
      </c>
      <c r="N1293" s="7" t="str">
        <f ca="1">VLOOKUP($M1293,'Marital status'!$A:$B,2,FALSE)</f>
        <v>Married</v>
      </c>
      <c r="O1293" s="7">
        <f t="shared" ca="1" si="244"/>
        <v>2</v>
      </c>
      <c r="P1293" s="7" t="str">
        <f ca="1">VLOOKUP($O1293,Ethnicities!$A:$B,2,FALSE)</f>
        <v>White</v>
      </c>
      <c r="Q1293" s="8">
        <f t="shared" ca="1" si="245"/>
        <v>35943</v>
      </c>
      <c r="R1293" s="6">
        <f t="shared" ca="1" si="246"/>
        <v>4</v>
      </c>
      <c r="S1293" s="6" t="str">
        <f ca="1">VLOOKUP($R1293,'Background education'!$A:$B,2,FALSE)</f>
        <v>Undergraduate degree</v>
      </c>
      <c r="T1293" s="7">
        <f ca="1" xml:space="preserve">
  IF(OR($V1293 = 2, $V1293 = 3, $V1293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293" s="7" t="str">
        <f ca="1">VLOOKUP($T1293,Departments!$A:$B,2,FALSE)</f>
        <v>Audit</v>
      </c>
      <c r="V1293" s="6">
        <f t="shared" ca="1" si="247"/>
        <v>8</v>
      </c>
      <c r="W1293" s="6" t="str">
        <f ca="1">VLOOKUP($V1293,Roles!$A:$B,2,FALSE)</f>
        <v>Analyst</v>
      </c>
      <c r="X1293" s="6">
        <f t="shared" ca="1" si="248"/>
        <v>4</v>
      </c>
      <c r="Y1293" s="6" t="str">
        <f ca="1">IF(ISNA($X1293),NA(),VLOOKUP($X1293,Levels!$A:$B,2,FALSE))</f>
        <v>Senior</v>
      </c>
      <c r="Z1293" s="8">
        <f t="shared" ca="1" si="240"/>
        <v>43007</v>
      </c>
      <c r="AA1293" s="6">
        <f ca="1">RANDBETWEEN(2,COUNTA('Recruitment source'!$A:$A))</f>
        <v>2</v>
      </c>
      <c r="AB1293" s="6" t="str">
        <f ca="1">VLOOKUP($AA1293,'Recruitment source'!$A:$B,2,FALSE)</f>
        <v>Indeed</v>
      </c>
      <c r="AC1293" s="8" t="e">
        <f t="shared" ca="1" si="249"/>
        <v>#N/A</v>
      </c>
      <c r="AD1293" s="6" t="e">
        <f t="shared" ca="1" si="250"/>
        <v>#N/A</v>
      </c>
      <c r="AE1293" s="6" t="e">
        <f ca="1">IF(ISNA(AD1293),NA(),VLOOKUP($AD1293,'Reasons for dismissal'!$A:$B,2,FALSE))</f>
        <v>#N/A</v>
      </c>
      <c r="AF1293" s="6">
        <f t="shared" ca="1" si="251"/>
        <v>3</v>
      </c>
      <c r="AG1293" s="1">
        <f t="shared" ca="1" si="241"/>
        <v>2000</v>
      </c>
    </row>
    <row r="1294" spans="1:33" x14ac:dyDescent="0.25">
      <c r="A1294" s="7" cm="1">
        <f t="array" aca="1" ref="A1294" ca="1">INDEX(Companies!$A:$A,RANDBETWEEN(2,COUNTA(Companies!$A:$A)),1)</f>
        <v>2</v>
      </c>
      <c r="B1294" s="7" t="str">
        <f ca="1">VLOOKUP($A1294,Companies!$A:$B,2,FALSE)</f>
        <v>ACME Corporation</v>
      </c>
      <c r="C1294" s="5">
        <f t="shared" si="242"/>
        <v>1293</v>
      </c>
      <c r="D1294" s="6">
        <f t="shared" ca="1" si="243"/>
        <v>1</v>
      </c>
      <c r="E1294" s="7">
        <f ca="1">IF($C1294 = 1 + N("Presidente"),
    127,
    IF($C1294 = 2 + N("Vice-Presidente"),
        72,
        IF($C1294 = 3 + N("Secretária bilíngue"),
            13,
            RANDBETWEEN(5,COUNT(Name!$A:$A) + 1)
        )
    )
)</f>
        <v>144</v>
      </c>
      <c r="F1294" s="7" t="str">
        <f ca="1" xml:space="preserve">
VLOOKUP(
  $E1294,
  Name!$A:$B,
  2,
  FALSE
)
&amp; " " &amp;
IF($C1294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Flávio Ramos Castro</v>
      </c>
      <c r="G1294" s="7">
        <v>2</v>
      </c>
      <c r="H1294" s="7" t="str">
        <f>VLOOKUP($G1294,Countries!$A:$B,2,FALSE)</f>
        <v>Portugal</v>
      </c>
      <c r="I1294" s="7" cm="1">
        <f t="array" aca="1" ref="I1294" ca="1">INDEX(States!$B:$B,RANDBETWEEN(2,COUNTA(States!$A:$A)),1)</f>
        <v>15</v>
      </c>
      <c r="J1294" s="7" t="str">
        <f ca="1">VLOOKUP($I1294,States!$B:$C,2,FALSE)</f>
        <v>Castelo Branco</v>
      </c>
      <c r="K1294" s="7" t="str">
        <f ca="1">VLOOKUP($E1294,Name!$A:$C,3,FALSE)</f>
        <v>M</v>
      </c>
      <c r="L1294" s="7" t="str">
        <f ca="1">VLOOKUP($K1294,Genders!$B:$C,2,FALSE)</f>
        <v>Male</v>
      </c>
      <c r="M1294" s="7" cm="1">
        <f t="array" aca="1" ref="M1294" ca="1">INDEX('Marital status'!$A:$A,RANDBETWEEN(2,COUNTA('Marital status'!$A:$A)),1)</f>
        <v>6</v>
      </c>
      <c r="N1294" s="7" t="str">
        <f ca="1">VLOOKUP($M1294,'Marital status'!$A:$B,2,FALSE)</f>
        <v>Divorced</v>
      </c>
      <c r="O1294" s="7">
        <f t="shared" ca="1" si="244"/>
        <v>2</v>
      </c>
      <c r="P1294" s="7" t="str">
        <f ca="1">VLOOKUP($O1294,Ethnicities!$A:$B,2,FALSE)</f>
        <v>White</v>
      </c>
      <c r="Q1294" s="8">
        <f t="shared" ca="1" si="245"/>
        <v>29631</v>
      </c>
      <c r="R1294" s="6">
        <f t="shared" ca="1" si="246"/>
        <v>4</v>
      </c>
      <c r="S1294" s="6" t="str">
        <f ca="1">VLOOKUP($R1294,'Background education'!$A:$B,2,FALSE)</f>
        <v>Undergraduate degree</v>
      </c>
      <c r="T1294" s="7">
        <f ca="1" xml:space="preserve">
  IF(OR($V1294 = 2, $V1294 = 3, $V1294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294" s="7" t="str">
        <f ca="1">VLOOKUP($T1294,Departments!$A:$B,2,FALSE)</f>
        <v>Operations</v>
      </c>
      <c r="V1294" s="6">
        <f t="shared" ca="1" si="247"/>
        <v>6</v>
      </c>
      <c r="W1294" s="6" t="str">
        <f ca="1">VLOOKUP($V1294,Roles!$A:$B,2,FALSE)</f>
        <v>Intern</v>
      </c>
      <c r="X1294" s="6" t="e">
        <f t="shared" ca="1" si="248"/>
        <v>#N/A</v>
      </c>
      <c r="Y1294" s="6" t="e">
        <f ca="1">IF(ISNA($X1294),NA(),VLOOKUP($X1294,Levels!$A:$B,2,FALSE))</f>
        <v>#N/A</v>
      </c>
      <c r="Z1294" s="8">
        <f t="shared" ca="1" si="240"/>
        <v>36722</v>
      </c>
      <c r="AA1294" s="6">
        <f ca="1">RANDBETWEEN(2,COUNTA('Recruitment source'!$A:$A))</f>
        <v>11</v>
      </c>
      <c r="AB1294" s="6" t="str">
        <f ca="1">VLOOKUP($AA1294,'Recruitment source'!$A:$B,2,FALSE)</f>
        <v>LinkedIn</v>
      </c>
      <c r="AC1294" s="8" t="e">
        <f t="shared" ca="1" si="249"/>
        <v>#N/A</v>
      </c>
      <c r="AD1294" s="6" t="e">
        <f t="shared" ca="1" si="250"/>
        <v>#N/A</v>
      </c>
      <c r="AE1294" s="6" t="e">
        <f ca="1">IF(ISNA(AD1294),NA(),VLOOKUP($AD1294,'Reasons for dismissal'!$A:$B,2,FALSE))</f>
        <v>#N/A</v>
      </c>
      <c r="AF1294" s="6">
        <f t="shared" ca="1" si="251"/>
        <v>2</v>
      </c>
      <c r="AG1294" s="1">
        <f t="shared" ca="1" si="241"/>
        <v>805</v>
      </c>
    </row>
    <row r="1295" spans="1:33" x14ac:dyDescent="0.25">
      <c r="A1295" s="7" cm="1">
        <f t="array" aca="1" ref="A1295" ca="1">INDEX(Companies!$A:$A,RANDBETWEEN(2,COUNTA(Companies!$A:$A)),1)</f>
        <v>2</v>
      </c>
      <c r="B1295" s="7" t="str">
        <f ca="1">VLOOKUP($A1295,Companies!$A:$B,2,FALSE)</f>
        <v>ACME Corporation</v>
      </c>
      <c r="C1295" s="5">
        <f t="shared" si="242"/>
        <v>1294</v>
      </c>
      <c r="D1295" s="6">
        <f t="shared" ca="1" si="243"/>
        <v>1</v>
      </c>
      <c r="E1295" s="7">
        <f ca="1">IF($C1295 = 1 + N("Presidente"),
    127,
    IF($C1295 = 2 + N("Vice-Presidente"),
        72,
        IF($C1295 = 3 + N("Secretária bilíngue"),
            13,
            RANDBETWEEN(5,COUNT(Name!$A:$A) + 1)
        )
    )
)</f>
        <v>310</v>
      </c>
      <c r="F1295" s="7" t="str">
        <f ca="1" xml:space="preserve">
VLOOKUP(
  $E1295,
  Name!$A:$B,
  2,
  FALSE
)
&amp; " " &amp;
IF($C1295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Rocha Cabral</v>
      </c>
      <c r="G1295" s="7">
        <v>2</v>
      </c>
      <c r="H1295" s="7" t="str">
        <f>VLOOKUP($G1295,Countries!$A:$B,2,FALSE)</f>
        <v>Portugal</v>
      </c>
      <c r="I1295" s="7" cm="1">
        <f t="array" aca="1" ref="I1295" ca="1">INDEX(States!$B:$B,RANDBETWEEN(2,COUNTA(States!$A:$A)),1)</f>
        <v>14</v>
      </c>
      <c r="J1295" s="7" t="str">
        <f ca="1">VLOOKUP($I1295,States!$B:$C,2,FALSE)</f>
        <v>Viseu</v>
      </c>
      <c r="K1295" s="7" t="str">
        <f ca="1">VLOOKUP($E1295,Name!$A:$C,3,FALSE)</f>
        <v>M</v>
      </c>
      <c r="L1295" s="7" t="str">
        <f ca="1">VLOOKUP($K1295,Genders!$B:$C,2,FALSE)</f>
        <v>Male</v>
      </c>
      <c r="M1295" s="7" cm="1">
        <f t="array" aca="1" ref="M1295" ca="1">INDEX('Marital status'!$A:$A,RANDBETWEEN(2,COUNTA('Marital status'!$A:$A)),1)</f>
        <v>2</v>
      </c>
      <c r="N1295" s="7" t="str">
        <f ca="1">VLOOKUP($M1295,'Marital status'!$A:$B,2,FALSE)</f>
        <v>Single</v>
      </c>
      <c r="O1295" s="7">
        <f t="shared" ca="1" si="244"/>
        <v>3</v>
      </c>
      <c r="P1295" s="7" t="str">
        <f ca="1">VLOOKUP($O1295,Ethnicities!$A:$B,2,FALSE)</f>
        <v>Black or African American</v>
      </c>
      <c r="Q1295" s="8">
        <f t="shared" ca="1" si="245"/>
        <v>38183</v>
      </c>
      <c r="R1295" s="6">
        <f t="shared" ca="1" si="246"/>
        <v>4</v>
      </c>
      <c r="S1295" s="6" t="str">
        <f ca="1">VLOOKUP($R1295,'Background education'!$A:$B,2,FALSE)</f>
        <v>Undergraduate degree</v>
      </c>
      <c r="T1295" s="7">
        <f ca="1" xml:space="preserve">
  IF(OR($V1295 = 2, $V1295 = 3, $V1295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95" s="7" t="str">
        <f ca="1">VLOOKUP($T1295,Departments!$A:$B,2,FALSE)</f>
        <v>Communication &amp; Marketing</v>
      </c>
      <c r="V1295" s="6">
        <f t="shared" ca="1" si="247"/>
        <v>8</v>
      </c>
      <c r="W1295" s="6" t="str">
        <f ca="1">VLOOKUP($V1295,Roles!$A:$B,2,FALSE)</f>
        <v>Analyst</v>
      </c>
      <c r="X1295" s="6">
        <f t="shared" ca="1" si="248"/>
        <v>2</v>
      </c>
      <c r="Y1295" s="6" t="str">
        <f ca="1">IF(ISNA($X1295),NA(),VLOOKUP($X1295,Levels!$A:$B,2,FALSE))</f>
        <v>Junior</v>
      </c>
      <c r="Z1295" s="8">
        <f t="shared" ca="1" si="240"/>
        <v>44872</v>
      </c>
      <c r="AA1295" s="6">
        <f ca="1">RANDBETWEEN(2,COUNTA('Recruitment source'!$A:$A))</f>
        <v>12</v>
      </c>
      <c r="AB1295" s="6" t="str">
        <f ca="1">VLOOKUP($AA1295,'Recruitment source'!$A:$B,2,FALSE)</f>
        <v>Website</v>
      </c>
      <c r="AC1295" s="8" t="e">
        <f t="shared" ca="1" si="249"/>
        <v>#N/A</v>
      </c>
      <c r="AD1295" s="6" t="e">
        <f t="shared" ca="1" si="250"/>
        <v>#N/A</v>
      </c>
      <c r="AE1295" s="6" t="e">
        <f ca="1">IF(ISNA(AD1295),NA(),VLOOKUP($AD1295,'Reasons for dismissal'!$A:$B,2,FALSE))</f>
        <v>#N/A</v>
      </c>
      <c r="AF1295" s="6">
        <f t="shared" ca="1" si="251"/>
        <v>3</v>
      </c>
      <c r="AG1295" s="1">
        <f t="shared" ca="1" si="241"/>
        <v>2080</v>
      </c>
    </row>
    <row r="1296" spans="1:33" x14ac:dyDescent="0.25">
      <c r="A1296" s="7" cm="1">
        <f t="array" aca="1" ref="A1296" ca="1">INDEX(Companies!$A:$A,RANDBETWEEN(2,COUNTA(Companies!$A:$A)),1)</f>
        <v>2</v>
      </c>
      <c r="B1296" s="7" t="str">
        <f ca="1">VLOOKUP($A1296,Companies!$A:$B,2,FALSE)</f>
        <v>ACME Corporation</v>
      </c>
      <c r="C1296" s="5">
        <f t="shared" si="242"/>
        <v>1295</v>
      </c>
      <c r="D1296" s="6">
        <f t="shared" ca="1" si="243"/>
        <v>1</v>
      </c>
      <c r="E1296" s="7">
        <f ca="1">IF($C1296 = 1 + N("Presidente"),
    127,
    IF($C1296 = 2 + N("Vice-Presidente"),
        72,
        IF($C1296 = 3 + N("Secretária bilíngue"),
            13,
            RANDBETWEEN(5,COUNT(Name!$A:$A) + 1)
        )
    )
)</f>
        <v>162</v>
      </c>
      <c r="F1296" s="7" t="str">
        <f ca="1" xml:space="preserve">
VLOOKUP(
  $E1296,
  Name!$A:$B,
  2,
  FALSE
)
&amp; " " &amp;
IF($C1296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Moreira Vaz</v>
      </c>
      <c r="G1296" s="7">
        <v>2</v>
      </c>
      <c r="H1296" s="7" t="str">
        <f>VLOOKUP($G1296,Countries!$A:$B,2,FALSE)</f>
        <v>Portugal</v>
      </c>
      <c r="I1296" s="7" cm="1">
        <f t="array" aca="1" ref="I1296" ca="1">INDEX(States!$B:$B,RANDBETWEEN(2,COUNTA(States!$A:$A)),1)</f>
        <v>17</v>
      </c>
      <c r="J1296" s="7" t="str">
        <f ca="1">VLOOKUP($I1296,States!$B:$C,2,FALSE)</f>
        <v>Portalegre</v>
      </c>
      <c r="K1296" s="7" t="str">
        <f ca="1">VLOOKUP($E1296,Name!$A:$C,3,FALSE)</f>
        <v>F</v>
      </c>
      <c r="L1296" s="7" t="str">
        <f ca="1">VLOOKUP($K1296,Genders!$B:$C,2,FALSE)</f>
        <v>Female</v>
      </c>
      <c r="M1296" s="7" cm="1">
        <f t="array" aca="1" ref="M1296" ca="1">INDEX('Marital status'!$A:$A,RANDBETWEEN(2,COUNTA('Marital status'!$A:$A)),1)</f>
        <v>4</v>
      </c>
      <c r="N1296" s="7" t="str">
        <f ca="1">VLOOKUP($M1296,'Marital status'!$A:$B,2,FALSE)</f>
        <v xml:space="preserve">Widowed </v>
      </c>
      <c r="O1296" s="7">
        <f t="shared" ca="1" si="244"/>
        <v>2</v>
      </c>
      <c r="P1296" s="7" t="str">
        <f ca="1">VLOOKUP($O1296,Ethnicities!$A:$B,2,FALSE)</f>
        <v>White</v>
      </c>
      <c r="Q1296" s="8">
        <f t="shared" ca="1" si="245"/>
        <v>35851</v>
      </c>
      <c r="R1296" s="6">
        <f t="shared" ca="1" si="246"/>
        <v>4</v>
      </c>
      <c r="S1296" s="6" t="str">
        <f ca="1">VLOOKUP($R1296,'Background education'!$A:$B,2,FALSE)</f>
        <v>Undergraduate degree</v>
      </c>
      <c r="T1296" s="7">
        <f ca="1" xml:space="preserve">
  IF(OR($V1296 = 2, $V1296 = 3, $V1296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296" s="7" t="str">
        <f ca="1">VLOOKUP($T1296,Departments!$A:$B,2,FALSE)</f>
        <v>Operations</v>
      </c>
      <c r="V1296" s="6">
        <f t="shared" ca="1" si="247"/>
        <v>7</v>
      </c>
      <c r="W1296" s="6" t="str">
        <f ca="1">VLOOKUP($V1296,Roles!$A:$B,2,FALSE)</f>
        <v>Trainee</v>
      </c>
      <c r="X1296" s="6" t="e">
        <f t="shared" ca="1" si="248"/>
        <v>#N/A</v>
      </c>
      <c r="Y1296" s="6" t="e">
        <f ca="1">IF(ISNA($X1296),NA(),VLOOKUP($X1296,Levels!$A:$B,2,FALSE))</f>
        <v>#N/A</v>
      </c>
      <c r="Z1296" s="8">
        <f t="shared" ca="1" si="240"/>
        <v>43554</v>
      </c>
      <c r="AA1296" s="6">
        <f ca="1">RANDBETWEEN(2,COUNTA('Recruitment source'!$A:$A))</f>
        <v>4</v>
      </c>
      <c r="AB1296" s="6" t="str">
        <f ca="1">VLOOKUP($AA1296,'Recruitment source'!$A:$B,2,FALSE)</f>
        <v>SAPO Emprego</v>
      </c>
      <c r="AC1296" s="8" t="e">
        <f t="shared" ca="1" si="249"/>
        <v>#N/A</v>
      </c>
      <c r="AD1296" s="6" t="e">
        <f t="shared" ca="1" si="250"/>
        <v>#N/A</v>
      </c>
      <c r="AE1296" s="6" t="e">
        <f ca="1">IF(ISNA(AD1296),NA(),VLOOKUP($AD1296,'Reasons for dismissal'!$A:$B,2,FALSE))</f>
        <v>#N/A</v>
      </c>
      <c r="AF1296" s="6">
        <f t="shared" ca="1" si="251"/>
        <v>4</v>
      </c>
      <c r="AG1296" s="1">
        <f t="shared" ca="1" si="241"/>
        <v>1005</v>
      </c>
    </row>
    <row r="1297" spans="1:33" x14ac:dyDescent="0.25">
      <c r="A1297" s="7" cm="1">
        <f t="array" aca="1" ref="A1297" ca="1">INDEX(Companies!$A:$A,RANDBETWEEN(2,COUNTA(Companies!$A:$A)),1)</f>
        <v>2</v>
      </c>
      <c r="B1297" s="7" t="str">
        <f ca="1">VLOOKUP($A1297,Companies!$A:$B,2,FALSE)</f>
        <v>ACME Corporation</v>
      </c>
      <c r="C1297" s="5">
        <f t="shared" si="242"/>
        <v>1296</v>
      </c>
      <c r="D1297" s="6">
        <f t="shared" ca="1" si="243"/>
        <v>1</v>
      </c>
      <c r="E1297" s="7">
        <f ca="1">IF($C1297 = 1 + N("Presidente"),
    127,
    IF($C1297 = 2 + N("Vice-Presidente"),
        72,
        IF($C1297 = 3 + N("Secretária bilíngue"),
            13,
            RANDBETWEEN(5,COUNT(Name!$A:$A) + 1)
        )
    )
)</f>
        <v>178</v>
      </c>
      <c r="F1297" s="7" t="str">
        <f ca="1" xml:space="preserve">
VLOOKUP(
  $E1297,
  Name!$A:$B,
  2,
  FALSE
)
&amp; " " &amp;
IF($C1297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Sacramento Evangelista</v>
      </c>
      <c r="G1297" s="7">
        <v>2</v>
      </c>
      <c r="H1297" s="7" t="str">
        <f>VLOOKUP($G1297,Countries!$A:$B,2,FALSE)</f>
        <v>Portugal</v>
      </c>
      <c r="I1297" s="7" cm="1">
        <f t="array" aca="1" ref="I1297" ca="1">INDEX(States!$B:$B,RANDBETWEEN(2,COUNTA(States!$A:$A)),1)</f>
        <v>12</v>
      </c>
      <c r="J1297" s="7" t="str">
        <f ca="1">VLOOKUP($I1297,States!$B:$C,2,FALSE)</f>
        <v>Évora</v>
      </c>
      <c r="K1297" s="7" t="str">
        <f ca="1">VLOOKUP($E1297,Name!$A:$C,3,FALSE)</f>
        <v>F</v>
      </c>
      <c r="L1297" s="7" t="str">
        <f ca="1">VLOOKUP($K1297,Genders!$B:$C,2,FALSE)</f>
        <v>Female</v>
      </c>
      <c r="M1297" s="7" cm="1">
        <f t="array" aca="1" ref="M1297" ca="1">INDEX('Marital status'!$A:$A,RANDBETWEEN(2,COUNTA('Marital status'!$A:$A)),1)</f>
        <v>6</v>
      </c>
      <c r="N1297" s="7" t="str">
        <f ca="1">VLOOKUP($M1297,'Marital status'!$A:$B,2,FALSE)</f>
        <v>Divorced</v>
      </c>
      <c r="O1297" s="7">
        <f t="shared" ca="1" si="244"/>
        <v>2</v>
      </c>
      <c r="P1297" s="7" t="str">
        <f ca="1">VLOOKUP($O1297,Ethnicities!$A:$B,2,FALSE)</f>
        <v>White</v>
      </c>
      <c r="Q1297" s="8">
        <f t="shared" ca="1" si="245"/>
        <v>36309</v>
      </c>
      <c r="R1297" s="6">
        <f t="shared" ca="1" si="246"/>
        <v>5</v>
      </c>
      <c r="S1297" s="6" t="str">
        <f ca="1">VLOOKUP($R1297,'Background education'!$A:$B,2,FALSE)</f>
        <v>Graduate school</v>
      </c>
      <c r="T1297" s="7">
        <f ca="1" xml:space="preserve">
  IF(OR($V1297 = 2, $V1297 = 3, $V1297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297" s="7" t="str">
        <f ca="1">VLOOKUP($T1297,Departments!$A:$B,2,FALSE)</f>
        <v>Human Resource</v>
      </c>
      <c r="V1297" s="6">
        <f t="shared" ca="1" si="247"/>
        <v>8</v>
      </c>
      <c r="W1297" s="6" t="str">
        <f ca="1">VLOOKUP($V1297,Roles!$A:$B,2,FALSE)</f>
        <v>Analyst</v>
      </c>
      <c r="X1297" s="6">
        <f t="shared" ca="1" si="248"/>
        <v>4</v>
      </c>
      <c r="Y1297" s="6" t="str">
        <f ca="1">IF(ISNA($X1297),NA(),VLOOKUP($X1297,Levels!$A:$B,2,FALSE))</f>
        <v>Senior</v>
      </c>
      <c r="Z1297" s="8">
        <f t="shared" ca="1" si="240"/>
        <v>38021</v>
      </c>
      <c r="AA1297" s="6">
        <f ca="1">RANDBETWEEN(2,COUNTA('Recruitment source'!$A:$A))</f>
        <v>3</v>
      </c>
      <c r="AB1297" s="6" t="str">
        <f ca="1">VLOOKUP($AA1297,'Recruitment source'!$A:$B,2,FALSE)</f>
        <v>Learn4Good</v>
      </c>
      <c r="AC1297" s="8" t="e">
        <f t="shared" ca="1" si="249"/>
        <v>#N/A</v>
      </c>
      <c r="AD1297" s="6" t="e">
        <f t="shared" ca="1" si="250"/>
        <v>#N/A</v>
      </c>
      <c r="AE1297" s="6" t="e">
        <f ca="1">IF(ISNA(AD1297),NA(),VLOOKUP($AD1297,'Reasons for dismissal'!$A:$B,2,FALSE))</f>
        <v>#N/A</v>
      </c>
      <c r="AF1297" s="6">
        <f t="shared" ca="1" si="251"/>
        <v>3</v>
      </c>
      <c r="AG1297" s="1">
        <f t="shared" ca="1" si="241"/>
        <v>2000</v>
      </c>
    </row>
    <row r="1298" spans="1:33" x14ac:dyDescent="0.25">
      <c r="A1298" s="7" cm="1">
        <f t="array" aca="1" ref="A1298" ca="1">INDEX(Companies!$A:$A,RANDBETWEEN(2,COUNTA(Companies!$A:$A)),1)</f>
        <v>2</v>
      </c>
      <c r="B1298" s="7" t="str">
        <f ca="1">VLOOKUP($A1298,Companies!$A:$B,2,FALSE)</f>
        <v>ACME Corporation</v>
      </c>
      <c r="C1298" s="5">
        <f t="shared" si="242"/>
        <v>1297</v>
      </c>
      <c r="D1298" s="6">
        <f t="shared" ca="1" si="243"/>
        <v>1</v>
      </c>
      <c r="E1298" s="7">
        <f ca="1">IF($C1298 = 1 + N("Presidente"),
    127,
    IF($C1298 = 2 + N("Vice-Presidente"),
        72,
        IF($C1298 = 3 + N("Secretária bilíngue"),
            13,
            RANDBETWEEN(5,COUNT(Name!$A:$A) + 1)
        )
    )
)</f>
        <v>208</v>
      </c>
      <c r="F1298" s="7" t="str">
        <f ca="1" xml:space="preserve">
VLOOKUP(
  $E1298,
  Name!$A:$B,
  2,
  FALSE
)
&amp; " " &amp;
IF($C1298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Moretti Auth</v>
      </c>
      <c r="G1298" s="7">
        <v>2</v>
      </c>
      <c r="H1298" s="7" t="str">
        <f>VLOOKUP($G1298,Countries!$A:$B,2,FALSE)</f>
        <v>Portugal</v>
      </c>
      <c r="I1298" s="7" cm="1">
        <f t="array" aca="1" ref="I1298" ca="1">INDEX(States!$B:$B,RANDBETWEEN(2,COUNTA(States!$A:$A)),1)</f>
        <v>21</v>
      </c>
      <c r="J1298" s="7" t="str">
        <f ca="1">VLOOKUP($I1298,States!$B:$C,2,FALSE)</f>
        <v>Bragança</v>
      </c>
      <c r="K1298" s="7" t="str">
        <f ca="1">VLOOKUP($E1298,Name!$A:$C,3,FALSE)</f>
        <v>F</v>
      </c>
      <c r="L1298" s="7" t="str">
        <f ca="1">VLOOKUP($K1298,Genders!$B:$C,2,FALSE)</f>
        <v>Female</v>
      </c>
      <c r="M1298" s="7" cm="1">
        <f t="array" aca="1" ref="M1298" ca="1">INDEX('Marital status'!$A:$A,RANDBETWEEN(2,COUNTA('Marital status'!$A:$A)),1)</f>
        <v>5</v>
      </c>
      <c r="N1298" s="7" t="str">
        <f ca="1">VLOOKUP($M1298,'Marital status'!$A:$B,2,FALSE)</f>
        <v xml:space="preserve">Separated </v>
      </c>
      <c r="O1298" s="7">
        <f t="shared" ca="1" si="244"/>
        <v>4</v>
      </c>
      <c r="P1298" s="7" t="str">
        <f ca="1">VLOOKUP($O1298,Ethnicities!$A:$B,2,FALSE)</f>
        <v>Hispanic or Latino</v>
      </c>
      <c r="Q1298" s="8">
        <f t="shared" ca="1" si="245"/>
        <v>32243</v>
      </c>
      <c r="R1298" s="6">
        <f t="shared" ca="1" si="246"/>
        <v>4</v>
      </c>
      <c r="S1298" s="6" t="str">
        <f ca="1">VLOOKUP($R1298,'Background education'!$A:$B,2,FALSE)</f>
        <v>Undergraduate degree</v>
      </c>
      <c r="T1298" s="7">
        <f ca="1" xml:space="preserve">
  IF(OR($V1298 = 2, $V1298 = 3, $V1298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98" s="7" t="str">
        <f ca="1">VLOOKUP($T1298,Departments!$A:$B,2,FALSE)</f>
        <v>Communication &amp; Marketing</v>
      </c>
      <c r="V1298" s="6">
        <f t="shared" ca="1" si="247"/>
        <v>7</v>
      </c>
      <c r="W1298" s="6" t="str">
        <f ca="1">VLOOKUP($V1298,Roles!$A:$B,2,FALSE)</f>
        <v>Trainee</v>
      </c>
      <c r="X1298" s="6" t="e">
        <f t="shared" ca="1" si="248"/>
        <v>#N/A</v>
      </c>
      <c r="Y1298" s="6" t="e">
        <f ca="1">IF(ISNA($X1298),NA(),VLOOKUP($X1298,Levels!$A:$B,2,FALSE))</f>
        <v>#N/A</v>
      </c>
      <c r="Z1298" s="8">
        <f t="shared" ca="1" si="240"/>
        <v>40376</v>
      </c>
      <c r="AA1298" s="6">
        <f ca="1">RANDBETWEEN(2,COUNTA('Recruitment source'!$A:$A))</f>
        <v>7</v>
      </c>
      <c r="AB1298" s="6" t="str">
        <f ca="1">VLOOKUP($AA1298,'Recruitment source'!$A:$B,2,FALSE)</f>
        <v>Jobs in Lisbon</v>
      </c>
      <c r="AC1298" s="8" t="e">
        <f t="shared" ca="1" si="249"/>
        <v>#N/A</v>
      </c>
      <c r="AD1298" s="6" t="e">
        <f t="shared" ca="1" si="250"/>
        <v>#N/A</v>
      </c>
      <c r="AE1298" s="6" t="e">
        <f ca="1">IF(ISNA(AD1298),NA(),VLOOKUP($AD1298,'Reasons for dismissal'!$A:$B,2,FALSE))</f>
        <v>#N/A</v>
      </c>
      <c r="AF1298" s="6">
        <f t="shared" ca="1" si="251"/>
        <v>3</v>
      </c>
      <c r="AG1298" s="1">
        <f t="shared" ca="1" si="241"/>
        <v>1085</v>
      </c>
    </row>
    <row r="1299" spans="1:33" x14ac:dyDescent="0.25">
      <c r="A1299" s="7" cm="1">
        <f t="array" aca="1" ref="A1299" ca="1">INDEX(Companies!$A:$A,RANDBETWEEN(2,COUNTA(Companies!$A:$A)),1)</f>
        <v>2</v>
      </c>
      <c r="B1299" s="7" t="str">
        <f ca="1">VLOOKUP($A1299,Companies!$A:$B,2,FALSE)</f>
        <v>ACME Corporation</v>
      </c>
      <c r="C1299" s="5">
        <f t="shared" si="242"/>
        <v>1298</v>
      </c>
      <c r="D1299" s="6">
        <f t="shared" ca="1" si="243"/>
        <v>1</v>
      </c>
      <c r="E1299" s="7">
        <f ca="1">IF($C1299 = 1 + N("Presidente"),
    127,
    IF($C1299 = 2 + N("Vice-Presidente"),
        72,
        IF($C1299 = 3 + N("Secretária bilíngue"),
            13,
            RANDBETWEEN(5,COUNT(Name!$A:$A) + 1)
        )
    )
)</f>
        <v>27</v>
      </c>
      <c r="F1299" s="7" t="str">
        <f ca="1" xml:space="preserve">
VLOOKUP(
  $E1299,
  Name!$A:$B,
  2,
  FALSE
)
&amp; " " &amp;
IF($C1299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Ricci Dantas</v>
      </c>
      <c r="G1299" s="7">
        <v>2</v>
      </c>
      <c r="H1299" s="7" t="str">
        <f>VLOOKUP($G1299,Countries!$A:$B,2,FALSE)</f>
        <v>Portugal</v>
      </c>
      <c r="I1299" s="7" cm="1">
        <f t="array" aca="1" ref="I1299" ca="1">INDEX(States!$B:$B,RANDBETWEEN(2,COUNTA(States!$A:$A)),1)</f>
        <v>8</v>
      </c>
      <c r="J1299" s="7" t="str">
        <f ca="1">VLOOKUP($I1299,States!$B:$C,2,FALSE)</f>
        <v>Santarém</v>
      </c>
      <c r="K1299" s="7" t="str">
        <f ca="1">VLOOKUP($E1299,Name!$A:$C,3,FALSE)</f>
        <v>F</v>
      </c>
      <c r="L1299" s="7" t="str">
        <f ca="1">VLOOKUP($K1299,Genders!$B:$C,2,FALSE)</f>
        <v>Female</v>
      </c>
      <c r="M1299" s="7" cm="1">
        <f t="array" aca="1" ref="M1299" ca="1">INDEX('Marital status'!$A:$A,RANDBETWEEN(2,COUNTA('Marital status'!$A:$A)),1)</f>
        <v>4</v>
      </c>
      <c r="N1299" s="7" t="str">
        <f ca="1">VLOOKUP($M1299,'Marital status'!$A:$B,2,FALSE)</f>
        <v xml:space="preserve">Widowed </v>
      </c>
      <c r="O1299" s="7">
        <f t="shared" ca="1" si="244"/>
        <v>2</v>
      </c>
      <c r="P1299" s="7" t="str">
        <f ca="1">VLOOKUP($O1299,Ethnicities!$A:$B,2,FALSE)</f>
        <v>White</v>
      </c>
      <c r="Q1299" s="8">
        <f t="shared" ca="1" si="245"/>
        <v>35973</v>
      </c>
      <c r="R1299" s="6">
        <f t="shared" ca="1" si="246"/>
        <v>5</v>
      </c>
      <c r="S1299" s="6" t="str">
        <f ca="1">VLOOKUP($R1299,'Background education'!$A:$B,2,FALSE)</f>
        <v>Graduate school</v>
      </c>
      <c r="T1299" s="7">
        <f ca="1" xml:space="preserve">
  IF(OR($V1299 = 2, $V1299 = 3, $V1299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299" s="7" t="str">
        <f ca="1">VLOOKUP($T1299,Departments!$A:$B,2,FALSE)</f>
        <v>Communication &amp; Marketing</v>
      </c>
      <c r="V1299" s="6">
        <f t="shared" ca="1" si="247"/>
        <v>8</v>
      </c>
      <c r="W1299" s="6" t="str">
        <f ca="1">VLOOKUP($V1299,Roles!$A:$B,2,FALSE)</f>
        <v>Analyst</v>
      </c>
      <c r="X1299" s="6">
        <f t="shared" ca="1" si="248"/>
        <v>2</v>
      </c>
      <c r="Y1299" s="6" t="str">
        <f ca="1">IF(ISNA($X1299),NA(),VLOOKUP($X1299,Levels!$A:$B,2,FALSE))</f>
        <v>Junior</v>
      </c>
      <c r="Z1299" s="8">
        <f t="shared" ca="1" si="240"/>
        <v>43802</v>
      </c>
      <c r="AA1299" s="6">
        <f ca="1">RANDBETWEEN(2,COUNTA('Recruitment source'!$A:$A))</f>
        <v>4</v>
      </c>
      <c r="AB1299" s="6" t="str">
        <f ca="1">VLOOKUP($AA1299,'Recruitment source'!$A:$B,2,FALSE)</f>
        <v>SAPO Emprego</v>
      </c>
      <c r="AC1299" s="8" t="e">
        <f t="shared" ca="1" si="249"/>
        <v>#N/A</v>
      </c>
      <c r="AD1299" s="6" t="e">
        <f t="shared" ca="1" si="250"/>
        <v>#N/A</v>
      </c>
      <c r="AE1299" s="6" t="e">
        <f ca="1">IF(ISNA(AD1299),NA(),VLOOKUP($AD1299,'Reasons for dismissal'!$A:$B,2,FALSE))</f>
        <v>#N/A</v>
      </c>
      <c r="AF1299" s="6">
        <f t="shared" ca="1" si="251"/>
        <v>3</v>
      </c>
      <c r="AG1299" s="1">
        <f t="shared" ca="1" si="241"/>
        <v>2080</v>
      </c>
    </row>
    <row r="1300" spans="1:33" x14ac:dyDescent="0.25">
      <c r="A1300" s="7" cm="1">
        <f t="array" aca="1" ref="A1300" ca="1">INDEX(Companies!$A:$A,RANDBETWEEN(2,COUNTA(Companies!$A:$A)),1)</f>
        <v>2</v>
      </c>
      <c r="B1300" s="7" t="str">
        <f ca="1">VLOOKUP($A1300,Companies!$A:$B,2,FALSE)</f>
        <v>ACME Corporation</v>
      </c>
      <c r="C1300" s="5">
        <f t="shared" si="242"/>
        <v>1299</v>
      </c>
      <c r="D1300" s="6">
        <f t="shared" ca="1" si="243"/>
        <v>1</v>
      </c>
      <c r="E1300" s="7">
        <f ca="1">IF($C1300 = 1 + N("Presidente"),
    127,
    IF($C1300 = 2 + N("Vice-Presidente"),
        72,
        IF($C1300 = 3 + N("Secretária bilíngue"),
            13,
            RANDBETWEEN(5,COUNT(Name!$A:$A) + 1)
        )
    )
)</f>
        <v>268</v>
      </c>
      <c r="F1300" s="7" t="str">
        <f ca="1" xml:space="preserve">
VLOOKUP(
  $E1300,
  Name!$A:$B,
  2,
  FALSE
)
&amp; " " &amp;
IF($C1300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Ferreira Mazza</v>
      </c>
      <c r="G1300" s="7">
        <v>2</v>
      </c>
      <c r="H1300" s="7" t="str">
        <f>VLOOKUP($G1300,Countries!$A:$B,2,FALSE)</f>
        <v>Portugal</v>
      </c>
      <c r="I1300" s="7" cm="1">
        <f t="array" aca="1" ref="I1300" ca="1">INDEX(States!$B:$B,RANDBETWEEN(2,COUNTA(States!$A:$A)),1)</f>
        <v>4</v>
      </c>
      <c r="J1300" s="7" t="str">
        <f ca="1">VLOOKUP($I1300,States!$B:$C,2,FALSE)</f>
        <v>Setúbal</v>
      </c>
      <c r="K1300" s="7" t="str">
        <f ca="1">VLOOKUP($E1300,Name!$A:$C,3,FALSE)</f>
        <v>F</v>
      </c>
      <c r="L1300" s="7" t="str">
        <f ca="1">VLOOKUP($K1300,Genders!$B:$C,2,FALSE)</f>
        <v>Female</v>
      </c>
      <c r="M1300" s="7" cm="1">
        <f t="array" aca="1" ref="M1300" ca="1">INDEX('Marital status'!$A:$A,RANDBETWEEN(2,COUNTA('Marital status'!$A:$A)),1)</f>
        <v>6</v>
      </c>
      <c r="N1300" s="7" t="str">
        <f ca="1">VLOOKUP($M1300,'Marital status'!$A:$B,2,FALSE)</f>
        <v>Divorced</v>
      </c>
      <c r="O1300" s="7">
        <f t="shared" ca="1" si="244"/>
        <v>2</v>
      </c>
      <c r="P1300" s="7" t="str">
        <f ca="1">VLOOKUP($O1300,Ethnicities!$A:$B,2,FALSE)</f>
        <v>White</v>
      </c>
      <c r="Q1300" s="8">
        <f t="shared" ca="1" si="245"/>
        <v>34082</v>
      </c>
      <c r="R1300" s="6">
        <f t="shared" ca="1" si="246"/>
        <v>4</v>
      </c>
      <c r="S1300" s="6" t="str">
        <f ca="1">VLOOKUP($R1300,'Background education'!$A:$B,2,FALSE)</f>
        <v>Undergraduate degree</v>
      </c>
      <c r="T1300" s="7">
        <f ca="1" xml:space="preserve">
  IF(OR($V1300 = 2, $V1300 = 3, $V1300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300" s="7" t="str">
        <f ca="1">VLOOKUP($T1300,Departments!$A:$B,2,FALSE)</f>
        <v>Communication &amp; Marketing</v>
      </c>
      <c r="V1300" s="6">
        <f t="shared" ca="1" si="247"/>
        <v>7</v>
      </c>
      <c r="W1300" s="6" t="str">
        <f ca="1">VLOOKUP($V1300,Roles!$A:$B,2,FALSE)</f>
        <v>Trainee</v>
      </c>
      <c r="X1300" s="6" t="e">
        <f t="shared" ca="1" si="248"/>
        <v>#N/A</v>
      </c>
      <c r="Y1300" s="6" t="e">
        <f ca="1">IF(ISNA($X1300),NA(),VLOOKUP($X1300,Levels!$A:$B,2,FALSE))</f>
        <v>#N/A</v>
      </c>
      <c r="Z1300" s="8">
        <f t="shared" ca="1" si="240"/>
        <v>42029</v>
      </c>
      <c r="AA1300" s="6">
        <f ca="1">RANDBETWEEN(2,COUNTA('Recruitment source'!$A:$A))</f>
        <v>11</v>
      </c>
      <c r="AB1300" s="6" t="str">
        <f ca="1">VLOOKUP($AA1300,'Recruitment source'!$A:$B,2,FALSE)</f>
        <v>LinkedIn</v>
      </c>
      <c r="AC1300" s="8" t="e">
        <f t="shared" ca="1" si="249"/>
        <v>#N/A</v>
      </c>
      <c r="AD1300" s="6" t="e">
        <f t="shared" ca="1" si="250"/>
        <v>#N/A</v>
      </c>
      <c r="AE1300" s="6" t="e">
        <f ca="1">IF(ISNA(AD1300),NA(),VLOOKUP($AD1300,'Reasons for dismissal'!$A:$B,2,FALSE))</f>
        <v>#N/A</v>
      </c>
      <c r="AF1300" s="6">
        <f t="shared" ca="1" si="251"/>
        <v>3</v>
      </c>
      <c r="AG1300" s="1">
        <f t="shared" ca="1" si="241"/>
        <v>1085</v>
      </c>
    </row>
    <row r="1301" spans="1:33" x14ac:dyDescent="0.25">
      <c r="A1301" s="7" cm="1">
        <f t="array" aca="1" ref="A1301" ca="1">INDEX(Companies!$A:$A,RANDBETWEEN(2,COUNTA(Companies!$A:$A)),1)</f>
        <v>2</v>
      </c>
      <c r="B1301" s="7" t="str">
        <f ca="1">VLOOKUP($A1301,Companies!$A:$B,2,FALSE)</f>
        <v>ACME Corporation</v>
      </c>
      <c r="C1301" s="5">
        <f t="shared" si="242"/>
        <v>1300</v>
      </c>
      <c r="D1301" s="6">
        <f t="shared" ca="1" si="243"/>
        <v>1</v>
      </c>
      <c r="E1301" s="7">
        <f ca="1">IF($C1301 = 1 + N("Presidente"),
    127,
    IF($C1301 = 2 + N("Vice-Presidente"),
        72,
        IF($C1301 = 3 + N("Secretária bilíngue"),
            13,
            RANDBETWEEN(5,COUNT(Name!$A:$A) + 1)
        )
    )
)</f>
        <v>262</v>
      </c>
      <c r="F1301" s="7" t="str">
        <f ca="1" xml:space="preserve">
VLOOKUP(
  $E1301,
  Name!$A:$B,
  2,
  FALSE
)
&amp; " " &amp;
IF($C1301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Braga de Oliveira</v>
      </c>
      <c r="G1301" s="7">
        <v>2</v>
      </c>
      <c r="H1301" s="7" t="str">
        <f>VLOOKUP($G1301,Countries!$A:$B,2,FALSE)</f>
        <v>Portugal</v>
      </c>
      <c r="I1301" s="7" cm="1">
        <f t="array" aca="1" ref="I1301" ca="1">INDEX(States!$B:$B,RANDBETWEEN(2,COUNTA(States!$A:$A)),1)</f>
        <v>4</v>
      </c>
      <c r="J1301" s="7" t="str">
        <f ca="1">VLOOKUP($I1301,States!$B:$C,2,FALSE)</f>
        <v>Setúbal</v>
      </c>
      <c r="K1301" s="7" t="str">
        <f ca="1">VLOOKUP($E1301,Name!$A:$C,3,FALSE)</f>
        <v>F</v>
      </c>
      <c r="L1301" s="7" t="str">
        <f ca="1">VLOOKUP($K1301,Genders!$B:$C,2,FALSE)</f>
        <v>Female</v>
      </c>
      <c r="M1301" s="7" cm="1">
        <f t="array" aca="1" ref="M1301" ca="1">INDEX('Marital status'!$A:$A,RANDBETWEEN(2,COUNTA('Marital status'!$A:$A)),1)</f>
        <v>6</v>
      </c>
      <c r="N1301" s="7" t="str">
        <f ca="1">VLOOKUP($M1301,'Marital status'!$A:$B,2,FALSE)</f>
        <v>Divorced</v>
      </c>
      <c r="O1301" s="7">
        <f t="shared" ca="1" si="244"/>
        <v>2</v>
      </c>
      <c r="P1301" s="7" t="str">
        <f ca="1">VLOOKUP($O1301,Ethnicities!$A:$B,2,FALSE)</f>
        <v>White</v>
      </c>
      <c r="Q1301" s="8">
        <f t="shared" ca="1" si="245"/>
        <v>36265</v>
      </c>
      <c r="R1301" s="6">
        <f t="shared" ca="1" si="246"/>
        <v>4</v>
      </c>
      <c r="S1301" s="6" t="str">
        <f ca="1">VLOOKUP($R1301,'Background education'!$A:$B,2,FALSE)</f>
        <v>Undergraduate degree</v>
      </c>
      <c r="T1301" s="7">
        <f ca="1" xml:space="preserve">
  IF(OR($V1301 = 2, $V1301 = 3, $V1301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301" s="7" t="str">
        <f ca="1">VLOOKUP($T1301,Departments!$A:$B,2,FALSE)</f>
        <v>Audit</v>
      </c>
      <c r="V1301" s="6">
        <f t="shared" ca="1" si="247"/>
        <v>8</v>
      </c>
      <c r="W1301" s="6" t="str">
        <f ca="1">VLOOKUP($V1301,Roles!$A:$B,2,FALSE)</f>
        <v>Analyst</v>
      </c>
      <c r="X1301" s="6">
        <f t="shared" ca="1" si="248"/>
        <v>3</v>
      </c>
      <c r="Y1301" s="6" t="str">
        <f ca="1">IF(ISNA($X1301),NA(),VLOOKUP($X1301,Levels!$A:$B,2,FALSE))</f>
        <v>Pleno</v>
      </c>
      <c r="Z1301" s="8">
        <f t="shared" ca="1" si="240"/>
        <v>41190</v>
      </c>
      <c r="AA1301" s="6">
        <f ca="1">RANDBETWEEN(2,COUNTA('Recruitment source'!$A:$A))</f>
        <v>12</v>
      </c>
      <c r="AB1301" s="6" t="str">
        <f ca="1">VLOOKUP($AA1301,'Recruitment source'!$A:$B,2,FALSE)</f>
        <v>Website</v>
      </c>
      <c r="AC1301" s="8" t="e">
        <f t="shared" ca="1" si="249"/>
        <v>#N/A</v>
      </c>
      <c r="AD1301" s="6" t="e">
        <f t="shared" ca="1" si="250"/>
        <v>#N/A</v>
      </c>
      <c r="AE1301" s="6" t="e">
        <f ca="1">IF(ISNA(AD1301),NA(),VLOOKUP($AD1301,'Reasons for dismissal'!$A:$B,2,FALSE))</f>
        <v>#N/A</v>
      </c>
      <c r="AF1301" s="6">
        <f t="shared" ca="1" si="251"/>
        <v>3</v>
      </c>
      <c r="AG1301" s="1">
        <f t="shared" ca="1" si="241"/>
        <v>2000</v>
      </c>
    </row>
    <row r="1302" spans="1:33" x14ac:dyDescent="0.25">
      <c r="A1302" s="7" cm="1">
        <f t="array" aca="1" ref="A1302" ca="1">INDEX(Companies!$A:$A,RANDBETWEEN(2,COUNTA(Companies!$A:$A)),1)</f>
        <v>2</v>
      </c>
      <c r="B1302" s="7" t="str">
        <f ca="1">VLOOKUP($A1302,Companies!$A:$B,2,FALSE)</f>
        <v>ACME Corporation</v>
      </c>
      <c r="C1302" s="5">
        <f t="shared" si="242"/>
        <v>1301</v>
      </c>
      <c r="D1302" s="6">
        <f t="shared" ca="1" si="243"/>
        <v>1</v>
      </c>
      <c r="E1302" s="7">
        <f ca="1">IF($C1302 = 1 + N("Presidente"),
    127,
    IF($C1302 = 2 + N("Vice-Presidente"),
        72,
        IF($C1302 = 3 + N("Secretária bilíngue"),
            13,
            RANDBETWEEN(5,COUNT(Name!$A:$A) + 1)
        )
    )
)</f>
        <v>156</v>
      </c>
      <c r="F1302" s="7" t="str">
        <f ca="1" xml:space="preserve">
VLOOKUP(
  $E1302,
  Name!$A:$B,
  2,
  FALSE
)
&amp; " " &amp;
IF($C1302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Cândido Galli</v>
      </c>
      <c r="G1302" s="7">
        <v>2</v>
      </c>
      <c r="H1302" s="7" t="str">
        <f>VLOOKUP($G1302,Countries!$A:$B,2,FALSE)</f>
        <v>Portugal</v>
      </c>
      <c r="I1302" s="7" cm="1">
        <f t="array" aca="1" ref="I1302" ca="1">INDEX(States!$B:$B,RANDBETWEEN(2,COUNTA(States!$A:$A)),1)</f>
        <v>6</v>
      </c>
      <c r="J1302" s="7" t="str">
        <f ca="1">VLOOKUP($I1302,States!$B:$C,2,FALSE)</f>
        <v>Braga</v>
      </c>
      <c r="K1302" s="7" t="str">
        <f ca="1">VLOOKUP($E1302,Name!$A:$C,3,FALSE)</f>
        <v>F</v>
      </c>
      <c r="L1302" s="7" t="str">
        <f ca="1">VLOOKUP($K1302,Genders!$B:$C,2,FALSE)</f>
        <v>Female</v>
      </c>
      <c r="M1302" s="7" cm="1">
        <f t="array" aca="1" ref="M1302" ca="1">INDEX('Marital status'!$A:$A,RANDBETWEEN(2,COUNTA('Marital status'!$A:$A)),1)</f>
        <v>6</v>
      </c>
      <c r="N1302" s="7" t="str">
        <f ca="1">VLOOKUP($M1302,'Marital status'!$A:$B,2,FALSE)</f>
        <v>Divorced</v>
      </c>
      <c r="O1302" s="7">
        <f t="shared" ca="1" si="244"/>
        <v>3</v>
      </c>
      <c r="P1302" s="7" t="str">
        <f ca="1">VLOOKUP($O1302,Ethnicities!$A:$B,2,FALSE)</f>
        <v>Black or African American</v>
      </c>
      <c r="Q1302" s="8">
        <f t="shared" ca="1" si="245"/>
        <v>28929</v>
      </c>
      <c r="R1302" s="6">
        <f t="shared" ca="1" si="246"/>
        <v>4</v>
      </c>
      <c r="S1302" s="6" t="str">
        <f ca="1">VLOOKUP($R1302,'Background education'!$A:$B,2,FALSE)</f>
        <v>Undergraduate degree</v>
      </c>
      <c r="T1302" s="7">
        <f ca="1" xml:space="preserve">
  IF(OR($V1302 = 2, $V1302 = 3, $V1302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302" s="7" t="str">
        <f ca="1">VLOOKUP($T1302,Departments!$A:$B,2,FALSE)</f>
        <v>Operations</v>
      </c>
      <c r="V1302" s="6">
        <f t="shared" ca="1" si="247"/>
        <v>7</v>
      </c>
      <c r="W1302" s="6" t="str">
        <f ca="1">VLOOKUP($V1302,Roles!$A:$B,2,FALSE)</f>
        <v>Trainee</v>
      </c>
      <c r="X1302" s="6" t="e">
        <f t="shared" ca="1" si="248"/>
        <v>#N/A</v>
      </c>
      <c r="Y1302" s="6" t="e">
        <f ca="1">IF(ISNA($X1302),NA(),VLOOKUP($X1302,Levels!$A:$B,2,FALSE))</f>
        <v>#N/A</v>
      </c>
      <c r="Z1302" s="8">
        <f t="shared" ca="1" si="240"/>
        <v>44460</v>
      </c>
      <c r="AA1302" s="6">
        <f ca="1">RANDBETWEEN(2,COUNTA('Recruitment source'!$A:$A))</f>
        <v>7</v>
      </c>
      <c r="AB1302" s="6" t="str">
        <f ca="1">VLOOKUP($AA1302,'Recruitment source'!$A:$B,2,FALSE)</f>
        <v>Jobs in Lisbon</v>
      </c>
      <c r="AC1302" s="8" t="e">
        <f t="shared" ca="1" si="249"/>
        <v>#N/A</v>
      </c>
      <c r="AD1302" s="6" t="e">
        <f t="shared" ca="1" si="250"/>
        <v>#N/A</v>
      </c>
      <c r="AE1302" s="6" t="e">
        <f ca="1">IF(ISNA(AD1302),NA(),VLOOKUP($AD1302,'Reasons for dismissal'!$A:$B,2,FALSE))</f>
        <v>#N/A</v>
      </c>
      <c r="AF1302" s="6">
        <f t="shared" ca="1" si="251"/>
        <v>2</v>
      </c>
      <c r="AG1302" s="1">
        <f t="shared" ca="1" si="241"/>
        <v>1005</v>
      </c>
    </row>
    <row r="1303" spans="1:33" x14ac:dyDescent="0.25">
      <c r="A1303" s="7" cm="1">
        <f t="array" aca="1" ref="A1303" ca="1">INDEX(Companies!$A:$A,RANDBETWEEN(2,COUNTA(Companies!$A:$A)),1)</f>
        <v>2</v>
      </c>
      <c r="B1303" s="7" t="str">
        <f ca="1">VLOOKUP($A1303,Companies!$A:$B,2,FALSE)</f>
        <v>ACME Corporation</v>
      </c>
      <c r="C1303" s="5">
        <f t="shared" si="242"/>
        <v>1302</v>
      </c>
      <c r="D1303" s="6">
        <f t="shared" ca="1" si="243"/>
        <v>1</v>
      </c>
      <c r="E1303" s="7">
        <f ca="1">IF($C1303 = 1 + N("Presidente"),
    127,
    IF($C1303 = 2 + N("Vice-Presidente"),
        72,
        IF($C1303 = 3 + N("Secretária bilíngue"),
            13,
            RANDBETWEEN(5,COUNT(Name!$A:$A) + 1)
        )
    )
)</f>
        <v>212</v>
      </c>
      <c r="F1303" s="7" t="str">
        <f ca="1" xml:space="preserve">
VLOOKUP(
  $E1303,
  Name!$A:$B,
  2,
  FALSE
)
&amp; " " &amp;
IF($C1303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Kelly Amor Battaglia</v>
      </c>
      <c r="G1303" s="7">
        <v>2</v>
      </c>
      <c r="H1303" s="7" t="str">
        <f>VLOOKUP($G1303,Countries!$A:$B,2,FALSE)</f>
        <v>Portugal</v>
      </c>
      <c r="I1303" s="7" cm="1">
        <f t="array" aca="1" ref="I1303" ca="1">INDEX(States!$B:$B,RANDBETWEEN(2,COUNTA(States!$A:$A)),1)</f>
        <v>21</v>
      </c>
      <c r="J1303" s="7" t="str">
        <f ca="1">VLOOKUP($I1303,States!$B:$C,2,FALSE)</f>
        <v>Bragança</v>
      </c>
      <c r="K1303" s="7" t="str">
        <f ca="1">VLOOKUP($E1303,Name!$A:$C,3,FALSE)</f>
        <v>F</v>
      </c>
      <c r="L1303" s="7" t="str">
        <f ca="1">VLOOKUP($K1303,Genders!$B:$C,2,FALSE)</f>
        <v>Female</v>
      </c>
      <c r="M1303" s="7" cm="1">
        <f t="array" aca="1" ref="M1303" ca="1">INDEX('Marital status'!$A:$A,RANDBETWEEN(2,COUNTA('Marital status'!$A:$A)),1)</f>
        <v>4</v>
      </c>
      <c r="N1303" s="7" t="str">
        <f ca="1">VLOOKUP($M1303,'Marital status'!$A:$B,2,FALSE)</f>
        <v xml:space="preserve">Widowed </v>
      </c>
      <c r="O1303" s="7">
        <f t="shared" ca="1" si="244"/>
        <v>2</v>
      </c>
      <c r="P1303" s="7" t="str">
        <f ca="1">VLOOKUP($O1303,Ethnicities!$A:$B,2,FALSE)</f>
        <v>White</v>
      </c>
      <c r="Q1303" s="8">
        <f t="shared" ca="1" si="245"/>
        <v>36127</v>
      </c>
      <c r="R1303" s="6">
        <f t="shared" ca="1" si="246"/>
        <v>4</v>
      </c>
      <c r="S1303" s="6" t="str">
        <f ca="1">VLOOKUP($R1303,'Background education'!$A:$B,2,FALSE)</f>
        <v>Undergraduate degree</v>
      </c>
      <c r="T1303" s="7">
        <f ca="1" xml:space="preserve">
  IF(OR($V1303 = 2, $V1303 = 3, $V1303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303" s="7" t="str">
        <f ca="1">VLOOKUP($T1303,Departments!$A:$B,2,FALSE)</f>
        <v>Controlling</v>
      </c>
      <c r="V1303" s="6">
        <f t="shared" ca="1" si="247"/>
        <v>8</v>
      </c>
      <c r="W1303" s="6" t="str">
        <f ca="1">VLOOKUP($V1303,Roles!$A:$B,2,FALSE)</f>
        <v>Analyst</v>
      </c>
      <c r="X1303" s="6">
        <f t="shared" ca="1" si="248"/>
        <v>4</v>
      </c>
      <c r="Y1303" s="6" t="str">
        <f ca="1">IF(ISNA($X1303),NA(),VLOOKUP($X1303,Levels!$A:$B,2,FALSE))</f>
        <v>Senior</v>
      </c>
      <c r="Z1303" s="8">
        <f t="shared" ca="1" si="240"/>
        <v>38115</v>
      </c>
      <c r="AA1303" s="6">
        <f ca="1">RANDBETWEEN(2,COUNTA('Recruitment source'!$A:$A))</f>
        <v>12</v>
      </c>
      <c r="AB1303" s="6" t="str">
        <f ca="1">VLOOKUP($AA1303,'Recruitment source'!$A:$B,2,FALSE)</f>
        <v>Website</v>
      </c>
      <c r="AC1303" s="8" t="e">
        <f t="shared" ca="1" si="249"/>
        <v>#N/A</v>
      </c>
      <c r="AD1303" s="6" t="e">
        <f t="shared" ca="1" si="250"/>
        <v>#N/A</v>
      </c>
      <c r="AE1303" s="6" t="e">
        <f ca="1">IF(ISNA(AD1303),NA(),VLOOKUP($AD1303,'Reasons for dismissal'!$A:$B,2,FALSE))</f>
        <v>#N/A</v>
      </c>
      <c r="AF1303" s="6">
        <f t="shared" ca="1" si="251"/>
        <v>2</v>
      </c>
      <c r="AG1303" s="1">
        <f t="shared" ca="1" si="241"/>
        <v>2080</v>
      </c>
    </row>
    <row r="1304" spans="1:33" x14ac:dyDescent="0.25">
      <c r="A1304" s="7" cm="1">
        <f t="array" aca="1" ref="A1304" ca="1">INDEX(Companies!$A:$A,RANDBETWEEN(2,COUNTA(Companies!$A:$A)),1)</f>
        <v>2</v>
      </c>
      <c r="B1304" s="7" t="str">
        <f ca="1">VLOOKUP($A1304,Companies!$A:$B,2,FALSE)</f>
        <v>ACME Corporation</v>
      </c>
      <c r="C1304" s="5">
        <f t="shared" si="242"/>
        <v>1303</v>
      </c>
      <c r="D1304" s="6">
        <f t="shared" ca="1" si="243"/>
        <v>1</v>
      </c>
      <c r="E1304" s="7">
        <f ca="1">IF($C1304 = 1 + N("Presidente"),
    127,
    IF($C1304 = 2 + N("Vice-Presidente"),
        72,
        IF($C1304 = 3 + N("Secretária bilíngue"),
            13,
            RANDBETWEEN(5,COUNT(Name!$A:$A) + 1)
        )
    )
)</f>
        <v>131</v>
      </c>
      <c r="F1304" s="7" t="str">
        <f ca="1" xml:space="preserve">
VLOOKUP(
  $E1304,
  Name!$A:$B,
  2,
  FALSE
)
&amp; " " &amp;
IF($C1304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Zil Barbosa</v>
      </c>
      <c r="G1304" s="7">
        <v>2</v>
      </c>
      <c r="H1304" s="7" t="str">
        <f>VLOOKUP($G1304,Countries!$A:$B,2,FALSE)</f>
        <v>Portugal</v>
      </c>
      <c r="I1304" s="7" cm="1">
        <f t="array" aca="1" ref="I1304" ca="1">INDEX(States!$B:$B,RANDBETWEEN(2,COUNTA(States!$A:$A)),1)</f>
        <v>19</v>
      </c>
      <c r="J1304" s="7" t="str">
        <f ca="1">VLOOKUP($I1304,States!$B:$C,2,FALSE)</f>
        <v>Vila Real</v>
      </c>
      <c r="K1304" s="7" t="str">
        <f ca="1">VLOOKUP($E1304,Name!$A:$C,3,FALSE)</f>
        <v>M</v>
      </c>
      <c r="L1304" s="7" t="str">
        <f ca="1">VLOOKUP($K1304,Genders!$B:$C,2,FALSE)</f>
        <v>Male</v>
      </c>
      <c r="M1304" s="7" cm="1">
        <f t="array" aca="1" ref="M1304" ca="1">INDEX('Marital status'!$A:$A,RANDBETWEEN(2,COUNTA('Marital status'!$A:$A)),1)</f>
        <v>4</v>
      </c>
      <c r="N1304" s="7" t="str">
        <f ca="1">VLOOKUP($M1304,'Marital status'!$A:$B,2,FALSE)</f>
        <v xml:space="preserve">Widowed </v>
      </c>
      <c r="O1304" s="7">
        <f t="shared" ca="1" si="244"/>
        <v>2</v>
      </c>
      <c r="P1304" s="7" t="str">
        <f ca="1">VLOOKUP($O1304,Ethnicities!$A:$B,2,FALSE)</f>
        <v>White</v>
      </c>
      <c r="Q1304" s="8">
        <f t="shared" ca="1" si="245"/>
        <v>29045</v>
      </c>
      <c r="R1304" s="6">
        <f t="shared" ca="1" si="246"/>
        <v>4</v>
      </c>
      <c r="S1304" s="6" t="str">
        <f ca="1">VLOOKUP($R1304,'Background education'!$A:$B,2,FALSE)</f>
        <v>Undergraduate degree</v>
      </c>
      <c r="T1304" s="7">
        <f ca="1" xml:space="preserve">
  IF(OR($V1304 = 2, $V1304 = 3, $V1304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304" s="7" t="str">
        <f ca="1">VLOOKUP($T1304,Departments!$A:$B,2,FALSE)</f>
        <v>Finance</v>
      </c>
      <c r="V1304" s="6">
        <f t="shared" ca="1" si="247"/>
        <v>7</v>
      </c>
      <c r="W1304" s="6" t="str">
        <f ca="1">VLOOKUP($V1304,Roles!$A:$B,2,FALSE)</f>
        <v>Trainee</v>
      </c>
      <c r="X1304" s="6" t="e">
        <f t="shared" ca="1" si="248"/>
        <v>#N/A</v>
      </c>
      <c r="Y1304" s="6" t="e">
        <f ca="1">IF(ISNA($X1304),NA(),VLOOKUP($X1304,Levels!$A:$B,2,FALSE))</f>
        <v>#N/A</v>
      </c>
      <c r="Z1304" s="8">
        <f t="shared" ca="1" si="240"/>
        <v>38390</v>
      </c>
      <c r="AA1304" s="6">
        <f ca="1">RANDBETWEEN(2,COUNTA('Recruitment source'!$A:$A))</f>
        <v>10</v>
      </c>
      <c r="AB1304" s="6" t="str">
        <f ca="1">VLOOKUP($AA1304,'Recruitment source'!$A:$B,2,FALSE)</f>
        <v>Google</v>
      </c>
      <c r="AC1304" s="8" t="e">
        <f t="shared" ca="1" si="249"/>
        <v>#N/A</v>
      </c>
      <c r="AD1304" s="6" t="e">
        <f t="shared" ca="1" si="250"/>
        <v>#N/A</v>
      </c>
      <c r="AE1304" s="6" t="e">
        <f ca="1">IF(ISNA(AD1304),NA(),VLOOKUP($AD1304,'Reasons for dismissal'!$A:$B,2,FALSE))</f>
        <v>#N/A</v>
      </c>
      <c r="AF1304" s="6">
        <f t="shared" ca="1" si="251"/>
        <v>3</v>
      </c>
      <c r="AG1304" s="1">
        <f t="shared" ca="1" si="241"/>
        <v>1005</v>
      </c>
    </row>
    <row r="1305" spans="1:33" x14ac:dyDescent="0.25">
      <c r="A1305" s="7" cm="1">
        <f t="array" aca="1" ref="A1305" ca="1">INDEX(Companies!$A:$A,RANDBETWEEN(2,COUNTA(Companies!$A:$A)),1)</f>
        <v>2</v>
      </c>
      <c r="B1305" s="7" t="str">
        <f ca="1">VLOOKUP($A1305,Companies!$A:$B,2,FALSE)</f>
        <v>ACME Corporation</v>
      </c>
      <c r="C1305" s="5">
        <f t="shared" si="242"/>
        <v>1304</v>
      </c>
      <c r="D1305" s="6">
        <f t="shared" ca="1" si="243"/>
        <v>1</v>
      </c>
      <c r="E1305" s="7">
        <f ca="1">IF($C1305 = 1 + N("Presidente"),
    127,
    IF($C1305 = 2 + N("Vice-Presidente"),
        72,
        IF($C1305 = 3 + N("Secretária bilíngue"),
            13,
            RANDBETWEEN(5,COUNT(Name!$A:$A) + 1)
        )
    )
)</f>
        <v>55</v>
      </c>
      <c r="F1305" s="7" t="str">
        <f ca="1" xml:space="preserve">
VLOOKUP(
  $E1305,
  Name!$A:$B,
  2,
  FALSE
)
&amp; " " &amp;
IF($C1305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Santoro Longo</v>
      </c>
      <c r="G1305" s="7">
        <v>2</v>
      </c>
      <c r="H1305" s="7" t="str">
        <f>VLOOKUP($G1305,Countries!$A:$B,2,FALSE)</f>
        <v>Portugal</v>
      </c>
      <c r="I1305" s="7" cm="1">
        <f t="array" aca="1" ref="I1305" ca="1">INDEX(States!$B:$B,RANDBETWEEN(2,COUNTA(States!$A:$A)),1)</f>
        <v>9</v>
      </c>
      <c r="J1305" s="7" t="str">
        <f ca="1">VLOOKUP($I1305,States!$B:$C,2,FALSE)</f>
        <v>Leiria</v>
      </c>
      <c r="K1305" s="7" t="str">
        <f ca="1">VLOOKUP($E1305,Name!$A:$C,3,FALSE)</f>
        <v>M</v>
      </c>
      <c r="L1305" s="7" t="str">
        <f ca="1">VLOOKUP($K1305,Genders!$B:$C,2,FALSE)</f>
        <v>Male</v>
      </c>
      <c r="M1305" s="7" cm="1">
        <f t="array" aca="1" ref="M1305" ca="1">INDEX('Marital status'!$A:$A,RANDBETWEEN(2,COUNTA('Marital status'!$A:$A)),1)</f>
        <v>3</v>
      </c>
      <c r="N1305" s="7" t="str">
        <f ca="1">VLOOKUP($M1305,'Marital status'!$A:$B,2,FALSE)</f>
        <v>Married</v>
      </c>
      <c r="O1305" s="7">
        <f t="shared" ca="1" si="244"/>
        <v>2</v>
      </c>
      <c r="P1305" s="7" t="str">
        <f ca="1">VLOOKUP($O1305,Ethnicities!$A:$B,2,FALSE)</f>
        <v>White</v>
      </c>
      <c r="Q1305" s="8">
        <f t="shared" ca="1" si="245"/>
        <v>36681</v>
      </c>
      <c r="R1305" s="6">
        <f t="shared" ca="1" si="246"/>
        <v>4</v>
      </c>
      <c r="S1305" s="6" t="str">
        <f ca="1">VLOOKUP($R1305,'Background education'!$A:$B,2,FALSE)</f>
        <v>Undergraduate degree</v>
      </c>
      <c r="T1305" s="7">
        <f ca="1" xml:space="preserve">
  IF(OR($V1305 = 2, $V1305 = 3, $V1305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305" s="7" t="str">
        <f ca="1">VLOOKUP($T1305,Departments!$A:$B,2,FALSE)</f>
        <v>Human Resource</v>
      </c>
      <c r="V1305" s="6">
        <f t="shared" ca="1" si="247"/>
        <v>8</v>
      </c>
      <c r="W1305" s="6" t="str">
        <f ca="1">VLOOKUP($V1305,Roles!$A:$B,2,FALSE)</f>
        <v>Analyst</v>
      </c>
      <c r="X1305" s="6">
        <f t="shared" ca="1" si="248"/>
        <v>3</v>
      </c>
      <c r="Y1305" s="6" t="str">
        <f ca="1">IF(ISNA($X1305),NA(),VLOOKUP($X1305,Levels!$A:$B,2,FALSE))</f>
        <v>Pleno</v>
      </c>
      <c r="Z1305" s="8">
        <f t="shared" ca="1" si="240"/>
        <v>39969</v>
      </c>
      <c r="AA1305" s="6">
        <f ca="1">RANDBETWEEN(2,COUNTA('Recruitment source'!$A:$A))</f>
        <v>6</v>
      </c>
      <c r="AB1305" s="6" t="str">
        <f ca="1">VLOOKUP($AA1305,'Recruitment source'!$A:$B,2,FALSE)</f>
        <v>Empregos Online</v>
      </c>
      <c r="AC1305" s="8" t="e">
        <f t="shared" ca="1" si="249"/>
        <v>#N/A</v>
      </c>
      <c r="AD1305" s="6" t="e">
        <f t="shared" ca="1" si="250"/>
        <v>#N/A</v>
      </c>
      <c r="AE1305" s="6" t="e">
        <f ca="1">IF(ISNA(AD1305),NA(),VLOOKUP($AD1305,'Reasons for dismissal'!$A:$B,2,FALSE))</f>
        <v>#N/A</v>
      </c>
      <c r="AF1305" s="6">
        <f t="shared" ca="1" si="251"/>
        <v>2</v>
      </c>
      <c r="AG1305" s="1">
        <f t="shared" ca="1" si="241"/>
        <v>2000</v>
      </c>
    </row>
    <row r="1306" spans="1:33" x14ac:dyDescent="0.25">
      <c r="A1306" s="7" cm="1">
        <f t="array" aca="1" ref="A1306" ca="1">INDEX(Companies!$A:$A,RANDBETWEEN(2,COUNTA(Companies!$A:$A)),1)</f>
        <v>2</v>
      </c>
      <c r="B1306" s="7" t="str">
        <f ca="1">VLOOKUP($A1306,Companies!$A:$B,2,FALSE)</f>
        <v>ACME Corporation</v>
      </c>
      <c r="C1306" s="5">
        <f t="shared" si="242"/>
        <v>1305</v>
      </c>
      <c r="D1306" s="6">
        <f t="shared" ca="1" si="243"/>
        <v>1</v>
      </c>
      <c r="E1306" s="7">
        <f ca="1">IF($C1306 = 1 + N("Presidente"),
    127,
    IF($C1306 = 2 + N("Vice-Presidente"),
        72,
        IF($C1306 = 3 + N("Secretária bilíngue"),
            13,
            RANDBETWEEN(5,COUNT(Name!$A:$A) + 1)
        )
    )
)</f>
        <v>163</v>
      </c>
      <c r="F1306" s="7" t="str">
        <f ca="1" xml:space="preserve">
VLOOKUP(
  $E1306,
  Name!$A:$B,
  2,
  FALSE
)
&amp; " " &amp;
IF($C1306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Barroso Salvador</v>
      </c>
      <c r="G1306" s="7">
        <v>2</v>
      </c>
      <c r="H1306" s="7" t="str">
        <f>VLOOKUP($G1306,Countries!$A:$B,2,FALSE)</f>
        <v>Portugal</v>
      </c>
      <c r="I1306" s="7" cm="1">
        <f t="array" aca="1" ref="I1306" ca="1">INDEX(States!$B:$B,RANDBETWEEN(2,COUNTA(States!$A:$A)),1)</f>
        <v>9</v>
      </c>
      <c r="J1306" s="7" t="str">
        <f ca="1">VLOOKUP($I1306,States!$B:$C,2,FALSE)</f>
        <v>Leiria</v>
      </c>
      <c r="K1306" s="7" t="str">
        <f ca="1">VLOOKUP($E1306,Name!$A:$C,3,FALSE)</f>
        <v>F</v>
      </c>
      <c r="L1306" s="7" t="str">
        <f ca="1">VLOOKUP($K1306,Genders!$B:$C,2,FALSE)</f>
        <v>Female</v>
      </c>
      <c r="M1306" s="7" cm="1">
        <f t="array" aca="1" ref="M1306" ca="1">INDEX('Marital status'!$A:$A,RANDBETWEEN(2,COUNTA('Marital status'!$A:$A)),1)</f>
        <v>3</v>
      </c>
      <c r="N1306" s="7" t="str">
        <f ca="1">VLOOKUP($M1306,'Marital status'!$A:$B,2,FALSE)</f>
        <v>Married</v>
      </c>
      <c r="O1306" s="7">
        <f t="shared" ca="1" si="244"/>
        <v>2</v>
      </c>
      <c r="P1306" s="7" t="str">
        <f ca="1">VLOOKUP($O1306,Ethnicities!$A:$B,2,FALSE)</f>
        <v>White</v>
      </c>
      <c r="Q1306" s="8">
        <f t="shared" ca="1" si="245"/>
        <v>32962</v>
      </c>
      <c r="R1306" s="6">
        <f t="shared" ca="1" si="246"/>
        <v>4</v>
      </c>
      <c r="S1306" s="6" t="str">
        <f ca="1">VLOOKUP($R1306,'Background education'!$A:$B,2,FALSE)</f>
        <v>Undergraduate degree</v>
      </c>
      <c r="T1306" s="7">
        <f ca="1" xml:space="preserve">
  IF(OR($V1306 = 2, $V1306 = 3, $V1306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06" s="7" t="str">
        <f ca="1">VLOOKUP($T1306,Departments!$A:$B,2,FALSE)</f>
        <v xml:space="preserve"> Commercial</v>
      </c>
      <c r="V1306" s="6">
        <f t="shared" ca="1" si="247"/>
        <v>6</v>
      </c>
      <c r="W1306" s="6" t="str">
        <f ca="1">VLOOKUP($V1306,Roles!$A:$B,2,FALSE)</f>
        <v>Intern</v>
      </c>
      <c r="X1306" s="6" t="e">
        <f t="shared" ca="1" si="248"/>
        <v>#N/A</v>
      </c>
      <c r="Y1306" s="6" t="e">
        <f ca="1">IF(ISNA($X1306),NA(),VLOOKUP($X1306,Levels!$A:$B,2,FALSE))</f>
        <v>#N/A</v>
      </c>
      <c r="Z1306" s="8">
        <f t="shared" ca="1" si="240"/>
        <v>40990</v>
      </c>
      <c r="AA1306" s="6">
        <f ca="1">RANDBETWEEN(2,COUNTA('Recruitment source'!$A:$A))</f>
        <v>9</v>
      </c>
      <c r="AB1306" s="6" t="str">
        <f ca="1">VLOOKUP($AA1306,'Recruitment source'!$A:$B,2,FALSE)</f>
        <v xml:space="preserve"> recommendation of employee</v>
      </c>
      <c r="AC1306" s="8" t="e">
        <f t="shared" ca="1" si="249"/>
        <v>#N/A</v>
      </c>
      <c r="AD1306" s="6" t="e">
        <f t="shared" ca="1" si="250"/>
        <v>#N/A</v>
      </c>
      <c r="AE1306" s="6" t="e">
        <f ca="1">IF(ISNA(AD1306),NA(),VLOOKUP($AD1306,'Reasons for dismissal'!$A:$B,2,FALSE))</f>
        <v>#N/A</v>
      </c>
      <c r="AF1306" s="6">
        <f t="shared" ca="1" si="251"/>
        <v>4</v>
      </c>
      <c r="AG1306" s="1">
        <f t="shared" ca="1" si="241"/>
        <v>805</v>
      </c>
    </row>
    <row r="1307" spans="1:33" x14ac:dyDescent="0.25">
      <c r="A1307" s="7" cm="1">
        <f t="array" aca="1" ref="A1307" ca="1">INDEX(Companies!$A:$A,RANDBETWEEN(2,COUNTA(Companies!$A:$A)),1)</f>
        <v>2</v>
      </c>
      <c r="B1307" s="7" t="str">
        <f ca="1">VLOOKUP($A1307,Companies!$A:$B,2,FALSE)</f>
        <v>ACME Corporation</v>
      </c>
      <c r="C1307" s="5">
        <f t="shared" si="242"/>
        <v>1306</v>
      </c>
      <c r="D1307" s="6">
        <f t="shared" ca="1" si="243"/>
        <v>1</v>
      </c>
      <c r="E1307" s="7">
        <f ca="1">IF($C1307 = 1 + N("Presidente"),
    127,
    IF($C1307 = 2 + N("Vice-Presidente"),
        72,
        IF($C1307 = 3 + N("Secretária bilíngue"),
            13,
            RANDBETWEEN(5,COUNT(Name!$A:$A) + 1)
        )
    )
)</f>
        <v>333</v>
      </c>
      <c r="F1307" s="7" t="str">
        <f ca="1" xml:space="preserve">
VLOOKUP(
  $E1307,
  Name!$A:$B,
  2,
  FALSE
)
&amp; " " &amp;
IF($C1307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Poeta Junqueira</v>
      </c>
      <c r="G1307" s="7">
        <v>2</v>
      </c>
      <c r="H1307" s="7" t="str">
        <f>VLOOKUP($G1307,Countries!$A:$B,2,FALSE)</f>
        <v>Portugal</v>
      </c>
      <c r="I1307" s="7" cm="1">
        <f t="array" aca="1" ref="I1307" ca="1">INDEX(States!$B:$B,RANDBETWEEN(2,COUNTA(States!$A:$A)),1)</f>
        <v>5</v>
      </c>
      <c r="J1307" s="7" t="str">
        <f ca="1">VLOOKUP($I1307,States!$B:$C,2,FALSE)</f>
        <v>Aveiro</v>
      </c>
      <c r="K1307" s="7" t="str">
        <f ca="1">VLOOKUP($E1307,Name!$A:$C,3,FALSE)</f>
        <v>M</v>
      </c>
      <c r="L1307" s="7" t="str">
        <f ca="1">VLOOKUP($K1307,Genders!$B:$C,2,FALSE)</f>
        <v>Male</v>
      </c>
      <c r="M1307" s="7" cm="1">
        <f t="array" aca="1" ref="M1307" ca="1">INDEX('Marital status'!$A:$A,RANDBETWEEN(2,COUNTA('Marital status'!$A:$A)),1)</f>
        <v>3</v>
      </c>
      <c r="N1307" s="7" t="str">
        <f ca="1">VLOOKUP($M1307,'Marital status'!$A:$B,2,FALSE)</f>
        <v>Married</v>
      </c>
      <c r="O1307" s="7">
        <f t="shared" ca="1" si="244"/>
        <v>2</v>
      </c>
      <c r="P1307" s="7" t="str">
        <f ca="1">VLOOKUP($O1307,Ethnicities!$A:$B,2,FALSE)</f>
        <v>White</v>
      </c>
      <c r="Q1307" s="8">
        <f t="shared" ca="1" si="245"/>
        <v>35815</v>
      </c>
      <c r="R1307" s="6">
        <f t="shared" ca="1" si="246"/>
        <v>4</v>
      </c>
      <c r="S1307" s="6" t="str">
        <f ca="1">VLOOKUP($R1307,'Background education'!$A:$B,2,FALSE)</f>
        <v>Undergraduate degree</v>
      </c>
      <c r="T1307" s="7">
        <f ca="1" xml:space="preserve">
  IF(OR($V1307 = 2, $V1307 = 3, $V1307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307" s="7" t="str">
        <f ca="1">VLOOKUP($T1307,Departments!$A:$B,2,FALSE)</f>
        <v>Controlling</v>
      </c>
      <c r="V1307" s="6">
        <f t="shared" ca="1" si="247"/>
        <v>8</v>
      </c>
      <c r="W1307" s="6" t="str">
        <f ca="1">VLOOKUP($V1307,Roles!$A:$B,2,FALSE)</f>
        <v>Analyst</v>
      </c>
      <c r="X1307" s="6">
        <f t="shared" ca="1" si="248"/>
        <v>3</v>
      </c>
      <c r="Y1307" s="6" t="str">
        <f ca="1">IF(ISNA($X1307),NA(),VLOOKUP($X1307,Levels!$A:$B,2,FALSE))</f>
        <v>Pleno</v>
      </c>
      <c r="Z1307" s="8">
        <f t="shared" ca="1" si="240"/>
        <v>43696</v>
      </c>
      <c r="AA1307" s="6">
        <f ca="1">RANDBETWEEN(2,COUNTA('Recruitment source'!$A:$A))</f>
        <v>10</v>
      </c>
      <c r="AB1307" s="6" t="str">
        <f ca="1">VLOOKUP($AA1307,'Recruitment source'!$A:$B,2,FALSE)</f>
        <v>Google</v>
      </c>
      <c r="AC1307" s="8" t="e">
        <f t="shared" ca="1" si="249"/>
        <v>#N/A</v>
      </c>
      <c r="AD1307" s="6" t="e">
        <f t="shared" ca="1" si="250"/>
        <v>#N/A</v>
      </c>
      <c r="AE1307" s="6" t="e">
        <f ca="1">IF(ISNA(AD1307),NA(),VLOOKUP($AD1307,'Reasons for dismissal'!$A:$B,2,FALSE))</f>
        <v>#N/A</v>
      </c>
      <c r="AF1307" s="6">
        <f t="shared" ca="1" si="251"/>
        <v>3</v>
      </c>
      <c r="AG1307" s="1">
        <f t="shared" ca="1" si="241"/>
        <v>2080</v>
      </c>
    </row>
    <row r="1308" spans="1:33" x14ac:dyDescent="0.25">
      <c r="A1308" s="7" cm="1">
        <f t="array" aca="1" ref="A1308" ca="1">INDEX(Companies!$A:$A,RANDBETWEEN(2,COUNTA(Companies!$A:$A)),1)</f>
        <v>2</v>
      </c>
      <c r="B1308" s="7" t="str">
        <f ca="1">VLOOKUP($A1308,Companies!$A:$B,2,FALSE)</f>
        <v>ACME Corporation</v>
      </c>
      <c r="C1308" s="5">
        <f t="shared" si="242"/>
        <v>1307</v>
      </c>
      <c r="D1308" s="6">
        <f t="shared" ca="1" si="243"/>
        <v>1</v>
      </c>
      <c r="E1308" s="7">
        <f ca="1">IF($C1308 = 1 + N("Presidente"),
    127,
    IF($C1308 = 2 + N("Vice-Presidente"),
        72,
        IF($C1308 = 3 + N("Secretária bilíngue"),
            13,
            RANDBETWEEN(5,COUNT(Name!$A:$A) + 1)
        )
    )
)</f>
        <v>97</v>
      </c>
      <c r="F1308" s="7" t="str">
        <f ca="1" xml:space="preserve">
VLOOKUP(
  $E1308,
  Name!$A:$B,
  2,
  FALSE
)
&amp; " " &amp;
IF($C1308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Evangelista Brasão</v>
      </c>
      <c r="G1308" s="7">
        <v>2</v>
      </c>
      <c r="H1308" s="7" t="str">
        <f>VLOOKUP($G1308,Countries!$A:$B,2,FALSE)</f>
        <v>Portugal</v>
      </c>
      <c r="I1308" s="7" cm="1">
        <f t="array" aca="1" ref="I1308" ca="1">INDEX(States!$B:$B,RANDBETWEEN(2,COUNTA(States!$A:$A)),1)</f>
        <v>16</v>
      </c>
      <c r="J1308" s="7" t="str">
        <f ca="1">VLOOKUP($I1308,States!$B:$C,2,FALSE)</f>
        <v>Beja</v>
      </c>
      <c r="K1308" s="7" t="str">
        <f ca="1">VLOOKUP($E1308,Name!$A:$C,3,FALSE)</f>
        <v>F</v>
      </c>
      <c r="L1308" s="7" t="str">
        <f ca="1">VLOOKUP($K1308,Genders!$B:$C,2,FALSE)</f>
        <v>Female</v>
      </c>
      <c r="M1308" s="7" cm="1">
        <f t="array" aca="1" ref="M1308" ca="1">INDEX('Marital status'!$A:$A,RANDBETWEEN(2,COUNTA('Marital status'!$A:$A)),1)</f>
        <v>4</v>
      </c>
      <c r="N1308" s="7" t="str">
        <f ca="1">VLOOKUP($M1308,'Marital status'!$A:$B,2,FALSE)</f>
        <v xml:space="preserve">Widowed </v>
      </c>
      <c r="O1308" s="7">
        <f t="shared" ca="1" si="244"/>
        <v>2</v>
      </c>
      <c r="P1308" s="7" t="str">
        <f ca="1">VLOOKUP($O1308,Ethnicities!$A:$B,2,FALSE)</f>
        <v>White</v>
      </c>
      <c r="Q1308" s="8">
        <f t="shared" ca="1" si="245"/>
        <v>25192</v>
      </c>
      <c r="R1308" s="6">
        <f t="shared" ca="1" si="246"/>
        <v>4</v>
      </c>
      <c r="S1308" s="6" t="str">
        <f ca="1">VLOOKUP($R1308,'Background education'!$A:$B,2,FALSE)</f>
        <v>Undergraduate degree</v>
      </c>
      <c r="T1308" s="7">
        <f ca="1" xml:space="preserve">
  IF(OR($V1308 = 2, $V1308 = 3, $V1308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08" s="7" t="str">
        <f ca="1">VLOOKUP($T1308,Departments!$A:$B,2,FALSE)</f>
        <v xml:space="preserve"> Commercial</v>
      </c>
      <c r="V1308" s="6">
        <f t="shared" ca="1" si="247"/>
        <v>6</v>
      </c>
      <c r="W1308" s="6" t="str">
        <f ca="1">VLOOKUP($V1308,Roles!$A:$B,2,FALSE)</f>
        <v>Intern</v>
      </c>
      <c r="X1308" s="6" t="e">
        <f t="shared" ca="1" si="248"/>
        <v>#N/A</v>
      </c>
      <c r="Y1308" s="6" t="e">
        <f ca="1">IF(ISNA($X1308),NA(),VLOOKUP($X1308,Levels!$A:$B,2,FALSE))</f>
        <v>#N/A</v>
      </c>
      <c r="Z1308" s="8">
        <f t="shared" ca="1" si="240"/>
        <v>36787</v>
      </c>
      <c r="AA1308" s="6">
        <f ca="1">RANDBETWEEN(2,COUNTA('Recruitment source'!$A:$A))</f>
        <v>8</v>
      </c>
      <c r="AB1308" s="6" t="str">
        <f ca="1">VLOOKUP($AA1308,'Recruitment source'!$A:$B,2,FALSE)</f>
        <v>Next Station</v>
      </c>
      <c r="AC1308" s="8" t="e">
        <f t="shared" ca="1" si="249"/>
        <v>#N/A</v>
      </c>
      <c r="AD1308" s="6" t="e">
        <f t="shared" ca="1" si="250"/>
        <v>#N/A</v>
      </c>
      <c r="AE1308" s="6" t="e">
        <f ca="1">IF(ISNA(AD1308),NA(),VLOOKUP($AD1308,'Reasons for dismissal'!$A:$B,2,FALSE))</f>
        <v>#N/A</v>
      </c>
      <c r="AF1308" s="6">
        <f t="shared" ca="1" si="251"/>
        <v>2</v>
      </c>
      <c r="AG1308" s="1">
        <f t="shared" ca="1" si="241"/>
        <v>805</v>
      </c>
    </row>
    <row r="1309" spans="1:33" x14ac:dyDescent="0.25">
      <c r="A1309" s="7" cm="1">
        <f t="array" aca="1" ref="A1309" ca="1">INDEX(Companies!$A:$A,RANDBETWEEN(2,COUNTA(Companies!$A:$A)),1)</f>
        <v>2</v>
      </c>
      <c r="B1309" s="7" t="str">
        <f ca="1">VLOOKUP($A1309,Companies!$A:$B,2,FALSE)</f>
        <v>ACME Corporation</v>
      </c>
      <c r="C1309" s="5">
        <f t="shared" si="242"/>
        <v>1308</v>
      </c>
      <c r="D1309" s="6">
        <f t="shared" ca="1" si="243"/>
        <v>1</v>
      </c>
      <c r="E1309" s="7">
        <f ca="1">IF($C1309 = 1 + N("Presidente"),
    127,
    IF($C1309 = 2 + N("Vice-Presidente"),
        72,
        IF($C1309 = 3 + N("Secretária bilíngue"),
            13,
            RANDBETWEEN(5,COUNT(Name!$A:$A) + 1)
        )
    )
)</f>
        <v>164</v>
      </c>
      <c r="F1309" s="7" t="str">
        <f ca="1" xml:space="preserve">
VLOOKUP(
  $E1309,
  Name!$A:$B,
  2,
  FALSE
)
&amp; " " &amp;
IF($C1309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Nunes Holanda</v>
      </c>
      <c r="G1309" s="7">
        <v>2</v>
      </c>
      <c r="H1309" s="7" t="str">
        <f>VLOOKUP($G1309,Countries!$A:$B,2,FALSE)</f>
        <v>Portugal</v>
      </c>
      <c r="I1309" s="7" cm="1">
        <f t="array" aca="1" ref="I1309" ca="1">INDEX(States!$B:$B,RANDBETWEEN(2,COUNTA(States!$A:$A)),1)</f>
        <v>13</v>
      </c>
      <c r="J1309" s="7" t="str">
        <f ca="1">VLOOKUP($I1309,States!$B:$C,2,FALSE)</f>
        <v>Azores</v>
      </c>
      <c r="K1309" s="7" t="str">
        <f ca="1">VLOOKUP($E1309,Name!$A:$C,3,FALSE)</f>
        <v>F</v>
      </c>
      <c r="L1309" s="7" t="str">
        <f ca="1">VLOOKUP($K1309,Genders!$B:$C,2,FALSE)</f>
        <v>Female</v>
      </c>
      <c r="M1309" s="7" cm="1">
        <f t="array" aca="1" ref="M1309" ca="1">INDEX('Marital status'!$A:$A,RANDBETWEEN(2,COUNTA('Marital status'!$A:$A)),1)</f>
        <v>4</v>
      </c>
      <c r="N1309" s="7" t="str">
        <f ca="1">VLOOKUP($M1309,'Marital status'!$A:$B,2,FALSE)</f>
        <v xml:space="preserve">Widowed </v>
      </c>
      <c r="O1309" s="7">
        <f t="shared" ca="1" si="244"/>
        <v>4</v>
      </c>
      <c r="P1309" s="7" t="str">
        <f ca="1">VLOOKUP($O1309,Ethnicities!$A:$B,2,FALSE)</f>
        <v>Hispanic or Latino</v>
      </c>
      <c r="Q1309" s="8">
        <f t="shared" ca="1" si="245"/>
        <v>33792</v>
      </c>
      <c r="R1309" s="6">
        <f t="shared" ca="1" si="246"/>
        <v>5</v>
      </c>
      <c r="S1309" s="6" t="str">
        <f ca="1">VLOOKUP($R1309,'Background education'!$A:$B,2,FALSE)</f>
        <v>Graduate school</v>
      </c>
      <c r="T1309" s="7">
        <f ca="1" xml:space="preserve">
  IF(OR($V1309 = 2, $V1309 = 3, $V1309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309" s="7" t="str">
        <f ca="1">VLOOKUP($T1309,Departments!$A:$B,2,FALSE)</f>
        <v>Administration</v>
      </c>
      <c r="V1309" s="6">
        <f t="shared" ca="1" si="247"/>
        <v>8</v>
      </c>
      <c r="W1309" s="6" t="str">
        <f ca="1">VLOOKUP($V1309,Roles!$A:$B,2,FALSE)</f>
        <v>Analyst</v>
      </c>
      <c r="X1309" s="6">
        <f t="shared" ca="1" si="248"/>
        <v>2</v>
      </c>
      <c r="Y1309" s="6" t="str">
        <f ca="1">IF(ISNA($X1309),NA(),VLOOKUP($X1309,Levels!$A:$B,2,FALSE))</f>
        <v>Junior</v>
      </c>
      <c r="Z1309" s="8">
        <f t="shared" ca="1" si="240"/>
        <v>43089</v>
      </c>
      <c r="AA1309" s="6">
        <f ca="1">RANDBETWEEN(2,COUNTA('Recruitment source'!$A:$A))</f>
        <v>11</v>
      </c>
      <c r="AB1309" s="6" t="str">
        <f ca="1">VLOOKUP($AA1309,'Recruitment source'!$A:$B,2,FALSE)</f>
        <v>LinkedIn</v>
      </c>
      <c r="AC1309" s="8" t="e">
        <f t="shared" ca="1" si="249"/>
        <v>#N/A</v>
      </c>
      <c r="AD1309" s="6" t="e">
        <f t="shared" ca="1" si="250"/>
        <v>#N/A</v>
      </c>
      <c r="AE1309" s="6" t="e">
        <f ca="1">IF(ISNA(AD1309),NA(),VLOOKUP($AD1309,'Reasons for dismissal'!$A:$B,2,FALSE))</f>
        <v>#N/A</v>
      </c>
      <c r="AF1309" s="6">
        <f t="shared" ca="1" si="251"/>
        <v>2</v>
      </c>
      <c r="AG1309" s="1">
        <f t="shared" ca="1" si="241"/>
        <v>2000</v>
      </c>
    </row>
    <row r="1310" spans="1:33" x14ac:dyDescent="0.25">
      <c r="A1310" s="7" cm="1">
        <f t="array" aca="1" ref="A1310" ca="1">INDEX(Companies!$A:$A,RANDBETWEEN(2,COUNTA(Companies!$A:$A)),1)</f>
        <v>2</v>
      </c>
      <c r="B1310" s="7" t="str">
        <f ca="1">VLOOKUP($A1310,Companies!$A:$B,2,FALSE)</f>
        <v>ACME Corporation</v>
      </c>
      <c r="C1310" s="5">
        <f t="shared" si="242"/>
        <v>1309</v>
      </c>
      <c r="D1310" s="6">
        <f t="shared" ca="1" si="243"/>
        <v>1</v>
      </c>
      <c r="E1310" s="7">
        <f ca="1">IF($C1310 = 1 + N("Presidente"),
    127,
    IF($C1310 = 2 + N("Vice-Presidente"),
        72,
        IF($C1310 = 3 + N("Secretária bilíngue"),
            13,
            RANDBETWEEN(5,COUNT(Name!$A:$A) + 1)
        )
    )
)</f>
        <v>268</v>
      </c>
      <c r="F1310" s="7" t="str">
        <f ca="1" xml:space="preserve">
VLOOKUP(
  $E1310,
  Name!$A:$B,
  2,
  FALSE
)
&amp; " " &amp;
IF($C1310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Alencar Alcantara</v>
      </c>
      <c r="G1310" s="7">
        <v>2</v>
      </c>
      <c r="H1310" s="7" t="str">
        <f>VLOOKUP($G1310,Countries!$A:$B,2,FALSE)</f>
        <v>Portugal</v>
      </c>
      <c r="I1310" s="7" cm="1">
        <f t="array" aca="1" ref="I1310" ca="1">INDEX(States!$B:$B,RANDBETWEEN(2,COUNTA(States!$A:$A)),1)</f>
        <v>21</v>
      </c>
      <c r="J1310" s="7" t="str">
        <f ca="1">VLOOKUP($I1310,States!$B:$C,2,FALSE)</f>
        <v>Bragança</v>
      </c>
      <c r="K1310" s="7" t="str">
        <f ca="1">VLOOKUP($E1310,Name!$A:$C,3,FALSE)</f>
        <v>F</v>
      </c>
      <c r="L1310" s="7" t="str">
        <f ca="1">VLOOKUP($K1310,Genders!$B:$C,2,FALSE)</f>
        <v>Female</v>
      </c>
      <c r="M1310" s="7" cm="1">
        <f t="array" aca="1" ref="M1310" ca="1">INDEX('Marital status'!$A:$A,RANDBETWEEN(2,COUNTA('Marital status'!$A:$A)),1)</f>
        <v>2</v>
      </c>
      <c r="N1310" s="7" t="str">
        <f ca="1">VLOOKUP($M1310,'Marital status'!$A:$B,2,FALSE)</f>
        <v>Single</v>
      </c>
      <c r="O1310" s="7">
        <f t="shared" ca="1" si="244"/>
        <v>2</v>
      </c>
      <c r="P1310" s="7" t="str">
        <f ca="1">VLOOKUP($O1310,Ethnicities!$A:$B,2,FALSE)</f>
        <v>White</v>
      </c>
      <c r="Q1310" s="8">
        <f t="shared" ca="1" si="245"/>
        <v>27449</v>
      </c>
      <c r="R1310" s="6">
        <f t="shared" ca="1" si="246"/>
        <v>4</v>
      </c>
      <c r="S1310" s="6" t="str">
        <f ca="1">VLOOKUP($R1310,'Background education'!$A:$B,2,FALSE)</f>
        <v>Undergraduate degree</v>
      </c>
      <c r="T1310" s="7">
        <f ca="1" xml:space="preserve">
  IF(OR($V1310 = 2, $V1310 = 3, $V1310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310" s="7" t="str">
        <f ca="1">VLOOKUP($T1310,Departments!$A:$B,2,FALSE)</f>
        <v>Human Resource</v>
      </c>
      <c r="V1310" s="6">
        <f t="shared" ca="1" si="247"/>
        <v>6</v>
      </c>
      <c r="W1310" s="6" t="str">
        <f ca="1">VLOOKUP($V1310,Roles!$A:$B,2,FALSE)</f>
        <v>Intern</v>
      </c>
      <c r="X1310" s="6" t="e">
        <f t="shared" ca="1" si="248"/>
        <v>#N/A</v>
      </c>
      <c r="Y1310" s="6" t="e">
        <f ca="1">IF(ISNA($X1310),NA(),VLOOKUP($X1310,Levels!$A:$B,2,FALSE))</f>
        <v>#N/A</v>
      </c>
      <c r="Z1310" s="8">
        <f t="shared" ca="1" si="240"/>
        <v>43548</v>
      </c>
      <c r="AA1310" s="6">
        <f ca="1">RANDBETWEEN(2,COUNTA('Recruitment source'!$A:$A))</f>
        <v>8</v>
      </c>
      <c r="AB1310" s="6" t="str">
        <f ca="1">VLOOKUP($AA1310,'Recruitment source'!$A:$B,2,FALSE)</f>
        <v>Next Station</v>
      </c>
      <c r="AC1310" s="8" t="e">
        <f t="shared" ca="1" si="249"/>
        <v>#N/A</v>
      </c>
      <c r="AD1310" s="6" t="e">
        <f t="shared" ca="1" si="250"/>
        <v>#N/A</v>
      </c>
      <c r="AE1310" s="6" t="e">
        <f ca="1">IF(ISNA(AD1310),NA(),VLOOKUP($AD1310,'Reasons for dismissal'!$A:$B,2,FALSE))</f>
        <v>#N/A</v>
      </c>
      <c r="AF1310" s="6">
        <f t="shared" ca="1" si="251"/>
        <v>4</v>
      </c>
      <c r="AG1310" s="1">
        <f t="shared" ca="1" si="241"/>
        <v>805</v>
      </c>
    </row>
    <row r="1311" spans="1:33" x14ac:dyDescent="0.25">
      <c r="A1311" s="7" cm="1">
        <f t="array" aca="1" ref="A1311" ca="1">INDEX(Companies!$A:$A,RANDBETWEEN(2,COUNTA(Companies!$A:$A)),1)</f>
        <v>2</v>
      </c>
      <c r="B1311" s="7" t="str">
        <f ca="1">VLOOKUP($A1311,Companies!$A:$B,2,FALSE)</f>
        <v>ACME Corporation</v>
      </c>
      <c r="C1311" s="5">
        <f t="shared" si="242"/>
        <v>1310</v>
      </c>
      <c r="D1311" s="6">
        <f t="shared" ca="1" si="243"/>
        <v>1</v>
      </c>
      <c r="E1311" s="7">
        <f ca="1">IF($C1311 = 1 + N("Presidente"),
    127,
    IF($C1311 = 2 + N("Vice-Presidente"),
        72,
        IF($C1311 = 3 + N("Secretária bilíngue"),
            13,
            RANDBETWEEN(5,COUNT(Name!$A:$A) + 1)
        )
    )
)</f>
        <v>228</v>
      </c>
      <c r="F1311" s="7" t="str">
        <f ca="1" xml:space="preserve">
VLOOKUP(
  $E1311,
  Name!$A:$B,
  2,
  FALSE
)
&amp; " " &amp;
IF($C1311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Fontana Morais</v>
      </c>
      <c r="G1311" s="7">
        <v>2</v>
      </c>
      <c r="H1311" s="7" t="str">
        <f>VLOOKUP($G1311,Countries!$A:$B,2,FALSE)</f>
        <v>Portugal</v>
      </c>
      <c r="I1311" s="7" cm="1">
        <f t="array" aca="1" ref="I1311" ca="1">INDEX(States!$B:$B,RANDBETWEEN(2,COUNTA(States!$A:$A)),1)</f>
        <v>13</v>
      </c>
      <c r="J1311" s="7" t="str">
        <f ca="1">VLOOKUP($I1311,States!$B:$C,2,FALSE)</f>
        <v>Azores</v>
      </c>
      <c r="K1311" s="7" t="str">
        <f ca="1">VLOOKUP($E1311,Name!$A:$C,3,FALSE)</f>
        <v>F</v>
      </c>
      <c r="L1311" s="7" t="str">
        <f ca="1">VLOOKUP($K1311,Genders!$B:$C,2,FALSE)</f>
        <v>Female</v>
      </c>
      <c r="M1311" s="7" cm="1">
        <f t="array" aca="1" ref="M1311" ca="1">INDEX('Marital status'!$A:$A,RANDBETWEEN(2,COUNTA('Marital status'!$A:$A)),1)</f>
        <v>4</v>
      </c>
      <c r="N1311" s="7" t="str">
        <f ca="1">VLOOKUP($M1311,'Marital status'!$A:$B,2,FALSE)</f>
        <v xml:space="preserve">Widowed </v>
      </c>
      <c r="O1311" s="7">
        <f t="shared" ca="1" si="244"/>
        <v>5</v>
      </c>
      <c r="P1311" s="7" t="str">
        <f ca="1">VLOOKUP($O1311,Ethnicities!$A:$B,2,FALSE)</f>
        <v>Asian</v>
      </c>
      <c r="Q1311" s="8">
        <f t="shared" ca="1" si="245"/>
        <v>37271</v>
      </c>
      <c r="R1311" s="6">
        <f t="shared" ca="1" si="246"/>
        <v>5</v>
      </c>
      <c r="S1311" s="6" t="str">
        <f ca="1">VLOOKUP($R1311,'Background education'!$A:$B,2,FALSE)</f>
        <v>Graduate school</v>
      </c>
      <c r="T1311" s="7">
        <f ca="1" xml:space="preserve">
  IF(OR($V1311 = 2, $V1311 = 3, $V1311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11" s="7" t="str">
        <f ca="1">VLOOKUP($T1311,Departments!$A:$B,2,FALSE)</f>
        <v>Information Technology</v>
      </c>
      <c r="V1311" s="6">
        <f t="shared" ca="1" si="247"/>
        <v>8</v>
      </c>
      <c r="W1311" s="6" t="str">
        <f ca="1">VLOOKUP($V1311,Roles!$A:$B,2,FALSE)</f>
        <v>Analyst</v>
      </c>
      <c r="X1311" s="6">
        <f t="shared" ca="1" si="248"/>
        <v>2</v>
      </c>
      <c r="Y1311" s="6" t="str">
        <f ca="1">IF(ISNA($X1311),NA(),VLOOKUP($X1311,Levels!$A:$B,2,FALSE))</f>
        <v>Junior</v>
      </c>
      <c r="Z1311" s="8">
        <f t="shared" ca="1" si="240"/>
        <v>39080</v>
      </c>
      <c r="AA1311" s="6">
        <f ca="1">RANDBETWEEN(2,COUNTA('Recruitment source'!$A:$A))</f>
        <v>10</v>
      </c>
      <c r="AB1311" s="6" t="str">
        <f ca="1">VLOOKUP($AA1311,'Recruitment source'!$A:$B,2,FALSE)</f>
        <v>Google</v>
      </c>
      <c r="AC1311" s="8" t="e">
        <f t="shared" ca="1" si="249"/>
        <v>#N/A</v>
      </c>
      <c r="AD1311" s="6" t="e">
        <f t="shared" ca="1" si="250"/>
        <v>#N/A</v>
      </c>
      <c r="AE1311" s="6" t="e">
        <f ca="1">IF(ISNA(AD1311),NA(),VLOOKUP($AD1311,'Reasons for dismissal'!$A:$B,2,FALSE))</f>
        <v>#N/A</v>
      </c>
      <c r="AF1311" s="6">
        <f t="shared" ca="1" si="251"/>
        <v>3</v>
      </c>
      <c r="AG1311" s="1">
        <f t="shared" ca="1" si="241"/>
        <v>2080</v>
      </c>
    </row>
    <row r="1312" spans="1:33" x14ac:dyDescent="0.25">
      <c r="A1312" s="7" cm="1">
        <f t="array" aca="1" ref="A1312" ca="1">INDEX(Companies!$A:$A,RANDBETWEEN(2,COUNTA(Companies!$A:$A)),1)</f>
        <v>2</v>
      </c>
      <c r="B1312" s="7" t="str">
        <f ca="1">VLOOKUP($A1312,Companies!$A:$B,2,FALSE)</f>
        <v>ACME Corporation</v>
      </c>
      <c r="C1312" s="5">
        <f t="shared" si="242"/>
        <v>1311</v>
      </c>
      <c r="D1312" s="6">
        <f t="shared" ca="1" si="243"/>
        <v>1</v>
      </c>
      <c r="E1312" s="7">
        <f ca="1">IF($C1312 = 1 + N("Presidente"),
    127,
    IF($C1312 = 2 + N("Vice-Presidente"),
        72,
        IF($C1312 = 3 + N("Secretária bilíngue"),
            13,
            RANDBETWEEN(5,COUNT(Name!$A:$A) + 1)
        )
    )
)</f>
        <v>27</v>
      </c>
      <c r="F1312" s="7" t="str">
        <f ca="1" xml:space="preserve">
VLOOKUP(
  $E1312,
  Name!$A:$B,
  2,
  FALSE
)
&amp; " " &amp;
IF($C1312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Carolina Seixas Azeredo</v>
      </c>
      <c r="G1312" s="7">
        <v>2</v>
      </c>
      <c r="H1312" s="7" t="str">
        <f>VLOOKUP($G1312,Countries!$A:$B,2,FALSE)</f>
        <v>Portugal</v>
      </c>
      <c r="I1312" s="7" cm="1">
        <f t="array" aca="1" ref="I1312" ca="1">INDEX(States!$B:$B,RANDBETWEEN(2,COUNTA(States!$A:$A)),1)</f>
        <v>13</v>
      </c>
      <c r="J1312" s="7" t="str">
        <f ca="1">VLOOKUP($I1312,States!$B:$C,2,FALSE)</f>
        <v>Azores</v>
      </c>
      <c r="K1312" s="7" t="str">
        <f ca="1">VLOOKUP($E1312,Name!$A:$C,3,FALSE)</f>
        <v>F</v>
      </c>
      <c r="L1312" s="7" t="str">
        <f ca="1">VLOOKUP($K1312,Genders!$B:$C,2,FALSE)</f>
        <v>Female</v>
      </c>
      <c r="M1312" s="7" cm="1">
        <f t="array" aca="1" ref="M1312" ca="1">INDEX('Marital status'!$A:$A,RANDBETWEEN(2,COUNTA('Marital status'!$A:$A)),1)</f>
        <v>5</v>
      </c>
      <c r="N1312" s="7" t="str">
        <f ca="1">VLOOKUP($M1312,'Marital status'!$A:$B,2,FALSE)</f>
        <v xml:space="preserve">Separated </v>
      </c>
      <c r="O1312" s="7">
        <f t="shared" ca="1" si="244"/>
        <v>2</v>
      </c>
      <c r="P1312" s="7" t="str">
        <f ca="1">VLOOKUP($O1312,Ethnicities!$A:$B,2,FALSE)</f>
        <v>White</v>
      </c>
      <c r="Q1312" s="8">
        <f t="shared" ca="1" si="245"/>
        <v>20848</v>
      </c>
      <c r="R1312" s="6">
        <f t="shared" ca="1" si="246"/>
        <v>4</v>
      </c>
      <c r="S1312" s="6" t="str">
        <f ca="1">VLOOKUP($R1312,'Background education'!$A:$B,2,FALSE)</f>
        <v>Undergraduate degree</v>
      </c>
      <c r="T1312" s="7">
        <f ca="1" xml:space="preserve">
  IF(OR($V1312 = 2, $V1312 = 3, $V1312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312" s="7" t="str">
        <f ca="1">VLOOKUP($T1312,Departments!$A:$B,2,FALSE)</f>
        <v>Human Resource</v>
      </c>
      <c r="V1312" s="6">
        <f t="shared" ca="1" si="247"/>
        <v>6</v>
      </c>
      <c r="W1312" s="6" t="str">
        <f ca="1">VLOOKUP($V1312,Roles!$A:$B,2,FALSE)</f>
        <v>Intern</v>
      </c>
      <c r="X1312" s="6" t="e">
        <f t="shared" ca="1" si="248"/>
        <v>#N/A</v>
      </c>
      <c r="Y1312" s="6" t="e">
        <f ca="1">IF(ISNA($X1312),NA(),VLOOKUP($X1312,Levels!$A:$B,2,FALSE))</f>
        <v>#N/A</v>
      </c>
      <c r="Z1312" s="8">
        <f t="shared" ca="1" si="240"/>
        <v>44676</v>
      </c>
      <c r="AA1312" s="6">
        <f ca="1">RANDBETWEEN(2,COUNTA('Recruitment source'!$A:$A))</f>
        <v>3</v>
      </c>
      <c r="AB1312" s="6" t="str">
        <f ca="1">VLOOKUP($AA1312,'Recruitment source'!$A:$B,2,FALSE)</f>
        <v>Learn4Good</v>
      </c>
      <c r="AC1312" s="8" t="e">
        <f t="shared" ca="1" si="249"/>
        <v>#N/A</v>
      </c>
      <c r="AD1312" s="6" t="e">
        <f t="shared" ca="1" si="250"/>
        <v>#N/A</v>
      </c>
      <c r="AE1312" s="6" t="e">
        <f ca="1">IF(ISNA(AD1312),NA(),VLOOKUP($AD1312,'Reasons for dismissal'!$A:$B,2,FALSE))</f>
        <v>#N/A</v>
      </c>
      <c r="AF1312" s="6">
        <f t="shared" ca="1" si="251"/>
        <v>4</v>
      </c>
      <c r="AG1312" s="1">
        <f t="shared" ca="1" si="241"/>
        <v>805</v>
      </c>
    </row>
    <row r="1313" spans="1:33" x14ac:dyDescent="0.25">
      <c r="A1313" s="7" cm="1">
        <f t="array" aca="1" ref="A1313" ca="1">INDEX(Companies!$A:$A,RANDBETWEEN(2,COUNTA(Companies!$A:$A)),1)</f>
        <v>2</v>
      </c>
      <c r="B1313" s="7" t="str">
        <f ca="1">VLOOKUP($A1313,Companies!$A:$B,2,FALSE)</f>
        <v>ACME Corporation</v>
      </c>
      <c r="C1313" s="5">
        <f t="shared" si="242"/>
        <v>1312</v>
      </c>
      <c r="D1313" s="6">
        <f t="shared" ca="1" si="243"/>
        <v>1</v>
      </c>
      <c r="E1313" s="7">
        <f ca="1">IF($C1313 = 1 + N("Presidente"),
    127,
    IF($C1313 = 2 + N("Vice-Presidente"),
        72,
        IF($C1313 = 3 + N("Secretária bilíngue"),
            13,
            RANDBETWEEN(5,COUNT(Name!$A:$A) + 1)
        )
    )
)</f>
        <v>196</v>
      </c>
      <c r="F1313" s="7" t="str">
        <f ca="1" xml:space="preserve">
VLOOKUP(
  $E1313,
  Name!$A:$B,
  2,
  FALSE
)
&amp; " " &amp;
IF($C1313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Chaves Botelho</v>
      </c>
      <c r="G1313" s="7">
        <v>2</v>
      </c>
      <c r="H1313" s="7" t="str">
        <f>VLOOKUP($G1313,Countries!$A:$B,2,FALSE)</f>
        <v>Portugal</v>
      </c>
      <c r="I1313" s="7" cm="1">
        <f t="array" aca="1" ref="I1313" ca="1">INDEX(States!$B:$B,RANDBETWEEN(2,COUNTA(States!$A:$A)),1)</f>
        <v>21</v>
      </c>
      <c r="J1313" s="7" t="str">
        <f ca="1">VLOOKUP($I1313,States!$B:$C,2,FALSE)</f>
        <v>Bragança</v>
      </c>
      <c r="K1313" s="7" t="str">
        <f ca="1">VLOOKUP($E1313,Name!$A:$C,3,FALSE)</f>
        <v>M</v>
      </c>
      <c r="L1313" s="7" t="str">
        <f ca="1">VLOOKUP($K1313,Genders!$B:$C,2,FALSE)</f>
        <v>Male</v>
      </c>
      <c r="M1313" s="7" cm="1">
        <f t="array" aca="1" ref="M1313" ca="1">INDEX('Marital status'!$A:$A,RANDBETWEEN(2,COUNTA('Marital status'!$A:$A)),1)</f>
        <v>5</v>
      </c>
      <c r="N1313" s="7" t="str">
        <f ca="1">VLOOKUP($M1313,'Marital status'!$A:$B,2,FALSE)</f>
        <v xml:space="preserve">Separated </v>
      </c>
      <c r="O1313" s="7">
        <f t="shared" ca="1" si="244"/>
        <v>2</v>
      </c>
      <c r="P1313" s="7" t="str">
        <f ca="1">VLOOKUP($O1313,Ethnicities!$A:$B,2,FALSE)</f>
        <v>White</v>
      </c>
      <c r="Q1313" s="8">
        <f t="shared" ca="1" si="245"/>
        <v>35698</v>
      </c>
      <c r="R1313" s="6">
        <f t="shared" ca="1" si="246"/>
        <v>4</v>
      </c>
      <c r="S1313" s="6" t="str">
        <f ca="1">VLOOKUP($R1313,'Background education'!$A:$B,2,FALSE)</f>
        <v>Undergraduate degree</v>
      </c>
      <c r="T1313" s="7">
        <f ca="1" xml:space="preserve">
  IF(OR($V1313 = 2, $V1313 = 3, $V1313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13" s="7" t="str">
        <f ca="1">VLOOKUP($T1313,Departments!$A:$B,2,FALSE)</f>
        <v>Information Technology</v>
      </c>
      <c r="V1313" s="6">
        <f t="shared" ca="1" si="247"/>
        <v>8</v>
      </c>
      <c r="W1313" s="6" t="str">
        <f ca="1">VLOOKUP($V1313,Roles!$A:$B,2,FALSE)</f>
        <v>Analyst</v>
      </c>
      <c r="X1313" s="6">
        <f t="shared" ca="1" si="248"/>
        <v>4</v>
      </c>
      <c r="Y1313" s="6" t="str">
        <f ca="1">IF(ISNA($X1313),NA(),VLOOKUP($X1313,Levels!$A:$B,2,FALSE))</f>
        <v>Senior</v>
      </c>
      <c r="Z1313" s="8">
        <f t="shared" ca="1" si="240"/>
        <v>37822</v>
      </c>
      <c r="AA1313" s="6">
        <f ca="1">RANDBETWEEN(2,COUNTA('Recruitment source'!$A:$A))</f>
        <v>12</v>
      </c>
      <c r="AB1313" s="6" t="str">
        <f ca="1">VLOOKUP($AA1313,'Recruitment source'!$A:$B,2,FALSE)</f>
        <v>Website</v>
      </c>
      <c r="AC1313" s="8" t="e">
        <f t="shared" ca="1" si="249"/>
        <v>#N/A</v>
      </c>
      <c r="AD1313" s="6" t="e">
        <f t="shared" ca="1" si="250"/>
        <v>#N/A</v>
      </c>
      <c r="AE1313" s="6" t="e">
        <f ca="1">IF(ISNA(AD1313),NA(),VLOOKUP($AD1313,'Reasons for dismissal'!$A:$B,2,FALSE))</f>
        <v>#N/A</v>
      </c>
      <c r="AF1313" s="6">
        <f t="shared" ca="1" si="251"/>
        <v>3</v>
      </c>
      <c r="AG1313" s="1">
        <f t="shared" ca="1" si="241"/>
        <v>2080</v>
      </c>
    </row>
    <row r="1314" spans="1:33" x14ac:dyDescent="0.25">
      <c r="A1314" s="7" cm="1">
        <f t="array" aca="1" ref="A1314" ca="1">INDEX(Companies!$A:$A,RANDBETWEEN(2,COUNTA(Companies!$A:$A)),1)</f>
        <v>2</v>
      </c>
      <c r="B1314" s="7" t="str">
        <f ca="1">VLOOKUP($A1314,Companies!$A:$B,2,FALSE)</f>
        <v>ACME Corporation</v>
      </c>
      <c r="C1314" s="5">
        <f t="shared" si="242"/>
        <v>1313</v>
      </c>
      <c r="D1314" s="6">
        <f t="shared" ca="1" si="243"/>
        <v>1</v>
      </c>
      <c r="E1314" s="7">
        <f ca="1">IF($C1314 = 1 + N("Presidente"),
    127,
    IF($C1314 = 2 + N("Vice-Presidente"),
        72,
        IF($C1314 = 3 + N("Secretária bilíngue"),
            13,
            RANDBETWEEN(5,COUNT(Name!$A:$A) + 1)
        )
    )
)</f>
        <v>295</v>
      </c>
      <c r="F1314" s="7" t="str">
        <f ca="1" xml:space="preserve">
VLOOKUP(
  $E1314,
  Name!$A:$B,
  2,
  FALSE
)
&amp; " " &amp;
IF($C1314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Malafaia Rinaldi</v>
      </c>
      <c r="G1314" s="7">
        <v>2</v>
      </c>
      <c r="H1314" s="7" t="str">
        <f>VLOOKUP($G1314,Countries!$A:$B,2,FALSE)</f>
        <v>Portugal</v>
      </c>
      <c r="I1314" s="7" cm="1">
        <f t="array" aca="1" ref="I1314" ca="1">INDEX(States!$B:$B,RANDBETWEEN(2,COUNTA(States!$A:$A)),1)</f>
        <v>11</v>
      </c>
      <c r="J1314" s="7" t="str">
        <f ca="1">VLOOKUP($I1314,States!$B:$C,2,FALSE)</f>
        <v>Madeira</v>
      </c>
      <c r="K1314" s="7" t="str">
        <f ca="1">VLOOKUP($E1314,Name!$A:$C,3,FALSE)</f>
        <v>M</v>
      </c>
      <c r="L1314" s="7" t="str">
        <f ca="1">VLOOKUP($K1314,Genders!$B:$C,2,FALSE)</f>
        <v>Male</v>
      </c>
      <c r="M1314" s="7" cm="1">
        <f t="array" aca="1" ref="M1314" ca="1">INDEX('Marital status'!$A:$A,RANDBETWEEN(2,COUNTA('Marital status'!$A:$A)),1)</f>
        <v>2</v>
      </c>
      <c r="N1314" s="7" t="str">
        <f ca="1">VLOOKUP($M1314,'Marital status'!$A:$B,2,FALSE)</f>
        <v>Single</v>
      </c>
      <c r="O1314" s="7">
        <f t="shared" ca="1" si="244"/>
        <v>2</v>
      </c>
      <c r="P1314" s="7" t="str">
        <f ca="1">VLOOKUP($O1314,Ethnicities!$A:$B,2,FALSE)</f>
        <v>White</v>
      </c>
      <c r="Q1314" s="8">
        <f t="shared" ca="1" si="245"/>
        <v>27807</v>
      </c>
      <c r="R1314" s="6">
        <f t="shared" ca="1" si="246"/>
        <v>4</v>
      </c>
      <c r="S1314" s="6" t="str">
        <f ca="1">VLOOKUP($R1314,'Background education'!$A:$B,2,FALSE)</f>
        <v>Undergraduate degree</v>
      </c>
      <c r="T1314" s="7">
        <f ca="1" xml:space="preserve">
  IF(OR($V1314 = 2, $V1314 = 3, $V1314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314" s="7" t="str">
        <f ca="1">VLOOKUP($T1314,Departments!$A:$B,2,FALSE)</f>
        <v>Juridical</v>
      </c>
      <c r="V1314" s="6">
        <f t="shared" ca="1" si="247"/>
        <v>6</v>
      </c>
      <c r="W1314" s="6" t="str">
        <f ca="1">VLOOKUP($V1314,Roles!$A:$B,2,FALSE)</f>
        <v>Intern</v>
      </c>
      <c r="X1314" s="6" t="e">
        <f t="shared" ca="1" si="248"/>
        <v>#N/A</v>
      </c>
      <c r="Y1314" s="6" t="e">
        <f ca="1">IF(ISNA($X1314),NA(),VLOOKUP($X1314,Levels!$A:$B,2,FALSE))</f>
        <v>#N/A</v>
      </c>
      <c r="Z1314" s="8">
        <f t="shared" ca="1" si="240"/>
        <v>38593</v>
      </c>
      <c r="AA1314" s="6">
        <f ca="1">RANDBETWEEN(2,COUNTA('Recruitment source'!$A:$A))</f>
        <v>5</v>
      </c>
      <c r="AB1314" s="6" t="str">
        <f ca="1">VLOOKUP($AA1314,'Recruitment source'!$A:$B,2,FALSE)</f>
        <v>Net Empregos</v>
      </c>
      <c r="AC1314" s="8" t="e">
        <f t="shared" ca="1" si="249"/>
        <v>#N/A</v>
      </c>
      <c r="AD1314" s="6" t="e">
        <f t="shared" ca="1" si="250"/>
        <v>#N/A</v>
      </c>
      <c r="AE1314" s="6" t="e">
        <f ca="1">IF(ISNA(AD1314),NA(),VLOOKUP($AD1314,'Reasons for dismissal'!$A:$B,2,FALSE))</f>
        <v>#N/A</v>
      </c>
      <c r="AF1314" s="6">
        <f t="shared" ca="1" si="251"/>
        <v>3</v>
      </c>
      <c r="AG1314" s="1">
        <f t="shared" ca="1" si="241"/>
        <v>805</v>
      </c>
    </row>
    <row r="1315" spans="1:33" x14ac:dyDescent="0.25">
      <c r="A1315" s="7" cm="1">
        <f t="array" aca="1" ref="A1315" ca="1">INDEX(Companies!$A:$A,RANDBETWEEN(2,COUNTA(Companies!$A:$A)),1)</f>
        <v>2</v>
      </c>
      <c r="B1315" s="7" t="str">
        <f ca="1">VLOOKUP($A1315,Companies!$A:$B,2,FALSE)</f>
        <v>ACME Corporation</v>
      </c>
      <c r="C1315" s="5">
        <f t="shared" si="242"/>
        <v>1314</v>
      </c>
      <c r="D1315" s="6">
        <f t="shared" ca="1" si="243"/>
        <v>1</v>
      </c>
      <c r="E1315" s="7">
        <f ca="1">IF($C1315 = 1 + N("Presidente"),
    127,
    IF($C1315 = 2 + N("Vice-Presidente"),
        72,
        IF($C1315 = 3 + N("Secretária bilíngue"),
            13,
            RANDBETWEEN(5,COUNT(Name!$A:$A) + 1)
        )
    )
)</f>
        <v>345</v>
      </c>
      <c r="F1315" s="7" t="str">
        <f ca="1" xml:space="preserve">
VLOOKUP(
  $E1315,
  Name!$A:$B,
  2,
  FALSE
)
&amp; " " &amp;
IF($C1315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Asvilla Leitão</v>
      </c>
      <c r="G1315" s="7">
        <v>2</v>
      </c>
      <c r="H1315" s="7" t="str">
        <f>VLOOKUP($G1315,Countries!$A:$B,2,FALSE)</f>
        <v>Portugal</v>
      </c>
      <c r="I1315" s="7" cm="1">
        <f t="array" aca="1" ref="I1315" ca="1">INDEX(States!$B:$B,RANDBETWEEN(2,COUNTA(States!$A:$A)),1)</f>
        <v>9</v>
      </c>
      <c r="J1315" s="7" t="str">
        <f ca="1">VLOOKUP($I1315,States!$B:$C,2,FALSE)</f>
        <v>Leiria</v>
      </c>
      <c r="K1315" s="7" t="str">
        <f ca="1">VLOOKUP($E1315,Name!$A:$C,3,FALSE)</f>
        <v>M</v>
      </c>
      <c r="L1315" s="7" t="str">
        <f ca="1">VLOOKUP($K1315,Genders!$B:$C,2,FALSE)</f>
        <v>Male</v>
      </c>
      <c r="M1315" s="7" cm="1">
        <f t="array" aca="1" ref="M1315" ca="1">INDEX('Marital status'!$A:$A,RANDBETWEEN(2,COUNTA('Marital status'!$A:$A)),1)</f>
        <v>6</v>
      </c>
      <c r="N1315" s="7" t="str">
        <f ca="1">VLOOKUP($M1315,'Marital status'!$A:$B,2,FALSE)</f>
        <v>Divorced</v>
      </c>
      <c r="O1315" s="7">
        <f t="shared" ca="1" si="244"/>
        <v>2</v>
      </c>
      <c r="P1315" s="7" t="str">
        <f ca="1">VLOOKUP($O1315,Ethnicities!$A:$B,2,FALSE)</f>
        <v>White</v>
      </c>
      <c r="Q1315" s="8">
        <f t="shared" ca="1" si="245"/>
        <v>35861</v>
      </c>
      <c r="R1315" s="6">
        <f t="shared" ca="1" si="246"/>
        <v>5</v>
      </c>
      <c r="S1315" s="6" t="str">
        <f ca="1">VLOOKUP($R1315,'Background education'!$A:$B,2,FALSE)</f>
        <v>Graduate school</v>
      </c>
      <c r="T1315" s="7">
        <f ca="1" xml:space="preserve">
  IF(OR($V1315 = 2, $V1315 = 3, $V1315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315" s="7" t="str">
        <f ca="1">VLOOKUP($T1315,Departments!$A:$B,2,FALSE)</f>
        <v>Audit</v>
      </c>
      <c r="V1315" s="6">
        <f t="shared" ca="1" si="247"/>
        <v>8</v>
      </c>
      <c r="W1315" s="6" t="str">
        <f ca="1">VLOOKUP($V1315,Roles!$A:$B,2,FALSE)</f>
        <v>Analyst</v>
      </c>
      <c r="X1315" s="6">
        <f t="shared" ca="1" si="248"/>
        <v>4</v>
      </c>
      <c r="Y1315" s="6" t="str">
        <f ca="1">IF(ISNA($X1315),NA(),VLOOKUP($X1315,Levels!$A:$B,2,FALSE))</f>
        <v>Senior</v>
      </c>
      <c r="Z1315" s="8">
        <f t="shared" ca="1" si="240"/>
        <v>43489</v>
      </c>
      <c r="AA1315" s="6">
        <f ca="1">RANDBETWEEN(2,COUNTA('Recruitment source'!$A:$A))</f>
        <v>9</v>
      </c>
      <c r="AB1315" s="6" t="str">
        <f ca="1">VLOOKUP($AA1315,'Recruitment source'!$A:$B,2,FALSE)</f>
        <v xml:space="preserve"> recommendation of employee</v>
      </c>
      <c r="AC1315" s="8" t="e">
        <f t="shared" ca="1" si="249"/>
        <v>#N/A</v>
      </c>
      <c r="AD1315" s="6" t="e">
        <f t="shared" ca="1" si="250"/>
        <v>#N/A</v>
      </c>
      <c r="AE1315" s="6" t="e">
        <f ca="1">IF(ISNA(AD1315),NA(),VLOOKUP($AD1315,'Reasons for dismissal'!$A:$B,2,FALSE))</f>
        <v>#N/A</v>
      </c>
      <c r="AF1315" s="6">
        <f t="shared" ca="1" si="251"/>
        <v>3</v>
      </c>
      <c r="AG1315" s="1">
        <f t="shared" ca="1" si="241"/>
        <v>2000</v>
      </c>
    </row>
    <row r="1316" spans="1:33" x14ac:dyDescent="0.25">
      <c r="A1316" s="7" cm="1">
        <f t="array" aca="1" ref="A1316" ca="1">INDEX(Companies!$A:$A,RANDBETWEEN(2,COUNTA(Companies!$A:$A)),1)</f>
        <v>2</v>
      </c>
      <c r="B1316" s="7" t="str">
        <f ca="1">VLOOKUP($A1316,Companies!$A:$B,2,FALSE)</f>
        <v>ACME Corporation</v>
      </c>
      <c r="C1316" s="5">
        <f t="shared" si="242"/>
        <v>1315</v>
      </c>
      <c r="D1316" s="6">
        <f t="shared" ca="1" si="243"/>
        <v>1</v>
      </c>
      <c r="E1316" s="7">
        <f ca="1">IF($C1316 = 1 + N("Presidente"),
    127,
    IF($C1316 = 2 + N("Vice-Presidente"),
        72,
        IF($C1316 = 3 + N("Secretária bilíngue"),
            13,
            RANDBETWEEN(5,COUNT(Name!$A:$A) + 1)
        )
    )
)</f>
        <v>203</v>
      </c>
      <c r="F1316" s="7" t="str">
        <f ca="1" xml:space="preserve">
VLOOKUP(
  $E1316,
  Name!$A:$B,
  2,
  FALSE
)
&amp; " " &amp;
IF($C1316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Duarte Ferreira</v>
      </c>
      <c r="G1316" s="7">
        <v>2</v>
      </c>
      <c r="H1316" s="7" t="str">
        <f>VLOOKUP($G1316,Countries!$A:$B,2,FALSE)</f>
        <v>Portugal</v>
      </c>
      <c r="I1316" s="7" cm="1">
        <f t="array" aca="1" ref="I1316" ca="1">INDEX(States!$B:$B,RANDBETWEEN(2,COUNTA(States!$A:$A)),1)</f>
        <v>21</v>
      </c>
      <c r="J1316" s="7" t="str">
        <f ca="1">VLOOKUP($I1316,States!$B:$C,2,FALSE)</f>
        <v>Bragança</v>
      </c>
      <c r="K1316" s="7" t="str">
        <f ca="1">VLOOKUP($E1316,Name!$A:$C,3,FALSE)</f>
        <v>F</v>
      </c>
      <c r="L1316" s="7" t="str">
        <f ca="1">VLOOKUP($K1316,Genders!$B:$C,2,FALSE)</f>
        <v>Female</v>
      </c>
      <c r="M1316" s="7" cm="1">
        <f t="array" aca="1" ref="M1316" ca="1">INDEX('Marital status'!$A:$A,RANDBETWEEN(2,COUNTA('Marital status'!$A:$A)),1)</f>
        <v>4</v>
      </c>
      <c r="N1316" s="7" t="str">
        <f ca="1">VLOOKUP($M1316,'Marital status'!$A:$B,2,FALSE)</f>
        <v xml:space="preserve">Widowed </v>
      </c>
      <c r="O1316" s="7">
        <f t="shared" ca="1" si="244"/>
        <v>3</v>
      </c>
      <c r="P1316" s="7" t="str">
        <f ca="1">VLOOKUP($O1316,Ethnicities!$A:$B,2,FALSE)</f>
        <v>Black or African American</v>
      </c>
      <c r="Q1316" s="8">
        <f t="shared" ca="1" si="245"/>
        <v>32126</v>
      </c>
      <c r="R1316" s="6">
        <f t="shared" ca="1" si="246"/>
        <v>4</v>
      </c>
      <c r="S1316" s="6" t="str">
        <f ca="1">VLOOKUP($R1316,'Background education'!$A:$B,2,FALSE)</f>
        <v>Undergraduate degree</v>
      </c>
      <c r="T1316" s="7">
        <f ca="1" xml:space="preserve">
  IF(OR($V1316 = 2, $V1316 = 3, $V1316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316" s="7" t="str">
        <f ca="1">VLOOKUP($T1316,Departments!$A:$B,2,FALSE)</f>
        <v>Finance</v>
      </c>
      <c r="V1316" s="6">
        <f t="shared" ca="1" si="247"/>
        <v>7</v>
      </c>
      <c r="W1316" s="6" t="str">
        <f ca="1">VLOOKUP($V1316,Roles!$A:$B,2,FALSE)</f>
        <v>Trainee</v>
      </c>
      <c r="X1316" s="6" t="e">
        <f t="shared" ca="1" si="248"/>
        <v>#N/A</v>
      </c>
      <c r="Y1316" s="6" t="e">
        <f ca="1">IF(ISNA($X1316),NA(),VLOOKUP($X1316,Levels!$A:$B,2,FALSE))</f>
        <v>#N/A</v>
      </c>
      <c r="Z1316" s="8">
        <f t="shared" ca="1" si="240"/>
        <v>44431</v>
      </c>
      <c r="AA1316" s="6">
        <f ca="1">RANDBETWEEN(2,COUNTA('Recruitment source'!$A:$A))</f>
        <v>3</v>
      </c>
      <c r="AB1316" s="6" t="str">
        <f ca="1">VLOOKUP($AA1316,'Recruitment source'!$A:$B,2,FALSE)</f>
        <v>Learn4Good</v>
      </c>
      <c r="AC1316" s="8" t="e">
        <f t="shared" ca="1" si="249"/>
        <v>#N/A</v>
      </c>
      <c r="AD1316" s="6" t="e">
        <f t="shared" ca="1" si="250"/>
        <v>#N/A</v>
      </c>
      <c r="AE1316" s="6" t="e">
        <f ca="1">IF(ISNA(AD1316),NA(),VLOOKUP($AD1316,'Reasons for dismissal'!$A:$B,2,FALSE))</f>
        <v>#N/A</v>
      </c>
      <c r="AF1316" s="6">
        <f t="shared" ca="1" si="251"/>
        <v>4</v>
      </c>
      <c r="AG1316" s="1">
        <f t="shared" ca="1" si="241"/>
        <v>1005</v>
      </c>
    </row>
    <row r="1317" spans="1:33" x14ac:dyDescent="0.25">
      <c r="A1317" s="7" cm="1">
        <f t="array" aca="1" ref="A1317" ca="1">INDEX(Companies!$A:$A,RANDBETWEEN(2,COUNTA(Companies!$A:$A)),1)</f>
        <v>2</v>
      </c>
      <c r="B1317" s="7" t="str">
        <f ca="1">VLOOKUP($A1317,Companies!$A:$B,2,FALSE)</f>
        <v>ACME Corporation</v>
      </c>
      <c r="C1317" s="5">
        <f t="shared" si="242"/>
        <v>1316</v>
      </c>
      <c r="D1317" s="6">
        <f t="shared" ca="1" si="243"/>
        <v>1</v>
      </c>
      <c r="E1317" s="7">
        <f ca="1">IF($C1317 = 1 + N("Presidente"),
    127,
    IF($C1317 = 2 + N("Vice-Presidente"),
        72,
        IF($C1317 = 3 + N("Secretária bilíngue"),
            13,
            RANDBETWEEN(5,COUNT(Name!$A:$A) + 1)
        )
    )
)</f>
        <v>187</v>
      </c>
      <c r="F1317" s="7" t="str">
        <f ca="1" xml:space="preserve">
VLOOKUP(
  $E1317,
  Name!$A:$B,
  2,
  FALSE
)
&amp; " " &amp;
IF($C1317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Rocha Trindade</v>
      </c>
      <c r="G1317" s="7">
        <v>2</v>
      </c>
      <c r="H1317" s="7" t="str">
        <f>VLOOKUP($G1317,Countries!$A:$B,2,FALSE)</f>
        <v>Portugal</v>
      </c>
      <c r="I1317" s="7" cm="1">
        <f t="array" aca="1" ref="I1317" ca="1">INDEX(States!$B:$B,RANDBETWEEN(2,COUNTA(States!$A:$A)),1)</f>
        <v>2</v>
      </c>
      <c r="J1317" s="7" t="str">
        <f ca="1">VLOOKUP($I1317,States!$B:$C,2,FALSE)</f>
        <v xml:space="preserve"> Lisboa</v>
      </c>
      <c r="K1317" s="7" t="str">
        <f ca="1">VLOOKUP($E1317,Name!$A:$C,3,FALSE)</f>
        <v>M</v>
      </c>
      <c r="L1317" s="7" t="str">
        <f ca="1">VLOOKUP($K1317,Genders!$B:$C,2,FALSE)</f>
        <v>Male</v>
      </c>
      <c r="M1317" s="7" cm="1">
        <f t="array" aca="1" ref="M1317" ca="1">INDEX('Marital status'!$A:$A,RANDBETWEEN(2,COUNTA('Marital status'!$A:$A)),1)</f>
        <v>2</v>
      </c>
      <c r="N1317" s="7" t="str">
        <f ca="1">VLOOKUP($M1317,'Marital status'!$A:$B,2,FALSE)</f>
        <v>Single</v>
      </c>
      <c r="O1317" s="7">
        <f t="shared" ca="1" si="244"/>
        <v>2</v>
      </c>
      <c r="P1317" s="7" t="str">
        <f ca="1">VLOOKUP($O1317,Ethnicities!$A:$B,2,FALSE)</f>
        <v>White</v>
      </c>
      <c r="Q1317" s="8">
        <f t="shared" ca="1" si="245"/>
        <v>36463</v>
      </c>
      <c r="R1317" s="6">
        <f t="shared" ca="1" si="246"/>
        <v>4</v>
      </c>
      <c r="S1317" s="6" t="str">
        <f ca="1">VLOOKUP($R1317,'Background education'!$A:$B,2,FALSE)</f>
        <v>Undergraduate degree</v>
      </c>
      <c r="T1317" s="7">
        <f ca="1" xml:space="preserve">
  IF(OR($V1317 = 2, $V1317 = 3, $V1317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317" s="7" t="str">
        <f ca="1">VLOOKUP($T1317,Departments!$A:$B,2,FALSE)</f>
        <v>Controlling</v>
      </c>
      <c r="V1317" s="6">
        <f t="shared" ca="1" si="247"/>
        <v>8</v>
      </c>
      <c r="W1317" s="6" t="str">
        <f ca="1">VLOOKUP($V1317,Roles!$A:$B,2,FALSE)</f>
        <v>Analyst</v>
      </c>
      <c r="X1317" s="6">
        <f t="shared" ca="1" si="248"/>
        <v>2</v>
      </c>
      <c r="Y1317" s="6" t="str">
        <f ca="1">IF(ISNA($X1317),NA(),VLOOKUP($X1317,Levels!$A:$B,2,FALSE))</f>
        <v>Junior</v>
      </c>
      <c r="Z1317" s="8">
        <f t="shared" ca="1" si="240"/>
        <v>40749</v>
      </c>
      <c r="AA1317" s="6">
        <f ca="1">RANDBETWEEN(2,COUNTA('Recruitment source'!$A:$A))</f>
        <v>8</v>
      </c>
      <c r="AB1317" s="6" t="str">
        <f ca="1">VLOOKUP($AA1317,'Recruitment source'!$A:$B,2,FALSE)</f>
        <v>Next Station</v>
      </c>
      <c r="AC1317" s="8" t="e">
        <f t="shared" ca="1" si="249"/>
        <v>#N/A</v>
      </c>
      <c r="AD1317" s="6" t="e">
        <f t="shared" ca="1" si="250"/>
        <v>#N/A</v>
      </c>
      <c r="AE1317" s="6" t="e">
        <f ca="1">IF(ISNA(AD1317),NA(),VLOOKUP($AD1317,'Reasons for dismissal'!$A:$B,2,FALSE))</f>
        <v>#N/A</v>
      </c>
      <c r="AF1317" s="6">
        <f t="shared" ca="1" si="251"/>
        <v>4</v>
      </c>
      <c r="AG1317" s="1">
        <f t="shared" ca="1" si="241"/>
        <v>2080</v>
      </c>
    </row>
    <row r="1318" spans="1:33" x14ac:dyDescent="0.25">
      <c r="A1318" s="7" cm="1">
        <f t="array" aca="1" ref="A1318" ca="1">INDEX(Companies!$A:$A,RANDBETWEEN(2,COUNTA(Companies!$A:$A)),1)</f>
        <v>2</v>
      </c>
      <c r="B1318" s="7" t="str">
        <f ca="1">VLOOKUP($A1318,Companies!$A:$B,2,FALSE)</f>
        <v>ACME Corporation</v>
      </c>
      <c r="C1318" s="5">
        <f t="shared" si="242"/>
        <v>1317</v>
      </c>
      <c r="D1318" s="6">
        <f t="shared" ca="1" si="243"/>
        <v>1</v>
      </c>
      <c r="E1318" s="7">
        <f ca="1">IF($C1318 = 1 + N("Presidente"),
    127,
    IF($C1318 = 2 + N("Vice-Presidente"),
        72,
        IF($C1318 = 3 + N("Secretária bilíngue"),
            13,
            RANDBETWEEN(5,COUNT(Name!$A:$A) + 1)
        )
    )
)</f>
        <v>318</v>
      </c>
      <c r="F1318" s="7" t="str">
        <f ca="1" xml:space="preserve">
VLOOKUP(
  $E1318,
  Name!$A:$B,
  2,
  FALSE
)
&amp; " " &amp;
IF($C1318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Moraes Garcia</v>
      </c>
      <c r="G1318" s="7">
        <v>2</v>
      </c>
      <c r="H1318" s="7" t="str">
        <f>VLOOKUP($G1318,Countries!$A:$B,2,FALSE)</f>
        <v>Portugal</v>
      </c>
      <c r="I1318" s="7" cm="1">
        <f t="array" aca="1" ref="I1318" ca="1">INDEX(States!$B:$B,RANDBETWEEN(2,COUNTA(States!$A:$A)),1)</f>
        <v>5</v>
      </c>
      <c r="J1318" s="7" t="str">
        <f ca="1">VLOOKUP($I1318,States!$B:$C,2,FALSE)</f>
        <v>Aveiro</v>
      </c>
      <c r="K1318" s="7" t="str">
        <f ca="1">VLOOKUP($E1318,Name!$A:$C,3,FALSE)</f>
        <v>M</v>
      </c>
      <c r="L1318" s="7" t="str">
        <f ca="1">VLOOKUP($K1318,Genders!$B:$C,2,FALSE)</f>
        <v>Male</v>
      </c>
      <c r="M1318" s="7" cm="1">
        <f t="array" aca="1" ref="M1318" ca="1">INDEX('Marital status'!$A:$A,RANDBETWEEN(2,COUNTA('Marital status'!$A:$A)),1)</f>
        <v>6</v>
      </c>
      <c r="N1318" s="7" t="str">
        <f ca="1">VLOOKUP($M1318,'Marital status'!$A:$B,2,FALSE)</f>
        <v>Divorced</v>
      </c>
      <c r="O1318" s="7">
        <f t="shared" ca="1" si="244"/>
        <v>2</v>
      </c>
      <c r="P1318" s="7" t="str">
        <f ca="1">VLOOKUP($O1318,Ethnicities!$A:$B,2,FALSE)</f>
        <v>White</v>
      </c>
      <c r="Q1318" s="8">
        <f t="shared" ca="1" si="245"/>
        <v>29092</v>
      </c>
      <c r="R1318" s="6">
        <f t="shared" ca="1" si="246"/>
        <v>4</v>
      </c>
      <c r="S1318" s="6" t="str">
        <f ca="1">VLOOKUP($R1318,'Background education'!$A:$B,2,FALSE)</f>
        <v>Undergraduate degree</v>
      </c>
      <c r="T1318" s="7">
        <f ca="1" xml:space="preserve">
  IF(OR($V1318 = 2, $V1318 = 3, $V1318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18" s="7" t="str">
        <f ca="1">VLOOKUP($T1318,Departments!$A:$B,2,FALSE)</f>
        <v>Information Technology</v>
      </c>
      <c r="V1318" s="6">
        <f t="shared" ca="1" si="247"/>
        <v>6</v>
      </c>
      <c r="W1318" s="6" t="str">
        <f ca="1">VLOOKUP($V1318,Roles!$A:$B,2,FALSE)</f>
        <v>Intern</v>
      </c>
      <c r="X1318" s="6" t="e">
        <f t="shared" ca="1" si="248"/>
        <v>#N/A</v>
      </c>
      <c r="Y1318" s="6" t="e">
        <f ca="1">IF(ISNA($X1318),NA(),VLOOKUP($X1318,Levels!$A:$B,2,FALSE))</f>
        <v>#N/A</v>
      </c>
      <c r="Z1318" s="8">
        <f t="shared" ca="1" si="240"/>
        <v>39339</v>
      </c>
      <c r="AA1318" s="6">
        <f ca="1">RANDBETWEEN(2,COUNTA('Recruitment source'!$A:$A))</f>
        <v>9</v>
      </c>
      <c r="AB1318" s="6" t="str">
        <f ca="1">VLOOKUP($AA1318,'Recruitment source'!$A:$B,2,FALSE)</f>
        <v xml:space="preserve"> recommendation of employee</v>
      </c>
      <c r="AC1318" s="8" t="e">
        <f t="shared" ca="1" si="249"/>
        <v>#N/A</v>
      </c>
      <c r="AD1318" s="6" t="e">
        <f t="shared" ca="1" si="250"/>
        <v>#N/A</v>
      </c>
      <c r="AE1318" s="6" t="e">
        <f ca="1">IF(ISNA(AD1318),NA(),VLOOKUP($AD1318,'Reasons for dismissal'!$A:$B,2,FALSE))</f>
        <v>#N/A</v>
      </c>
      <c r="AF1318" s="6">
        <f t="shared" ca="1" si="251"/>
        <v>4</v>
      </c>
      <c r="AG1318" s="1">
        <f t="shared" ca="1" si="241"/>
        <v>885</v>
      </c>
    </row>
    <row r="1319" spans="1:33" x14ac:dyDescent="0.25">
      <c r="A1319" s="7" cm="1">
        <f t="array" aca="1" ref="A1319" ca="1">INDEX(Companies!$A:$A,RANDBETWEEN(2,COUNTA(Companies!$A:$A)),1)</f>
        <v>2</v>
      </c>
      <c r="B1319" s="7" t="str">
        <f ca="1">VLOOKUP($A1319,Companies!$A:$B,2,FALSE)</f>
        <v>ACME Corporation</v>
      </c>
      <c r="C1319" s="5">
        <f t="shared" si="242"/>
        <v>1318</v>
      </c>
      <c r="D1319" s="6">
        <f t="shared" ca="1" si="243"/>
        <v>1</v>
      </c>
      <c r="E1319" s="7">
        <f ca="1">IF($C1319 = 1 + N("Presidente"),
    127,
    IF($C1319 = 2 + N("Vice-Presidente"),
        72,
        IF($C1319 = 3 + N("Secretária bilíngue"),
            13,
            RANDBETWEEN(5,COUNT(Name!$A:$A) + 1)
        )
    )
)</f>
        <v>156</v>
      </c>
      <c r="F1319" s="7" t="str">
        <f ca="1" xml:space="preserve">
VLOOKUP(
  $E1319,
  Name!$A:$B,
  2,
  FALSE
)
&amp; " " &amp;
IF($C1319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Moreira Brasão</v>
      </c>
      <c r="G1319" s="7">
        <v>2</v>
      </c>
      <c r="H1319" s="7" t="str">
        <f>VLOOKUP($G1319,Countries!$A:$B,2,FALSE)</f>
        <v>Portugal</v>
      </c>
      <c r="I1319" s="7" cm="1">
        <f t="array" aca="1" ref="I1319" ca="1">INDEX(States!$B:$B,RANDBETWEEN(2,COUNTA(States!$A:$A)),1)</f>
        <v>9</v>
      </c>
      <c r="J1319" s="7" t="str">
        <f ca="1">VLOOKUP($I1319,States!$B:$C,2,FALSE)</f>
        <v>Leiria</v>
      </c>
      <c r="K1319" s="7" t="str">
        <f ca="1">VLOOKUP($E1319,Name!$A:$C,3,FALSE)</f>
        <v>F</v>
      </c>
      <c r="L1319" s="7" t="str">
        <f ca="1">VLOOKUP($K1319,Genders!$B:$C,2,FALSE)</f>
        <v>Female</v>
      </c>
      <c r="M1319" s="7" cm="1">
        <f t="array" aca="1" ref="M1319" ca="1">INDEX('Marital status'!$A:$A,RANDBETWEEN(2,COUNTA('Marital status'!$A:$A)),1)</f>
        <v>3</v>
      </c>
      <c r="N1319" s="7" t="str">
        <f ca="1">VLOOKUP($M1319,'Marital status'!$A:$B,2,FALSE)</f>
        <v>Married</v>
      </c>
      <c r="O1319" s="7">
        <f t="shared" ca="1" si="244"/>
        <v>2</v>
      </c>
      <c r="P1319" s="7" t="str">
        <f ca="1">VLOOKUP($O1319,Ethnicities!$A:$B,2,FALSE)</f>
        <v>White</v>
      </c>
      <c r="Q1319" s="8">
        <f t="shared" ca="1" si="245"/>
        <v>36715</v>
      </c>
      <c r="R1319" s="6">
        <f t="shared" ca="1" si="246"/>
        <v>5</v>
      </c>
      <c r="S1319" s="6" t="str">
        <f ca="1">VLOOKUP($R1319,'Background education'!$A:$B,2,FALSE)</f>
        <v>Graduate school</v>
      </c>
      <c r="T1319" s="7">
        <f ca="1" xml:space="preserve">
  IF(OR($V1319 = 2, $V1319 = 3, $V1319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19" s="7" t="str">
        <f ca="1">VLOOKUP($T1319,Departments!$A:$B,2,FALSE)</f>
        <v xml:space="preserve"> Commercial</v>
      </c>
      <c r="V1319" s="6">
        <f t="shared" ca="1" si="247"/>
        <v>8</v>
      </c>
      <c r="W1319" s="6" t="str">
        <f ca="1">VLOOKUP($V1319,Roles!$A:$B,2,FALSE)</f>
        <v>Analyst</v>
      </c>
      <c r="X1319" s="6">
        <f t="shared" ca="1" si="248"/>
        <v>2</v>
      </c>
      <c r="Y1319" s="6" t="str">
        <f ca="1">IF(ISNA($X1319),NA(),VLOOKUP($X1319,Levels!$A:$B,2,FALSE))</f>
        <v>Junior</v>
      </c>
      <c r="Z1319" s="8">
        <f t="shared" ca="1" si="240"/>
        <v>37425</v>
      </c>
      <c r="AA1319" s="6">
        <f ca="1">RANDBETWEEN(2,COUNTA('Recruitment source'!$A:$A))</f>
        <v>6</v>
      </c>
      <c r="AB1319" s="6" t="str">
        <f ca="1">VLOOKUP($AA1319,'Recruitment source'!$A:$B,2,FALSE)</f>
        <v>Empregos Online</v>
      </c>
      <c r="AC1319" s="8" t="e">
        <f t="shared" ca="1" si="249"/>
        <v>#N/A</v>
      </c>
      <c r="AD1319" s="6" t="e">
        <f t="shared" ca="1" si="250"/>
        <v>#N/A</v>
      </c>
      <c r="AE1319" s="6" t="e">
        <f ca="1">IF(ISNA(AD1319),NA(),VLOOKUP($AD1319,'Reasons for dismissal'!$A:$B,2,FALSE))</f>
        <v>#N/A</v>
      </c>
      <c r="AF1319" s="6">
        <f t="shared" ca="1" si="251"/>
        <v>2</v>
      </c>
      <c r="AG1319" s="1">
        <f t="shared" ca="1" si="241"/>
        <v>2000</v>
      </c>
    </row>
    <row r="1320" spans="1:33" x14ac:dyDescent="0.25">
      <c r="A1320" s="7" cm="1">
        <f t="array" aca="1" ref="A1320" ca="1">INDEX(Companies!$A:$A,RANDBETWEEN(2,COUNTA(Companies!$A:$A)),1)</f>
        <v>2</v>
      </c>
      <c r="B1320" s="7" t="str">
        <f ca="1">VLOOKUP($A1320,Companies!$A:$B,2,FALSE)</f>
        <v>ACME Corporation</v>
      </c>
      <c r="C1320" s="5">
        <f t="shared" si="242"/>
        <v>1319</v>
      </c>
      <c r="D1320" s="6">
        <f t="shared" ca="1" si="243"/>
        <v>1</v>
      </c>
      <c r="E1320" s="7">
        <f ca="1">IF($C1320 = 1 + N("Presidente"),
    127,
    IF($C1320 = 2 + N("Vice-Presidente"),
        72,
        IF($C1320 = 3 + N("Secretária bilíngue"),
            13,
            RANDBETWEEN(5,COUNT(Name!$A:$A) + 1)
        )
    )
)</f>
        <v>336</v>
      </c>
      <c r="F1320" s="7" t="str">
        <f ca="1" xml:space="preserve">
VLOOKUP(
  $E1320,
  Name!$A:$B,
  2,
  FALSE
)
&amp; " " &amp;
IF($C1320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Fontana Souza</v>
      </c>
      <c r="G1320" s="7">
        <v>2</v>
      </c>
      <c r="H1320" s="7" t="str">
        <f>VLOOKUP($G1320,Countries!$A:$B,2,FALSE)</f>
        <v>Portugal</v>
      </c>
      <c r="I1320" s="7" cm="1">
        <f t="array" aca="1" ref="I1320" ca="1">INDEX(States!$B:$B,RANDBETWEEN(2,COUNTA(States!$A:$A)),1)</f>
        <v>13</v>
      </c>
      <c r="J1320" s="7" t="str">
        <f ca="1">VLOOKUP($I1320,States!$B:$C,2,FALSE)</f>
        <v>Azores</v>
      </c>
      <c r="K1320" s="7" t="str">
        <f ca="1">VLOOKUP($E1320,Name!$A:$C,3,FALSE)</f>
        <v>M</v>
      </c>
      <c r="L1320" s="7" t="str">
        <f ca="1">VLOOKUP($K1320,Genders!$B:$C,2,FALSE)</f>
        <v>Male</v>
      </c>
      <c r="M1320" s="7" cm="1">
        <f t="array" aca="1" ref="M1320" ca="1">INDEX('Marital status'!$A:$A,RANDBETWEEN(2,COUNTA('Marital status'!$A:$A)),1)</f>
        <v>5</v>
      </c>
      <c r="N1320" s="7" t="str">
        <f ca="1">VLOOKUP($M1320,'Marital status'!$A:$B,2,FALSE)</f>
        <v xml:space="preserve">Separated </v>
      </c>
      <c r="O1320" s="7">
        <f t="shared" ca="1" si="244"/>
        <v>4</v>
      </c>
      <c r="P1320" s="7" t="str">
        <f ca="1">VLOOKUP($O1320,Ethnicities!$A:$B,2,FALSE)</f>
        <v>Hispanic or Latino</v>
      </c>
      <c r="Q1320" s="8">
        <f t="shared" ca="1" si="245"/>
        <v>30992</v>
      </c>
      <c r="R1320" s="6">
        <f t="shared" ca="1" si="246"/>
        <v>4</v>
      </c>
      <c r="S1320" s="6" t="str">
        <f ca="1">VLOOKUP($R1320,'Background education'!$A:$B,2,FALSE)</f>
        <v>Undergraduate degree</v>
      </c>
      <c r="T1320" s="7">
        <f ca="1" xml:space="preserve">
  IF(OR($V1320 = 2, $V1320 = 3, $V1320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20" s="7" t="str">
        <f ca="1">VLOOKUP($T1320,Departments!$A:$B,2,FALSE)</f>
        <v xml:space="preserve"> Commercial</v>
      </c>
      <c r="V1320" s="6">
        <f t="shared" ca="1" si="247"/>
        <v>7</v>
      </c>
      <c r="W1320" s="6" t="str">
        <f ca="1">VLOOKUP($V1320,Roles!$A:$B,2,FALSE)</f>
        <v>Trainee</v>
      </c>
      <c r="X1320" s="6" t="e">
        <f t="shared" ca="1" si="248"/>
        <v>#N/A</v>
      </c>
      <c r="Y1320" s="6" t="e">
        <f ca="1">IF(ISNA($X1320),NA(),VLOOKUP($X1320,Levels!$A:$B,2,FALSE))</f>
        <v>#N/A</v>
      </c>
      <c r="Z1320" s="8">
        <f t="shared" ca="1" si="240"/>
        <v>43357</v>
      </c>
      <c r="AA1320" s="6">
        <f ca="1">RANDBETWEEN(2,COUNTA('Recruitment source'!$A:$A))</f>
        <v>4</v>
      </c>
      <c r="AB1320" s="6" t="str">
        <f ca="1">VLOOKUP($AA1320,'Recruitment source'!$A:$B,2,FALSE)</f>
        <v>SAPO Emprego</v>
      </c>
      <c r="AC1320" s="8" t="e">
        <f t="shared" ca="1" si="249"/>
        <v>#N/A</v>
      </c>
      <c r="AD1320" s="6" t="e">
        <f t="shared" ca="1" si="250"/>
        <v>#N/A</v>
      </c>
      <c r="AE1320" s="6" t="e">
        <f ca="1">IF(ISNA(AD1320),NA(),VLOOKUP($AD1320,'Reasons for dismissal'!$A:$B,2,FALSE))</f>
        <v>#N/A</v>
      </c>
      <c r="AF1320" s="6">
        <f t="shared" ca="1" si="251"/>
        <v>3</v>
      </c>
      <c r="AG1320" s="1">
        <f t="shared" ca="1" si="241"/>
        <v>1005</v>
      </c>
    </row>
    <row r="1321" spans="1:33" x14ac:dyDescent="0.25">
      <c r="A1321" s="7" cm="1">
        <f t="array" aca="1" ref="A1321" ca="1">INDEX(Companies!$A:$A,RANDBETWEEN(2,COUNTA(Companies!$A:$A)),1)</f>
        <v>2</v>
      </c>
      <c r="B1321" s="7" t="str">
        <f ca="1">VLOOKUP($A1321,Companies!$A:$B,2,FALSE)</f>
        <v>ACME Corporation</v>
      </c>
      <c r="C1321" s="5">
        <f t="shared" si="242"/>
        <v>1320</v>
      </c>
      <c r="D1321" s="6">
        <f t="shared" ca="1" si="243"/>
        <v>1</v>
      </c>
      <c r="E1321" s="7">
        <f ca="1">IF($C1321 = 1 + N("Presidente"),
    127,
    IF($C1321 = 2 + N("Vice-Presidente"),
        72,
        IF($C1321 = 3 + N("Secretária bilíngue"),
            13,
            RANDBETWEEN(5,COUNT(Name!$A:$A) + 1)
        )
    )
)</f>
        <v>225</v>
      </c>
      <c r="F1321" s="7" t="str">
        <f ca="1" xml:space="preserve">
VLOOKUP(
  $E1321,
  Name!$A:$B,
  2,
  FALSE
)
&amp; " " &amp;
IF($C1321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Mariani Barboza</v>
      </c>
      <c r="G1321" s="7">
        <v>2</v>
      </c>
      <c r="H1321" s="7" t="str">
        <f>VLOOKUP($G1321,Countries!$A:$B,2,FALSE)</f>
        <v>Portugal</v>
      </c>
      <c r="I1321" s="7" cm="1">
        <f t="array" aca="1" ref="I1321" ca="1">INDEX(States!$B:$B,RANDBETWEEN(2,COUNTA(States!$A:$A)),1)</f>
        <v>15</v>
      </c>
      <c r="J1321" s="7" t="str">
        <f ca="1">VLOOKUP($I1321,States!$B:$C,2,FALSE)</f>
        <v>Castelo Branco</v>
      </c>
      <c r="K1321" s="7" t="str">
        <f ca="1">VLOOKUP($E1321,Name!$A:$C,3,FALSE)</f>
        <v>M</v>
      </c>
      <c r="L1321" s="7" t="str">
        <f ca="1">VLOOKUP($K1321,Genders!$B:$C,2,FALSE)</f>
        <v>Male</v>
      </c>
      <c r="M1321" s="7" cm="1">
        <f t="array" aca="1" ref="M1321" ca="1">INDEX('Marital status'!$A:$A,RANDBETWEEN(2,COUNTA('Marital status'!$A:$A)),1)</f>
        <v>5</v>
      </c>
      <c r="N1321" s="7" t="str">
        <f ca="1">VLOOKUP($M1321,'Marital status'!$A:$B,2,FALSE)</f>
        <v xml:space="preserve">Separated </v>
      </c>
      <c r="O1321" s="7">
        <f t="shared" ca="1" si="244"/>
        <v>2</v>
      </c>
      <c r="P1321" s="7" t="str">
        <f ca="1">VLOOKUP($O1321,Ethnicities!$A:$B,2,FALSE)</f>
        <v>White</v>
      </c>
      <c r="Q1321" s="8">
        <f t="shared" ca="1" si="245"/>
        <v>37047</v>
      </c>
      <c r="R1321" s="6">
        <f t="shared" ca="1" si="246"/>
        <v>4</v>
      </c>
      <c r="S1321" s="6" t="str">
        <f ca="1">VLOOKUP($R1321,'Background education'!$A:$B,2,FALSE)</f>
        <v>Undergraduate degree</v>
      </c>
      <c r="T1321" s="7">
        <f ca="1" xml:space="preserve">
  IF(OR($V1321 = 2, $V1321 = 3, $V1321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321" s="7" t="str">
        <f ca="1">VLOOKUP($T1321,Departments!$A:$B,2,FALSE)</f>
        <v>Operations</v>
      </c>
      <c r="V1321" s="6">
        <f t="shared" ca="1" si="247"/>
        <v>8</v>
      </c>
      <c r="W1321" s="6" t="str">
        <f ca="1">VLOOKUP($V1321,Roles!$A:$B,2,FALSE)</f>
        <v>Analyst</v>
      </c>
      <c r="X1321" s="6">
        <f t="shared" ca="1" si="248"/>
        <v>2</v>
      </c>
      <c r="Y1321" s="6" t="str">
        <f ca="1">IF(ISNA($X1321),NA(),VLOOKUP($X1321,Levels!$A:$B,2,FALSE))</f>
        <v>Junior</v>
      </c>
      <c r="Z1321" s="8">
        <f t="shared" ca="1" si="240"/>
        <v>40771</v>
      </c>
      <c r="AA1321" s="6">
        <f ca="1">RANDBETWEEN(2,COUNTA('Recruitment source'!$A:$A))</f>
        <v>12</v>
      </c>
      <c r="AB1321" s="6" t="str">
        <f ca="1">VLOOKUP($AA1321,'Recruitment source'!$A:$B,2,FALSE)</f>
        <v>Website</v>
      </c>
      <c r="AC1321" s="8" t="e">
        <f t="shared" ca="1" si="249"/>
        <v>#N/A</v>
      </c>
      <c r="AD1321" s="6" t="e">
        <f t="shared" ca="1" si="250"/>
        <v>#N/A</v>
      </c>
      <c r="AE1321" s="6" t="e">
        <f ca="1">IF(ISNA(AD1321),NA(),VLOOKUP($AD1321,'Reasons for dismissal'!$A:$B,2,FALSE))</f>
        <v>#N/A</v>
      </c>
      <c r="AF1321" s="6">
        <f t="shared" ca="1" si="251"/>
        <v>2</v>
      </c>
      <c r="AG1321" s="1">
        <f t="shared" ca="1" si="241"/>
        <v>2000</v>
      </c>
    </row>
    <row r="1322" spans="1:33" x14ac:dyDescent="0.25">
      <c r="A1322" s="7" cm="1">
        <f t="array" aca="1" ref="A1322" ca="1">INDEX(Companies!$A:$A,RANDBETWEEN(2,COUNTA(Companies!$A:$A)),1)</f>
        <v>2</v>
      </c>
      <c r="B1322" s="7" t="str">
        <f ca="1">VLOOKUP($A1322,Companies!$A:$B,2,FALSE)</f>
        <v>ACME Corporation</v>
      </c>
      <c r="C1322" s="5">
        <f t="shared" si="242"/>
        <v>1321</v>
      </c>
      <c r="D1322" s="6">
        <f t="shared" ca="1" si="243"/>
        <v>1</v>
      </c>
      <c r="E1322" s="7">
        <f ca="1">IF($C1322 = 1 + N("Presidente"),
    127,
    IF($C1322 = 2 + N("Vice-Presidente"),
        72,
        IF($C1322 = 3 + N("Secretária bilíngue"),
            13,
            RANDBETWEEN(5,COUNT(Name!$A:$A) + 1)
        )
    )
)</f>
        <v>136</v>
      </c>
      <c r="F1322" s="7" t="str">
        <f ca="1" xml:space="preserve">
VLOOKUP(
  $E1322,
  Name!$A:$B,
  2,
  FALSE
)
&amp; " " &amp;
IF($C1322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Tavares Caruso</v>
      </c>
      <c r="G1322" s="7">
        <v>2</v>
      </c>
      <c r="H1322" s="7" t="str">
        <f>VLOOKUP($G1322,Countries!$A:$B,2,FALSE)</f>
        <v>Portugal</v>
      </c>
      <c r="I1322" s="7" cm="1">
        <f t="array" aca="1" ref="I1322" ca="1">INDEX(States!$B:$B,RANDBETWEEN(2,COUNTA(States!$A:$A)),1)</f>
        <v>15</v>
      </c>
      <c r="J1322" s="7" t="str">
        <f ca="1">VLOOKUP($I1322,States!$B:$C,2,FALSE)</f>
        <v>Castelo Branco</v>
      </c>
      <c r="K1322" s="7" t="str">
        <f ca="1">VLOOKUP($E1322,Name!$A:$C,3,FALSE)</f>
        <v>M</v>
      </c>
      <c r="L1322" s="7" t="str">
        <f ca="1">VLOOKUP($K1322,Genders!$B:$C,2,FALSE)</f>
        <v>Male</v>
      </c>
      <c r="M1322" s="7" cm="1">
        <f t="array" aca="1" ref="M1322" ca="1">INDEX('Marital status'!$A:$A,RANDBETWEEN(2,COUNTA('Marital status'!$A:$A)),1)</f>
        <v>2</v>
      </c>
      <c r="N1322" s="7" t="str">
        <f ca="1">VLOOKUP($M1322,'Marital status'!$A:$B,2,FALSE)</f>
        <v>Single</v>
      </c>
      <c r="O1322" s="7">
        <f t="shared" ca="1" si="244"/>
        <v>2</v>
      </c>
      <c r="P1322" s="7" t="str">
        <f ca="1">VLOOKUP($O1322,Ethnicities!$A:$B,2,FALSE)</f>
        <v>White</v>
      </c>
      <c r="Q1322" s="8">
        <f t="shared" ca="1" si="245"/>
        <v>34471</v>
      </c>
      <c r="R1322" s="6">
        <f t="shared" ca="1" si="246"/>
        <v>4</v>
      </c>
      <c r="S1322" s="6" t="str">
        <f ca="1">VLOOKUP($R1322,'Background education'!$A:$B,2,FALSE)</f>
        <v>Undergraduate degree</v>
      </c>
      <c r="T1322" s="7">
        <f ca="1" xml:space="preserve">
  IF(OR($V1322 = 2, $V1322 = 3, $V1322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22" s="7" t="str">
        <f ca="1">VLOOKUP($T1322,Departments!$A:$B,2,FALSE)</f>
        <v>Sales</v>
      </c>
      <c r="V1322" s="6">
        <f t="shared" ca="1" si="247"/>
        <v>7</v>
      </c>
      <c r="W1322" s="6" t="str">
        <f ca="1">VLOOKUP($V1322,Roles!$A:$B,2,FALSE)</f>
        <v>Trainee</v>
      </c>
      <c r="X1322" s="6" t="e">
        <f t="shared" ca="1" si="248"/>
        <v>#N/A</v>
      </c>
      <c r="Y1322" s="6" t="e">
        <f ca="1">IF(ISNA($X1322),NA(),VLOOKUP($X1322,Levels!$A:$B,2,FALSE))</f>
        <v>#N/A</v>
      </c>
      <c r="Z1322" s="8">
        <f t="shared" ca="1" si="240"/>
        <v>44395</v>
      </c>
      <c r="AA1322" s="6">
        <f ca="1">RANDBETWEEN(2,COUNTA('Recruitment source'!$A:$A))</f>
        <v>5</v>
      </c>
      <c r="AB1322" s="6" t="str">
        <f ca="1">VLOOKUP($AA1322,'Recruitment source'!$A:$B,2,FALSE)</f>
        <v>Net Empregos</v>
      </c>
      <c r="AC1322" s="8" t="e">
        <f t="shared" ca="1" si="249"/>
        <v>#N/A</v>
      </c>
      <c r="AD1322" s="6" t="e">
        <f t="shared" ca="1" si="250"/>
        <v>#N/A</v>
      </c>
      <c r="AE1322" s="6" t="e">
        <f ca="1">IF(ISNA(AD1322),NA(),VLOOKUP($AD1322,'Reasons for dismissal'!$A:$B,2,FALSE))</f>
        <v>#N/A</v>
      </c>
      <c r="AF1322" s="6">
        <f t="shared" ca="1" si="251"/>
        <v>2</v>
      </c>
      <c r="AG1322" s="1">
        <f t="shared" ca="1" si="241"/>
        <v>1005</v>
      </c>
    </row>
    <row r="1323" spans="1:33" x14ac:dyDescent="0.25">
      <c r="A1323" s="7" cm="1">
        <f t="array" aca="1" ref="A1323" ca="1">INDEX(Companies!$A:$A,RANDBETWEEN(2,COUNTA(Companies!$A:$A)),1)</f>
        <v>2</v>
      </c>
      <c r="B1323" s="7" t="str">
        <f ca="1">VLOOKUP($A1323,Companies!$A:$B,2,FALSE)</f>
        <v>ACME Corporation</v>
      </c>
      <c r="C1323" s="5">
        <f t="shared" si="242"/>
        <v>1322</v>
      </c>
      <c r="D1323" s="6">
        <f t="shared" ca="1" si="243"/>
        <v>1</v>
      </c>
      <c r="E1323" s="7">
        <f ca="1">IF($C1323 = 1 + N("Presidente"),
    127,
    IF($C1323 = 2 + N("Vice-Presidente"),
        72,
        IF($C1323 = 3 + N("Secretária bilíngue"),
            13,
            RANDBETWEEN(5,COUNT(Name!$A:$A) + 1)
        )
    )
)</f>
        <v>304</v>
      </c>
      <c r="F1323" s="7" t="str">
        <f ca="1" xml:space="preserve">
VLOOKUP(
  $E1323,
  Name!$A:$B,
  2,
  FALSE
)
&amp; " " &amp;
IF($C1323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Alvaregna Gouveia</v>
      </c>
      <c r="G1323" s="7">
        <v>2</v>
      </c>
      <c r="H1323" s="7" t="str">
        <f>VLOOKUP($G1323,Countries!$A:$B,2,FALSE)</f>
        <v>Portugal</v>
      </c>
      <c r="I1323" s="7" cm="1">
        <f t="array" aca="1" ref="I1323" ca="1">INDEX(States!$B:$B,RANDBETWEEN(2,COUNTA(States!$A:$A)),1)</f>
        <v>5</v>
      </c>
      <c r="J1323" s="7" t="str">
        <f ca="1">VLOOKUP($I1323,States!$B:$C,2,FALSE)</f>
        <v>Aveiro</v>
      </c>
      <c r="K1323" s="7" t="str">
        <f ca="1">VLOOKUP($E1323,Name!$A:$C,3,FALSE)</f>
        <v>M</v>
      </c>
      <c r="L1323" s="7" t="str">
        <f ca="1">VLOOKUP($K1323,Genders!$B:$C,2,FALSE)</f>
        <v>Male</v>
      </c>
      <c r="M1323" s="7" cm="1">
        <f t="array" aca="1" ref="M1323" ca="1">INDEX('Marital status'!$A:$A,RANDBETWEEN(2,COUNTA('Marital status'!$A:$A)),1)</f>
        <v>6</v>
      </c>
      <c r="N1323" s="7" t="str">
        <f ca="1">VLOOKUP($M1323,'Marital status'!$A:$B,2,FALSE)</f>
        <v>Divorced</v>
      </c>
      <c r="O1323" s="7">
        <f t="shared" ca="1" si="244"/>
        <v>3</v>
      </c>
      <c r="P1323" s="7" t="str">
        <f ca="1">VLOOKUP($O1323,Ethnicities!$A:$B,2,FALSE)</f>
        <v>Black or African American</v>
      </c>
      <c r="Q1323" s="8">
        <f t="shared" ca="1" si="245"/>
        <v>34428</v>
      </c>
      <c r="R1323" s="6">
        <f t="shared" ca="1" si="246"/>
        <v>4</v>
      </c>
      <c r="S1323" s="6" t="str">
        <f ca="1">VLOOKUP($R1323,'Background education'!$A:$B,2,FALSE)</f>
        <v>Undergraduate degree</v>
      </c>
      <c r="T1323" s="7">
        <f ca="1" xml:space="preserve">
  IF(OR($V1323 = 2, $V1323 = 3, $V1323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323" s="7" t="str">
        <f ca="1">VLOOKUP($T1323,Departments!$A:$B,2,FALSE)</f>
        <v>Controlling</v>
      </c>
      <c r="V1323" s="6">
        <f t="shared" ca="1" si="247"/>
        <v>8</v>
      </c>
      <c r="W1323" s="6" t="str">
        <f ca="1">VLOOKUP($V1323,Roles!$A:$B,2,FALSE)</f>
        <v>Analyst</v>
      </c>
      <c r="X1323" s="6">
        <f t="shared" ca="1" si="248"/>
        <v>3</v>
      </c>
      <c r="Y1323" s="6" t="str">
        <f ca="1">IF(ISNA($X1323),NA(),VLOOKUP($X1323,Levels!$A:$B,2,FALSE))</f>
        <v>Pleno</v>
      </c>
      <c r="Z1323" s="8">
        <f t="shared" ca="1" si="240"/>
        <v>43117</v>
      </c>
      <c r="AA1323" s="6">
        <f ca="1">RANDBETWEEN(2,COUNTA('Recruitment source'!$A:$A))</f>
        <v>12</v>
      </c>
      <c r="AB1323" s="6" t="str">
        <f ca="1">VLOOKUP($AA1323,'Recruitment source'!$A:$B,2,FALSE)</f>
        <v>Website</v>
      </c>
      <c r="AC1323" s="8" t="e">
        <f t="shared" ca="1" si="249"/>
        <v>#N/A</v>
      </c>
      <c r="AD1323" s="6" t="e">
        <f t="shared" ca="1" si="250"/>
        <v>#N/A</v>
      </c>
      <c r="AE1323" s="6" t="e">
        <f ca="1">IF(ISNA(AD1323),NA(),VLOOKUP($AD1323,'Reasons for dismissal'!$A:$B,2,FALSE))</f>
        <v>#N/A</v>
      </c>
      <c r="AF1323" s="6">
        <f t="shared" ca="1" si="251"/>
        <v>2</v>
      </c>
      <c r="AG1323" s="1">
        <f t="shared" ca="1" si="241"/>
        <v>2080</v>
      </c>
    </row>
    <row r="1324" spans="1:33" x14ac:dyDescent="0.25">
      <c r="A1324" s="7" cm="1">
        <f t="array" aca="1" ref="A1324" ca="1">INDEX(Companies!$A:$A,RANDBETWEEN(2,COUNTA(Companies!$A:$A)),1)</f>
        <v>2</v>
      </c>
      <c r="B1324" s="7" t="str">
        <f ca="1">VLOOKUP($A1324,Companies!$A:$B,2,FALSE)</f>
        <v>ACME Corporation</v>
      </c>
      <c r="C1324" s="5">
        <f t="shared" si="242"/>
        <v>1323</v>
      </c>
      <c r="D1324" s="6">
        <f t="shared" ca="1" si="243"/>
        <v>1</v>
      </c>
      <c r="E1324" s="7">
        <f ca="1">IF($C1324 = 1 + N("Presidente"),
    127,
    IF($C1324 = 2 + N("Vice-Presidente"),
        72,
        IF($C1324 = 3 + N("Secretária bilíngue"),
            13,
            RANDBETWEEN(5,COUNT(Name!$A:$A) + 1)
        )
    )
)</f>
        <v>184</v>
      </c>
      <c r="F1324" s="7" t="str">
        <f ca="1" xml:space="preserve">
VLOOKUP(
  $E1324,
  Name!$A:$B,
  2,
  FALSE
)
&amp; " " &amp;
IF($C1324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Cardozo Alves</v>
      </c>
      <c r="G1324" s="7">
        <v>2</v>
      </c>
      <c r="H1324" s="7" t="str">
        <f>VLOOKUP($G1324,Countries!$A:$B,2,FALSE)</f>
        <v>Portugal</v>
      </c>
      <c r="I1324" s="7" cm="1">
        <f t="array" aca="1" ref="I1324" ca="1">INDEX(States!$B:$B,RANDBETWEEN(2,COUNTA(States!$A:$A)),1)</f>
        <v>15</v>
      </c>
      <c r="J1324" s="7" t="str">
        <f ca="1">VLOOKUP($I1324,States!$B:$C,2,FALSE)</f>
        <v>Castelo Branco</v>
      </c>
      <c r="K1324" s="7" t="str">
        <f ca="1">VLOOKUP($E1324,Name!$A:$C,3,FALSE)</f>
        <v>F</v>
      </c>
      <c r="L1324" s="7" t="str">
        <f ca="1">VLOOKUP($K1324,Genders!$B:$C,2,FALSE)</f>
        <v>Female</v>
      </c>
      <c r="M1324" s="7" cm="1">
        <f t="array" aca="1" ref="M1324" ca="1">INDEX('Marital status'!$A:$A,RANDBETWEEN(2,COUNTA('Marital status'!$A:$A)),1)</f>
        <v>3</v>
      </c>
      <c r="N1324" s="7" t="str">
        <f ca="1">VLOOKUP($M1324,'Marital status'!$A:$B,2,FALSE)</f>
        <v>Married</v>
      </c>
      <c r="O1324" s="7">
        <f t="shared" ca="1" si="244"/>
        <v>2</v>
      </c>
      <c r="P1324" s="7" t="str">
        <f ca="1">VLOOKUP($O1324,Ethnicities!$A:$B,2,FALSE)</f>
        <v>White</v>
      </c>
      <c r="Q1324" s="8">
        <f t="shared" ca="1" si="245"/>
        <v>33108</v>
      </c>
      <c r="R1324" s="6">
        <f t="shared" ca="1" si="246"/>
        <v>4</v>
      </c>
      <c r="S1324" s="6" t="str">
        <f ca="1">VLOOKUP($R1324,'Background education'!$A:$B,2,FALSE)</f>
        <v>Undergraduate degree</v>
      </c>
      <c r="T1324" s="7">
        <f ca="1" xml:space="preserve">
  IF(OR($V1324 = 2, $V1324 = 3, $V1324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324" s="7" t="str">
        <f ca="1">VLOOKUP($T1324,Departments!$A:$B,2,FALSE)</f>
        <v>Communication &amp; Marketing</v>
      </c>
      <c r="V1324" s="6">
        <f t="shared" ca="1" si="247"/>
        <v>6</v>
      </c>
      <c r="W1324" s="6" t="str">
        <f ca="1">VLOOKUP($V1324,Roles!$A:$B,2,FALSE)</f>
        <v>Intern</v>
      </c>
      <c r="X1324" s="6" t="e">
        <f t="shared" ca="1" si="248"/>
        <v>#N/A</v>
      </c>
      <c r="Y1324" s="6" t="e">
        <f ca="1">IF(ISNA($X1324),NA(),VLOOKUP($X1324,Levels!$A:$B,2,FALSE))</f>
        <v>#N/A</v>
      </c>
      <c r="Z1324" s="8">
        <f t="shared" ca="1" si="240"/>
        <v>44721</v>
      </c>
      <c r="AA1324" s="6">
        <f ca="1">RANDBETWEEN(2,COUNTA('Recruitment source'!$A:$A))</f>
        <v>10</v>
      </c>
      <c r="AB1324" s="6" t="str">
        <f ca="1">VLOOKUP($AA1324,'Recruitment source'!$A:$B,2,FALSE)</f>
        <v>Google</v>
      </c>
      <c r="AC1324" s="8" t="e">
        <f t="shared" ca="1" si="249"/>
        <v>#N/A</v>
      </c>
      <c r="AD1324" s="6" t="e">
        <f t="shared" ca="1" si="250"/>
        <v>#N/A</v>
      </c>
      <c r="AE1324" s="6" t="e">
        <f ca="1">IF(ISNA(AD1324),NA(),VLOOKUP($AD1324,'Reasons for dismissal'!$A:$B,2,FALSE))</f>
        <v>#N/A</v>
      </c>
      <c r="AF1324" s="6">
        <f t="shared" ca="1" si="251"/>
        <v>4</v>
      </c>
      <c r="AG1324" s="1">
        <f t="shared" ca="1" si="241"/>
        <v>885</v>
      </c>
    </row>
    <row r="1325" spans="1:33" x14ac:dyDescent="0.25">
      <c r="A1325" s="7" cm="1">
        <f t="array" aca="1" ref="A1325" ca="1">INDEX(Companies!$A:$A,RANDBETWEEN(2,COUNTA(Companies!$A:$A)),1)</f>
        <v>2</v>
      </c>
      <c r="B1325" s="7" t="str">
        <f ca="1">VLOOKUP($A1325,Companies!$A:$B,2,FALSE)</f>
        <v>ACME Corporation</v>
      </c>
      <c r="C1325" s="5">
        <f t="shared" si="242"/>
        <v>1324</v>
      </c>
      <c r="D1325" s="6">
        <f t="shared" ca="1" si="243"/>
        <v>1</v>
      </c>
      <c r="E1325" s="7">
        <f ca="1">IF($C1325 = 1 + N("Presidente"),
    127,
    IF($C1325 = 2 + N("Vice-Presidente"),
        72,
        IF($C1325 = 3 + N("Secretária bilíngue"),
            13,
            RANDBETWEEN(5,COUNT(Name!$A:$A) + 1)
        )
    )
)</f>
        <v>351</v>
      </c>
      <c r="F1325" s="7" t="str">
        <f ca="1" xml:space="preserve">
VLOOKUP(
  $E1325,
  Name!$A:$B,
  2,
  FALSE
)
&amp; " " &amp;
IF($C1325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Vera Lucia Sá Moraes</v>
      </c>
      <c r="G1325" s="7">
        <v>2</v>
      </c>
      <c r="H1325" s="7" t="str">
        <f>VLOOKUP($G1325,Countries!$A:$B,2,FALSE)</f>
        <v>Portugal</v>
      </c>
      <c r="I1325" s="7" cm="1">
        <f t="array" aca="1" ref="I1325" ca="1">INDEX(States!$B:$B,RANDBETWEEN(2,COUNTA(States!$A:$A)),1)</f>
        <v>5</v>
      </c>
      <c r="J1325" s="7" t="str">
        <f ca="1">VLOOKUP($I1325,States!$B:$C,2,FALSE)</f>
        <v>Aveiro</v>
      </c>
      <c r="K1325" s="7" t="str">
        <f ca="1">VLOOKUP($E1325,Name!$A:$C,3,FALSE)</f>
        <v>F</v>
      </c>
      <c r="L1325" s="7" t="str">
        <f ca="1">VLOOKUP($K1325,Genders!$B:$C,2,FALSE)</f>
        <v>Female</v>
      </c>
      <c r="M1325" s="7" cm="1">
        <f t="array" aca="1" ref="M1325" ca="1">INDEX('Marital status'!$A:$A,RANDBETWEEN(2,COUNTA('Marital status'!$A:$A)),1)</f>
        <v>3</v>
      </c>
      <c r="N1325" s="7" t="str">
        <f ca="1">VLOOKUP($M1325,'Marital status'!$A:$B,2,FALSE)</f>
        <v>Married</v>
      </c>
      <c r="O1325" s="7">
        <f t="shared" ca="1" si="244"/>
        <v>2</v>
      </c>
      <c r="P1325" s="7" t="str">
        <f ca="1">VLOOKUP($O1325,Ethnicities!$A:$B,2,FALSE)</f>
        <v>White</v>
      </c>
      <c r="Q1325" s="8">
        <f t="shared" ca="1" si="245"/>
        <v>33666</v>
      </c>
      <c r="R1325" s="6">
        <f t="shared" ca="1" si="246"/>
        <v>4</v>
      </c>
      <c r="S1325" s="6" t="str">
        <f ca="1">VLOOKUP($R1325,'Background education'!$A:$B,2,FALSE)</f>
        <v>Undergraduate degree</v>
      </c>
      <c r="T1325" s="7">
        <f ca="1" xml:space="preserve">
  IF(OR($V1325 = 2, $V1325 = 3, $V1325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325" s="7" t="str">
        <f ca="1">VLOOKUP($T1325,Departments!$A:$B,2,FALSE)</f>
        <v>Operations</v>
      </c>
      <c r="V1325" s="6">
        <f t="shared" ca="1" si="247"/>
        <v>8</v>
      </c>
      <c r="W1325" s="6" t="str">
        <f ca="1">VLOOKUP($V1325,Roles!$A:$B,2,FALSE)</f>
        <v>Analyst</v>
      </c>
      <c r="X1325" s="6">
        <f t="shared" ca="1" si="248"/>
        <v>2</v>
      </c>
      <c r="Y1325" s="6" t="str">
        <f ca="1">IF(ISNA($X1325),NA(),VLOOKUP($X1325,Levels!$A:$B,2,FALSE))</f>
        <v>Junior</v>
      </c>
      <c r="Z1325" s="8">
        <f t="shared" ca="1" si="240"/>
        <v>41737</v>
      </c>
      <c r="AA1325" s="6">
        <f ca="1">RANDBETWEEN(2,COUNTA('Recruitment source'!$A:$A))</f>
        <v>7</v>
      </c>
      <c r="AB1325" s="6" t="str">
        <f ca="1">VLOOKUP($AA1325,'Recruitment source'!$A:$B,2,FALSE)</f>
        <v>Jobs in Lisbon</v>
      </c>
      <c r="AC1325" s="8" t="e">
        <f t="shared" ca="1" si="249"/>
        <v>#N/A</v>
      </c>
      <c r="AD1325" s="6" t="e">
        <f t="shared" ca="1" si="250"/>
        <v>#N/A</v>
      </c>
      <c r="AE1325" s="6" t="e">
        <f ca="1">IF(ISNA(AD1325),NA(),VLOOKUP($AD1325,'Reasons for dismissal'!$A:$B,2,FALSE))</f>
        <v>#N/A</v>
      </c>
      <c r="AF1325" s="6">
        <f t="shared" ca="1" si="251"/>
        <v>2</v>
      </c>
      <c r="AG1325" s="1">
        <f t="shared" ca="1" si="241"/>
        <v>2000</v>
      </c>
    </row>
    <row r="1326" spans="1:33" x14ac:dyDescent="0.25">
      <c r="A1326" s="7" cm="1">
        <f t="array" aca="1" ref="A1326" ca="1">INDEX(Companies!$A:$A,RANDBETWEEN(2,COUNTA(Companies!$A:$A)),1)</f>
        <v>2</v>
      </c>
      <c r="B1326" s="7" t="str">
        <f ca="1">VLOOKUP($A1326,Companies!$A:$B,2,FALSE)</f>
        <v>ACME Corporation</v>
      </c>
      <c r="C1326" s="5">
        <f t="shared" si="242"/>
        <v>1325</v>
      </c>
      <c r="D1326" s="6">
        <f t="shared" ca="1" si="243"/>
        <v>1</v>
      </c>
      <c r="E1326" s="7">
        <f ca="1">IF($C1326 = 1 + N("Presidente"),
    127,
    IF($C1326 = 2 + N("Vice-Presidente"),
        72,
        IF($C1326 = 3 + N("Secretária bilíngue"),
            13,
            RANDBETWEEN(5,COUNT(Name!$A:$A) + 1)
        )
    )
)</f>
        <v>297</v>
      </c>
      <c r="F1326" s="7" t="str">
        <f ca="1" xml:space="preserve">
VLOOKUP(
  $E1326,
  Name!$A:$B,
  2,
  FALSE
)
&amp; " " &amp;
IF($C1326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Noronha Brito</v>
      </c>
      <c r="G1326" s="7">
        <v>2</v>
      </c>
      <c r="H1326" s="7" t="str">
        <f>VLOOKUP($G1326,Countries!$A:$B,2,FALSE)</f>
        <v>Portugal</v>
      </c>
      <c r="I1326" s="7" cm="1">
        <f t="array" aca="1" ref="I1326" ca="1">INDEX(States!$B:$B,RANDBETWEEN(2,COUNTA(States!$A:$A)),1)</f>
        <v>2</v>
      </c>
      <c r="J1326" s="7" t="str">
        <f ca="1">VLOOKUP($I1326,States!$B:$C,2,FALSE)</f>
        <v xml:space="preserve"> Lisboa</v>
      </c>
      <c r="K1326" s="7" t="str">
        <f ca="1">VLOOKUP($E1326,Name!$A:$C,3,FALSE)</f>
        <v>M</v>
      </c>
      <c r="L1326" s="7" t="str">
        <f ca="1">VLOOKUP($K1326,Genders!$B:$C,2,FALSE)</f>
        <v>Male</v>
      </c>
      <c r="M1326" s="7" cm="1">
        <f t="array" aca="1" ref="M1326" ca="1">INDEX('Marital status'!$A:$A,RANDBETWEEN(2,COUNTA('Marital status'!$A:$A)),1)</f>
        <v>3</v>
      </c>
      <c r="N1326" s="7" t="str">
        <f ca="1">VLOOKUP($M1326,'Marital status'!$A:$B,2,FALSE)</f>
        <v>Married</v>
      </c>
      <c r="O1326" s="7">
        <f t="shared" ca="1" si="244"/>
        <v>2</v>
      </c>
      <c r="P1326" s="7" t="str">
        <f ca="1">VLOOKUP($O1326,Ethnicities!$A:$B,2,FALSE)</f>
        <v>White</v>
      </c>
      <c r="Q1326" s="8">
        <f t="shared" ca="1" si="245"/>
        <v>34886</v>
      </c>
      <c r="R1326" s="6">
        <f t="shared" ca="1" si="246"/>
        <v>4</v>
      </c>
      <c r="S1326" s="6" t="str">
        <f ca="1">VLOOKUP($R1326,'Background education'!$A:$B,2,FALSE)</f>
        <v>Undergraduate degree</v>
      </c>
      <c r="T1326" s="7">
        <f ca="1" xml:space="preserve">
  IF(OR($V1326 = 2, $V1326 = 3, $V1326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326" s="7" t="str">
        <f ca="1">VLOOKUP($T1326,Departments!$A:$B,2,FALSE)</f>
        <v>Human Resource</v>
      </c>
      <c r="V1326" s="6">
        <f t="shared" ca="1" si="247"/>
        <v>7</v>
      </c>
      <c r="W1326" s="6" t="str">
        <f ca="1">VLOOKUP($V1326,Roles!$A:$B,2,FALSE)</f>
        <v>Trainee</v>
      </c>
      <c r="X1326" s="6" t="e">
        <f t="shared" ca="1" si="248"/>
        <v>#N/A</v>
      </c>
      <c r="Y1326" s="6" t="e">
        <f ca="1">IF(ISNA($X1326),NA(),VLOOKUP($X1326,Levels!$A:$B,2,FALSE))</f>
        <v>#N/A</v>
      </c>
      <c r="Z1326" s="8">
        <f t="shared" ca="1" si="240"/>
        <v>39839</v>
      </c>
      <c r="AA1326" s="6">
        <f ca="1">RANDBETWEEN(2,COUNTA('Recruitment source'!$A:$A))</f>
        <v>10</v>
      </c>
      <c r="AB1326" s="6" t="str">
        <f ca="1">VLOOKUP($AA1326,'Recruitment source'!$A:$B,2,FALSE)</f>
        <v>Google</v>
      </c>
      <c r="AC1326" s="8" t="e">
        <f t="shared" ca="1" si="249"/>
        <v>#N/A</v>
      </c>
      <c r="AD1326" s="6" t="e">
        <f t="shared" ca="1" si="250"/>
        <v>#N/A</v>
      </c>
      <c r="AE1326" s="6" t="e">
        <f ca="1">IF(ISNA(AD1326),NA(),VLOOKUP($AD1326,'Reasons for dismissal'!$A:$B,2,FALSE))</f>
        <v>#N/A</v>
      </c>
      <c r="AF1326" s="6">
        <f t="shared" ca="1" si="251"/>
        <v>3</v>
      </c>
      <c r="AG1326" s="1">
        <f t="shared" ca="1" si="241"/>
        <v>1005</v>
      </c>
    </row>
    <row r="1327" spans="1:33" x14ac:dyDescent="0.25">
      <c r="A1327" s="7" cm="1">
        <f t="array" aca="1" ref="A1327" ca="1">INDEX(Companies!$A:$A,RANDBETWEEN(2,COUNTA(Companies!$A:$A)),1)</f>
        <v>2</v>
      </c>
      <c r="B1327" s="7" t="str">
        <f ca="1">VLOOKUP($A1327,Companies!$A:$B,2,FALSE)</f>
        <v>ACME Corporation</v>
      </c>
      <c r="C1327" s="5">
        <f t="shared" si="242"/>
        <v>1326</v>
      </c>
      <c r="D1327" s="6">
        <f t="shared" ca="1" si="243"/>
        <v>1</v>
      </c>
      <c r="E1327" s="7">
        <f ca="1">IF($C1327 = 1 + N("Presidente"),
    127,
    IF($C1327 = 2 + N("Vice-Presidente"),
        72,
        IF($C1327 = 3 + N("Secretária bilíngue"),
            13,
            RANDBETWEEN(5,COUNT(Name!$A:$A) + 1)
        )
    )
)</f>
        <v>130</v>
      </c>
      <c r="F1327" s="7" t="str">
        <f ca="1" xml:space="preserve">
VLOOKUP(
  $E1327,
  Name!$A:$B,
  2,
  FALSE
)
&amp; " " &amp;
IF($C1327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Ferrão Teixeira</v>
      </c>
      <c r="G1327" s="7">
        <v>2</v>
      </c>
      <c r="H1327" s="7" t="str">
        <f>VLOOKUP($G1327,Countries!$A:$B,2,FALSE)</f>
        <v>Portugal</v>
      </c>
      <c r="I1327" s="7" cm="1">
        <f t="array" aca="1" ref="I1327" ca="1">INDEX(States!$B:$B,RANDBETWEEN(2,COUNTA(States!$A:$A)),1)</f>
        <v>11</v>
      </c>
      <c r="J1327" s="7" t="str">
        <f ca="1">VLOOKUP($I1327,States!$B:$C,2,FALSE)</f>
        <v>Madeira</v>
      </c>
      <c r="K1327" s="7" t="str">
        <f ca="1">VLOOKUP($E1327,Name!$A:$C,3,FALSE)</f>
        <v>M</v>
      </c>
      <c r="L1327" s="7" t="str">
        <f ca="1">VLOOKUP($K1327,Genders!$B:$C,2,FALSE)</f>
        <v>Male</v>
      </c>
      <c r="M1327" s="7" cm="1">
        <f t="array" aca="1" ref="M1327" ca="1">INDEX('Marital status'!$A:$A,RANDBETWEEN(2,COUNTA('Marital status'!$A:$A)),1)</f>
        <v>5</v>
      </c>
      <c r="N1327" s="7" t="str">
        <f ca="1">VLOOKUP($M1327,'Marital status'!$A:$B,2,FALSE)</f>
        <v xml:space="preserve">Separated </v>
      </c>
      <c r="O1327" s="7">
        <f t="shared" ca="1" si="244"/>
        <v>2</v>
      </c>
      <c r="P1327" s="7" t="str">
        <f ca="1">VLOOKUP($O1327,Ethnicities!$A:$B,2,FALSE)</f>
        <v>White</v>
      </c>
      <c r="Q1327" s="8">
        <f t="shared" ca="1" si="245"/>
        <v>33243</v>
      </c>
      <c r="R1327" s="6">
        <f t="shared" ca="1" si="246"/>
        <v>4</v>
      </c>
      <c r="S1327" s="6" t="str">
        <f ca="1">VLOOKUP($R1327,'Background education'!$A:$B,2,FALSE)</f>
        <v>Undergraduate degree</v>
      </c>
      <c r="T1327" s="7">
        <f ca="1" xml:space="preserve">
  IF(OR($V1327 = 2, $V1327 = 3, $V1327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327" s="7" t="str">
        <f ca="1">VLOOKUP($T1327,Departments!$A:$B,2,FALSE)</f>
        <v>Communication &amp; Marketing</v>
      </c>
      <c r="V1327" s="6">
        <f t="shared" ca="1" si="247"/>
        <v>8</v>
      </c>
      <c r="W1327" s="6" t="str">
        <f ca="1">VLOOKUP($V1327,Roles!$A:$B,2,FALSE)</f>
        <v>Analyst</v>
      </c>
      <c r="X1327" s="6">
        <f t="shared" ca="1" si="248"/>
        <v>4</v>
      </c>
      <c r="Y1327" s="6" t="str">
        <f ca="1">IF(ISNA($X1327),NA(),VLOOKUP($X1327,Levels!$A:$B,2,FALSE))</f>
        <v>Senior</v>
      </c>
      <c r="Z1327" s="8">
        <f t="shared" ca="1" si="240"/>
        <v>42309</v>
      </c>
      <c r="AA1327" s="6">
        <f ca="1">RANDBETWEEN(2,COUNTA('Recruitment source'!$A:$A))</f>
        <v>10</v>
      </c>
      <c r="AB1327" s="6" t="str">
        <f ca="1">VLOOKUP($AA1327,'Recruitment source'!$A:$B,2,FALSE)</f>
        <v>Google</v>
      </c>
      <c r="AC1327" s="8" t="e">
        <f t="shared" ca="1" si="249"/>
        <v>#N/A</v>
      </c>
      <c r="AD1327" s="6" t="e">
        <f t="shared" ca="1" si="250"/>
        <v>#N/A</v>
      </c>
      <c r="AE1327" s="6" t="e">
        <f ca="1">IF(ISNA(AD1327),NA(),VLOOKUP($AD1327,'Reasons for dismissal'!$A:$B,2,FALSE))</f>
        <v>#N/A</v>
      </c>
      <c r="AF1327" s="6">
        <f t="shared" ca="1" si="251"/>
        <v>4</v>
      </c>
      <c r="AG1327" s="1">
        <f t="shared" ca="1" si="241"/>
        <v>2080</v>
      </c>
    </row>
    <row r="1328" spans="1:33" x14ac:dyDescent="0.25">
      <c r="A1328" s="7" cm="1">
        <f t="array" aca="1" ref="A1328" ca="1">INDEX(Companies!$A:$A,RANDBETWEEN(2,COUNTA(Companies!$A:$A)),1)</f>
        <v>2</v>
      </c>
      <c r="B1328" s="7" t="str">
        <f ca="1">VLOOKUP($A1328,Companies!$A:$B,2,FALSE)</f>
        <v>ACME Corporation</v>
      </c>
      <c r="C1328" s="5">
        <f t="shared" si="242"/>
        <v>1327</v>
      </c>
      <c r="D1328" s="6">
        <f t="shared" ca="1" si="243"/>
        <v>1</v>
      </c>
      <c r="E1328" s="7">
        <f ca="1">IF($C1328 = 1 + N("Presidente"),
    127,
    IF($C1328 = 2 + N("Vice-Presidente"),
        72,
        IF($C1328 = 3 + N("Secretária bilíngue"),
            13,
            RANDBETWEEN(5,COUNT(Name!$A:$A) + 1)
        )
    )
)</f>
        <v>128</v>
      </c>
      <c r="F1328" s="7" t="str">
        <f ca="1" xml:space="preserve">
VLOOKUP(
  $E1328,
  Name!$A:$B,
  2,
  FALSE
)
&amp; " " &amp;
IF($C1328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Malafaia Martinelli</v>
      </c>
      <c r="G1328" s="7">
        <v>2</v>
      </c>
      <c r="H1328" s="7" t="str">
        <f>VLOOKUP($G1328,Countries!$A:$B,2,FALSE)</f>
        <v>Portugal</v>
      </c>
      <c r="I1328" s="7" cm="1">
        <f t="array" aca="1" ref="I1328" ca="1">INDEX(States!$B:$B,RANDBETWEEN(2,COUNTA(States!$A:$A)),1)</f>
        <v>12</v>
      </c>
      <c r="J1328" s="7" t="str">
        <f ca="1">VLOOKUP($I1328,States!$B:$C,2,FALSE)</f>
        <v>Évora</v>
      </c>
      <c r="K1328" s="7" t="str">
        <f ca="1">VLOOKUP($E1328,Name!$A:$C,3,FALSE)</f>
        <v>M</v>
      </c>
      <c r="L1328" s="7" t="str">
        <f ca="1">VLOOKUP($K1328,Genders!$B:$C,2,FALSE)</f>
        <v>Male</v>
      </c>
      <c r="M1328" s="7" cm="1">
        <f t="array" aca="1" ref="M1328" ca="1">INDEX('Marital status'!$A:$A,RANDBETWEEN(2,COUNTA('Marital status'!$A:$A)),1)</f>
        <v>6</v>
      </c>
      <c r="N1328" s="7" t="str">
        <f ca="1">VLOOKUP($M1328,'Marital status'!$A:$B,2,FALSE)</f>
        <v>Divorced</v>
      </c>
      <c r="O1328" s="7">
        <f t="shared" ca="1" si="244"/>
        <v>2</v>
      </c>
      <c r="P1328" s="7" t="str">
        <f ca="1">VLOOKUP($O1328,Ethnicities!$A:$B,2,FALSE)</f>
        <v>White</v>
      </c>
      <c r="Q1328" s="8">
        <f t="shared" ca="1" si="245"/>
        <v>21201</v>
      </c>
      <c r="R1328" s="6">
        <f t="shared" ca="1" si="246"/>
        <v>4</v>
      </c>
      <c r="S1328" s="6" t="str">
        <f ca="1">VLOOKUP($R1328,'Background education'!$A:$B,2,FALSE)</f>
        <v>Undergraduate degree</v>
      </c>
      <c r="T1328" s="7">
        <f ca="1" xml:space="preserve">
  IF(OR($V1328 = 2, $V1328 = 3, $V1328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328" s="7" t="str">
        <f ca="1">VLOOKUP($T1328,Departments!$A:$B,2,FALSE)</f>
        <v>Controlling</v>
      </c>
      <c r="V1328" s="6">
        <f t="shared" ca="1" si="247"/>
        <v>6</v>
      </c>
      <c r="W1328" s="6" t="str">
        <f ca="1">VLOOKUP($V1328,Roles!$A:$B,2,FALSE)</f>
        <v>Intern</v>
      </c>
      <c r="X1328" s="6" t="e">
        <f t="shared" ca="1" si="248"/>
        <v>#N/A</v>
      </c>
      <c r="Y1328" s="6" t="e">
        <f ca="1">IF(ISNA($X1328),NA(),VLOOKUP($X1328,Levels!$A:$B,2,FALSE))</f>
        <v>#N/A</v>
      </c>
      <c r="Z1328" s="8">
        <f t="shared" ca="1" si="240"/>
        <v>38557</v>
      </c>
      <c r="AA1328" s="6">
        <f ca="1">RANDBETWEEN(2,COUNTA('Recruitment source'!$A:$A))</f>
        <v>4</v>
      </c>
      <c r="AB1328" s="6" t="str">
        <f ca="1">VLOOKUP($AA1328,'Recruitment source'!$A:$B,2,FALSE)</f>
        <v>SAPO Emprego</v>
      </c>
      <c r="AC1328" s="8" t="e">
        <f t="shared" ca="1" si="249"/>
        <v>#N/A</v>
      </c>
      <c r="AD1328" s="6" t="e">
        <f t="shared" ca="1" si="250"/>
        <v>#N/A</v>
      </c>
      <c r="AE1328" s="6" t="e">
        <f ca="1">IF(ISNA(AD1328),NA(),VLOOKUP($AD1328,'Reasons for dismissal'!$A:$B,2,FALSE))</f>
        <v>#N/A</v>
      </c>
      <c r="AF1328" s="6">
        <f t="shared" ca="1" si="251"/>
        <v>2</v>
      </c>
      <c r="AG1328" s="1">
        <f t="shared" ca="1" si="241"/>
        <v>885</v>
      </c>
    </row>
    <row r="1329" spans="1:33" x14ac:dyDescent="0.25">
      <c r="A1329" s="7" cm="1">
        <f t="array" aca="1" ref="A1329" ca="1">INDEX(Companies!$A:$A,RANDBETWEEN(2,COUNTA(Companies!$A:$A)),1)</f>
        <v>2</v>
      </c>
      <c r="B1329" s="7" t="str">
        <f ca="1">VLOOKUP($A1329,Companies!$A:$B,2,FALSE)</f>
        <v>ACME Corporation</v>
      </c>
      <c r="C1329" s="5">
        <f t="shared" si="242"/>
        <v>1328</v>
      </c>
      <c r="D1329" s="6">
        <f t="shared" ca="1" si="243"/>
        <v>1</v>
      </c>
      <c r="E1329" s="7">
        <f ca="1">IF($C1329 = 1 + N("Presidente"),
    127,
    IF($C1329 = 2 + N("Vice-Presidente"),
        72,
        IF($C1329 = 3 + N("Secretária bilíngue"),
            13,
            RANDBETWEEN(5,COUNT(Name!$A:$A) + 1)
        )
    )
)</f>
        <v>271</v>
      </c>
      <c r="F1329" s="7" t="str">
        <f ca="1" xml:space="preserve">
VLOOKUP(
  $E1329,
  Name!$A:$B,
  2,
  FALSE
)
&amp; " " &amp;
IF($C1329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Bragança Caruso</v>
      </c>
      <c r="G1329" s="7">
        <v>2</v>
      </c>
      <c r="H1329" s="7" t="str">
        <f>VLOOKUP($G1329,Countries!$A:$B,2,FALSE)</f>
        <v>Portugal</v>
      </c>
      <c r="I1329" s="7" cm="1">
        <f t="array" aca="1" ref="I1329" ca="1">INDEX(States!$B:$B,RANDBETWEEN(2,COUNTA(States!$A:$A)),1)</f>
        <v>2</v>
      </c>
      <c r="J1329" s="7" t="str">
        <f ca="1">VLOOKUP($I1329,States!$B:$C,2,FALSE)</f>
        <v xml:space="preserve"> Lisboa</v>
      </c>
      <c r="K1329" s="7" t="str">
        <f ca="1">VLOOKUP($E1329,Name!$A:$C,3,FALSE)</f>
        <v>F</v>
      </c>
      <c r="L1329" s="7" t="str">
        <f ca="1">VLOOKUP($K1329,Genders!$B:$C,2,FALSE)</f>
        <v>Female</v>
      </c>
      <c r="M1329" s="7" cm="1">
        <f t="array" aca="1" ref="M1329" ca="1">INDEX('Marital status'!$A:$A,RANDBETWEEN(2,COUNTA('Marital status'!$A:$A)),1)</f>
        <v>6</v>
      </c>
      <c r="N1329" s="7" t="str">
        <f ca="1">VLOOKUP($M1329,'Marital status'!$A:$B,2,FALSE)</f>
        <v>Divorced</v>
      </c>
      <c r="O1329" s="7">
        <f t="shared" ca="1" si="244"/>
        <v>2</v>
      </c>
      <c r="P1329" s="7" t="str">
        <f ca="1">VLOOKUP($O1329,Ethnicities!$A:$B,2,FALSE)</f>
        <v>White</v>
      </c>
      <c r="Q1329" s="8">
        <f t="shared" ca="1" si="245"/>
        <v>36364</v>
      </c>
      <c r="R1329" s="6">
        <f t="shared" ca="1" si="246"/>
        <v>5</v>
      </c>
      <c r="S1329" s="6" t="str">
        <f ca="1">VLOOKUP($R1329,'Background education'!$A:$B,2,FALSE)</f>
        <v>Graduate school</v>
      </c>
      <c r="T1329" s="7">
        <f ca="1" xml:space="preserve">
  IF(OR($V1329 = 2, $V1329 = 3, $V1329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29" s="7" t="str">
        <f ca="1">VLOOKUP($T1329,Departments!$A:$B,2,FALSE)</f>
        <v>Sales</v>
      </c>
      <c r="V1329" s="6">
        <f t="shared" ca="1" si="247"/>
        <v>8</v>
      </c>
      <c r="W1329" s="6" t="str">
        <f ca="1">VLOOKUP($V1329,Roles!$A:$B,2,FALSE)</f>
        <v>Analyst</v>
      </c>
      <c r="X1329" s="6">
        <f t="shared" ca="1" si="248"/>
        <v>2</v>
      </c>
      <c r="Y1329" s="6" t="str">
        <f ca="1">IF(ISNA($X1329),NA(),VLOOKUP($X1329,Levels!$A:$B,2,FALSE))</f>
        <v>Junior</v>
      </c>
      <c r="Z1329" s="8">
        <f t="shared" ca="1" si="240"/>
        <v>41492</v>
      </c>
      <c r="AA1329" s="6">
        <f ca="1">RANDBETWEEN(2,COUNTA('Recruitment source'!$A:$A))</f>
        <v>8</v>
      </c>
      <c r="AB1329" s="6" t="str">
        <f ca="1">VLOOKUP($AA1329,'Recruitment source'!$A:$B,2,FALSE)</f>
        <v>Next Station</v>
      </c>
      <c r="AC1329" s="8" t="e">
        <f t="shared" ca="1" si="249"/>
        <v>#N/A</v>
      </c>
      <c r="AD1329" s="6" t="e">
        <f t="shared" ca="1" si="250"/>
        <v>#N/A</v>
      </c>
      <c r="AE1329" s="6" t="e">
        <f ca="1">IF(ISNA(AD1329),NA(),VLOOKUP($AD1329,'Reasons for dismissal'!$A:$B,2,FALSE))</f>
        <v>#N/A</v>
      </c>
      <c r="AF1329" s="6">
        <f t="shared" ca="1" si="251"/>
        <v>3</v>
      </c>
      <c r="AG1329" s="1">
        <f t="shared" ca="1" si="241"/>
        <v>2050</v>
      </c>
    </row>
    <row r="1330" spans="1:33" x14ac:dyDescent="0.25">
      <c r="A1330" s="7" cm="1">
        <f t="array" aca="1" ref="A1330" ca="1">INDEX(Companies!$A:$A,RANDBETWEEN(2,COUNTA(Companies!$A:$A)),1)</f>
        <v>2</v>
      </c>
      <c r="B1330" s="7" t="str">
        <f ca="1">VLOOKUP($A1330,Companies!$A:$B,2,FALSE)</f>
        <v>ACME Corporation</v>
      </c>
      <c r="C1330" s="5">
        <f t="shared" si="242"/>
        <v>1329</v>
      </c>
      <c r="D1330" s="6">
        <f t="shared" ca="1" si="243"/>
        <v>1</v>
      </c>
      <c r="E1330" s="7">
        <f ca="1">IF($C1330 = 1 + N("Presidente"),
    127,
    IF($C1330 = 2 + N("Vice-Presidente"),
        72,
        IF($C1330 = 3 + N("Secretária bilíngue"),
            13,
            RANDBETWEEN(5,COUNT(Name!$A:$A) + 1)
        )
    )
)</f>
        <v>342</v>
      </c>
      <c r="F1330" s="7" t="str">
        <f ca="1" xml:space="preserve">
VLOOKUP(
  $E1330,
  Name!$A:$B,
  2,
  FALSE
)
&amp; " " &amp;
IF($C1330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Bispo Monteiro</v>
      </c>
      <c r="G1330" s="7">
        <v>2</v>
      </c>
      <c r="H1330" s="7" t="str">
        <f>VLOOKUP($G1330,Countries!$A:$B,2,FALSE)</f>
        <v>Portugal</v>
      </c>
      <c r="I1330" s="7" cm="1">
        <f t="array" aca="1" ref="I1330" ca="1">INDEX(States!$B:$B,RANDBETWEEN(2,COUNTA(States!$A:$A)),1)</f>
        <v>9</v>
      </c>
      <c r="J1330" s="7" t="str">
        <f ca="1">VLOOKUP($I1330,States!$B:$C,2,FALSE)</f>
        <v>Leiria</v>
      </c>
      <c r="K1330" s="7" t="str">
        <f ca="1">VLOOKUP($E1330,Name!$A:$C,3,FALSE)</f>
        <v>M</v>
      </c>
      <c r="L1330" s="7" t="str">
        <f ca="1">VLOOKUP($K1330,Genders!$B:$C,2,FALSE)</f>
        <v>Male</v>
      </c>
      <c r="M1330" s="7" cm="1">
        <f t="array" aca="1" ref="M1330" ca="1">INDEX('Marital status'!$A:$A,RANDBETWEEN(2,COUNTA('Marital status'!$A:$A)),1)</f>
        <v>6</v>
      </c>
      <c r="N1330" s="7" t="str">
        <f ca="1">VLOOKUP($M1330,'Marital status'!$A:$B,2,FALSE)</f>
        <v>Divorced</v>
      </c>
      <c r="O1330" s="7">
        <f t="shared" ca="1" si="244"/>
        <v>5</v>
      </c>
      <c r="P1330" s="7" t="str">
        <f ca="1">VLOOKUP($O1330,Ethnicities!$A:$B,2,FALSE)</f>
        <v>Asian</v>
      </c>
      <c r="Q1330" s="8">
        <f t="shared" ca="1" si="245"/>
        <v>33889</v>
      </c>
      <c r="R1330" s="6">
        <f t="shared" ca="1" si="246"/>
        <v>4</v>
      </c>
      <c r="S1330" s="6" t="str">
        <f ca="1">VLOOKUP($R1330,'Background education'!$A:$B,2,FALSE)</f>
        <v>Undergraduate degree</v>
      </c>
      <c r="T1330" s="7">
        <f ca="1" xml:space="preserve">
  IF(OR($V1330 = 2, $V1330 = 3, $V1330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330" s="7" t="str">
        <f ca="1">VLOOKUP($T1330,Departments!$A:$B,2,FALSE)</f>
        <v>Audit</v>
      </c>
      <c r="V1330" s="6">
        <f t="shared" ca="1" si="247"/>
        <v>7</v>
      </c>
      <c r="W1330" s="6" t="str">
        <f ca="1">VLOOKUP($V1330,Roles!$A:$B,2,FALSE)</f>
        <v>Trainee</v>
      </c>
      <c r="X1330" s="6" t="e">
        <f t="shared" ca="1" si="248"/>
        <v>#N/A</v>
      </c>
      <c r="Y1330" s="6" t="e">
        <f ca="1">IF(ISNA($X1330),NA(),VLOOKUP($X1330,Levels!$A:$B,2,FALSE))</f>
        <v>#N/A</v>
      </c>
      <c r="Z1330" s="8">
        <f t="shared" ca="1" si="240"/>
        <v>41787</v>
      </c>
      <c r="AA1330" s="6">
        <f ca="1">RANDBETWEEN(2,COUNTA('Recruitment source'!$A:$A))</f>
        <v>6</v>
      </c>
      <c r="AB1330" s="6" t="str">
        <f ca="1">VLOOKUP($AA1330,'Recruitment source'!$A:$B,2,FALSE)</f>
        <v>Empregos Online</v>
      </c>
      <c r="AC1330" s="8" t="e">
        <f t="shared" ca="1" si="249"/>
        <v>#N/A</v>
      </c>
      <c r="AD1330" s="6" t="e">
        <f t="shared" ca="1" si="250"/>
        <v>#N/A</v>
      </c>
      <c r="AE1330" s="6" t="e">
        <f ca="1">IF(ISNA(AD1330),NA(),VLOOKUP($AD1330,'Reasons for dismissal'!$A:$B,2,FALSE))</f>
        <v>#N/A</v>
      </c>
      <c r="AF1330" s="6">
        <f t="shared" ca="1" si="251"/>
        <v>4</v>
      </c>
      <c r="AG1330" s="1">
        <f t="shared" ca="1" si="241"/>
        <v>1005</v>
      </c>
    </row>
    <row r="1331" spans="1:33" x14ac:dyDescent="0.25">
      <c r="A1331" s="7" cm="1">
        <f t="array" aca="1" ref="A1331" ca="1">INDEX(Companies!$A:$A,RANDBETWEEN(2,COUNTA(Companies!$A:$A)),1)</f>
        <v>2</v>
      </c>
      <c r="B1331" s="7" t="str">
        <f ca="1">VLOOKUP($A1331,Companies!$A:$B,2,FALSE)</f>
        <v>ACME Corporation</v>
      </c>
      <c r="C1331" s="5">
        <f t="shared" si="242"/>
        <v>1330</v>
      </c>
      <c r="D1331" s="6">
        <f t="shared" ca="1" si="243"/>
        <v>1</v>
      </c>
      <c r="E1331" s="7">
        <f ca="1">IF($C1331 = 1 + N("Presidente"),
    127,
    IF($C1331 = 2 + N("Vice-Presidente"),
        72,
        IF($C1331 = 3 + N("Secretária bilíngue"),
            13,
            RANDBETWEEN(5,COUNT(Name!$A:$A) + 1)
        )
    )
)</f>
        <v>273</v>
      </c>
      <c r="F1331" s="7" t="str">
        <f ca="1" xml:space="preserve">
VLOOKUP(
  $E1331,
  Name!$A:$B,
  2,
  FALSE
)
&amp; " " &amp;
IF($C1331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Castro Costatini</v>
      </c>
      <c r="G1331" s="7">
        <v>2</v>
      </c>
      <c r="H1331" s="7" t="str">
        <f>VLOOKUP($G1331,Countries!$A:$B,2,FALSE)</f>
        <v>Portugal</v>
      </c>
      <c r="I1331" s="7" cm="1">
        <f t="array" aca="1" ref="I1331" ca="1">INDEX(States!$B:$B,RANDBETWEEN(2,COUNTA(States!$A:$A)),1)</f>
        <v>6</v>
      </c>
      <c r="J1331" s="7" t="str">
        <f ca="1">VLOOKUP($I1331,States!$B:$C,2,FALSE)</f>
        <v>Braga</v>
      </c>
      <c r="K1331" s="7" t="str">
        <f ca="1">VLOOKUP($E1331,Name!$A:$C,3,FALSE)</f>
        <v>F</v>
      </c>
      <c r="L1331" s="7" t="str">
        <f ca="1">VLOOKUP($K1331,Genders!$B:$C,2,FALSE)</f>
        <v>Female</v>
      </c>
      <c r="M1331" s="7" cm="1">
        <f t="array" aca="1" ref="M1331" ca="1">INDEX('Marital status'!$A:$A,RANDBETWEEN(2,COUNTA('Marital status'!$A:$A)),1)</f>
        <v>4</v>
      </c>
      <c r="N1331" s="7" t="str">
        <f ca="1">VLOOKUP($M1331,'Marital status'!$A:$B,2,FALSE)</f>
        <v xml:space="preserve">Widowed </v>
      </c>
      <c r="O1331" s="7">
        <f t="shared" ca="1" si="244"/>
        <v>4</v>
      </c>
      <c r="P1331" s="7" t="str">
        <f ca="1">VLOOKUP($O1331,Ethnicities!$A:$B,2,FALSE)</f>
        <v>Hispanic or Latino</v>
      </c>
      <c r="Q1331" s="8">
        <f t="shared" ca="1" si="245"/>
        <v>35815</v>
      </c>
      <c r="R1331" s="6">
        <f t="shared" ca="1" si="246"/>
        <v>4</v>
      </c>
      <c r="S1331" s="6" t="str">
        <f ca="1">VLOOKUP($R1331,'Background education'!$A:$B,2,FALSE)</f>
        <v>Undergraduate degree</v>
      </c>
      <c r="T1331" s="7">
        <f ca="1" xml:space="preserve">
  IF(OR($V1331 = 2, $V1331 = 3, $V1331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31" s="7" t="str">
        <f ca="1">VLOOKUP($T1331,Departments!$A:$B,2,FALSE)</f>
        <v>Sales</v>
      </c>
      <c r="V1331" s="6">
        <f t="shared" ca="1" si="247"/>
        <v>8</v>
      </c>
      <c r="W1331" s="6" t="str">
        <f ca="1">VLOOKUP($V1331,Roles!$A:$B,2,FALSE)</f>
        <v>Analyst</v>
      </c>
      <c r="X1331" s="6">
        <f t="shared" ca="1" si="248"/>
        <v>3</v>
      </c>
      <c r="Y1331" s="6" t="str">
        <f ca="1">IF(ISNA($X1331),NA(),VLOOKUP($X1331,Levels!$A:$B,2,FALSE))</f>
        <v>Pleno</v>
      </c>
      <c r="Z1331" s="8">
        <f t="shared" ca="1" si="240"/>
        <v>42943</v>
      </c>
      <c r="AA1331" s="6">
        <f ca="1">RANDBETWEEN(2,COUNTA('Recruitment source'!$A:$A))</f>
        <v>4</v>
      </c>
      <c r="AB1331" s="6" t="str">
        <f ca="1">VLOOKUP($AA1331,'Recruitment source'!$A:$B,2,FALSE)</f>
        <v>SAPO Emprego</v>
      </c>
      <c r="AC1331" s="8" t="e">
        <f t="shared" ca="1" si="249"/>
        <v>#N/A</v>
      </c>
      <c r="AD1331" s="6" t="e">
        <f t="shared" ca="1" si="250"/>
        <v>#N/A</v>
      </c>
      <c r="AE1331" s="6" t="e">
        <f ca="1">IF(ISNA(AD1331),NA(),VLOOKUP($AD1331,'Reasons for dismissal'!$A:$B,2,FALSE))</f>
        <v>#N/A</v>
      </c>
      <c r="AF1331" s="6">
        <f t="shared" ca="1" si="251"/>
        <v>3</v>
      </c>
      <c r="AG1331" s="1">
        <f t="shared" ca="1" si="241"/>
        <v>2000</v>
      </c>
    </row>
    <row r="1332" spans="1:33" x14ac:dyDescent="0.25">
      <c r="A1332" s="7" cm="1">
        <f t="array" aca="1" ref="A1332" ca="1">INDEX(Companies!$A:$A,RANDBETWEEN(2,COUNTA(Companies!$A:$A)),1)</f>
        <v>2</v>
      </c>
      <c r="B1332" s="7" t="str">
        <f ca="1">VLOOKUP($A1332,Companies!$A:$B,2,FALSE)</f>
        <v>ACME Corporation</v>
      </c>
      <c r="C1332" s="5">
        <f t="shared" si="242"/>
        <v>1331</v>
      </c>
      <c r="D1332" s="6" t="str">
        <f t="shared" ca="1" si="243"/>
        <v>FALSE</v>
      </c>
      <c r="E1332" s="7">
        <f ca="1">IF($C1332 = 1 + N("Presidente"),
    127,
    IF($C1332 = 2 + N("Vice-Presidente"),
        72,
        IF($C1332 = 3 + N("Secretária bilíngue"),
            13,
            RANDBETWEEN(5,COUNT(Name!$A:$A) + 1)
        )
    )
)</f>
        <v>364</v>
      </c>
      <c r="F1332" s="7" t="str">
        <f ca="1" xml:space="preserve">
VLOOKUP(
  $E1332,
  Name!$A:$B,
  2,
  FALSE
)
&amp; " " &amp;
IF($C1332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Santacruz Faria</v>
      </c>
      <c r="G1332" s="7">
        <v>2</v>
      </c>
      <c r="H1332" s="7" t="str">
        <f>VLOOKUP($G1332,Countries!$A:$B,2,FALSE)</f>
        <v>Portugal</v>
      </c>
      <c r="I1332" s="7" cm="1">
        <f t="array" aca="1" ref="I1332" ca="1">INDEX(States!$B:$B,RANDBETWEEN(2,COUNTA(States!$A:$A)),1)</f>
        <v>3</v>
      </c>
      <c r="J1332" s="7" t="str">
        <f ca="1">VLOOKUP($I1332,States!$B:$C,2,FALSE)</f>
        <v>Porto</v>
      </c>
      <c r="K1332" s="7" t="str">
        <f ca="1">VLOOKUP($E1332,Name!$A:$C,3,FALSE)</f>
        <v>F</v>
      </c>
      <c r="L1332" s="7" t="str">
        <f ca="1">VLOOKUP($K1332,Genders!$B:$C,2,FALSE)</f>
        <v>Female</v>
      </c>
      <c r="M1332" s="7" cm="1">
        <f t="array" aca="1" ref="M1332" ca="1">INDEX('Marital status'!$A:$A,RANDBETWEEN(2,COUNTA('Marital status'!$A:$A)),1)</f>
        <v>2</v>
      </c>
      <c r="N1332" s="7" t="str">
        <f ca="1">VLOOKUP($M1332,'Marital status'!$A:$B,2,FALSE)</f>
        <v>Single</v>
      </c>
      <c r="O1332" s="7">
        <f t="shared" ca="1" si="244"/>
        <v>2</v>
      </c>
      <c r="P1332" s="7" t="str">
        <f ca="1">VLOOKUP($O1332,Ethnicities!$A:$B,2,FALSE)</f>
        <v>White</v>
      </c>
      <c r="Q1332" s="8">
        <f t="shared" ca="1" si="245"/>
        <v>32788</v>
      </c>
      <c r="R1332" s="6">
        <f t="shared" ca="1" si="246"/>
        <v>4</v>
      </c>
      <c r="S1332" s="6" t="str">
        <f ca="1">VLOOKUP($R1332,'Background education'!$A:$B,2,FALSE)</f>
        <v>Undergraduate degree</v>
      </c>
      <c r="T1332" s="7">
        <f ca="1" xml:space="preserve">
  IF(OR($V1332 = 2, $V1332 = 3, $V1332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332" s="7" t="str">
        <f ca="1">VLOOKUP($T1332,Departments!$A:$B,2,FALSE)</f>
        <v>Human Resource</v>
      </c>
      <c r="V1332" s="6">
        <f t="shared" ca="1" si="247"/>
        <v>7</v>
      </c>
      <c r="W1332" s="6" t="str">
        <f ca="1">VLOOKUP($V1332,Roles!$A:$B,2,FALSE)</f>
        <v>Trainee</v>
      </c>
      <c r="X1332" s="6" t="e">
        <f t="shared" ca="1" si="248"/>
        <v>#N/A</v>
      </c>
      <c r="Y1332" s="6" t="e">
        <f ca="1">IF(ISNA($X1332),NA(),VLOOKUP($X1332,Levels!$A:$B,2,FALSE))</f>
        <v>#N/A</v>
      </c>
      <c r="Z1332" s="8">
        <f t="shared" ca="1" si="240"/>
        <v>41990</v>
      </c>
      <c r="AA1332" s="6">
        <f ca="1">RANDBETWEEN(2,COUNTA('Recruitment source'!$A:$A))</f>
        <v>6</v>
      </c>
      <c r="AB1332" s="6" t="str">
        <f ca="1">VLOOKUP($AA1332,'Recruitment source'!$A:$B,2,FALSE)</f>
        <v>Empregos Online</v>
      </c>
      <c r="AC1332" s="8">
        <f t="shared" ca="1" si="249"/>
        <v>44260</v>
      </c>
      <c r="AD1332" s="6">
        <f t="shared" ca="1" si="250"/>
        <v>9</v>
      </c>
      <c r="AE1332" s="6" t="str">
        <f ca="1">IF(ISNA(AD1332),NA(),VLOOKUP($AD1332,'Reasons for dismissal'!$A:$B,2,FALSE))</f>
        <v>Medical issues</v>
      </c>
      <c r="AF1332" s="6">
        <f t="shared" ca="1" si="251"/>
        <v>1</v>
      </c>
      <c r="AG1332" s="1">
        <f t="shared" ca="1" si="241"/>
        <v>1005</v>
      </c>
    </row>
    <row r="1333" spans="1:33" x14ac:dyDescent="0.25">
      <c r="A1333" s="7" cm="1">
        <f t="array" aca="1" ref="A1333" ca="1">INDEX(Companies!$A:$A,RANDBETWEEN(2,COUNTA(Companies!$A:$A)),1)</f>
        <v>2</v>
      </c>
      <c r="B1333" s="7" t="str">
        <f ca="1">VLOOKUP($A1333,Companies!$A:$B,2,FALSE)</f>
        <v>ACME Corporation</v>
      </c>
      <c r="C1333" s="5">
        <f t="shared" si="242"/>
        <v>1332</v>
      </c>
      <c r="D1333" s="6">
        <f t="shared" ca="1" si="243"/>
        <v>1</v>
      </c>
      <c r="E1333" s="7">
        <f ca="1">IF($C1333 = 1 + N("Presidente"),
    127,
    IF($C1333 = 2 + N("Vice-Presidente"),
        72,
        IF($C1333 = 3 + N("Secretária bilíngue"),
            13,
            RANDBETWEEN(5,COUNT(Name!$A:$A) + 1)
        )
    )
)</f>
        <v>76</v>
      </c>
      <c r="F1333" s="7" t="str">
        <f ca="1" xml:space="preserve">
VLOOKUP(
  $E1333,
  Name!$A:$B,
  2,
  FALSE
)
&amp; " " &amp;
IF($C1333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Albuquerque Farias</v>
      </c>
      <c r="G1333" s="7">
        <v>2</v>
      </c>
      <c r="H1333" s="7" t="str">
        <f>VLOOKUP($G1333,Countries!$A:$B,2,FALSE)</f>
        <v>Portugal</v>
      </c>
      <c r="I1333" s="7" cm="1">
        <f t="array" aca="1" ref="I1333" ca="1">INDEX(States!$B:$B,RANDBETWEEN(2,COUNTA(States!$A:$A)),1)</f>
        <v>8</v>
      </c>
      <c r="J1333" s="7" t="str">
        <f ca="1">VLOOKUP($I1333,States!$B:$C,2,FALSE)</f>
        <v>Santarém</v>
      </c>
      <c r="K1333" s="7" t="str">
        <f ca="1">VLOOKUP($E1333,Name!$A:$C,3,FALSE)</f>
        <v>F</v>
      </c>
      <c r="L1333" s="7" t="str">
        <f ca="1">VLOOKUP($K1333,Genders!$B:$C,2,FALSE)</f>
        <v>Female</v>
      </c>
      <c r="M1333" s="7" cm="1">
        <f t="array" aca="1" ref="M1333" ca="1">INDEX('Marital status'!$A:$A,RANDBETWEEN(2,COUNTA('Marital status'!$A:$A)),1)</f>
        <v>2</v>
      </c>
      <c r="N1333" s="7" t="str">
        <f ca="1">VLOOKUP($M1333,'Marital status'!$A:$B,2,FALSE)</f>
        <v>Single</v>
      </c>
      <c r="O1333" s="7">
        <f t="shared" ca="1" si="244"/>
        <v>2</v>
      </c>
      <c r="P1333" s="7" t="str">
        <f ca="1">VLOOKUP($O1333,Ethnicities!$A:$B,2,FALSE)</f>
        <v>White</v>
      </c>
      <c r="Q1333" s="8">
        <f t="shared" ca="1" si="245"/>
        <v>36365</v>
      </c>
      <c r="R1333" s="6">
        <f t="shared" ca="1" si="246"/>
        <v>5</v>
      </c>
      <c r="S1333" s="6" t="str">
        <f ca="1">VLOOKUP($R1333,'Background education'!$A:$B,2,FALSE)</f>
        <v>Graduate school</v>
      </c>
      <c r="T1333" s="7">
        <f ca="1" xml:space="preserve">
  IF(OR($V1333 = 2, $V1333 = 3, $V1333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33" s="7" t="str">
        <f ca="1">VLOOKUP($T1333,Departments!$A:$B,2,FALSE)</f>
        <v>Sales</v>
      </c>
      <c r="V1333" s="6">
        <f t="shared" ca="1" si="247"/>
        <v>8</v>
      </c>
      <c r="W1333" s="6" t="str">
        <f ca="1">VLOOKUP($V1333,Roles!$A:$B,2,FALSE)</f>
        <v>Analyst</v>
      </c>
      <c r="X1333" s="6">
        <f t="shared" ca="1" si="248"/>
        <v>3</v>
      </c>
      <c r="Y1333" s="6" t="str">
        <f ca="1">IF(ISNA($X1333),NA(),VLOOKUP($X1333,Levels!$A:$B,2,FALSE))</f>
        <v>Pleno</v>
      </c>
      <c r="Z1333" s="8">
        <f t="shared" ca="1" si="240"/>
        <v>42535</v>
      </c>
      <c r="AA1333" s="6">
        <f ca="1">RANDBETWEEN(2,COUNTA('Recruitment source'!$A:$A))</f>
        <v>5</v>
      </c>
      <c r="AB1333" s="6" t="str">
        <f ca="1">VLOOKUP($AA1333,'Recruitment source'!$A:$B,2,FALSE)</f>
        <v>Net Empregos</v>
      </c>
      <c r="AC1333" s="8" t="e">
        <f t="shared" ca="1" si="249"/>
        <v>#N/A</v>
      </c>
      <c r="AD1333" s="6" t="e">
        <f t="shared" ca="1" si="250"/>
        <v>#N/A</v>
      </c>
      <c r="AE1333" s="6" t="e">
        <f ca="1">IF(ISNA(AD1333),NA(),VLOOKUP($AD1333,'Reasons for dismissal'!$A:$B,2,FALSE))</f>
        <v>#N/A</v>
      </c>
      <c r="AF1333" s="6">
        <f t="shared" ca="1" si="251"/>
        <v>2</v>
      </c>
      <c r="AG1333" s="1">
        <f t="shared" ca="1" si="241"/>
        <v>2050</v>
      </c>
    </row>
    <row r="1334" spans="1:33" x14ac:dyDescent="0.25">
      <c r="A1334" s="7" cm="1">
        <f t="array" aca="1" ref="A1334" ca="1">INDEX(Companies!$A:$A,RANDBETWEEN(2,COUNTA(Companies!$A:$A)),1)</f>
        <v>2</v>
      </c>
      <c r="B1334" s="7" t="str">
        <f ca="1">VLOOKUP($A1334,Companies!$A:$B,2,FALSE)</f>
        <v>ACME Corporation</v>
      </c>
      <c r="C1334" s="5">
        <f t="shared" si="242"/>
        <v>1333</v>
      </c>
      <c r="D1334" s="6">
        <f t="shared" ca="1" si="243"/>
        <v>1</v>
      </c>
      <c r="E1334" s="7">
        <f ca="1">IF($C1334 = 1 + N("Presidente"),
    127,
    IF($C1334 = 2 + N("Vice-Presidente"),
        72,
        IF($C1334 = 3 + N("Secretária bilíngue"),
            13,
            RANDBETWEEN(5,COUNT(Name!$A:$A) + 1)
        )
    )
)</f>
        <v>308</v>
      </c>
      <c r="F1334" s="7" t="str">
        <f ca="1" xml:space="preserve">
VLOOKUP(
  $E1334,
  Name!$A:$B,
  2,
  FALSE
)
&amp; " " &amp;
IF($C1334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Bispo Reis</v>
      </c>
      <c r="G1334" s="7">
        <v>2</v>
      </c>
      <c r="H1334" s="7" t="str">
        <f>VLOOKUP($G1334,Countries!$A:$B,2,FALSE)</f>
        <v>Portugal</v>
      </c>
      <c r="I1334" s="7" cm="1">
        <f t="array" aca="1" ref="I1334" ca="1">INDEX(States!$B:$B,RANDBETWEEN(2,COUNTA(States!$A:$A)),1)</f>
        <v>15</v>
      </c>
      <c r="J1334" s="7" t="str">
        <f ca="1">VLOOKUP($I1334,States!$B:$C,2,FALSE)</f>
        <v>Castelo Branco</v>
      </c>
      <c r="K1334" s="7" t="str">
        <f ca="1">VLOOKUP($E1334,Name!$A:$C,3,FALSE)</f>
        <v>M</v>
      </c>
      <c r="L1334" s="7" t="str">
        <f ca="1">VLOOKUP($K1334,Genders!$B:$C,2,FALSE)</f>
        <v>Male</v>
      </c>
      <c r="M1334" s="7" cm="1">
        <f t="array" aca="1" ref="M1334" ca="1">INDEX('Marital status'!$A:$A,RANDBETWEEN(2,COUNTA('Marital status'!$A:$A)),1)</f>
        <v>2</v>
      </c>
      <c r="N1334" s="7" t="str">
        <f ca="1">VLOOKUP($M1334,'Marital status'!$A:$B,2,FALSE)</f>
        <v>Single</v>
      </c>
      <c r="O1334" s="7">
        <f t="shared" ca="1" si="244"/>
        <v>2</v>
      </c>
      <c r="P1334" s="7" t="str">
        <f ca="1">VLOOKUP($O1334,Ethnicities!$A:$B,2,FALSE)</f>
        <v>White</v>
      </c>
      <c r="Q1334" s="8">
        <f t="shared" ca="1" si="245"/>
        <v>18879</v>
      </c>
      <c r="R1334" s="6">
        <f t="shared" ca="1" si="246"/>
        <v>4</v>
      </c>
      <c r="S1334" s="6" t="str">
        <f ca="1">VLOOKUP($R1334,'Background education'!$A:$B,2,FALSE)</f>
        <v>Undergraduate degree</v>
      </c>
      <c r="T1334" s="7">
        <f ca="1" xml:space="preserve">
  IF(OR($V1334 = 2, $V1334 = 3, $V1334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34" s="7" t="str">
        <f ca="1">VLOOKUP($T1334,Departments!$A:$B,2,FALSE)</f>
        <v>Information Technology</v>
      </c>
      <c r="V1334" s="6">
        <f t="shared" ca="1" si="247"/>
        <v>6</v>
      </c>
      <c r="W1334" s="6" t="str">
        <f ca="1">VLOOKUP($V1334,Roles!$A:$B,2,FALSE)</f>
        <v>Intern</v>
      </c>
      <c r="X1334" s="6" t="e">
        <f t="shared" ca="1" si="248"/>
        <v>#N/A</v>
      </c>
      <c r="Y1334" s="6" t="e">
        <f ca="1">IF(ISNA($X1334),NA(),VLOOKUP($X1334,Levels!$A:$B,2,FALSE))</f>
        <v>#N/A</v>
      </c>
      <c r="Z1334" s="8">
        <f t="shared" ca="1" si="240"/>
        <v>41167</v>
      </c>
      <c r="AA1334" s="6">
        <f ca="1">RANDBETWEEN(2,COUNTA('Recruitment source'!$A:$A))</f>
        <v>5</v>
      </c>
      <c r="AB1334" s="6" t="str">
        <f ca="1">VLOOKUP($AA1334,'Recruitment source'!$A:$B,2,FALSE)</f>
        <v>Net Empregos</v>
      </c>
      <c r="AC1334" s="8" t="e">
        <f t="shared" ca="1" si="249"/>
        <v>#N/A</v>
      </c>
      <c r="AD1334" s="6" t="e">
        <f t="shared" ca="1" si="250"/>
        <v>#N/A</v>
      </c>
      <c r="AE1334" s="6" t="e">
        <f ca="1">IF(ISNA(AD1334),NA(),VLOOKUP($AD1334,'Reasons for dismissal'!$A:$B,2,FALSE))</f>
        <v>#N/A</v>
      </c>
      <c r="AF1334" s="6">
        <f t="shared" ca="1" si="251"/>
        <v>2</v>
      </c>
      <c r="AG1334" s="1">
        <f t="shared" ca="1" si="241"/>
        <v>885</v>
      </c>
    </row>
    <row r="1335" spans="1:33" x14ac:dyDescent="0.25">
      <c r="A1335" s="7" cm="1">
        <f t="array" aca="1" ref="A1335" ca="1">INDEX(Companies!$A:$A,RANDBETWEEN(2,COUNTA(Companies!$A:$A)),1)</f>
        <v>2</v>
      </c>
      <c r="B1335" s="7" t="str">
        <f ca="1">VLOOKUP($A1335,Companies!$A:$B,2,FALSE)</f>
        <v>ACME Corporation</v>
      </c>
      <c r="C1335" s="5">
        <f t="shared" si="242"/>
        <v>1334</v>
      </c>
      <c r="D1335" s="6">
        <f t="shared" ca="1" si="243"/>
        <v>1</v>
      </c>
      <c r="E1335" s="7">
        <f ca="1">IF($C1335 = 1 + N("Presidente"),
    127,
    IF($C1335 = 2 + N("Vice-Presidente"),
        72,
        IF($C1335 = 3 + N("Secretária bilíngue"),
            13,
            RANDBETWEEN(5,COUNT(Name!$A:$A) + 1)
        )
    )
)</f>
        <v>169</v>
      </c>
      <c r="F1335" s="7" t="str">
        <f ca="1" xml:space="preserve">
VLOOKUP(
  $E1335,
  Name!$A:$B,
  2,
  FALSE
)
&amp; " " &amp;
IF($C1335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Alencar Sá</v>
      </c>
      <c r="G1335" s="7">
        <v>2</v>
      </c>
      <c r="H1335" s="7" t="str">
        <f>VLOOKUP($G1335,Countries!$A:$B,2,FALSE)</f>
        <v>Portugal</v>
      </c>
      <c r="I1335" s="7" cm="1">
        <f t="array" aca="1" ref="I1335" ca="1">INDEX(States!$B:$B,RANDBETWEEN(2,COUNTA(States!$A:$A)),1)</f>
        <v>8</v>
      </c>
      <c r="J1335" s="7" t="str">
        <f ca="1">VLOOKUP($I1335,States!$B:$C,2,FALSE)</f>
        <v>Santarém</v>
      </c>
      <c r="K1335" s="7" t="str">
        <f ca="1">VLOOKUP($E1335,Name!$A:$C,3,FALSE)</f>
        <v>M</v>
      </c>
      <c r="L1335" s="7" t="str">
        <f ca="1">VLOOKUP($K1335,Genders!$B:$C,2,FALSE)</f>
        <v>Male</v>
      </c>
      <c r="M1335" s="7" cm="1">
        <f t="array" aca="1" ref="M1335" ca="1">INDEX('Marital status'!$A:$A,RANDBETWEEN(2,COUNTA('Marital status'!$A:$A)),1)</f>
        <v>5</v>
      </c>
      <c r="N1335" s="7" t="str">
        <f ca="1">VLOOKUP($M1335,'Marital status'!$A:$B,2,FALSE)</f>
        <v xml:space="preserve">Separated </v>
      </c>
      <c r="O1335" s="7">
        <f t="shared" ca="1" si="244"/>
        <v>2</v>
      </c>
      <c r="P1335" s="7" t="str">
        <f ca="1">VLOOKUP($O1335,Ethnicities!$A:$B,2,FALSE)</f>
        <v>White</v>
      </c>
      <c r="Q1335" s="8">
        <f t="shared" ca="1" si="245"/>
        <v>33271</v>
      </c>
      <c r="R1335" s="6">
        <f t="shared" ca="1" si="246"/>
        <v>5</v>
      </c>
      <c r="S1335" s="6" t="str">
        <f ca="1">VLOOKUP($R1335,'Background education'!$A:$B,2,FALSE)</f>
        <v>Graduate school</v>
      </c>
      <c r="T1335" s="7">
        <f ca="1" xml:space="preserve">
  IF(OR($V1335 = 2, $V1335 = 3, $V1335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35" s="7" t="str">
        <f ca="1">VLOOKUP($T1335,Departments!$A:$B,2,FALSE)</f>
        <v>Sales</v>
      </c>
      <c r="V1335" s="6">
        <f t="shared" ca="1" si="247"/>
        <v>8</v>
      </c>
      <c r="W1335" s="6" t="str">
        <f ca="1">VLOOKUP($V1335,Roles!$A:$B,2,FALSE)</f>
        <v>Analyst</v>
      </c>
      <c r="X1335" s="6">
        <f t="shared" ca="1" si="248"/>
        <v>2</v>
      </c>
      <c r="Y1335" s="6" t="str">
        <f ca="1">IF(ISNA($X1335),NA(),VLOOKUP($X1335,Levels!$A:$B,2,FALSE))</f>
        <v>Junior</v>
      </c>
      <c r="Z1335" s="8">
        <f t="shared" ca="1" si="240"/>
        <v>39763</v>
      </c>
      <c r="AA1335" s="6">
        <f ca="1">RANDBETWEEN(2,COUNTA('Recruitment source'!$A:$A))</f>
        <v>5</v>
      </c>
      <c r="AB1335" s="6" t="str">
        <f ca="1">VLOOKUP($AA1335,'Recruitment source'!$A:$B,2,FALSE)</f>
        <v>Net Empregos</v>
      </c>
      <c r="AC1335" s="8" t="e">
        <f t="shared" ca="1" si="249"/>
        <v>#N/A</v>
      </c>
      <c r="AD1335" s="6" t="e">
        <f t="shared" ca="1" si="250"/>
        <v>#N/A</v>
      </c>
      <c r="AE1335" s="6" t="e">
        <f ca="1">IF(ISNA(AD1335),NA(),VLOOKUP($AD1335,'Reasons for dismissal'!$A:$B,2,FALSE))</f>
        <v>#N/A</v>
      </c>
      <c r="AF1335" s="6">
        <f t="shared" ca="1" si="251"/>
        <v>3</v>
      </c>
      <c r="AG1335" s="1">
        <f t="shared" ca="1" si="241"/>
        <v>2100</v>
      </c>
    </row>
    <row r="1336" spans="1:33" x14ac:dyDescent="0.25">
      <c r="A1336" s="7" cm="1">
        <f t="array" aca="1" ref="A1336" ca="1">INDEX(Companies!$A:$A,RANDBETWEEN(2,COUNTA(Companies!$A:$A)),1)</f>
        <v>2</v>
      </c>
      <c r="B1336" s="7" t="str">
        <f ca="1">VLOOKUP($A1336,Companies!$A:$B,2,FALSE)</f>
        <v>ACME Corporation</v>
      </c>
      <c r="C1336" s="5">
        <f t="shared" si="242"/>
        <v>1335</v>
      </c>
      <c r="D1336" s="6">
        <f t="shared" ca="1" si="243"/>
        <v>1</v>
      </c>
      <c r="E1336" s="7">
        <f ca="1">IF($C1336 = 1 + N("Presidente"),
    127,
    IF($C1336 = 2 + N("Vice-Presidente"),
        72,
        IF($C1336 = 3 + N("Secretária bilíngue"),
            13,
            RANDBETWEEN(5,COUNT(Name!$A:$A) + 1)
        )
    )
)</f>
        <v>287</v>
      </c>
      <c r="F1336" s="7" t="str">
        <f ca="1" xml:space="preserve">
VLOOKUP(
  $E1336,
  Name!$A:$B,
  2,
  FALSE
)
&amp; " " &amp;
IF($C1336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Matheus Zil Barreto</v>
      </c>
      <c r="G1336" s="7">
        <v>2</v>
      </c>
      <c r="H1336" s="7" t="str">
        <f>VLOOKUP($G1336,Countries!$A:$B,2,FALSE)</f>
        <v>Portugal</v>
      </c>
      <c r="I1336" s="7" cm="1">
        <f t="array" aca="1" ref="I1336" ca="1">INDEX(States!$B:$B,RANDBETWEEN(2,COUNTA(States!$A:$A)),1)</f>
        <v>17</v>
      </c>
      <c r="J1336" s="7" t="str">
        <f ca="1">VLOOKUP($I1336,States!$B:$C,2,FALSE)</f>
        <v>Portalegre</v>
      </c>
      <c r="K1336" s="7" t="str">
        <f ca="1">VLOOKUP($E1336,Name!$A:$C,3,FALSE)</f>
        <v>M</v>
      </c>
      <c r="L1336" s="7" t="str">
        <f ca="1">VLOOKUP($K1336,Genders!$B:$C,2,FALSE)</f>
        <v>Male</v>
      </c>
      <c r="M1336" s="7" cm="1">
        <f t="array" aca="1" ref="M1336" ca="1">INDEX('Marital status'!$A:$A,RANDBETWEEN(2,COUNTA('Marital status'!$A:$A)),1)</f>
        <v>3</v>
      </c>
      <c r="N1336" s="7" t="str">
        <f ca="1">VLOOKUP($M1336,'Marital status'!$A:$B,2,FALSE)</f>
        <v>Married</v>
      </c>
      <c r="O1336" s="7">
        <f t="shared" ca="1" si="244"/>
        <v>2</v>
      </c>
      <c r="P1336" s="7" t="str">
        <f ca="1">VLOOKUP($O1336,Ethnicities!$A:$B,2,FALSE)</f>
        <v>White</v>
      </c>
      <c r="Q1336" s="8">
        <f t="shared" ca="1" si="245"/>
        <v>35194</v>
      </c>
      <c r="R1336" s="6">
        <f t="shared" ca="1" si="246"/>
        <v>4</v>
      </c>
      <c r="S1336" s="6" t="str">
        <f ca="1">VLOOKUP($R1336,'Background education'!$A:$B,2,FALSE)</f>
        <v>Undergraduate degree</v>
      </c>
      <c r="T1336" s="7">
        <f ca="1" xml:space="preserve">
  IF(OR($V1336 = 2, $V1336 = 3, $V1336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336" s="7" t="str">
        <f ca="1">VLOOKUP($T1336,Departments!$A:$B,2,FALSE)</f>
        <v>Juridical</v>
      </c>
      <c r="V1336" s="6">
        <f t="shared" ca="1" si="247"/>
        <v>7</v>
      </c>
      <c r="W1336" s="6" t="str">
        <f ca="1">VLOOKUP($V1336,Roles!$A:$B,2,FALSE)</f>
        <v>Trainee</v>
      </c>
      <c r="X1336" s="6" t="e">
        <f t="shared" ca="1" si="248"/>
        <v>#N/A</v>
      </c>
      <c r="Y1336" s="6" t="e">
        <f ca="1">IF(ISNA($X1336),NA(),VLOOKUP($X1336,Levels!$A:$B,2,FALSE))</f>
        <v>#N/A</v>
      </c>
      <c r="Z1336" s="8">
        <f t="shared" ca="1" si="240"/>
        <v>37548</v>
      </c>
      <c r="AA1336" s="6">
        <f ca="1">RANDBETWEEN(2,COUNTA('Recruitment source'!$A:$A))</f>
        <v>3</v>
      </c>
      <c r="AB1336" s="6" t="str">
        <f ca="1">VLOOKUP($AA1336,'Recruitment source'!$A:$B,2,FALSE)</f>
        <v>Learn4Good</v>
      </c>
      <c r="AC1336" s="8" t="e">
        <f t="shared" ca="1" si="249"/>
        <v>#N/A</v>
      </c>
      <c r="AD1336" s="6" t="e">
        <f t="shared" ca="1" si="250"/>
        <v>#N/A</v>
      </c>
      <c r="AE1336" s="6" t="e">
        <f ca="1">IF(ISNA(AD1336),NA(),VLOOKUP($AD1336,'Reasons for dismissal'!$A:$B,2,FALSE))</f>
        <v>#N/A</v>
      </c>
      <c r="AF1336" s="6">
        <f t="shared" ca="1" si="251"/>
        <v>4</v>
      </c>
      <c r="AG1336" s="1">
        <f t="shared" ca="1" si="241"/>
        <v>1005</v>
      </c>
    </row>
    <row r="1337" spans="1:33" x14ac:dyDescent="0.25">
      <c r="A1337" s="7" cm="1">
        <f t="array" aca="1" ref="A1337" ca="1">INDEX(Companies!$A:$A,RANDBETWEEN(2,COUNTA(Companies!$A:$A)),1)</f>
        <v>2</v>
      </c>
      <c r="B1337" s="7" t="str">
        <f ca="1">VLOOKUP($A1337,Companies!$A:$B,2,FALSE)</f>
        <v>ACME Corporation</v>
      </c>
      <c r="C1337" s="5">
        <f t="shared" si="242"/>
        <v>1336</v>
      </c>
      <c r="D1337" s="6">
        <f t="shared" ca="1" si="243"/>
        <v>1</v>
      </c>
      <c r="E1337" s="7">
        <f ca="1">IF($C1337 = 1 + N("Presidente"),
    127,
    IF($C1337 = 2 + N("Vice-Presidente"),
        72,
        IF($C1337 = 3 + N("Secretária bilíngue"),
            13,
            RANDBETWEEN(5,COUNT(Name!$A:$A) + 1)
        )
    )
)</f>
        <v>329</v>
      </c>
      <c r="F1337" s="7" t="str">
        <f ca="1" xml:space="preserve">
VLOOKUP(
  $E1337,
  Name!$A:$B,
  2,
  FALSE
)
&amp; " " &amp;
IF($C1337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Sá Amor</v>
      </c>
      <c r="G1337" s="7">
        <v>2</v>
      </c>
      <c r="H1337" s="7" t="str">
        <f>VLOOKUP($G1337,Countries!$A:$B,2,FALSE)</f>
        <v>Portugal</v>
      </c>
      <c r="I1337" s="7" cm="1">
        <f t="array" aca="1" ref="I1337" ca="1">INDEX(States!$B:$B,RANDBETWEEN(2,COUNTA(States!$A:$A)),1)</f>
        <v>19</v>
      </c>
      <c r="J1337" s="7" t="str">
        <f ca="1">VLOOKUP($I1337,States!$B:$C,2,FALSE)</f>
        <v>Vila Real</v>
      </c>
      <c r="K1337" s="7" t="str">
        <f ca="1">VLOOKUP($E1337,Name!$A:$C,3,FALSE)</f>
        <v>F</v>
      </c>
      <c r="L1337" s="7" t="str">
        <f ca="1">VLOOKUP($K1337,Genders!$B:$C,2,FALSE)</f>
        <v>Female</v>
      </c>
      <c r="M1337" s="7" cm="1">
        <f t="array" aca="1" ref="M1337" ca="1">INDEX('Marital status'!$A:$A,RANDBETWEEN(2,COUNTA('Marital status'!$A:$A)),1)</f>
        <v>4</v>
      </c>
      <c r="N1337" s="7" t="str">
        <f ca="1">VLOOKUP($M1337,'Marital status'!$A:$B,2,FALSE)</f>
        <v xml:space="preserve">Widowed </v>
      </c>
      <c r="O1337" s="7">
        <f t="shared" ca="1" si="244"/>
        <v>3</v>
      </c>
      <c r="P1337" s="7" t="str">
        <f ca="1">VLOOKUP($O1337,Ethnicities!$A:$B,2,FALSE)</f>
        <v>Black or African American</v>
      </c>
      <c r="Q1337" s="8">
        <f t="shared" ca="1" si="245"/>
        <v>33066</v>
      </c>
      <c r="R1337" s="6">
        <f t="shared" ca="1" si="246"/>
        <v>5</v>
      </c>
      <c r="S1337" s="6" t="str">
        <f ca="1">VLOOKUP($R1337,'Background education'!$A:$B,2,FALSE)</f>
        <v>Graduate school</v>
      </c>
      <c r="T1337" s="7">
        <f ca="1" xml:space="preserve">
  IF(OR($V1337 = 2, $V1337 = 3, $V1337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337" s="7" t="str">
        <f ca="1">VLOOKUP($T1337,Departments!$A:$B,2,FALSE)</f>
        <v>Controlling</v>
      </c>
      <c r="V1337" s="6">
        <f t="shared" ca="1" si="247"/>
        <v>8</v>
      </c>
      <c r="W1337" s="6" t="str">
        <f ca="1">VLOOKUP($V1337,Roles!$A:$B,2,FALSE)</f>
        <v>Analyst</v>
      </c>
      <c r="X1337" s="6">
        <f t="shared" ca="1" si="248"/>
        <v>4</v>
      </c>
      <c r="Y1337" s="6" t="str">
        <f ca="1">IF(ISNA($X1337),NA(),VLOOKUP($X1337,Levels!$A:$B,2,FALSE))</f>
        <v>Senior</v>
      </c>
      <c r="Z1337" s="8">
        <f t="shared" ca="1" si="240"/>
        <v>42716</v>
      </c>
      <c r="AA1337" s="6">
        <f ca="1">RANDBETWEEN(2,COUNTA('Recruitment source'!$A:$A))</f>
        <v>6</v>
      </c>
      <c r="AB1337" s="6" t="str">
        <f ca="1">VLOOKUP($AA1337,'Recruitment source'!$A:$B,2,FALSE)</f>
        <v>Empregos Online</v>
      </c>
      <c r="AC1337" s="8" t="e">
        <f t="shared" ca="1" si="249"/>
        <v>#N/A</v>
      </c>
      <c r="AD1337" s="6" t="e">
        <f t="shared" ca="1" si="250"/>
        <v>#N/A</v>
      </c>
      <c r="AE1337" s="6" t="e">
        <f ca="1">IF(ISNA(AD1337),NA(),VLOOKUP($AD1337,'Reasons for dismissal'!$A:$B,2,FALSE))</f>
        <v>#N/A</v>
      </c>
      <c r="AF1337" s="6">
        <f t="shared" ca="1" si="251"/>
        <v>2</v>
      </c>
      <c r="AG1337" s="1">
        <f t="shared" ca="1" si="241"/>
        <v>2080</v>
      </c>
    </row>
    <row r="1338" spans="1:33" x14ac:dyDescent="0.25">
      <c r="A1338" s="7" cm="1">
        <f t="array" aca="1" ref="A1338" ca="1">INDEX(Companies!$A:$A,RANDBETWEEN(2,COUNTA(Companies!$A:$A)),1)</f>
        <v>2</v>
      </c>
      <c r="B1338" s="7" t="str">
        <f ca="1">VLOOKUP($A1338,Companies!$A:$B,2,FALSE)</f>
        <v>ACME Corporation</v>
      </c>
      <c r="C1338" s="5">
        <f t="shared" si="242"/>
        <v>1337</v>
      </c>
      <c r="D1338" s="6">
        <f t="shared" ca="1" si="243"/>
        <v>1</v>
      </c>
      <c r="E1338" s="7">
        <f ca="1">IF($C1338 = 1 + N("Presidente"),
    127,
    IF($C1338 = 2 + N("Vice-Presidente"),
        72,
        IF($C1338 = 3 + N("Secretária bilíngue"),
            13,
            RANDBETWEEN(5,COUNT(Name!$A:$A) + 1)
        )
    )
)</f>
        <v>121</v>
      </c>
      <c r="F1338" s="7" t="str">
        <f ca="1" xml:space="preserve">
VLOOKUP(
  $E1338,
  Name!$A:$B,
  2,
  FALSE
)
&amp; " " &amp;
IF($C1338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Saragoça Faria</v>
      </c>
      <c r="G1338" s="7">
        <v>2</v>
      </c>
      <c r="H1338" s="7" t="str">
        <f>VLOOKUP($G1338,Countries!$A:$B,2,FALSE)</f>
        <v>Portugal</v>
      </c>
      <c r="I1338" s="7" cm="1">
        <f t="array" aca="1" ref="I1338" ca="1">INDEX(States!$B:$B,RANDBETWEEN(2,COUNTA(States!$A:$A)),1)</f>
        <v>2</v>
      </c>
      <c r="J1338" s="7" t="str">
        <f ca="1">VLOOKUP($I1338,States!$B:$C,2,FALSE)</f>
        <v xml:space="preserve"> Lisboa</v>
      </c>
      <c r="K1338" s="7" t="str">
        <f ca="1">VLOOKUP($E1338,Name!$A:$C,3,FALSE)</f>
        <v>F</v>
      </c>
      <c r="L1338" s="7" t="str">
        <f ca="1">VLOOKUP($K1338,Genders!$B:$C,2,FALSE)</f>
        <v>Female</v>
      </c>
      <c r="M1338" s="7" cm="1">
        <f t="array" aca="1" ref="M1338" ca="1">INDEX('Marital status'!$A:$A,RANDBETWEEN(2,COUNTA('Marital status'!$A:$A)),1)</f>
        <v>3</v>
      </c>
      <c r="N1338" s="7" t="str">
        <f ca="1">VLOOKUP($M1338,'Marital status'!$A:$B,2,FALSE)</f>
        <v>Married</v>
      </c>
      <c r="O1338" s="7">
        <f t="shared" ca="1" si="244"/>
        <v>2</v>
      </c>
      <c r="P1338" s="7" t="str">
        <f ca="1">VLOOKUP($O1338,Ethnicities!$A:$B,2,FALSE)</f>
        <v>White</v>
      </c>
      <c r="Q1338" s="8">
        <f t="shared" ca="1" si="245"/>
        <v>34051</v>
      </c>
      <c r="R1338" s="6">
        <f t="shared" ca="1" si="246"/>
        <v>4</v>
      </c>
      <c r="S1338" s="6" t="str">
        <f ca="1">VLOOKUP($R1338,'Background education'!$A:$B,2,FALSE)</f>
        <v>Undergraduate degree</v>
      </c>
      <c r="T1338" s="7">
        <f ca="1" xml:space="preserve">
  IF(OR($V1338 = 2, $V1338 = 3, $V1338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38" s="7" t="str">
        <f ca="1">VLOOKUP($T1338,Departments!$A:$B,2,FALSE)</f>
        <v>Sales</v>
      </c>
      <c r="V1338" s="6">
        <f t="shared" ca="1" si="247"/>
        <v>7</v>
      </c>
      <c r="W1338" s="6" t="str">
        <f ca="1">VLOOKUP($V1338,Roles!$A:$B,2,FALSE)</f>
        <v>Trainee</v>
      </c>
      <c r="X1338" s="6" t="e">
        <f t="shared" ca="1" si="248"/>
        <v>#N/A</v>
      </c>
      <c r="Y1338" s="6" t="e">
        <f ca="1">IF(ISNA($X1338),NA(),VLOOKUP($X1338,Levels!$A:$B,2,FALSE))</f>
        <v>#N/A</v>
      </c>
      <c r="Z1338" s="8">
        <f t="shared" ca="1" si="240"/>
        <v>43371</v>
      </c>
      <c r="AA1338" s="6">
        <f ca="1">RANDBETWEEN(2,COUNTA('Recruitment source'!$A:$A))</f>
        <v>5</v>
      </c>
      <c r="AB1338" s="6" t="str">
        <f ca="1">VLOOKUP($AA1338,'Recruitment source'!$A:$B,2,FALSE)</f>
        <v>Net Empregos</v>
      </c>
      <c r="AC1338" s="8" t="e">
        <f t="shared" ca="1" si="249"/>
        <v>#N/A</v>
      </c>
      <c r="AD1338" s="6" t="e">
        <f t="shared" ca="1" si="250"/>
        <v>#N/A</v>
      </c>
      <c r="AE1338" s="6" t="e">
        <f ca="1">IF(ISNA(AD1338),NA(),VLOOKUP($AD1338,'Reasons for dismissal'!$A:$B,2,FALSE))</f>
        <v>#N/A</v>
      </c>
      <c r="AF1338" s="6">
        <f t="shared" ca="1" si="251"/>
        <v>3</v>
      </c>
      <c r="AG1338" s="1">
        <f t="shared" ca="1" si="241"/>
        <v>1005</v>
      </c>
    </row>
    <row r="1339" spans="1:33" x14ac:dyDescent="0.25">
      <c r="A1339" s="7" cm="1">
        <f t="array" aca="1" ref="A1339" ca="1">INDEX(Companies!$A:$A,RANDBETWEEN(2,COUNTA(Companies!$A:$A)),1)</f>
        <v>2</v>
      </c>
      <c r="B1339" s="7" t="str">
        <f ca="1">VLOOKUP($A1339,Companies!$A:$B,2,FALSE)</f>
        <v>ACME Corporation</v>
      </c>
      <c r="C1339" s="5">
        <f t="shared" si="242"/>
        <v>1338</v>
      </c>
      <c r="D1339" s="6">
        <f t="shared" ca="1" si="243"/>
        <v>1</v>
      </c>
      <c r="E1339" s="7">
        <f ca="1">IF($C1339 = 1 + N("Presidente"),
    127,
    IF($C1339 = 2 + N("Vice-Presidente"),
        72,
        IF($C1339 = 3 + N("Secretária bilíngue"),
            13,
            RANDBETWEEN(5,COUNT(Name!$A:$A) + 1)
        )
    )
)</f>
        <v>92</v>
      </c>
      <c r="F1339" s="7" t="str">
        <f ca="1" xml:space="preserve">
VLOOKUP(
  $E1339,
  Name!$A:$B,
  2,
  FALSE
)
&amp; " " &amp;
IF($C1339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Cecília Fernandes Greco</v>
      </c>
      <c r="G1339" s="7">
        <v>2</v>
      </c>
      <c r="H1339" s="7" t="str">
        <f>VLOOKUP($G1339,Countries!$A:$B,2,FALSE)</f>
        <v>Portugal</v>
      </c>
      <c r="I1339" s="7" cm="1">
        <f t="array" aca="1" ref="I1339" ca="1">INDEX(States!$B:$B,RANDBETWEEN(2,COUNTA(States!$A:$A)),1)</f>
        <v>20</v>
      </c>
      <c r="J1339" s="7" t="str">
        <f ca="1">VLOOKUP($I1339,States!$B:$C,2,FALSE)</f>
        <v>Viana do Castelo</v>
      </c>
      <c r="K1339" s="7" t="str">
        <f ca="1">VLOOKUP($E1339,Name!$A:$C,3,FALSE)</f>
        <v>F</v>
      </c>
      <c r="L1339" s="7" t="str">
        <f ca="1">VLOOKUP($K1339,Genders!$B:$C,2,FALSE)</f>
        <v>Female</v>
      </c>
      <c r="M1339" s="7" cm="1">
        <f t="array" aca="1" ref="M1339" ca="1">INDEX('Marital status'!$A:$A,RANDBETWEEN(2,COUNTA('Marital status'!$A:$A)),1)</f>
        <v>2</v>
      </c>
      <c r="N1339" s="7" t="str">
        <f ca="1">VLOOKUP($M1339,'Marital status'!$A:$B,2,FALSE)</f>
        <v>Single</v>
      </c>
      <c r="O1339" s="7">
        <f t="shared" ca="1" si="244"/>
        <v>2</v>
      </c>
      <c r="P1339" s="7" t="str">
        <f ca="1">VLOOKUP($O1339,Ethnicities!$A:$B,2,FALSE)</f>
        <v>White</v>
      </c>
      <c r="Q1339" s="8">
        <f t="shared" ca="1" si="245"/>
        <v>35862</v>
      </c>
      <c r="R1339" s="6">
        <f t="shared" ca="1" si="246"/>
        <v>5</v>
      </c>
      <c r="S1339" s="6" t="str">
        <f ca="1">VLOOKUP($R1339,'Background education'!$A:$B,2,FALSE)</f>
        <v>Graduate school</v>
      </c>
      <c r="T1339" s="7">
        <f ca="1" xml:space="preserve">
  IF(OR($V1339 = 2, $V1339 = 3, $V1339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339" s="7" t="str">
        <f ca="1">VLOOKUP($T1339,Departments!$A:$B,2,FALSE)</f>
        <v>Audit</v>
      </c>
      <c r="V1339" s="6">
        <f t="shared" ca="1" si="247"/>
        <v>8</v>
      </c>
      <c r="W1339" s="6" t="str">
        <f ca="1">VLOOKUP($V1339,Roles!$A:$B,2,FALSE)</f>
        <v>Analyst</v>
      </c>
      <c r="X1339" s="6">
        <f t="shared" ca="1" si="248"/>
        <v>2</v>
      </c>
      <c r="Y1339" s="6" t="str">
        <f ca="1">IF(ISNA($X1339),NA(),VLOOKUP($X1339,Levels!$A:$B,2,FALSE))</f>
        <v>Junior</v>
      </c>
      <c r="Z1339" s="8">
        <f t="shared" ca="1" si="240"/>
        <v>43467</v>
      </c>
      <c r="AA1339" s="6">
        <f ca="1">RANDBETWEEN(2,COUNTA('Recruitment source'!$A:$A))</f>
        <v>9</v>
      </c>
      <c r="AB1339" s="6" t="str">
        <f ca="1">VLOOKUP($AA1339,'Recruitment source'!$A:$B,2,FALSE)</f>
        <v xml:space="preserve"> recommendation of employee</v>
      </c>
      <c r="AC1339" s="8" t="e">
        <f t="shared" ca="1" si="249"/>
        <v>#N/A</v>
      </c>
      <c r="AD1339" s="6" t="e">
        <f t="shared" ca="1" si="250"/>
        <v>#N/A</v>
      </c>
      <c r="AE1339" s="6" t="e">
        <f ca="1">IF(ISNA(AD1339),NA(),VLOOKUP($AD1339,'Reasons for dismissal'!$A:$B,2,FALSE))</f>
        <v>#N/A</v>
      </c>
      <c r="AF1339" s="6">
        <f t="shared" ca="1" si="251"/>
        <v>4</v>
      </c>
      <c r="AG1339" s="1">
        <f t="shared" ca="1" si="241"/>
        <v>2000</v>
      </c>
    </row>
    <row r="1340" spans="1:33" x14ac:dyDescent="0.25">
      <c r="A1340" s="7" cm="1">
        <f t="array" aca="1" ref="A1340" ca="1">INDEX(Companies!$A:$A,RANDBETWEEN(2,COUNTA(Companies!$A:$A)),1)</f>
        <v>2</v>
      </c>
      <c r="B1340" s="7" t="str">
        <f ca="1">VLOOKUP($A1340,Companies!$A:$B,2,FALSE)</f>
        <v>ACME Corporation</v>
      </c>
      <c r="C1340" s="5">
        <f t="shared" si="242"/>
        <v>1339</v>
      </c>
      <c r="D1340" s="6">
        <f t="shared" ca="1" si="243"/>
        <v>1</v>
      </c>
      <c r="E1340" s="7">
        <f ca="1">IF($C1340 = 1 + N("Presidente"),
    127,
    IF($C1340 = 2 + N("Vice-Presidente"),
        72,
        IF($C1340 = 3 + N("Secretária bilíngue"),
            13,
            RANDBETWEEN(5,COUNT(Name!$A:$A) + 1)
        )
    )
)</f>
        <v>337</v>
      </c>
      <c r="F1340" s="7" t="str">
        <f ca="1" xml:space="preserve">
VLOOKUP(
  $E1340,
  Name!$A:$B,
  2,
  FALSE
)
&amp; " " &amp;
IF($C1340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Rossi Vaz</v>
      </c>
      <c r="G1340" s="7">
        <v>2</v>
      </c>
      <c r="H1340" s="7" t="str">
        <f>VLOOKUP($G1340,Countries!$A:$B,2,FALSE)</f>
        <v>Portugal</v>
      </c>
      <c r="I1340" s="7" cm="1">
        <f t="array" aca="1" ref="I1340" ca="1">INDEX(States!$B:$B,RANDBETWEEN(2,COUNTA(States!$A:$A)),1)</f>
        <v>3</v>
      </c>
      <c r="J1340" s="7" t="str">
        <f ca="1">VLOOKUP($I1340,States!$B:$C,2,FALSE)</f>
        <v>Porto</v>
      </c>
      <c r="K1340" s="7" t="str">
        <f ca="1">VLOOKUP($E1340,Name!$A:$C,3,FALSE)</f>
        <v>F</v>
      </c>
      <c r="L1340" s="7" t="str">
        <f ca="1">VLOOKUP($K1340,Genders!$B:$C,2,FALSE)</f>
        <v>Female</v>
      </c>
      <c r="M1340" s="7" cm="1">
        <f t="array" aca="1" ref="M1340" ca="1">INDEX('Marital status'!$A:$A,RANDBETWEEN(2,COUNTA('Marital status'!$A:$A)),1)</f>
        <v>3</v>
      </c>
      <c r="N1340" s="7" t="str">
        <f ca="1">VLOOKUP($M1340,'Marital status'!$A:$B,2,FALSE)</f>
        <v>Married</v>
      </c>
      <c r="O1340" s="7">
        <f t="shared" ca="1" si="244"/>
        <v>2</v>
      </c>
      <c r="P1340" s="7" t="str">
        <f ca="1">VLOOKUP($O1340,Ethnicities!$A:$B,2,FALSE)</f>
        <v>White</v>
      </c>
      <c r="Q1340" s="8">
        <f t="shared" ca="1" si="245"/>
        <v>18405</v>
      </c>
      <c r="R1340" s="6">
        <f t="shared" ca="1" si="246"/>
        <v>4</v>
      </c>
      <c r="S1340" s="6" t="str">
        <f ca="1">VLOOKUP($R1340,'Background education'!$A:$B,2,FALSE)</f>
        <v>Undergraduate degree</v>
      </c>
      <c r="T1340" s="7">
        <f ca="1" xml:space="preserve">
  IF(OR($V1340 = 2, $V1340 = 3, $V1340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340" s="7" t="str">
        <f ca="1">VLOOKUP($T1340,Departments!$A:$B,2,FALSE)</f>
        <v>Finance</v>
      </c>
      <c r="V1340" s="6">
        <f t="shared" ca="1" si="247"/>
        <v>6</v>
      </c>
      <c r="W1340" s="6" t="str">
        <f ca="1">VLOOKUP($V1340,Roles!$A:$B,2,FALSE)</f>
        <v>Intern</v>
      </c>
      <c r="X1340" s="6" t="e">
        <f t="shared" ca="1" si="248"/>
        <v>#N/A</v>
      </c>
      <c r="Y1340" s="6" t="e">
        <f ca="1">IF(ISNA($X1340),NA(),VLOOKUP($X1340,Levels!$A:$B,2,FALSE))</f>
        <v>#N/A</v>
      </c>
      <c r="Z1340" s="8">
        <f t="shared" ca="1" si="240"/>
        <v>44284</v>
      </c>
      <c r="AA1340" s="6">
        <f ca="1">RANDBETWEEN(2,COUNTA('Recruitment source'!$A:$A))</f>
        <v>8</v>
      </c>
      <c r="AB1340" s="6" t="str">
        <f ca="1">VLOOKUP($AA1340,'Recruitment source'!$A:$B,2,FALSE)</f>
        <v>Next Station</v>
      </c>
      <c r="AC1340" s="8" t="e">
        <f t="shared" ca="1" si="249"/>
        <v>#N/A</v>
      </c>
      <c r="AD1340" s="6" t="e">
        <f t="shared" ca="1" si="250"/>
        <v>#N/A</v>
      </c>
      <c r="AE1340" s="6" t="e">
        <f ca="1">IF(ISNA(AD1340),NA(),VLOOKUP($AD1340,'Reasons for dismissal'!$A:$B,2,FALSE))</f>
        <v>#N/A</v>
      </c>
      <c r="AF1340" s="6">
        <f t="shared" ca="1" si="251"/>
        <v>3</v>
      </c>
      <c r="AG1340" s="1">
        <f t="shared" ca="1" si="241"/>
        <v>805</v>
      </c>
    </row>
    <row r="1341" spans="1:33" x14ac:dyDescent="0.25">
      <c r="A1341" s="7" cm="1">
        <f t="array" aca="1" ref="A1341" ca="1">INDEX(Companies!$A:$A,RANDBETWEEN(2,COUNTA(Companies!$A:$A)),1)</f>
        <v>2</v>
      </c>
      <c r="B1341" s="7" t="str">
        <f ca="1">VLOOKUP($A1341,Companies!$A:$B,2,FALSE)</f>
        <v>ACME Corporation</v>
      </c>
      <c r="C1341" s="5">
        <f t="shared" si="242"/>
        <v>1340</v>
      </c>
      <c r="D1341" s="6">
        <f t="shared" ca="1" si="243"/>
        <v>1</v>
      </c>
      <c r="E1341" s="7">
        <f ca="1">IF($C1341 = 1 + N("Presidente"),
    127,
    IF($C1341 = 2 + N("Vice-Presidente"),
        72,
        IF($C1341 = 3 + N("Secretária bilíngue"),
            13,
            RANDBETWEEN(5,COUNT(Name!$A:$A) + 1)
        )
    )
)</f>
        <v>31</v>
      </c>
      <c r="F1341" s="7" t="str">
        <f ca="1" xml:space="preserve">
VLOOKUP(
  $E1341,
  Name!$A:$B,
  2,
  FALSE
)
&amp; " " &amp;
IF($C1341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Ramos Costa</v>
      </c>
      <c r="G1341" s="7">
        <v>2</v>
      </c>
      <c r="H1341" s="7" t="str">
        <f>VLOOKUP($G1341,Countries!$A:$B,2,FALSE)</f>
        <v>Portugal</v>
      </c>
      <c r="I1341" s="7" cm="1">
        <f t="array" aca="1" ref="I1341" ca="1">INDEX(States!$B:$B,RANDBETWEEN(2,COUNTA(States!$A:$A)),1)</f>
        <v>2</v>
      </c>
      <c r="J1341" s="7" t="str">
        <f ca="1">VLOOKUP($I1341,States!$B:$C,2,FALSE)</f>
        <v xml:space="preserve"> Lisboa</v>
      </c>
      <c r="K1341" s="7" t="str">
        <f ca="1">VLOOKUP($E1341,Name!$A:$C,3,FALSE)</f>
        <v>F</v>
      </c>
      <c r="L1341" s="7" t="str">
        <f ca="1">VLOOKUP($K1341,Genders!$B:$C,2,FALSE)</f>
        <v>Female</v>
      </c>
      <c r="M1341" s="7" cm="1">
        <f t="array" aca="1" ref="M1341" ca="1">INDEX('Marital status'!$A:$A,RANDBETWEEN(2,COUNTA('Marital status'!$A:$A)),1)</f>
        <v>5</v>
      </c>
      <c r="N1341" s="7" t="str">
        <f ca="1">VLOOKUP($M1341,'Marital status'!$A:$B,2,FALSE)</f>
        <v xml:space="preserve">Separated </v>
      </c>
      <c r="O1341" s="7">
        <f t="shared" ca="1" si="244"/>
        <v>2</v>
      </c>
      <c r="P1341" s="7" t="str">
        <f ca="1">VLOOKUP($O1341,Ethnicities!$A:$B,2,FALSE)</f>
        <v>White</v>
      </c>
      <c r="Q1341" s="8">
        <f t="shared" ca="1" si="245"/>
        <v>35240</v>
      </c>
      <c r="R1341" s="6">
        <f t="shared" ca="1" si="246"/>
        <v>5</v>
      </c>
      <c r="S1341" s="6" t="str">
        <f ca="1">VLOOKUP($R1341,'Background education'!$A:$B,2,FALSE)</f>
        <v>Graduate school</v>
      </c>
      <c r="T1341" s="7">
        <f ca="1" xml:space="preserve">
  IF(OR($V1341 = 2, $V1341 = 3, $V1341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341" s="7" t="str">
        <f ca="1">VLOOKUP($T1341,Departments!$A:$B,2,FALSE)</f>
        <v>Juridical</v>
      </c>
      <c r="V1341" s="6">
        <f t="shared" ca="1" si="247"/>
        <v>8</v>
      </c>
      <c r="W1341" s="6" t="str">
        <f ca="1">VLOOKUP($V1341,Roles!$A:$B,2,FALSE)</f>
        <v>Analyst</v>
      </c>
      <c r="X1341" s="6">
        <f t="shared" ca="1" si="248"/>
        <v>3</v>
      </c>
      <c r="Y1341" s="6" t="str">
        <f ca="1">IF(ISNA($X1341),NA(),VLOOKUP($X1341,Levels!$A:$B,2,FALSE))</f>
        <v>Pleno</v>
      </c>
      <c r="Z1341" s="8">
        <f t="shared" ca="1" si="240"/>
        <v>36674</v>
      </c>
      <c r="AA1341" s="6">
        <f ca="1">RANDBETWEEN(2,COUNTA('Recruitment source'!$A:$A))</f>
        <v>4</v>
      </c>
      <c r="AB1341" s="6" t="str">
        <f ca="1">VLOOKUP($AA1341,'Recruitment source'!$A:$B,2,FALSE)</f>
        <v>SAPO Emprego</v>
      </c>
      <c r="AC1341" s="8" t="e">
        <f t="shared" ca="1" si="249"/>
        <v>#N/A</v>
      </c>
      <c r="AD1341" s="6" t="e">
        <f t="shared" ca="1" si="250"/>
        <v>#N/A</v>
      </c>
      <c r="AE1341" s="6" t="e">
        <f ca="1">IF(ISNA(AD1341),NA(),VLOOKUP($AD1341,'Reasons for dismissal'!$A:$B,2,FALSE))</f>
        <v>#N/A</v>
      </c>
      <c r="AF1341" s="6">
        <f t="shared" ca="1" si="251"/>
        <v>3</v>
      </c>
      <c r="AG1341" s="1">
        <f t="shared" ca="1" si="241"/>
        <v>2000</v>
      </c>
    </row>
    <row r="1342" spans="1:33" x14ac:dyDescent="0.25">
      <c r="A1342" s="7" cm="1">
        <f t="array" aca="1" ref="A1342" ca="1">INDEX(Companies!$A:$A,RANDBETWEEN(2,COUNTA(Companies!$A:$A)),1)</f>
        <v>2</v>
      </c>
      <c r="B1342" s="7" t="str">
        <f ca="1">VLOOKUP($A1342,Companies!$A:$B,2,FALSE)</f>
        <v>ACME Corporation</v>
      </c>
      <c r="C1342" s="5">
        <f t="shared" si="242"/>
        <v>1341</v>
      </c>
      <c r="D1342" s="6">
        <f t="shared" ca="1" si="243"/>
        <v>1</v>
      </c>
      <c r="E1342" s="7">
        <f ca="1">IF($C1342 = 1 + N("Presidente"),
    127,
    IF($C1342 = 2 + N("Vice-Presidente"),
        72,
        IF($C1342 = 3 + N("Secretária bilíngue"),
            13,
            RANDBETWEEN(5,COUNT(Name!$A:$A) + 1)
        )
    )
)</f>
        <v>181</v>
      </c>
      <c r="F1342" s="7" t="str">
        <f ca="1" xml:space="preserve">
VLOOKUP(
  $E1342,
  Name!$A:$B,
  2,
  FALSE
)
&amp; " " &amp;
IF($C1342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Lopes Colombo</v>
      </c>
      <c r="G1342" s="7">
        <v>2</v>
      </c>
      <c r="H1342" s="7" t="str">
        <f>VLOOKUP($G1342,Countries!$A:$B,2,FALSE)</f>
        <v>Portugal</v>
      </c>
      <c r="I1342" s="7" cm="1">
        <f t="array" aca="1" ref="I1342" ca="1">INDEX(States!$B:$B,RANDBETWEEN(2,COUNTA(States!$A:$A)),1)</f>
        <v>11</v>
      </c>
      <c r="J1342" s="7" t="str">
        <f ca="1">VLOOKUP($I1342,States!$B:$C,2,FALSE)</f>
        <v>Madeira</v>
      </c>
      <c r="K1342" s="7" t="str">
        <f ca="1">VLOOKUP($E1342,Name!$A:$C,3,FALSE)</f>
        <v>F</v>
      </c>
      <c r="L1342" s="7" t="str">
        <f ca="1">VLOOKUP($K1342,Genders!$B:$C,2,FALSE)</f>
        <v>Female</v>
      </c>
      <c r="M1342" s="7" cm="1">
        <f t="array" aca="1" ref="M1342" ca="1">INDEX('Marital status'!$A:$A,RANDBETWEEN(2,COUNTA('Marital status'!$A:$A)),1)</f>
        <v>6</v>
      </c>
      <c r="N1342" s="7" t="str">
        <f ca="1">VLOOKUP($M1342,'Marital status'!$A:$B,2,FALSE)</f>
        <v>Divorced</v>
      </c>
      <c r="O1342" s="7">
        <f t="shared" ca="1" si="244"/>
        <v>4</v>
      </c>
      <c r="P1342" s="7" t="str">
        <f ca="1">VLOOKUP($O1342,Ethnicities!$A:$B,2,FALSE)</f>
        <v>Hispanic or Latino</v>
      </c>
      <c r="Q1342" s="8">
        <f t="shared" ca="1" si="245"/>
        <v>34854</v>
      </c>
      <c r="R1342" s="6">
        <f t="shared" ca="1" si="246"/>
        <v>4</v>
      </c>
      <c r="S1342" s="6" t="str">
        <f ca="1">VLOOKUP($R1342,'Background education'!$A:$B,2,FALSE)</f>
        <v>Undergraduate degree</v>
      </c>
      <c r="T1342" s="7">
        <f ca="1" xml:space="preserve">
  IF(OR($V1342 = 2, $V1342 = 3, $V1342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42" s="7" t="str">
        <f ca="1">VLOOKUP($T1342,Departments!$A:$B,2,FALSE)</f>
        <v>Sales</v>
      </c>
      <c r="V1342" s="6">
        <f t="shared" ca="1" si="247"/>
        <v>7</v>
      </c>
      <c r="W1342" s="6" t="str">
        <f ca="1">VLOOKUP($V1342,Roles!$A:$B,2,FALSE)</f>
        <v>Trainee</v>
      </c>
      <c r="X1342" s="6" t="e">
        <f t="shared" ca="1" si="248"/>
        <v>#N/A</v>
      </c>
      <c r="Y1342" s="6" t="e">
        <f ca="1">IF(ISNA($X1342),NA(),VLOOKUP($X1342,Levels!$A:$B,2,FALSE))</f>
        <v>#N/A</v>
      </c>
      <c r="Z1342" s="8">
        <f t="shared" ca="1" si="240"/>
        <v>37730</v>
      </c>
      <c r="AA1342" s="6">
        <f ca="1">RANDBETWEEN(2,COUNTA('Recruitment source'!$A:$A))</f>
        <v>7</v>
      </c>
      <c r="AB1342" s="6" t="str">
        <f ca="1">VLOOKUP($AA1342,'Recruitment source'!$A:$B,2,FALSE)</f>
        <v>Jobs in Lisbon</v>
      </c>
      <c r="AC1342" s="8" t="e">
        <f t="shared" ca="1" si="249"/>
        <v>#N/A</v>
      </c>
      <c r="AD1342" s="6" t="e">
        <f t="shared" ca="1" si="250"/>
        <v>#N/A</v>
      </c>
      <c r="AE1342" s="6" t="e">
        <f ca="1">IF(ISNA(AD1342),NA(),VLOOKUP($AD1342,'Reasons for dismissal'!$A:$B,2,FALSE))</f>
        <v>#N/A</v>
      </c>
      <c r="AF1342" s="6">
        <f t="shared" ca="1" si="251"/>
        <v>4</v>
      </c>
      <c r="AG1342" s="1">
        <f t="shared" ca="1" si="241"/>
        <v>1005</v>
      </c>
    </row>
    <row r="1343" spans="1:33" x14ac:dyDescent="0.25">
      <c r="A1343" s="7" cm="1">
        <f t="array" aca="1" ref="A1343" ca="1">INDEX(Companies!$A:$A,RANDBETWEEN(2,COUNTA(Companies!$A:$A)),1)</f>
        <v>2</v>
      </c>
      <c r="B1343" s="7" t="str">
        <f ca="1">VLOOKUP($A1343,Companies!$A:$B,2,FALSE)</f>
        <v>ACME Corporation</v>
      </c>
      <c r="C1343" s="5">
        <f t="shared" si="242"/>
        <v>1342</v>
      </c>
      <c r="D1343" s="6">
        <f t="shared" ca="1" si="243"/>
        <v>1</v>
      </c>
      <c r="E1343" s="7">
        <f ca="1">IF($C1343 = 1 + N("Presidente"),
    127,
    IF($C1343 = 2 + N("Vice-Presidente"),
        72,
        IF($C1343 = 3 + N("Secretária bilíngue"),
            13,
            RANDBETWEEN(5,COUNT(Name!$A:$A) + 1)
        )
    )
)</f>
        <v>26</v>
      </c>
      <c r="F1343" s="7" t="str">
        <f ca="1" xml:space="preserve">
VLOOKUP(
  $E1343,
  Name!$A:$B,
  2,
  FALSE
)
&amp; " " &amp;
IF($C1343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Cândido Borges</v>
      </c>
      <c r="G1343" s="7">
        <v>2</v>
      </c>
      <c r="H1343" s="7" t="str">
        <f>VLOOKUP($G1343,Countries!$A:$B,2,FALSE)</f>
        <v>Portugal</v>
      </c>
      <c r="I1343" s="7" cm="1">
        <f t="array" aca="1" ref="I1343" ca="1">INDEX(States!$B:$B,RANDBETWEEN(2,COUNTA(States!$A:$A)),1)</f>
        <v>5</v>
      </c>
      <c r="J1343" s="7" t="str">
        <f ca="1">VLOOKUP($I1343,States!$B:$C,2,FALSE)</f>
        <v>Aveiro</v>
      </c>
      <c r="K1343" s="7" t="str">
        <f ca="1">VLOOKUP($E1343,Name!$A:$C,3,FALSE)</f>
        <v>F</v>
      </c>
      <c r="L1343" s="7" t="str">
        <f ca="1">VLOOKUP($K1343,Genders!$B:$C,2,FALSE)</f>
        <v>Female</v>
      </c>
      <c r="M1343" s="7" cm="1">
        <f t="array" aca="1" ref="M1343" ca="1">INDEX('Marital status'!$A:$A,RANDBETWEEN(2,COUNTA('Marital status'!$A:$A)),1)</f>
        <v>3</v>
      </c>
      <c r="N1343" s="7" t="str">
        <f ca="1">VLOOKUP($M1343,'Marital status'!$A:$B,2,FALSE)</f>
        <v>Married</v>
      </c>
      <c r="O1343" s="7">
        <f t="shared" ca="1" si="244"/>
        <v>2</v>
      </c>
      <c r="P1343" s="7" t="str">
        <f ca="1">VLOOKUP($O1343,Ethnicities!$A:$B,2,FALSE)</f>
        <v>White</v>
      </c>
      <c r="Q1343" s="8">
        <f t="shared" ca="1" si="245"/>
        <v>34171</v>
      </c>
      <c r="R1343" s="6">
        <f t="shared" ca="1" si="246"/>
        <v>4</v>
      </c>
      <c r="S1343" s="6" t="str">
        <f ca="1">VLOOKUP($R1343,'Background education'!$A:$B,2,FALSE)</f>
        <v>Undergraduate degree</v>
      </c>
      <c r="T1343" s="7">
        <f ca="1" xml:space="preserve">
  IF(OR($V1343 = 2, $V1343 = 3, $V1343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43" s="7" t="str">
        <f ca="1">VLOOKUP($T1343,Departments!$A:$B,2,FALSE)</f>
        <v>Information Technology</v>
      </c>
      <c r="V1343" s="6">
        <f t="shared" ca="1" si="247"/>
        <v>8</v>
      </c>
      <c r="W1343" s="6" t="str">
        <f ca="1">VLOOKUP($V1343,Roles!$A:$B,2,FALSE)</f>
        <v>Analyst</v>
      </c>
      <c r="X1343" s="6">
        <f t="shared" ca="1" si="248"/>
        <v>4</v>
      </c>
      <c r="Y1343" s="6" t="str">
        <f ca="1">IF(ISNA($X1343),NA(),VLOOKUP($X1343,Levels!$A:$B,2,FALSE))</f>
        <v>Senior</v>
      </c>
      <c r="Z1343" s="8">
        <f t="shared" ca="1" si="240"/>
        <v>38597</v>
      </c>
      <c r="AA1343" s="6">
        <f ca="1">RANDBETWEEN(2,COUNTA('Recruitment source'!$A:$A))</f>
        <v>3</v>
      </c>
      <c r="AB1343" s="6" t="str">
        <f ca="1">VLOOKUP($AA1343,'Recruitment source'!$A:$B,2,FALSE)</f>
        <v>Learn4Good</v>
      </c>
      <c r="AC1343" s="8" t="e">
        <f t="shared" ca="1" si="249"/>
        <v>#N/A</v>
      </c>
      <c r="AD1343" s="6" t="e">
        <f t="shared" ca="1" si="250"/>
        <v>#N/A</v>
      </c>
      <c r="AE1343" s="6" t="e">
        <f ca="1">IF(ISNA(AD1343),NA(),VLOOKUP($AD1343,'Reasons for dismissal'!$A:$B,2,FALSE))</f>
        <v>#N/A</v>
      </c>
      <c r="AF1343" s="6">
        <f t="shared" ca="1" si="251"/>
        <v>3</v>
      </c>
      <c r="AG1343" s="1">
        <f t="shared" ca="1" si="241"/>
        <v>2080</v>
      </c>
    </row>
    <row r="1344" spans="1:33" x14ac:dyDescent="0.25">
      <c r="A1344" s="7" cm="1">
        <f t="array" aca="1" ref="A1344" ca="1">INDEX(Companies!$A:$A,RANDBETWEEN(2,COUNTA(Companies!$A:$A)),1)</f>
        <v>2</v>
      </c>
      <c r="B1344" s="7" t="str">
        <f ca="1">VLOOKUP($A1344,Companies!$A:$B,2,FALSE)</f>
        <v>ACME Corporation</v>
      </c>
      <c r="C1344" s="5">
        <f t="shared" si="242"/>
        <v>1343</v>
      </c>
      <c r="D1344" s="6">
        <f t="shared" ca="1" si="243"/>
        <v>1</v>
      </c>
      <c r="E1344" s="7">
        <f ca="1">IF($C1344 = 1 + N("Presidente"),
    127,
    IF($C1344 = 2 + N("Vice-Presidente"),
        72,
        IF($C1344 = 3 + N("Secretária bilíngue"),
            13,
            RANDBETWEEN(5,COUNT(Name!$A:$A) + 1)
        )
    )
)</f>
        <v>237</v>
      </c>
      <c r="F1344" s="7" t="str">
        <f ca="1" xml:space="preserve">
VLOOKUP(
  $E1344,
  Name!$A:$B,
  2,
  FALSE
)
&amp; " " &amp;
IF($C1344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Luanna Pimentel Amor</v>
      </c>
      <c r="G1344" s="7">
        <v>2</v>
      </c>
      <c r="H1344" s="7" t="str">
        <f>VLOOKUP($G1344,Countries!$A:$B,2,FALSE)</f>
        <v>Portugal</v>
      </c>
      <c r="I1344" s="7" cm="1">
        <f t="array" aca="1" ref="I1344" ca="1">INDEX(States!$B:$B,RANDBETWEEN(2,COUNTA(States!$A:$A)),1)</f>
        <v>15</v>
      </c>
      <c r="J1344" s="7" t="str">
        <f ca="1">VLOOKUP($I1344,States!$B:$C,2,FALSE)</f>
        <v>Castelo Branco</v>
      </c>
      <c r="K1344" s="7" t="str">
        <f ca="1">VLOOKUP($E1344,Name!$A:$C,3,FALSE)</f>
        <v>F</v>
      </c>
      <c r="L1344" s="7" t="str">
        <f ca="1">VLOOKUP($K1344,Genders!$B:$C,2,FALSE)</f>
        <v>Female</v>
      </c>
      <c r="M1344" s="7" cm="1">
        <f t="array" aca="1" ref="M1344" ca="1">INDEX('Marital status'!$A:$A,RANDBETWEEN(2,COUNTA('Marital status'!$A:$A)),1)</f>
        <v>2</v>
      </c>
      <c r="N1344" s="7" t="str">
        <f ca="1">VLOOKUP($M1344,'Marital status'!$A:$B,2,FALSE)</f>
        <v>Single</v>
      </c>
      <c r="O1344" s="7">
        <f t="shared" ca="1" si="244"/>
        <v>3</v>
      </c>
      <c r="P1344" s="7" t="str">
        <f ca="1">VLOOKUP($O1344,Ethnicities!$A:$B,2,FALSE)</f>
        <v>Black or African American</v>
      </c>
      <c r="Q1344" s="8">
        <f t="shared" ca="1" si="245"/>
        <v>31843</v>
      </c>
      <c r="R1344" s="6">
        <f t="shared" ca="1" si="246"/>
        <v>4</v>
      </c>
      <c r="S1344" s="6" t="str">
        <f ca="1">VLOOKUP($R1344,'Background education'!$A:$B,2,FALSE)</f>
        <v>Undergraduate degree</v>
      </c>
      <c r="T1344" s="7">
        <f ca="1" xml:space="preserve">
  IF(OR($V1344 = 2, $V1344 = 3, $V1344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44" s="7" t="str">
        <f ca="1">VLOOKUP($T1344,Departments!$A:$B,2,FALSE)</f>
        <v>Information Technology</v>
      </c>
      <c r="V1344" s="6">
        <f t="shared" ca="1" si="247"/>
        <v>7</v>
      </c>
      <c r="W1344" s="6" t="str">
        <f ca="1">VLOOKUP($V1344,Roles!$A:$B,2,FALSE)</f>
        <v>Trainee</v>
      </c>
      <c r="X1344" s="6" t="e">
        <f t="shared" ca="1" si="248"/>
        <v>#N/A</v>
      </c>
      <c r="Y1344" s="6" t="e">
        <f ca="1">IF(ISNA($X1344),NA(),VLOOKUP($X1344,Levels!$A:$B,2,FALSE))</f>
        <v>#N/A</v>
      </c>
      <c r="Z1344" s="8">
        <f t="shared" ca="1" si="240"/>
        <v>39627</v>
      </c>
      <c r="AA1344" s="6">
        <f ca="1">RANDBETWEEN(2,COUNTA('Recruitment source'!$A:$A))</f>
        <v>8</v>
      </c>
      <c r="AB1344" s="6" t="str">
        <f ca="1">VLOOKUP($AA1344,'Recruitment source'!$A:$B,2,FALSE)</f>
        <v>Next Station</v>
      </c>
      <c r="AC1344" s="8" t="e">
        <f t="shared" ca="1" si="249"/>
        <v>#N/A</v>
      </c>
      <c r="AD1344" s="6" t="e">
        <f t="shared" ca="1" si="250"/>
        <v>#N/A</v>
      </c>
      <c r="AE1344" s="6" t="e">
        <f ca="1">IF(ISNA(AD1344),NA(),VLOOKUP($AD1344,'Reasons for dismissal'!$A:$B,2,FALSE))</f>
        <v>#N/A</v>
      </c>
      <c r="AF1344" s="6">
        <f t="shared" ca="1" si="251"/>
        <v>3</v>
      </c>
      <c r="AG1344" s="1">
        <f t="shared" ca="1" si="241"/>
        <v>1085</v>
      </c>
    </row>
    <row r="1345" spans="1:33" x14ac:dyDescent="0.25">
      <c r="A1345" s="7" cm="1">
        <f t="array" aca="1" ref="A1345" ca="1">INDEX(Companies!$A:$A,RANDBETWEEN(2,COUNTA(Companies!$A:$A)),1)</f>
        <v>2</v>
      </c>
      <c r="B1345" s="7" t="str">
        <f ca="1">VLOOKUP($A1345,Companies!$A:$B,2,FALSE)</f>
        <v>ACME Corporation</v>
      </c>
      <c r="C1345" s="5">
        <f t="shared" si="242"/>
        <v>1344</v>
      </c>
      <c r="D1345" s="6">
        <f t="shared" ca="1" si="243"/>
        <v>1</v>
      </c>
      <c r="E1345" s="7">
        <f ca="1">IF($C1345 = 1 + N("Presidente"),
    127,
    IF($C1345 = 2 + N("Vice-Presidente"),
        72,
        IF($C1345 = 3 + N("Secretária bilíngue"),
            13,
            RANDBETWEEN(5,COUNT(Name!$A:$A) + 1)
        )
    )
)</f>
        <v>326</v>
      </c>
      <c r="F1345" s="7" t="str">
        <f ca="1" xml:space="preserve">
VLOOKUP(
  $E1345,
  Name!$A:$B,
  2,
  FALSE
)
&amp; " " &amp;
IF($C1345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Pimentel Cardozo</v>
      </c>
      <c r="G1345" s="7">
        <v>2</v>
      </c>
      <c r="H1345" s="7" t="str">
        <f>VLOOKUP($G1345,Countries!$A:$B,2,FALSE)</f>
        <v>Portugal</v>
      </c>
      <c r="I1345" s="7" cm="1">
        <f t="array" aca="1" ref="I1345" ca="1">INDEX(States!$B:$B,RANDBETWEEN(2,COUNTA(States!$A:$A)),1)</f>
        <v>6</v>
      </c>
      <c r="J1345" s="7" t="str">
        <f ca="1">VLOOKUP($I1345,States!$B:$C,2,FALSE)</f>
        <v>Braga</v>
      </c>
      <c r="K1345" s="7" t="str">
        <f ca="1">VLOOKUP($E1345,Name!$A:$C,3,FALSE)</f>
        <v>F</v>
      </c>
      <c r="L1345" s="7" t="str">
        <f ca="1">VLOOKUP($K1345,Genders!$B:$C,2,FALSE)</f>
        <v>Female</v>
      </c>
      <c r="M1345" s="7" cm="1">
        <f t="array" aca="1" ref="M1345" ca="1">INDEX('Marital status'!$A:$A,RANDBETWEEN(2,COUNTA('Marital status'!$A:$A)),1)</f>
        <v>4</v>
      </c>
      <c r="N1345" s="7" t="str">
        <f ca="1">VLOOKUP($M1345,'Marital status'!$A:$B,2,FALSE)</f>
        <v xml:space="preserve">Widowed </v>
      </c>
      <c r="O1345" s="7">
        <f t="shared" ca="1" si="244"/>
        <v>2</v>
      </c>
      <c r="P1345" s="7" t="str">
        <f ca="1">VLOOKUP($O1345,Ethnicities!$A:$B,2,FALSE)</f>
        <v>White</v>
      </c>
      <c r="Q1345" s="8">
        <f t="shared" ca="1" si="245"/>
        <v>34453</v>
      </c>
      <c r="R1345" s="6">
        <f t="shared" ca="1" si="246"/>
        <v>5</v>
      </c>
      <c r="S1345" s="6" t="str">
        <f ca="1">VLOOKUP($R1345,'Background education'!$A:$B,2,FALSE)</f>
        <v>Graduate school</v>
      </c>
      <c r="T1345" s="7">
        <f ca="1" xml:space="preserve">
  IF(OR($V1345 = 2, $V1345 = 3, $V1345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345" s="7" t="str">
        <f ca="1">VLOOKUP($T1345,Departments!$A:$B,2,FALSE)</f>
        <v>Juridical</v>
      </c>
      <c r="V1345" s="6">
        <f t="shared" ca="1" si="247"/>
        <v>8</v>
      </c>
      <c r="W1345" s="6" t="str">
        <f ca="1">VLOOKUP($V1345,Roles!$A:$B,2,FALSE)</f>
        <v>Analyst</v>
      </c>
      <c r="X1345" s="6">
        <f t="shared" ca="1" si="248"/>
        <v>3</v>
      </c>
      <c r="Y1345" s="6" t="str">
        <f ca="1">IF(ISNA($X1345),NA(),VLOOKUP($X1345,Levels!$A:$B,2,FALSE))</f>
        <v>Pleno</v>
      </c>
      <c r="Z1345" s="8">
        <f t="shared" ca="1" si="240"/>
        <v>43157</v>
      </c>
      <c r="AA1345" s="6">
        <f ca="1">RANDBETWEEN(2,COUNTA('Recruitment source'!$A:$A))</f>
        <v>11</v>
      </c>
      <c r="AB1345" s="6" t="str">
        <f ca="1">VLOOKUP($AA1345,'Recruitment source'!$A:$B,2,FALSE)</f>
        <v>LinkedIn</v>
      </c>
      <c r="AC1345" s="8" t="e">
        <f t="shared" ca="1" si="249"/>
        <v>#N/A</v>
      </c>
      <c r="AD1345" s="6" t="e">
        <f t="shared" ca="1" si="250"/>
        <v>#N/A</v>
      </c>
      <c r="AE1345" s="6" t="e">
        <f ca="1">IF(ISNA(AD1345),NA(),VLOOKUP($AD1345,'Reasons for dismissal'!$A:$B,2,FALSE))</f>
        <v>#N/A</v>
      </c>
      <c r="AF1345" s="6">
        <f t="shared" ca="1" si="251"/>
        <v>2</v>
      </c>
      <c r="AG1345" s="1">
        <f t="shared" ca="1" si="241"/>
        <v>2000</v>
      </c>
    </row>
    <row r="1346" spans="1:33" x14ac:dyDescent="0.25">
      <c r="A1346" s="7" cm="1">
        <f t="array" aca="1" ref="A1346" ca="1">INDEX(Companies!$A:$A,RANDBETWEEN(2,COUNTA(Companies!$A:$A)),1)</f>
        <v>2</v>
      </c>
      <c r="B1346" s="7" t="str">
        <f ca="1">VLOOKUP($A1346,Companies!$A:$B,2,FALSE)</f>
        <v>ACME Corporation</v>
      </c>
      <c r="C1346" s="5">
        <f t="shared" si="242"/>
        <v>1345</v>
      </c>
      <c r="D1346" s="6">
        <f t="shared" ca="1" si="243"/>
        <v>1</v>
      </c>
      <c r="E1346" s="7">
        <f ca="1">IF($C1346 = 1 + N("Presidente"),
    127,
    IF($C1346 = 2 + N("Vice-Presidente"),
        72,
        IF($C1346 = 3 + N("Secretária bilíngue"),
            13,
            RANDBETWEEN(5,COUNT(Name!$A:$A) + 1)
        )
    )
)</f>
        <v>146</v>
      </c>
      <c r="F1346" s="7" t="str">
        <f ca="1" xml:space="preserve">
VLOOKUP(
  $E1346,
  Name!$A:$B,
  2,
  FALSE
)
&amp; " " &amp;
IF($C1346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Andrade Galli</v>
      </c>
      <c r="G1346" s="7">
        <v>2</v>
      </c>
      <c r="H1346" s="7" t="str">
        <f>VLOOKUP($G1346,Countries!$A:$B,2,FALSE)</f>
        <v>Portugal</v>
      </c>
      <c r="I1346" s="7" cm="1">
        <f t="array" aca="1" ref="I1346" ca="1">INDEX(States!$B:$B,RANDBETWEEN(2,COUNTA(States!$A:$A)),1)</f>
        <v>20</v>
      </c>
      <c r="J1346" s="7" t="str">
        <f ca="1">VLOOKUP($I1346,States!$B:$C,2,FALSE)</f>
        <v>Viana do Castelo</v>
      </c>
      <c r="K1346" s="7" t="str">
        <f ca="1">VLOOKUP($E1346,Name!$A:$C,3,FALSE)</f>
        <v>M</v>
      </c>
      <c r="L1346" s="7" t="str">
        <f ca="1">VLOOKUP($K1346,Genders!$B:$C,2,FALSE)</f>
        <v>Male</v>
      </c>
      <c r="M1346" s="7" cm="1">
        <f t="array" aca="1" ref="M1346" ca="1">INDEX('Marital status'!$A:$A,RANDBETWEEN(2,COUNTA('Marital status'!$A:$A)),1)</f>
        <v>4</v>
      </c>
      <c r="N1346" s="7" t="str">
        <f ca="1">VLOOKUP($M1346,'Marital status'!$A:$B,2,FALSE)</f>
        <v xml:space="preserve">Widowed </v>
      </c>
      <c r="O1346" s="7">
        <f t="shared" ca="1" si="244"/>
        <v>2</v>
      </c>
      <c r="P1346" s="7" t="str">
        <f ca="1">VLOOKUP($O1346,Ethnicities!$A:$B,2,FALSE)</f>
        <v>White</v>
      </c>
      <c r="Q1346" s="8">
        <f t="shared" ca="1" si="245"/>
        <v>29334</v>
      </c>
      <c r="R1346" s="6">
        <f t="shared" ca="1" si="246"/>
        <v>4</v>
      </c>
      <c r="S1346" s="6" t="str">
        <f ca="1">VLOOKUP($R1346,'Background education'!$A:$B,2,FALSE)</f>
        <v>Undergraduate degree</v>
      </c>
      <c r="T1346" s="7">
        <f ca="1" xml:space="preserve">
  IF(OR($V1346 = 2, $V1346 = 3, $V1346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46" s="7" t="str">
        <f ca="1">VLOOKUP($T1346,Departments!$A:$B,2,FALSE)</f>
        <v>Sales</v>
      </c>
      <c r="V1346" s="6">
        <f t="shared" ca="1" si="247"/>
        <v>7</v>
      </c>
      <c r="W1346" s="6" t="str">
        <f ca="1">VLOOKUP($V1346,Roles!$A:$B,2,FALSE)</f>
        <v>Trainee</v>
      </c>
      <c r="X1346" s="6" t="e">
        <f t="shared" ca="1" si="248"/>
        <v>#N/A</v>
      </c>
      <c r="Y1346" s="6" t="e">
        <f ca="1">IF(ISNA($X1346),NA(),VLOOKUP($X1346,Levels!$A:$B,2,FALSE))</f>
        <v>#N/A</v>
      </c>
      <c r="Z1346" s="8">
        <f t="shared" ref="Z1346:Z1409" ca="1" si="252" xml:space="preserve">
IF(
   $V1346=2 + N("Presidente"),
   36161,
   IF(
       OR(
         $V1346=3 + N("Vice-Presidente"),
         $V1346=4 + N("Diretor"),
         $V1346=5 + N("Secretária bilíngue")
       ),
       RANDBETWEEN(36161,36411),
       IF(
         ((TODAY() - $Q1346) / 365) &lt; 19,
         TODAY(),
         RANDBETWEEN(36526,TODAY())
       )
   )
)</f>
        <v>44560</v>
      </c>
      <c r="AA1346" s="6">
        <f ca="1">RANDBETWEEN(2,COUNTA('Recruitment source'!$A:$A))</f>
        <v>11</v>
      </c>
      <c r="AB1346" s="6" t="str">
        <f ca="1">VLOOKUP($AA1346,'Recruitment source'!$A:$B,2,FALSE)</f>
        <v>LinkedIn</v>
      </c>
      <c r="AC1346" s="8" t="e">
        <f t="shared" ca="1" si="249"/>
        <v>#N/A</v>
      </c>
      <c r="AD1346" s="6" t="e">
        <f t="shared" ca="1" si="250"/>
        <v>#N/A</v>
      </c>
      <c r="AE1346" s="6" t="e">
        <f ca="1">IF(ISNA(AD1346),NA(),VLOOKUP($AD1346,'Reasons for dismissal'!$A:$B,2,FALSE))</f>
        <v>#N/A</v>
      </c>
      <c r="AF1346" s="6">
        <f t="shared" ca="1" si="251"/>
        <v>3</v>
      </c>
      <c r="AG1346" s="1">
        <f t="shared" ref="AG1346:AG1409" ca="1" si="253" xml:space="preserve">
IF($V1346 = 2 + N("Presidente"),
    25000,
    IF($V1346 = 3 + N("Vice-presidente"),
        23000,
        IF(OR($V1346 = 5, $V1346= 10, $V1346 = 9) + N("Secretária bilíngue ou coordenador ou especialista"),
            8000,
            IF($V1346 = 4 + N("Diretor"),
                15000,
                IF($V1346 = 11 + N("Gerente"),
                    12000,
                    IF($V1346 = 6 + N("Estagiário"),
                        805,
                        IF($V1346 = 7 + N("Trainee"),
                            1005,
                            IF($V1346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IF($R1346 = 7,
  100,
  IF($R1346 = 8,
    200,
    IF($R1346 = 9,
      300,
      IF($R1346 = 10,
        400,
        0
      )
    )
  )
)
+
N("Adicional no salário por área")
+
IF($T1346 = 14 + N("Tecnologia da Informação"),
  120,
  IF($T1346 = 16 + N("Vendas"),
    110,
    IF($T1346 = 15 + N("Jurídico"),
      100,
      IF(OR($T1346 = 8, $T1346 = 9, $T1346 = 11) + N("Recursos humanos ou comercial ou comunicação e marketing"),
        80,
        0
      )
    )
  )
)
+
N("Adicionando pegadinha")
+
IF(AND($T1346 = 13, $V1346 = 8) + N("Se for de vendas e analista"),
  IF($O1346 = 2,
    50,
    0
  )
  +
  IF($K1346 = "M",
    50,
    0
  ),
  0
)</f>
        <v>1005</v>
      </c>
    </row>
    <row r="1347" spans="1:33" x14ac:dyDescent="0.25">
      <c r="A1347" s="7" cm="1">
        <f t="array" aca="1" ref="A1347" ca="1">INDEX(Companies!$A:$A,RANDBETWEEN(2,COUNTA(Companies!$A:$A)),1)</f>
        <v>2</v>
      </c>
      <c r="B1347" s="7" t="str">
        <f ca="1">VLOOKUP($A1347,Companies!$A:$B,2,FALSE)</f>
        <v>ACME Corporation</v>
      </c>
      <c r="C1347" s="5">
        <f t="shared" ref="C1347:C1410" si="254">ROW() - 1</f>
        <v>1346</v>
      </c>
      <c r="D1347" s="6">
        <f t="shared" ref="D1347:D1410" ca="1" si="255">IF(ISNA($AC1347),1,"FALSE")</f>
        <v>1</v>
      </c>
      <c r="E1347" s="7">
        <f ca="1">IF($C1347 = 1 + N("Presidente"),
    127,
    IF($C1347 = 2 + N("Vice-Presidente"),
        72,
        IF($C1347 = 3 + N("Secretária bilíngue"),
            13,
            RANDBETWEEN(5,COUNT(Name!$A:$A) + 1)
        )
    )
)</f>
        <v>19</v>
      </c>
      <c r="F1347" s="7" t="str">
        <f ca="1" xml:space="preserve">
VLOOKUP(
  $E1347,
  Name!$A:$B,
  2,
  FALSE
)
&amp; " " &amp;
IF($C1347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Tavarez Sá</v>
      </c>
      <c r="G1347" s="7">
        <v>2</v>
      </c>
      <c r="H1347" s="7" t="str">
        <f>VLOOKUP($G1347,Countries!$A:$B,2,FALSE)</f>
        <v>Portugal</v>
      </c>
      <c r="I1347" s="7" cm="1">
        <f t="array" aca="1" ref="I1347" ca="1">INDEX(States!$B:$B,RANDBETWEEN(2,COUNTA(States!$A:$A)),1)</f>
        <v>16</v>
      </c>
      <c r="J1347" s="7" t="str">
        <f ca="1">VLOOKUP($I1347,States!$B:$C,2,FALSE)</f>
        <v>Beja</v>
      </c>
      <c r="K1347" s="7" t="str">
        <f ca="1">VLOOKUP($E1347,Name!$A:$C,3,FALSE)</f>
        <v>F</v>
      </c>
      <c r="L1347" s="7" t="str">
        <f ca="1">VLOOKUP($K1347,Genders!$B:$C,2,FALSE)</f>
        <v>Female</v>
      </c>
      <c r="M1347" s="7" cm="1">
        <f t="array" aca="1" ref="M1347" ca="1">INDEX('Marital status'!$A:$A,RANDBETWEEN(2,COUNTA('Marital status'!$A:$A)),1)</f>
        <v>4</v>
      </c>
      <c r="N1347" s="7" t="str">
        <f ca="1">VLOOKUP($M1347,'Marital status'!$A:$B,2,FALSE)</f>
        <v xml:space="preserve">Widowed </v>
      </c>
      <c r="O1347" s="7">
        <f t="shared" ref="O1347:O1410" ca="1" si="256" xml:space="preserve">
IF(AND($V1347 &gt;= 2, $V1347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347" s="7" t="str">
        <f ca="1">VLOOKUP($O1347,Ethnicities!$A:$B,2,FALSE)</f>
        <v>White</v>
      </c>
      <c r="Q1347" s="8">
        <f t="shared" ref="Q1347:Q1410" ca="1" si="257" xml:space="preserve">
IF($V1347 = 5 + N("CEO"),
    TODAY() - 16340,
    IF($V1347 = 8 + N("Secretary"),
        RANDBETWEEN(TODAY() - 12418.5, TODAY()-6574.5),
        IF(OR($V1347 = 7, $V1347 = 14),
            RANDBETWEEN(TODAY() - 16071, TODAY() - 8766),
            IF(OR($V1347 = 13, $V1347 = 12, $V1347 = 11),
                RANDBETWEEN(TODAY() - 27393.75, TODAY() - 12783.75),
                RANDBETWEEN(TODAY() - 27393.75, TODAY()-10957.5)
            )
        )
    )
)</f>
        <v>36479</v>
      </c>
      <c r="R1347" s="6">
        <f t="shared" ref="R1347:R1410" ca="1" si="258" xml:space="preserve">
IF(OR($V1347 = 2, $V1347 = 3) + N("Se for presidente ou vice-presidente"),
    7 + N("Doutor"),
    IF($V1347 = 4 + N("Se for diretor"),
        RANDBETWEEN(5,7) + N("Graduate school or Master’s degree or Doctorate"),
        IF($V1347 = 11 + N("Se for gerente"),
            RANDBETWEEN(4,6) + N("Undergraduate degree or Graduate school or Master’s degree"),
            IF(AND($V1347 &gt;= 8, $V1347 &lt;= 10) + N("If coordinator or specialist or analyst"),
                RANDBETWEEN(4,5),
                4
            )
        )
    )
)</f>
        <v>4</v>
      </c>
      <c r="S1347" s="6" t="str">
        <f ca="1">VLOOKUP($R1347,'Background education'!$A:$B,2,FALSE)</f>
        <v>Undergraduate degree</v>
      </c>
      <c r="T1347" s="7">
        <f ca="1" xml:space="preserve">
  IF(OR($V1347 = 2, $V1347 = 3, $V1347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347" s="7" t="str">
        <f ca="1">VLOOKUP($T1347,Departments!$A:$B,2,FALSE)</f>
        <v>Communication &amp; Marketing</v>
      </c>
      <c r="V1347" s="6">
        <f t="shared" ref="V1347:V1410" ca="1" si="259" xml:space="preserve">
IF($C1347 = 1 + N("Se matrícula for 1"),
  2 + N("Presidente"),
  IF($C1347 = 2 + N("Se matrícula for 2"),
    3 + N("Vice-presidente"),
    IF($C1347 = 3 + N("Se matrícula for 3"),
      5 + N("Secretária bilíngue"),
      IF(AND($C1347 &gt;= 4, $C1347 &lt;=14),
        4 + N("Diretor"),
        IF(AND($C1347 &gt;= 15, $C1347 &lt;= 25),
          11 + N("Manager"),
          IF(AND($C1347 &gt;= 26, $C1347 &lt;= 36),
            10 + N("Coordinador"),
            IF(AND($C1347 &gt;= 37, $C1347 &lt;= 47),
              9 + N("Especialista"),
                IF(MOD($C1347,2) = 0,
                  8 + N("Analista"),
                  RANDBETWEEN(6,7) + N("Estagiário ou Trainee")
                )
            )
          )
        )
      )
    )
  )
)</f>
        <v>8</v>
      </c>
      <c r="W1347" s="6" t="str">
        <f ca="1">VLOOKUP($V1347,Roles!$A:$B,2,FALSE)</f>
        <v>Analyst</v>
      </c>
      <c r="X1347" s="6">
        <f t="shared" ref="X1347:X1410" ca="1" si="260" xml:space="preserve">
IF($V1347 =8 + N("Analyst"),
    RANDBETWEEN(2, 4) + N("Jr, Pleno, Sr"),
    NA()
)</f>
        <v>4</v>
      </c>
      <c r="Y1347" s="6" t="str">
        <f ca="1">IF(ISNA($X1347),NA(),VLOOKUP($X1347,Levels!$A:$B,2,FALSE))</f>
        <v>Senior</v>
      </c>
      <c r="Z1347" s="8">
        <f t="shared" ca="1" si="252"/>
        <v>38798</v>
      </c>
      <c r="AA1347" s="6">
        <f ca="1">RANDBETWEEN(2,COUNTA('Recruitment source'!$A:$A))</f>
        <v>4</v>
      </c>
      <c r="AB1347" s="6" t="str">
        <f ca="1">VLOOKUP($AA1347,'Recruitment source'!$A:$B,2,FALSE)</f>
        <v>SAPO Emprego</v>
      </c>
      <c r="AC1347" s="8" t="e">
        <f t="shared" ref="AC1347:AC1410" ca="1" si="261" xml:space="preserve">
IF(MOD(
     ROW(),111
   )=0,
   RANDBETWEEN($Z1347 + 1,TODAY() - 1),NA()
)</f>
        <v>#N/A</v>
      </c>
      <c r="AD1347" s="6" t="e">
        <f t="shared" ref="AD1347:AD1410" ca="1" si="262" xml:space="preserve">
IF(
  ISNA(AC1347),
  NA(),
  RANDBETWEEN(2,IF($K1347="F",10,9))
)</f>
        <v>#N/A</v>
      </c>
      <c r="AE1347" s="6" t="e">
        <f ca="1">IF(ISNA(AD1347),NA(),VLOOKUP($AD1347,'Reasons for dismissal'!$A:$B,2,FALSE))</f>
        <v>#N/A</v>
      </c>
      <c r="AF1347" s="6">
        <f t="shared" ref="AF1347:AF1410" ca="1" si="263" xml:space="preserve">
IF(
 ISNA($AC1347),
 IF(
   $V1347 = 2,
   5,
   IF(
     OR($V1347=3,$V1347=4,$V1347=5),
     RANDBETWEEN(3,5),
     IF(
       $V1347=11,
       RANDBETWEEN(3,4),
       RANDBETWEEN(2,4)
     )
   )
 ),
 RANDBETWEEN(1,2)
)</f>
        <v>2</v>
      </c>
      <c r="AG1347" s="1">
        <f t="shared" ca="1" si="253"/>
        <v>2080</v>
      </c>
    </row>
    <row r="1348" spans="1:33" x14ac:dyDescent="0.25">
      <c r="A1348" s="7" cm="1">
        <f t="array" aca="1" ref="A1348" ca="1">INDEX(Companies!$A:$A,RANDBETWEEN(2,COUNTA(Companies!$A:$A)),1)</f>
        <v>2</v>
      </c>
      <c r="B1348" s="7" t="str">
        <f ca="1">VLOOKUP($A1348,Companies!$A:$B,2,FALSE)</f>
        <v>ACME Corporation</v>
      </c>
      <c r="C1348" s="5">
        <f t="shared" si="254"/>
        <v>1347</v>
      </c>
      <c r="D1348" s="6">
        <f t="shared" ca="1" si="255"/>
        <v>1</v>
      </c>
      <c r="E1348" s="7">
        <f ca="1">IF($C1348 = 1 + N("Presidente"),
    127,
    IF($C1348 = 2 + N("Vice-Presidente"),
        72,
        IF($C1348 = 3 + N("Secretária bilíngue"),
            13,
            RANDBETWEEN(5,COUNT(Name!$A:$A) + 1)
        )
    )
)</f>
        <v>307</v>
      </c>
      <c r="F1348" s="7" t="str">
        <f ca="1" xml:space="preserve">
VLOOKUP(
  $E1348,
  Name!$A:$B,
  2,
  FALSE
)
&amp; " " &amp;
IF($C1348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Pedroso Mariani</v>
      </c>
      <c r="G1348" s="7">
        <v>2</v>
      </c>
      <c r="H1348" s="7" t="str">
        <f>VLOOKUP($G1348,Countries!$A:$B,2,FALSE)</f>
        <v>Portugal</v>
      </c>
      <c r="I1348" s="7" cm="1">
        <f t="array" aca="1" ref="I1348" ca="1">INDEX(States!$B:$B,RANDBETWEEN(2,COUNTA(States!$A:$A)),1)</f>
        <v>5</v>
      </c>
      <c r="J1348" s="7" t="str">
        <f ca="1">VLOOKUP($I1348,States!$B:$C,2,FALSE)</f>
        <v>Aveiro</v>
      </c>
      <c r="K1348" s="7" t="str">
        <f ca="1">VLOOKUP($E1348,Name!$A:$C,3,FALSE)</f>
        <v>F</v>
      </c>
      <c r="L1348" s="7" t="str">
        <f ca="1">VLOOKUP($K1348,Genders!$B:$C,2,FALSE)</f>
        <v>Female</v>
      </c>
      <c r="M1348" s="7" cm="1">
        <f t="array" aca="1" ref="M1348" ca="1">INDEX('Marital status'!$A:$A,RANDBETWEEN(2,COUNTA('Marital status'!$A:$A)),1)</f>
        <v>6</v>
      </c>
      <c r="N1348" s="7" t="str">
        <f ca="1">VLOOKUP($M1348,'Marital status'!$A:$B,2,FALSE)</f>
        <v>Divorced</v>
      </c>
      <c r="O1348" s="7">
        <f t="shared" ca="1" si="256"/>
        <v>2</v>
      </c>
      <c r="P1348" s="7" t="str">
        <f ca="1">VLOOKUP($O1348,Ethnicities!$A:$B,2,FALSE)</f>
        <v>White</v>
      </c>
      <c r="Q1348" s="8">
        <f t="shared" ca="1" si="257"/>
        <v>32620</v>
      </c>
      <c r="R1348" s="6">
        <f t="shared" ca="1" si="258"/>
        <v>4</v>
      </c>
      <c r="S1348" s="6" t="str">
        <f ca="1">VLOOKUP($R1348,'Background education'!$A:$B,2,FALSE)</f>
        <v>Undergraduate degree</v>
      </c>
      <c r="T1348" s="7">
        <f ca="1" xml:space="preserve">
  IF(OR($V1348 = 2, $V1348 = 3, $V1348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348" s="7" t="str">
        <f ca="1">VLOOKUP($T1348,Departments!$A:$B,2,FALSE)</f>
        <v>Controlling</v>
      </c>
      <c r="V1348" s="6">
        <f t="shared" ca="1" si="259"/>
        <v>7</v>
      </c>
      <c r="W1348" s="6" t="str">
        <f ca="1">VLOOKUP($V1348,Roles!$A:$B,2,FALSE)</f>
        <v>Trainee</v>
      </c>
      <c r="X1348" s="6" t="e">
        <f t="shared" ca="1" si="260"/>
        <v>#N/A</v>
      </c>
      <c r="Y1348" s="6" t="e">
        <f ca="1">IF(ISNA($X1348),NA(),VLOOKUP($X1348,Levels!$A:$B,2,FALSE))</f>
        <v>#N/A</v>
      </c>
      <c r="Z1348" s="8">
        <f t="shared" ca="1" si="252"/>
        <v>43603</v>
      </c>
      <c r="AA1348" s="6">
        <f ca="1">RANDBETWEEN(2,COUNTA('Recruitment source'!$A:$A))</f>
        <v>9</v>
      </c>
      <c r="AB1348" s="6" t="str">
        <f ca="1">VLOOKUP($AA1348,'Recruitment source'!$A:$B,2,FALSE)</f>
        <v xml:space="preserve"> recommendation of employee</v>
      </c>
      <c r="AC1348" s="8" t="e">
        <f t="shared" ca="1" si="261"/>
        <v>#N/A</v>
      </c>
      <c r="AD1348" s="6" t="e">
        <f t="shared" ca="1" si="262"/>
        <v>#N/A</v>
      </c>
      <c r="AE1348" s="6" t="e">
        <f ca="1">IF(ISNA(AD1348),NA(),VLOOKUP($AD1348,'Reasons for dismissal'!$A:$B,2,FALSE))</f>
        <v>#N/A</v>
      </c>
      <c r="AF1348" s="6">
        <f t="shared" ca="1" si="263"/>
        <v>2</v>
      </c>
      <c r="AG1348" s="1">
        <f t="shared" ca="1" si="253"/>
        <v>1085</v>
      </c>
    </row>
    <row r="1349" spans="1:33" x14ac:dyDescent="0.25">
      <c r="A1349" s="7" cm="1">
        <f t="array" aca="1" ref="A1349" ca="1">INDEX(Companies!$A:$A,RANDBETWEEN(2,COUNTA(Companies!$A:$A)),1)</f>
        <v>2</v>
      </c>
      <c r="B1349" s="7" t="str">
        <f ca="1">VLOOKUP($A1349,Companies!$A:$B,2,FALSE)</f>
        <v>ACME Corporation</v>
      </c>
      <c r="C1349" s="5">
        <f t="shared" si="254"/>
        <v>1348</v>
      </c>
      <c r="D1349" s="6">
        <f t="shared" ca="1" si="255"/>
        <v>1</v>
      </c>
      <c r="E1349" s="7">
        <f ca="1">IF($C1349 = 1 + N("Presidente"),
    127,
    IF($C1349 = 2 + N("Vice-Presidente"),
        72,
        IF($C1349 = 3 + N("Secretária bilíngue"),
            13,
            RANDBETWEEN(5,COUNT(Name!$A:$A) + 1)
        )
    )
)</f>
        <v>185</v>
      </c>
      <c r="F1349" s="7" t="str">
        <f ca="1" xml:space="preserve">
VLOOKUP(
  $E1349,
  Name!$A:$B,
  2,
  FALSE
)
&amp; " " &amp;
IF($C1349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Poeta Moraes</v>
      </c>
      <c r="G1349" s="7">
        <v>2</v>
      </c>
      <c r="H1349" s="7" t="str">
        <f>VLOOKUP($G1349,Countries!$A:$B,2,FALSE)</f>
        <v>Portugal</v>
      </c>
      <c r="I1349" s="7" cm="1">
        <f t="array" aca="1" ref="I1349" ca="1">INDEX(States!$B:$B,RANDBETWEEN(2,COUNTA(States!$A:$A)),1)</f>
        <v>10</v>
      </c>
      <c r="J1349" s="7" t="str">
        <f ca="1">VLOOKUP($I1349,States!$B:$C,2,FALSE)</f>
        <v>Coimbra</v>
      </c>
      <c r="K1349" s="7" t="str">
        <f ca="1">VLOOKUP($E1349,Name!$A:$C,3,FALSE)</f>
        <v>M</v>
      </c>
      <c r="L1349" s="7" t="str">
        <f ca="1">VLOOKUP($K1349,Genders!$B:$C,2,FALSE)</f>
        <v>Male</v>
      </c>
      <c r="M1349" s="7" cm="1">
        <f t="array" aca="1" ref="M1349" ca="1">INDEX('Marital status'!$A:$A,RANDBETWEEN(2,COUNTA('Marital status'!$A:$A)),1)</f>
        <v>3</v>
      </c>
      <c r="N1349" s="7" t="str">
        <f ca="1">VLOOKUP($M1349,'Marital status'!$A:$B,2,FALSE)</f>
        <v>Married</v>
      </c>
      <c r="O1349" s="7">
        <f t="shared" ca="1" si="256"/>
        <v>5</v>
      </c>
      <c r="P1349" s="7" t="str">
        <f ca="1">VLOOKUP($O1349,Ethnicities!$A:$B,2,FALSE)</f>
        <v>Asian</v>
      </c>
      <c r="Q1349" s="8">
        <f t="shared" ca="1" si="257"/>
        <v>35709</v>
      </c>
      <c r="R1349" s="6">
        <f t="shared" ca="1" si="258"/>
        <v>5</v>
      </c>
      <c r="S1349" s="6" t="str">
        <f ca="1">VLOOKUP($R1349,'Background education'!$A:$B,2,FALSE)</f>
        <v>Graduate school</v>
      </c>
      <c r="T1349" s="7">
        <f ca="1" xml:space="preserve">
  IF(OR($V1349 = 2, $V1349 = 3, $V1349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349" s="7" t="str">
        <f ca="1">VLOOKUP($T1349,Departments!$A:$B,2,FALSE)</f>
        <v>Administration</v>
      </c>
      <c r="V1349" s="6">
        <f t="shared" ca="1" si="259"/>
        <v>8</v>
      </c>
      <c r="W1349" s="6" t="str">
        <f ca="1">VLOOKUP($V1349,Roles!$A:$B,2,FALSE)</f>
        <v>Analyst</v>
      </c>
      <c r="X1349" s="6">
        <f t="shared" ca="1" si="260"/>
        <v>3</v>
      </c>
      <c r="Y1349" s="6" t="str">
        <f ca="1">IF(ISNA($X1349),NA(),VLOOKUP($X1349,Levels!$A:$B,2,FALSE))</f>
        <v>Pleno</v>
      </c>
      <c r="Z1349" s="8">
        <f t="shared" ca="1" si="252"/>
        <v>44534</v>
      </c>
      <c r="AA1349" s="6">
        <f ca="1">RANDBETWEEN(2,COUNTA('Recruitment source'!$A:$A))</f>
        <v>5</v>
      </c>
      <c r="AB1349" s="6" t="str">
        <f ca="1">VLOOKUP($AA1349,'Recruitment source'!$A:$B,2,FALSE)</f>
        <v>Net Empregos</v>
      </c>
      <c r="AC1349" s="8" t="e">
        <f t="shared" ca="1" si="261"/>
        <v>#N/A</v>
      </c>
      <c r="AD1349" s="6" t="e">
        <f t="shared" ca="1" si="262"/>
        <v>#N/A</v>
      </c>
      <c r="AE1349" s="6" t="e">
        <f ca="1">IF(ISNA(AD1349),NA(),VLOOKUP($AD1349,'Reasons for dismissal'!$A:$B,2,FALSE))</f>
        <v>#N/A</v>
      </c>
      <c r="AF1349" s="6">
        <f t="shared" ca="1" si="263"/>
        <v>3</v>
      </c>
      <c r="AG1349" s="1">
        <f t="shared" ca="1" si="253"/>
        <v>2000</v>
      </c>
    </row>
    <row r="1350" spans="1:33" x14ac:dyDescent="0.25">
      <c r="A1350" s="7" cm="1">
        <f t="array" aca="1" ref="A1350" ca="1">INDEX(Companies!$A:$A,RANDBETWEEN(2,COUNTA(Companies!$A:$A)),1)</f>
        <v>2</v>
      </c>
      <c r="B1350" s="7" t="str">
        <f ca="1">VLOOKUP($A1350,Companies!$A:$B,2,FALSE)</f>
        <v>ACME Corporation</v>
      </c>
      <c r="C1350" s="5">
        <f t="shared" si="254"/>
        <v>1349</v>
      </c>
      <c r="D1350" s="6">
        <f t="shared" ca="1" si="255"/>
        <v>1</v>
      </c>
      <c r="E1350" s="7">
        <f ca="1">IF($C1350 = 1 + N("Presidente"),
    127,
    IF($C1350 = 2 + N("Vice-Presidente"),
        72,
        IF($C1350 = 3 + N("Secretária bilíngue"),
            13,
            RANDBETWEEN(5,COUNT(Name!$A:$A) + 1)
        )
    )
)</f>
        <v>330</v>
      </c>
      <c r="F1350" s="7" t="str">
        <f ca="1" xml:space="preserve">
VLOOKUP(
  $E1350,
  Name!$A:$B,
  2,
  FALSE
)
&amp; " " &amp;
IF($C1350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Bermudes Dantas</v>
      </c>
      <c r="G1350" s="7">
        <v>2</v>
      </c>
      <c r="H1350" s="7" t="str">
        <f>VLOOKUP($G1350,Countries!$A:$B,2,FALSE)</f>
        <v>Portugal</v>
      </c>
      <c r="I1350" s="7" cm="1">
        <f t="array" aca="1" ref="I1350" ca="1">INDEX(States!$B:$B,RANDBETWEEN(2,COUNTA(States!$A:$A)),1)</f>
        <v>16</v>
      </c>
      <c r="J1350" s="7" t="str">
        <f ca="1">VLOOKUP($I1350,States!$B:$C,2,FALSE)</f>
        <v>Beja</v>
      </c>
      <c r="K1350" s="7" t="str">
        <f ca="1">VLOOKUP($E1350,Name!$A:$C,3,FALSE)</f>
        <v>F</v>
      </c>
      <c r="L1350" s="7" t="str">
        <f ca="1">VLOOKUP($K1350,Genders!$B:$C,2,FALSE)</f>
        <v>Female</v>
      </c>
      <c r="M1350" s="7" cm="1">
        <f t="array" aca="1" ref="M1350" ca="1">INDEX('Marital status'!$A:$A,RANDBETWEEN(2,COUNTA('Marital status'!$A:$A)),1)</f>
        <v>5</v>
      </c>
      <c r="N1350" s="7" t="str">
        <f ca="1">VLOOKUP($M1350,'Marital status'!$A:$B,2,FALSE)</f>
        <v xml:space="preserve">Separated </v>
      </c>
      <c r="O1350" s="7">
        <f t="shared" ca="1" si="256"/>
        <v>2</v>
      </c>
      <c r="P1350" s="7" t="str">
        <f ca="1">VLOOKUP($O1350,Ethnicities!$A:$B,2,FALSE)</f>
        <v>White</v>
      </c>
      <c r="Q1350" s="8">
        <f t="shared" ca="1" si="257"/>
        <v>29307</v>
      </c>
      <c r="R1350" s="6">
        <f t="shared" ca="1" si="258"/>
        <v>4</v>
      </c>
      <c r="S1350" s="6" t="str">
        <f ca="1">VLOOKUP($R1350,'Background education'!$A:$B,2,FALSE)</f>
        <v>Undergraduate degree</v>
      </c>
      <c r="T1350" s="7">
        <f ca="1" xml:space="preserve">
  IF(OR($V1350 = 2, $V1350 = 3, $V1350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350" s="7" t="str">
        <f ca="1">VLOOKUP($T1350,Departments!$A:$B,2,FALSE)</f>
        <v>Finance</v>
      </c>
      <c r="V1350" s="6">
        <f t="shared" ca="1" si="259"/>
        <v>6</v>
      </c>
      <c r="W1350" s="6" t="str">
        <f ca="1">VLOOKUP($V1350,Roles!$A:$B,2,FALSE)</f>
        <v>Intern</v>
      </c>
      <c r="X1350" s="6" t="e">
        <f t="shared" ca="1" si="260"/>
        <v>#N/A</v>
      </c>
      <c r="Y1350" s="6" t="e">
        <f ca="1">IF(ISNA($X1350),NA(),VLOOKUP($X1350,Levels!$A:$B,2,FALSE))</f>
        <v>#N/A</v>
      </c>
      <c r="Z1350" s="8">
        <f t="shared" ca="1" si="252"/>
        <v>37185</v>
      </c>
      <c r="AA1350" s="6">
        <f ca="1">RANDBETWEEN(2,COUNTA('Recruitment source'!$A:$A))</f>
        <v>6</v>
      </c>
      <c r="AB1350" s="6" t="str">
        <f ca="1">VLOOKUP($AA1350,'Recruitment source'!$A:$B,2,FALSE)</f>
        <v>Empregos Online</v>
      </c>
      <c r="AC1350" s="8" t="e">
        <f t="shared" ca="1" si="261"/>
        <v>#N/A</v>
      </c>
      <c r="AD1350" s="6" t="e">
        <f t="shared" ca="1" si="262"/>
        <v>#N/A</v>
      </c>
      <c r="AE1350" s="6" t="e">
        <f ca="1">IF(ISNA(AD1350),NA(),VLOOKUP($AD1350,'Reasons for dismissal'!$A:$B,2,FALSE))</f>
        <v>#N/A</v>
      </c>
      <c r="AF1350" s="6">
        <f t="shared" ca="1" si="263"/>
        <v>3</v>
      </c>
      <c r="AG1350" s="1">
        <f t="shared" ca="1" si="253"/>
        <v>805</v>
      </c>
    </row>
    <row r="1351" spans="1:33" x14ac:dyDescent="0.25">
      <c r="A1351" s="7" cm="1">
        <f t="array" aca="1" ref="A1351" ca="1">INDEX(Companies!$A:$A,RANDBETWEEN(2,COUNTA(Companies!$A:$A)),1)</f>
        <v>2</v>
      </c>
      <c r="B1351" s="7" t="str">
        <f ca="1">VLOOKUP($A1351,Companies!$A:$B,2,FALSE)</f>
        <v>ACME Corporation</v>
      </c>
      <c r="C1351" s="5">
        <f t="shared" si="254"/>
        <v>1350</v>
      </c>
      <c r="D1351" s="6">
        <f t="shared" ca="1" si="255"/>
        <v>1</v>
      </c>
      <c r="E1351" s="7">
        <f ca="1">IF($C1351 = 1 + N("Presidente"),
    127,
    IF($C1351 = 2 + N("Vice-Presidente"),
        72,
        IF($C1351 = 3 + N("Secretária bilíngue"),
            13,
            RANDBETWEEN(5,COUNT(Name!$A:$A) + 1)
        )
    )
)</f>
        <v>80</v>
      </c>
      <c r="F1351" s="7" t="str">
        <f ca="1" xml:space="preserve">
VLOOKUP(
  $E1351,
  Name!$A:$B,
  2,
  FALSE
)
&amp; " " &amp;
IF($C1351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Almeida Tavarez</v>
      </c>
      <c r="G1351" s="7">
        <v>2</v>
      </c>
      <c r="H1351" s="7" t="str">
        <f>VLOOKUP($G1351,Countries!$A:$B,2,FALSE)</f>
        <v>Portugal</v>
      </c>
      <c r="I1351" s="7" cm="1">
        <f t="array" aca="1" ref="I1351" ca="1">INDEX(States!$B:$B,RANDBETWEEN(2,COUNTA(States!$A:$A)),1)</f>
        <v>4</v>
      </c>
      <c r="J1351" s="7" t="str">
        <f ca="1">VLOOKUP($I1351,States!$B:$C,2,FALSE)</f>
        <v>Setúbal</v>
      </c>
      <c r="K1351" s="7" t="str">
        <f ca="1">VLOOKUP($E1351,Name!$A:$C,3,FALSE)</f>
        <v>F</v>
      </c>
      <c r="L1351" s="7" t="str">
        <f ca="1">VLOOKUP($K1351,Genders!$B:$C,2,FALSE)</f>
        <v>Female</v>
      </c>
      <c r="M1351" s="7" cm="1">
        <f t="array" aca="1" ref="M1351" ca="1">INDEX('Marital status'!$A:$A,RANDBETWEEN(2,COUNTA('Marital status'!$A:$A)),1)</f>
        <v>6</v>
      </c>
      <c r="N1351" s="7" t="str">
        <f ca="1">VLOOKUP($M1351,'Marital status'!$A:$B,2,FALSE)</f>
        <v>Divorced</v>
      </c>
      <c r="O1351" s="7">
        <f t="shared" ca="1" si="256"/>
        <v>3</v>
      </c>
      <c r="P1351" s="7" t="str">
        <f ca="1">VLOOKUP($O1351,Ethnicities!$A:$B,2,FALSE)</f>
        <v>Black or African American</v>
      </c>
      <c r="Q1351" s="8">
        <f t="shared" ca="1" si="257"/>
        <v>35880</v>
      </c>
      <c r="R1351" s="6">
        <f t="shared" ca="1" si="258"/>
        <v>4</v>
      </c>
      <c r="S1351" s="6" t="str">
        <f ca="1">VLOOKUP($R1351,'Background education'!$A:$B,2,FALSE)</f>
        <v>Undergraduate degree</v>
      </c>
      <c r="T1351" s="7">
        <f ca="1" xml:space="preserve">
  IF(OR($V1351 = 2, $V1351 = 3, $V1351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51" s="7" t="str">
        <f ca="1">VLOOKUP($T1351,Departments!$A:$B,2,FALSE)</f>
        <v xml:space="preserve"> Commercial</v>
      </c>
      <c r="V1351" s="6">
        <f t="shared" ca="1" si="259"/>
        <v>8</v>
      </c>
      <c r="W1351" s="6" t="str">
        <f ca="1">VLOOKUP($V1351,Roles!$A:$B,2,FALSE)</f>
        <v>Analyst</v>
      </c>
      <c r="X1351" s="6">
        <f t="shared" ca="1" si="260"/>
        <v>2</v>
      </c>
      <c r="Y1351" s="6" t="str">
        <f ca="1">IF(ISNA($X1351),NA(),VLOOKUP($X1351,Levels!$A:$B,2,FALSE))</f>
        <v>Junior</v>
      </c>
      <c r="Z1351" s="8">
        <f t="shared" ca="1" si="252"/>
        <v>36966</v>
      </c>
      <c r="AA1351" s="6">
        <f ca="1">RANDBETWEEN(2,COUNTA('Recruitment source'!$A:$A))</f>
        <v>8</v>
      </c>
      <c r="AB1351" s="6" t="str">
        <f ca="1">VLOOKUP($AA1351,'Recruitment source'!$A:$B,2,FALSE)</f>
        <v>Next Station</v>
      </c>
      <c r="AC1351" s="8" t="e">
        <f t="shared" ca="1" si="261"/>
        <v>#N/A</v>
      </c>
      <c r="AD1351" s="6" t="e">
        <f t="shared" ca="1" si="262"/>
        <v>#N/A</v>
      </c>
      <c r="AE1351" s="6" t="e">
        <f ca="1">IF(ISNA(AD1351),NA(),VLOOKUP($AD1351,'Reasons for dismissal'!$A:$B,2,FALSE))</f>
        <v>#N/A</v>
      </c>
      <c r="AF1351" s="6">
        <f t="shared" ca="1" si="263"/>
        <v>4</v>
      </c>
      <c r="AG1351" s="1">
        <f t="shared" ca="1" si="253"/>
        <v>2000</v>
      </c>
    </row>
    <row r="1352" spans="1:33" x14ac:dyDescent="0.25">
      <c r="A1352" s="7" cm="1">
        <f t="array" aca="1" ref="A1352" ca="1">INDEX(Companies!$A:$A,RANDBETWEEN(2,COUNTA(Companies!$A:$A)),1)</f>
        <v>2</v>
      </c>
      <c r="B1352" s="7" t="str">
        <f ca="1">VLOOKUP($A1352,Companies!$A:$B,2,FALSE)</f>
        <v>ACME Corporation</v>
      </c>
      <c r="C1352" s="5">
        <f t="shared" si="254"/>
        <v>1351</v>
      </c>
      <c r="D1352" s="6">
        <f t="shared" ca="1" si="255"/>
        <v>1</v>
      </c>
      <c r="E1352" s="7">
        <f ca="1">IF($C1352 = 1 + N("Presidente"),
    127,
    IF($C1352 = 2 + N("Vice-Presidente"),
        72,
        IF($C1352 = 3 + N("Secretária bilíngue"),
            13,
            RANDBETWEEN(5,COUNT(Name!$A:$A) + 1)
        )
    )
)</f>
        <v>361</v>
      </c>
      <c r="F1352" s="7" t="str">
        <f ca="1" xml:space="preserve">
VLOOKUP(
  $E1352,
  Name!$A:$B,
  2,
  FALSE
)
&amp; " " &amp;
IF($C1352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Gomes Noronha</v>
      </c>
      <c r="G1352" s="7">
        <v>2</v>
      </c>
      <c r="H1352" s="7" t="str">
        <f>VLOOKUP($G1352,Countries!$A:$B,2,FALSE)</f>
        <v>Portugal</v>
      </c>
      <c r="I1352" s="7" cm="1">
        <f t="array" aca="1" ref="I1352" ca="1">INDEX(States!$B:$B,RANDBETWEEN(2,COUNTA(States!$A:$A)),1)</f>
        <v>18</v>
      </c>
      <c r="J1352" s="7" t="str">
        <f ca="1">VLOOKUP($I1352,States!$B:$C,2,FALSE)</f>
        <v>Guarda</v>
      </c>
      <c r="K1352" s="7" t="str">
        <f ca="1">VLOOKUP($E1352,Name!$A:$C,3,FALSE)</f>
        <v>M</v>
      </c>
      <c r="L1352" s="7" t="str">
        <f ca="1">VLOOKUP($K1352,Genders!$B:$C,2,FALSE)</f>
        <v>Male</v>
      </c>
      <c r="M1352" s="7" cm="1">
        <f t="array" aca="1" ref="M1352" ca="1">INDEX('Marital status'!$A:$A,RANDBETWEEN(2,COUNTA('Marital status'!$A:$A)),1)</f>
        <v>6</v>
      </c>
      <c r="N1352" s="7" t="str">
        <f ca="1">VLOOKUP($M1352,'Marital status'!$A:$B,2,FALSE)</f>
        <v>Divorced</v>
      </c>
      <c r="O1352" s="7">
        <f t="shared" ca="1" si="256"/>
        <v>2</v>
      </c>
      <c r="P1352" s="7" t="str">
        <f ca="1">VLOOKUP($O1352,Ethnicities!$A:$B,2,FALSE)</f>
        <v>White</v>
      </c>
      <c r="Q1352" s="8">
        <f t="shared" ca="1" si="257"/>
        <v>21093</v>
      </c>
      <c r="R1352" s="6">
        <f t="shared" ca="1" si="258"/>
        <v>4</v>
      </c>
      <c r="S1352" s="6" t="str">
        <f ca="1">VLOOKUP($R1352,'Background education'!$A:$B,2,FALSE)</f>
        <v>Undergraduate degree</v>
      </c>
      <c r="T1352" s="7">
        <f ca="1" xml:space="preserve">
  IF(OR($V1352 = 2, $V1352 = 3, $V1352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52" s="7" t="str">
        <f ca="1">VLOOKUP($T1352,Departments!$A:$B,2,FALSE)</f>
        <v>Sales</v>
      </c>
      <c r="V1352" s="6">
        <f t="shared" ca="1" si="259"/>
        <v>6</v>
      </c>
      <c r="W1352" s="6" t="str">
        <f ca="1">VLOOKUP($V1352,Roles!$A:$B,2,FALSE)</f>
        <v>Intern</v>
      </c>
      <c r="X1352" s="6" t="e">
        <f t="shared" ca="1" si="260"/>
        <v>#N/A</v>
      </c>
      <c r="Y1352" s="6" t="e">
        <f ca="1">IF(ISNA($X1352),NA(),VLOOKUP($X1352,Levels!$A:$B,2,FALSE))</f>
        <v>#N/A</v>
      </c>
      <c r="Z1352" s="8">
        <f t="shared" ca="1" si="252"/>
        <v>43274</v>
      </c>
      <c r="AA1352" s="6">
        <f ca="1">RANDBETWEEN(2,COUNTA('Recruitment source'!$A:$A))</f>
        <v>4</v>
      </c>
      <c r="AB1352" s="6" t="str">
        <f ca="1">VLOOKUP($AA1352,'Recruitment source'!$A:$B,2,FALSE)</f>
        <v>SAPO Emprego</v>
      </c>
      <c r="AC1352" s="8" t="e">
        <f t="shared" ca="1" si="261"/>
        <v>#N/A</v>
      </c>
      <c r="AD1352" s="6" t="e">
        <f t="shared" ca="1" si="262"/>
        <v>#N/A</v>
      </c>
      <c r="AE1352" s="6" t="e">
        <f ca="1">IF(ISNA(AD1352),NA(),VLOOKUP($AD1352,'Reasons for dismissal'!$A:$B,2,FALSE))</f>
        <v>#N/A</v>
      </c>
      <c r="AF1352" s="6">
        <f t="shared" ca="1" si="263"/>
        <v>2</v>
      </c>
      <c r="AG1352" s="1">
        <f t="shared" ca="1" si="253"/>
        <v>805</v>
      </c>
    </row>
    <row r="1353" spans="1:33" x14ac:dyDescent="0.25">
      <c r="A1353" s="7" cm="1">
        <f t="array" aca="1" ref="A1353" ca="1">INDEX(Companies!$A:$A,RANDBETWEEN(2,COUNTA(Companies!$A:$A)),1)</f>
        <v>2</v>
      </c>
      <c r="B1353" s="7" t="str">
        <f ca="1">VLOOKUP($A1353,Companies!$A:$B,2,FALSE)</f>
        <v>ACME Corporation</v>
      </c>
      <c r="C1353" s="5">
        <f t="shared" si="254"/>
        <v>1352</v>
      </c>
      <c r="D1353" s="6">
        <f t="shared" ca="1" si="255"/>
        <v>1</v>
      </c>
      <c r="E1353" s="7">
        <f ca="1">IF($C1353 = 1 + N("Presidente"),
    127,
    IF($C1353 = 2 + N("Vice-Presidente"),
        72,
        IF($C1353 = 3 + N("Secretária bilíngue"),
            13,
            RANDBETWEEN(5,COUNT(Name!$A:$A) + 1)
        )
    )
)</f>
        <v>29</v>
      </c>
      <c r="F1353" s="7" t="str">
        <f ca="1" xml:space="preserve">
VLOOKUP(
  $E1353,
  Name!$A:$B,
  2,
  FALSE
)
&amp; " " &amp;
IF($C1353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Duarte Coelho</v>
      </c>
      <c r="G1353" s="7">
        <v>2</v>
      </c>
      <c r="H1353" s="7" t="str">
        <f>VLOOKUP($G1353,Countries!$A:$B,2,FALSE)</f>
        <v>Portugal</v>
      </c>
      <c r="I1353" s="7" cm="1">
        <f t="array" aca="1" ref="I1353" ca="1">INDEX(States!$B:$B,RANDBETWEEN(2,COUNTA(States!$A:$A)),1)</f>
        <v>6</v>
      </c>
      <c r="J1353" s="7" t="str">
        <f ca="1">VLOOKUP($I1353,States!$B:$C,2,FALSE)</f>
        <v>Braga</v>
      </c>
      <c r="K1353" s="7" t="str">
        <f ca="1">VLOOKUP($E1353,Name!$A:$C,3,FALSE)</f>
        <v>F</v>
      </c>
      <c r="L1353" s="7" t="str">
        <f ca="1">VLOOKUP($K1353,Genders!$B:$C,2,FALSE)</f>
        <v>Female</v>
      </c>
      <c r="M1353" s="7" cm="1">
        <f t="array" aca="1" ref="M1353" ca="1">INDEX('Marital status'!$A:$A,RANDBETWEEN(2,COUNTA('Marital status'!$A:$A)),1)</f>
        <v>3</v>
      </c>
      <c r="N1353" s="7" t="str">
        <f ca="1">VLOOKUP($M1353,'Marital status'!$A:$B,2,FALSE)</f>
        <v>Married</v>
      </c>
      <c r="O1353" s="7">
        <f t="shared" ca="1" si="256"/>
        <v>4</v>
      </c>
      <c r="P1353" s="7" t="str">
        <f ca="1">VLOOKUP($O1353,Ethnicities!$A:$B,2,FALSE)</f>
        <v>Hispanic or Latino</v>
      </c>
      <c r="Q1353" s="8">
        <f t="shared" ca="1" si="257"/>
        <v>36219</v>
      </c>
      <c r="R1353" s="6">
        <f t="shared" ca="1" si="258"/>
        <v>4</v>
      </c>
      <c r="S1353" s="6" t="str">
        <f ca="1">VLOOKUP($R1353,'Background education'!$A:$B,2,FALSE)</f>
        <v>Undergraduate degree</v>
      </c>
      <c r="T1353" s="7">
        <f ca="1" xml:space="preserve">
  IF(OR($V1353 = 2, $V1353 = 3, $V1353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353" s="7" t="str">
        <f ca="1">VLOOKUP($T1353,Departments!$A:$B,2,FALSE)</f>
        <v>Finance</v>
      </c>
      <c r="V1353" s="6">
        <f t="shared" ca="1" si="259"/>
        <v>8</v>
      </c>
      <c r="W1353" s="6" t="str">
        <f ca="1">VLOOKUP($V1353,Roles!$A:$B,2,FALSE)</f>
        <v>Analyst</v>
      </c>
      <c r="X1353" s="6">
        <f t="shared" ca="1" si="260"/>
        <v>4</v>
      </c>
      <c r="Y1353" s="6" t="str">
        <f ca="1">IF(ISNA($X1353),NA(),VLOOKUP($X1353,Levels!$A:$B,2,FALSE))</f>
        <v>Senior</v>
      </c>
      <c r="Z1353" s="8">
        <f t="shared" ca="1" si="252"/>
        <v>43745</v>
      </c>
      <c r="AA1353" s="6">
        <f ca="1">RANDBETWEEN(2,COUNTA('Recruitment source'!$A:$A))</f>
        <v>2</v>
      </c>
      <c r="AB1353" s="6" t="str">
        <f ca="1">VLOOKUP($AA1353,'Recruitment source'!$A:$B,2,FALSE)</f>
        <v>Indeed</v>
      </c>
      <c r="AC1353" s="8" t="e">
        <f t="shared" ca="1" si="261"/>
        <v>#N/A</v>
      </c>
      <c r="AD1353" s="6" t="e">
        <f t="shared" ca="1" si="262"/>
        <v>#N/A</v>
      </c>
      <c r="AE1353" s="6" t="e">
        <f ca="1">IF(ISNA(AD1353),NA(),VLOOKUP($AD1353,'Reasons for dismissal'!$A:$B,2,FALSE))</f>
        <v>#N/A</v>
      </c>
      <c r="AF1353" s="6">
        <f t="shared" ca="1" si="263"/>
        <v>3</v>
      </c>
      <c r="AG1353" s="1">
        <f t="shared" ca="1" si="253"/>
        <v>2000</v>
      </c>
    </row>
    <row r="1354" spans="1:33" x14ac:dyDescent="0.25">
      <c r="A1354" s="7" cm="1">
        <f t="array" aca="1" ref="A1354" ca="1">INDEX(Companies!$A:$A,RANDBETWEEN(2,COUNTA(Companies!$A:$A)),1)</f>
        <v>2</v>
      </c>
      <c r="B1354" s="7" t="str">
        <f ca="1">VLOOKUP($A1354,Companies!$A:$B,2,FALSE)</f>
        <v>ACME Corporation</v>
      </c>
      <c r="C1354" s="5">
        <f t="shared" si="254"/>
        <v>1353</v>
      </c>
      <c r="D1354" s="6">
        <f t="shared" ca="1" si="255"/>
        <v>1</v>
      </c>
      <c r="E1354" s="7">
        <f ca="1">IF($C1354 = 1 + N("Presidente"),
    127,
    IF($C1354 = 2 + N("Vice-Presidente"),
        72,
        IF($C1354 = 3 + N("Secretária bilíngue"),
            13,
            RANDBETWEEN(5,COUNT(Name!$A:$A) + 1)
        )
    )
)</f>
        <v>186</v>
      </c>
      <c r="F1354" s="7" t="str">
        <f ca="1" xml:space="preserve">
VLOOKUP(
  $E1354,
  Name!$A:$B,
  2,
  FALSE
)
&amp; " " &amp;
IF($C1354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Gabriel Gomes Pedrosa</v>
      </c>
      <c r="G1354" s="7">
        <v>2</v>
      </c>
      <c r="H1354" s="7" t="str">
        <f>VLOOKUP($G1354,Countries!$A:$B,2,FALSE)</f>
        <v>Portugal</v>
      </c>
      <c r="I1354" s="7" cm="1">
        <f t="array" aca="1" ref="I1354" ca="1">INDEX(States!$B:$B,RANDBETWEEN(2,COUNTA(States!$A:$A)),1)</f>
        <v>10</v>
      </c>
      <c r="J1354" s="7" t="str">
        <f ca="1">VLOOKUP($I1354,States!$B:$C,2,FALSE)</f>
        <v>Coimbra</v>
      </c>
      <c r="K1354" s="7" t="str">
        <f ca="1">VLOOKUP($E1354,Name!$A:$C,3,FALSE)</f>
        <v>M</v>
      </c>
      <c r="L1354" s="7" t="str">
        <f ca="1">VLOOKUP($K1354,Genders!$B:$C,2,FALSE)</f>
        <v>Male</v>
      </c>
      <c r="M1354" s="7" cm="1">
        <f t="array" aca="1" ref="M1354" ca="1">INDEX('Marital status'!$A:$A,RANDBETWEEN(2,COUNTA('Marital status'!$A:$A)),1)</f>
        <v>3</v>
      </c>
      <c r="N1354" s="7" t="str">
        <f ca="1">VLOOKUP($M1354,'Marital status'!$A:$B,2,FALSE)</f>
        <v>Married</v>
      </c>
      <c r="O1354" s="7">
        <f t="shared" ca="1" si="256"/>
        <v>2</v>
      </c>
      <c r="P1354" s="7" t="str">
        <f ca="1">VLOOKUP($O1354,Ethnicities!$A:$B,2,FALSE)</f>
        <v>White</v>
      </c>
      <c r="Q1354" s="8">
        <f t="shared" ca="1" si="257"/>
        <v>30809</v>
      </c>
      <c r="R1354" s="6">
        <f t="shared" ca="1" si="258"/>
        <v>4</v>
      </c>
      <c r="S1354" s="6" t="str">
        <f ca="1">VLOOKUP($R1354,'Background education'!$A:$B,2,FALSE)</f>
        <v>Undergraduate degree</v>
      </c>
      <c r="T1354" s="7">
        <f ca="1" xml:space="preserve">
  IF(OR($V1354 = 2, $V1354 = 3, $V1354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54" s="7" t="str">
        <f ca="1">VLOOKUP($T1354,Departments!$A:$B,2,FALSE)</f>
        <v>Information Technology</v>
      </c>
      <c r="V1354" s="6">
        <f t="shared" ca="1" si="259"/>
        <v>7</v>
      </c>
      <c r="W1354" s="6" t="str">
        <f ca="1">VLOOKUP($V1354,Roles!$A:$B,2,FALSE)</f>
        <v>Trainee</v>
      </c>
      <c r="X1354" s="6" t="e">
        <f t="shared" ca="1" si="260"/>
        <v>#N/A</v>
      </c>
      <c r="Y1354" s="6" t="e">
        <f ca="1">IF(ISNA($X1354),NA(),VLOOKUP($X1354,Levels!$A:$B,2,FALSE))</f>
        <v>#N/A</v>
      </c>
      <c r="Z1354" s="8">
        <f t="shared" ca="1" si="252"/>
        <v>38427</v>
      </c>
      <c r="AA1354" s="6">
        <f ca="1">RANDBETWEEN(2,COUNTA('Recruitment source'!$A:$A))</f>
        <v>8</v>
      </c>
      <c r="AB1354" s="6" t="str">
        <f ca="1">VLOOKUP($AA1354,'Recruitment source'!$A:$B,2,FALSE)</f>
        <v>Next Station</v>
      </c>
      <c r="AC1354" s="8" t="e">
        <f t="shared" ca="1" si="261"/>
        <v>#N/A</v>
      </c>
      <c r="AD1354" s="6" t="e">
        <f t="shared" ca="1" si="262"/>
        <v>#N/A</v>
      </c>
      <c r="AE1354" s="6" t="e">
        <f ca="1">IF(ISNA(AD1354),NA(),VLOOKUP($AD1354,'Reasons for dismissal'!$A:$B,2,FALSE))</f>
        <v>#N/A</v>
      </c>
      <c r="AF1354" s="6">
        <f t="shared" ca="1" si="263"/>
        <v>3</v>
      </c>
      <c r="AG1354" s="1">
        <f t="shared" ca="1" si="253"/>
        <v>1085</v>
      </c>
    </row>
    <row r="1355" spans="1:33" x14ac:dyDescent="0.25">
      <c r="A1355" s="7" cm="1">
        <f t="array" aca="1" ref="A1355" ca="1">INDEX(Companies!$A:$A,RANDBETWEEN(2,COUNTA(Companies!$A:$A)),1)</f>
        <v>2</v>
      </c>
      <c r="B1355" s="7" t="str">
        <f ca="1">VLOOKUP($A1355,Companies!$A:$B,2,FALSE)</f>
        <v>ACME Corporation</v>
      </c>
      <c r="C1355" s="5">
        <f t="shared" si="254"/>
        <v>1354</v>
      </c>
      <c r="D1355" s="6">
        <f t="shared" ca="1" si="255"/>
        <v>1</v>
      </c>
      <c r="E1355" s="7">
        <f ca="1">IF($C1355 = 1 + N("Presidente"),
    127,
    IF($C1355 = 2 + N("Vice-Presidente"),
        72,
        IF($C1355 = 3 + N("Secretária bilíngue"),
            13,
            RANDBETWEEN(5,COUNT(Name!$A:$A) + 1)
        )
    )
)</f>
        <v>81</v>
      </c>
      <c r="F1355" s="7" t="str">
        <f ca="1" xml:space="preserve">
VLOOKUP(
  $E1355,
  Name!$A:$B,
  2,
  FALSE
)
&amp; " " &amp;
IF($C1355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Furtado Gonçalves</v>
      </c>
      <c r="G1355" s="7">
        <v>2</v>
      </c>
      <c r="H1355" s="7" t="str">
        <f>VLOOKUP($G1355,Countries!$A:$B,2,FALSE)</f>
        <v>Portugal</v>
      </c>
      <c r="I1355" s="7" cm="1">
        <f t="array" aca="1" ref="I1355" ca="1">INDEX(States!$B:$B,RANDBETWEEN(2,COUNTA(States!$A:$A)),1)</f>
        <v>5</v>
      </c>
      <c r="J1355" s="7" t="str">
        <f ca="1">VLOOKUP($I1355,States!$B:$C,2,FALSE)</f>
        <v>Aveiro</v>
      </c>
      <c r="K1355" s="7" t="str">
        <f ca="1">VLOOKUP($E1355,Name!$A:$C,3,FALSE)</f>
        <v>M</v>
      </c>
      <c r="L1355" s="7" t="str">
        <f ca="1">VLOOKUP($K1355,Genders!$B:$C,2,FALSE)</f>
        <v>Male</v>
      </c>
      <c r="M1355" s="7" cm="1">
        <f t="array" aca="1" ref="M1355" ca="1">INDEX('Marital status'!$A:$A,RANDBETWEEN(2,COUNTA('Marital status'!$A:$A)),1)</f>
        <v>5</v>
      </c>
      <c r="N1355" s="7" t="str">
        <f ca="1">VLOOKUP($M1355,'Marital status'!$A:$B,2,FALSE)</f>
        <v xml:space="preserve">Separated </v>
      </c>
      <c r="O1355" s="7">
        <f t="shared" ca="1" si="256"/>
        <v>2</v>
      </c>
      <c r="P1355" s="7" t="str">
        <f ca="1">VLOOKUP($O1355,Ethnicities!$A:$B,2,FALSE)</f>
        <v>White</v>
      </c>
      <c r="Q1355" s="8">
        <f t="shared" ca="1" si="257"/>
        <v>35002</v>
      </c>
      <c r="R1355" s="6">
        <f t="shared" ca="1" si="258"/>
        <v>5</v>
      </c>
      <c r="S1355" s="6" t="str">
        <f ca="1">VLOOKUP($R1355,'Background education'!$A:$B,2,FALSE)</f>
        <v>Graduate school</v>
      </c>
      <c r="T1355" s="7">
        <f ca="1" xml:space="preserve">
  IF(OR($V1355 = 2, $V1355 = 3, $V1355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355" s="7" t="str">
        <f ca="1">VLOOKUP($T1355,Departments!$A:$B,2,FALSE)</f>
        <v>Administration</v>
      </c>
      <c r="V1355" s="6">
        <f t="shared" ca="1" si="259"/>
        <v>8</v>
      </c>
      <c r="W1355" s="6" t="str">
        <f ca="1">VLOOKUP($V1355,Roles!$A:$B,2,FALSE)</f>
        <v>Analyst</v>
      </c>
      <c r="X1355" s="6">
        <f t="shared" ca="1" si="260"/>
        <v>2</v>
      </c>
      <c r="Y1355" s="6" t="str">
        <f ca="1">IF(ISNA($X1355),NA(),VLOOKUP($X1355,Levels!$A:$B,2,FALSE))</f>
        <v>Junior</v>
      </c>
      <c r="Z1355" s="8">
        <f t="shared" ca="1" si="252"/>
        <v>44684</v>
      </c>
      <c r="AA1355" s="6">
        <f ca="1">RANDBETWEEN(2,COUNTA('Recruitment source'!$A:$A))</f>
        <v>11</v>
      </c>
      <c r="AB1355" s="6" t="str">
        <f ca="1">VLOOKUP($AA1355,'Recruitment source'!$A:$B,2,FALSE)</f>
        <v>LinkedIn</v>
      </c>
      <c r="AC1355" s="8" t="e">
        <f t="shared" ca="1" si="261"/>
        <v>#N/A</v>
      </c>
      <c r="AD1355" s="6" t="e">
        <f t="shared" ca="1" si="262"/>
        <v>#N/A</v>
      </c>
      <c r="AE1355" s="6" t="e">
        <f ca="1">IF(ISNA(AD1355),NA(),VLOOKUP($AD1355,'Reasons for dismissal'!$A:$B,2,FALSE))</f>
        <v>#N/A</v>
      </c>
      <c r="AF1355" s="6">
        <f t="shared" ca="1" si="263"/>
        <v>4</v>
      </c>
      <c r="AG1355" s="1">
        <f t="shared" ca="1" si="253"/>
        <v>2000</v>
      </c>
    </row>
    <row r="1356" spans="1:33" x14ac:dyDescent="0.25">
      <c r="A1356" s="7" cm="1">
        <f t="array" aca="1" ref="A1356" ca="1">INDEX(Companies!$A:$A,RANDBETWEEN(2,COUNTA(Companies!$A:$A)),1)</f>
        <v>2</v>
      </c>
      <c r="B1356" s="7" t="str">
        <f ca="1">VLOOKUP($A1356,Companies!$A:$B,2,FALSE)</f>
        <v>ACME Corporation</v>
      </c>
      <c r="C1356" s="5">
        <f t="shared" si="254"/>
        <v>1355</v>
      </c>
      <c r="D1356" s="6">
        <f t="shared" ca="1" si="255"/>
        <v>1</v>
      </c>
      <c r="E1356" s="7">
        <f ca="1">IF($C1356 = 1 + N("Presidente"),
    127,
    IF($C1356 = 2 + N("Vice-Presidente"),
        72,
        IF($C1356 = 3 + N("Secretária bilíngue"),
            13,
            RANDBETWEEN(5,COUNT(Name!$A:$A) + 1)
        )
    )
)</f>
        <v>180</v>
      </c>
      <c r="F1356" s="7" t="str">
        <f ca="1" xml:space="preserve">
VLOOKUP(
  $E1356,
  Name!$A:$B,
  2,
  FALSE
)
&amp; " " &amp;
IF($C1356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Testa Ferrari</v>
      </c>
      <c r="G1356" s="7">
        <v>2</v>
      </c>
      <c r="H1356" s="7" t="str">
        <f>VLOOKUP($G1356,Countries!$A:$B,2,FALSE)</f>
        <v>Portugal</v>
      </c>
      <c r="I1356" s="7" cm="1">
        <f t="array" aca="1" ref="I1356" ca="1">INDEX(States!$B:$B,RANDBETWEEN(2,COUNTA(States!$A:$A)),1)</f>
        <v>19</v>
      </c>
      <c r="J1356" s="7" t="str">
        <f ca="1">VLOOKUP($I1356,States!$B:$C,2,FALSE)</f>
        <v>Vila Real</v>
      </c>
      <c r="K1356" s="7" t="str">
        <f ca="1">VLOOKUP($E1356,Name!$A:$C,3,FALSE)</f>
        <v>F</v>
      </c>
      <c r="L1356" s="7" t="str">
        <f ca="1">VLOOKUP($K1356,Genders!$B:$C,2,FALSE)</f>
        <v>Female</v>
      </c>
      <c r="M1356" s="7" cm="1">
        <f t="array" aca="1" ref="M1356" ca="1">INDEX('Marital status'!$A:$A,RANDBETWEEN(2,COUNTA('Marital status'!$A:$A)),1)</f>
        <v>5</v>
      </c>
      <c r="N1356" s="7" t="str">
        <f ca="1">VLOOKUP($M1356,'Marital status'!$A:$B,2,FALSE)</f>
        <v xml:space="preserve">Separated </v>
      </c>
      <c r="O1356" s="7">
        <f t="shared" ca="1" si="256"/>
        <v>2</v>
      </c>
      <c r="P1356" s="7" t="str">
        <f ca="1">VLOOKUP($O1356,Ethnicities!$A:$B,2,FALSE)</f>
        <v>White</v>
      </c>
      <c r="Q1356" s="8">
        <f t="shared" ca="1" si="257"/>
        <v>18653</v>
      </c>
      <c r="R1356" s="6">
        <f t="shared" ca="1" si="258"/>
        <v>4</v>
      </c>
      <c r="S1356" s="6" t="str">
        <f ca="1">VLOOKUP($R1356,'Background education'!$A:$B,2,FALSE)</f>
        <v>Undergraduate degree</v>
      </c>
      <c r="T1356" s="7">
        <f ca="1" xml:space="preserve">
  IF(OR($V1356 = 2, $V1356 = 3, $V1356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356" s="7" t="str">
        <f ca="1">VLOOKUP($T1356,Departments!$A:$B,2,FALSE)</f>
        <v>Juridical</v>
      </c>
      <c r="V1356" s="6">
        <f t="shared" ca="1" si="259"/>
        <v>6</v>
      </c>
      <c r="W1356" s="6" t="str">
        <f ca="1">VLOOKUP($V1356,Roles!$A:$B,2,FALSE)</f>
        <v>Intern</v>
      </c>
      <c r="X1356" s="6" t="e">
        <f t="shared" ca="1" si="260"/>
        <v>#N/A</v>
      </c>
      <c r="Y1356" s="6" t="e">
        <f ca="1">IF(ISNA($X1356),NA(),VLOOKUP($X1356,Levels!$A:$B,2,FALSE))</f>
        <v>#N/A</v>
      </c>
      <c r="Z1356" s="8">
        <f t="shared" ca="1" si="252"/>
        <v>40702</v>
      </c>
      <c r="AA1356" s="6">
        <f ca="1">RANDBETWEEN(2,COUNTA('Recruitment source'!$A:$A))</f>
        <v>9</v>
      </c>
      <c r="AB1356" s="6" t="str">
        <f ca="1">VLOOKUP($AA1356,'Recruitment source'!$A:$B,2,FALSE)</f>
        <v xml:space="preserve"> recommendation of employee</v>
      </c>
      <c r="AC1356" s="8" t="e">
        <f t="shared" ca="1" si="261"/>
        <v>#N/A</v>
      </c>
      <c r="AD1356" s="6" t="e">
        <f t="shared" ca="1" si="262"/>
        <v>#N/A</v>
      </c>
      <c r="AE1356" s="6" t="e">
        <f ca="1">IF(ISNA(AD1356),NA(),VLOOKUP($AD1356,'Reasons for dismissal'!$A:$B,2,FALSE))</f>
        <v>#N/A</v>
      </c>
      <c r="AF1356" s="6">
        <f t="shared" ca="1" si="263"/>
        <v>4</v>
      </c>
      <c r="AG1356" s="1">
        <f t="shared" ca="1" si="253"/>
        <v>805</v>
      </c>
    </row>
    <row r="1357" spans="1:33" x14ac:dyDescent="0.25">
      <c r="A1357" s="7" cm="1">
        <f t="array" aca="1" ref="A1357" ca="1">INDEX(Companies!$A:$A,RANDBETWEEN(2,COUNTA(Companies!$A:$A)),1)</f>
        <v>2</v>
      </c>
      <c r="B1357" s="7" t="str">
        <f ca="1">VLOOKUP($A1357,Companies!$A:$B,2,FALSE)</f>
        <v>ACME Corporation</v>
      </c>
      <c r="C1357" s="5">
        <f t="shared" si="254"/>
        <v>1356</v>
      </c>
      <c r="D1357" s="6">
        <f t="shared" ca="1" si="255"/>
        <v>1</v>
      </c>
      <c r="E1357" s="7">
        <f ca="1">IF($C1357 = 1 + N("Presidente"),
    127,
    IF($C1357 = 2 + N("Vice-Presidente"),
        72,
        IF($C1357 = 3 + N("Secretária bilíngue"),
            13,
            RANDBETWEEN(5,COUNT(Name!$A:$A) + 1)
        )
    )
)</f>
        <v>55</v>
      </c>
      <c r="F1357" s="7" t="str">
        <f ca="1" xml:space="preserve">
VLOOKUP(
  $E1357,
  Name!$A:$B,
  2,
  FALSE
)
&amp; " " &amp;
IF($C1357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Abranches Pasquim</v>
      </c>
      <c r="G1357" s="7">
        <v>2</v>
      </c>
      <c r="H1357" s="7" t="str">
        <f>VLOOKUP($G1357,Countries!$A:$B,2,FALSE)</f>
        <v>Portugal</v>
      </c>
      <c r="I1357" s="7" cm="1">
        <f t="array" aca="1" ref="I1357" ca="1">INDEX(States!$B:$B,RANDBETWEEN(2,COUNTA(States!$A:$A)),1)</f>
        <v>11</v>
      </c>
      <c r="J1357" s="7" t="str">
        <f ca="1">VLOOKUP($I1357,States!$B:$C,2,FALSE)</f>
        <v>Madeira</v>
      </c>
      <c r="K1357" s="7" t="str">
        <f ca="1">VLOOKUP($E1357,Name!$A:$C,3,FALSE)</f>
        <v>M</v>
      </c>
      <c r="L1357" s="7" t="str">
        <f ca="1">VLOOKUP($K1357,Genders!$B:$C,2,FALSE)</f>
        <v>Male</v>
      </c>
      <c r="M1357" s="7" cm="1">
        <f t="array" aca="1" ref="M1357" ca="1">INDEX('Marital status'!$A:$A,RANDBETWEEN(2,COUNTA('Marital status'!$A:$A)),1)</f>
        <v>5</v>
      </c>
      <c r="N1357" s="7" t="str">
        <f ca="1">VLOOKUP($M1357,'Marital status'!$A:$B,2,FALSE)</f>
        <v xml:space="preserve">Separated </v>
      </c>
      <c r="O1357" s="7">
        <f t="shared" ca="1" si="256"/>
        <v>2</v>
      </c>
      <c r="P1357" s="7" t="str">
        <f ca="1">VLOOKUP($O1357,Ethnicities!$A:$B,2,FALSE)</f>
        <v>White</v>
      </c>
      <c r="Q1357" s="8">
        <f t="shared" ca="1" si="257"/>
        <v>34999</v>
      </c>
      <c r="R1357" s="6">
        <f t="shared" ca="1" si="258"/>
        <v>4</v>
      </c>
      <c r="S1357" s="6" t="str">
        <f ca="1">VLOOKUP($R1357,'Background education'!$A:$B,2,FALSE)</f>
        <v>Undergraduate degree</v>
      </c>
      <c r="T1357" s="7">
        <f ca="1" xml:space="preserve">
  IF(OR($V1357 = 2, $V1357 = 3, $V1357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357" s="7" t="str">
        <f ca="1">VLOOKUP($T1357,Departments!$A:$B,2,FALSE)</f>
        <v>Controlling</v>
      </c>
      <c r="V1357" s="6">
        <f t="shared" ca="1" si="259"/>
        <v>8</v>
      </c>
      <c r="W1357" s="6" t="str">
        <f ca="1">VLOOKUP($V1357,Roles!$A:$B,2,FALSE)</f>
        <v>Analyst</v>
      </c>
      <c r="X1357" s="6">
        <f t="shared" ca="1" si="260"/>
        <v>2</v>
      </c>
      <c r="Y1357" s="6" t="str">
        <f ca="1">IF(ISNA($X1357),NA(),VLOOKUP($X1357,Levels!$A:$B,2,FALSE))</f>
        <v>Junior</v>
      </c>
      <c r="Z1357" s="8">
        <f t="shared" ca="1" si="252"/>
        <v>40146</v>
      </c>
      <c r="AA1357" s="6">
        <f ca="1">RANDBETWEEN(2,COUNTA('Recruitment source'!$A:$A))</f>
        <v>9</v>
      </c>
      <c r="AB1357" s="6" t="str">
        <f ca="1">VLOOKUP($AA1357,'Recruitment source'!$A:$B,2,FALSE)</f>
        <v xml:space="preserve"> recommendation of employee</v>
      </c>
      <c r="AC1357" s="8" t="e">
        <f t="shared" ca="1" si="261"/>
        <v>#N/A</v>
      </c>
      <c r="AD1357" s="6" t="e">
        <f t="shared" ca="1" si="262"/>
        <v>#N/A</v>
      </c>
      <c r="AE1357" s="6" t="e">
        <f ca="1">IF(ISNA(AD1357),NA(),VLOOKUP($AD1357,'Reasons for dismissal'!$A:$B,2,FALSE))</f>
        <v>#N/A</v>
      </c>
      <c r="AF1357" s="6">
        <f t="shared" ca="1" si="263"/>
        <v>2</v>
      </c>
      <c r="AG1357" s="1">
        <f t="shared" ca="1" si="253"/>
        <v>2080</v>
      </c>
    </row>
    <row r="1358" spans="1:33" x14ac:dyDescent="0.25">
      <c r="A1358" s="7" cm="1">
        <f t="array" aca="1" ref="A1358" ca="1">INDEX(Companies!$A:$A,RANDBETWEEN(2,COUNTA(Companies!$A:$A)),1)</f>
        <v>2</v>
      </c>
      <c r="B1358" s="7" t="str">
        <f ca="1">VLOOKUP($A1358,Companies!$A:$B,2,FALSE)</f>
        <v>ACME Corporation</v>
      </c>
      <c r="C1358" s="5">
        <f t="shared" si="254"/>
        <v>1357</v>
      </c>
      <c r="D1358" s="6">
        <f t="shared" ca="1" si="255"/>
        <v>1</v>
      </c>
      <c r="E1358" s="7">
        <f ca="1">IF($C1358 = 1 + N("Presidente"),
    127,
    IF($C1358 = 2 + N("Vice-Presidente"),
        72,
        IF($C1358 = 3 + N("Secretária bilíngue"),
            13,
            RANDBETWEEN(5,COUNT(Name!$A:$A) + 1)
        )
    )
)</f>
        <v>23</v>
      </c>
      <c r="F1358" s="7" t="str">
        <f ca="1" xml:space="preserve">
VLOOKUP(
  $E1358,
  Name!$A:$B,
  2,
  FALSE
)
&amp; " " &amp;
IF($C1358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Frois Anunciação</v>
      </c>
      <c r="G1358" s="7">
        <v>2</v>
      </c>
      <c r="H1358" s="7" t="str">
        <f>VLOOKUP($G1358,Countries!$A:$B,2,FALSE)</f>
        <v>Portugal</v>
      </c>
      <c r="I1358" s="7" cm="1">
        <f t="array" aca="1" ref="I1358" ca="1">INDEX(States!$B:$B,RANDBETWEEN(2,COUNTA(States!$A:$A)),1)</f>
        <v>18</v>
      </c>
      <c r="J1358" s="7" t="str">
        <f ca="1">VLOOKUP($I1358,States!$B:$C,2,FALSE)</f>
        <v>Guarda</v>
      </c>
      <c r="K1358" s="7" t="str">
        <f ca="1">VLOOKUP($E1358,Name!$A:$C,3,FALSE)</f>
        <v>F</v>
      </c>
      <c r="L1358" s="7" t="str">
        <f ca="1">VLOOKUP($K1358,Genders!$B:$C,2,FALSE)</f>
        <v>Female</v>
      </c>
      <c r="M1358" s="7" cm="1">
        <f t="array" aca="1" ref="M1358" ca="1">INDEX('Marital status'!$A:$A,RANDBETWEEN(2,COUNTA('Marital status'!$A:$A)),1)</f>
        <v>3</v>
      </c>
      <c r="N1358" s="7" t="str">
        <f ca="1">VLOOKUP($M1358,'Marital status'!$A:$B,2,FALSE)</f>
        <v>Married</v>
      </c>
      <c r="O1358" s="7">
        <f t="shared" ca="1" si="256"/>
        <v>3</v>
      </c>
      <c r="P1358" s="7" t="str">
        <f ca="1">VLOOKUP($O1358,Ethnicities!$A:$B,2,FALSE)</f>
        <v>Black or African American</v>
      </c>
      <c r="Q1358" s="8">
        <f t="shared" ca="1" si="257"/>
        <v>33655</v>
      </c>
      <c r="R1358" s="6">
        <f t="shared" ca="1" si="258"/>
        <v>4</v>
      </c>
      <c r="S1358" s="6" t="str">
        <f ca="1">VLOOKUP($R1358,'Background education'!$A:$B,2,FALSE)</f>
        <v>Undergraduate degree</v>
      </c>
      <c r="T1358" s="7">
        <f ca="1" xml:space="preserve">
  IF(OR($V1358 = 2, $V1358 = 3, $V1358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58" s="7" t="str">
        <f ca="1">VLOOKUP($T1358,Departments!$A:$B,2,FALSE)</f>
        <v xml:space="preserve"> Commercial</v>
      </c>
      <c r="V1358" s="6">
        <f t="shared" ca="1" si="259"/>
        <v>7</v>
      </c>
      <c r="W1358" s="6" t="str">
        <f ca="1">VLOOKUP($V1358,Roles!$A:$B,2,FALSE)</f>
        <v>Trainee</v>
      </c>
      <c r="X1358" s="6" t="e">
        <f t="shared" ca="1" si="260"/>
        <v>#N/A</v>
      </c>
      <c r="Y1358" s="6" t="e">
        <f ca="1">IF(ISNA($X1358),NA(),VLOOKUP($X1358,Levels!$A:$B,2,FALSE))</f>
        <v>#N/A</v>
      </c>
      <c r="Z1358" s="8">
        <f t="shared" ca="1" si="252"/>
        <v>41285</v>
      </c>
      <c r="AA1358" s="6">
        <f ca="1">RANDBETWEEN(2,COUNTA('Recruitment source'!$A:$A))</f>
        <v>5</v>
      </c>
      <c r="AB1358" s="6" t="str">
        <f ca="1">VLOOKUP($AA1358,'Recruitment source'!$A:$B,2,FALSE)</f>
        <v>Net Empregos</v>
      </c>
      <c r="AC1358" s="8" t="e">
        <f t="shared" ca="1" si="261"/>
        <v>#N/A</v>
      </c>
      <c r="AD1358" s="6" t="e">
        <f t="shared" ca="1" si="262"/>
        <v>#N/A</v>
      </c>
      <c r="AE1358" s="6" t="e">
        <f ca="1">IF(ISNA(AD1358),NA(),VLOOKUP($AD1358,'Reasons for dismissal'!$A:$B,2,FALSE))</f>
        <v>#N/A</v>
      </c>
      <c r="AF1358" s="6">
        <f t="shared" ca="1" si="263"/>
        <v>3</v>
      </c>
      <c r="AG1358" s="1">
        <f t="shared" ca="1" si="253"/>
        <v>1005</v>
      </c>
    </row>
    <row r="1359" spans="1:33" x14ac:dyDescent="0.25">
      <c r="A1359" s="7" cm="1">
        <f t="array" aca="1" ref="A1359" ca="1">INDEX(Companies!$A:$A,RANDBETWEEN(2,COUNTA(Companies!$A:$A)),1)</f>
        <v>2</v>
      </c>
      <c r="B1359" s="7" t="str">
        <f ca="1">VLOOKUP($A1359,Companies!$A:$B,2,FALSE)</f>
        <v>ACME Corporation</v>
      </c>
      <c r="C1359" s="5">
        <f t="shared" si="254"/>
        <v>1358</v>
      </c>
      <c r="D1359" s="6">
        <f t="shared" ca="1" si="255"/>
        <v>1</v>
      </c>
      <c r="E1359" s="7">
        <f ca="1">IF($C1359 = 1 + N("Presidente"),
    127,
    IF($C1359 = 2 + N("Vice-Presidente"),
        72,
        IF($C1359 = 3 + N("Secretária bilíngue"),
            13,
            RANDBETWEEN(5,COUNT(Name!$A:$A) + 1)
        )
    )
)</f>
        <v>181</v>
      </c>
      <c r="F1359" s="7" t="str">
        <f ca="1" xml:space="preserve">
VLOOKUP(
  $E1359,
  Name!$A:$B,
  2,
  FALSE
)
&amp; " " &amp;
IF($C1359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Rocha Fontana</v>
      </c>
      <c r="G1359" s="7">
        <v>2</v>
      </c>
      <c r="H1359" s="7" t="str">
        <f>VLOOKUP($G1359,Countries!$A:$B,2,FALSE)</f>
        <v>Portugal</v>
      </c>
      <c r="I1359" s="7" cm="1">
        <f t="array" aca="1" ref="I1359" ca="1">INDEX(States!$B:$B,RANDBETWEEN(2,COUNTA(States!$A:$A)),1)</f>
        <v>18</v>
      </c>
      <c r="J1359" s="7" t="str">
        <f ca="1">VLOOKUP($I1359,States!$B:$C,2,FALSE)</f>
        <v>Guarda</v>
      </c>
      <c r="K1359" s="7" t="str">
        <f ca="1">VLOOKUP($E1359,Name!$A:$C,3,FALSE)</f>
        <v>F</v>
      </c>
      <c r="L1359" s="7" t="str">
        <f ca="1">VLOOKUP($K1359,Genders!$B:$C,2,FALSE)</f>
        <v>Female</v>
      </c>
      <c r="M1359" s="7" cm="1">
        <f t="array" aca="1" ref="M1359" ca="1">INDEX('Marital status'!$A:$A,RANDBETWEEN(2,COUNTA('Marital status'!$A:$A)),1)</f>
        <v>3</v>
      </c>
      <c r="N1359" s="7" t="str">
        <f ca="1">VLOOKUP($M1359,'Marital status'!$A:$B,2,FALSE)</f>
        <v>Married</v>
      </c>
      <c r="O1359" s="7">
        <f t="shared" ca="1" si="256"/>
        <v>2</v>
      </c>
      <c r="P1359" s="7" t="str">
        <f ca="1">VLOOKUP($O1359,Ethnicities!$A:$B,2,FALSE)</f>
        <v>White</v>
      </c>
      <c r="Q1359" s="8">
        <f t="shared" ca="1" si="257"/>
        <v>35093</v>
      </c>
      <c r="R1359" s="6">
        <f t="shared" ca="1" si="258"/>
        <v>5</v>
      </c>
      <c r="S1359" s="6" t="str">
        <f ca="1">VLOOKUP($R1359,'Background education'!$A:$B,2,FALSE)</f>
        <v>Graduate school</v>
      </c>
      <c r="T1359" s="7">
        <f ca="1" xml:space="preserve">
  IF(OR($V1359 = 2, $V1359 = 3, $V1359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59" s="7" t="str">
        <f ca="1">VLOOKUP($T1359,Departments!$A:$B,2,FALSE)</f>
        <v>Information Technology</v>
      </c>
      <c r="V1359" s="6">
        <f t="shared" ca="1" si="259"/>
        <v>8</v>
      </c>
      <c r="W1359" s="6" t="str">
        <f ca="1">VLOOKUP($V1359,Roles!$A:$B,2,FALSE)</f>
        <v>Analyst</v>
      </c>
      <c r="X1359" s="6">
        <f t="shared" ca="1" si="260"/>
        <v>4</v>
      </c>
      <c r="Y1359" s="6" t="str">
        <f ca="1">IF(ISNA($X1359),NA(),VLOOKUP($X1359,Levels!$A:$B,2,FALSE))</f>
        <v>Senior</v>
      </c>
      <c r="Z1359" s="8">
        <f t="shared" ca="1" si="252"/>
        <v>37486</v>
      </c>
      <c r="AA1359" s="6">
        <f ca="1">RANDBETWEEN(2,COUNTA('Recruitment source'!$A:$A))</f>
        <v>3</v>
      </c>
      <c r="AB1359" s="6" t="str">
        <f ca="1">VLOOKUP($AA1359,'Recruitment source'!$A:$B,2,FALSE)</f>
        <v>Learn4Good</v>
      </c>
      <c r="AC1359" s="8" t="e">
        <f t="shared" ca="1" si="261"/>
        <v>#N/A</v>
      </c>
      <c r="AD1359" s="6" t="e">
        <f t="shared" ca="1" si="262"/>
        <v>#N/A</v>
      </c>
      <c r="AE1359" s="6" t="e">
        <f ca="1">IF(ISNA(AD1359),NA(),VLOOKUP($AD1359,'Reasons for dismissal'!$A:$B,2,FALSE))</f>
        <v>#N/A</v>
      </c>
      <c r="AF1359" s="6">
        <f t="shared" ca="1" si="263"/>
        <v>3</v>
      </c>
      <c r="AG1359" s="1">
        <f t="shared" ca="1" si="253"/>
        <v>2080</v>
      </c>
    </row>
    <row r="1360" spans="1:33" x14ac:dyDescent="0.25">
      <c r="A1360" s="7" cm="1">
        <f t="array" aca="1" ref="A1360" ca="1">INDEX(Companies!$A:$A,RANDBETWEEN(2,COUNTA(Companies!$A:$A)),1)</f>
        <v>2</v>
      </c>
      <c r="B1360" s="7" t="str">
        <f ca="1">VLOOKUP($A1360,Companies!$A:$B,2,FALSE)</f>
        <v>ACME Corporation</v>
      </c>
      <c r="C1360" s="5">
        <f t="shared" si="254"/>
        <v>1359</v>
      </c>
      <c r="D1360" s="6">
        <f t="shared" ca="1" si="255"/>
        <v>1</v>
      </c>
      <c r="E1360" s="7">
        <f ca="1">IF($C1360 = 1 + N("Presidente"),
    127,
    IF($C1360 = 2 + N("Vice-Presidente"),
        72,
        IF($C1360 = 3 + N("Secretária bilíngue"),
            13,
            RANDBETWEEN(5,COUNT(Name!$A:$A) + 1)
        )
    )
)</f>
        <v>268</v>
      </c>
      <c r="F1360" s="7" t="str">
        <f ca="1" xml:space="preserve">
VLOOKUP(
  $E1360,
  Name!$A:$B,
  2,
  FALSE
)
&amp; " " &amp;
IF($C1360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Mello Aleluia</v>
      </c>
      <c r="G1360" s="7">
        <v>2</v>
      </c>
      <c r="H1360" s="7" t="str">
        <f>VLOOKUP($G1360,Countries!$A:$B,2,FALSE)</f>
        <v>Portugal</v>
      </c>
      <c r="I1360" s="7" cm="1">
        <f t="array" aca="1" ref="I1360" ca="1">INDEX(States!$B:$B,RANDBETWEEN(2,COUNTA(States!$A:$A)),1)</f>
        <v>15</v>
      </c>
      <c r="J1360" s="7" t="str">
        <f ca="1">VLOOKUP($I1360,States!$B:$C,2,FALSE)</f>
        <v>Castelo Branco</v>
      </c>
      <c r="K1360" s="7" t="str">
        <f ca="1">VLOOKUP($E1360,Name!$A:$C,3,FALSE)</f>
        <v>F</v>
      </c>
      <c r="L1360" s="7" t="str">
        <f ca="1">VLOOKUP($K1360,Genders!$B:$C,2,FALSE)</f>
        <v>Female</v>
      </c>
      <c r="M1360" s="7" cm="1">
        <f t="array" aca="1" ref="M1360" ca="1">INDEX('Marital status'!$A:$A,RANDBETWEEN(2,COUNTA('Marital status'!$A:$A)),1)</f>
        <v>4</v>
      </c>
      <c r="N1360" s="7" t="str">
        <f ca="1">VLOOKUP($M1360,'Marital status'!$A:$B,2,FALSE)</f>
        <v xml:space="preserve">Widowed </v>
      </c>
      <c r="O1360" s="7">
        <f t="shared" ca="1" si="256"/>
        <v>2</v>
      </c>
      <c r="P1360" s="7" t="str">
        <f ca="1">VLOOKUP($O1360,Ethnicities!$A:$B,2,FALSE)</f>
        <v>White</v>
      </c>
      <c r="Q1360" s="8">
        <f t="shared" ca="1" si="257"/>
        <v>22144</v>
      </c>
      <c r="R1360" s="6">
        <f t="shared" ca="1" si="258"/>
        <v>4</v>
      </c>
      <c r="S1360" s="6" t="str">
        <f ca="1">VLOOKUP($R1360,'Background education'!$A:$B,2,FALSE)</f>
        <v>Undergraduate degree</v>
      </c>
      <c r="T1360" s="7">
        <f ca="1" xml:space="preserve">
  IF(OR($V1360 = 2, $V1360 = 3, $V1360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60" s="7" t="str">
        <f ca="1">VLOOKUP($T1360,Departments!$A:$B,2,FALSE)</f>
        <v xml:space="preserve"> Commercial</v>
      </c>
      <c r="V1360" s="6">
        <f t="shared" ca="1" si="259"/>
        <v>6</v>
      </c>
      <c r="W1360" s="6" t="str">
        <f ca="1">VLOOKUP($V1360,Roles!$A:$B,2,FALSE)</f>
        <v>Intern</v>
      </c>
      <c r="X1360" s="6" t="e">
        <f t="shared" ca="1" si="260"/>
        <v>#N/A</v>
      </c>
      <c r="Y1360" s="6" t="e">
        <f ca="1">IF(ISNA($X1360),NA(),VLOOKUP($X1360,Levels!$A:$B,2,FALSE))</f>
        <v>#N/A</v>
      </c>
      <c r="Z1360" s="8">
        <f t="shared" ca="1" si="252"/>
        <v>44525</v>
      </c>
      <c r="AA1360" s="6">
        <f ca="1">RANDBETWEEN(2,COUNTA('Recruitment source'!$A:$A))</f>
        <v>9</v>
      </c>
      <c r="AB1360" s="6" t="str">
        <f ca="1">VLOOKUP($AA1360,'Recruitment source'!$A:$B,2,FALSE)</f>
        <v xml:space="preserve"> recommendation of employee</v>
      </c>
      <c r="AC1360" s="8" t="e">
        <f t="shared" ca="1" si="261"/>
        <v>#N/A</v>
      </c>
      <c r="AD1360" s="6" t="e">
        <f t="shared" ca="1" si="262"/>
        <v>#N/A</v>
      </c>
      <c r="AE1360" s="6" t="e">
        <f ca="1">IF(ISNA(AD1360),NA(),VLOOKUP($AD1360,'Reasons for dismissal'!$A:$B,2,FALSE))</f>
        <v>#N/A</v>
      </c>
      <c r="AF1360" s="6">
        <f t="shared" ca="1" si="263"/>
        <v>3</v>
      </c>
      <c r="AG1360" s="1">
        <f t="shared" ca="1" si="253"/>
        <v>805</v>
      </c>
    </row>
    <row r="1361" spans="1:33" x14ac:dyDescent="0.25">
      <c r="A1361" s="7" cm="1">
        <f t="array" aca="1" ref="A1361" ca="1">INDEX(Companies!$A:$A,RANDBETWEEN(2,COUNTA(Companies!$A:$A)),1)</f>
        <v>2</v>
      </c>
      <c r="B1361" s="7" t="str">
        <f ca="1">VLOOKUP($A1361,Companies!$A:$B,2,FALSE)</f>
        <v>ACME Corporation</v>
      </c>
      <c r="C1361" s="5">
        <f t="shared" si="254"/>
        <v>1360</v>
      </c>
      <c r="D1361" s="6">
        <f t="shared" ca="1" si="255"/>
        <v>1</v>
      </c>
      <c r="E1361" s="7">
        <f ca="1">IF($C1361 = 1 + N("Presidente"),
    127,
    IF($C1361 = 2 + N("Vice-Presidente"),
        72,
        IF($C1361 = 3 + N("Secretária bilíngue"),
            13,
            RANDBETWEEN(5,COUNT(Name!$A:$A) + 1)
        )
    )
)</f>
        <v>227</v>
      </c>
      <c r="F1361" s="7" t="str">
        <f ca="1" xml:space="preserve">
VLOOKUP(
  $E1361,
  Name!$A:$B,
  2,
  FALSE
)
&amp; " " &amp;
IF($C1361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Caminha Peçanha</v>
      </c>
      <c r="G1361" s="7">
        <v>2</v>
      </c>
      <c r="H1361" s="7" t="str">
        <f>VLOOKUP($G1361,Countries!$A:$B,2,FALSE)</f>
        <v>Portugal</v>
      </c>
      <c r="I1361" s="7" cm="1">
        <f t="array" aca="1" ref="I1361" ca="1">INDEX(States!$B:$B,RANDBETWEEN(2,COUNTA(States!$A:$A)),1)</f>
        <v>13</v>
      </c>
      <c r="J1361" s="7" t="str">
        <f ca="1">VLOOKUP($I1361,States!$B:$C,2,FALSE)</f>
        <v>Azores</v>
      </c>
      <c r="K1361" s="7" t="str">
        <f ca="1">VLOOKUP($E1361,Name!$A:$C,3,FALSE)</f>
        <v>F</v>
      </c>
      <c r="L1361" s="7" t="str">
        <f ca="1">VLOOKUP($K1361,Genders!$B:$C,2,FALSE)</f>
        <v>Female</v>
      </c>
      <c r="M1361" s="7" cm="1">
        <f t="array" aca="1" ref="M1361" ca="1">INDEX('Marital status'!$A:$A,RANDBETWEEN(2,COUNTA('Marital status'!$A:$A)),1)</f>
        <v>4</v>
      </c>
      <c r="N1361" s="7" t="str">
        <f ca="1">VLOOKUP($M1361,'Marital status'!$A:$B,2,FALSE)</f>
        <v xml:space="preserve">Widowed </v>
      </c>
      <c r="O1361" s="7">
        <f t="shared" ca="1" si="256"/>
        <v>2</v>
      </c>
      <c r="P1361" s="7" t="str">
        <f ca="1">VLOOKUP($O1361,Ethnicities!$A:$B,2,FALSE)</f>
        <v>White</v>
      </c>
      <c r="Q1361" s="8">
        <f t="shared" ca="1" si="257"/>
        <v>35452</v>
      </c>
      <c r="R1361" s="6">
        <f t="shared" ca="1" si="258"/>
        <v>5</v>
      </c>
      <c r="S1361" s="6" t="str">
        <f ca="1">VLOOKUP($R1361,'Background education'!$A:$B,2,FALSE)</f>
        <v>Graduate school</v>
      </c>
      <c r="T1361" s="7">
        <f ca="1" xml:space="preserve">
  IF(OR($V1361 = 2, $V1361 = 3, $V1361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361" s="7" t="str">
        <f ca="1">VLOOKUP($T1361,Departments!$A:$B,2,FALSE)</f>
        <v>Communication &amp; Marketing</v>
      </c>
      <c r="V1361" s="6">
        <f t="shared" ca="1" si="259"/>
        <v>8</v>
      </c>
      <c r="W1361" s="6" t="str">
        <f ca="1">VLOOKUP($V1361,Roles!$A:$B,2,FALSE)</f>
        <v>Analyst</v>
      </c>
      <c r="X1361" s="6">
        <f t="shared" ca="1" si="260"/>
        <v>2</v>
      </c>
      <c r="Y1361" s="6" t="str">
        <f ca="1">IF(ISNA($X1361),NA(),VLOOKUP($X1361,Levels!$A:$B,2,FALSE))</f>
        <v>Junior</v>
      </c>
      <c r="Z1361" s="8">
        <f t="shared" ca="1" si="252"/>
        <v>39075</v>
      </c>
      <c r="AA1361" s="6">
        <f ca="1">RANDBETWEEN(2,COUNTA('Recruitment source'!$A:$A))</f>
        <v>8</v>
      </c>
      <c r="AB1361" s="6" t="str">
        <f ca="1">VLOOKUP($AA1361,'Recruitment source'!$A:$B,2,FALSE)</f>
        <v>Next Station</v>
      </c>
      <c r="AC1361" s="8" t="e">
        <f t="shared" ca="1" si="261"/>
        <v>#N/A</v>
      </c>
      <c r="AD1361" s="6" t="e">
        <f t="shared" ca="1" si="262"/>
        <v>#N/A</v>
      </c>
      <c r="AE1361" s="6" t="e">
        <f ca="1">IF(ISNA(AD1361),NA(),VLOOKUP($AD1361,'Reasons for dismissal'!$A:$B,2,FALSE))</f>
        <v>#N/A</v>
      </c>
      <c r="AF1361" s="6">
        <f t="shared" ca="1" si="263"/>
        <v>2</v>
      </c>
      <c r="AG1361" s="1">
        <f t="shared" ca="1" si="253"/>
        <v>2080</v>
      </c>
    </row>
    <row r="1362" spans="1:33" x14ac:dyDescent="0.25">
      <c r="A1362" s="7" cm="1">
        <f t="array" aca="1" ref="A1362" ca="1">INDEX(Companies!$A:$A,RANDBETWEEN(2,COUNTA(Companies!$A:$A)),1)</f>
        <v>2</v>
      </c>
      <c r="B1362" s="7" t="str">
        <f ca="1">VLOOKUP($A1362,Companies!$A:$B,2,FALSE)</f>
        <v>ACME Corporation</v>
      </c>
      <c r="C1362" s="5">
        <f t="shared" si="254"/>
        <v>1361</v>
      </c>
      <c r="D1362" s="6">
        <f t="shared" ca="1" si="255"/>
        <v>1</v>
      </c>
      <c r="E1362" s="7">
        <f ca="1">IF($C1362 = 1 + N("Presidente"),
    127,
    IF($C1362 = 2 + N("Vice-Presidente"),
        72,
        IF($C1362 = 3 + N("Secretária bilíngue"),
            13,
            RANDBETWEEN(5,COUNT(Name!$A:$A) + 1)
        )
    )
)</f>
        <v>213</v>
      </c>
      <c r="F1362" s="7" t="str">
        <f ca="1" xml:space="preserve">
VLOOKUP(
  $E1362,
  Name!$A:$B,
  2,
  FALSE
)
&amp; " " &amp;
IF($C1362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Kelvin Camargo Café</v>
      </c>
      <c r="G1362" s="7">
        <v>2</v>
      </c>
      <c r="H1362" s="7" t="str">
        <f>VLOOKUP($G1362,Countries!$A:$B,2,FALSE)</f>
        <v>Portugal</v>
      </c>
      <c r="I1362" s="7" cm="1">
        <f t="array" aca="1" ref="I1362" ca="1">INDEX(States!$B:$B,RANDBETWEEN(2,COUNTA(States!$A:$A)),1)</f>
        <v>15</v>
      </c>
      <c r="J1362" s="7" t="str">
        <f ca="1">VLOOKUP($I1362,States!$B:$C,2,FALSE)</f>
        <v>Castelo Branco</v>
      </c>
      <c r="K1362" s="7" t="str">
        <f ca="1">VLOOKUP($E1362,Name!$A:$C,3,FALSE)</f>
        <v>M</v>
      </c>
      <c r="L1362" s="7" t="str">
        <f ca="1">VLOOKUP($K1362,Genders!$B:$C,2,FALSE)</f>
        <v>Male</v>
      </c>
      <c r="M1362" s="7" cm="1">
        <f t="array" aca="1" ref="M1362" ca="1">INDEX('Marital status'!$A:$A,RANDBETWEEN(2,COUNTA('Marital status'!$A:$A)),1)</f>
        <v>5</v>
      </c>
      <c r="N1362" s="7" t="str">
        <f ca="1">VLOOKUP($M1362,'Marital status'!$A:$B,2,FALSE)</f>
        <v xml:space="preserve">Separated </v>
      </c>
      <c r="O1362" s="7">
        <f t="shared" ca="1" si="256"/>
        <v>2</v>
      </c>
      <c r="P1362" s="7" t="str">
        <f ca="1">VLOOKUP($O1362,Ethnicities!$A:$B,2,FALSE)</f>
        <v>White</v>
      </c>
      <c r="Q1362" s="8">
        <f t="shared" ca="1" si="257"/>
        <v>29545</v>
      </c>
      <c r="R1362" s="6">
        <f t="shared" ca="1" si="258"/>
        <v>4</v>
      </c>
      <c r="S1362" s="6" t="str">
        <f ca="1">VLOOKUP($R1362,'Background education'!$A:$B,2,FALSE)</f>
        <v>Undergraduate degree</v>
      </c>
      <c r="T1362" s="7">
        <f ca="1" xml:space="preserve">
  IF(OR($V1362 = 2, $V1362 = 3, $V1362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62" s="7" t="str">
        <f ca="1">VLOOKUP($T1362,Departments!$A:$B,2,FALSE)</f>
        <v>Information Technology</v>
      </c>
      <c r="V1362" s="6">
        <f t="shared" ca="1" si="259"/>
        <v>6</v>
      </c>
      <c r="W1362" s="6" t="str">
        <f ca="1">VLOOKUP($V1362,Roles!$A:$B,2,FALSE)</f>
        <v>Intern</v>
      </c>
      <c r="X1362" s="6" t="e">
        <f t="shared" ca="1" si="260"/>
        <v>#N/A</v>
      </c>
      <c r="Y1362" s="6" t="e">
        <f ca="1">IF(ISNA($X1362),NA(),VLOOKUP($X1362,Levels!$A:$B,2,FALSE))</f>
        <v>#N/A</v>
      </c>
      <c r="Z1362" s="8">
        <f t="shared" ca="1" si="252"/>
        <v>44592</v>
      </c>
      <c r="AA1362" s="6">
        <f ca="1">RANDBETWEEN(2,COUNTA('Recruitment source'!$A:$A))</f>
        <v>4</v>
      </c>
      <c r="AB1362" s="6" t="str">
        <f ca="1">VLOOKUP($AA1362,'Recruitment source'!$A:$B,2,FALSE)</f>
        <v>SAPO Emprego</v>
      </c>
      <c r="AC1362" s="8" t="e">
        <f t="shared" ca="1" si="261"/>
        <v>#N/A</v>
      </c>
      <c r="AD1362" s="6" t="e">
        <f t="shared" ca="1" si="262"/>
        <v>#N/A</v>
      </c>
      <c r="AE1362" s="6" t="e">
        <f ca="1">IF(ISNA(AD1362),NA(),VLOOKUP($AD1362,'Reasons for dismissal'!$A:$B,2,FALSE))</f>
        <v>#N/A</v>
      </c>
      <c r="AF1362" s="6">
        <f t="shared" ca="1" si="263"/>
        <v>2</v>
      </c>
      <c r="AG1362" s="1">
        <f t="shared" ca="1" si="253"/>
        <v>885</v>
      </c>
    </row>
    <row r="1363" spans="1:33" x14ac:dyDescent="0.25">
      <c r="A1363" s="7" cm="1">
        <f t="array" aca="1" ref="A1363" ca="1">INDEX(Companies!$A:$A,RANDBETWEEN(2,COUNTA(Companies!$A:$A)),1)</f>
        <v>2</v>
      </c>
      <c r="B1363" s="7" t="str">
        <f ca="1">VLOOKUP($A1363,Companies!$A:$B,2,FALSE)</f>
        <v>ACME Corporation</v>
      </c>
      <c r="C1363" s="5">
        <f t="shared" si="254"/>
        <v>1362</v>
      </c>
      <c r="D1363" s="6">
        <f t="shared" ca="1" si="255"/>
        <v>1</v>
      </c>
      <c r="E1363" s="7">
        <f ca="1">IF($C1363 = 1 + N("Presidente"),
    127,
    IF($C1363 = 2 + N("Vice-Presidente"),
        72,
        IF($C1363 = 3 + N("Secretária bilíngue"),
            13,
            RANDBETWEEN(5,COUNT(Name!$A:$A) + 1)
        )
    )
)</f>
        <v>47</v>
      </c>
      <c r="F1363" s="7" t="str">
        <f ca="1" xml:space="preserve">
VLOOKUP(
  $E1363,
  Name!$A:$B,
  2,
  FALSE
)
&amp; " " &amp;
IF($C1363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Leone Botelho</v>
      </c>
      <c r="G1363" s="7">
        <v>2</v>
      </c>
      <c r="H1363" s="7" t="str">
        <f>VLOOKUP($G1363,Countries!$A:$B,2,FALSE)</f>
        <v>Portugal</v>
      </c>
      <c r="I1363" s="7" cm="1">
        <f t="array" aca="1" ref="I1363" ca="1">INDEX(States!$B:$B,RANDBETWEEN(2,COUNTA(States!$A:$A)),1)</f>
        <v>4</v>
      </c>
      <c r="J1363" s="7" t="str">
        <f ca="1">VLOOKUP($I1363,States!$B:$C,2,FALSE)</f>
        <v>Setúbal</v>
      </c>
      <c r="K1363" s="7" t="str">
        <f ca="1">VLOOKUP($E1363,Name!$A:$C,3,FALSE)</f>
        <v>F</v>
      </c>
      <c r="L1363" s="7" t="str">
        <f ca="1">VLOOKUP($K1363,Genders!$B:$C,2,FALSE)</f>
        <v>Female</v>
      </c>
      <c r="M1363" s="7" cm="1">
        <f t="array" aca="1" ref="M1363" ca="1">INDEX('Marital status'!$A:$A,RANDBETWEEN(2,COUNTA('Marital status'!$A:$A)),1)</f>
        <v>6</v>
      </c>
      <c r="N1363" s="7" t="str">
        <f ca="1">VLOOKUP($M1363,'Marital status'!$A:$B,2,FALSE)</f>
        <v>Divorced</v>
      </c>
      <c r="O1363" s="7">
        <f t="shared" ca="1" si="256"/>
        <v>2</v>
      </c>
      <c r="P1363" s="7" t="str">
        <f ca="1">VLOOKUP($O1363,Ethnicities!$A:$B,2,FALSE)</f>
        <v>White</v>
      </c>
      <c r="Q1363" s="8">
        <f t="shared" ca="1" si="257"/>
        <v>33279</v>
      </c>
      <c r="R1363" s="6">
        <f t="shared" ca="1" si="258"/>
        <v>4</v>
      </c>
      <c r="S1363" s="6" t="str">
        <f ca="1">VLOOKUP($R1363,'Background education'!$A:$B,2,FALSE)</f>
        <v>Undergraduate degree</v>
      </c>
      <c r="T1363" s="7">
        <f ca="1" xml:space="preserve">
  IF(OR($V1363 = 2, $V1363 = 3, $V1363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363" s="7" t="str">
        <f ca="1">VLOOKUP($T1363,Departments!$A:$B,2,FALSE)</f>
        <v>Juridical</v>
      </c>
      <c r="V1363" s="6">
        <f t="shared" ca="1" si="259"/>
        <v>8</v>
      </c>
      <c r="W1363" s="6" t="str">
        <f ca="1">VLOOKUP($V1363,Roles!$A:$B,2,FALSE)</f>
        <v>Analyst</v>
      </c>
      <c r="X1363" s="6">
        <f t="shared" ca="1" si="260"/>
        <v>3</v>
      </c>
      <c r="Y1363" s="6" t="str">
        <f ca="1">IF(ISNA($X1363),NA(),VLOOKUP($X1363,Levels!$A:$B,2,FALSE))</f>
        <v>Pleno</v>
      </c>
      <c r="Z1363" s="8">
        <f t="shared" ca="1" si="252"/>
        <v>40969</v>
      </c>
      <c r="AA1363" s="6">
        <f ca="1">RANDBETWEEN(2,COUNTA('Recruitment source'!$A:$A))</f>
        <v>4</v>
      </c>
      <c r="AB1363" s="6" t="str">
        <f ca="1">VLOOKUP($AA1363,'Recruitment source'!$A:$B,2,FALSE)</f>
        <v>SAPO Emprego</v>
      </c>
      <c r="AC1363" s="8" t="e">
        <f t="shared" ca="1" si="261"/>
        <v>#N/A</v>
      </c>
      <c r="AD1363" s="6" t="e">
        <f t="shared" ca="1" si="262"/>
        <v>#N/A</v>
      </c>
      <c r="AE1363" s="6" t="e">
        <f ca="1">IF(ISNA(AD1363),NA(),VLOOKUP($AD1363,'Reasons for dismissal'!$A:$B,2,FALSE))</f>
        <v>#N/A</v>
      </c>
      <c r="AF1363" s="6">
        <f t="shared" ca="1" si="263"/>
        <v>4</v>
      </c>
      <c r="AG1363" s="1">
        <f t="shared" ca="1" si="253"/>
        <v>2000</v>
      </c>
    </row>
    <row r="1364" spans="1:33" x14ac:dyDescent="0.25">
      <c r="A1364" s="7" cm="1">
        <f t="array" aca="1" ref="A1364" ca="1">INDEX(Companies!$A:$A,RANDBETWEEN(2,COUNTA(Companies!$A:$A)),1)</f>
        <v>2</v>
      </c>
      <c r="B1364" s="7" t="str">
        <f ca="1">VLOOKUP($A1364,Companies!$A:$B,2,FALSE)</f>
        <v>ACME Corporation</v>
      </c>
      <c r="C1364" s="5">
        <f t="shared" si="254"/>
        <v>1363</v>
      </c>
      <c r="D1364" s="6">
        <f t="shared" ca="1" si="255"/>
        <v>1</v>
      </c>
      <c r="E1364" s="7">
        <f ca="1">IF($C1364 = 1 + N("Presidente"),
    127,
    IF($C1364 = 2 + N("Vice-Presidente"),
        72,
        IF($C1364 = 3 + N("Secretária bilíngue"),
            13,
            RANDBETWEEN(5,COUNT(Name!$A:$A) + 1)
        )
    )
)</f>
        <v>319</v>
      </c>
      <c r="F1364" s="7" t="str">
        <f ca="1" xml:space="preserve">
VLOOKUP(
  $E1364,
  Name!$A:$B,
  2,
  FALSE
)
&amp; " " &amp;
IF($C1364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Aguiar Pedrosa</v>
      </c>
      <c r="G1364" s="7">
        <v>2</v>
      </c>
      <c r="H1364" s="7" t="str">
        <f>VLOOKUP($G1364,Countries!$A:$B,2,FALSE)</f>
        <v>Portugal</v>
      </c>
      <c r="I1364" s="7" cm="1">
        <f t="array" aca="1" ref="I1364" ca="1">INDEX(States!$B:$B,RANDBETWEEN(2,COUNTA(States!$A:$A)),1)</f>
        <v>5</v>
      </c>
      <c r="J1364" s="7" t="str">
        <f ca="1">VLOOKUP($I1364,States!$B:$C,2,FALSE)</f>
        <v>Aveiro</v>
      </c>
      <c r="K1364" s="7" t="str">
        <f ca="1">VLOOKUP($E1364,Name!$A:$C,3,FALSE)</f>
        <v>M</v>
      </c>
      <c r="L1364" s="7" t="str">
        <f ca="1">VLOOKUP($K1364,Genders!$B:$C,2,FALSE)</f>
        <v>Male</v>
      </c>
      <c r="M1364" s="7" cm="1">
        <f t="array" aca="1" ref="M1364" ca="1">INDEX('Marital status'!$A:$A,RANDBETWEEN(2,COUNTA('Marital status'!$A:$A)),1)</f>
        <v>2</v>
      </c>
      <c r="N1364" s="7" t="str">
        <f ca="1">VLOOKUP($M1364,'Marital status'!$A:$B,2,FALSE)</f>
        <v>Single</v>
      </c>
      <c r="O1364" s="7">
        <f t="shared" ca="1" si="256"/>
        <v>4</v>
      </c>
      <c r="P1364" s="7" t="str">
        <f ca="1">VLOOKUP($O1364,Ethnicities!$A:$B,2,FALSE)</f>
        <v>Hispanic or Latino</v>
      </c>
      <c r="Q1364" s="8">
        <f t="shared" ca="1" si="257"/>
        <v>24797</v>
      </c>
      <c r="R1364" s="6">
        <f t="shared" ca="1" si="258"/>
        <v>4</v>
      </c>
      <c r="S1364" s="6" t="str">
        <f ca="1">VLOOKUP($R1364,'Background education'!$A:$B,2,FALSE)</f>
        <v>Undergraduate degree</v>
      </c>
      <c r="T1364" s="7">
        <f ca="1" xml:space="preserve">
  IF(OR($V1364 = 2, $V1364 = 3, $V1364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64" s="7" t="str">
        <f ca="1">VLOOKUP($T1364,Departments!$A:$B,2,FALSE)</f>
        <v>Sales</v>
      </c>
      <c r="V1364" s="6">
        <f t="shared" ca="1" si="259"/>
        <v>6</v>
      </c>
      <c r="W1364" s="6" t="str">
        <f ca="1">VLOOKUP($V1364,Roles!$A:$B,2,FALSE)</f>
        <v>Intern</v>
      </c>
      <c r="X1364" s="6" t="e">
        <f t="shared" ca="1" si="260"/>
        <v>#N/A</v>
      </c>
      <c r="Y1364" s="6" t="e">
        <f ca="1">IF(ISNA($X1364),NA(),VLOOKUP($X1364,Levels!$A:$B,2,FALSE))</f>
        <v>#N/A</v>
      </c>
      <c r="Z1364" s="8">
        <f t="shared" ca="1" si="252"/>
        <v>37736</v>
      </c>
      <c r="AA1364" s="6">
        <f ca="1">RANDBETWEEN(2,COUNTA('Recruitment source'!$A:$A))</f>
        <v>4</v>
      </c>
      <c r="AB1364" s="6" t="str">
        <f ca="1">VLOOKUP($AA1364,'Recruitment source'!$A:$B,2,FALSE)</f>
        <v>SAPO Emprego</v>
      </c>
      <c r="AC1364" s="8" t="e">
        <f t="shared" ca="1" si="261"/>
        <v>#N/A</v>
      </c>
      <c r="AD1364" s="6" t="e">
        <f t="shared" ca="1" si="262"/>
        <v>#N/A</v>
      </c>
      <c r="AE1364" s="6" t="e">
        <f ca="1">IF(ISNA(AD1364),NA(),VLOOKUP($AD1364,'Reasons for dismissal'!$A:$B,2,FALSE))</f>
        <v>#N/A</v>
      </c>
      <c r="AF1364" s="6">
        <f t="shared" ca="1" si="263"/>
        <v>2</v>
      </c>
      <c r="AG1364" s="1">
        <f t="shared" ca="1" si="253"/>
        <v>805</v>
      </c>
    </row>
    <row r="1365" spans="1:33" x14ac:dyDescent="0.25">
      <c r="A1365" s="7" cm="1">
        <f t="array" aca="1" ref="A1365" ca="1">INDEX(Companies!$A:$A,RANDBETWEEN(2,COUNTA(Companies!$A:$A)),1)</f>
        <v>2</v>
      </c>
      <c r="B1365" s="7" t="str">
        <f ca="1">VLOOKUP($A1365,Companies!$A:$B,2,FALSE)</f>
        <v>ACME Corporation</v>
      </c>
      <c r="C1365" s="5">
        <f t="shared" si="254"/>
        <v>1364</v>
      </c>
      <c r="D1365" s="6">
        <f t="shared" ca="1" si="255"/>
        <v>1</v>
      </c>
      <c r="E1365" s="7">
        <f ca="1">IF($C1365 = 1 + N("Presidente"),
    127,
    IF($C1365 = 2 + N("Vice-Presidente"),
        72,
        IF($C1365 = 3 + N("Secretária bilíngue"),
            13,
            RANDBETWEEN(5,COUNT(Name!$A:$A) + 1)
        )
    )
)</f>
        <v>140</v>
      </c>
      <c r="F1365" s="7" t="str">
        <f ca="1" xml:space="preserve">
VLOOKUP(
  $E1365,
  Name!$A:$B,
  2,
  FALSE
)
&amp; " " &amp;
IF($C1365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Trindade Lombardi</v>
      </c>
      <c r="G1365" s="7">
        <v>2</v>
      </c>
      <c r="H1365" s="7" t="str">
        <f>VLOOKUP($G1365,Countries!$A:$B,2,FALSE)</f>
        <v>Portugal</v>
      </c>
      <c r="I1365" s="7" cm="1">
        <f t="array" aca="1" ref="I1365" ca="1">INDEX(States!$B:$B,RANDBETWEEN(2,COUNTA(States!$A:$A)),1)</f>
        <v>4</v>
      </c>
      <c r="J1365" s="7" t="str">
        <f ca="1">VLOOKUP($I1365,States!$B:$C,2,FALSE)</f>
        <v>Setúbal</v>
      </c>
      <c r="K1365" s="7" t="str">
        <f ca="1">VLOOKUP($E1365,Name!$A:$C,3,FALSE)</f>
        <v>M</v>
      </c>
      <c r="L1365" s="7" t="str">
        <f ca="1">VLOOKUP($K1365,Genders!$B:$C,2,FALSE)</f>
        <v>Male</v>
      </c>
      <c r="M1365" s="7" cm="1">
        <f t="array" aca="1" ref="M1365" ca="1">INDEX('Marital status'!$A:$A,RANDBETWEEN(2,COUNTA('Marital status'!$A:$A)),1)</f>
        <v>2</v>
      </c>
      <c r="N1365" s="7" t="str">
        <f ca="1">VLOOKUP($M1365,'Marital status'!$A:$B,2,FALSE)</f>
        <v>Single</v>
      </c>
      <c r="O1365" s="7">
        <f t="shared" ca="1" si="256"/>
        <v>3</v>
      </c>
      <c r="P1365" s="7" t="str">
        <f ca="1">VLOOKUP($O1365,Ethnicities!$A:$B,2,FALSE)</f>
        <v>Black or African American</v>
      </c>
      <c r="Q1365" s="8">
        <f t="shared" ca="1" si="257"/>
        <v>35569</v>
      </c>
      <c r="R1365" s="6">
        <f t="shared" ca="1" si="258"/>
        <v>4</v>
      </c>
      <c r="S1365" s="6" t="str">
        <f ca="1">VLOOKUP($R1365,'Background education'!$A:$B,2,FALSE)</f>
        <v>Undergraduate degree</v>
      </c>
      <c r="T1365" s="7">
        <f ca="1" xml:space="preserve">
  IF(OR($V1365 = 2, $V1365 = 3, $V1365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65" s="7" t="str">
        <f ca="1">VLOOKUP($T1365,Departments!$A:$B,2,FALSE)</f>
        <v>Sales</v>
      </c>
      <c r="V1365" s="6">
        <f t="shared" ca="1" si="259"/>
        <v>8</v>
      </c>
      <c r="W1365" s="6" t="str">
        <f ca="1">VLOOKUP($V1365,Roles!$A:$B,2,FALSE)</f>
        <v>Analyst</v>
      </c>
      <c r="X1365" s="6">
        <f t="shared" ca="1" si="260"/>
        <v>4</v>
      </c>
      <c r="Y1365" s="6" t="str">
        <f ca="1">IF(ISNA($X1365),NA(),VLOOKUP($X1365,Levels!$A:$B,2,FALSE))</f>
        <v>Senior</v>
      </c>
      <c r="Z1365" s="8">
        <f t="shared" ca="1" si="252"/>
        <v>43203</v>
      </c>
      <c r="AA1365" s="6">
        <f ca="1">RANDBETWEEN(2,COUNTA('Recruitment source'!$A:$A))</f>
        <v>5</v>
      </c>
      <c r="AB1365" s="6" t="str">
        <f ca="1">VLOOKUP($AA1365,'Recruitment source'!$A:$B,2,FALSE)</f>
        <v>Net Empregos</v>
      </c>
      <c r="AC1365" s="8" t="e">
        <f t="shared" ca="1" si="261"/>
        <v>#N/A</v>
      </c>
      <c r="AD1365" s="6" t="e">
        <f t="shared" ca="1" si="262"/>
        <v>#N/A</v>
      </c>
      <c r="AE1365" s="6" t="e">
        <f ca="1">IF(ISNA(AD1365),NA(),VLOOKUP($AD1365,'Reasons for dismissal'!$A:$B,2,FALSE))</f>
        <v>#N/A</v>
      </c>
      <c r="AF1365" s="6">
        <f t="shared" ca="1" si="263"/>
        <v>2</v>
      </c>
      <c r="AG1365" s="1">
        <f t="shared" ca="1" si="253"/>
        <v>2050</v>
      </c>
    </row>
    <row r="1366" spans="1:33" x14ac:dyDescent="0.25">
      <c r="A1366" s="7" cm="1">
        <f t="array" aca="1" ref="A1366" ca="1">INDEX(Companies!$A:$A,RANDBETWEEN(2,COUNTA(Companies!$A:$A)),1)</f>
        <v>2</v>
      </c>
      <c r="B1366" s="7" t="str">
        <f ca="1">VLOOKUP($A1366,Companies!$A:$B,2,FALSE)</f>
        <v>ACME Corporation</v>
      </c>
      <c r="C1366" s="5">
        <f t="shared" si="254"/>
        <v>1365</v>
      </c>
      <c r="D1366" s="6">
        <f t="shared" ca="1" si="255"/>
        <v>1</v>
      </c>
      <c r="E1366" s="7">
        <f ca="1">IF($C1366 = 1 + N("Presidente"),
    127,
    IF($C1366 = 2 + N("Vice-Presidente"),
        72,
        IF($C1366 = 3 + N("Secretária bilíngue"),
            13,
            RANDBETWEEN(5,COUNT(Name!$A:$A) + 1)
        )
    )
)</f>
        <v>312</v>
      </c>
      <c r="F1366" s="7" t="str">
        <f ca="1" xml:space="preserve">
VLOOKUP(
  $E1366,
  Name!$A:$B,
  2,
  FALSE
)
&amp; " " &amp;
IF($C1366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Botelho Alvarenga</v>
      </c>
      <c r="G1366" s="7">
        <v>2</v>
      </c>
      <c r="H1366" s="7" t="str">
        <f>VLOOKUP($G1366,Countries!$A:$B,2,FALSE)</f>
        <v>Portugal</v>
      </c>
      <c r="I1366" s="7" cm="1">
        <f t="array" aca="1" ref="I1366" ca="1">INDEX(States!$B:$B,RANDBETWEEN(2,COUNTA(States!$A:$A)),1)</f>
        <v>19</v>
      </c>
      <c r="J1366" s="7" t="str">
        <f ca="1">VLOOKUP($I1366,States!$B:$C,2,FALSE)</f>
        <v>Vila Real</v>
      </c>
      <c r="K1366" s="7" t="str">
        <f ca="1">VLOOKUP($E1366,Name!$A:$C,3,FALSE)</f>
        <v>M</v>
      </c>
      <c r="L1366" s="7" t="str">
        <f ca="1">VLOOKUP($K1366,Genders!$B:$C,2,FALSE)</f>
        <v>Male</v>
      </c>
      <c r="M1366" s="7" cm="1">
        <f t="array" aca="1" ref="M1366" ca="1">INDEX('Marital status'!$A:$A,RANDBETWEEN(2,COUNTA('Marital status'!$A:$A)),1)</f>
        <v>4</v>
      </c>
      <c r="N1366" s="7" t="str">
        <f ca="1">VLOOKUP($M1366,'Marital status'!$A:$B,2,FALSE)</f>
        <v xml:space="preserve">Widowed </v>
      </c>
      <c r="O1366" s="7">
        <f t="shared" ca="1" si="256"/>
        <v>2</v>
      </c>
      <c r="P1366" s="7" t="str">
        <f ca="1">VLOOKUP($O1366,Ethnicities!$A:$B,2,FALSE)</f>
        <v>White</v>
      </c>
      <c r="Q1366" s="8">
        <f t="shared" ca="1" si="257"/>
        <v>27761</v>
      </c>
      <c r="R1366" s="6">
        <f t="shared" ca="1" si="258"/>
        <v>4</v>
      </c>
      <c r="S1366" s="6" t="str">
        <f ca="1">VLOOKUP($R1366,'Background education'!$A:$B,2,FALSE)</f>
        <v>Undergraduate degree</v>
      </c>
      <c r="T1366" s="7">
        <f ca="1" xml:space="preserve">
  IF(OR($V1366 = 2, $V1366 = 3, $V1366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366" s="7" t="str">
        <f ca="1">VLOOKUP($T1366,Departments!$A:$B,2,FALSE)</f>
        <v>Audit</v>
      </c>
      <c r="V1366" s="6">
        <f t="shared" ca="1" si="259"/>
        <v>6</v>
      </c>
      <c r="W1366" s="6" t="str">
        <f ca="1">VLOOKUP($V1366,Roles!$A:$B,2,FALSE)</f>
        <v>Intern</v>
      </c>
      <c r="X1366" s="6" t="e">
        <f t="shared" ca="1" si="260"/>
        <v>#N/A</v>
      </c>
      <c r="Y1366" s="6" t="e">
        <f ca="1">IF(ISNA($X1366),NA(),VLOOKUP($X1366,Levels!$A:$B,2,FALSE))</f>
        <v>#N/A</v>
      </c>
      <c r="Z1366" s="8">
        <f t="shared" ca="1" si="252"/>
        <v>44674</v>
      </c>
      <c r="AA1366" s="6">
        <f ca="1">RANDBETWEEN(2,COUNTA('Recruitment source'!$A:$A))</f>
        <v>6</v>
      </c>
      <c r="AB1366" s="6" t="str">
        <f ca="1">VLOOKUP($AA1366,'Recruitment source'!$A:$B,2,FALSE)</f>
        <v>Empregos Online</v>
      </c>
      <c r="AC1366" s="8" t="e">
        <f t="shared" ca="1" si="261"/>
        <v>#N/A</v>
      </c>
      <c r="AD1366" s="6" t="e">
        <f t="shared" ca="1" si="262"/>
        <v>#N/A</v>
      </c>
      <c r="AE1366" s="6" t="e">
        <f ca="1">IF(ISNA(AD1366),NA(),VLOOKUP($AD1366,'Reasons for dismissal'!$A:$B,2,FALSE))</f>
        <v>#N/A</v>
      </c>
      <c r="AF1366" s="6">
        <f t="shared" ca="1" si="263"/>
        <v>2</v>
      </c>
      <c r="AG1366" s="1">
        <f t="shared" ca="1" si="253"/>
        <v>805</v>
      </c>
    </row>
    <row r="1367" spans="1:33" x14ac:dyDescent="0.25">
      <c r="A1367" s="7" cm="1">
        <f t="array" aca="1" ref="A1367" ca="1">INDEX(Companies!$A:$A,RANDBETWEEN(2,COUNTA(Companies!$A:$A)),1)</f>
        <v>2</v>
      </c>
      <c r="B1367" s="7" t="str">
        <f ca="1">VLOOKUP($A1367,Companies!$A:$B,2,FALSE)</f>
        <v>ACME Corporation</v>
      </c>
      <c r="C1367" s="5">
        <f t="shared" si="254"/>
        <v>1366</v>
      </c>
      <c r="D1367" s="6">
        <f t="shared" ca="1" si="255"/>
        <v>1</v>
      </c>
      <c r="E1367" s="7">
        <f ca="1">IF($C1367 = 1 + N("Presidente"),
    127,
    IF($C1367 = 2 + N("Vice-Presidente"),
        72,
        IF($C1367 = 3 + N("Secretária bilíngue"),
            13,
            RANDBETWEEN(5,COUNT(Name!$A:$A) + 1)
        )
    )
)</f>
        <v>261</v>
      </c>
      <c r="F1367" s="7" t="str">
        <f ca="1" xml:space="preserve">
VLOOKUP(
  $E1367,
  Name!$A:$B,
  2,
  FALSE
)
&amp; " " &amp;
IF($C1367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Mendes Reis</v>
      </c>
      <c r="G1367" s="7">
        <v>2</v>
      </c>
      <c r="H1367" s="7" t="str">
        <f>VLOOKUP($G1367,Countries!$A:$B,2,FALSE)</f>
        <v>Portugal</v>
      </c>
      <c r="I1367" s="7" cm="1">
        <f t="array" aca="1" ref="I1367" ca="1">INDEX(States!$B:$B,RANDBETWEEN(2,COUNTA(States!$A:$A)),1)</f>
        <v>12</v>
      </c>
      <c r="J1367" s="7" t="str">
        <f ca="1">VLOOKUP($I1367,States!$B:$C,2,FALSE)</f>
        <v>Évora</v>
      </c>
      <c r="K1367" s="7" t="str">
        <f ca="1">VLOOKUP($E1367,Name!$A:$C,3,FALSE)</f>
        <v>F</v>
      </c>
      <c r="L1367" s="7" t="str">
        <f ca="1">VLOOKUP($K1367,Genders!$B:$C,2,FALSE)</f>
        <v>Female</v>
      </c>
      <c r="M1367" s="7" cm="1">
        <f t="array" aca="1" ref="M1367" ca="1">INDEX('Marital status'!$A:$A,RANDBETWEEN(2,COUNTA('Marital status'!$A:$A)),1)</f>
        <v>6</v>
      </c>
      <c r="N1367" s="7" t="str">
        <f ca="1">VLOOKUP($M1367,'Marital status'!$A:$B,2,FALSE)</f>
        <v>Divorced</v>
      </c>
      <c r="O1367" s="7">
        <f t="shared" ca="1" si="256"/>
        <v>2</v>
      </c>
      <c r="P1367" s="7" t="str">
        <f ca="1">VLOOKUP($O1367,Ethnicities!$A:$B,2,FALSE)</f>
        <v>White</v>
      </c>
      <c r="Q1367" s="8">
        <f t="shared" ca="1" si="257"/>
        <v>34867</v>
      </c>
      <c r="R1367" s="6">
        <f t="shared" ca="1" si="258"/>
        <v>5</v>
      </c>
      <c r="S1367" s="6" t="str">
        <f ca="1">VLOOKUP($R1367,'Background education'!$A:$B,2,FALSE)</f>
        <v>Graduate school</v>
      </c>
      <c r="T1367" s="7">
        <f ca="1" xml:space="preserve">
  IF(OR($V1367 = 2, $V1367 = 3, $V1367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367" s="7" t="str">
        <f ca="1">VLOOKUP($T1367,Departments!$A:$B,2,FALSE)</f>
        <v>Administration</v>
      </c>
      <c r="V1367" s="6">
        <f t="shared" ca="1" si="259"/>
        <v>8</v>
      </c>
      <c r="W1367" s="6" t="str">
        <f ca="1">VLOOKUP($V1367,Roles!$A:$B,2,FALSE)</f>
        <v>Analyst</v>
      </c>
      <c r="X1367" s="6">
        <f t="shared" ca="1" si="260"/>
        <v>4</v>
      </c>
      <c r="Y1367" s="6" t="str">
        <f ca="1">IF(ISNA($X1367),NA(),VLOOKUP($X1367,Levels!$A:$B,2,FALSE))</f>
        <v>Senior</v>
      </c>
      <c r="Z1367" s="8">
        <f t="shared" ca="1" si="252"/>
        <v>43507</v>
      </c>
      <c r="AA1367" s="6">
        <f ca="1">RANDBETWEEN(2,COUNTA('Recruitment source'!$A:$A))</f>
        <v>6</v>
      </c>
      <c r="AB1367" s="6" t="str">
        <f ca="1">VLOOKUP($AA1367,'Recruitment source'!$A:$B,2,FALSE)</f>
        <v>Empregos Online</v>
      </c>
      <c r="AC1367" s="8" t="e">
        <f t="shared" ca="1" si="261"/>
        <v>#N/A</v>
      </c>
      <c r="AD1367" s="6" t="e">
        <f t="shared" ca="1" si="262"/>
        <v>#N/A</v>
      </c>
      <c r="AE1367" s="6" t="e">
        <f ca="1">IF(ISNA(AD1367),NA(),VLOOKUP($AD1367,'Reasons for dismissal'!$A:$B,2,FALSE))</f>
        <v>#N/A</v>
      </c>
      <c r="AF1367" s="6">
        <f t="shared" ca="1" si="263"/>
        <v>4</v>
      </c>
      <c r="AG1367" s="1">
        <f t="shared" ca="1" si="253"/>
        <v>2000</v>
      </c>
    </row>
    <row r="1368" spans="1:33" x14ac:dyDescent="0.25">
      <c r="A1368" s="7" cm="1">
        <f t="array" aca="1" ref="A1368" ca="1">INDEX(Companies!$A:$A,RANDBETWEEN(2,COUNTA(Companies!$A:$A)),1)</f>
        <v>2</v>
      </c>
      <c r="B1368" s="7" t="str">
        <f ca="1">VLOOKUP($A1368,Companies!$A:$B,2,FALSE)</f>
        <v>ACME Corporation</v>
      </c>
      <c r="C1368" s="5">
        <f t="shared" si="254"/>
        <v>1367</v>
      </c>
      <c r="D1368" s="6">
        <f t="shared" ca="1" si="255"/>
        <v>1</v>
      </c>
      <c r="E1368" s="7">
        <f ca="1">IF($C1368 = 1 + N("Presidente"),
    127,
    IF($C1368 = 2 + N("Vice-Presidente"),
        72,
        IF($C1368 = 3 + N("Secretária bilíngue"),
            13,
            RANDBETWEEN(5,COUNT(Name!$A:$A) + 1)
        )
    )
)</f>
        <v>131</v>
      </c>
      <c r="F1368" s="7" t="str">
        <f ca="1" xml:space="preserve">
VLOOKUP(
  $E1368,
  Name!$A:$B,
  2,
  FALSE
)
&amp; " " &amp;
IF($C1368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Camacho Ricci</v>
      </c>
      <c r="G1368" s="7">
        <v>2</v>
      </c>
      <c r="H1368" s="7" t="str">
        <f>VLOOKUP($G1368,Countries!$A:$B,2,FALSE)</f>
        <v>Portugal</v>
      </c>
      <c r="I1368" s="7" cm="1">
        <f t="array" aca="1" ref="I1368" ca="1">INDEX(States!$B:$B,RANDBETWEEN(2,COUNTA(States!$A:$A)),1)</f>
        <v>18</v>
      </c>
      <c r="J1368" s="7" t="str">
        <f ca="1">VLOOKUP($I1368,States!$B:$C,2,FALSE)</f>
        <v>Guarda</v>
      </c>
      <c r="K1368" s="7" t="str">
        <f ca="1">VLOOKUP($E1368,Name!$A:$C,3,FALSE)</f>
        <v>M</v>
      </c>
      <c r="L1368" s="7" t="str">
        <f ca="1">VLOOKUP($K1368,Genders!$B:$C,2,FALSE)</f>
        <v>Male</v>
      </c>
      <c r="M1368" s="7" cm="1">
        <f t="array" aca="1" ref="M1368" ca="1">INDEX('Marital status'!$A:$A,RANDBETWEEN(2,COUNTA('Marital status'!$A:$A)),1)</f>
        <v>2</v>
      </c>
      <c r="N1368" s="7" t="str">
        <f ca="1">VLOOKUP($M1368,'Marital status'!$A:$B,2,FALSE)</f>
        <v>Single</v>
      </c>
      <c r="O1368" s="7">
        <f t="shared" ca="1" si="256"/>
        <v>5</v>
      </c>
      <c r="P1368" s="7" t="str">
        <f ca="1">VLOOKUP($O1368,Ethnicities!$A:$B,2,FALSE)</f>
        <v>Asian</v>
      </c>
      <c r="Q1368" s="8">
        <f t="shared" ca="1" si="257"/>
        <v>28961</v>
      </c>
      <c r="R1368" s="6">
        <f t="shared" ca="1" si="258"/>
        <v>4</v>
      </c>
      <c r="S1368" s="6" t="str">
        <f ca="1">VLOOKUP($R1368,'Background education'!$A:$B,2,FALSE)</f>
        <v>Undergraduate degree</v>
      </c>
      <c r="T1368" s="7">
        <f ca="1" xml:space="preserve">
  IF(OR($V1368 = 2, $V1368 = 3, $V1368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368" s="7" t="str">
        <f ca="1">VLOOKUP($T1368,Departments!$A:$B,2,FALSE)</f>
        <v>Administration</v>
      </c>
      <c r="V1368" s="6">
        <f t="shared" ca="1" si="259"/>
        <v>7</v>
      </c>
      <c r="W1368" s="6" t="str">
        <f ca="1">VLOOKUP($V1368,Roles!$A:$B,2,FALSE)</f>
        <v>Trainee</v>
      </c>
      <c r="X1368" s="6" t="e">
        <f t="shared" ca="1" si="260"/>
        <v>#N/A</v>
      </c>
      <c r="Y1368" s="6" t="e">
        <f ca="1">IF(ISNA($X1368),NA(),VLOOKUP($X1368,Levels!$A:$B,2,FALSE))</f>
        <v>#N/A</v>
      </c>
      <c r="Z1368" s="8">
        <f t="shared" ca="1" si="252"/>
        <v>42012</v>
      </c>
      <c r="AA1368" s="6">
        <f ca="1">RANDBETWEEN(2,COUNTA('Recruitment source'!$A:$A))</f>
        <v>9</v>
      </c>
      <c r="AB1368" s="6" t="str">
        <f ca="1">VLOOKUP($AA1368,'Recruitment source'!$A:$B,2,FALSE)</f>
        <v xml:space="preserve"> recommendation of employee</v>
      </c>
      <c r="AC1368" s="8" t="e">
        <f t="shared" ca="1" si="261"/>
        <v>#N/A</v>
      </c>
      <c r="AD1368" s="6" t="e">
        <f t="shared" ca="1" si="262"/>
        <v>#N/A</v>
      </c>
      <c r="AE1368" s="6" t="e">
        <f ca="1">IF(ISNA(AD1368),NA(),VLOOKUP($AD1368,'Reasons for dismissal'!$A:$B,2,FALSE))</f>
        <v>#N/A</v>
      </c>
      <c r="AF1368" s="6">
        <f t="shared" ca="1" si="263"/>
        <v>3</v>
      </c>
      <c r="AG1368" s="1">
        <f t="shared" ca="1" si="253"/>
        <v>1005</v>
      </c>
    </row>
    <row r="1369" spans="1:33" x14ac:dyDescent="0.25">
      <c r="A1369" s="7" cm="1">
        <f t="array" aca="1" ref="A1369" ca="1">INDEX(Companies!$A:$A,RANDBETWEEN(2,COUNTA(Companies!$A:$A)),1)</f>
        <v>2</v>
      </c>
      <c r="B1369" s="7" t="str">
        <f ca="1">VLOOKUP($A1369,Companies!$A:$B,2,FALSE)</f>
        <v>ACME Corporation</v>
      </c>
      <c r="C1369" s="5">
        <f t="shared" si="254"/>
        <v>1368</v>
      </c>
      <c r="D1369" s="6">
        <f t="shared" ca="1" si="255"/>
        <v>1</v>
      </c>
      <c r="E1369" s="7">
        <f ca="1">IF($C1369 = 1 + N("Presidente"),
    127,
    IF($C1369 = 2 + N("Vice-Presidente"),
        72,
        IF($C1369 = 3 + N("Secretária bilíngue"),
            13,
            RANDBETWEEN(5,COUNT(Name!$A:$A) + 1)
        )
    )
)</f>
        <v>230</v>
      </c>
      <c r="F1369" s="7" t="str">
        <f ca="1" xml:space="preserve">
VLOOKUP(
  $E1369,
  Name!$A:$B,
  2,
  FALSE
)
&amp; " " &amp;
IF($C1369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Lorena Duarte Machado</v>
      </c>
      <c r="G1369" s="7">
        <v>2</v>
      </c>
      <c r="H1369" s="7" t="str">
        <f>VLOOKUP($G1369,Countries!$A:$B,2,FALSE)</f>
        <v>Portugal</v>
      </c>
      <c r="I1369" s="7" cm="1">
        <f t="array" aca="1" ref="I1369" ca="1">INDEX(States!$B:$B,RANDBETWEEN(2,COUNTA(States!$A:$A)),1)</f>
        <v>18</v>
      </c>
      <c r="J1369" s="7" t="str">
        <f ca="1">VLOOKUP($I1369,States!$B:$C,2,FALSE)</f>
        <v>Guarda</v>
      </c>
      <c r="K1369" s="7" t="str">
        <f ca="1">VLOOKUP($E1369,Name!$A:$C,3,FALSE)</f>
        <v>F</v>
      </c>
      <c r="L1369" s="7" t="str">
        <f ca="1">VLOOKUP($K1369,Genders!$B:$C,2,FALSE)</f>
        <v>Female</v>
      </c>
      <c r="M1369" s="7" cm="1">
        <f t="array" aca="1" ref="M1369" ca="1">INDEX('Marital status'!$A:$A,RANDBETWEEN(2,COUNTA('Marital status'!$A:$A)),1)</f>
        <v>2</v>
      </c>
      <c r="N1369" s="7" t="str">
        <f ca="1">VLOOKUP($M1369,'Marital status'!$A:$B,2,FALSE)</f>
        <v>Single</v>
      </c>
      <c r="O1369" s="7">
        <f t="shared" ca="1" si="256"/>
        <v>2</v>
      </c>
      <c r="P1369" s="7" t="str">
        <f ca="1">VLOOKUP($O1369,Ethnicities!$A:$B,2,FALSE)</f>
        <v>White</v>
      </c>
      <c r="Q1369" s="8">
        <f t="shared" ca="1" si="257"/>
        <v>37548</v>
      </c>
      <c r="R1369" s="6">
        <f t="shared" ca="1" si="258"/>
        <v>4</v>
      </c>
      <c r="S1369" s="6" t="str">
        <f ca="1">VLOOKUP($R1369,'Background education'!$A:$B,2,FALSE)</f>
        <v>Undergraduate degree</v>
      </c>
      <c r="T1369" s="7">
        <f ca="1" xml:space="preserve">
  IF(OR($V1369 = 2, $V1369 = 3, $V1369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369" s="7" t="str">
        <f ca="1">VLOOKUP($T1369,Departments!$A:$B,2,FALSE)</f>
        <v>Human Resource</v>
      </c>
      <c r="V1369" s="6">
        <f t="shared" ca="1" si="259"/>
        <v>8</v>
      </c>
      <c r="W1369" s="6" t="str">
        <f ca="1">VLOOKUP($V1369,Roles!$A:$B,2,FALSE)</f>
        <v>Analyst</v>
      </c>
      <c r="X1369" s="6">
        <f t="shared" ca="1" si="260"/>
        <v>4</v>
      </c>
      <c r="Y1369" s="6" t="str">
        <f ca="1">IF(ISNA($X1369),NA(),VLOOKUP($X1369,Levels!$A:$B,2,FALSE))</f>
        <v>Senior</v>
      </c>
      <c r="Z1369" s="8">
        <f t="shared" ca="1" si="252"/>
        <v>44797</v>
      </c>
      <c r="AA1369" s="6">
        <f ca="1">RANDBETWEEN(2,COUNTA('Recruitment source'!$A:$A))</f>
        <v>11</v>
      </c>
      <c r="AB1369" s="6" t="str">
        <f ca="1">VLOOKUP($AA1369,'Recruitment source'!$A:$B,2,FALSE)</f>
        <v>LinkedIn</v>
      </c>
      <c r="AC1369" s="8" t="e">
        <f t="shared" ca="1" si="261"/>
        <v>#N/A</v>
      </c>
      <c r="AD1369" s="6" t="e">
        <f t="shared" ca="1" si="262"/>
        <v>#N/A</v>
      </c>
      <c r="AE1369" s="6" t="e">
        <f ca="1">IF(ISNA(AD1369),NA(),VLOOKUP($AD1369,'Reasons for dismissal'!$A:$B,2,FALSE))</f>
        <v>#N/A</v>
      </c>
      <c r="AF1369" s="6">
        <f t="shared" ca="1" si="263"/>
        <v>3</v>
      </c>
      <c r="AG1369" s="1">
        <f t="shared" ca="1" si="253"/>
        <v>2000</v>
      </c>
    </row>
    <row r="1370" spans="1:33" x14ac:dyDescent="0.25">
      <c r="A1370" s="7" cm="1">
        <f t="array" aca="1" ref="A1370" ca="1">INDEX(Companies!$A:$A,RANDBETWEEN(2,COUNTA(Companies!$A:$A)),1)</f>
        <v>2</v>
      </c>
      <c r="B1370" s="7" t="str">
        <f ca="1">VLOOKUP($A1370,Companies!$A:$B,2,FALSE)</f>
        <v>ACME Corporation</v>
      </c>
      <c r="C1370" s="5">
        <f t="shared" si="254"/>
        <v>1369</v>
      </c>
      <c r="D1370" s="6">
        <f t="shared" ca="1" si="255"/>
        <v>1</v>
      </c>
      <c r="E1370" s="7">
        <f ca="1">IF($C1370 = 1 + N("Presidente"),
    127,
    IF($C1370 = 2 + N("Vice-Presidente"),
        72,
        IF($C1370 = 3 + N("Secretária bilíngue"),
            13,
            RANDBETWEEN(5,COUNT(Name!$A:$A) + 1)
        )
    )
)</f>
        <v>188</v>
      </c>
      <c r="F1370" s="7" t="str">
        <f ca="1" xml:space="preserve">
VLOOKUP(
  $E1370,
  Name!$A:$B,
  2,
  FALSE
)
&amp; " " &amp;
IF($C1370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Barbieri Freitas</v>
      </c>
      <c r="G1370" s="7">
        <v>2</v>
      </c>
      <c r="H1370" s="7" t="str">
        <f>VLOOKUP($G1370,Countries!$A:$B,2,FALSE)</f>
        <v>Portugal</v>
      </c>
      <c r="I1370" s="7" cm="1">
        <f t="array" aca="1" ref="I1370" ca="1">INDEX(States!$B:$B,RANDBETWEEN(2,COUNTA(States!$A:$A)),1)</f>
        <v>10</v>
      </c>
      <c r="J1370" s="7" t="str">
        <f ca="1">VLOOKUP($I1370,States!$B:$C,2,FALSE)</f>
        <v>Coimbra</v>
      </c>
      <c r="K1370" s="7" t="str">
        <f ca="1">VLOOKUP($E1370,Name!$A:$C,3,FALSE)</f>
        <v>M</v>
      </c>
      <c r="L1370" s="7" t="str">
        <f ca="1">VLOOKUP($K1370,Genders!$B:$C,2,FALSE)</f>
        <v>Male</v>
      </c>
      <c r="M1370" s="7" cm="1">
        <f t="array" aca="1" ref="M1370" ca="1">INDEX('Marital status'!$A:$A,RANDBETWEEN(2,COUNTA('Marital status'!$A:$A)),1)</f>
        <v>4</v>
      </c>
      <c r="N1370" s="7" t="str">
        <f ca="1">VLOOKUP($M1370,'Marital status'!$A:$B,2,FALSE)</f>
        <v xml:space="preserve">Widowed </v>
      </c>
      <c r="O1370" s="7">
        <f t="shared" ca="1" si="256"/>
        <v>2</v>
      </c>
      <c r="P1370" s="7" t="str">
        <f ca="1">VLOOKUP($O1370,Ethnicities!$A:$B,2,FALSE)</f>
        <v>White</v>
      </c>
      <c r="Q1370" s="8">
        <f t="shared" ca="1" si="257"/>
        <v>29171</v>
      </c>
      <c r="R1370" s="6">
        <f t="shared" ca="1" si="258"/>
        <v>4</v>
      </c>
      <c r="S1370" s="6" t="str">
        <f ca="1">VLOOKUP($R1370,'Background education'!$A:$B,2,FALSE)</f>
        <v>Undergraduate degree</v>
      </c>
      <c r="T1370" s="7">
        <f ca="1" xml:space="preserve">
  IF(OR($V1370 = 2, $V1370 = 3, $V1370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370" s="7" t="str">
        <f ca="1">VLOOKUP($T1370,Departments!$A:$B,2,FALSE)</f>
        <v>Juridical</v>
      </c>
      <c r="V1370" s="6">
        <f t="shared" ca="1" si="259"/>
        <v>7</v>
      </c>
      <c r="W1370" s="6" t="str">
        <f ca="1">VLOOKUP($V1370,Roles!$A:$B,2,FALSE)</f>
        <v>Trainee</v>
      </c>
      <c r="X1370" s="6" t="e">
        <f t="shared" ca="1" si="260"/>
        <v>#N/A</v>
      </c>
      <c r="Y1370" s="6" t="e">
        <f ca="1">IF(ISNA($X1370),NA(),VLOOKUP($X1370,Levels!$A:$B,2,FALSE))</f>
        <v>#N/A</v>
      </c>
      <c r="Z1370" s="8">
        <f t="shared" ca="1" si="252"/>
        <v>40914</v>
      </c>
      <c r="AA1370" s="6">
        <f ca="1">RANDBETWEEN(2,COUNTA('Recruitment source'!$A:$A))</f>
        <v>9</v>
      </c>
      <c r="AB1370" s="6" t="str">
        <f ca="1">VLOOKUP($AA1370,'Recruitment source'!$A:$B,2,FALSE)</f>
        <v xml:space="preserve"> recommendation of employee</v>
      </c>
      <c r="AC1370" s="8" t="e">
        <f t="shared" ca="1" si="261"/>
        <v>#N/A</v>
      </c>
      <c r="AD1370" s="6" t="e">
        <f t="shared" ca="1" si="262"/>
        <v>#N/A</v>
      </c>
      <c r="AE1370" s="6" t="e">
        <f ca="1">IF(ISNA(AD1370),NA(),VLOOKUP($AD1370,'Reasons for dismissal'!$A:$B,2,FALSE))</f>
        <v>#N/A</v>
      </c>
      <c r="AF1370" s="6">
        <f t="shared" ca="1" si="263"/>
        <v>3</v>
      </c>
      <c r="AG1370" s="1">
        <f t="shared" ca="1" si="253"/>
        <v>1005</v>
      </c>
    </row>
    <row r="1371" spans="1:33" x14ac:dyDescent="0.25">
      <c r="A1371" s="7" cm="1">
        <f t="array" aca="1" ref="A1371" ca="1">INDEX(Companies!$A:$A,RANDBETWEEN(2,COUNTA(Companies!$A:$A)),1)</f>
        <v>2</v>
      </c>
      <c r="B1371" s="7" t="str">
        <f ca="1">VLOOKUP($A1371,Companies!$A:$B,2,FALSE)</f>
        <v>ACME Corporation</v>
      </c>
      <c r="C1371" s="5">
        <f t="shared" si="254"/>
        <v>1370</v>
      </c>
      <c r="D1371" s="6">
        <f t="shared" ca="1" si="255"/>
        <v>1</v>
      </c>
      <c r="E1371" s="7">
        <f ca="1">IF($C1371 = 1 + N("Presidente"),
    127,
    IF($C1371 = 2 + N("Vice-Presidente"),
        72,
        IF($C1371 = 3 + N("Secretária bilíngue"),
            13,
            RANDBETWEEN(5,COUNT(Name!$A:$A) + 1)
        )
    )
)</f>
        <v>211</v>
      </c>
      <c r="F1371" s="7" t="str">
        <f ca="1" xml:space="preserve">
VLOOKUP(
  $E1371,
  Name!$A:$B,
  2,
  FALSE
)
&amp; " " &amp;
IF($C1371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Kauê Bandeira Lima</v>
      </c>
      <c r="G1371" s="7">
        <v>2</v>
      </c>
      <c r="H1371" s="7" t="str">
        <f>VLOOKUP($G1371,Countries!$A:$B,2,FALSE)</f>
        <v>Portugal</v>
      </c>
      <c r="I1371" s="7" cm="1">
        <f t="array" aca="1" ref="I1371" ca="1">INDEX(States!$B:$B,RANDBETWEEN(2,COUNTA(States!$A:$A)),1)</f>
        <v>21</v>
      </c>
      <c r="J1371" s="7" t="str">
        <f ca="1">VLOOKUP($I1371,States!$B:$C,2,FALSE)</f>
        <v>Bragança</v>
      </c>
      <c r="K1371" s="7" t="str">
        <f ca="1">VLOOKUP($E1371,Name!$A:$C,3,FALSE)</f>
        <v>M</v>
      </c>
      <c r="L1371" s="7" t="str">
        <f ca="1">VLOOKUP($K1371,Genders!$B:$C,2,FALSE)</f>
        <v>Male</v>
      </c>
      <c r="M1371" s="7" cm="1">
        <f t="array" aca="1" ref="M1371" ca="1">INDEX('Marital status'!$A:$A,RANDBETWEEN(2,COUNTA('Marital status'!$A:$A)),1)</f>
        <v>5</v>
      </c>
      <c r="N1371" s="7" t="str">
        <f ca="1">VLOOKUP($M1371,'Marital status'!$A:$B,2,FALSE)</f>
        <v xml:space="preserve">Separated </v>
      </c>
      <c r="O1371" s="7">
        <f t="shared" ca="1" si="256"/>
        <v>2</v>
      </c>
      <c r="P1371" s="7" t="str">
        <f ca="1">VLOOKUP($O1371,Ethnicities!$A:$B,2,FALSE)</f>
        <v>White</v>
      </c>
      <c r="Q1371" s="8">
        <f t="shared" ca="1" si="257"/>
        <v>35889</v>
      </c>
      <c r="R1371" s="6">
        <f t="shared" ca="1" si="258"/>
        <v>5</v>
      </c>
      <c r="S1371" s="6" t="str">
        <f ca="1">VLOOKUP($R1371,'Background education'!$A:$B,2,FALSE)</f>
        <v>Graduate school</v>
      </c>
      <c r="T1371" s="7">
        <f ca="1" xml:space="preserve">
  IF(OR($V1371 = 2, $V1371 = 3, $V1371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71" s="7" t="str">
        <f ca="1">VLOOKUP($T1371,Departments!$A:$B,2,FALSE)</f>
        <v xml:space="preserve"> Commercial</v>
      </c>
      <c r="V1371" s="6">
        <f t="shared" ca="1" si="259"/>
        <v>8</v>
      </c>
      <c r="W1371" s="6" t="str">
        <f ca="1">VLOOKUP($V1371,Roles!$A:$B,2,FALSE)</f>
        <v>Analyst</v>
      </c>
      <c r="X1371" s="6">
        <f t="shared" ca="1" si="260"/>
        <v>4</v>
      </c>
      <c r="Y1371" s="6" t="str">
        <f ca="1">IF(ISNA($X1371),NA(),VLOOKUP($X1371,Levels!$A:$B,2,FALSE))</f>
        <v>Senior</v>
      </c>
      <c r="Z1371" s="8">
        <f t="shared" ca="1" si="252"/>
        <v>36954</v>
      </c>
      <c r="AA1371" s="6">
        <f ca="1">RANDBETWEEN(2,COUNTA('Recruitment source'!$A:$A))</f>
        <v>12</v>
      </c>
      <c r="AB1371" s="6" t="str">
        <f ca="1">VLOOKUP($AA1371,'Recruitment source'!$A:$B,2,FALSE)</f>
        <v>Website</v>
      </c>
      <c r="AC1371" s="8" t="e">
        <f t="shared" ca="1" si="261"/>
        <v>#N/A</v>
      </c>
      <c r="AD1371" s="6" t="e">
        <f t="shared" ca="1" si="262"/>
        <v>#N/A</v>
      </c>
      <c r="AE1371" s="6" t="e">
        <f ca="1">IF(ISNA(AD1371),NA(),VLOOKUP($AD1371,'Reasons for dismissal'!$A:$B,2,FALSE))</f>
        <v>#N/A</v>
      </c>
      <c r="AF1371" s="6">
        <f t="shared" ca="1" si="263"/>
        <v>3</v>
      </c>
      <c r="AG1371" s="1">
        <f t="shared" ca="1" si="253"/>
        <v>2000</v>
      </c>
    </row>
    <row r="1372" spans="1:33" x14ac:dyDescent="0.25">
      <c r="A1372" s="7" cm="1">
        <f t="array" aca="1" ref="A1372" ca="1">INDEX(Companies!$A:$A,RANDBETWEEN(2,COUNTA(Companies!$A:$A)),1)</f>
        <v>2</v>
      </c>
      <c r="B1372" s="7" t="str">
        <f ca="1">VLOOKUP($A1372,Companies!$A:$B,2,FALSE)</f>
        <v>ACME Corporation</v>
      </c>
      <c r="C1372" s="5">
        <f t="shared" si="254"/>
        <v>1371</v>
      </c>
      <c r="D1372" s="6">
        <f t="shared" ca="1" si="255"/>
        <v>1</v>
      </c>
      <c r="E1372" s="7">
        <f ca="1">IF($C1372 = 1 + N("Presidente"),
    127,
    IF($C1372 = 2 + N("Vice-Presidente"),
        72,
        IF($C1372 = 3 + N("Secretária bilíngue"),
            13,
            RANDBETWEEN(5,COUNT(Name!$A:$A) + 1)
        )
    )
)</f>
        <v>102</v>
      </c>
      <c r="F1372" s="7" t="str">
        <f ca="1" xml:space="preserve">
VLOOKUP(
  $E1372,
  Name!$A:$B,
  2,
  FALSE
)
&amp; " " &amp;
IF($C1372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Miranda Farias</v>
      </c>
      <c r="G1372" s="7">
        <v>2</v>
      </c>
      <c r="H1372" s="7" t="str">
        <f>VLOOKUP($G1372,Countries!$A:$B,2,FALSE)</f>
        <v>Portugal</v>
      </c>
      <c r="I1372" s="7" cm="1">
        <f t="array" aca="1" ref="I1372" ca="1">INDEX(States!$B:$B,RANDBETWEEN(2,COUNTA(States!$A:$A)),1)</f>
        <v>18</v>
      </c>
      <c r="J1372" s="7" t="str">
        <f ca="1">VLOOKUP($I1372,States!$B:$C,2,FALSE)</f>
        <v>Guarda</v>
      </c>
      <c r="K1372" s="7" t="str">
        <f ca="1">VLOOKUP($E1372,Name!$A:$C,3,FALSE)</f>
        <v>M</v>
      </c>
      <c r="L1372" s="7" t="str">
        <f ca="1">VLOOKUP($K1372,Genders!$B:$C,2,FALSE)</f>
        <v>Male</v>
      </c>
      <c r="M1372" s="7" cm="1">
        <f t="array" aca="1" ref="M1372" ca="1">INDEX('Marital status'!$A:$A,RANDBETWEEN(2,COUNTA('Marital status'!$A:$A)),1)</f>
        <v>2</v>
      </c>
      <c r="N1372" s="7" t="str">
        <f ca="1">VLOOKUP($M1372,'Marital status'!$A:$B,2,FALSE)</f>
        <v>Single</v>
      </c>
      <c r="O1372" s="7">
        <f t="shared" ca="1" si="256"/>
        <v>3</v>
      </c>
      <c r="P1372" s="7" t="str">
        <f ca="1">VLOOKUP($O1372,Ethnicities!$A:$B,2,FALSE)</f>
        <v>Black or African American</v>
      </c>
      <c r="Q1372" s="8">
        <f t="shared" ca="1" si="257"/>
        <v>29777</v>
      </c>
      <c r="R1372" s="6">
        <f t="shared" ca="1" si="258"/>
        <v>4</v>
      </c>
      <c r="S1372" s="6" t="str">
        <f ca="1">VLOOKUP($R1372,'Background education'!$A:$B,2,FALSE)</f>
        <v>Undergraduate degree</v>
      </c>
      <c r="T1372" s="7">
        <f ca="1" xml:space="preserve">
  IF(OR($V1372 = 2, $V1372 = 3, $V1372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72" s="7" t="str">
        <f ca="1">VLOOKUP($T1372,Departments!$A:$B,2,FALSE)</f>
        <v>Information Technology</v>
      </c>
      <c r="V1372" s="6">
        <f t="shared" ca="1" si="259"/>
        <v>6</v>
      </c>
      <c r="W1372" s="6" t="str">
        <f ca="1">VLOOKUP($V1372,Roles!$A:$B,2,FALSE)</f>
        <v>Intern</v>
      </c>
      <c r="X1372" s="6" t="e">
        <f t="shared" ca="1" si="260"/>
        <v>#N/A</v>
      </c>
      <c r="Y1372" s="6" t="e">
        <f ca="1">IF(ISNA($X1372),NA(),VLOOKUP($X1372,Levels!$A:$B,2,FALSE))</f>
        <v>#N/A</v>
      </c>
      <c r="Z1372" s="8">
        <f t="shared" ca="1" si="252"/>
        <v>43407</v>
      </c>
      <c r="AA1372" s="6">
        <f ca="1">RANDBETWEEN(2,COUNTA('Recruitment source'!$A:$A))</f>
        <v>9</v>
      </c>
      <c r="AB1372" s="6" t="str">
        <f ca="1">VLOOKUP($AA1372,'Recruitment source'!$A:$B,2,FALSE)</f>
        <v xml:space="preserve"> recommendation of employee</v>
      </c>
      <c r="AC1372" s="8" t="e">
        <f t="shared" ca="1" si="261"/>
        <v>#N/A</v>
      </c>
      <c r="AD1372" s="6" t="e">
        <f t="shared" ca="1" si="262"/>
        <v>#N/A</v>
      </c>
      <c r="AE1372" s="6" t="e">
        <f ca="1">IF(ISNA(AD1372),NA(),VLOOKUP($AD1372,'Reasons for dismissal'!$A:$B,2,FALSE))</f>
        <v>#N/A</v>
      </c>
      <c r="AF1372" s="6">
        <f t="shared" ca="1" si="263"/>
        <v>4</v>
      </c>
      <c r="AG1372" s="1">
        <f t="shared" ca="1" si="253"/>
        <v>885</v>
      </c>
    </row>
    <row r="1373" spans="1:33" x14ac:dyDescent="0.25">
      <c r="A1373" s="7" cm="1">
        <f t="array" aca="1" ref="A1373" ca="1">INDEX(Companies!$A:$A,RANDBETWEEN(2,COUNTA(Companies!$A:$A)),1)</f>
        <v>2</v>
      </c>
      <c r="B1373" s="7" t="str">
        <f ca="1">VLOOKUP($A1373,Companies!$A:$B,2,FALSE)</f>
        <v>ACME Corporation</v>
      </c>
      <c r="C1373" s="5">
        <f t="shared" si="254"/>
        <v>1372</v>
      </c>
      <c r="D1373" s="6">
        <f t="shared" ca="1" si="255"/>
        <v>1</v>
      </c>
      <c r="E1373" s="7">
        <f ca="1">IF($C1373 = 1 + N("Presidente"),
    127,
    IF($C1373 = 2 + N("Vice-Presidente"),
        72,
        IF($C1373 = 3 + N("Secretária bilíngue"),
            13,
            RANDBETWEEN(5,COUNT(Name!$A:$A) + 1)
        )
    )
)</f>
        <v>198</v>
      </c>
      <c r="F1373" s="7" t="str">
        <f ca="1" xml:space="preserve">
VLOOKUP(
  $E1373,
  Name!$A:$B,
  2,
  FALSE
)
&amp; " " &amp;
IF($C1373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Farina Teixeira</v>
      </c>
      <c r="G1373" s="7">
        <v>2</v>
      </c>
      <c r="H1373" s="7" t="str">
        <f>VLOOKUP($G1373,Countries!$A:$B,2,FALSE)</f>
        <v>Portugal</v>
      </c>
      <c r="I1373" s="7" cm="1">
        <f t="array" aca="1" ref="I1373" ca="1">INDEX(States!$B:$B,RANDBETWEEN(2,COUNTA(States!$A:$A)),1)</f>
        <v>5</v>
      </c>
      <c r="J1373" s="7" t="str">
        <f ca="1">VLOOKUP($I1373,States!$B:$C,2,FALSE)</f>
        <v>Aveiro</v>
      </c>
      <c r="K1373" s="7" t="str">
        <f ca="1">VLOOKUP($E1373,Name!$A:$C,3,FALSE)</f>
        <v>M</v>
      </c>
      <c r="L1373" s="7" t="str">
        <f ca="1">VLOOKUP($K1373,Genders!$B:$C,2,FALSE)</f>
        <v>Male</v>
      </c>
      <c r="M1373" s="7" cm="1">
        <f t="array" aca="1" ref="M1373" ca="1">INDEX('Marital status'!$A:$A,RANDBETWEEN(2,COUNTA('Marital status'!$A:$A)),1)</f>
        <v>4</v>
      </c>
      <c r="N1373" s="7" t="str">
        <f ca="1">VLOOKUP($M1373,'Marital status'!$A:$B,2,FALSE)</f>
        <v xml:space="preserve">Widowed </v>
      </c>
      <c r="O1373" s="7">
        <f t="shared" ca="1" si="256"/>
        <v>2</v>
      </c>
      <c r="P1373" s="7" t="str">
        <f ca="1">VLOOKUP($O1373,Ethnicities!$A:$B,2,FALSE)</f>
        <v>White</v>
      </c>
      <c r="Q1373" s="8">
        <f t="shared" ca="1" si="257"/>
        <v>33446</v>
      </c>
      <c r="R1373" s="6">
        <f t="shared" ca="1" si="258"/>
        <v>5</v>
      </c>
      <c r="S1373" s="6" t="str">
        <f ca="1">VLOOKUP($R1373,'Background education'!$A:$B,2,FALSE)</f>
        <v>Graduate school</v>
      </c>
      <c r="T1373" s="7">
        <f ca="1" xml:space="preserve">
  IF(OR($V1373 = 2, $V1373 = 3, $V1373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373" s="7" t="str">
        <f ca="1">VLOOKUP($T1373,Departments!$A:$B,2,FALSE)</f>
        <v>Finance</v>
      </c>
      <c r="V1373" s="6">
        <f t="shared" ca="1" si="259"/>
        <v>8</v>
      </c>
      <c r="W1373" s="6" t="str">
        <f ca="1">VLOOKUP($V1373,Roles!$A:$B,2,FALSE)</f>
        <v>Analyst</v>
      </c>
      <c r="X1373" s="6">
        <f t="shared" ca="1" si="260"/>
        <v>4</v>
      </c>
      <c r="Y1373" s="6" t="str">
        <f ca="1">IF(ISNA($X1373),NA(),VLOOKUP($X1373,Levels!$A:$B,2,FALSE))</f>
        <v>Senior</v>
      </c>
      <c r="Z1373" s="8">
        <f t="shared" ca="1" si="252"/>
        <v>44498</v>
      </c>
      <c r="AA1373" s="6">
        <f ca="1">RANDBETWEEN(2,COUNTA('Recruitment source'!$A:$A))</f>
        <v>3</v>
      </c>
      <c r="AB1373" s="6" t="str">
        <f ca="1">VLOOKUP($AA1373,'Recruitment source'!$A:$B,2,FALSE)</f>
        <v>Learn4Good</v>
      </c>
      <c r="AC1373" s="8" t="e">
        <f t="shared" ca="1" si="261"/>
        <v>#N/A</v>
      </c>
      <c r="AD1373" s="6" t="e">
        <f t="shared" ca="1" si="262"/>
        <v>#N/A</v>
      </c>
      <c r="AE1373" s="6" t="e">
        <f ca="1">IF(ISNA(AD1373),NA(),VLOOKUP($AD1373,'Reasons for dismissal'!$A:$B,2,FALSE))</f>
        <v>#N/A</v>
      </c>
      <c r="AF1373" s="6">
        <f t="shared" ca="1" si="263"/>
        <v>3</v>
      </c>
      <c r="AG1373" s="1">
        <f t="shared" ca="1" si="253"/>
        <v>2000</v>
      </c>
    </row>
    <row r="1374" spans="1:33" x14ac:dyDescent="0.25">
      <c r="A1374" s="7" cm="1">
        <f t="array" aca="1" ref="A1374" ca="1">INDEX(Companies!$A:$A,RANDBETWEEN(2,COUNTA(Companies!$A:$A)),1)</f>
        <v>2</v>
      </c>
      <c r="B1374" s="7" t="str">
        <f ca="1">VLOOKUP($A1374,Companies!$A:$B,2,FALSE)</f>
        <v>ACME Corporation</v>
      </c>
      <c r="C1374" s="5">
        <f t="shared" si="254"/>
        <v>1373</v>
      </c>
      <c r="D1374" s="6">
        <f t="shared" ca="1" si="255"/>
        <v>1</v>
      </c>
      <c r="E1374" s="7">
        <f ca="1">IF($C1374 = 1 + N("Presidente"),
    127,
    IF($C1374 = 2 + N("Vice-Presidente"),
        72,
        IF($C1374 = 3 + N("Secretária bilíngue"),
            13,
            RANDBETWEEN(5,COUNT(Name!$A:$A) + 1)
        )
    )
)</f>
        <v>269</v>
      </c>
      <c r="F1374" s="7" t="str">
        <f ca="1" xml:space="preserve">
VLOOKUP(
  $E1374,
  Name!$A:$B,
  2,
  FALSE
)
&amp; " " &amp;
IF($C1374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Júlia De Luca Resende</v>
      </c>
      <c r="G1374" s="7">
        <v>2</v>
      </c>
      <c r="H1374" s="7" t="str">
        <f>VLOOKUP($G1374,Countries!$A:$B,2,FALSE)</f>
        <v>Portugal</v>
      </c>
      <c r="I1374" s="7" cm="1">
        <f t="array" aca="1" ref="I1374" ca="1">INDEX(States!$B:$B,RANDBETWEEN(2,COUNTA(States!$A:$A)),1)</f>
        <v>7</v>
      </c>
      <c r="J1374" s="7" t="str">
        <f ca="1">VLOOKUP($I1374,States!$B:$C,2,FALSE)</f>
        <v>Faro</v>
      </c>
      <c r="K1374" s="7" t="str">
        <f ca="1">VLOOKUP($E1374,Name!$A:$C,3,FALSE)</f>
        <v>F</v>
      </c>
      <c r="L1374" s="7" t="str">
        <f ca="1">VLOOKUP($K1374,Genders!$B:$C,2,FALSE)</f>
        <v>Female</v>
      </c>
      <c r="M1374" s="7" cm="1">
        <f t="array" aca="1" ref="M1374" ca="1">INDEX('Marital status'!$A:$A,RANDBETWEEN(2,COUNTA('Marital status'!$A:$A)),1)</f>
        <v>5</v>
      </c>
      <c r="N1374" s="7" t="str">
        <f ca="1">VLOOKUP($M1374,'Marital status'!$A:$B,2,FALSE)</f>
        <v xml:space="preserve">Separated </v>
      </c>
      <c r="O1374" s="7">
        <f t="shared" ca="1" si="256"/>
        <v>2</v>
      </c>
      <c r="P1374" s="7" t="str">
        <f ca="1">VLOOKUP($O1374,Ethnicities!$A:$B,2,FALSE)</f>
        <v>White</v>
      </c>
      <c r="Q1374" s="8">
        <f t="shared" ca="1" si="257"/>
        <v>20483</v>
      </c>
      <c r="R1374" s="6">
        <f t="shared" ca="1" si="258"/>
        <v>4</v>
      </c>
      <c r="S1374" s="6" t="str">
        <f ca="1">VLOOKUP($R1374,'Background education'!$A:$B,2,FALSE)</f>
        <v>Undergraduate degree</v>
      </c>
      <c r="T1374" s="7">
        <f ca="1" xml:space="preserve">
  IF(OR($V1374 = 2, $V1374 = 3, $V1374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74" s="7" t="str">
        <f ca="1">VLOOKUP($T1374,Departments!$A:$B,2,FALSE)</f>
        <v>Sales</v>
      </c>
      <c r="V1374" s="6">
        <f t="shared" ca="1" si="259"/>
        <v>6</v>
      </c>
      <c r="W1374" s="6" t="str">
        <f ca="1">VLOOKUP($V1374,Roles!$A:$B,2,FALSE)</f>
        <v>Intern</v>
      </c>
      <c r="X1374" s="6" t="e">
        <f t="shared" ca="1" si="260"/>
        <v>#N/A</v>
      </c>
      <c r="Y1374" s="6" t="e">
        <f ca="1">IF(ISNA($X1374),NA(),VLOOKUP($X1374,Levels!$A:$B,2,FALSE))</f>
        <v>#N/A</v>
      </c>
      <c r="Z1374" s="8">
        <f t="shared" ca="1" si="252"/>
        <v>42049</v>
      </c>
      <c r="AA1374" s="6">
        <f ca="1">RANDBETWEEN(2,COUNTA('Recruitment source'!$A:$A))</f>
        <v>8</v>
      </c>
      <c r="AB1374" s="6" t="str">
        <f ca="1">VLOOKUP($AA1374,'Recruitment source'!$A:$B,2,FALSE)</f>
        <v>Next Station</v>
      </c>
      <c r="AC1374" s="8" t="e">
        <f t="shared" ca="1" si="261"/>
        <v>#N/A</v>
      </c>
      <c r="AD1374" s="6" t="e">
        <f t="shared" ca="1" si="262"/>
        <v>#N/A</v>
      </c>
      <c r="AE1374" s="6" t="e">
        <f ca="1">IF(ISNA(AD1374),NA(),VLOOKUP($AD1374,'Reasons for dismissal'!$A:$B,2,FALSE))</f>
        <v>#N/A</v>
      </c>
      <c r="AF1374" s="6">
        <f t="shared" ca="1" si="263"/>
        <v>4</v>
      </c>
      <c r="AG1374" s="1">
        <f t="shared" ca="1" si="253"/>
        <v>805</v>
      </c>
    </row>
    <row r="1375" spans="1:33" x14ac:dyDescent="0.25">
      <c r="A1375" s="7" cm="1">
        <f t="array" aca="1" ref="A1375" ca="1">INDEX(Companies!$A:$A,RANDBETWEEN(2,COUNTA(Companies!$A:$A)),1)</f>
        <v>2</v>
      </c>
      <c r="B1375" s="7" t="str">
        <f ca="1">VLOOKUP($A1375,Companies!$A:$B,2,FALSE)</f>
        <v>ACME Corporation</v>
      </c>
      <c r="C1375" s="5">
        <f t="shared" si="254"/>
        <v>1374</v>
      </c>
      <c r="D1375" s="6">
        <f t="shared" ca="1" si="255"/>
        <v>1</v>
      </c>
      <c r="E1375" s="7">
        <f ca="1">IF($C1375 = 1 + N("Presidente"),
    127,
    IF($C1375 = 2 + N("Vice-Presidente"),
        72,
        IF($C1375 = 3 + N("Secretária bilíngue"),
            13,
            RANDBETWEEN(5,COUNT(Name!$A:$A) + 1)
        )
    )
)</f>
        <v>126</v>
      </c>
      <c r="F1375" s="7" t="str">
        <f ca="1" xml:space="preserve">
VLOOKUP(
  $E1375,
  Name!$A:$B,
  2,
  FALSE
)
&amp; " " &amp;
IF($C1375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Café Brasão</v>
      </c>
      <c r="G1375" s="7">
        <v>2</v>
      </c>
      <c r="H1375" s="7" t="str">
        <f>VLOOKUP($G1375,Countries!$A:$B,2,FALSE)</f>
        <v>Portugal</v>
      </c>
      <c r="I1375" s="7" cm="1">
        <f t="array" aca="1" ref="I1375" ca="1">INDEX(States!$B:$B,RANDBETWEEN(2,COUNTA(States!$A:$A)),1)</f>
        <v>15</v>
      </c>
      <c r="J1375" s="7" t="str">
        <f ca="1">VLOOKUP($I1375,States!$B:$C,2,FALSE)</f>
        <v>Castelo Branco</v>
      </c>
      <c r="K1375" s="7" t="str">
        <f ca="1">VLOOKUP($E1375,Name!$A:$C,3,FALSE)</f>
        <v>M</v>
      </c>
      <c r="L1375" s="7" t="str">
        <f ca="1">VLOOKUP($K1375,Genders!$B:$C,2,FALSE)</f>
        <v>Male</v>
      </c>
      <c r="M1375" s="7" cm="1">
        <f t="array" aca="1" ref="M1375" ca="1">INDEX('Marital status'!$A:$A,RANDBETWEEN(2,COUNTA('Marital status'!$A:$A)),1)</f>
        <v>4</v>
      </c>
      <c r="N1375" s="7" t="str">
        <f ca="1">VLOOKUP($M1375,'Marital status'!$A:$B,2,FALSE)</f>
        <v xml:space="preserve">Widowed </v>
      </c>
      <c r="O1375" s="7">
        <f t="shared" ca="1" si="256"/>
        <v>4</v>
      </c>
      <c r="P1375" s="7" t="str">
        <f ca="1">VLOOKUP($O1375,Ethnicities!$A:$B,2,FALSE)</f>
        <v>Hispanic or Latino</v>
      </c>
      <c r="Q1375" s="8">
        <f t="shared" ca="1" si="257"/>
        <v>36023</v>
      </c>
      <c r="R1375" s="6">
        <f t="shared" ca="1" si="258"/>
        <v>5</v>
      </c>
      <c r="S1375" s="6" t="str">
        <f ca="1">VLOOKUP($R1375,'Background education'!$A:$B,2,FALSE)</f>
        <v>Graduate school</v>
      </c>
      <c r="T1375" s="7">
        <f ca="1" xml:space="preserve">
  IF(OR($V1375 = 2, $V1375 = 3, $V1375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375" s="7" t="str">
        <f ca="1">VLOOKUP($T1375,Departments!$A:$B,2,FALSE)</f>
        <v>Communication &amp; Marketing</v>
      </c>
      <c r="V1375" s="6">
        <f t="shared" ca="1" si="259"/>
        <v>8</v>
      </c>
      <c r="W1375" s="6" t="str">
        <f ca="1">VLOOKUP($V1375,Roles!$A:$B,2,FALSE)</f>
        <v>Analyst</v>
      </c>
      <c r="X1375" s="6">
        <f t="shared" ca="1" si="260"/>
        <v>3</v>
      </c>
      <c r="Y1375" s="6" t="str">
        <f ca="1">IF(ISNA($X1375),NA(),VLOOKUP($X1375,Levels!$A:$B,2,FALSE))</f>
        <v>Pleno</v>
      </c>
      <c r="Z1375" s="8">
        <f t="shared" ca="1" si="252"/>
        <v>42382</v>
      </c>
      <c r="AA1375" s="6">
        <f ca="1">RANDBETWEEN(2,COUNTA('Recruitment source'!$A:$A))</f>
        <v>2</v>
      </c>
      <c r="AB1375" s="6" t="str">
        <f ca="1">VLOOKUP($AA1375,'Recruitment source'!$A:$B,2,FALSE)</f>
        <v>Indeed</v>
      </c>
      <c r="AC1375" s="8" t="e">
        <f t="shared" ca="1" si="261"/>
        <v>#N/A</v>
      </c>
      <c r="AD1375" s="6" t="e">
        <f t="shared" ca="1" si="262"/>
        <v>#N/A</v>
      </c>
      <c r="AE1375" s="6" t="e">
        <f ca="1">IF(ISNA(AD1375),NA(),VLOOKUP($AD1375,'Reasons for dismissal'!$A:$B,2,FALSE))</f>
        <v>#N/A</v>
      </c>
      <c r="AF1375" s="6">
        <f t="shared" ca="1" si="263"/>
        <v>2</v>
      </c>
      <c r="AG1375" s="1">
        <f t="shared" ca="1" si="253"/>
        <v>2080</v>
      </c>
    </row>
    <row r="1376" spans="1:33" x14ac:dyDescent="0.25">
      <c r="A1376" s="7" cm="1">
        <f t="array" aca="1" ref="A1376" ca="1">INDEX(Companies!$A:$A,RANDBETWEEN(2,COUNTA(Companies!$A:$A)),1)</f>
        <v>2</v>
      </c>
      <c r="B1376" s="7" t="str">
        <f ca="1">VLOOKUP($A1376,Companies!$A:$B,2,FALSE)</f>
        <v>ACME Corporation</v>
      </c>
      <c r="C1376" s="5">
        <f t="shared" si="254"/>
        <v>1375</v>
      </c>
      <c r="D1376" s="6">
        <f t="shared" ca="1" si="255"/>
        <v>1</v>
      </c>
      <c r="E1376" s="7">
        <f ca="1">IF($C1376 = 1 + N("Presidente"),
    127,
    IF($C1376 = 2 + N("Vice-Presidente"),
        72,
        IF($C1376 = 3 + N("Secretária bilíngue"),
            13,
            RANDBETWEEN(5,COUNT(Name!$A:$A) + 1)
        )
    )
)</f>
        <v>162</v>
      </c>
      <c r="F1376" s="7" t="str">
        <f ca="1" xml:space="preserve">
VLOOKUP(
  $E1376,
  Name!$A:$B,
  2,
  FALSE
)
&amp; " " &amp;
IF($C1376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Faria Fontana</v>
      </c>
      <c r="G1376" s="7">
        <v>2</v>
      </c>
      <c r="H1376" s="7" t="str">
        <f>VLOOKUP($G1376,Countries!$A:$B,2,FALSE)</f>
        <v>Portugal</v>
      </c>
      <c r="I1376" s="7" cm="1">
        <f t="array" aca="1" ref="I1376" ca="1">INDEX(States!$B:$B,RANDBETWEEN(2,COUNTA(States!$A:$A)),1)</f>
        <v>11</v>
      </c>
      <c r="J1376" s="7" t="str">
        <f ca="1">VLOOKUP($I1376,States!$B:$C,2,FALSE)</f>
        <v>Madeira</v>
      </c>
      <c r="K1376" s="7" t="str">
        <f ca="1">VLOOKUP($E1376,Name!$A:$C,3,FALSE)</f>
        <v>F</v>
      </c>
      <c r="L1376" s="7" t="str">
        <f ca="1">VLOOKUP($K1376,Genders!$B:$C,2,FALSE)</f>
        <v>Female</v>
      </c>
      <c r="M1376" s="7" cm="1">
        <f t="array" aca="1" ref="M1376" ca="1">INDEX('Marital status'!$A:$A,RANDBETWEEN(2,COUNTA('Marital status'!$A:$A)),1)</f>
        <v>3</v>
      </c>
      <c r="N1376" s="7" t="str">
        <f ca="1">VLOOKUP($M1376,'Marital status'!$A:$B,2,FALSE)</f>
        <v>Married</v>
      </c>
      <c r="O1376" s="7">
        <f t="shared" ca="1" si="256"/>
        <v>2</v>
      </c>
      <c r="P1376" s="7" t="str">
        <f ca="1">VLOOKUP($O1376,Ethnicities!$A:$B,2,FALSE)</f>
        <v>White</v>
      </c>
      <c r="Q1376" s="8">
        <f t="shared" ca="1" si="257"/>
        <v>28536</v>
      </c>
      <c r="R1376" s="6">
        <f t="shared" ca="1" si="258"/>
        <v>4</v>
      </c>
      <c r="S1376" s="6" t="str">
        <f ca="1">VLOOKUP($R1376,'Background education'!$A:$B,2,FALSE)</f>
        <v>Undergraduate degree</v>
      </c>
      <c r="T1376" s="7">
        <f ca="1" xml:space="preserve">
  IF(OR($V1376 = 2, $V1376 = 3, $V1376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376" s="7" t="str">
        <f ca="1">VLOOKUP($T1376,Departments!$A:$B,2,FALSE)</f>
        <v>Finance</v>
      </c>
      <c r="V1376" s="6">
        <f t="shared" ca="1" si="259"/>
        <v>6</v>
      </c>
      <c r="W1376" s="6" t="str">
        <f ca="1">VLOOKUP($V1376,Roles!$A:$B,2,FALSE)</f>
        <v>Intern</v>
      </c>
      <c r="X1376" s="6" t="e">
        <f t="shared" ca="1" si="260"/>
        <v>#N/A</v>
      </c>
      <c r="Y1376" s="6" t="e">
        <f ca="1">IF(ISNA($X1376),NA(),VLOOKUP($X1376,Levels!$A:$B,2,FALSE))</f>
        <v>#N/A</v>
      </c>
      <c r="Z1376" s="8">
        <f t="shared" ca="1" si="252"/>
        <v>44356</v>
      </c>
      <c r="AA1376" s="6">
        <f ca="1">RANDBETWEEN(2,COUNTA('Recruitment source'!$A:$A))</f>
        <v>7</v>
      </c>
      <c r="AB1376" s="6" t="str">
        <f ca="1">VLOOKUP($AA1376,'Recruitment source'!$A:$B,2,FALSE)</f>
        <v>Jobs in Lisbon</v>
      </c>
      <c r="AC1376" s="8" t="e">
        <f t="shared" ca="1" si="261"/>
        <v>#N/A</v>
      </c>
      <c r="AD1376" s="6" t="e">
        <f t="shared" ca="1" si="262"/>
        <v>#N/A</v>
      </c>
      <c r="AE1376" s="6" t="e">
        <f ca="1">IF(ISNA(AD1376),NA(),VLOOKUP($AD1376,'Reasons for dismissal'!$A:$B,2,FALSE))</f>
        <v>#N/A</v>
      </c>
      <c r="AF1376" s="6">
        <f t="shared" ca="1" si="263"/>
        <v>4</v>
      </c>
      <c r="AG1376" s="1">
        <f t="shared" ca="1" si="253"/>
        <v>805</v>
      </c>
    </row>
    <row r="1377" spans="1:33" x14ac:dyDescent="0.25">
      <c r="A1377" s="7" cm="1">
        <f t="array" aca="1" ref="A1377" ca="1">INDEX(Companies!$A:$A,RANDBETWEEN(2,COUNTA(Companies!$A:$A)),1)</f>
        <v>2</v>
      </c>
      <c r="B1377" s="7" t="str">
        <f ca="1">VLOOKUP($A1377,Companies!$A:$B,2,FALSE)</f>
        <v>ACME Corporation</v>
      </c>
      <c r="C1377" s="5">
        <f t="shared" si="254"/>
        <v>1376</v>
      </c>
      <c r="D1377" s="6">
        <f t="shared" ca="1" si="255"/>
        <v>1</v>
      </c>
      <c r="E1377" s="7">
        <f ca="1">IF($C1377 = 1 + N("Presidente"),
    127,
    IF($C1377 = 2 + N("Vice-Presidente"),
        72,
        IF($C1377 = 3 + N("Secretária bilíngue"),
            13,
            RANDBETWEEN(5,COUNT(Name!$A:$A) + 1)
        )
    )
)</f>
        <v>316</v>
      </c>
      <c r="F1377" s="7" t="str">
        <f ca="1" xml:space="preserve">
VLOOKUP(
  $E1377,
  Name!$A:$B,
  2,
  FALSE
)
&amp; " " &amp;
IF($C1377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Morato Pasquim</v>
      </c>
      <c r="G1377" s="7">
        <v>2</v>
      </c>
      <c r="H1377" s="7" t="str">
        <f>VLOOKUP($G1377,Countries!$A:$B,2,FALSE)</f>
        <v>Portugal</v>
      </c>
      <c r="I1377" s="7" cm="1">
        <f t="array" aca="1" ref="I1377" ca="1">INDEX(States!$B:$B,RANDBETWEEN(2,COUNTA(States!$A:$A)),1)</f>
        <v>4</v>
      </c>
      <c r="J1377" s="7" t="str">
        <f ca="1">VLOOKUP($I1377,States!$B:$C,2,FALSE)</f>
        <v>Setúbal</v>
      </c>
      <c r="K1377" s="7" t="str">
        <f ca="1">VLOOKUP($E1377,Name!$A:$C,3,FALSE)</f>
        <v>M</v>
      </c>
      <c r="L1377" s="7" t="str">
        <f ca="1">VLOOKUP($K1377,Genders!$B:$C,2,FALSE)</f>
        <v>Male</v>
      </c>
      <c r="M1377" s="7" cm="1">
        <f t="array" aca="1" ref="M1377" ca="1">INDEX('Marital status'!$A:$A,RANDBETWEEN(2,COUNTA('Marital status'!$A:$A)),1)</f>
        <v>4</v>
      </c>
      <c r="N1377" s="7" t="str">
        <f ca="1">VLOOKUP($M1377,'Marital status'!$A:$B,2,FALSE)</f>
        <v xml:space="preserve">Widowed </v>
      </c>
      <c r="O1377" s="7">
        <f t="shared" ca="1" si="256"/>
        <v>2</v>
      </c>
      <c r="P1377" s="7" t="str">
        <f ca="1">VLOOKUP($O1377,Ethnicities!$A:$B,2,FALSE)</f>
        <v>White</v>
      </c>
      <c r="Q1377" s="8">
        <f t="shared" ca="1" si="257"/>
        <v>33567</v>
      </c>
      <c r="R1377" s="6">
        <f t="shared" ca="1" si="258"/>
        <v>5</v>
      </c>
      <c r="S1377" s="6" t="str">
        <f ca="1">VLOOKUP($R1377,'Background education'!$A:$B,2,FALSE)</f>
        <v>Graduate school</v>
      </c>
      <c r="T1377" s="7">
        <f ca="1" xml:space="preserve">
  IF(OR($V1377 = 2, $V1377 = 3, $V1377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77" s="7" t="str">
        <f ca="1">VLOOKUP($T1377,Departments!$A:$B,2,FALSE)</f>
        <v xml:space="preserve"> Commercial</v>
      </c>
      <c r="V1377" s="6">
        <f t="shared" ca="1" si="259"/>
        <v>8</v>
      </c>
      <c r="W1377" s="6" t="str">
        <f ca="1">VLOOKUP($V1377,Roles!$A:$B,2,FALSE)</f>
        <v>Analyst</v>
      </c>
      <c r="X1377" s="6">
        <f t="shared" ca="1" si="260"/>
        <v>3</v>
      </c>
      <c r="Y1377" s="6" t="str">
        <f ca="1">IF(ISNA($X1377),NA(),VLOOKUP($X1377,Levels!$A:$B,2,FALSE))</f>
        <v>Pleno</v>
      </c>
      <c r="Z1377" s="8">
        <f t="shared" ca="1" si="252"/>
        <v>41353</v>
      </c>
      <c r="AA1377" s="6">
        <f ca="1">RANDBETWEEN(2,COUNTA('Recruitment source'!$A:$A))</f>
        <v>6</v>
      </c>
      <c r="AB1377" s="6" t="str">
        <f ca="1">VLOOKUP($AA1377,'Recruitment source'!$A:$B,2,FALSE)</f>
        <v>Empregos Online</v>
      </c>
      <c r="AC1377" s="8" t="e">
        <f t="shared" ca="1" si="261"/>
        <v>#N/A</v>
      </c>
      <c r="AD1377" s="6" t="e">
        <f t="shared" ca="1" si="262"/>
        <v>#N/A</v>
      </c>
      <c r="AE1377" s="6" t="e">
        <f ca="1">IF(ISNA(AD1377),NA(),VLOOKUP($AD1377,'Reasons for dismissal'!$A:$B,2,FALSE))</f>
        <v>#N/A</v>
      </c>
      <c r="AF1377" s="6">
        <f t="shared" ca="1" si="263"/>
        <v>2</v>
      </c>
      <c r="AG1377" s="1">
        <f t="shared" ca="1" si="253"/>
        <v>2000</v>
      </c>
    </row>
    <row r="1378" spans="1:33" x14ac:dyDescent="0.25">
      <c r="A1378" s="7" cm="1">
        <f t="array" aca="1" ref="A1378" ca="1">INDEX(Companies!$A:$A,RANDBETWEEN(2,COUNTA(Companies!$A:$A)),1)</f>
        <v>2</v>
      </c>
      <c r="B1378" s="7" t="str">
        <f ca="1">VLOOKUP($A1378,Companies!$A:$B,2,FALSE)</f>
        <v>ACME Corporation</v>
      </c>
      <c r="C1378" s="5">
        <f t="shared" si="254"/>
        <v>1377</v>
      </c>
      <c r="D1378" s="6">
        <f t="shared" ca="1" si="255"/>
        <v>1</v>
      </c>
      <c r="E1378" s="7">
        <f ca="1">IF($C1378 = 1 + N("Presidente"),
    127,
    IF($C1378 = 2 + N("Vice-Presidente"),
        72,
        IF($C1378 = 3 + N("Secretária bilíngue"),
            13,
            RANDBETWEEN(5,COUNT(Name!$A:$A) + 1)
        )
    )
)</f>
        <v>53</v>
      </c>
      <c r="F1378" s="7" t="str">
        <f ca="1" xml:space="preserve">
VLOOKUP(
  $E1378,
  Name!$A:$B,
  2,
  FALSE
)
&amp; " " &amp;
IF($C1378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Nunes Silva</v>
      </c>
      <c r="G1378" s="7">
        <v>2</v>
      </c>
      <c r="H1378" s="7" t="str">
        <f>VLOOKUP($G1378,Countries!$A:$B,2,FALSE)</f>
        <v>Portugal</v>
      </c>
      <c r="I1378" s="7" cm="1">
        <f t="array" aca="1" ref="I1378" ca="1">INDEX(States!$B:$B,RANDBETWEEN(2,COUNTA(States!$A:$A)),1)</f>
        <v>4</v>
      </c>
      <c r="J1378" s="7" t="str">
        <f ca="1">VLOOKUP($I1378,States!$B:$C,2,FALSE)</f>
        <v>Setúbal</v>
      </c>
      <c r="K1378" s="7" t="str">
        <f ca="1">VLOOKUP($E1378,Name!$A:$C,3,FALSE)</f>
        <v>M</v>
      </c>
      <c r="L1378" s="7" t="str">
        <f ca="1">VLOOKUP($K1378,Genders!$B:$C,2,FALSE)</f>
        <v>Male</v>
      </c>
      <c r="M1378" s="7" cm="1">
        <f t="array" aca="1" ref="M1378" ca="1">INDEX('Marital status'!$A:$A,RANDBETWEEN(2,COUNTA('Marital status'!$A:$A)),1)</f>
        <v>6</v>
      </c>
      <c r="N1378" s="7" t="str">
        <f ca="1">VLOOKUP($M1378,'Marital status'!$A:$B,2,FALSE)</f>
        <v>Divorced</v>
      </c>
      <c r="O1378" s="7">
        <f t="shared" ca="1" si="256"/>
        <v>2</v>
      </c>
      <c r="P1378" s="7" t="str">
        <f ca="1">VLOOKUP($O1378,Ethnicities!$A:$B,2,FALSE)</f>
        <v>White</v>
      </c>
      <c r="Q1378" s="8">
        <f t="shared" ca="1" si="257"/>
        <v>23703</v>
      </c>
      <c r="R1378" s="6">
        <f t="shared" ca="1" si="258"/>
        <v>4</v>
      </c>
      <c r="S1378" s="6" t="str">
        <f ca="1">VLOOKUP($R1378,'Background education'!$A:$B,2,FALSE)</f>
        <v>Undergraduate degree</v>
      </c>
      <c r="T1378" s="7">
        <f ca="1" xml:space="preserve">
  IF(OR($V1378 = 2, $V1378 = 3, $V1378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378" s="7" t="str">
        <f ca="1">VLOOKUP($T1378,Departments!$A:$B,2,FALSE)</f>
        <v>Juridical</v>
      </c>
      <c r="V1378" s="6">
        <f t="shared" ca="1" si="259"/>
        <v>6</v>
      </c>
      <c r="W1378" s="6" t="str">
        <f ca="1">VLOOKUP($V1378,Roles!$A:$B,2,FALSE)</f>
        <v>Intern</v>
      </c>
      <c r="X1378" s="6" t="e">
        <f t="shared" ca="1" si="260"/>
        <v>#N/A</v>
      </c>
      <c r="Y1378" s="6" t="e">
        <f ca="1">IF(ISNA($X1378),NA(),VLOOKUP($X1378,Levels!$A:$B,2,FALSE))</f>
        <v>#N/A</v>
      </c>
      <c r="Z1378" s="8">
        <f t="shared" ca="1" si="252"/>
        <v>37266</v>
      </c>
      <c r="AA1378" s="6">
        <f ca="1">RANDBETWEEN(2,COUNTA('Recruitment source'!$A:$A))</f>
        <v>3</v>
      </c>
      <c r="AB1378" s="6" t="str">
        <f ca="1">VLOOKUP($AA1378,'Recruitment source'!$A:$B,2,FALSE)</f>
        <v>Learn4Good</v>
      </c>
      <c r="AC1378" s="8" t="e">
        <f t="shared" ca="1" si="261"/>
        <v>#N/A</v>
      </c>
      <c r="AD1378" s="6" t="e">
        <f t="shared" ca="1" si="262"/>
        <v>#N/A</v>
      </c>
      <c r="AE1378" s="6" t="e">
        <f ca="1">IF(ISNA(AD1378),NA(),VLOOKUP($AD1378,'Reasons for dismissal'!$A:$B,2,FALSE))</f>
        <v>#N/A</v>
      </c>
      <c r="AF1378" s="6">
        <f t="shared" ca="1" si="263"/>
        <v>4</v>
      </c>
      <c r="AG1378" s="1">
        <f t="shared" ca="1" si="253"/>
        <v>805</v>
      </c>
    </row>
    <row r="1379" spans="1:33" x14ac:dyDescent="0.25">
      <c r="A1379" s="7" cm="1">
        <f t="array" aca="1" ref="A1379" ca="1">INDEX(Companies!$A:$A,RANDBETWEEN(2,COUNTA(Companies!$A:$A)),1)</f>
        <v>2</v>
      </c>
      <c r="B1379" s="7" t="str">
        <f ca="1">VLOOKUP($A1379,Companies!$A:$B,2,FALSE)</f>
        <v>ACME Corporation</v>
      </c>
      <c r="C1379" s="5">
        <f t="shared" si="254"/>
        <v>1378</v>
      </c>
      <c r="D1379" s="6">
        <f t="shared" ca="1" si="255"/>
        <v>1</v>
      </c>
      <c r="E1379" s="7">
        <f ca="1">IF($C1379 = 1 + N("Presidente"),
    127,
    IF($C1379 = 2 + N("Vice-Presidente"),
        72,
        IF($C1379 = 3 + N("Secretária bilíngue"),
            13,
            RANDBETWEEN(5,COUNT(Name!$A:$A) + 1)
        )
    )
)</f>
        <v>259</v>
      </c>
      <c r="F1379" s="7" t="str">
        <f ca="1" xml:space="preserve">
VLOOKUP(
  $E1379,
  Name!$A:$B,
  2,
  FALSE
)
&amp; " " &amp;
IF($C1379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Gouveia Ferrão</v>
      </c>
      <c r="G1379" s="7">
        <v>2</v>
      </c>
      <c r="H1379" s="7" t="str">
        <f>VLOOKUP($G1379,Countries!$A:$B,2,FALSE)</f>
        <v>Portugal</v>
      </c>
      <c r="I1379" s="7" cm="1">
        <f t="array" aca="1" ref="I1379" ca="1">INDEX(States!$B:$B,RANDBETWEEN(2,COUNTA(States!$A:$A)),1)</f>
        <v>18</v>
      </c>
      <c r="J1379" s="7" t="str">
        <f ca="1">VLOOKUP($I1379,States!$B:$C,2,FALSE)</f>
        <v>Guarda</v>
      </c>
      <c r="K1379" s="7" t="str">
        <f ca="1">VLOOKUP($E1379,Name!$A:$C,3,FALSE)</f>
        <v>F</v>
      </c>
      <c r="L1379" s="7" t="str">
        <f ca="1">VLOOKUP($K1379,Genders!$B:$C,2,FALSE)</f>
        <v>Female</v>
      </c>
      <c r="M1379" s="7" cm="1">
        <f t="array" aca="1" ref="M1379" ca="1">INDEX('Marital status'!$A:$A,RANDBETWEEN(2,COUNTA('Marital status'!$A:$A)),1)</f>
        <v>4</v>
      </c>
      <c r="N1379" s="7" t="str">
        <f ca="1">VLOOKUP($M1379,'Marital status'!$A:$B,2,FALSE)</f>
        <v xml:space="preserve">Widowed </v>
      </c>
      <c r="O1379" s="7">
        <f t="shared" ca="1" si="256"/>
        <v>3</v>
      </c>
      <c r="P1379" s="7" t="str">
        <f ca="1">VLOOKUP($O1379,Ethnicities!$A:$B,2,FALSE)</f>
        <v>Black or African American</v>
      </c>
      <c r="Q1379" s="8">
        <f t="shared" ca="1" si="257"/>
        <v>36965</v>
      </c>
      <c r="R1379" s="6">
        <f t="shared" ca="1" si="258"/>
        <v>4</v>
      </c>
      <c r="S1379" s="6" t="str">
        <f ca="1">VLOOKUP($R1379,'Background education'!$A:$B,2,FALSE)</f>
        <v>Undergraduate degree</v>
      </c>
      <c r="T1379" s="7">
        <f ca="1" xml:space="preserve">
  IF(OR($V1379 = 2, $V1379 = 3, $V1379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79" s="7" t="str">
        <f ca="1">VLOOKUP($T1379,Departments!$A:$B,2,FALSE)</f>
        <v>Information Technology</v>
      </c>
      <c r="V1379" s="6">
        <f t="shared" ca="1" si="259"/>
        <v>8</v>
      </c>
      <c r="W1379" s="6" t="str">
        <f ca="1">VLOOKUP($V1379,Roles!$A:$B,2,FALSE)</f>
        <v>Analyst</v>
      </c>
      <c r="X1379" s="6">
        <f t="shared" ca="1" si="260"/>
        <v>4</v>
      </c>
      <c r="Y1379" s="6" t="str">
        <f ca="1">IF(ISNA($X1379),NA(),VLOOKUP($X1379,Levels!$A:$B,2,FALSE))</f>
        <v>Senior</v>
      </c>
      <c r="Z1379" s="8">
        <f t="shared" ca="1" si="252"/>
        <v>43027</v>
      </c>
      <c r="AA1379" s="6">
        <f ca="1">RANDBETWEEN(2,COUNTA('Recruitment source'!$A:$A))</f>
        <v>8</v>
      </c>
      <c r="AB1379" s="6" t="str">
        <f ca="1">VLOOKUP($AA1379,'Recruitment source'!$A:$B,2,FALSE)</f>
        <v>Next Station</v>
      </c>
      <c r="AC1379" s="8" t="e">
        <f t="shared" ca="1" si="261"/>
        <v>#N/A</v>
      </c>
      <c r="AD1379" s="6" t="e">
        <f t="shared" ca="1" si="262"/>
        <v>#N/A</v>
      </c>
      <c r="AE1379" s="6" t="e">
        <f ca="1">IF(ISNA(AD1379),NA(),VLOOKUP($AD1379,'Reasons for dismissal'!$A:$B,2,FALSE))</f>
        <v>#N/A</v>
      </c>
      <c r="AF1379" s="6">
        <f t="shared" ca="1" si="263"/>
        <v>2</v>
      </c>
      <c r="AG1379" s="1">
        <f t="shared" ca="1" si="253"/>
        <v>2080</v>
      </c>
    </row>
    <row r="1380" spans="1:33" x14ac:dyDescent="0.25">
      <c r="A1380" s="7" cm="1">
        <f t="array" aca="1" ref="A1380" ca="1">INDEX(Companies!$A:$A,RANDBETWEEN(2,COUNTA(Companies!$A:$A)),1)</f>
        <v>2</v>
      </c>
      <c r="B1380" s="7" t="str">
        <f ca="1">VLOOKUP($A1380,Companies!$A:$B,2,FALSE)</f>
        <v>ACME Corporation</v>
      </c>
      <c r="C1380" s="5">
        <f t="shared" si="254"/>
        <v>1379</v>
      </c>
      <c r="D1380" s="6">
        <f t="shared" ca="1" si="255"/>
        <v>1</v>
      </c>
      <c r="E1380" s="7">
        <f ca="1">IF($C1380 = 1 + N("Presidente"),
    127,
    IF($C1380 = 2 + N("Vice-Presidente"),
        72,
        IF($C1380 = 3 + N("Secretária bilíngue"),
            13,
            RANDBETWEEN(5,COUNT(Name!$A:$A) + 1)
        )
    )
)</f>
        <v>89</v>
      </c>
      <c r="F1380" s="7" t="str">
        <f ca="1" xml:space="preserve">
VLOOKUP(
  $E1380,
  Name!$A:$B,
  2,
  FALSE
)
&amp; " " &amp;
IF($C1380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Melo Fontana</v>
      </c>
      <c r="G1380" s="7">
        <v>2</v>
      </c>
      <c r="H1380" s="7" t="str">
        <f>VLOOKUP($G1380,Countries!$A:$B,2,FALSE)</f>
        <v>Portugal</v>
      </c>
      <c r="I1380" s="7" cm="1">
        <f t="array" aca="1" ref="I1380" ca="1">INDEX(States!$B:$B,RANDBETWEEN(2,COUNTA(States!$A:$A)),1)</f>
        <v>4</v>
      </c>
      <c r="J1380" s="7" t="str">
        <f ca="1">VLOOKUP($I1380,States!$B:$C,2,FALSE)</f>
        <v>Setúbal</v>
      </c>
      <c r="K1380" s="7" t="str">
        <f ca="1">VLOOKUP($E1380,Name!$A:$C,3,FALSE)</f>
        <v>M</v>
      </c>
      <c r="L1380" s="7" t="str">
        <f ca="1">VLOOKUP($K1380,Genders!$B:$C,2,FALSE)</f>
        <v>Male</v>
      </c>
      <c r="M1380" s="7" cm="1">
        <f t="array" aca="1" ref="M1380" ca="1">INDEX('Marital status'!$A:$A,RANDBETWEEN(2,COUNTA('Marital status'!$A:$A)),1)</f>
        <v>3</v>
      </c>
      <c r="N1380" s="7" t="str">
        <f ca="1">VLOOKUP($M1380,'Marital status'!$A:$B,2,FALSE)</f>
        <v>Married</v>
      </c>
      <c r="O1380" s="7">
        <f t="shared" ca="1" si="256"/>
        <v>2</v>
      </c>
      <c r="P1380" s="7" t="str">
        <f ca="1">VLOOKUP($O1380,Ethnicities!$A:$B,2,FALSE)</f>
        <v>White</v>
      </c>
      <c r="Q1380" s="8">
        <f t="shared" ca="1" si="257"/>
        <v>21581</v>
      </c>
      <c r="R1380" s="6">
        <f t="shared" ca="1" si="258"/>
        <v>4</v>
      </c>
      <c r="S1380" s="6" t="str">
        <f ca="1">VLOOKUP($R1380,'Background education'!$A:$B,2,FALSE)</f>
        <v>Undergraduate degree</v>
      </c>
      <c r="T1380" s="7">
        <f ca="1" xml:space="preserve">
  IF(OR($V1380 = 2, $V1380 = 3, $V1380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380" s="7" t="str">
        <f ca="1">VLOOKUP($T1380,Departments!$A:$B,2,FALSE)</f>
        <v>Finance</v>
      </c>
      <c r="V1380" s="6">
        <f t="shared" ca="1" si="259"/>
        <v>6</v>
      </c>
      <c r="W1380" s="6" t="str">
        <f ca="1">VLOOKUP($V1380,Roles!$A:$B,2,FALSE)</f>
        <v>Intern</v>
      </c>
      <c r="X1380" s="6" t="e">
        <f t="shared" ca="1" si="260"/>
        <v>#N/A</v>
      </c>
      <c r="Y1380" s="6" t="e">
        <f ca="1">IF(ISNA($X1380),NA(),VLOOKUP($X1380,Levels!$A:$B,2,FALSE))</f>
        <v>#N/A</v>
      </c>
      <c r="Z1380" s="8">
        <f t="shared" ca="1" si="252"/>
        <v>40678</v>
      </c>
      <c r="AA1380" s="6">
        <f ca="1">RANDBETWEEN(2,COUNTA('Recruitment source'!$A:$A))</f>
        <v>5</v>
      </c>
      <c r="AB1380" s="6" t="str">
        <f ca="1">VLOOKUP($AA1380,'Recruitment source'!$A:$B,2,FALSE)</f>
        <v>Net Empregos</v>
      </c>
      <c r="AC1380" s="8" t="e">
        <f t="shared" ca="1" si="261"/>
        <v>#N/A</v>
      </c>
      <c r="AD1380" s="6" t="e">
        <f t="shared" ca="1" si="262"/>
        <v>#N/A</v>
      </c>
      <c r="AE1380" s="6" t="e">
        <f ca="1">IF(ISNA(AD1380),NA(),VLOOKUP($AD1380,'Reasons for dismissal'!$A:$B,2,FALSE))</f>
        <v>#N/A</v>
      </c>
      <c r="AF1380" s="6">
        <f t="shared" ca="1" si="263"/>
        <v>4</v>
      </c>
      <c r="AG1380" s="1">
        <f t="shared" ca="1" si="253"/>
        <v>805</v>
      </c>
    </row>
    <row r="1381" spans="1:33" x14ac:dyDescent="0.25">
      <c r="A1381" s="7" cm="1">
        <f t="array" aca="1" ref="A1381" ca="1">INDEX(Companies!$A:$A,RANDBETWEEN(2,COUNTA(Companies!$A:$A)),1)</f>
        <v>2</v>
      </c>
      <c r="B1381" s="7" t="str">
        <f ca="1">VLOOKUP($A1381,Companies!$A:$B,2,FALSE)</f>
        <v>ACME Corporation</v>
      </c>
      <c r="C1381" s="5">
        <f t="shared" si="254"/>
        <v>1380</v>
      </c>
      <c r="D1381" s="6">
        <f t="shared" ca="1" si="255"/>
        <v>1</v>
      </c>
      <c r="E1381" s="7">
        <f ca="1">IF($C1381 = 1 + N("Presidente"),
    127,
    IF($C1381 = 2 + N("Vice-Presidente"),
        72,
        IF($C1381 = 3 + N("Secretária bilíngue"),
            13,
            RANDBETWEEN(5,COUNT(Name!$A:$A) + 1)
        )
    )
)</f>
        <v>123</v>
      </c>
      <c r="F1381" s="7" t="str">
        <f ca="1" xml:space="preserve">
VLOOKUP(
  $E1381,
  Name!$A:$B,
  2,
  FALSE
)
&amp; " " &amp;
IF($C1381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Gallo Saragoça</v>
      </c>
      <c r="G1381" s="7">
        <v>2</v>
      </c>
      <c r="H1381" s="7" t="str">
        <f>VLOOKUP($G1381,Countries!$A:$B,2,FALSE)</f>
        <v>Portugal</v>
      </c>
      <c r="I1381" s="7" cm="1">
        <f t="array" aca="1" ref="I1381" ca="1">INDEX(States!$B:$B,RANDBETWEEN(2,COUNTA(States!$A:$A)),1)</f>
        <v>19</v>
      </c>
      <c r="J1381" s="7" t="str">
        <f ca="1">VLOOKUP($I1381,States!$B:$C,2,FALSE)</f>
        <v>Vila Real</v>
      </c>
      <c r="K1381" s="7" t="str">
        <f ca="1">VLOOKUP($E1381,Name!$A:$C,3,FALSE)</f>
        <v>F</v>
      </c>
      <c r="L1381" s="7" t="str">
        <f ca="1">VLOOKUP($K1381,Genders!$B:$C,2,FALSE)</f>
        <v>Female</v>
      </c>
      <c r="M1381" s="7" cm="1">
        <f t="array" aca="1" ref="M1381" ca="1">INDEX('Marital status'!$A:$A,RANDBETWEEN(2,COUNTA('Marital status'!$A:$A)),1)</f>
        <v>6</v>
      </c>
      <c r="N1381" s="7" t="str">
        <f ca="1">VLOOKUP($M1381,'Marital status'!$A:$B,2,FALSE)</f>
        <v>Divorced</v>
      </c>
      <c r="O1381" s="7">
        <f t="shared" ca="1" si="256"/>
        <v>2</v>
      </c>
      <c r="P1381" s="7" t="str">
        <f ca="1">VLOOKUP($O1381,Ethnicities!$A:$B,2,FALSE)</f>
        <v>White</v>
      </c>
      <c r="Q1381" s="8">
        <f t="shared" ca="1" si="257"/>
        <v>34491</v>
      </c>
      <c r="R1381" s="6">
        <f t="shared" ca="1" si="258"/>
        <v>4</v>
      </c>
      <c r="S1381" s="6" t="str">
        <f ca="1">VLOOKUP($R1381,'Background education'!$A:$B,2,FALSE)</f>
        <v>Undergraduate degree</v>
      </c>
      <c r="T1381" s="7">
        <f ca="1" xml:space="preserve">
  IF(OR($V1381 = 2, $V1381 = 3, $V1381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381" s="7" t="str">
        <f ca="1">VLOOKUP($T1381,Departments!$A:$B,2,FALSE)</f>
        <v>Administration</v>
      </c>
      <c r="V1381" s="6">
        <f t="shared" ca="1" si="259"/>
        <v>8</v>
      </c>
      <c r="W1381" s="6" t="str">
        <f ca="1">VLOOKUP($V1381,Roles!$A:$B,2,FALSE)</f>
        <v>Analyst</v>
      </c>
      <c r="X1381" s="6">
        <f t="shared" ca="1" si="260"/>
        <v>3</v>
      </c>
      <c r="Y1381" s="6" t="str">
        <f ca="1">IF(ISNA($X1381),NA(),VLOOKUP($X1381,Levels!$A:$B,2,FALSE))</f>
        <v>Pleno</v>
      </c>
      <c r="Z1381" s="8">
        <f t="shared" ca="1" si="252"/>
        <v>39758</v>
      </c>
      <c r="AA1381" s="6">
        <f ca="1">RANDBETWEEN(2,COUNTA('Recruitment source'!$A:$A))</f>
        <v>7</v>
      </c>
      <c r="AB1381" s="6" t="str">
        <f ca="1">VLOOKUP($AA1381,'Recruitment source'!$A:$B,2,FALSE)</f>
        <v>Jobs in Lisbon</v>
      </c>
      <c r="AC1381" s="8" t="e">
        <f t="shared" ca="1" si="261"/>
        <v>#N/A</v>
      </c>
      <c r="AD1381" s="6" t="e">
        <f t="shared" ca="1" si="262"/>
        <v>#N/A</v>
      </c>
      <c r="AE1381" s="6" t="e">
        <f ca="1">IF(ISNA(AD1381),NA(),VLOOKUP($AD1381,'Reasons for dismissal'!$A:$B,2,FALSE))</f>
        <v>#N/A</v>
      </c>
      <c r="AF1381" s="6">
        <f t="shared" ca="1" si="263"/>
        <v>4</v>
      </c>
      <c r="AG1381" s="1">
        <f t="shared" ca="1" si="253"/>
        <v>2000</v>
      </c>
    </row>
    <row r="1382" spans="1:33" x14ac:dyDescent="0.25">
      <c r="A1382" s="7" cm="1">
        <f t="array" aca="1" ref="A1382" ca="1">INDEX(Companies!$A:$A,RANDBETWEEN(2,COUNTA(Companies!$A:$A)),1)</f>
        <v>2</v>
      </c>
      <c r="B1382" s="7" t="str">
        <f ca="1">VLOOKUP($A1382,Companies!$A:$B,2,FALSE)</f>
        <v>ACME Corporation</v>
      </c>
      <c r="C1382" s="5">
        <f t="shared" si="254"/>
        <v>1381</v>
      </c>
      <c r="D1382" s="6">
        <f t="shared" ca="1" si="255"/>
        <v>1</v>
      </c>
      <c r="E1382" s="7">
        <f ca="1">IF($C1382 = 1 + N("Presidente"),
    127,
    IF($C1382 = 2 + N("Vice-Presidente"),
        72,
        IF($C1382 = 3 + N("Secretária bilíngue"),
            13,
            RANDBETWEEN(5,COUNT(Name!$A:$A) + 1)
        )
    )
)</f>
        <v>53</v>
      </c>
      <c r="F1382" s="7" t="str">
        <f ca="1" xml:space="preserve">
VLOOKUP(
  $E1382,
  Name!$A:$B,
  2,
  FALSE
)
&amp; " " &amp;
IF($C1382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Alvarenga Monteiro</v>
      </c>
      <c r="G1382" s="7">
        <v>2</v>
      </c>
      <c r="H1382" s="7" t="str">
        <f>VLOOKUP($G1382,Countries!$A:$B,2,FALSE)</f>
        <v>Portugal</v>
      </c>
      <c r="I1382" s="7" cm="1">
        <f t="array" aca="1" ref="I1382" ca="1">INDEX(States!$B:$B,RANDBETWEEN(2,COUNTA(States!$A:$A)),1)</f>
        <v>18</v>
      </c>
      <c r="J1382" s="7" t="str">
        <f ca="1">VLOOKUP($I1382,States!$B:$C,2,FALSE)</f>
        <v>Guarda</v>
      </c>
      <c r="K1382" s="7" t="str">
        <f ca="1">VLOOKUP($E1382,Name!$A:$C,3,FALSE)</f>
        <v>M</v>
      </c>
      <c r="L1382" s="7" t="str">
        <f ca="1">VLOOKUP($K1382,Genders!$B:$C,2,FALSE)</f>
        <v>Male</v>
      </c>
      <c r="M1382" s="7" cm="1">
        <f t="array" aca="1" ref="M1382" ca="1">INDEX('Marital status'!$A:$A,RANDBETWEEN(2,COUNTA('Marital status'!$A:$A)),1)</f>
        <v>2</v>
      </c>
      <c r="N1382" s="7" t="str">
        <f ca="1">VLOOKUP($M1382,'Marital status'!$A:$B,2,FALSE)</f>
        <v>Single</v>
      </c>
      <c r="O1382" s="7">
        <f t="shared" ca="1" si="256"/>
        <v>2</v>
      </c>
      <c r="P1382" s="7" t="str">
        <f ca="1">VLOOKUP($O1382,Ethnicities!$A:$B,2,FALSE)</f>
        <v>White</v>
      </c>
      <c r="Q1382" s="8">
        <f t="shared" ca="1" si="257"/>
        <v>28949</v>
      </c>
      <c r="R1382" s="6">
        <f t="shared" ca="1" si="258"/>
        <v>4</v>
      </c>
      <c r="S1382" s="6" t="str">
        <f ca="1">VLOOKUP($R1382,'Background education'!$A:$B,2,FALSE)</f>
        <v>Undergraduate degree</v>
      </c>
      <c r="T1382" s="7">
        <f ca="1" xml:space="preserve">
  IF(OR($V1382 = 2, $V1382 = 3, $V1382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382" s="7" t="str">
        <f ca="1">VLOOKUP($T1382,Departments!$A:$B,2,FALSE)</f>
        <v>Operations</v>
      </c>
      <c r="V1382" s="6">
        <f t="shared" ca="1" si="259"/>
        <v>7</v>
      </c>
      <c r="W1382" s="6" t="str">
        <f ca="1">VLOOKUP($V1382,Roles!$A:$B,2,FALSE)</f>
        <v>Trainee</v>
      </c>
      <c r="X1382" s="6" t="e">
        <f t="shared" ca="1" si="260"/>
        <v>#N/A</v>
      </c>
      <c r="Y1382" s="6" t="e">
        <f ca="1">IF(ISNA($X1382),NA(),VLOOKUP($X1382,Levels!$A:$B,2,FALSE))</f>
        <v>#N/A</v>
      </c>
      <c r="Z1382" s="8">
        <f t="shared" ca="1" si="252"/>
        <v>41661</v>
      </c>
      <c r="AA1382" s="6">
        <f ca="1">RANDBETWEEN(2,COUNTA('Recruitment source'!$A:$A))</f>
        <v>12</v>
      </c>
      <c r="AB1382" s="6" t="str">
        <f ca="1">VLOOKUP($AA1382,'Recruitment source'!$A:$B,2,FALSE)</f>
        <v>Website</v>
      </c>
      <c r="AC1382" s="8" t="e">
        <f t="shared" ca="1" si="261"/>
        <v>#N/A</v>
      </c>
      <c r="AD1382" s="6" t="e">
        <f t="shared" ca="1" si="262"/>
        <v>#N/A</v>
      </c>
      <c r="AE1382" s="6" t="e">
        <f ca="1">IF(ISNA(AD1382),NA(),VLOOKUP($AD1382,'Reasons for dismissal'!$A:$B,2,FALSE))</f>
        <v>#N/A</v>
      </c>
      <c r="AF1382" s="6">
        <f t="shared" ca="1" si="263"/>
        <v>4</v>
      </c>
      <c r="AG1382" s="1">
        <f t="shared" ca="1" si="253"/>
        <v>1005</v>
      </c>
    </row>
    <row r="1383" spans="1:33" x14ac:dyDescent="0.25">
      <c r="A1383" s="7" cm="1">
        <f t="array" aca="1" ref="A1383" ca="1">INDEX(Companies!$A:$A,RANDBETWEEN(2,COUNTA(Companies!$A:$A)),1)</f>
        <v>2</v>
      </c>
      <c r="B1383" s="7" t="str">
        <f ca="1">VLOOKUP($A1383,Companies!$A:$B,2,FALSE)</f>
        <v>ACME Corporation</v>
      </c>
      <c r="C1383" s="5">
        <f t="shared" si="254"/>
        <v>1382</v>
      </c>
      <c r="D1383" s="6">
        <f t="shared" ca="1" si="255"/>
        <v>1</v>
      </c>
      <c r="E1383" s="7">
        <f ca="1">IF($C1383 = 1 + N("Presidente"),
    127,
    IF($C1383 = 2 + N("Vice-Presidente"),
        72,
        IF($C1383 = 3 + N("Secretária bilíngue"),
            13,
            RANDBETWEEN(5,COUNT(Name!$A:$A) + 1)
        )
    )
)</f>
        <v>87</v>
      </c>
      <c r="F1383" s="7" t="str">
        <f ca="1" xml:space="preserve">
VLOOKUP(
  $E1383,
  Name!$A:$B,
  2,
  FALSE
)
&amp; " " &amp;
IF($C1383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Souza Sacramento</v>
      </c>
      <c r="G1383" s="7">
        <v>2</v>
      </c>
      <c r="H1383" s="7" t="str">
        <f>VLOOKUP($G1383,Countries!$A:$B,2,FALSE)</f>
        <v>Portugal</v>
      </c>
      <c r="I1383" s="7" cm="1">
        <f t="array" aca="1" ref="I1383" ca="1">INDEX(States!$B:$B,RANDBETWEEN(2,COUNTA(States!$A:$A)),1)</f>
        <v>14</v>
      </c>
      <c r="J1383" s="7" t="str">
        <f ca="1">VLOOKUP($I1383,States!$B:$C,2,FALSE)</f>
        <v>Viseu</v>
      </c>
      <c r="K1383" s="7" t="str">
        <f ca="1">VLOOKUP($E1383,Name!$A:$C,3,FALSE)</f>
        <v>F</v>
      </c>
      <c r="L1383" s="7" t="str">
        <f ca="1">VLOOKUP($K1383,Genders!$B:$C,2,FALSE)</f>
        <v>Female</v>
      </c>
      <c r="M1383" s="7" cm="1">
        <f t="array" aca="1" ref="M1383" ca="1">INDEX('Marital status'!$A:$A,RANDBETWEEN(2,COUNTA('Marital status'!$A:$A)),1)</f>
        <v>4</v>
      </c>
      <c r="N1383" s="7" t="str">
        <f ca="1">VLOOKUP($M1383,'Marital status'!$A:$B,2,FALSE)</f>
        <v xml:space="preserve">Widowed </v>
      </c>
      <c r="O1383" s="7">
        <f t="shared" ca="1" si="256"/>
        <v>2</v>
      </c>
      <c r="P1383" s="7" t="str">
        <f ca="1">VLOOKUP($O1383,Ethnicities!$A:$B,2,FALSE)</f>
        <v>White</v>
      </c>
      <c r="Q1383" s="8">
        <f t="shared" ca="1" si="257"/>
        <v>35094</v>
      </c>
      <c r="R1383" s="6">
        <f t="shared" ca="1" si="258"/>
        <v>4</v>
      </c>
      <c r="S1383" s="6" t="str">
        <f ca="1">VLOOKUP($R1383,'Background education'!$A:$B,2,FALSE)</f>
        <v>Undergraduate degree</v>
      </c>
      <c r="T1383" s="7">
        <f ca="1" xml:space="preserve">
  IF(OR($V1383 = 2, $V1383 = 3, $V1383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383" s="7" t="str">
        <f ca="1">VLOOKUP($T1383,Departments!$A:$B,2,FALSE)</f>
        <v>Human Resource</v>
      </c>
      <c r="V1383" s="6">
        <f t="shared" ca="1" si="259"/>
        <v>8</v>
      </c>
      <c r="W1383" s="6" t="str">
        <f ca="1">VLOOKUP($V1383,Roles!$A:$B,2,FALSE)</f>
        <v>Analyst</v>
      </c>
      <c r="X1383" s="6">
        <f t="shared" ca="1" si="260"/>
        <v>2</v>
      </c>
      <c r="Y1383" s="6" t="str">
        <f ca="1">IF(ISNA($X1383),NA(),VLOOKUP($X1383,Levels!$A:$B,2,FALSE))</f>
        <v>Junior</v>
      </c>
      <c r="Z1383" s="8">
        <f t="shared" ca="1" si="252"/>
        <v>42492</v>
      </c>
      <c r="AA1383" s="6">
        <f ca="1">RANDBETWEEN(2,COUNTA('Recruitment source'!$A:$A))</f>
        <v>12</v>
      </c>
      <c r="AB1383" s="6" t="str">
        <f ca="1">VLOOKUP($AA1383,'Recruitment source'!$A:$B,2,FALSE)</f>
        <v>Website</v>
      </c>
      <c r="AC1383" s="8" t="e">
        <f t="shared" ca="1" si="261"/>
        <v>#N/A</v>
      </c>
      <c r="AD1383" s="6" t="e">
        <f t="shared" ca="1" si="262"/>
        <v>#N/A</v>
      </c>
      <c r="AE1383" s="6" t="e">
        <f ca="1">IF(ISNA(AD1383),NA(),VLOOKUP($AD1383,'Reasons for dismissal'!$A:$B,2,FALSE))</f>
        <v>#N/A</v>
      </c>
      <c r="AF1383" s="6">
        <f t="shared" ca="1" si="263"/>
        <v>3</v>
      </c>
      <c r="AG1383" s="1">
        <f t="shared" ca="1" si="253"/>
        <v>2000</v>
      </c>
    </row>
    <row r="1384" spans="1:33" x14ac:dyDescent="0.25">
      <c r="A1384" s="7" cm="1">
        <f t="array" aca="1" ref="A1384" ca="1">INDEX(Companies!$A:$A,RANDBETWEEN(2,COUNTA(Companies!$A:$A)),1)</f>
        <v>2</v>
      </c>
      <c r="B1384" s="7" t="str">
        <f ca="1">VLOOKUP($A1384,Companies!$A:$B,2,FALSE)</f>
        <v>ACME Corporation</v>
      </c>
      <c r="C1384" s="5">
        <f t="shared" si="254"/>
        <v>1383</v>
      </c>
      <c r="D1384" s="6">
        <f t="shared" ca="1" si="255"/>
        <v>1</v>
      </c>
      <c r="E1384" s="7">
        <f ca="1">IF($C1384 = 1 + N("Presidente"),
    127,
    IF($C1384 = 2 + N("Vice-Presidente"),
        72,
        IF($C1384 = 3 + N("Secretária bilíngue"),
            13,
            RANDBETWEEN(5,COUNT(Name!$A:$A) + 1)
        )
    )
)</f>
        <v>126</v>
      </c>
      <c r="F1384" s="7" t="str">
        <f ca="1" xml:space="preserve">
VLOOKUP(
  $E1384,
  Name!$A:$B,
  2,
  FALSE
)
&amp; " " &amp;
IF($C1384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Rossi Camacho</v>
      </c>
      <c r="G1384" s="7">
        <v>2</v>
      </c>
      <c r="H1384" s="7" t="str">
        <f>VLOOKUP($G1384,Countries!$A:$B,2,FALSE)</f>
        <v>Portugal</v>
      </c>
      <c r="I1384" s="7" cm="1">
        <f t="array" aca="1" ref="I1384" ca="1">INDEX(States!$B:$B,RANDBETWEEN(2,COUNTA(States!$A:$A)),1)</f>
        <v>14</v>
      </c>
      <c r="J1384" s="7" t="str">
        <f ca="1">VLOOKUP($I1384,States!$B:$C,2,FALSE)</f>
        <v>Viseu</v>
      </c>
      <c r="K1384" s="7" t="str">
        <f ca="1">VLOOKUP($E1384,Name!$A:$C,3,FALSE)</f>
        <v>M</v>
      </c>
      <c r="L1384" s="7" t="str">
        <f ca="1">VLOOKUP($K1384,Genders!$B:$C,2,FALSE)</f>
        <v>Male</v>
      </c>
      <c r="M1384" s="7" cm="1">
        <f t="array" aca="1" ref="M1384" ca="1">INDEX('Marital status'!$A:$A,RANDBETWEEN(2,COUNTA('Marital status'!$A:$A)),1)</f>
        <v>2</v>
      </c>
      <c r="N1384" s="7" t="str">
        <f ca="1">VLOOKUP($M1384,'Marital status'!$A:$B,2,FALSE)</f>
        <v>Single</v>
      </c>
      <c r="O1384" s="7">
        <f t="shared" ca="1" si="256"/>
        <v>2</v>
      </c>
      <c r="P1384" s="7" t="str">
        <f ca="1">VLOOKUP($O1384,Ethnicities!$A:$B,2,FALSE)</f>
        <v>White</v>
      </c>
      <c r="Q1384" s="8">
        <f t="shared" ca="1" si="257"/>
        <v>23050</v>
      </c>
      <c r="R1384" s="6">
        <f t="shared" ca="1" si="258"/>
        <v>4</v>
      </c>
      <c r="S1384" s="6" t="str">
        <f ca="1">VLOOKUP($R1384,'Background education'!$A:$B,2,FALSE)</f>
        <v>Undergraduate degree</v>
      </c>
      <c r="T1384" s="7">
        <f ca="1" xml:space="preserve">
  IF(OR($V1384 = 2, $V1384 = 3, $V1384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384" s="7" t="str">
        <f ca="1">VLOOKUP($T1384,Departments!$A:$B,2,FALSE)</f>
        <v>Administration</v>
      </c>
      <c r="V1384" s="6">
        <f t="shared" ca="1" si="259"/>
        <v>6</v>
      </c>
      <c r="W1384" s="6" t="str">
        <f ca="1">VLOOKUP($V1384,Roles!$A:$B,2,FALSE)</f>
        <v>Intern</v>
      </c>
      <c r="X1384" s="6" t="e">
        <f t="shared" ca="1" si="260"/>
        <v>#N/A</v>
      </c>
      <c r="Y1384" s="6" t="e">
        <f ca="1">IF(ISNA($X1384),NA(),VLOOKUP($X1384,Levels!$A:$B,2,FALSE))</f>
        <v>#N/A</v>
      </c>
      <c r="Z1384" s="8">
        <f t="shared" ca="1" si="252"/>
        <v>41226</v>
      </c>
      <c r="AA1384" s="6">
        <f ca="1">RANDBETWEEN(2,COUNTA('Recruitment source'!$A:$A))</f>
        <v>2</v>
      </c>
      <c r="AB1384" s="6" t="str">
        <f ca="1">VLOOKUP($AA1384,'Recruitment source'!$A:$B,2,FALSE)</f>
        <v>Indeed</v>
      </c>
      <c r="AC1384" s="8" t="e">
        <f t="shared" ca="1" si="261"/>
        <v>#N/A</v>
      </c>
      <c r="AD1384" s="6" t="e">
        <f t="shared" ca="1" si="262"/>
        <v>#N/A</v>
      </c>
      <c r="AE1384" s="6" t="e">
        <f ca="1">IF(ISNA(AD1384),NA(),VLOOKUP($AD1384,'Reasons for dismissal'!$A:$B,2,FALSE))</f>
        <v>#N/A</v>
      </c>
      <c r="AF1384" s="6">
        <f t="shared" ca="1" si="263"/>
        <v>4</v>
      </c>
      <c r="AG1384" s="1">
        <f t="shared" ca="1" si="253"/>
        <v>805</v>
      </c>
    </row>
    <row r="1385" spans="1:33" x14ac:dyDescent="0.25">
      <c r="A1385" s="7" cm="1">
        <f t="array" aca="1" ref="A1385" ca="1">INDEX(Companies!$A:$A,RANDBETWEEN(2,COUNTA(Companies!$A:$A)),1)</f>
        <v>2</v>
      </c>
      <c r="B1385" s="7" t="str">
        <f ca="1">VLOOKUP($A1385,Companies!$A:$B,2,FALSE)</f>
        <v>ACME Corporation</v>
      </c>
      <c r="C1385" s="5">
        <f t="shared" si="254"/>
        <v>1384</v>
      </c>
      <c r="D1385" s="6">
        <f t="shared" ca="1" si="255"/>
        <v>1</v>
      </c>
      <c r="E1385" s="7">
        <f ca="1">IF($C1385 = 1 + N("Presidente"),
    127,
    IF($C1385 = 2 + N("Vice-Presidente"),
        72,
        IF($C1385 = 3 + N("Secretária bilíngue"),
            13,
            RANDBETWEEN(5,COUNT(Name!$A:$A) + 1)
        )
    )
)</f>
        <v>289</v>
      </c>
      <c r="F1385" s="7" t="str">
        <f ca="1" xml:space="preserve">
VLOOKUP(
  $E1385,
  Name!$A:$B,
  2,
  FALSE
)
&amp; " " &amp;
IF($C1385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Maya Mazza Nunes</v>
      </c>
      <c r="G1385" s="7">
        <v>2</v>
      </c>
      <c r="H1385" s="7" t="str">
        <f>VLOOKUP($G1385,Countries!$A:$B,2,FALSE)</f>
        <v>Portugal</v>
      </c>
      <c r="I1385" s="7" cm="1">
        <f t="array" aca="1" ref="I1385" ca="1">INDEX(States!$B:$B,RANDBETWEEN(2,COUNTA(States!$A:$A)),1)</f>
        <v>19</v>
      </c>
      <c r="J1385" s="7" t="str">
        <f ca="1">VLOOKUP($I1385,States!$B:$C,2,FALSE)</f>
        <v>Vila Real</v>
      </c>
      <c r="K1385" s="7" t="str">
        <f ca="1">VLOOKUP($E1385,Name!$A:$C,3,FALSE)</f>
        <v>F</v>
      </c>
      <c r="L1385" s="7" t="str">
        <f ca="1">VLOOKUP($K1385,Genders!$B:$C,2,FALSE)</f>
        <v>Female</v>
      </c>
      <c r="M1385" s="7" cm="1">
        <f t="array" aca="1" ref="M1385" ca="1">INDEX('Marital status'!$A:$A,RANDBETWEEN(2,COUNTA('Marital status'!$A:$A)),1)</f>
        <v>2</v>
      </c>
      <c r="N1385" s="7" t="str">
        <f ca="1">VLOOKUP($M1385,'Marital status'!$A:$B,2,FALSE)</f>
        <v>Single</v>
      </c>
      <c r="O1385" s="7">
        <f t="shared" ca="1" si="256"/>
        <v>2</v>
      </c>
      <c r="P1385" s="7" t="str">
        <f ca="1">VLOOKUP($O1385,Ethnicities!$A:$B,2,FALSE)</f>
        <v>White</v>
      </c>
      <c r="Q1385" s="8">
        <f t="shared" ca="1" si="257"/>
        <v>33702</v>
      </c>
      <c r="R1385" s="6">
        <f t="shared" ca="1" si="258"/>
        <v>4</v>
      </c>
      <c r="S1385" s="6" t="str">
        <f ca="1">VLOOKUP($R1385,'Background education'!$A:$B,2,FALSE)</f>
        <v>Undergraduate degree</v>
      </c>
      <c r="T1385" s="7">
        <f ca="1" xml:space="preserve">
  IF(OR($V1385 = 2, $V1385 = 3, $V1385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385" s="7" t="str">
        <f ca="1">VLOOKUP($T1385,Departments!$A:$B,2,FALSE)</f>
        <v>Finance</v>
      </c>
      <c r="V1385" s="6">
        <f t="shared" ca="1" si="259"/>
        <v>8</v>
      </c>
      <c r="W1385" s="6" t="str">
        <f ca="1">VLOOKUP($V1385,Roles!$A:$B,2,FALSE)</f>
        <v>Analyst</v>
      </c>
      <c r="X1385" s="6">
        <f t="shared" ca="1" si="260"/>
        <v>3</v>
      </c>
      <c r="Y1385" s="6" t="str">
        <f ca="1">IF(ISNA($X1385),NA(),VLOOKUP($X1385,Levels!$A:$B,2,FALSE))</f>
        <v>Pleno</v>
      </c>
      <c r="Z1385" s="8">
        <f t="shared" ca="1" si="252"/>
        <v>37165</v>
      </c>
      <c r="AA1385" s="6">
        <f ca="1">RANDBETWEEN(2,COUNTA('Recruitment source'!$A:$A))</f>
        <v>6</v>
      </c>
      <c r="AB1385" s="6" t="str">
        <f ca="1">VLOOKUP($AA1385,'Recruitment source'!$A:$B,2,FALSE)</f>
        <v>Empregos Online</v>
      </c>
      <c r="AC1385" s="8" t="e">
        <f t="shared" ca="1" si="261"/>
        <v>#N/A</v>
      </c>
      <c r="AD1385" s="6" t="e">
        <f t="shared" ca="1" si="262"/>
        <v>#N/A</v>
      </c>
      <c r="AE1385" s="6" t="e">
        <f ca="1">IF(ISNA(AD1385),NA(),VLOOKUP($AD1385,'Reasons for dismissal'!$A:$B,2,FALSE))</f>
        <v>#N/A</v>
      </c>
      <c r="AF1385" s="6">
        <f t="shared" ca="1" si="263"/>
        <v>2</v>
      </c>
      <c r="AG1385" s="1">
        <f t="shared" ca="1" si="253"/>
        <v>2000</v>
      </c>
    </row>
    <row r="1386" spans="1:33" x14ac:dyDescent="0.25">
      <c r="A1386" s="7" cm="1">
        <f t="array" aca="1" ref="A1386" ca="1">INDEX(Companies!$A:$A,RANDBETWEEN(2,COUNTA(Companies!$A:$A)),1)</f>
        <v>2</v>
      </c>
      <c r="B1386" s="7" t="str">
        <f ca="1">VLOOKUP($A1386,Companies!$A:$B,2,FALSE)</f>
        <v>ACME Corporation</v>
      </c>
      <c r="C1386" s="5">
        <f t="shared" si="254"/>
        <v>1385</v>
      </c>
      <c r="D1386" s="6">
        <f t="shared" ca="1" si="255"/>
        <v>1</v>
      </c>
      <c r="E1386" s="7">
        <f ca="1">IF($C1386 = 1 + N("Presidente"),
    127,
    IF($C1386 = 2 + N("Vice-Presidente"),
        72,
        IF($C1386 = 3 + N("Secretária bilíngue"),
            13,
            RANDBETWEEN(5,COUNT(Name!$A:$A) + 1)
        )
    )
)</f>
        <v>79</v>
      </c>
      <c r="F1386" s="7" t="str">
        <f ca="1" xml:space="preserve">
VLOOKUP(
  $E1386,
  Name!$A:$B,
  2,
  FALSE
)
&amp; " " &amp;
IF($C1386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Brito Almeida</v>
      </c>
      <c r="G1386" s="7">
        <v>2</v>
      </c>
      <c r="H1386" s="7" t="str">
        <f>VLOOKUP($G1386,Countries!$A:$B,2,FALSE)</f>
        <v>Portugal</v>
      </c>
      <c r="I1386" s="7" cm="1">
        <f t="array" aca="1" ref="I1386" ca="1">INDEX(States!$B:$B,RANDBETWEEN(2,COUNTA(States!$A:$A)),1)</f>
        <v>14</v>
      </c>
      <c r="J1386" s="7" t="str">
        <f ca="1">VLOOKUP($I1386,States!$B:$C,2,FALSE)</f>
        <v>Viseu</v>
      </c>
      <c r="K1386" s="7" t="str">
        <f ca="1">VLOOKUP($E1386,Name!$A:$C,3,FALSE)</f>
        <v>F</v>
      </c>
      <c r="L1386" s="7" t="str">
        <f ca="1">VLOOKUP($K1386,Genders!$B:$C,2,FALSE)</f>
        <v>Female</v>
      </c>
      <c r="M1386" s="7" cm="1">
        <f t="array" aca="1" ref="M1386" ca="1">INDEX('Marital status'!$A:$A,RANDBETWEEN(2,COUNTA('Marital status'!$A:$A)),1)</f>
        <v>5</v>
      </c>
      <c r="N1386" s="7" t="str">
        <f ca="1">VLOOKUP($M1386,'Marital status'!$A:$B,2,FALSE)</f>
        <v xml:space="preserve">Separated </v>
      </c>
      <c r="O1386" s="7">
        <f t="shared" ca="1" si="256"/>
        <v>4</v>
      </c>
      <c r="P1386" s="7" t="str">
        <f ca="1">VLOOKUP($O1386,Ethnicities!$A:$B,2,FALSE)</f>
        <v>Hispanic or Latino</v>
      </c>
      <c r="Q1386" s="8">
        <f t="shared" ca="1" si="257"/>
        <v>35426</v>
      </c>
      <c r="R1386" s="6">
        <f t="shared" ca="1" si="258"/>
        <v>4</v>
      </c>
      <c r="S1386" s="6" t="str">
        <f ca="1">VLOOKUP($R1386,'Background education'!$A:$B,2,FALSE)</f>
        <v>Undergraduate degree</v>
      </c>
      <c r="T1386" s="7">
        <f ca="1" xml:space="preserve">
  IF(OR($V1386 = 2, $V1386 = 3, $V1386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86" s="7" t="str">
        <f ca="1">VLOOKUP($T1386,Departments!$A:$B,2,FALSE)</f>
        <v xml:space="preserve"> Commercial</v>
      </c>
      <c r="V1386" s="6">
        <f t="shared" ca="1" si="259"/>
        <v>7</v>
      </c>
      <c r="W1386" s="6" t="str">
        <f ca="1">VLOOKUP($V1386,Roles!$A:$B,2,FALSE)</f>
        <v>Trainee</v>
      </c>
      <c r="X1386" s="6" t="e">
        <f t="shared" ca="1" si="260"/>
        <v>#N/A</v>
      </c>
      <c r="Y1386" s="6" t="e">
        <f ca="1">IF(ISNA($X1386),NA(),VLOOKUP($X1386,Levels!$A:$B,2,FALSE))</f>
        <v>#N/A</v>
      </c>
      <c r="Z1386" s="8">
        <f t="shared" ca="1" si="252"/>
        <v>39921</v>
      </c>
      <c r="AA1386" s="6">
        <f ca="1">RANDBETWEEN(2,COUNTA('Recruitment source'!$A:$A))</f>
        <v>9</v>
      </c>
      <c r="AB1386" s="6" t="str">
        <f ca="1">VLOOKUP($AA1386,'Recruitment source'!$A:$B,2,FALSE)</f>
        <v xml:space="preserve"> recommendation of employee</v>
      </c>
      <c r="AC1386" s="8" t="e">
        <f t="shared" ca="1" si="261"/>
        <v>#N/A</v>
      </c>
      <c r="AD1386" s="6" t="e">
        <f t="shared" ca="1" si="262"/>
        <v>#N/A</v>
      </c>
      <c r="AE1386" s="6" t="e">
        <f ca="1">IF(ISNA(AD1386),NA(),VLOOKUP($AD1386,'Reasons for dismissal'!$A:$B,2,FALSE))</f>
        <v>#N/A</v>
      </c>
      <c r="AF1386" s="6">
        <f t="shared" ca="1" si="263"/>
        <v>2</v>
      </c>
      <c r="AG1386" s="1">
        <f t="shared" ca="1" si="253"/>
        <v>1005</v>
      </c>
    </row>
    <row r="1387" spans="1:33" x14ac:dyDescent="0.25">
      <c r="A1387" s="7" cm="1">
        <f t="array" aca="1" ref="A1387" ca="1">INDEX(Companies!$A:$A,RANDBETWEEN(2,COUNTA(Companies!$A:$A)),1)</f>
        <v>2</v>
      </c>
      <c r="B1387" s="7" t="str">
        <f ca="1">VLOOKUP($A1387,Companies!$A:$B,2,FALSE)</f>
        <v>ACME Corporation</v>
      </c>
      <c r="C1387" s="5">
        <f t="shared" si="254"/>
        <v>1386</v>
      </c>
      <c r="D1387" s="6">
        <f t="shared" ca="1" si="255"/>
        <v>1</v>
      </c>
      <c r="E1387" s="7">
        <f ca="1">IF($C1387 = 1 + N("Presidente"),
    127,
    IF($C1387 = 2 + N("Vice-Presidente"),
        72,
        IF($C1387 = 3 + N("Secretária bilíngue"),
            13,
            RANDBETWEEN(5,COUNT(Name!$A:$A) + 1)
        )
    )
)</f>
        <v>280</v>
      </c>
      <c r="F1387" s="7" t="str">
        <f ca="1" xml:space="preserve">
VLOOKUP(
  $E1387,
  Name!$A:$B,
  2,
  FALSE
)
&amp; " " &amp;
IF($C1387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Simões Oliveira</v>
      </c>
      <c r="G1387" s="7">
        <v>2</v>
      </c>
      <c r="H1387" s="7" t="str">
        <f>VLOOKUP($G1387,Countries!$A:$B,2,FALSE)</f>
        <v>Portugal</v>
      </c>
      <c r="I1387" s="7" cm="1">
        <f t="array" aca="1" ref="I1387" ca="1">INDEX(States!$B:$B,RANDBETWEEN(2,COUNTA(States!$A:$A)),1)</f>
        <v>13</v>
      </c>
      <c r="J1387" s="7" t="str">
        <f ca="1">VLOOKUP($I1387,States!$B:$C,2,FALSE)</f>
        <v>Azores</v>
      </c>
      <c r="K1387" s="7" t="str">
        <f ca="1">VLOOKUP($E1387,Name!$A:$C,3,FALSE)</f>
        <v>F</v>
      </c>
      <c r="L1387" s="7" t="str">
        <f ca="1">VLOOKUP($K1387,Genders!$B:$C,2,FALSE)</f>
        <v>Female</v>
      </c>
      <c r="M1387" s="7" cm="1">
        <f t="array" aca="1" ref="M1387" ca="1">INDEX('Marital status'!$A:$A,RANDBETWEEN(2,COUNTA('Marital status'!$A:$A)),1)</f>
        <v>4</v>
      </c>
      <c r="N1387" s="7" t="str">
        <f ca="1">VLOOKUP($M1387,'Marital status'!$A:$B,2,FALSE)</f>
        <v xml:space="preserve">Widowed </v>
      </c>
      <c r="O1387" s="7">
        <f t="shared" ca="1" si="256"/>
        <v>5</v>
      </c>
      <c r="P1387" s="7" t="str">
        <f ca="1">VLOOKUP($O1387,Ethnicities!$A:$B,2,FALSE)</f>
        <v>Asian</v>
      </c>
      <c r="Q1387" s="8">
        <f t="shared" ca="1" si="257"/>
        <v>35683</v>
      </c>
      <c r="R1387" s="6">
        <f t="shared" ca="1" si="258"/>
        <v>4</v>
      </c>
      <c r="S1387" s="6" t="str">
        <f ca="1">VLOOKUP($R1387,'Background education'!$A:$B,2,FALSE)</f>
        <v>Undergraduate degree</v>
      </c>
      <c r="T1387" s="7">
        <f ca="1" xml:space="preserve">
  IF(OR($V1387 = 2, $V1387 = 3, $V1387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87" s="7" t="str">
        <f ca="1">VLOOKUP($T1387,Departments!$A:$B,2,FALSE)</f>
        <v xml:space="preserve"> Commercial</v>
      </c>
      <c r="V1387" s="6">
        <f t="shared" ca="1" si="259"/>
        <v>8</v>
      </c>
      <c r="W1387" s="6" t="str">
        <f ca="1">VLOOKUP($V1387,Roles!$A:$B,2,FALSE)</f>
        <v>Analyst</v>
      </c>
      <c r="X1387" s="6">
        <f t="shared" ca="1" si="260"/>
        <v>4</v>
      </c>
      <c r="Y1387" s="6" t="str">
        <f ca="1">IF(ISNA($X1387),NA(),VLOOKUP($X1387,Levels!$A:$B,2,FALSE))</f>
        <v>Senior</v>
      </c>
      <c r="Z1387" s="8">
        <f t="shared" ca="1" si="252"/>
        <v>43574</v>
      </c>
      <c r="AA1387" s="6">
        <f ca="1">RANDBETWEEN(2,COUNTA('Recruitment source'!$A:$A))</f>
        <v>2</v>
      </c>
      <c r="AB1387" s="6" t="str">
        <f ca="1">VLOOKUP($AA1387,'Recruitment source'!$A:$B,2,FALSE)</f>
        <v>Indeed</v>
      </c>
      <c r="AC1387" s="8" t="e">
        <f t="shared" ca="1" si="261"/>
        <v>#N/A</v>
      </c>
      <c r="AD1387" s="6" t="e">
        <f t="shared" ca="1" si="262"/>
        <v>#N/A</v>
      </c>
      <c r="AE1387" s="6" t="e">
        <f ca="1">IF(ISNA(AD1387),NA(),VLOOKUP($AD1387,'Reasons for dismissal'!$A:$B,2,FALSE))</f>
        <v>#N/A</v>
      </c>
      <c r="AF1387" s="6">
        <f t="shared" ca="1" si="263"/>
        <v>3</v>
      </c>
      <c r="AG1387" s="1">
        <f t="shared" ca="1" si="253"/>
        <v>2000</v>
      </c>
    </row>
    <row r="1388" spans="1:33" x14ac:dyDescent="0.25">
      <c r="A1388" s="7" cm="1">
        <f t="array" aca="1" ref="A1388" ca="1">INDEX(Companies!$A:$A,RANDBETWEEN(2,COUNTA(Companies!$A:$A)),1)</f>
        <v>2</v>
      </c>
      <c r="B1388" s="7" t="str">
        <f ca="1">VLOOKUP($A1388,Companies!$A:$B,2,FALSE)</f>
        <v>ACME Corporation</v>
      </c>
      <c r="C1388" s="5">
        <f t="shared" si="254"/>
        <v>1387</v>
      </c>
      <c r="D1388" s="6">
        <f t="shared" ca="1" si="255"/>
        <v>1</v>
      </c>
      <c r="E1388" s="7">
        <f ca="1">IF($C1388 = 1 + N("Presidente"),
    127,
    IF($C1388 = 2 + N("Vice-Presidente"),
        72,
        IF($C1388 = 3 + N("Secretária bilíngue"),
            13,
            RANDBETWEEN(5,COUNT(Name!$A:$A) + 1)
        )
    )
)</f>
        <v>32</v>
      </c>
      <c r="F1388" s="7" t="str">
        <f ca="1" xml:space="preserve">
VLOOKUP(
  $E1388,
  Name!$A:$B,
  2,
  FALSE
)
&amp; " " &amp;
IF($C1388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Brito Camões</v>
      </c>
      <c r="G1388" s="7">
        <v>2</v>
      </c>
      <c r="H1388" s="7" t="str">
        <f>VLOOKUP($G1388,Countries!$A:$B,2,FALSE)</f>
        <v>Portugal</v>
      </c>
      <c r="I1388" s="7" cm="1">
        <f t="array" aca="1" ref="I1388" ca="1">INDEX(States!$B:$B,RANDBETWEEN(2,COUNTA(States!$A:$A)),1)</f>
        <v>16</v>
      </c>
      <c r="J1388" s="7" t="str">
        <f ca="1">VLOOKUP($I1388,States!$B:$C,2,FALSE)</f>
        <v>Beja</v>
      </c>
      <c r="K1388" s="7" t="str">
        <f ca="1">VLOOKUP($E1388,Name!$A:$C,3,FALSE)</f>
        <v>F</v>
      </c>
      <c r="L1388" s="7" t="str">
        <f ca="1">VLOOKUP($K1388,Genders!$B:$C,2,FALSE)</f>
        <v>Female</v>
      </c>
      <c r="M1388" s="7" cm="1">
        <f t="array" aca="1" ref="M1388" ca="1">INDEX('Marital status'!$A:$A,RANDBETWEEN(2,COUNTA('Marital status'!$A:$A)),1)</f>
        <v>4</v>
      </c>
      <c r="N1388" s="7" t="str">
        <f ca="1">VLOOKUP($M1388,'Marital status'!$A:$B,2,FALSE)</f>
        <v xml:space="preserve">Widowed </v>
      </c>
      <c r="O1388" s="7">
        <f t="shared" ca="1" si="256"/>
        <v>2</v>
      </c>
      <c r="P1388" s="7" t="str">
        <f ca="1">VLOOKUP($O1388,Ethnicities!$A:$B,2,FALSE)</f>
        <v>White</v>
      </c>
      <c r="Q1388" s="8">
        <f t="shared" ca="1" si="257"/>
        <v>31529</v>
      </c>
      <c r="R1388" s="6">
        <f t="shared" ca="1" si="258"/>
        <v>4</v>
      </c>
      <c r="S1388" s="6" t="str">
        <f ca="1">VLOOKUP($R1388,'Background education'!$A:$B,2,FALSE)</f>
        <v>Undergraduate degree</v>
      </c>
      <c r="T1388" s="7">
        <f ca="1" xml:space="preserve">
  IF(OR($V1388 = 2, $V1388 = 3, $V1388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388" s="7" t="str">
        <f ca="1">VLOOKUP($T1388,Departments!$A:$B,2,FALSE)</f>
        <v>Administration</v>
      </c>
      <c r="V1388" s="6">
        <f t="shared" ca="1" si="259"/>
        <v>7</v>
      </c>
      <c r="W1388" s="6" t="str">
        <f ca="1">VLOOKUP($V1388,Roles!$A:$B,2,FALSE)</f>
        <v>Trainee</v>
      </c>
      <c r="X1388" s="6" t="e">
        <f t="shared" ca="1" si="260"/>
        <v>#N/A</v>
      </c>
      <c r="Y1388" s="6" t="e">
        <f ca="1">IF(ISNA($X1388),NA(),VLOOKUP($X1388,Levels!$A:$B,2,FALSE))</f>
        <v>#N/A</v>
      </c>
      <c r="Z1388" s="8">
        <f t="shared" ca="1" si="252"/>
        <v>44178</v>
      </c>
      <c r="AA1388" s="6">
        <f ca="1">RANDBETWEEN(2,COUNTA('Recruitment source'!$A:$A))</f>
        <v>3</v>
      </c>
      <c r="AB1388" s="6" t="str">
        <f ca="1">VLOOKUP($AA1388,'Recruitment source'!$A:$B,2,FALSE)</f>
        <v>Learn4Good</v>
      </c>
      <c r="AC1388" s="8" t="e">
        <f t="shared" ca="1" si="261"/>
        <v>#N/A</v>
      </c>
      <c r="AD1388" s="6" t="e">
        <f t="shared" ca="1" si="262"/>
        <v>#N/A</v>
      </c>
      <c r="AE1388" s="6" t="e">
        <f ca="1">IF(ISNA(AD1388),NA(),VLOOKUP($AD1388,'Reasons for dismissal'!$A:$B,2,FALSE))</f>
        <v>#N/A</v>
      </c>
      <c r="AF1388" s="6">
        <f t="shared" ca="1" si="263"/>
        <v>4</v>
      </c>
      <c r="AG1388" s="1">
        <f t="shared" ca="1" si="253"/>
        <v>1005</v>
      </c>
    </row>
    <row r="1389" spans="1:33" x14ac:dyDescent="0.25">
      <c r="A1389" s="7" cm="1">
        <f t="array" aca="1" ref="A1389" ca="1">INDEX(Companies!$A:$A,RANDBETWEEN(2,COUNTA(Companies!$A:$A)),1)</f>
        <v>2</v>
      </c>
      <c r="B1389" s="7" t="str">
        <f ca="1">VLOOKUP($A1389,Companies!$A:$B,2,FALSE)</f>
        <v>ACME Corporation</v>
      </c>
      <c r="C1389" s="5">
        <f t="shared" si="254"/>
        <v>1388</v>
      </c>
      <c r="D1389" s="6">
        <f t="shared" ca="1" si="255"/>
        <v>1</v>
      </c>
      <c r="E1389" s="7">
        <f ca="1">IF($C1389 = 1 + N("Presidente"),
    127,
    IF($C1389 = 2 + N("Vice-Presidente"),
        72,
        IF($C1389 = 3 + N("Secretária bilíngue"),
            13,
            RANDBETWEEN(5,COUNT(Name!$A:$A) + 1)
        )
    )
)</f>
        <v>177</v>
      </c>
      <c r="F1389" s="7" t="str">
        <f ca="1" xml:space="preserve">
VLOOKUP(
  $E1389,
  Name!$A:$B,
  2,
  FALSE
)
&amp; " " &amp;
IF($C1389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Alencar Padrão</v>
      </c>
      <c r="G1389" s="7">
        <v>2</v>
      </c>
      <c r="H1389" s="7" t="str">
        <f>VLOOKUP($G1389,Countries!$A:$B,2,FALSE)</f>
        <v>Portugal</v>
      </c>
      <c r="I1389" s="7" cm="1">
        <f t="array" aca="1" ref="I1389" ca="1">INDEX(States!$B:$B,RANDBETWEEN(2,COUNTA(States!$A:$A)),1)</f>
        <v>20</v>
      </c>
      <c r="J1389" s="7" t="str">
        <f ca="1">VLOOKUP($I1389,States!$B:$C,2,FALSE)</f>
        <v>Viana do Castelo</v>
      </c>
      <c r="K1389" s="7" t="str">
        <f ca="1">VLOOKUP($E1389,Name!$A:$C,3,FALSE)</f>
        <v>F</v>
      </c>
      <c r="L1389" s="7" t="str">
        <f ca="1">VLOOKUP($K1389,Genders!$B:$C,2,FALSE)</f>
        <v>Female</v>
      </c>
      <c r="M1389" s="7" cm="1">
        <f t="array" aca="1" ref="M1389" ca="1">INDEX('Marital status'!$A:$A,RANDBETWEEN(2,COUNTA('Marital status'!$A:$A)),1)</f>
        <v>2</v>
      </c>
      <c r="N1389" s="7" t="str">
        <f ca="1">VLOOKUP($M1389,'Marital status'!$A:$B,2,FALSE)</f>
        <v>Single</v>
      </c>
      <c r="O1389" s="7">
        <f t="shared" ca="1" si="256"/>
        <v>2</v>
      </c>
      <c r="P1389" s="7" t="str">
        <f ca="1">VLOOKUP($O1389,Ethnicities!$A:$B,2,FALSE)</f>
        <v>White</v>
      </c>
      <c r="Q1389" s="8">
        <f t="shared" ca="1" si="257"/>
        <v>35810</v>
      </c>
      <c r="R1389" s="6">
        <f t="shared" ca="1" si="258"/>
        <v>5</v>
      </c>
      <c r="S1389" s="6" t="str">
        <f ca="1">VLOOKUP($R1389,'Background education'!$A:$B,2,FALSE)</f>
        <v>Graduate school</v>
      </c>
      <c r="T1389" s="7">
        <f ca="1" xml:space="preserve">
  IF(OR($V1389 = 2, $V1389 = 3, $V1389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89" s="7" t="str">
        <f ca="1">VLOOKUP($T1389,Departments!$A:$B,2,FALSE)</f>
        <v xml:space="preserve"> Commercial</v>
      </c>
      <c r="V1389" s="6">
        <f t="shared" ca="1" si="259"/>
        <v>8</v>
      </c>
      <c r="W1389" s="6" t="str">
        <f ca="1">VLOOKUP($V1389,Roles!$A:$B,2,FALSE)</f>
        <v>Analyst</v>
      </c>
      <c r="X1389" s="6">
        <f t="shared" ca="1" si="260"/>
        <v>2</v>
      </c>
      <c r="Y1389" s="6" t="str">
        <f ca="1">IF(ISNA($X1389),NA(),VLOOKUP($X1389,Levels!$A:$B,2,FALSE))</f>
        <v>Junior</v>
      </c>
      <c r="Z1389" s="8">
        <f t="shared" ca="1" si="252"/>
        <v>43884</v>
      </c>
      <c r="AA1389" s="6">
        <f ca="1">RANDBETWEEN(2,COUNTA('Recruitment source'!$A:$A))</f>
        <v>5</v>
      </c>
      <c r="AB1389" s="6" t="str">
        <f ca="1">VLOOKUP($AA1389,'Recruitment source'!$A:$B,2,FALSE)</f>
        <v>Net Empregos</v>
      </c>
      <c r="AC1389" s="8" t="e">
        <f t="shared" ca="1" si="261"/>
        <v>#N/A</v>
      </c>
      <c r="AD1389" s="6" t="e">
        <f t="shared" ca="1" si="262"/>
        <v>#N/A</v>
      </c>
      <c r="AE1389" s="6" t="e">
        <f ca="1">IF(ISNA(AD1389),NA(),VLOOKUP($AD1389,'Reasons for dismissal'!$A:$B,2,FALSE))</f>
        <v>#N/A</v>
      </c>
      <c r="AF1389" s="6">
        <f t="shared" ca="1" si="263"/>
        <v>3</v>
      </c>
      <c r="AG1389" s="1">
        <f t="shared" ca="1" si="253"/>
        <v>2000</v>
      </c>
    </row>
    <row r="1390" spans="1:33" x14ac:dyDescent="0.25">
      <c r="A1390" s="7" cm="1">
        <f t="array" aca="1" ref="A1390" ca="1">INDEX(Companies!$A:$A,RANDBETWEEN(2,COUNTA(Companies!$A:$A)),1)</f>
        <v>2</v>
      </c>
      <c r="B1390" s="7" t="str">
        <f ca="1">VLOOKUP($A1390,Companies!$A:$B,2,FALSE)</f>
        <v>ACME Corporation</v>
      </c>
      <c r="C1390" s="5">
        <f t="shared" si="254"/>
        <v>1389</v>
      </c>
      <c r="D1390" s="6">
        <f t="shared" ca="1" si="255"/>
        <v>1</v>
      </c>
      <c r="E1390" s="7">
        <f ca="1">IF($C1390 = 1 + N("Presidente"),
    127,
    IF($C1390 = 2 + N("Vice-Presidente"),
        72,
        IF($C1390 = 3 + N("Secretária bilíngue"),
            13,
            RANDBETWEEN(5,COUNT(Name!$A:$A) + 1)
        )
    )
)</f>
        <v>176</v>
      </c>
      <c r="F1390" s="7" t="str">
        <f ca="1" xml:space="preserve">
VLOOKUP(
  $E1390,
  Name!$A:$B,
  2,
  FALSE
)
&amp; " " &amp;
IF($C1390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Isabelle Monteiro Alvim</v>
      </c>
      <c r="G1390" s="7">
        <v>2</v>
      </c>
      <c r="H1390" s="7" t="str">
        <f>VLOOKUP($G1390,Countries!$A:$B,2,FALSE)</f>
        <v>Portugal</v>
      </c>
      <c r="I1390" s="7" cm="1">
        <f t="array" aca="1" ref="I1390" ca="1">INDEX(States!$B:$B,RANDBETWEEN(2,COUNTA(States!$A:$A)),1)</f>
        <v>3</v>
      </c>
      <c r="J1390" s="7" t="str">
        <f ca="1">VLOOKUP($I1390,States!$B:$C,2,FALSE)</f>
        <v>Porto</v>
      </c>
      <c r="K1390" s="7" t="str">
        <f ca="1">VLOOKUP($E1390,Name!$A:$C,3,FALSE)</f>
        <v>F</v>
      </c>
      <c r="L1390" s="7" t="str">
        <f ca="1">VLOOKUP($K1390,Genders!$B:$C,2,FALSE)</f>
        <v>Female</v>
      </c>
      <c r="M1390" s="7" cm="1">
        <f t="array" aca="1" ref="M1390" ca="1">INDEX('Marital status'!$A:$A,RANDBETWEEN(2,COUNTA('Marital status'!$A:$A)),1)</f>
        <v>2</v>
      </c>
      <c r="N1390" s="7" t="str">
        <f ca="1">VLOOKUP($M1390,'Marital status'!$A:$B,2,FALSE)</f>
        <v>Single</v>
      </c>
      <c r="O1390" s="7">
        <f t="shared" ca="1" si="256"/>
        <v>2</v>
      </c>
      <c r="P1390" s="7" t="str">
        <f ca="1">VLOOKUP($O1390,Ethnicities!$A:$B,2,FALSE)</f>
        <v>White</v>
      </c>
      <c r="Q1390" s="8">
        <f t="shared" ca="1" si="257"/>
        <v>30146</v>
      </c>
      <c r="R1390" s="6">
        <f t="shared" ca="1" si="258"/>
        <v>4</v>
      </c>
      <c r="S1390" s="6" t="str">
        <f ca="1">VLOOKUP($R1390,'Background education'!$A:$B,2,FALSE)</f>
        <v>Undergraduate degree</v>
      </c>
      <c r="T1390" s="7">
        <f ca="1" xml:space="preserve">
  IF(OR($V1390 = 2, $V1390 = 3, $V1390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390" s="7" t="str">
        <f ca="1">VLOOKUP($T1390,Departments!$A:$B,2,FALSE)</f>
        <v>Information Technology</v>
      </c>
      <c r="V1390" s="6">
        <f t="shared" ca="1" si="259"/>
        <v>7</v>
      </c>
      <c r="W1390" s="6" t="str">
        <f ca="1">VLOOKUP($V1390,Roles!$A:$B,2,FALSE)</f>
        <v>Trainee</v>
      </c>
      <c r="X1390" s="6" t="e">
        <f t="shared" ca="1" si="260"/>
        <v>#N/A</v>
      </c>
      <c r="Y1390" s="6" t="e">
        <f ca="1">IF(ISNA($X1390),NA(),VLOOKUP($X1390,Levels!$A:$B,2,FALSE))</f>
        <v>#N/A</v>
      </c>
      <c r="Z1390" s="8">
        <f t="shared" ca="1" si="252"/>
        <v>42080</v>
      </c>
      <c r="AA1390" s="6">
        <f ca="1">RANDBETWEEN(2,COUNTA('Recruitment source'!$A:$A))</f>
        <v>7</v>
      </c>
      <c r="AB1390" s="6" t="str">
        <f ca="1">VLOOKUP($AA1390,'Recruitment source'!$A:$B,2,FALSE)</f>
        <v>Jobs in Lisbon</v>
      </c>
      <c r="AC1390" s="8" t="e">
        <f t="shared" ca="1" si="261"/>
        <v>#N/A</v>
      </c>
      <c r="AD1390" s="6" t="e">
        <f t="shared" ca="1" si="262"/>
        <v>#N/A</v>
      </c>
      <c r="AE1390" s="6" t="e">
        <f ca="1">IF(ISNA(AD1390),NA(),VLOOKUP($AD1390,'Reasons for dismissal'!$A:$B,2,FALSE))</f>
        <v>#N/A</v>
      </c>
      <c r="AF1390" s="6">
        <f t="shared" ca="1" si="263"/>
        <v>2</v>
      </c>
      <c r="AG1390" s="1">
        <f t="shared" ca="1" si="253"/>
        <v>1085</v>
      </c>
    </row>
    <row r="1391" spans="1:33" x14ac:dyDescent="0.25">
      <c r="A1391" s="7" cm="1">
        <f t="array" aca="1" ref="A1391" ca="1">INDEX(Companies!$A:$A,RANDBETWEEN(2,COUNTA(Companies!$A:$A)),1)</f>
        <v>2</v>
      </c>
      <c r="B1391" s="7" t="str">
        <f ca="1">VLOOKUP($A1391,Companies!$A:$B,2,FALSE)</f>
        <v>ACME Corporation</v>
      </c>
      <c r="C1391" s="5">
        <f t="shared" si="254"/>
        <v>1390</v>
      </c>
      <c r="D1391" s="6">
        <f t="shared" ca="1" si="255"/>
        <v>1</v>
      </c>
      <c r="E1391" s="7">
        <f ca="1">IF($C1391 = 1 + N("Presidente"),
    127,
    IF($C1391 = 2 + N("Vice-Presidente"),
        72,
        IF($C1391 = 3 + N("Secretária bilíngue"),
            13,
            RANDBETWEEN(5,COUNT(Name!$A:$A) + 1)
        )
    )
)</f>
        <v>363</v>
      </c>
      <c r="F1391" s="7" t="str">
        <f ca="1" xml:space="preserve">
VLOOKUP(
  $E1391,
  Name!$A:$B,
  2,
  FALSE
)
&amp; " " &amp;
IF($C1391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Mello Lima</v>
      </c>
      <c r="G1391" s="7">
        <v>2</v>
      </c>
      <c r="H1391" s="7" t="str">
        <f>VLOOKUP($G1391,Countries!$A:$B,2,FALSE)</f>
        <v>Portugal</v>
      </c>
      <c r="I1391" s="7" cm="1">
        <f t="array" aca="1" ref="I1391" ca="1">INDEX(States!$B:$B,RANDBETWEEN(2,COUNTA(States!$A:$A)),1)</f>
        <v>20</v>
      </c>
      <c r="J1391" s="7" t="str">
        <f ca="1">VLOOKUP($I1391,States!$B:$C,2,FALSE)</f>
        <v>Viana do Castelo</v>
      </c>
      <c r="K1391" s="7" t="str">
        <f ca="1">VLOOKUP($E1391,Name!$A:$C,3,FALSE)</f>
        <v>M</v>
      </c>
      <c r="L1391" s="7" t="str">
        <f ca="1">VLOOKUP($K1391,Genders!$B:$C,2,FALSE)</f>
        <v>Male</v>
      </c>
      <c r="M1391" s="7" cm="1">
        <f t="array" aca="1" ref="M1391" ca="1">INDEX('Marital status'!$A:$A,RANDBETWEEN(2,COUNTA('Marital status'!$A:$A)),1)</f>
        <v>3</v>
      </c>
      <c r="N1391" s="7" t="str">
        <f ca="1">VLOOKUP($M1391,'Marital status'!$A:$B,2,FALSE)</f>
        <v>Married</v>
      </c>
      <c r="O1391" s="7">
        <f t="shared" ca="1" si="256"/>
        <v>2</v>
      </c>
      <c r="P1391" s="7" t="str">
        <f ca="1">VLOOKUP($O1391,Ethnicities!$A:$B,2,FALSE)</f>
        <v>White</v>
      </c>
      <c r="Q1391" s="8">
        <f t="shared" ca="1" si="257"/>
        <v>32501</v>
      </c>
      <c r="R1391" s="6">
        <f t="shared" ca="1" si="258"/>
        <v>5</v>
      </c>
      <c r="S1391" s="6" t="str">
        <f ca="1">VLOOKUP($R1391,'Background education'!$A:$B,2,FALSE)</f>
        <v>Graduate school</v>
      </c>
      <c r="T1391" s="7">
        <f ca="1" xml:space="preserve">
  IF(OR($V1391 = 2, $V1391 = 3, $V1391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391" s="7" t="str">
        <f ca="1">VLOOKUP($T1391,Departments!$A:$B,2,FALSE)</f>
        <v>Sales</v>
      </c>
      <c r="V1391" s="6">
        <f t="shared" ca="1" si="259"/>
        <v>8</v>
      </c>
      <c r="W1391" s="6" t="str">
        <f ca="1">VLOOKUP($V1391,Roles!$A:$B,2,FALSE)</f>
        <v>Analyst</v>
      </c>
      <c r="X1391" s="6">
        <f t="shared" ca="1" si="260"/>
        <v>2</v>
      </c>
      <c r="Y1391" s="6" t="str">
        <f ca="1">IF(ISNA($X1391),NA(),VLOOKUP($X1391,Levels!$A:$B,2,FALSE))</f>
        <v>Junior</v>
      </c>
      <c r="Z1391" s="8">
        <f t="shared" ca="1" si="252"/>
        <v>41496</v>
      </c>
      <c r="AA1391" s="6">
        <f ca="1">RANDBETWEEN(2,COUNTA('Recruitment source'!$A:$A))</f>
        <v>6</v>
      </c>
      <c r="AB1391" s="6" t="str">
        <f ca="1">VLOOKUP($AA1391,'Recruitment source'!$A:$B,2,FALSE)</f>
        <v>Empregos Online</v>
      </c>
      <c r="AC1391" s="8" t="e">
        <f t="shared" ca="1" si="261"/>
        <v>#N/A</v>
      </c>
      <c r="AD1391" s="6" t="e">
        <f t="shared" ca="1" si="262"/>
        <v>#N/A</v>
      </c>
      <c r="AE1391" s="6" t="e">
        <f ca="1">IF(ISNA(AD1391),NA(),VLOOKUP($AD1391,'Reasons for dismissal'!$A:$B,2,FALSE))</f>
        <v>#N/A</v>
      </c>
      <c r="AF1391" s="6">
        <f t="shared" ca="1" si="263"/>
        <v>3</v>
      </c>
      <c r="AG1391" s="1">
        <f t="shared" ca="1" si="253"/>
        <v>2100</v>
      </c>
    </row>
    <row r="1392" spans="1:33" x14ac:dyDescent="0.25">
      <c r="A1392" s="7" cm="1">
        <f t="array" aca="1" ref="A1392" ca="1">INDEX(Companies!$A:$A,RANDBETWEEN(2,COUNTA(Companies!$A:$A)),1)</f>
        <v>2</v>
      </c>
      <c r="B1392" s="7" t="str">
        <f ca="1">VLOOKUP($A1392,Companies!$A:$B,2,FALSE)</f>
        <v>ACME Corporation</v>
      </c>
      <c r="C1392" s="5">
        <f t="shared" si="254"/>
        <v>1391</v>
      </c>
      <c r="D1392" s="6">
        <f t="shared" ca="1" si="255"/>
        <v>1</v>
      </c>
      <c r="E1392" s="7">
        <f ca="1">IF($C1392 = 1 + N("Presidente"),
    127,
    IF($C1392 = 2 + N("Vice-Presidente"),
        72,
        IF($C1392 = 3 + N("Secretária bilíngue"),
            13,
            RANDBETWEEN(5,COUNT(Name!$A:$A) + 1)
        )
    )
)</f>
        <v>66</v>
      </c>
      <c r="F1392" s="7" t="str">
        <f ca="1" xml:space="preserve">
VLOOKUP(
  $E1392,
  Name!$A:$B,
  2,
  FALSE
)
&amp; " " &amp;
IF($C1392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Leitão Aleluia</v>
      </c>
      <c r="G1392" s="7">
        <v>2</v>
      </c>
      <c r="H1392" s="7" t="str">
        <f>VLOOKUP($G1392,Countries!$A:$B,2,FALSE)</f>
        <v>Portugal</v>
      </c>
      <c r="I1392" s="7" cm="1">
        <f t="array" aca="1" ref="I1392" ca="1">INDEX(States!$B:$B,RANDBETWEEN(2,COUNTA(States!$A:$A)),1)</f>
        <v>15</v>
      </c>
      <c r="J1392" s="7" t="str">
        <f ca="1">VLOOKUP($I1392,States!$B:$C,2,FALSE)</f>
        <v>Castelo Branco</v>
      </c>
      <c r="K1392" s="7" t="str">
        <f ca="1">VLOOKUP($E1392,Name!$A:$C,3,FALSE)</f>
        <v>M</v>
      </c>
      <c r="L1392" s="7" t="str">
        <f ca="1">VLOOKUP($K1392,Genders!$B:$C,2,FALSE)</f>
        <v>Male</v>
      </c>
      <c r="M1392" s="7" cm="1">
        <f t="array" aca="1" ref="M1392" ca="1">INDEX('Marital status'!$A:$A,RANDBETWEEN(2,COUNTA('Marital status'!$A:$A)),1)</f>
        <v>2</v>
      </c>
      <c r="N1392" s="7" t="str">
        <f ca="1">VLOOKUP($M1392,'Marital status'!$A:$B,2,FALSE)</f>
        <v>Single</v>
      </c>
      <c r="O1392" s="7">
        <f t="shared" ca="1" si="256"/>
        <v>2</v>
      </c>
      <c r="P1392" s="7" t="str">
        <f ca="1">VLOOKUP($O1392,Ethnicities!$A:$B,2,FALSE)</f>
        <v>White</v>
      </c>
      <c r="Q1392" s="8">
        <f t="shared" ca="1" si="257"/>
        <v>28910</v>
      </c>
      <c r="R1392" s="6">
        <f t="shared" ca="1" si="258"/>
        <v>4</v>
      </c>
      <c r="S1392" s="6" t="str">
        <f ca="1">VLOOKUP($R1392,'Background education'!$A:$B,2,FALSE)</f>
        <v>Undergraduate degree</v>
      </c>
      <c r="T1392" s="7">
        <f ca="1" xml:space="preserve">
  IF(OR($V1392 = 2, $V1392 = 3, $V1392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392" s="7" t="str">
        <f ca="1">VLOOKUP($T1392,Departments!$A:$B,2,FALSE)</f>
        <v>Administration</v>
      </c>
      <c r="V1392" s="6">
        <f t="shared" ca="1" si="259"/>
        <v>7</v>
      </c>
      <c r="W1392" s="6" t="str">
        <f ca="1">VLOOKUP($V1392,Roles!$A:$B,2,FALSE)</f>
        <v>Trainee</v>
      </c>
      <c r="X1392" s="6" t="e">
        <f t="shared" ca="1" si="260"/>
        <v>#N/A</v>
      </c>
      <c r="Y1392" s="6" t="e">
        <f ca="1">IF(ISNA($X1392),NA(),VLOOKUP($X1392,Levels!$A:$B,2,FALSE))</f>
        <v>#N/A</v>
      </c>
      <c r="Z1392" s="8">
        <f t="shared" ca="1" si="252"/>
        <v>41797</v>
      </c>
      <c r="AA1392" s="6">
        <f ca="1">RANDBETWEEN(2,COUNTA('Recruitment source'!$A:$A))</f>
        <v>7</v>
      </c>
      <c r="AB1392" s="6" t="str">
        <f ca="1">VLOOKUP($AA1392,'Recruitment source'!$A:$B,2,FALSE)</f>
        <v>Jobs in Lisbon</v>
      </c>
      <c r="AC1392" s="8" t="e">
        <f t="shared" ca="1" si="261"/>
        <v>#N/A</v>
      </c>
      <c r="AD1392" s="6" t="e">
        <f t="shared" ca="1" si="262"/>
        <v>#N/A</v>
      </c>
      <c r="AE1392" s="6" t="e">
        <f ca="1">IF(ISNA(AD1392),NA(),VLOOKUP($AD1392,'Reasons for dismissal'!$A:$B,2,FALSE))</f>
        <v>#N/A</v>
      </c>
      <c r="AF1392" s="6">
        <f t="shared" ca="1" si="263"/>
        <v>3</v>
      </c>
      <c r="AG1392" s="1">
        <f t="shared" ca="1" si="253"/>
        <v>1005</v>
      </c>
    </row>
    <row r="1393" spans="1:33" x14ac:dyDescent="0.25">
      <c r="A1393" s="7" cm="1">
        <f t="array" aca="1" ref="A1393" ca="1">INDEX(Companies!$A:$A,RANDBETWEEN(2,COUNTA(Companies!$A:$A)),1)</f>
        <v>2</v>
      </c>
      <c r="B1393" s="7" t="str">
        <f ca="1">VLOOKUP($A1393,Companies!$A:$B,2,FALSE)</f>
        <v>ACME Corporation</v>
      </c>
      <c r="C1393" s="5">
        <f t="shared" si="254"/>
        <v>1392</v>
      </c>
      <c r="D1393" s="6">
        <f t="shared" ca="1" si="255"/>
        <v>1</v>
      </c>
      <c r="E1393" s="7">
        <f ca="1">IF($C1393 = 1 + N("Presidente"),
    127,
    IF($C1393 = 2 + N("Vice-Presidente"),
        72,
        IF($C1393 = 3 + N("Secretária bilíngue"),
            13,
            RANDBETWEEN(5,COUNT(Name!$A:$A) + 1)
        )
    )
)</f>
        <v>195</v>
      </c>
      <c r="F1393" s="7" t="str">
        <f ca="1" xml:space="preserve">
VLOOKUP(
  $E1393,
  Name!$A:$B,
  2,
  FALSE
)
&amp; " " &amp;
IF($C1393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Evangelista Cândido</v>
      </c>
      <c r="G1393" s="7">
        <v>2</v>
      </c>
      <c r="H1393" s="7" t="str">
        <f>VLOOKUP($G1393,Countries!$A:$B,2,FALSE)</f>
        <v>Portugal</v>
      </c>
      <c r="I1393" s="7" cm="1">
        <f t="array" aca="1" ref="I1393" ca="1">INDEX(States!$B:$B,RANDBETWEEN(2,COUNTA(States!$A:$A)),1)</f>
        <v>7</v>
      </c>
      <c r="J1393" s="7" t="str">
        <f ca="1">VLOOKUP($I1393,States!$B:$C,2,FALSE)</f>
        <v>Faro</v>
      </c>
      <c r="K1393" s="7" t="str">
        <f ca="1">VLOOKUP($E1393,Name!$A:$C,3,FALSE)</f>
        <v>M</v>
      </c>
      <c r="L1393" s="7" t="str">
        <f ca="1">VLOOKUP($K1393,Genders!$B:$C,2,FALSE)</f>
        <v>Male</v>
      </c>
      <c r="M1393" s="7" cm="1">
        <f t="array" aca="1" ref="M1393" ca="1">INDEX('Marital status'!$A:$A,RANDBETWEEN(2,COUNTA('Marital status'!$A:$A)),1)</f>
        <v>2</v>
      </c>
      <c r="N1393" s="7" t="str">
        <f ca="1">VLOOKUP($M1393,'Marital status'!$A:$B,2,FALSE)</f>
        <v>Single</v>
      </c>
      <c r="O1393" s="7">
        <f t="shared" ca="1" si="256"/>
        <v>3</v>
      </c>
      <c r="P1393" s="7" t="str">
        <f ca="1">VLOOKUP($O1393,Ethnicities!$A:$B,2,FALSE)</f>
        <v>Black or African American</v>
      </c>
      <c r="Q1393" s="8">
        <f t="shared" ca="1" si="257"/>
        <v>36409</v>
      </c>
      <c r="R1393" s="6">
        <f t="shared" ca="1" si="258"/>
        <v>4</v>
      </c>
      <c r="S1393" s="6" t="str">
        <f ca="1">VLOOKUP($R1393,'Background education'!$A:$B,2,FALSE)</f>
        <v>Undergraduate degree</v>
      </c>
      <c r="T1393" s="7">
        <f ca="1" xml:space="preserve">
  IF(OR($V1393 = 2, $V1393 = 3, $V1393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393" s="7" t="str">
        <f ca="1">VLOOKUP($T1393,Departments!$A:$B,2,FALSE)</f>
        <v>Controlling</v>
      </c>
      <c r="V1393" s="6">
        <f t="shared" ca="1" si="259"/>
        <v>8</v>
      </c>
      <c r="W1393" s="6" t="str">
        <f ca="1">VLOOKUP($V1393,Roles!$A:$B,2,FALSE)</f>
        <v>Analyst</v>
      </c>
      <c r="X1393" s="6">
        <f t="shared" ca="1" si="260"/>
        <v>2</v>
      </c>
      <c r="Y1393" s="6" t="str">
        <f ca="1">IF(ISNA($X1393),NA(),VLOOKUP($X1393,Levels!$A:$B,2,FALSE))</f>
        <v>Junior</v>
      </c>
      <c r="Z1393" s="8">
        <f t="shared" ca="1" si="252"/>
        <v>42620</v>
      </c>
      <c r="AA1393" s="6">
        <f ca="1">RANDBETWEEN(2,COUNTA('Recruitment source'!$A:$A))</f>
        <v>10</v>
      </c>
      <c r="AB1393" s="6" t="str">
        <f ca="1">VLOOKUP($AA1393,'Recruitment source'!$A:$B,2,FALSE)</f>
        <v>Google</v>
      </c>
      <c r="AC1393" s="8" t="e">
        <f t="shared" ca="1" si="261"/>
        <v>#N/A</v>
      </c>
      <c r="AD1393" s="6" t="e">
        <f t="shared" ca="1" si="262"/>
        <v>#N/A</v>
      </c>
      <c r="AE1393" s="6" t="e">
        <f ca="1">IF(ISNA(AD1393),NA(),VLOOKUP($AD1393,'Reasons for dismissal'!$A:$B,2,FALSE))</f>
        <v>#N/A</v>
      </c>
      <c r="AF1393" s="6">
        <f t="shared" ca="1" si="263"/>
        <v>2</v>
      </c>
      <c r="AG1393" s="1">
        <f t="shared" ca="1" si="253"/>
        <v>2080</v>
      </c>
    </row>
    <row r="1394" spans="1:33" x14ac:dyDescent="0.25">
      <c r="A1394" s="7" cm="1">
        <f t="array" aca="1" ref="A1394" ca="1">INDEX(Companies!$A:$A,RANDBETWEEN(2,COUNTA(Companies!$A:$A)),1)</f>
        <v>2</v>
      </c>
      <c r="B1394" s="7" t="str">
        <f ca="1">VLOOKUP($A1394,Companies!$A:$B,2,FALSE)</f>
        <v>ACME Corporation</v>
      </c>
      <c r="C1394" s="5">
        <f t="shared" si="254"/>
        <v>1393</v>
      </c>
      <c r="D1394" s="6">
        <f t="shared" ca="1" si="255"/>
        <v>1</v>
      </c>
      <c r="E1394" s="7">
        <f ca="1">IF($C1394 = 1 + N("Presidente"),
    127,
    IF($C1394 = 2 + N("Vice-Presidente"),
        72,
        IF($C1394 = 3 + N("Secretária bilíngue"),
            13,
            RANDBETWEEN(5,COUNT(Name!$A:$A) + 1)
        )
    )
)</f>
        <v>241</v>
      </c>
      <c r="F1394" s="7" t="str">
        <f ca="1" xml:space="preserve">
VLOOKUP(
  $E1394,
  Name!$A:$B,
  2,
  FALSE
)
&amp; " " &amp;
IF($C1394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Noronha Barreto</v>
      </c>
      <c r="G1394" s="7">
        <v>2</v>
      </c>
      <c r="H1394" s="7" t="str">
        <f>VLOOKUP($G1394,Countries!$A:$B,2,FALSE)</f>
        <v>Portugal</v>
      </c>
      <c r="I1394" s="7" cm="1">
        <f t="array" aca="1" ref="I1394" ca="1">INDEX(States!$B:$B,RANDBETWEEN(2,COUNTA(States!$A:$A)),1)</f>
        <v>11</v>
      </c>
      <c r="J1394" s="7" t="str">
        <f ca="1">VLOOKUP($I1394,States!$B:$C,2,FALSE)</f>
        <v>Madeira</v>
      </c>
      <c r="K1394" s="7" t="str">
        <f ca="1">VLOOKUP($E1394,Name!$A:$C,3,FALSE)</f>
        <v>M</v>
      </c>
      <c r="L1394" s="7" t="str">
        <f ca="1">VLOOKUP($K1394,Genders!$B:$C,2,FALSE)</f>
        <v>Male</v>
      </c>
      <c r="M1394" s="7" cm="1">
        <f t="array" aca="1" ref="M1394" ca="1">INDEX('Marital status'!$A:$A,RANDBETWEEN(2,COUNTA('Marital status'!$A:$A)),1)</f>
        <v>4</v>
      </c>
      <c r="N1394" s="7" t="str">
        <f ca="1">VLOOKUP($M1394,'Marital status'!$A:$B,2,FALSE)</f>
        <v xml:space="preserve">Widowed </v>
      </c>
      <c r="O1394" s="7">
        <f t="shared" ca="1" si="256"/>
        <v>2</v>
      </c>
      <c r="P1394" s="7" t="str">
        <f ca="1">VLOOKUP($O1394,Ethnicities!$A:$B,2,FALSE)</f>
        <v>White</v>
      </c>
      <c r="Q1394" s="8">
        <f t="shared" ca="1" si="257"/>
        <v>32604</v>
      </c>
      <c r="R1394" s="6">
        <f t="shared" ca="1" si="258"/>
        <v>4</v>
      </c>
      <c r="S1394" s="6" t="str">
        <f ca="1">VLOOKUP($R1394,'Background education'!$A:$B,2,FALSE)</f>
        <v>Undergraduate degree</v>
      </c>
      <c r="T1394" s="7">
        <f ca="1" xml:space="preserve">
  IF(OR($V1394 = 2, $V1394 = 3, $V1394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94" s="7" t="str">
        <f ca="1">VLOOKUP($T1394,Departments!$A:$B,2,FALSE)</f>
        <v xml:space="preserve"> Commercial</v>
      </c>
      <c r="V1394" s="6">
        <f t="shared" ca="1" si="259"/>
        <v>7</v>
      </c>
      <c r="W1394" s="6" t="str">
        <f ca="1">VLOOKUP($V1394,Roles!$A:$B,2,FALSE)</f>
        <v>Trainee</v>
      </c>
      <c r="X1394" s="6" t="e">
        <f t="shared" ca="1" si="260"/>
        <v>#N/A</v>
      </c>
      <c r="Y1394" s="6" t="e">
        <f ca="1">IF(ISNA($X1394),NA(),VLOOKUP($X1394,Levels!$A:$B,2,FALSE))</f>
        <v>#N/A</v>
      </c>
      <c r="Z1394" s="8">
        <f t="shared" ca="1" si="252"/>
        <v>41601</v>
      </c>
      <c r="AA1394" s="6">
        <f ca="1">RANDBETWEEN(2,COUNTA('Recruitment source'!$A:$A))</f>
        <v>8</v>
      </c>
      <c r="AB1394" s="6" t="str">
        <f ca="1">VLOOKUP($AA1394,'Recruitment source'!$A:$B,2,FALSE)</f>
        <v>Next Station</v>
      </c>
      <c r="AC1394" s="8" t="e">
        <f t="shared" ca="1" si="261"/>
        <v>#N/A</v>
      </c>
      <c r="AD1394" s="6" t="e">
        <f t="shared" ca="1" si="262"/>
        <v>#N/A</v>
      </c>
      <c r="AE1394" s="6" t="e">
        <f ca="1">IF(ISNA(AD1394),NA(),VLOOKUP($AD1394,'Reasons for dismissal'!$A:$B,2,FALSE))</f>
        <v>#N/A</v>
      </c>
      <c r="AF1394" s="6">
        <f t="shared" ca="1" si="263"/>
        <v>3</v>
      </c>
      <c r="AG1394" s="1">
        <f t="shared" ca="1" si="253"/>
        <v>1005</v>
      </c>
    </row>
    <row r="1395" spans="1:33" x14ac:dyDescent="0.25">
      <c r="A1395" s="7" cm="1">
        <f t="array" aca="1" ref="A1395" ca="1">INDEX(Companies!$A:$A,RANDBETWEEN(2,COUNTA(Companies!$A:$A)),1)</f>
        <v>2</v>
      </c>
      <c r="B1395" s="7" t="str">
        <f ca="1">VLOOKUP($A1395,Companies!$A:$B,2,FALSE)</f>
        <v>ACME Corporation</v>
      </c>
      <c r="C1395" s="5">
        <f t="shared" si="254"/>
        <v>1394</v>
      </c>
      <c r="D1395" s="6">
        <f t="shared" ca="1" si="255"/>
        <v>1</v>
      </c>
      <c r="E1395" s="7">
        <f ca="1">IF($C1395 = 1 + N("Presidente"),
    127,
    IF($C1395 = 2 + N("Vice-Presidente"),
        72,
        IF($C1395 = 3 + N("Secretária bilíngue"),
            13,
            RANDBETWEEN(5,COUNT(Name!$A:$A) + 1)
        )
    )
)</f>
        <v>202</v>
      </c>
      <c r="F1395" s="7" t="str">
        <f ca="1" xml:space="preserve">
VLOOKUP(
  $E1395,
  Name!$A:$B,
  2,
  FALSE
)
&amp; " " &amp;
IF($C1395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Vaz Pimentel</v>
      </c>
      <c r="G1395" s="7">
        <v>2</v>
      </c>
      <c r="H1395" s="7" t="str">
        <f>VLOOKUP($G1395,Countries!$A:$B,2,FALSE)</f>
        <v>Portugal</v>
      </c>
      <c r="I1395" s="7" cm="1">
        <f t="array" aca="1" ref="I1395" ca="1">INDEX(States!$B:$B,RANDBETWEEN(2,COUNTA(States!$A:$A)),1)</f>
        <v>11</v>
      </c>
      <c r="J1395" s="7" t="str">
        <f ca="1">VLOOKUP($I1395,States!$B:$C,2,FALSE)</f>
        <v>Madeira</v>
      </c>
      <c r="K1395" s="7" t="str">
        <f ca="1">VLOOKUP($E1395,Name!$A:$C,3,FALSE)</f>
        <v>F</v>
      </c>
      <c r="L1395" s="7" t="str">
        <f ca="1">VLOOKUP($K1395,Genders!$B:$C,2,FALSE)</f>
        <v>Female</v>
      </c>
      <c r="M1395" s="7" cm="1">
        <f t="array" aca="1" ref="M1395" ca="1">INDEX('Marital status'!$A:$A,RANDBETWEEN(2,COUNTA('Marital status'!$A:$A)),1)</f>
        <v>6</v>
      </c>
      <c r="N1395" s="7" t="str">
        <f ca="1">VLOOKUP($M1395,'Marital status'!$A:$B,2,FALSE)</f>
        <v>Divorced</v>
      </c>
      <c r="O1395" s="7">
        <f t="shared" ca="1" si="256"/>
        <v>2</v>
      </c>
      <c r="P1395" s="7" t="str">
        <f ca="1">VLOOKUP($O1395,Ethnicities!$A:$B,2,FALSE)</f>
        <v>White</v>
      </c>
      <c r="Q1395" s="8">
        <f t="shared" ca="1" si="257"/>
        <v>35388</v>
      </c>
      <c r="R1395" s="6">
        <f t="shared" ca="1" si="258"/>
        <v>4</v>
      </c>
      <c r="S1395" s="6" t="str">
        <f ca="1">VLOOKUP($R1395,'Background education'!$A:$B,2,FALSE)</f>
        <v>Undergraduate degree</v>
      </c>
      <c r="T1395" s="7">
        <f ca="1" xml:space="preserve">
  IF(OR($V1395 = 2, $V1395 = 3, $V1395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395" s="7" t="str">
        <f ca="1">VLOOKUP($T1395,Departments!$A:$B,2,FALSE)</f>
        <v>Human Resource</v>
      </c>
      <c r="V1395" s="6">
        <f t="shared" ca="1" si="259"/>
        <v>8</v>
      </c>
      <c r="W1395" s="6" t="str">
        <f ca="1">VLOOKUP($V1395,Roles!$A:$B,2,FALSE)</f>
        <v>Analyst</v>
      </c>
      <c r="X1395" s="6">
        <f t="shared" ca="1" si="260"/>
        <v>3</v>
      </c>
      <c r="Y1395" s="6" t="str">
        <f ca="1">IF(ISNA($X1395),NA(),VLOOKUP($X1395,Levels!$A:$B,2,FALSE))</f>
        <v>Pleno</v>
      </c>
      <c r="Z1395" s="8">
        <f t="shared" ca="1" si="252"/>
        <v>41716</v>
      </c>
      <c r="AA1395" s="6">
        <f ca="1">RANDBETWEEN(2,COUNTA('Recruitment source'!$A:$A))</f>
        <v>8</v>
      </c>
      <c r="AB1395" s="6" t="str">
        <f ca="1">VLOOKUP($AA1395,'Recruitment source'!$A:$B,2,FALSE)</f>
        <v>Next Station</v>
      </c>
      <c r="AC1395" s="8" t="e">
        <f t="shared" ca="1" si="261"/>
        <v>#N/A</v>
      </c>
      <c r="AD1395" s="6" t="e">
        <f t="shared" ca="1" si="262"/>
        <v>#N/A</v>
      </c>
      <c r="AE1395" s="6" t="e">
        <f ca="1">IF(ISNA(AD1395),NA(),VLOOKUP($AD1395,'Reasons for dismissal'!$A:$B,2,FALSE))</f>
        <v>#N/A</v>
      </c>
      <c r="AF1395" s="6">
        <f t="shared" ca="1" si="263"/>
        <v>2</v>
      </c>
      <c r="AG1395" s="1">
        <f t="shared" ca="1" si="253"/>
        <v>2000</v>
      </c>
    </row>
    <row r="1396" spans="1:33" x14ac:dyDescent="0.25">
      <c r="A1396" s="7" cm="1">
        <f t="array" aca="1" ref="A1396" ca="1">INDEX(Companies!$A:$A,RANDBETWEEN(2,COUNTA(Companies!$A:$A)),1)</f>
        <v>2</v>
      </c>
      <c r="B1396" s="7" t="str">
        <f ca="1">VLOOKUP($A1396,Companies!$A:$B,2,FALSE)</f>
        <v>ACME Corporation</v>
      </c>
      <c r="C1396" s="5">
        <f t="shared" si="254"/>
        <v>1395</v>
      </c>
      <c r="D1396" s="6">
        <f t="shared" ca="1" si="255"/>
        <v>1</v>
      </c>
      <c r="E1396" s="7">
        <f ca="1">IF($C1396 = 1 + N("Presidente"),
    127,
    IF($C1396 = 2 + N("Vice-Presidente"),
        72,
        IF($C1396 = 3 + N("Secretária bilíngue"),
            13,
            RANDBETWEEN(5,COUNT(Name!$A:$A) + 1)
        )
    )
)</f>
        <v>259</v>
      </c>
      <c r="F1396" s="7" t="str">
        <f ca="1" xml:space="preserve">
VLOOKUP(
  $E1396,
  Name!$A:$B,
  2,
  FALSE
)
&amp; " " &amp;
IF($C1396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Carolina Silva Bandeira</v>
      </c>
      <c r="G1396" s="7">
        <v>2</v>
      </c>
      <c r="H1396" s="7" t="str">
        <f>VLOOKUP($G1396,Countries!$A:$B,2,FALSE)</f>
        <v>Portugal</v>
      </c>
      <c r="I1396" s="7" cm="1">
        <f t="array" aca="1" ref="I1396" ca="1">INDEX(States!$B:$B,RANDBETWEEN(2,COUNTA(States!$A:$A)),1)</f>
        <v>11</v>
      </c>
      <c r="J1396" s="7" t="str">
        <f ca="1">VLOOKUP($I1396,States!$B:$C,2,FALSE)</f>
        <v>Madeira</v>
      </c>
      <c r="K1396" s="7" t="str">
        <f ca="1">VLOOKUP($E1396,Name!$A:$C,3,FALSE)</f>
        <v>F</v>
      </c>
      <c r="L1396" s="7" t="str">
        <f ca="1">VLOOKUP($K1396,Genders!$B:$C,2,FALSE)</f>
        <v>Female</v>
      </c>
      <c r="M1396" s="7" cm="1">
        <f t="array" aca="1" ref="M1396" ca="1">INDEX('Marital status'!$A:$A,RANDBETWEEN(2,COUNTA('Marital status'!$A:$A)),1)</f>
        <v>3</v>
      </c>
      <c r="N1396" s="7" t="str">
        <f ca="1">VLOOKUP($M1396,'Marital status'!$A:$B,2,FALSE)</f>
        <v>Married</v>
      </c>
      <c r="O1396" s="7">
        <f t="shared" ca="1" si="256"/>
        <v>2</v>
      </c>
      <c r="P1396" s="7" t="str">
        <f ca="1">VLOOKUP($O1396,Ethnicities!$A:$B,2,FALSE)</f>
        <v>White</v>
      </c>
      <c r="Q1396" s="8">
        <f t="shared" ca="1" si="257"/>
        <v>28550</v>
      </c>
      <c r="R1396" s="6">
        <f t="shared" ca="1" si="258"/>
        <v>4</v>
      </c>
      <c r="S1396" s="6" t="str">
        <f ca="1">VLOOKUP($R1396,'Background education'!$A:$B,2,FALSE)</f>
        <v>Undergraduate degree</v>
      </c>
      <c r="T1396" s="7">
        <f ca="1" xml:space="preserve">
  IF(OR($V1396 = 2, $V1396 = 3, $V1396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396" s="7" t="str">
        <f ca="1">VLOOKUP($T1396,Departments!$A:$B,2,FALSE)</f>
        <v>Administration</v>
      </c>
      <c r="V1396" s="6">
        <f t="shared" ca="1" si="259"/>
        <v>6</v>
      </c>
      <c r="W1396" s="6" t="str">
        <f ca="1">VLOOKUP($V1396,Roles!$A:$B,2,FALSE)</f>
        <v>Intern</v>
      </c>
      <c r="X1396" s="6" t="e">
        <f t="shared" ca="1" si="260"/>
        <v>#N/A</v>
      </c>
      <c r="Y1396" s="6" t="e">
        <f ca="1">IF(ISNA($X1396),NA(),VLOOKUP($X1396,Levels!$A:$B,2,FALSE))</f>
        <v>#N/A</v>
      </c>
      <c r="Z1396" s="8">
        <f t="shared" ca="1" si="252"/>
        <v>42297</v>
      </c>
      <c r="AA1396" s="6">
        <f ca="1">RANDBETWEEN(2,COUNTA('Recruitment source'!$A:$A))</f>
        <v>11</v>
      </c>
      <c r="AB1396" s="6" t="str">
        <f ca="1">VLOOKUP($AA1396,'Recruitment source'!$A:$B,2,FALSE)</f>
        <v>LinkedIn</v>
      </c>
      <c r="AC1396" s="8" t="e">
        <f t="shared" ca="1" si="261"/>
        <v>#N/A</v>
      </c>
      <c r="AD1396" s="6" t="e">
        <f t="shared" ca="1" si="262"/>
        <v>#N/A</v>
      </c>
      <c r="AE1396" s="6" t="e">
        <f ca="1">IF(ISNA(AD1396),NA(),VLOOKUP($AD1396,'Reasons for dismissal'!$A:$B,2,FALSE))</f>
        <v>#N/A</v>
      </c>
      <c r="AF1396" s="6">
        <f t="shared" ca="1" si="263"/>
        <v>4</v>
      </c>
      <c r="AG1396" s="1">
        <f t="shared" ca="1" si="253"/>
        <v>805</v>
      </c>
    </row>
    <row r="1397" spans="1:33" x14ac:dyDescent="0.25">
      <c r="A1397" s="7" cm="1">
        <f t="array" aca="1" ref="A1397" ca="1">INDEX(Companies!$A:$A,RANDBETWEEN(2,COUNTA(Companies!$A:$A)),1)</f>
        <v>2</v>
      </c>
      <c r="B1397" s="7" t="str">
        <f ca="1">VLOOKUP($A1397,Companies!$A:$B,2,FALSE)</f>
        <v>ACME Corporation</v>
      </c>
      <c r="C1397" s="5">
        <f t="shared" si="254"/>
        <v>1396</v>
      </c>
      <c r="D1397" s="6">
        <f t="shared" ca="1" si="255"/>
        <v>1</v>
      </c>
      <c r="E1397" s="7">
        <f ca="1">IF($C1397 = 1 + N("Presidente"),
    127,
    IF($C1397 = 2 + N("Vice-Presidente"),
        72,
        IF($C1397 = 3 + N("Secretária bilíngue"),
            13,
            RANDBETWEEN(5,COUNT(Name!$A:$A) + 1)
        )
    )
)</f>
        <v>215</v>
      </c>
      <c r="F1397" s="7" t="str">
        <f ca="1" xml:space="preserve">
VLOOKUP(
  $E1397,
  Name!$A:$B,
  2,
  FALSE
)
&amp; " " &amp;
IF($C1397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Kloe Garcia Siqueira</v>
      </c>
      <c r="G1397" s="7">
        <v>2</v>
      </c>
      <c r="H1397" s="7" t="str">
        <f>VLOOKUP($G1397,Countries!$A:$B,2,FALSE)</f>
        <v>Portugal</v>
      </c>
      <c r="I1397" s="7" cm="1">
        <f t="array" aca="1" ref="I1397" ca="1">INDEX(States!$B:$B,RANDBETWEEN(2,COUNTA(States!$A:$A)),1)</f>
        <v>6</v>
      </c>
      <c r="J1397" s="7" t="str">
        <f ca="1">VLOOKUP($I1397,States!$B:$C,2,FALSE)</f>
        <v>Braga</v>
      </c>
      <c r="K1397" s="7" t="str">
        <f ca="1">VLOOKUP($E1397,Name!$A:$C,3,FALSE)</f>
        <v>F</v>
      </c>
      <c r="L1397" s="7" t="str">
        <f ca="1">VLOOKUP($K1397,Genders!$B:$C,2,FALSE)</f>
        <v>Female</v>
      </c>
      <c r="M1397" s="7" cm="1">
        <f t="array" aca="1" ref="M1397" ca="1">INDEX('Marital status'!$A:$A,RANDBETWEEN(2,COUNTA('Marital status'!$A:$A)),1)</f>
        <v>4</v>
      </c>
      <c r="N1397" s="7" t="str">
        <f ca="1">VLOOKUP($M1397,'Marital status'!$A:$B,2,FALSE)</f>
        <v xml:space="preserve">Widowed </v>
      </c>
      <c r="O1397" s="7">
        <f t="shared" ca="1" si="256"/>
        <v>4</v>
      </c>
      <c r="P1397" s="7" t="str">
        <f ca="1">VLOOKUP($O1397,Ethnicities!$A:$B,2,FALSE)</f>
        <v>Hispanic or Latino</v>
      </c>
      <c r="Q1397" s="8">
        <f t="shared" ca="1" si="257"/>
        <v>37857</v>
      </c>
      <c r="R1397" s="6">
        <f t="shared" ca="1" si="258"/>
        <v>4</v>
      </c>
      <c r="S1397" s="6" t="str">
        <f ca="1">VLOOKUP($R1397,'Background education'!$A:$B,2,FALSE)</f>
        <v>Undergraduate degree</v>
      </c>
      <c r="T1397" s="7">
        <f ca="1" xml:space="preserve">
  IF(OR($V1397 = 2, $V1397 = 3, $V1397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397" s="7" t="str">
        <f ca="1">VLOOKUP($T1397,Departments!$A:$B,2,FALSE)</f>
        <v xml:space="preserve"> Commercial</v>
      </c>
      <c r="V1397" s="6">
        <f t="shared" ca="1" si="259"/>
        <v>8</v>
      </c>
      <c r="W1397" s="6" t="str">
        <f ca="1">VLOOKUP($V1397,Roles!$A:$B,2,FALSE)</f>
        <v>Analyst</v>
      </c>
      <c r="X1397" s="6">
        <f t="shared" ca="1" si="260"/>
        <v>4</v>
      </c>
      <c r="Y1397" s="6" t="str">
        <f ca="1">IF(ISNA($X1397),NA(),VLOOKUP($X1397,Levels!$A:$B,2,FALSE))</f>
        <v>Senior</v>
      </c>
      <c r="Z1397" s="8">
        <f t="shared" ca="1" si="252"/>
        <v>39777</v>
      </c>
      <c r="AA1397" s="6">
        <f ca="1">RANDBETWEEN(2,COUNTA('Recruitment source'!$A:$A))</f>
        <v>12</v>
      </c>
      <c r="AB1397" s="6" t="str">
        <f ca="1">VLOOKUP($AA1397,'Recruitment source'!$A:$B,2,FALSE)</f>
        <v>Website</v>
      </c>
      <c r="AC1397" s="8" t="e">
        <f t="shared" ca="1" si="261"/>
        <v>#N/A</v>
      </c>
      <c r="AD1397" s="6" t="e">
        <f t="shared" ca="1" si="262"/>
        <v>#N/A</v>
      </c>
      <c r="AE1397" s="6" t="e">
        <f ca="1">IF(ISNA(AD1397),NA(),VLOOKUP($AD1397,'Reasons for dismissal'!$A:$B,2,FALSE))</f>
        <v>#N/A</v>
      </c>
      <c r="AF1397" s="6">
        <f t="shared" ca="1" si="263"/>
        <v>2</v>
      </c>
      <c r="AG1397" s="1">
        <f t="shared" ca="1" si="253"/>
        <v>2000</v>
      </c>
    </row>
    <row r="1398" spans="1:33" x14ac:dyDescent="0.25">
      <c r="A1398" s="7" cm="1">
        <f t="array" aca="1" ref="A1398" ca="1">INDEX(Companies!$A:$A,RANDBETWEEN(2,COUNTA(Companies!$A:$A)),1)</f>
        <v>2</v>
      </c>
      <c r="B1398" s="7" t="str">
        <f ca="1">VLOOKUP($A1398,Companies!$A:$B,2,FALSE)</f>
        <v>ACME Corporation</v>
      </c>
      <c r="C1398" s="5">
        <f t="shared" si="254"/>
        <v>1397</v>
      </c>
      <c r="D1398" s="6">
        <f t="shared" ca="1" si="255"/>
        <v>1</v>
      </c>
      <c r="E1398" s="7">
        <f ca="1">IF($C1398 = 1 + N("Presidente"),
    127,
    IF($C1398 = 2 + N("Vice-Presidente"),
        72,
        IF($C1398 = 3 + N("Secretária bilíngue"),
            13,
            RANDBETWEEN(5,COUNT(Name!$A:$A) + 1)
        )
    )
)</f>
        <v>359</v>
      </c>
      <c r="F1398" s="7" t="str">
        <f ca="1" xml:space="preserve">
VLOOKUP(
  $E1398,
  Name!$A:$B,
  2,
  FALSE
)
&amp; " " &amp;
IF($C1398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Ricci Leone</v>
      </c>
      <c r="G1398" s="7">
        <v>2</v>
      </c>
      <c r="H1398" s="7" t="str">
        <f>VLOOKUP($G1398,Countries!$A:$B,2,FALSE)</f>
        <v>Portugal</v>
      </c>
      <c r="I1398" s="7" cm="1">
        <f t="array" aca="1" ref="I1398" ca="1">INDEX(States!$B:$B,RANDBETWEEN(2,COUNTA(States!$A:$A)),1)</f>
        <v>3</v>
      </c>
      <c r="J1398" s="7" t="str">
        <f ca="1">VLOOKUP($I1398,States!$B:$C,2,FALSE)</f>
        <v>Porto</v>
      </c>
      <c r="K1398" s="7" t="str">
        <f ca="1">VLOOKUP($E1398,Name!$A:$C,3,FALSE)</f>
        <v>M</v>
      </c>
      <c r="L1398" s="7" t="str">
        <f ca="1">VLOOKUP($K1398,Genders!$B:$C,2,FALSE)</f>
        <v>Male</v>
      </c>
      <c r="M1398" s="7" cm="1">
        <f t="array" aca="1" ref="M1398" ca="1">INDEX('Marital status'!$A:$A,RANDBETWEEN(2,COUNTA('Marital status'!$A:$A)),1)</f>
        <v>3</v>
      </c>
      <c r="N1398" s="7" t="str">
        <f ca="1">VLOOKUP($M1398,'Marital status'!$A:$B,2,FALSE)</f>
        <v>Married</v>
      </c>
      <c r="O1398" s="7">
        <f t="shared" ca="1" si="256"/>
        <v>2</v>
      </c>
      <c r="P1398" s="7" t="str">
        <f ca="1">VLOOKUP($O1398,Ethnicities!$A:$B,2,FALSE)</f>
        <v>White</v>
      </c>
      <c r="Q1398" s="8">
        <f t="shared" ca="1" si="257"/>
        <v>27722</v>
      </c>
      <c r="R1398" s="6">
        <f t="shared" ca="1" si="258"/>
        <v>4</v>
      </c>
      <c r="S1398" s="6" t="str">
        <f ca="1">VLOOKUP($R1398,'Background education'!$A:$B,2,FALSE)</f>
        <v>Undergraduate degree</v>
      </c>
      <c r="T1398" s="7">
        <f ca="1" xml:space="preserve">
  IF(OR($V1398 = 2, $V1398 = 3, $V1398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398" s="7" t="str">
        <f ca="1">VLOOKUP($T1398,Departments!$A:$B,2,FALSE)</f>
        <v>Human Resource</v>
      </c>
      <c r="V1398" s="6">
        <f t="shared" ca="1" si="259"/>
        <v>6</v>
      </c>
      <c r="W1398" s="6" t="str">
        <f ca="1">VLOOKUP($V1398,Roles!$A:$B,2,FALSE)</f>
        <v>Intern</v>
      </c>
      <c r="X1398" s="6" t="e">
        <f t="shared" ca="1" si="260"/>
        <v>#N/A</v>
      </c>
      <c r="Y1398" s="6" t="e">
        <f ca="1">IF(ISNA($X1398),NA(),VLOOKUP($X1398,Levels!$A:$B,2,FALSE))</f>
        <v>#N/A</v>
      </c>
      <c r="Z1398" s="8">
        <f t="shared" ca="1" si="252"/>
        <v>39006</v>
      </c>
      <c r="AA1398" s="6">
        <f ca="1">RANDBETWEEN(2,COUNTA('Recruitment source'!$A:$A))</f>
        <v>3</v>
      </c>
      <c r="AB1398" s="6" t="str">
        <f ca="1">VLOOKUP($AA1398,'Recruitment source'!$A:$B,2,FALSE)</f>
        <v>Learn4Good</v>
      </c>
      <c r="AC1398" s="8" t="e">
        <f t="shared" ca="1" si="261"/>
        <v>#N/A</v>
      </c>
      <c r="AD1398" s="6" t="e">
        <f t="shared" ca="1" si="262"/>
        <v>#N/A</v>
      </c>
      <c r="AE1398" s="6" t="e">
        <f ca="1">IF(ISNA(AD1398),NA(),VLOOKUP($AD1398,'Reasons for dismissal'!$A:$B,2,FALSE))</f>
        <v>#N/A</v>
      </c>
      <c r="AF1398" s="6">
        <f t="shared" ca="1" si="263"/>
        <v>2</v>
      </c>
      <c r="AG1398" s="1">
        <f t="shared" ca="1" si="253"/>
        <v>805</v>
      </c>
    </row>
    <row r="1399" spans="1:33" x14ac:dyDescent="0.25">
      <c r="A1399" s="7" cm="1">
        <f t="array" aca="1" ref="A1399" ca="1">INDEX(Companies!$A:$A,RANDBETWEEN(2,COUNTA(Companies!$A:$A)),1)</f>
        <v>2</v>
      </c>
      <c r="B1399" s="7" t="str">
        <f ca="1">VLOOKUP($A1399,Companies!$A:$B,2,FALSE)</f>
        <v>ACME Corporation</v>
      </c>
      <c r="C1399" s="5">
        <f t="shared" si="254"/>
        <v>1398</v>
      </c>
      <c r="D1399" s="6">
        <f t="shared" ca="1" si="255"/>
        <v>1</v>
      </c>
      <c r="E1399" s="7">
        <f ca="1">IF($C1399 = 1 + N("Presidente"),
    127,
    IF($C1399 = 2 + N("Vice-Presidente"),
        72,
        IF($C1399 = 3 + N("Secretária bilíngue"),
            13,
            RANDBETWEEN(5,COUNT(Name!$A:$A) + 1)
        )
    )
)</f>
        <v>291</v>
      </c>
      <c r="F1399" s="7" t="str">
        <f ca="1" xml:space="preserve">
VLOOKUP(
  $E1399,
  Name!$A:$B,
  2,
  FALSE
)
&amp; " " &amp;
IF($C1399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Romano Aguiar</v>
      </c>
      <c r="G1399" s="7">
        <v>2</v>
      </c>
      <c r="H1399" s="7" t="str">
        <f>VLOOKUP($G1399,Countries!$A:$B,2,FALSE)</f>
        <v>Portugal</v>
      </c>
      <c r="I1399" s="7" cm="1">
        <f t="array" aca="1" ref="I1399" ca="1">INDEX(States!$B:$B,RANDBETWEEN(2,COUNTA(States!$A:$A)),1)</f>
        <v>11</v>
      </c>
      <c r="J1399" s="7" t="str">
        <f ca="1">VLOOKUP($I1399,States!$B:$C,2,FALSE)</f>
        <v>Madeira</v>
      </c>
      <c r="K1399" s="7" t="str">
        <f ca="1">VLOOKUP($E1399,Name!$A:$C,3,FALSE)</f>
        <v>F</v>
      </c>
      <c r="L1399" s="7" t="str">
        <f ca="1">VLOOKUP($K1399,Genders!$B:$C,2,FALSE)</f>
        <v>Female</v>
      </c>
      <c r="M1399" s="7" cm="1">
        <f t="array" aca="1" ref="M1399" ca="1">INDEX('Marital status'!$A:$A,RANDBETWEEN(2,COUNTA('Marital status'!$A:$A)),1)</f>
        <v>5</v>
      </c>
      <c r="N1399" s="7" t="str">
        <f ca="1">VLOOKUP($M1399,'Marital status'!$A:$B,2,FALSE)</f>
        <v xml:space="preserve">Separated </v>
      </c>
      <c r="O1399" s="7">
        <f t="shared" ca="1" si="256"/>
        <v>2</v>
      </c>
      <c r="P1399" s="7" t="str">
        <f ca="1">VLOOKUP($O1399,Ethnicities!$A:$B,2,FALSE)</f>
        <v>White</v>
      </c>
      <c r="Q1399" s="8">
        <f t="shared" ca="1" si="257"/>
        <v>35245</v>
      </c>
      <c r="R1399" s="6">
        <f t="shared" ca="1" si="258"/>
        <v>4</v>
      </c>
      <c r="S1399" s="6" t="str">
        <f ca="1">VLOOKUP($R1399,'Background education'!$A:$B,2,FALSE)</f>
        <v>Undergraduate degree</v>
      </c>
      <c r="T1399" s="7">
        <f ca="1" xml:space="preserve">
  IF(OR($V1399 = 2, $V1399 = 3, $V1399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399" s="7" t="str">
        <f ca="1">VLOOKUP($T1399,Departments!$A:$B,2,FALSE)</f>
        <v>Audit</v>
      </c>
      <c r="V1399" s="6">
        <f t="shared" ca="1" si="259"/>
        <v>8</v>
      </c>
      <c r="W1399" s="6" t="str">
        <f ca="1">VLOOKUP($V1399,Roles!$A:$B,2,FALSE)</f>
        <v>Analyst</v>
      </c>
      <c r="X1399" s="6">
        <f t="shared" ca="1" si="260"/>
        <v>3</v>
      </c>
      <c r="Y1399" s="6" t="str">
        <f ca="1">IF(ISNA($X1399),NA(),VLOOKUP($X1399,Levels!$A:$B,2,FALSE))</f>
        <v>Pleno</v>
      </c>
      <c r="Z1399" s="8">
        <f t="shared" ca="1" si="252"/>
        <v>41091</v>
      </c>
      <c r="AA1399" s="6">
        <f ca="1">RANDBETWEEN(2,COUNTA('Recruitment source'!$A:$A))</f>
        <v>2</v>
      </c>
      <c r="AB1399" s="6" t="str">
        <f ca="1">VLOOKUP($AA1399,'Recruitment source'!$A:$B,2,FALSE)</f>
        <v>Indeed</v>
      </c>
      <c r="AC1399" s="8" t="e">
        <f t="shared" ca="1" si="261"/>
        <v>#N/A</v>
      </c>
      <c r="AD1399" s="6" t="e">
        <f t="shared" ca="1" si="262"/>
        <v>#N/A</v>
      </c>
      <c r="AE1399" s="6" t="e">
        <f ca="1">IF(ISNA(AD1399),NA(),VLOOKUP($AD1399,'Reasons for dismissal'!$A:$B,2,FALSE))</f>
        <v>#N/A</v>
      </c>
      <c r="AF1399" s="6">
        <f t="shared" ca="1" si="263"/>
        <v>3</v>
      </c>
      <c r="AG1399" s="1">
        <f t="shared" ca="1" si="253"/>
        <v>2000</v>
      </c>
    </row>
    <row r="1400" spans="1:33" x14ac:dyDescent="0.25">
      <c r="A1400" s="7" cm="1">
        <f t="array" aca="1" ref="A1400" ca="1">INDEX(Companies!$A:$A,RANDBETWEEN(2,COUNTA(Companies!$A:$A)),1)</f>
        <v>2</v>
      </c>
      <c r="B1400" s="7" t="str">
        <f ca="1">VLOOKUP($A1400,Companies!$A:$B,2,FALSE)</f>
        <v>ACME Corporation</v>
      </c>
      <c r="C1400" s="5">
        <f t="shared" si="254"/>
        <v>1399</v>
      </c>
      <c r="D1400" s="6">
        <f t="shared" ca="1" si="255"/>
        <v>1</v>
      </c>
      <c r="E1400" s="7">
        <f ca="1">IF($C1400 = 1 + N("Presidente"),
    127,
    IF($C1400 = 2 + N("Vice-Presidente"),
        72,
        IF($C1400 = 3 + N("Secretária bilíngue"),
            13,
            RANDBETWEEN(5,COUNT(Name!$A:$A) + 1)
        )
    )
)</f>
        <v>45</v>
      </c>
      <c r="F1400" s="7" t="str">
        <f ca="1" xml:space="preserve">
VLOOKUP(
  $E1400,
  Name!$A:$B,
  2,
  FALSE
)
&amp; " " &amp;
IF($C1400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Pimenta Arruda</v>
      </c>
      <c r="G1400" s="7">
        <v>2</v>
      </c>
      <c r="H1400" s="7" t="str">
        <f>VLOOKUP($G1400,Countries!$A:$B,2,FALSE)</f>
        <v>Portugal</v>
      </c>
      <c r="I1400" s="7" cm="1">
        <f t="array" aca="1" ref="I1400" ca="1">INDEX(States!$B:$B,RANDBETWEEN(2,COUNTA(States!$A:$A)),1)</f>
        <v>2</v>
      </c>
      <c r="J1400" s="7" t="str">
        <f ca="1">VLOOKUP($I1400,States!$B:$C,2,FALSE)</f>
        <v xml:space="preserve"> Lisboa</v>
      </c>
      <c r="K1400" s="7" t="str">
        <f ca="1">VLOOKUP($E1400,Name!$A:$C,3,FALSE)</f>
        <v>F</v>
      </c>
      <c r="L1400" s="7" t="str">
        <f ca="1">VLOOKUP($K1400,Genders!$B:$C,2,FALSE)</f>
        <v>Female</v>
      </c>
      <c r="M1400" s="7" cm="1">
        <f t="array" aca="1" ref="M1400" ca="1">INDEX('Marital status'!$A:$A,RANDBETWEEN(2,COUNTA('Marital status'!$A:$A)),1)</f>
        <v>2</v>
      </c>
      <c r="N1400" s="7" t="str">
        <f ca="1">VLOOKUP($M1400,'Marital status'!$A:$B,2,FALSE)</f>
        <v>Single</v>
      </c>
      <c r="O1400" s="7">
        <f t="shared" ca="1" si="256"/>
        <v>3</v>
      </c>
      <c r="P1400" s="7" t="str">
        <f ca="1">VLOOKUP($O1400,Ethnicities!$A:$B,2,FALSE)</f>
        <v>Black or African American</v>
      </c>
      <c r="Q1400" s="8">
        <f t="shared" ca="1" si="257"/>
        <v>28857</v>
      </c>
      <c r="R1400" s="6">
        <f t="shared" ca="1" si="258"/>
        <v>4</v>
      </c>
      <c r="S1400" s="6" t="str">
        <f ca="1">VLOOKUP($R1400,'Background education'!$A:$B,2,FALSE)</f>
        <v>Undergraduate degree</v>
      </c>
      <c r="T1400" s="7">
        <f ca="1" xml:space="preserve">
  IF(OR($V1400 = 2, $V1400 = 3, $V1400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400" s="7" t="str">
        <f ca="1">VLOOKUP($T1400,Departments!$A:$B,2,FALSE)</f>
        <v xml:space="preserve"> Commercial</v>
      </c>
      <c r="V1400" s="6">
        <f t="shared" ca="1" si="259"/>
        <v>7</v>
      </c>
      <c r="W1400" s="6" t="str">
        <f ca="1">VLOOKUP($V1400,Roles!$A:$B,2,FALSE)</f>
        <v>Trainee</v>
      </c>
      <c r="X1400" s="6" t="e">
        <f t="shared" ca="1" si="260"/>
        <v>#N/A</v>
      </c>
      <c r="Y1400" s="6" t="e">
        <f ca="1">IF(ISNA($X1400),NA(),VLOOKUP($X1400,Levels!$A:$B,2,FALSE))</f>
        <v>#N/A</v>
      </c>
      <c r="Z1400" s="8">
        <f t="shared" ca="1" si="252"/>
        <v>39244</v>
      </c>
      <c r="AA1400" s="6">
        <f ca="1">RANDBETWEEN(2,COUNTA('Recruitment source'!$A:$A))</f>
        <v>8</v>
      </c>
      <c r="AB1400" s="6" t="str">
        <f ca="1">VLOOKUP($AA1400,'Recruitment source'!$A:$B,2,FALSE)</f>
        <v>Next Station</v>
      </c>
      <c r="AC1400" s="8" t="e">
        <f t="shared" ca="1" si="261"/>
        <v>#N/A</v>
      </c>
      <c r="AD1400" s="6" t="e">
        <f t="shared" ca="1" si="262"/>
        <v>#N/A</v>
      </c>
      <c r="AE1400" s="6" t="e">
        <f ca="1">IF(ISNA(AD1400),NA(),VLOOKUP($AD1400,'Reasons for dismissal'!$A:$B,2,FALSE))</f>
        <v>#N/A</v>
      </c>
      <c r="AF1400" s="6">
        <f t="shared" ca="1" si="263"/>
        <v>4</v>
      </c>
      <c r="AG1400" s="1">
        <f t="shared" ca="1" si="253"/>
        <v>1005</v>
      </c>
    </row>
    <row r="1401" spans="1:33" x14ac:dyDescent="0.25">
      <c r="A1401" s="7" cm="1">
        <f t="array" aca="1" ref="A1401" ca="1">INDEX(Companies!$A:$A,RANDBETWEEN(2,COUNTA(Companies!$A:$A)),1)</f>
        <v>2</v>
      </c>
      <c r="B1401" s="7" t="str">
        <f ca="1">VLOOKUP($A1401,Companies!$A:$B,2,FALSE)</f>
        <v>ACME Corporation</v>
      </c>
      <c r="C1401" s="5">
        <f t="shared" si="254"/>
        <v>1400</v>
      </c>
      <c r="D1401" s="6">
        <f t="shared" ca="1" si="255"/>
        <v>1</v>
      </c>
      <c r="E1401" s="7">
        <f ca="1">IF($C1401 = 1 + N("Presidente"),
    127,
    IF($C1401 = 2 + N("Vice-Presidente"),
        72,
        IF($C1401 = 3 + N("Secretária bilíngue"),
            13,
            RANDBETWEEN(5,COUNT(Name!$A:$A) + 1)
        )
    )
)</f>
        <v>262</v>
      </c>
      <c r="F1401" s="7" t="str">
        <f ca="1" xml:space="preserve">
VLOOKUP(
  $E1401,
  Name!$A:$B,
  2,
  FALSE
)
&amp; " " &amp;
IF($C1401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Gonçalves Bicalho</v>
      </c>
      <c r="G1401" s="7">
        <v>2</v>
      </c>
      <c r="H1401" s="7" t="str">
        <f>VLOOKUP($G1401,Countries!$A:$B,2,FALSE)</f>
        <v>Portugal</v>
      </c>
      <c r="I1401" s="7" cm="1">
        <f t="array" aca="1" ref="I1401" ca="1">INDEX(States!$B:$B,RANDBETWEEN(2,COUNTA(States!$A:$A)),1)</f>
        <v>5</v>
      </c>
      <c r="J1401" s="7" t="str">
        <f ca="1">VLOOKUP($I1401,States!$B:$C,2,FALSE)</f>
        <v>Aveiro</v>
      </c>
      <c r="K1401" s="7" t="str">
        <f ca="1">VLOOKUP($E1401,Name!$A:$C,3,FALSE)</f>
        <v>F</v>
      </c>
      <c r="L1401" s="7" t="str">
        <f ca="1">VLOOKUP($K1401,Genders!$B:$C,2,FALSE)</f>
        <v>Female</v>
      </c>
      <c r="M1401" s="7" cm="1">
        <f t="array" aca="1" ref="M1401" ca="1">INDEX('Marital status'!$A:$A,RANDBETWEEN(2,COUNTA('Marital status'!$A:$A)),1)</f>
        <v>4</v>
      </c>
      <c r="N1401" s="7" t="str">
        <f ca="1">VLOOKUP($M1401,'Marital status'!$A:$B,2,FALSE)</f>
        <v xml:space="preserve">Widowed </v>
      </c>
      <c r="O1401" s="7">
        <f t="shared" ca="1" si="256"/>
        <v>2</v>
      </c>
      <c r="P1401" s="7" t="str">
        <f ca="1">VLOOKUP($O1401,Ethnicities!$A:$B,2,FALSE)</f>
        <v>White</v>
      </c>
      <c r="Q1401" s="8">
        <f t="shared" ca="1" si="257"/>
        <v>38124</v>
      </c>
      <c r="R1401" s="6">
        <f t="shared" ca="1" si="258"/>
        <v>5</v>
      </c>
      <c r="S1401" s="6" t="str">
        <f ca="1">VLOOKUP($R1401,'Background education'!$A:$B,2,FALSE)</f>
        <v>Graduate school</v>
      </c>
      <c r="T1401" s="7">
        <f ca="1" xml:space="preserve">
  IF(OR($V1401 = 2, $V1401 = 3, $V1401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401" s="7" t="str">
        <f ca="1">VLOOKUP($T1401,Departments!$A:$B,2,FALSE)</f>
        <v>Information Technology</v>
      </c>
      <c r="V1401" s="6">
        <f t="shared" ca="1" si="259"/>
        <v>8</v>
      </c>
      <c r="W1401" s="6" t="str">
        <f ca="1">VLOOKUP($V1401,Roles!$A:$B,2,FALSE)</f>
        <v>Analyst</v>
      </c>
      <c r="X1401" s="6">
        <f t="shared" ca="1" si="260"/>
        <v>4</v>
      </c>
      <c r="Y1401" s="6" t="str">
        <f ca="1">IF(ISNA($X1401),NA(),VLOOKUP($X1401,Levels!$A:$B,2,FALSE))</f>
        <v>Senior</v>
      </c>
      <c r="Z1401" s="8">
        <f t="shared" ca="1" si="252"/>
        <v>44872</v>
      </c>
      <c r="AA1401" s="6">
        <f ca="1">RANDBETWEEN(2,COUNTA('Recruitment source'!$A:$A))</f>
        <v>8</v>
      </c>
      <c r="AB1401" s="6" t="str">
        <f ca="1">VLOOKUP($AA1401,'Recruitment source'!$A:$B,2,FALSE)</f>
        <v>Next Station</v>
      </c>
      <c r="AC1401" s="8" t="e">
        <f t="shared" ca="1" si="261"/>
        <v>#N/A</v>
      </c>
      <c r="AD1401" s="6" t="e">
        <f t="shared" ca="1" si="262"/>
        <v>#N/A</v>
      </c>
      <c r="AE1401" s="6" t="e">
        <f ca="1">IF(ISNA(AD1401),NA(),VLOOKUP($AD1401,'Reasons for dismissal'!$A:$B,2,FALSE))</f>
        <v>#N/A</v>
      </c>
      <c r="AF1401" s="6">
        <f t="shared" ca="1" si="263"/>
        <v>4</v>
      </c>
      <c r="AG1401" s="1">
        <f t="shared" ca="1" si="253"/>
        <v>2080</v>
      </c>
    </row>
    <row r="1402" spans="1:33" x14ac:dyDescent="0.25">
      <c r="A1402" s="7" cm="1">
        <f t="array" aca="1" ref="A1402" ca="1">INDEX(Companies!$A:$A,RANDBETWEEN(2,COUNTA(Companies!$A:$A)),1)</f>
        <v>2</v>
      </c>
      <c r="B1402" s="7" t="str">
        <f ca="1">VLOOKUP($A1402,Companies!$A:$B,2,FALSE)</f>
        <v>ACME Corporation</v>
      </c>
      <c r="C1402" s="5">
        <f t="shared" si="254"/>
        <v>1401</v>
      </c>
      <c r="D1402" s="6">
        <f t="shared" ca="1" si="255"/>
        <v>1</v>
      </c>
      <c r="E1402" s="7">
        <f ca="1">IF($C1402 = 1 + N("Presidente"),
    127,
    IF($C1402 = 2 + N("Vice-Presidente"),
        72,
        IF($C1402 = 3 + N("Secretária bilíngue"),
            13,
            RANDBETWEEN(5,COUNT(Name!$A:$A) + 1)
        )
    )
)</f>
        <v>89</v>
      </c>
      <c r="F1402" s="7" t="str">
        <f ca="1" xml:space="preserve">
VLOOKUP(
  $E1402,
  Name!$A:$B,
  2,
  FALSE
)
&amp; " " &amp;
IF($C1402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Borges Brasão</v>
      </c>
      <c r="G1402" s="7">
        <v>2</v>
      </c>
      <c r="H1402" s="7" t="str">
        <f>VLOOKUP($G1402,Countries!$A:$B,2,FALSE)</f>
        <v>Portugal</v>
      </c>
      <c r="I1402" s="7" cm="1">
        <f t="array" aca="1" ref="I1402" ca="1">INDEX(States!$B:$B,RANDBETWEEN(2,COUNTA(States!$A:$A)),1)</f>
        <v>2</v>
      </c>
      <c r="J1402" s="7" t="str">
        <f ca="1">VLOOKUP($I1402,States!$B:$C,2,FALSE)</f>
        <v xml:space="preserve"> Lisboa</v>
      </c>
      <c r="K1402" s="7" t="str">
        <f ca="1">VLOOKUP($E1402,Name!$A:$C,3,FALSE)</f>
        <v>M</v>
      </c>
      <c r="L1402" s="7" t="str">
        <f ca="1">VLOOKUP($K1402,Genders!$B:$C,2,FALSE)</f>
        <v>Male</v>
      </c>
      <c r="M1402" s="7" cm="1">
        <f t="array" aca="1" ref="M1402" ca="1">INDEX('Marital status'!$A:$A,RANDBETWEEN(2,COUNTA('Marital status'!$A:$A)),1)</f>
        <v>5</v>
      </c>
      <c r="N1402" s="7" t="str">
        <f ca="1">VLOOKUP($M1402,'Marital status'!$A:$B,2,FALSE)</f>
        <v xml:space="preserve">Separated </v>
      </c>
      <c r="O1402" s="7">
        <f t="shared" ca="1" si="256"/>
        <v>2</v>
      </c>
      <c r="P1402" s="7" t="str">
        <f ca="1">VLOOKUP($O1402,Ethnicities!$A:$B,2,FALSE)</f>
        <v>White</v>
      </c>
      <c r="Q1402" s="8">
        <f t="shared" ca="1" si="257"/>
        <v>24856</v>
      </c>
      <c r="R1402" s="6">
        <f t="shared" ca="1" si="258"/>
        <v>4</v>
      </c>
      <c r="S1402" s="6" t="str">
        <f ca="1">VLOOKUP($R1402,'Background education'!$A:$B,2,FALSE)</f>
        <v>Undergraduate degree</v>
      </c>
      <c r="T1402" s="7">
        <f ca="1" xml:space="preserve">
  IF(OR($V1402 = 2, $V1402 = 3, $V1402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402" s="7" t="str">
        <f ca="1">VLOOKUP($T1402,Departments!$A:$B,2,FALSE)</f>
        <v>Operations</v>
      </c>
      <c r="V1402" s="6">
        <f t="shared" ca="1" si="259"/>
        <v>6</v>
      </c>
      <c r="W1402" s="6" t="str">
        <f ca="1">VLOOKUP($V1402,Roles!$A:$B,2,FALSE)</f>
        <v>Intern</v>
      </c>
      <c r="X1402" s="6" t="e">
        <f t="shared" ca="1" si="260"/>
        <v>#N/A</v>
      </c>
      <c r="Y1402" s="6" t="e">
        <f ca="1">IF(ISNA($X1402),NA(),VLOOKUP($X1402,Levels!$A:$B,2,FALSE))</f>
        <v>#N/A</v>
      </c>
      <c r="Z1402" s="8">
        <f t="shared" ca="1" si="252"/>
        <v>37246</v>
      </c>
      <c r="AA1402" s="6">
        <f ca="1">RANDBETWEEN(2,COUNTA('Recruitment source'!$A:$A))</f>
        <v>11</v>
      </c>
      <c r="AB1402" s="6" t="str">
        <f ca="1">VLOOKUP($AA1402,'Recruitment source'!$A:$B,2,FALSE)</f>
        <v>LinkedIn</v>
      </c>
      <c r="AC1402" s="8" t="e">
        <f t="shared" ca="1" si="261"/>
        <v>#N/A</v>
      </c>
      <c r="AD1402" s="6" t="e">
        <f t="shared" ca="1" si="262"/>
        <v>#N/A</v>
      </c>
      <c r="AE1402" s="6" t="e">
        <f ca="1">IF(ISNA(AD1402),NA(),VLOOKUP($AD1402,'Reasons for dismissal'!$A:$B,2,FALSE))</f>
        <v>#N/A</v>
      </c>
      <c r="AF1402" s="6">
        <f t="shared" ca="1" si="263"/>
        <v>3</v>
      </c>
      <c r="AG1402" s="1">
        <f t="shared" ca="1" si="253"/>
        <v>805</v>
      </c>
    </row>
    <row r="1403" spans="1:33" x14ac:dyDescent="0.25">
      <c r="A1403" s="7" cm="1">
        <f t="array" aca="1" ref="A1403" ca="1">INDEX(Companies!$A:$A,RANDBETWEEN(2,COUNTA(Companies!$A:$A)),1)</f>
        <v>2</v>
      </c>
      <c r="B1403" s="7" t="str">
        <f ca="1">VLOOKUP($A1403,Companies!$A:$B,2,FALSE)</f>
        <v>ACME Corporation</v>
      </c>
      <c r="C1403" s="5">
        <f t="shared" si="254"/>
        <v>1402</v>
      </c>
      <c r="D1403" s="6">
        <f t="shared" ca="1" si="255"/>
        <v>1</v>
      </c>
      <c r="E1403" s="7">
        <f ca="1">IF($C1403 = 1 + N("Presidente"),
    127,
    IF($C1403 = 2 + N("Vice-Presidente"),
        72,
        IF($C1403 = 3 + N("Secretária bilíngue"),
            13,
            RANDBETWEEN(5,COUNT(Name!$A:$A) + 1)
        )
    )
)</f>
        <v>364</v>
      </c>
      <c r="F1403" s="7" t="str">
        <f ca="1" xml:space="preserve">
VLOOKUP(
  $E1403,
  Name!$A:$B,
  2,
  FALSE
)
&amp; " " &amp;
IF($C1403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Teixeira Galli</v>
      </c>
      <c r="G1403" s="7">
        <v>2</v>
      </c>
      <c r="H1403" s="7" t="str">
        <f>VLOOKUP($G1403,Countries!$A:$B,2,FALSE)</f>
        <v>Portugal</v>
      </c>
      <c r="I1403" s="7" cm="1">
        <f t="array" aca="1" ref="I1403" ca="1">INDEX(States!$B:$B,RANDBETWEEN(2,COUNTA(States!$A:$A)),1)</f>
        <v>8</v>
      </c>
      <c r="J1403" s="7" t="str">
        <f ca="1">VLOOKUP($I1403,States!$B:$C,2,FALSE)</f>
        <v>Santarém</v>
      </c>
      <c r="K1403" s="7" t="str">
        <f ca="1">VLOOKUP($E1403,Name!$A:$C,3,FALSE)</f>
        <v>F</v>
      </c>
      <c r="L1403" s="7" t="str">
        <f ca="1">VLOOKUP($K1403,Genders!$B:$C,2,FALSE)</f>
        <v>Female</v>
      </c>
      <c r="M1403" s="7" cm="1">
        <f t="array" aca="1" ref="M1403" ca="1">INDEX('Marital status'!$A:$A,RANDBETWEEN(2,COUNTA('Marital status'!$A:$A)),1)</f>
        <v>2</v>
      </c>
      <c r="N1403" s="7" t="str">
        <f ca="1">VLOOKUP($M1403,'Marital status'!$A:$B,2,FALSE)</f>
        <v>Single</v>
      </c>
      <c r="O1403" s="7">
        <f t="shared" ca="1" si="256"/>
        <v>2</v>
      </c>
      <c r="P1403" s="7" t="str">
        <f ca="1">VLOOKUP($O1403,Ethnicities!$A:$B,2,FALSE)</f>
        <v>White</v>
      </c>
      <c r="Q1403" s="8">
        <f t="shared" ca="1" si="257"/>
        <v>33223</v>
      </c>
      <c r="R1403" s="6">
        <f t="shared" ca="1" si="258"/>
        <v>5</v>
      </c>
      <c r="S1403" s="6" t="str">
        <f ca="1">VLOOKUP($R1403,'Background education'!$A:$B,2,FALSE)</f>
        <v>Graduate school</v>
      </c>
      <c r="T1403" s="7">
        <f ca="1" xml:space="preserve">
  IF(OR($V1403 = 2, $V1403 = 3, $V1403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03" s="7" t="str">
        <f ca="1">VLOOKUP($T1403,Departments!$A:$B,2,FALSE)</f>
        <v>Controlling</v>
      </c>
      <c r="V1403" s="6">
        <f t="shared" ca="1" si="259"/>
        <v>8</v>
      </c>
      <c r="W1403" s="6" t="str">
        <f ca="1">VLOOKUP($V1403,Roles!$A:$B,2,FALSE)</f>
        <v>Analyst</v>
      </c>
      <c r="X1403" s="6">
        <f t="shared" ca="1" si="260"/>
        <v>3</v>
      </c>
      <c r="Y1403" s="6" t="str">
        <f ca="1">IF(ISNA($X1403),NA(),VLOOKUP($X1403,Levels!$A:$B,2,FALSE))</f>
        <v>Pleno</v>
      </c>
      <c r="Z1403" s="8">
        <f t="shared" ca="1" si="252"/>
        <v>44287</v>
      </c>
      <c r="AA1403" s="6">
        <f ca="1">RANDBETWEEN(2,COUNTA('Recruitment source'!$A:$A))</f>
        <v>2</v>
      </c>
      <c r="AB1403" s="6" t="str">
        <f ca="1">VLOOKUP($AA1403,'Recruitment source'!$A:$B,2,FALSE)</f>
        <v>Indeed</v>
      </c>
      <c r="AC1403" s="8" t="e">
        <f t="shared" ca="1" si="261"/>
        <v>#N/A</v>
      </c>
      <c r="AD1403" s="6" t="e">
        <f t="shared" ca="1" si="262"/>
        <v>#N/A</v>
      </c>
      <c r="AE1403" s="6" t="e">
        <f ca="1">IF(ISNA(AD1403),NA(),VLOOKUP($AD1403,'Reasons for dismissal'!$A:$B,2,FALSE))</f>
        <v>#N/A</v>
      </c>
      <c r="AF1403" s="6">
        <f t="shared" ca="1" si="263"/>
        <v>2</v>
      </c>
      <c r="AG1403" s="1">
        <f t="shared" ca="1" si="253"/>
        <v>2080</v>
      </c>
    </row>
    <row r="1404" spans="1:33" x14ac:dyDescent="0.25">
      <c r="A1404" s="7" cm="1">
        <f t="array" aca="1" ref="A1404" ca="1">INDEX(Companies!$A:$A,RANDBETWEEN(2,COUNTA(Companies!$A:$A)),1)</f>
        <v>2</v>
      </c>
      <c r="B1404" s="7" t="str">
        <f ca="1">VLOOKUP($A1404,Companies!$A:$B,2,FALSE)</f>
        <v>ACME Corporation</v>
      </c>
      <c r="C1404" s="5">
        <f t="shared" si="254"/>
        <v>1403</v>
      </c>
      <c r="D1404" s="6">
        <f t="shared" ca="1" si="255"/>
        <v>1</v>
      </c>
      <c r="E1404" s="7">
        <f ca="1">IF($C1404 = 1 + N("Presidente"),
    127,
    IF($C1404 = 2 + N("Vice-Presidente"),
        72,
        IF($C1404 = 3 + N("Secretária bilíngue"),
            13,
            RANDBETWEEN(5,COUNT(Name!$A:$A) + 1)
        )
    )
)</f>
        <v>364</v>
      </c>
      <c r="F1404" s="7" t="str">
        <f ca="1" xml:space="preserve">
VLOOKUP(
  $E1404,
  Name!$A:$B,
  2,
  FALSE
)
&amp; " " &amp;
IF($C1404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Moreira Lima</v>
      </c>
      <c r="G1404" s="7">
        <v>2</v>
      </c>
      <c r="H1404" s="7" t="str">
        <f>VLOOKUP($G1404,Countries!$A:$B,2,FALSE)</f>
        <v>Portugal</v>
      </c>
      <c r="I1404" s="7" cm="1">
        <f t="array" aca="1" ref="I1404" ca="1">INDEX(States!$B:$B,RANDBETWEEN(2,COUNTA(States!$A:$A)),1)</f>
        <v>18</v>
      </c>
      <c r="J1404" s="7" t="str">
        <f ca="1">VLOOKUP($I1404,States!$B:$C,2,FALSE)</f>
        <v>Guarda</v>
      </c>
      <c r="K1404" s="7" t="str">
        <f ca="1">VLOOKUP($E1404,Name!$A:$C,3,FALSE)</f>
        <v>F</v>
      </c>
      <c r="L1404" s="7" t="str">
        <f ca="1">VLOOKUP($K1404,Genders!$B:$C,2,FALSE)</f>
        <v>Female</v>
      </c>
      <c r="M1404" s="7" cm="1">
        <f t="array" aca="1" ref="M1404" ca="1">INDEX('Marital status'!$A:$A,RANDBETWEEN(2,COUNTA('Marital status'!$A:$A)),1)</f>
        <v>2</v>
      </c>
      <c r="N1404" s="7" t="str">
        <f ca="1">VLOOKUP($M1404,'Marital status'!$A:$B,2,FALSE)</f>
        <v>Single</v>
      </c>
      <c r="O1404" s="7">
        <f t="shared" ca="1" si="256"/>
        <v>2</v>
      </c>
      <c r="P1404" s="7" t="str">
        <f ca="1">VLOOKUP($O1404,Ethnicities!$A:$B,2,FALSE)</f>
        <v>White</v>
      </c>
      <c r="Q1404" s="8">
        <f t="shared" ca="1" si="257"/>
        <v>28544</v>
      </c>
      <c r="R1404" s="6">
        <f t="shared" ca="1" si="258"/>
        <v>4</v>
      </c>
      <c r="S1404" s="6" t="str">
        <f ca="1">VLOOKUP($R1404,'Background education'!$A:$B,2,FALSE)</f>
        <v>Undergraduate degree</v>
      </c>
      <c r="T1404" s="7">
        <f ca="1" xml:space="preserve">
  IF(OR($V1404 = 2, $V1404 = 3, $V1404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04" s="7" t="str">
        <f ca="1">VLOOKUP($T1404,Departments!$A:$B,2,FALSE)</f>
        <v>Human Resource</v>
      </c>
      <c r="V1404" s="6">
        <f t="shared" ca="1" si="259"/>
        <v>6</v>
      </c>
      <c r="W1404" s="6" t="str">
        <f ca="1">VLOOKUP($V1404,Roles!$A:$B,2,FALSE)</f>
        <v>Intern</v>
      </c>
      <c r="X1404" s="6" t="e">
        <f t="shared" ca="1" si="260"/>
        <v>#N/A</v>
      </c>
      <c r="Y1404" s="6" t="e">
        <f ca="1">IF(ISNA($X1404),NA(),VLOOKUP($X1404,Levels!$A:$B,2,FALSE))</f>
        <v>#N/A</v>
      </c>
      <c r="Z1404" s="8">
        <f t="shared" ca="1" si="252"/>
        <v>39892</v>
      </c>
      <c r="AA1404" s="6">
        <f ca="1">RANDBETWEEN(2,COUNTA('Recruitment source'!$A:$A))</f>
        <v>9</v>
      </c>
      <c r="AB1404" s="6" t="str">
        <f ca="1">VLOOKUP($AA1404,'Recruitment source'!$A:$B,2,FALSE)</f>
        <v xml:space="preserve"> recommendation of employee</v>
      </c>
      <c r="AC1404" s="8" t="e">
        <f t="shared" ca="1" si="261"/>
        <v>#N/A</v>
      </c>
      <c r="AD1404" s="6" t="e">
        <f t="shared" ca="1" si="262"/>
        <v>#N/A</v>
      </c>
      <c r="AE1404" s="6" t="e">
        <f ca="1">IF(ISNA(AD1404),NA(),VLOOKUP($AD1404,'Reasons for dismissal'!$A:$B,2,FALSE))</f>
        <v>#N/A</v>
      </c>
      <c r="AF1404" s="6">
        <f t="shared" ca="1" si="263"/>
        <v>2</v>
      </c>
      <c r="AG1404" s="1">
        <f t="shared" ca="1" si="253"/>
        <v>805</v>
      </c>
    </row>
    <row r="1405" spans="1:33" x14ac:dyDescent="0.25">
      <c r="A1405" s="7" cm="1">
        <f t="array" aca="1" ref="A1405" ca="1">INDEX(Companies!$A:$A,RANDBETWEEN(2,COUNTA(Companies!$A:$A)),1)</f>
        <v>2</v>
      </c>
      <c r="B1405" s="7" t="str">
        <f ca="1">VLOOKUP($A1405,Companies!$A:$B,2,FALSE)</f>
        <v>ACME Corporation</v>
      </c>
      <c r="C1405" s="5">
        <f t="shared" si="254"/>
        <v>1404</v>
      </c>
      <c r="D1405" s="6">
        <f t="shared" ca="1" si="255"/>
        <v>1</v>
      </c>
      <c r="E1405" s="7">
        <f ca="1">IF($C1405 = 1 + N("Presidente"),
    127,
    IF($C1405 = 2 + N("Vice-Presidente"),
        72,
        IF($C1405 = 3 + N("Secretária bilíngue"),
            13,
            RANDBETWEEN(5,COUNT(Name!$A:$A) + 1)
        )
    )
)</f>
        <v>345</v>
      </c>
      <c r="F1405" s="7" t="str">
        <f ca="1" xml:space="preserve">
VLOOKUP(
  $E1405,
  Name!$A:$B,
  2,
  FALSE
)
&amp; " " &amp;
IF($C1405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Botelho Leite</v>
      </c>
      <c r="G1405" s="7">
        <v>2</v>
      </c>
      <c r="H1405" s="7" t="str">
        <f>VLOOKUP($G1405,Countries!$A:$B,2,FALSE)</f>
        <v>Portugal</v>
      </c>
      <c r="I1405" s="7" cm="1">
        <f t="array" aca="1" ref="I1405" ca="1">INDEX(States!$B:$B,RANDBETWEEN(2,COUNTA(States!$A:$A)),1)</f>
        <v>17</v>
      </c>
      <c r="J1405" s="7" t="str">
        <f ca="1">VLOOKUP($I1405,States!$B:$C,2,FALSE)</f>
        <v>Portalegre</v>
      </c>
      <c r="K1405" s="7" t="str">
        <f ca="1">VLOOKUP($E1405,Name!$A:$C,3,FALSE)</f>
        <v>M</v>
      </c>
      <c r="L1405" s="7" t="str">
        <f ca="1">VLOOKUP($K1405,Genders!$B:$C,2,FALSE)</f>
        <v>Male</v>
      </c>
      <c r="M1405" s="7" cm="1">
        <f t="array" aca="1" ref="M1405" ca="1">INDEX('Marital status'!$A:$A,RANDBETWEEN(2,COUNTA('Marital status'!$A:$A)),1)</f>
        <v>3</v>
      </c>
      <c r="N1405" s="7" t="str">
        <f ca="1">VLOOKUP($M1405,'Marital status'!$A:$B,2,FALSE)</f>
        <v>Married</v>
      </c>
      <c r="O1405" s="7">
        <f t="shared" ca="1" si="256"/>
        <v>2</v>
      </c>
      <c r="P1405" s="7" t="str">
        <f ca="1">VLOOKUP($O1405,Ethnicities!$A:$B,2,FALSE)</f>
        <v>White</v>
      </c>
      <c r="Q1405" s="8">
        <f t="shared" ca="1" si="257"/>
        <v>35139</v>
      </c>
      <c r="R1405" s="6">
        <f t="shared" ca="1" si="258"/>
        <v>4</v>
      </c>
      <c r="S1405" s="6" t="str">
        <f ca="1">VLOOKUP($R1405,'Background education'!$A:$B,2,FALSE)</f>
        <v>Undergraduate degree</v>
      </c>
      <c r="T1405" s="7">
        <f ca="1" xml:space="preserve">
  IF(OR($V1405 = 2, $V1405 = 3, $V1405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05" s="7" t="str">
        <f ca="1">VLOOKUP($T1405,Departments!$A:$B,2,FALSE)</f>
        <v>Human Resource</v>
      </c>
      <c r="V1405" s="6">
        <f t="shared" ca="1" si="259"/>
        <v>8</v>
      </c>
      <c r="W1405" s="6" t="str">
        <f ca="1">VLOOKUP($V1405,Roles!$A:$B,2,FALSE)</f>
        <v>Analyst</v>
      </c>
      <c r="X1405" s="6">
        <f t="shared" ca="1" si="260"/>
        <v>3</v>
      </c>
      <c r="Y1405" s="6" t="str">
        <f ca="1">IF(ISNA($X1405),NA(),VLOOKUP($X1405,Levels!$A:$B,2,FALSE))</f>
        <v>Pleno</v>
      </c>
      <c r="Z1405" s="8">
        <f t="shared" ca="1" si="252"/>
        <v>37588</v>
      </c>
      <c r="AA1405" s="6">
        <f ca="1">RANDBETWEEN(2,COUNTA('Recruitment source'!$A:$A))</f>
        <v>9</v>
      </c>
      <c r="AB1405" s="6" t="str">
        <f ca="1">VLOOKUP($AA1405,'Recruitment source'!$A:$B,2,FALSE)</f>
        <v xml:space="preserve"> recommendation of employee</v>
      </c>
      <c r="AC1405" s="8" t="e">
        <f t="shared" ca="1" si="261"/>
        <v>#N/A</v>
      </c>
      <c r="AD1405" s="6" t="e">
        <f t="shared" ca="1" si="262"/>
        <v>#N/A</v>
      </c>
      <c r="AE1405" s="6" t="e">
        <f ca="1">IF(ISNA(AD1405),NA(),VLOOKUP($AD1405,'Reasons for dismissal'!$A:$B,2,FALSE))</f>
        <v>#N/A</v>
      </c>
      <c r="AF1405" s="6">
        <f t="shared" ca="1" si="263"/>
        <v>2</v>
      </c>
      <c r="AG1405" s="1">
        <f t="shared" ca="1" si="253"/>
        <v>2000</v>
      </c>
    </row>
    <row r="1406" spans="1:33" x14ac:dyDescent="0.25">
      <c r="A1406" s="7" cm="1">
        <f t="array" aca="1" ref="A1406" ca="1">INDEX(Companies!$A:$A,RANDBETWEEN(2,COUNTA(Companies!$A:$A)),1)</f>
        <v>2</v>
      </c>
      <c r="B1406" s="7" t="str">
        <f ca="1">VLOOKUP($A1406,Companies!$A:$B,2,FALSE)</f>
        <v>ACME Corporation</v>
      </c>
      <c r="C1406" s="5">
        <f t="shared" si="254"/>
        <v>1405</v>
      </c>
      <c r="D1406" s="6">
        <f t="shared" ca="1" si="255"/>
        <v>1</v>
      </c>
      <c r="E1406" s="7">
        <f ca="1">IF($C1406 = 1 + N("Presidente"),
    127,
    IF($C1406 = 2 + N("Vice-Presidente"),
        72,
        IF($C1406 = 3 + N("Secretária bilíngue"),
            13,
            RANDBETWEEN(5,COUNT(Name!$A:$A) + 1)
        )
    )
)</f>
        <v>200</v>
      </c>
      <c r="F1406" s="7" t="str">
        <f ca="1" xml:space="preserve">
VLOOKUP(
  $E1406,
  Name!$A:$B,
  2,
  FALSE
)
&amp; " " &amp;
IF($C1406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Costa Fernandes</v>
      </c>
      <c r="G1406" s="7">
        <v>2</v>
      </c>
      <c r="H1406" s="7" t="str">
        <f>VLOOKUP($G1406,Countries!$A:$B,2,FALSE)</f>
        <v>Portugal</v>
      </c>
      <c r="I1406" s="7" cm="1">
        <f t="array" aca="1" ref="I1406" ca="1">INDEX(States!$B:$B,RANDBETWEEN(2,COUNTA(States!$A:$A)),1)</f>
        <v>2</v>
      </c>
      <c r="J1406" s="7" t="str">
        <f ca="1">VLOOKUP($I1406,States!$B:$C,2,FALSE)</f>
        <v xml:space="preserve"> Lisboa</v>
      </c>
      <c r="K1406" s="7" t="str">
        <f ca="1">VLOOKUP($E1406,Name!$A:$C,3,FALSE)</f>
        <v>M</v>
      </c>
      <c r="L1406" s="7" t="str">
        <f ca="1">VLOOKUP($K1406,Genders!$B:$C,2,FALSE)</f>
        <v>Male</v>
      </c>
      <c r="M1406" s="7" cm="1">
        <f t="array" aca="1" ref="M1406" ca="1">INDEX('Marital status'!$A:$A,RANDBETWEEN(2,COUNTA('Marital status'!$A:$A)),1)</f>
        <v>2</v>
      </c>
      <c r="N1406" s="7" t="str">
        <f ca="1">VLOOKUP($M1406,'Marital status'!$A:$B,2,FALSE)</f>
        <v>Single</v>
      </c>
      <c r="O1406" s="7">
        <f t="shared" ca="1" si="256"/>
        <v>5</v>
      </c>
      <c r="P1406" s="7" t="str">
        <f ca="1">VLOOKUP($O1406,Ethnicities!$A:$B,2,FALSE)</f>
        <v>Asian</v>
      </c>
      <c r="Q1406" s="8">
        <f t="shared" ca="1" si="257"/>
        <v>30902</v>
      </c>
      <c r="R1406" s="6">
        <f t="shared" ca="1" si="258"/>
        <v>4</v>
      </c>
      <c r="S1406" s="6" t="str">
        <f ca="1">VLOOKUP($R1406,'Background education'!$A:$B,2,FALSE)</f>
        <v>Undergraduate degree</v>
      </c>
      <c r="T1406" s="7">
        <f ca="1" xml:space="preserve">
  IF(OR($V1406 = 2, $V1406 = 3, $V1406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406" s="7" t="str">
        <f ca="1">VLOOKUP($T1406,Departments!$A:$B,2,FALSE)</f>
        <v>Information Technology</v>
      </c>
      <c r="V1406" s="6">
        <f t="shared" ca="1" si="259"/>
        <v>7</v>
      </c>
      <c r="W1406" s="6" t="str">
        <f ca="1">VLOOKUP($V1406,Roles!$A:$B,2,FALSE)</f>
        <v>Trainee</v>
      </c>
      <c r="X1406" s="6" t="e">
        <f t="shared" ca="1" si="260"/>
        <v>#N/A</v>
      </c>
      <c r="Y1406" s="6" t="e">
        <f ca="1">IF(ISNA($X1406),NA(),VLOOKUP($X1406,Levels!$A:$B,2,FALSE))</f>
        <v>#N/A</v>
      </c>
      <c r="Z1406" s="8">
        <f t="shared" ca="1" si="252"/>
        <v>41166</v>
      </c>
      <c r="AA1406" s="6">
        <f ca="1">RANDBETWEEN(2,COUNTA('Recruitment source'!$A:$A))</f>
        <v>6</v>
      </c>
      <c r="AB1406" s="6" t="str">
        <f ca="1">VLOOKUP($AA1406,'Recruitment source'!$A:$B,2,FALSE)</f>
        <v>Empregos Online</v>
      </c>
      <c r="AC1406" s="8" t="e">
        <f t="shared" ca="1" si="261"/>
        <v>#N/A</v>
      </c>
      <c r="AD1406" s="6" t="e">
        <f t="shared" ca="1" si="262"/>
        <v>#N/A</v>
      </c>
      <c r="AE1406" s="6" t="e">
        <f ca="1">IF(ISNA(AD1406),NA(),VLOOKUP($AD1406,'Reasons for dismissal'!$A:$B,2,FALSE))</f>
        <v>#N/A</v>
      </c>
      <c r="AF1406" s="6">
        <f t="shared" ca="1" si="263"/>
        <v>3</v>
      </c>
      <c r="AG1406" s="1">
        <f t="shared" ca="1" si="253"/>
        <v>1085</v>
      </c>
    </row>
    <row r="1407" spans="1:33" x14ac:dyDescent="0.25">
      <c r="A1407" s="7" cm="1">
        <f t="array" aca="1" ref="A1407" ca="1">INDEX(Companies!$A:$A,RANDBETWEEN(2,COUNTA(Companies!$A:$A)),1)</f>
        <v>2</v>
      </c>
      <c r="B1407" s="7" t="str">
        <f ca="1">VLOOKUP($A1407,Companies!$A:$B,2,FALSE)</f>
        <v>ACME Corporation</v>
      </c>
      <c r="C1407" s="5">
        <f t="shared" si="254"/>
        <v>1406</v>
      </c>
      <c r="D1407" s="6">
        <f t="shared" ca="1" si="255"/>
        <v>1</v>
      </c>
      <c r="E1407" s="7">
        <f ca="1">IF($C1407 = 1 + N("Presidente"),
    127,
    IF($C1407 = 2 + N("Vice-Presidente"),
        72,
        IF($C1407 = 3 + N("Secretária bilíngue"),
            13,
            RANDBETWEEN(5,COUNT(Name!$A:$A) + 1)
        )
    )
)</f>
        <v>5</v>
      </c>
      <c r="F1407" s="7" t="str">
        <f ca="1" xml:space="preserve">
VLOOKUP(
  $E1407,
  Name!$A:$B,
  2,
  FALSE
)
&amp; " " &amp;
IF($C1407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Farina Pereira</v>
      </c>
      <c r="G1407" s="7">
        <v>2</v>
      </c>
      <c r="H1407" s="7" t="str">
        <f>VLOOKUP($G1407,Countries!$A:$B,2,FALSE)</f>
        <v>Portugal</v>
      </c>
      <c r="I1407" s="7" cm="1">
        <f t="array" aca="1" ref="I1407" ca="1">INDEX(States!$B:$B,RANDBETWEEN(2,COUNTA(States!$A:$A)),1)</f>
        <v>15</v>
      </c>
      <c r="J1407" s="7" t="str">
        <f ca="1">VLOOKUP($I1407,States!$B:$C,2,FALSE)</f>
        <v>Castelo Branco</v>
      </c>
      <c r="K1407" s="7" t="str">
        <f ca="1">VLOOKUP($E1407,Name!$A:$C,3,FALSE)</f>
        <v>M</v>
      </c>
      <c r="L1407" s="7" t="str">
        <f ca="1">VLOOKUP($K1407,Genders!$B:$C,2,FALSE)</f>
        <v>Male</v>
      </c>
      <c r="M1407" s="7" cm="1">
        <f t="array" aca="1" ref="M1407" ca="1">INDEX('Marital status'!$A:$A,RANDBETWEEN(2,COUNTA('Marital status'!$A:$A)),1)</f>
        <v>4</v>
      </c>
      <c r="N1407" s="7" t="str">
        <f ca="1">VLOOKUP($M1407,'Marital status'!$A:$B,2,FALSE)</f>
        <v xml:space="preserve">Widowed </v>
      </c>
      <c r="O1407" s="7">
        <f t="shared" ca="1" si="256"/>
        <v>3</v>
      </c>
      <c r="P1407" s="7" t="str">
        <f ca="1">VLOOKUP($O1407,Ethnicities!$A:$B,2,FALSE)</f>
        <v>Black or African American</v>
      </c>
      <c r="Q1407" s="8">
        <f t="shared" ca="1" si="257"/>
        <v>35568</v>
      </c>
      <c r="R1407" s="6">
        <f t="shared" ca="1" si="258"/>
        <v>5</v>
      </c>
      <c r="S1407" s="6" t="str">
        <f ca="1">VLOOKUP($R1407,'Background education'!$A:$B,2,FALSE)</f>
        <v>Graduate school</v>
      </c>
      <c r="T1407" s="7">
        <f ca="1" xml:space="preserve">
  IF(OR($V1407 = 2, $V1407 = 3, $V1407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07" s="7" t="str">
        <f ca="1">VLOOKUP($T1407,Departments!$A:$B,2,FALSE)</f>
        <v>Communication &amp; Marketing</v>
      </c>
      <c r="V1407" s="6">
        <f t="shared" ca="1" si="259"/>
        <v>8</v>
      </c>
      <c r="W1407" s="6" t="str">
        <f ca="1">VLOOKUP($V1407,Roles!$A:$B,2,FALSE)</f>
        <v>Analyst</v>
      </c>
      <c r="X1407" s="6">
        <f t="shared" ca="1" si="260"/>
        <v>3</v>
      </c>
      <c r="Y1407" s="6" t="str">
        <f ca="1">IF(ISNA($X1407),NA(),VLOOKUP($X1407,Levels!$A:$B,2,FALSE))</f>
        <v>Pleno</v>
      </c>
      <c r="Z1407" s="8">
        <f t="shared" ca="1" si="252"/>
        <v>42923</v>
      </c>
      <c r="AA1407" s="6">
        <f ca="1">RANDBETWEEN(2,COUNTA('Recruitment source'!$A:$A))</f>
        <v>9</v>
      </c>
      <c r="AB1407" s="6" t="str">
        <f ca="1">VLOOKUP($AA1407,'Recruitment source'!$A:$B,2,FALSE)</f>
        <v xml:space="preserve"> recommendation of employee</v>
      </c>
      <c r="AC1407" s="8" t="e">
        <f t="shared" ca="1" si="261"/>
        <v>#N/A</v>
      </c>
      <c r="AD1407" s="6" t="e">
        <f t="shared" ca="1" si="262"/>
        <v>#N/A</v>
      </c>
      <c r="AE1407" s="6" t="e">
        <f ca="1">IF(ISNA(AD1407),NA(),VLOOKUP($AD1407,'Reasons for dismissal'!$A:$B,2,FALSE))</f>
        <v>#N/A</v>
      </c>
      <c r="AF1407" s="6">
        <f t="shared" ca="1" si="263"/>
        <v>4</v>
      </c>
      <c r="AG1407" s="1">
        <f t="shared" ca="1" si="253"/>
        <v>2080</v>
      </c>
    </row>
    <row r="1408" spans="1:33" x14ac:dyDescent="0.25">
      <c r="A1408" s="7" cm="1">
        <f t="array" aca="1" ref="A1408" ca="1">INDEX(Companies!$A:$A,RANDBETWEEN(2,COUNTA(Companies!$A:$A)),1)</f>
        <v>2</v>
      </c>
      <c r="B1408" s="7" t="str">
        <f ca="1">VLOOKUP($A1408,Companies!$A:$B,2,FALSE)</f>
        <v>ACME Corporation</v>
      </c>
      <c r="C1408" s="5">
        <f t="shared" si="254"/>
        <v>1407</v>
      </c>
      <c r="D1408" s="6">
        <f t="shared" ca="1" si="255"/>
        <v>1</v>
      </c>
      <c r="E1408" s="7">
        <f ca="1">IF($C1408 = 1 + N("Presidente"),
    127,
    IF($C1408 = 2 + N("Vice-Presidente"),
        72,
        IF($C1408 = 3 + N("Secretária bilíngue"),
            13,
            RANDBETWEEN(5,COUNT(Name!$A:$A) + 1)
        )
    )
)</f>
        <v>337</v>
      </c>
      <c r="F1408" s="7" t="str">
        <f ca="1" xml:space="preserve">
VLOOKUP(
  $E1408,
  Name!$A:$B,
  2,
  FALSE
)
&amp; " " &amp;
IF($C1408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Peçanha Siqueira</v>
      </c>
      <c r="G1408" s="7">
        <v>2</v>
      </c>
      <c r="H1408" s="7" t="str">
        <f>VLOOKUP($G1408,Countries!$A:$B,2,FALSE)</f>
        <v>Portugal</v>
      </c>
      <c r="I1408" s="7" cm="1">
        <f t="array" aca="1" ref="I1408" ca="1">INDEX(States!$B:$B,RANDBETWEEN(2,COUNTA(States!$A:$A)),1)</f>
        <v>8</v>
      </c>
      <c r="J1408" s="7" t="str">
        <f ca="1">VLOOKUP($I1408,States!$B:$C,2,FALSE)</f>
        <v>Santarém</v>
      </c>
      <c r="K1408" s="7" t="str">
        <f ca="1">VLOOKUP($E1408,Name!$A:$C,3,FALSE)</f>
        <v>F</v>
      </c>
      <c r="L1408" s="7" t="str">
        <f ca="1">VLOOKUP($K1408,Genders!$B:$C,2,FALSE)</f>
        <v>Female</v>
      </c>
      <c r="M1408" s="7" cm="1">
        <f t="array" aca="1" ref="M1408" ca="1">INDEX('Marital status'!$A:$A,RANDBETWEEN(2,COUNTA('Marital status'!$A:$A)),1)</f>
        <v>4</v>
      </c>
      <c r="N1408" s="7" t="str">
        <f ca="1">VLOOKUP($M1408,'Marital status'!$A:$B,2,FALSE)</f>
        <v xml:space="preserve">Widowed </v>
      </c>
      <c r="O1408" s="7">
        <f t="shared" ca="1" si="256"/>
        <v>4</v>
      </c>
      <c r="P1408" s="7" t="str">
        <f ca="1">VLOOKUP($O1408,Ethnicities!$A:$B,2,FALSE)</f>
        <v>Hispanic or Latino</v>
      </c>
      <c r="Q1408" s="8">
        <f t="shared" ca="1" si="257"/>
        <v>32120</v>
      </c>
      <c r="R1408" s="6">
        <f t="shared" ca="1" si="258"/>
        <v>4</v>
      </c>
      <c r="S1408" s="6" t="str">
        <f ca="1">VLOOKUP($R1408,'Background education'!$A:$B,2,FALSE)</f>
        <v>Undergraduate degree</v>
      </c>
      <c r="T1408" s="7">
        <f ca="1" xml:space="preserve">
  IF(OR($V1408 = 2, $V1408 = 3, $V1408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408" s="7" t="str">
        <f ca="1">VLOOKUP($T1408,Departments!$A:$B,2,FALSE)</f>
        <v xml:space="preserve"> Commercial</v>
      </c>
      <c r="V1408" s="6">
        <f t="shared" ca="1" si="259"/>
        <v>6</v>
      </c>
      <c r="W1408" s="6" t="str">
        <f ca="1">VLOOKUP($V1408,Roles!$A:$B,2,FALSE)</f>
        <v>Intern</v>
      </c>
      <c r="X1408" s="6" t="e">
        <f t="shared" ca="1" si="260"/>
        <v>#N/A</v>
      </c>
      <c r="Y1408" s="6" t="e">
        <f ca="1">IF(ISNA($X1408),NA(),VLOOKUP($X1408,Levels!$A:$B,2,FALSE))</f>
        <v>#N/A</v>
      </c>
      <c r="Z1408" s="8">
        <f t="shared" ca="1" si="252"/>
        <v>37855</v>
      </c>
      <c r="AA1408" s="6">
        <f ca="1">RANDBETWEEN(2,COUNTA('Recruitment source'!$A:$A))</f>
        <v>5</v>
      </c>
      <c r="AB1408" s="6" t="str">
        <f ca="1">VLOOKUP($AA1408,'Recruitment source'!$A:$B,2,FALSE)</f>
        <v>Net Empregos</v>
      </c>
      <c r="AC1408" s="8" t="e">
        <f t="shared" ca="1" si="261"/>
        <v>#N/A</v>
      </c>
      <c r="AD1408" s="6" t="e">
        <f t="shared" ca="1" si="262"/>
        <v>#N/A</v>
      </c>
      <c r="AE1408" s="6" t="e">
        <f ca="1">IF(ISNA(AD1408),NA(),VLOOKUP($AD1408,'Reasons for dismissal'!$A:$B,2,FALSE))</f>
        <v>#N/A</v>
      </c>
      <c r="AF1408" s="6">
        <f t="shared" ca="1" si="263"/>
        <v>3</v>
      </c>
      <c r="AG1408" s="1">
        <f t="shared" ca="1" si="253"/>
        <v>805</v>
      </c>
    </row>
    <row r="1409" spans="1:33" x14ac:dyDescent="0.25">
      <c r="A1409" s="7" cm="1">
        <f t="array" aca="1" ref="A1409" ca="1">INDEX(Companies!$A:$A,RANDBETWEEN(2,COUNTA(Companies!$A:$A)),1)</f>
        <v>2</v>
      </c>
      <c r="B1409" s="7" t="str">
        <f ca="1">VLOOKUP($A1409,Companies!$A:$B,2,FALSE)</f>
        <v>ACME Corporation</v>
      </c>
      <c r="C1409" s="5">
        <f t="shared" si="254"/>
        <v>1408</v>
      </c>
      <c r="D1409" s="6">
        <f t="shared" ca="1" si="255"/>
        <v>1</v>
      </c>
      <c r="E1409" s="7">
        <f ca="1">IF($C1409 = 1 + N("Presidente"),
    127,
    IF($C1409 = 2 + N("Vice-Presidente"),
        72,
        IF($C1409 = 3 + N("Secretária bilíngue"),
            13,
            RANDBETWEEN(5,COUNT(Name!$A:$A) + 1)
        )
    )
)</f>
        <v>283</v>
      </c>
      <c r="F1409" s="7" t="str">
        <f ca="1" xml:space="preserve">
VLOOKUP(
  $E1409,
  Name!$A:$B,
  2,
  FALSE
)
&amp; " " &amp;
IF($C1409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Gonçalves Moreira</v>
      </c>
      <c r="G1409" s="7">
        <v>2</v>
      </c>
      <c r="H1409" s="7" t="str">
        <f>VLOOKUP($G1409,Countries!$A:$B,2,FALSE)</f>
        <v>Portugal</v>
      </c>
      <c r="I1409" s="7" cm="1">
        <f t="array" aca="1" ref="I1409" ca="1">INDEX(States!$B:$B,RANDBETWEEN(2,COUNTA(States!$A:$A)),1)</f>
        <v>12</v>
      </c>
      <c r="J1409" s="7" t="str">
        <f ca="1">VLOOKUP($I1409,States!$B:$C,2,FALSE)</f>
        <v>Évora</v>
      </c>
      <c r="K1409" s="7" t="str">
        <f ca="1">VLOOKUP($E1409,Name!$A:$C,3,FALSE)</f>
        <v>F</v>
      </c>
      <c r="L1409" s="7" t="str">
        <f ca="1">VLOOKUP($K1409,Genders!$B:$C,2,FALSE)</f>
        <v>Female</v>
      </c>
      <c r="M1409" s="7" cm="1">
        <f t="array" aca="1" ref="M1409" ca="1">INDEX('Marital status'!$A:$A,RANDBETWEEN(2,COUNTA('Marital status'!$A:$A)),1)</f>
        <v>3</v>
      </c>
      <c r="N1409" s="7" t="str">
        <f ca="1">VLOOKUP($M1409,'Marital status'!$A:$B,2,FALSE)</f>
        <v>Married</v>
      </c>
      <c r="O1409" s="7">
        <f t="shared" ca="1" si="256"/>
        <v>2</v>
      </c>
      <c r="P1409" s="7" t="str">
        <f ca="1">VLOOKUP($O1409,Ethnicities!$A:$B,2,FALSE)</f>
        <v>White</v>
      </c>
      <c r="Q1409" s="8">
        <f t="shared" ca="1" si="257"/>
        <v>34626</v>
      </c>
      <c r="R1409" s="6">
        <f t="shared" ca="1" si="258"/>
        <v>5</v>
      </c>
      <c r="S1409" s="6" t="str">
        <f ca="1">VLOOKUP($R1409,'Background education'!$A:$B,2,FALSE)</f>
        <v>Graduate school</v>
      </c>
      <c r="T1409" s="7">
        <f ca="1" xml:space="preserve">
  IF(OR($V1409 = 2, $V1409 = 3, $V1409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09" s="7" t="str">
        <f ca="1">VLOOKUP($T1409,Departments!$A:$B,2,FALSE)</f>
        <v>Communication &amp; Marketing</v>
      </c>
      <c r="V1409" s="6">
        <f t="shared" ca="1" si="259"/>
        <v>8</v>
      </c>
      <c r="W1409" s="6" t="str">
        <f ca="1">VLOOKUP($V1409,Roles!$A:$B,2,FALSE)</f>
        <v>Analyst</v>
      </c>
      <c r="X1409" s="6">
        <f t="shared" ca="1" si="260"/>
        <v>2</v>
      </c>
      <c r="Y1409" s="6" t="str">
        <f ca="1">IF(ISNA($X1409),NA(),VLOOKUP($X1409,Levels!$A:$B,2,FALSE))</f>
        <v>Junior</v>
      </c>
      <c r="Z1409" s="8">
        <f t="shared" ca="1" si="252"/>
        <v>41528</v>
      </c>
      <c r="AA1409" s="6">
        <f ca="1">RANDBETWEEN(2,COUNTA('Recruitment source'!$A:$A))</f>
        <v>7</v>
      </c>
      <c r="AB1409" s="6" t="str">
        <f ca="1">VLOOKUP($AA1409,'Recruitment source'!$A:$B,2,FALSE)</f>
        <v>Jobs in Lisbon</v>
      </c>
      <c r="AC1409" s="8" t="e">
        <f t="shared" ca="1" si="261"/>
        <v>#N/A</v>
      </c>
      <c r="AD1409" s="6" t="e">
        <f t="shared" ca="1" si="262"/>
        <v>#N/A</v>
      </c>
      <c r="AE1409" s="6" t="e">
        <f ca="1">IF(ISNA(AD1409),NA(),VLOOKUP($AD1409,'Reasons for dismissal'!$A:$B,2,FALSE))</f>
        <v>#N/A</v>
      </c>
      <c r="AF1409" s="6">
        <f t="shared" ca="1" si="263"/>
        <v>4</v>
      </c>
      <c r="AG1409" s="1">
        <f t="shared" ca="1" si="253"/>
        <v>2080</v>
      </c>
    </row>
    <row r="1410" spans="1:33" x14ac:dyDescent="0.25">
      <c r="A1410" s="7" cm="1">
        <f t="array" aca="1" ref="A1410" ca="1">INDEX(Companies!$A:$A,RANDBETWEEN(2,COUNTA(Companies!$A:$A)),1)</f>
        <v>2</v>
      </c>
      <c r="B1410" s="7" t="str">
        <f ca="1">VLOOKUP($A1410,Companies!$A:$B,2,FALSE)</f>
        <v>ACME Corporation</v>
      </c>
      <c r="C1410" s="5">
        <f t="shared" si="254"/>
        <v>1409</v>
      </c>
      <c r="D1410" s="6">
        <f t="shared" ca="1" si="255"/>
        <v>1</v>
      </c>
      <c r="E1410" s="7">
        <f ca="1">IF($C1410 = 1 + N("Presidente"),
    127,
    IF($C1410 = 2 + N("Vice-Presidente"),
        72,
        IF($C1410 = 3 + N("Secretária bilíngue"),
            13,
            RANDBETWEEN(5,COUNT(Name!$A:$A) + 1)
        )
    )
)</f>
        <v>121</v>
      </c>
      <c r="F1410" s="7" t="str">
        <f ca="1" xml:space="preserve">
VLOOKUP(
  $E1410,
  Name!$A:$B,
  2,
  FALSE
)
&amp; " " &amp;
IF($C1410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Alencar Santacruz</v>
      </c>
      <c r="G1410" s="7">
        <v>2</v>
      </c>
      <c r="H1410" s="7" t="str">
        <f>VLOOKUP($G1410,Countries!$A:$B,2,FALSE)</f>
        <v>Portugal</v>
      </c>
      <c r="I1410" s="7" cm="1">
        <f t="array" aca="1" ref="I1410" ca="1">INDEX(States!$B:$B,RANDBETWEEN(2,COUNTA(States!$A:$A)),1)</f>
        <v>13</v>
      </c>
      <c r="J1410" s="7" t="str">
        <f ca="1">VLOOKUP($I1410,States!$B:$C,2,FALSE)</f>
        <v>Azores</v>
      </c>
      <c r="K1410" s="7" t="str">
        <f ca="1">VLOOKUP($E1410,Name!$A:$C,3,FALSE)</f>
        <v>F</v>
      </c>
      <c r="L1410" s="7" t="str">
        <f ca="1">VLOOKUP($K1410,Genders!$B:$C,2,FALSE)</f>
        <v>Female</v>
      </c>
      <c r="M1410" s="7" cm="1">
        <f t="array" aca="1" ref="M1410" ca="1">INDEX('Marital status'!$A:$A,RANDBETWEEN(2,COUNTA('Marital status'!$A:$A)),1)</f>
        <v>4</v>
      </c>
      <c r="N1410" s="7" t="str">
        <f ca="1">VLOOKUP($M1410,'Marital status'!$A:$B,2,FALSE)</f>
        <v xml:space="preserve">Widowed </v>
      </c>
      <c r="O1410" s="7">
        <f t="shared" ca="1" si="256"/>
        <v>2</v>
      </c>
      <c r="P1410" s="7" t="str">
        <f ca="1">VLOOKUP($O1410,Ethnicities!$A:$B,2,FALSE)</f>
        <v>White</v>
      </c>
      <c r="Q1410" s="8">
        <f t="shared" ca="1" si="257"/>
        <v>29400</v>
      </c>
      <c r="R1410" s="6">
        <f t="shared" ca="1" si="258"/>
        <v>4</v>
      </c>
      <c r="S1410" s="6" t="str">
        <f ca="1">VLOOKUP($R1410,'Background education'!$A:$B,2,FALSE)</f>
        <v>Undergraduate degree</v>
      </c>
      <c r="T1410" s="7">
        <f ca="1" xml:space="preserve">
  IF(OR($V1410 = 2, $V1410 = 3, $V1410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410" s="7" t="str">
        <f ca="1">VLOOKUP($T1410,Departments!$A:$B,2,FALSE)</f>
        <v>Information Technology</v>
      </c>
      <c r="V1410" s="6">
        <f t="shared" ca="1" si="259"/>
        <v>7</v>
      </c>
      <c r="W1410" s="6" t="str">
        <f ca="1">VLOOKUP($V1410,Roles!$A:$B,2,FALSE)</f>
        <v>Trainee</v>
      </c>
      <c r="X1410" s="6" t="e">
        <f t="shared" ca="1" si="260"/>
        <v>#N/A</v>
      </c>
      <c r="Y1410" s="6" t="e">
        <f ca="1">IF(ISNA($X1410),NA(),VLOOKUP($X1410,Levels!$A:$B,2,FALSE))</f>
        <v>#N/A</v>
      </c>
      <c r="Z1410" s="8">
        <f t="shared" ref="Z1410:Z1473" ca="1" si="264" xml:space="preserve">
IF(
   $V1410=2 + N("Presidente"),
   36161,
   IF(
       OR(
         $V1410=3 + N("Vice-Presidente"),
         $V1410=4 + N("Diretor"),
         $V1410=5 + N("Secretária bilíngue")
       ),
       RANDBETWEEN(36161,36411),
       IF(
         ((TODAY() - $Q1410) / 365) &lt; 19,
         TODAY(),
         RANDBETWEEN(36526,TODAY())
       )
   )
)</f>
        <v>41392</v>
      </c>
      <c r="AA1410" s="6">
        <f ca="1">RANDBETWEEN(2,COUNTA('Recruitment source'!$A:$A))</f>
        <v>5</v>
      </c>
      <c r="AB1410" s="6" t="str">
        <f ca="1">VLOOKUP($AA1410,'Recruitment source'!$A:$B,2,FALSE)</f>
        <v>Net Empregos</v>
      </c>
      <c r="AC1410" s="8" t="e">
        <f t="shared" ca="1" si="261"/>
        <v>#N/A</v>
      </c>
      <c r="AD1410" s="6" t="e">
        <f t="shared" ca="1" si="262"/>
        <v>#N/A</v>
      </c>
      <c r="AE1410" s="6" t="e">
        <f ca="1">IF(ISNA(AD1410),NA(),VLOOKUP($AD1410,'Reasons for dismissal'!$A:$B,2,FALSE))</f>
        <v>#N/A</v>
      </c>
      <c r="AF1410" s="6">
        <f t="shared" ca="1" si="263"/>
        <v>3</v>
      </c>
      <c r="AG1410" s="1">
        <f t="shared" ref="AG1410:AG1473" ca="1" si="265" xml:space="preserve">
IF($V1410 = 2 + N("Presidente"),
    25000,
    IF($V1410 = 3 + N("Vice-presidente"),
        23000,
        IF(OR($V1410 = 5, $V1410= 10, $V1410 = 9) + N("Secretária bilíngue ou coordenador ou especialista"),
            8000,
            IF($V1410 = 4 + N("Diretor"),
                15000,
                IF($V1410 = 11 + N("Gerente"),
                    12000,
                    IF($V1410 = 6 + N("Estagiário"),
                        805,
                        IF($V1410 = 7 + N("Trainee"),
                            1005,
                            IF($V1410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IF($R1410 = 7,
  100,
  IF($R1410 = 8,
    200,
    IF($R1410 = 9,
      300,
      IF($R1410 = 10,
        400,
        0
      )
    )
  )
)
+
N("Adicional no salário por área")
+
IF($T1410 = 14 + N("Tecnologia da Informação"),
  120,
  IF($T1410 = 16 + N("Vendas"),
    110,
    IF($T1410 = 15 + N("Jurídico"),
      100,
      IF(OR($T1410 = 8, $T1410 = 9, $T1410 = 11) + N("Recursos humanos ou comercial ou comunicação e marketing"),
        80,
        0
      )
    )
  )
)
+
N("Adicionando pegadinha")
+
IF(AND($T1410 = 13, $V1410 = 8) + N("Se for de vendas e analista"),
  IF($O1410 = 2,
    50,
    0
  )
  +
  IF($K1410 = "M",
    50,
    0
  ),
  0
)</f>
        <v>1085</v>
      </c>
    </row>
    <row r="1411" spans="1:33" x14ac:dyDescent="0.25">
      <c r="A1411" s="7" cm="1">
        <f t="array" aca="1" ref="A1411" ca="1">INDEX(Companies!$A:$A,RANDBETWEEN(2,COUNTA(Companies!$A:$A)),1)</f>
        <v>2</v>
      </c>
      <c r="B1411" s="7" t="str">
        <f ca="1">VLOOKUP($A1411,Companies!$A:$B,2,FALSE)</f>
        <v>ACME Corporation</v>
      </c>
      <c r="C1411" s="5">
        <f t="shared" ref="C1411:C1474" si="266">ROW() - 1</f>
        <v>1410</v>
      </c>
      <c r="D1411" s="6">
        <f t="shared" ref="D1411:D1474" ca="1" si="267">IF(ISNA($AC1411),1,"FALSE")</f>
        <v>1</v>
      </c>
      <c r="E1411" s="7">
        <f ca="1">IF($C1411 = 1 + N("Presidente"),
    127,
    IF($C1411 = 2 + N("Vice-Presidente"),
        72,
        IF($C1411 = 3 + N("Secretária bilíngue"),
            13,
            RANDBETWEEN(5,COUNT(Name!$A:$A) + 1)
        )
    )
)</f>
        <v>53</v>
      </c>
      <c r="F1411" s="7" t="str">
        <f ca="1" xml:space="preserve">
VLOOKUP(
  $E1411,
  Name!$A:$B,
  2,
  FALSE
)
&amp; " " &amp;
IF($C1411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Carvalho Gouveia</v>
      </c>
      <c r="G1411" s="7">
        <v>2</v>
      </c>
      <c r="H1411" s="7" t="str">
        <f>VLOOKUP($G1411,Countries!$A:$B,2,FALSE)</f>
        <v>Portugal</v>
      </c>
      <c r="I1411" s="7" cm="1">
        <f t="array" aca="1" ref="I1411" ca="1">INDEX(States!$B:$B,RANDBETWEEN(2,COUNTA(States!$A:$A)),1)</f>
        <v>6</v>
      </c>
      <c r="J1411" s="7" t="str">
        <f ca="1">VLOOKUP($I1411,States!$B:$C,2,FALSE)</f>
        <v>Braga</v>
      </c>
      <c r="K1411" s="7" t="str">
        <f ca="1">VLOOKUP($E1411,Name!$A:$C,3,FALSE)</f>
        <v>M</v>
      </c>
      <c r="L1411" s="7" t="str">
        <f ca="1">VLOOKUP($K1411,Genders!$B:$C,2,FALSE)</f>
        <v>Male</v>
      </c>
      <c r="M1411" s="7" cm="1">
        <f t="array" aca="1" ref="M1411" ca="1">INDEX('Marital status'!$A:$A,RANDBETWEEN(2,COUNTA('Marital status'!$A:$A)),1)</f>
        <v>2</v>
      </c>
      <c r="N1411" s="7" t="str">
        <f ca="1">VLOOKUP($M1411,'Marital status'!$A:$B,2,FALSE)</f>
        <v>Single</v>
      </c>
      <c r="O1411" s="7">
        <f t="shared" ref="O1411:O1474" ca="1" si="268" xml:space="preserve">
IF(AND($V1411 &gt;= 2, $V1411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411" s="7" t="str">
        <f ca="1">VLOOKUP($O1411,Ethnicities!$A:$B,2,FALSE)</f>
        <v>White</v>
      </c>
      <c r="Q1411" s="8">
        <f t="shared" ref="Q1411:Q1474" ca="1" si="269" xml:space="preserve">
IF($V1411 = 5 + N("CEO"),
    TODAY() - 16340,
    IF($V1411 = 8 + N("Secretary"),
        RANDBETWEEN(TODAY() - 12418.5, TODAY()-6574.5),
        IF(OR($V1411 = 7, $V1411 = 14),
            RANDBETWEEN(TODAY() - 16071, TODAY() - 8766),
            IF(OR($V1411 = 13, $V1411 = 12, $V1411 = 11),
                RANDBETWEEN(TODAY() - 27393.75, TODAY() - 12783.75),
                RANDBETWEEN(TODAY() - 27393.75, TODAY()-10957.5)
            )
        )
    )
)</f>
        <v>33143</v>
      </c>
      <c r="R1411" s="6">
        <f t="shared" ref="R1411:R1474" ca="1" si="270" xml:space="preserve">
IF(OR($V1411 = 2, $V1411 = 3) + N("Se for presidente ou vice-presidente"),
    7 + N("Doutor"),
    IF($V1411 = 4 + N("Se for diretor"),
        RANDBETWEEN(5,7) + N("Graduate school or Master’s degree or Doctorate"),
        IF($V1411 = 11 + N("Se for gerente"),
            RANDBETWEEN(4,6) + N("Undergraduate degree or Graduate school or Master’s degree"),
            IF(AND($V1411 &gt;= 8, $V1411 &lt;= 10) + N("If coordinator or specialist or analyst"),
                RANDBETWEEN(4,5),
                4
            )
        )
    )
)</f>
        <v>4</v>
      </c>
      <c r="S1411" s="6" t="str">
        <f ca="1">VLOOKUP($R1411,'Background education'!$A:$B,2,FALSE)</f>
        <v>Undergraduate degree</v>
      </c>
      <c r="T1411" s="7">
        <f ca="1" xml:space="preserve">
  IF(OR($V1411 = 2, $V1411 = 3, $V1411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411" s="7" t="str">
        <f ca="1">VLOOKUP($T1411,Departments!$A:$B,2,FALSE)</f>
        <v>Audit</v>
      </c>
      <c r="V1411" s="6">
        <f t="shared" ref="V1411:V1474" ca="1" si="271" xml:space="preserve">
IF($C1411 = 1 + N("Se matrícula for 1"),
  2 + N("Presidente"),
  IF($C1411 = 2 + N("Se matrícula for 2"),
    3 + N("Vice-presidente"),
    IF($C1411 = 3 + N("Se matrícula for 3"),
      5 + N("Secretária bilíngue"),
      IF(AND($C1411 &gt;= 4, $C1411 &lt;=14),
        4 + N("Diretor"),
        IF(AND($C1411 &gt;= 15, $C1411 &lt;= 25),
          11 + N("Manager"),
          IF(AND($C1411 &gt;= 26, $C1411 &lt;= 36),
            10 + N("Coordinador"),
            IF(AND($C1411 &gt;= 37, $C1411 &lt;= 47),
              9 + N("Especialista"),
                IF(MOD($C1411,2) = 0,
                  8 + N("Analista"),
                  RANDBETWEEN(6,7) + N("Estagiário ou Trainee")
                )
            )
          )
        )
      )
    )
  )
)</f>
        <v>8</v>
      </c>
      <c r="W1411" s="6" t="str">
        <f ca="1">VLOOKUP($V1411,Roles!$A:$B,2,FALSE)</f>
        <v>Analyst</v>
      </c>
      <c r="X1411" s="6">
        <f t="shared" ref="X1411:X1474" ca="1" si="272" xml:space="preserve">
IF($V1411 =8 + N("Analyst"),
    RANDBETWEEN(2, 4) + N("Jr, Pleno, Sr"),
    NA()
)</f>
        <v>3</v>
      </c>
      <c r="Y1411" s="6" t="str">
        <f ca="1">IF(ISNA($X1411),NA(),VLOOKUP($X1411,Levels!$A:$B,2,FALSE))</f>
        <v>Pleno</v>
      </c>
      <c r="Z1411" s="8">
        <f t="shared" ca="1" si="264"/>
        <v>42393</v>
      </c>
      <c r="AA1411" s="6">
        <f ca="1">RANDBETWEEN(2,COUNTA('Recruitment source'!$A:$A))</f>
        <v>10</v>
      </c>
      <c r="AB1411" s="6" t="str">
        <f ca="1">VLOOKUP($AA1411,'Recruitment source'!$A:$B,2,FALSE)</f>
        <v>Google</v>
      </c>
      <c r="AC1411" s="8" t="e">
        <f t="shared" ref="AC1411:AC1474" ca="1" si="273" xml:space="preserve">
IF(MOD(
     ROW(),111
   )=0,
   RANDBETWEEN($Z1411 + 1,TODAY() - 1),NA()
)</f>
        <v>#N/A</v>
      </c>
      <c r="AD1411" s="6" t="e">
        <f t="shared" ref="AD1411:AD1474" ca="1" si="274" xml:space="preserve">
IF(
  ISNA(AC1411),
  NA(),
  RANDBETWEEN(2,IF($K1411="F",10,9))
)</f>
        <v>#N/A</v>
      </c>
      <c r="AE1411" s="6" t="e">
        <f ca="1">IF(ISNA(AD1411),NA(),VLOOKUP($AD1411,'Reasons for dismissal'!$A:$B,2,FALSE))</f>
        <v>#N/A</v>
      </c>
      <c r="AF1411" s="6">
        <f t="shared" ref="AF1411:AF1474" ca="1" si="275" xml:space="preserve">
IF(
 ISNA($AC1411),
 IF(
   $V1411 = 2,
   5,
   IF(
     OR($V1411=3,$V1411=4,$V1411=5),
     RANDBETWEEN(3,5),
     IF(
       $V1411=11,
       RANDBETWEEN(3,4),
       RANDBETWEEN(2,4)
     )
   )
 ),
 RANDBETWEEN(1,2)
)</f>
        <v>2</v>
      </c>
      <c r="AG1411" s="1">
        <f t="shared" ca="1" si="265"/>
        <v>2000</v>
      </c>
    </row>
    <row r="1412" spans="1:33" x14ac:dyDescent="0.25">
      <c r="A1412" s="7" cm="1">
        <f t="array" aca="1" ref="A1412" ca="1">INDEX(Companies!$A:$A,RANDBETWEEN(2,COUNTA(Companies!$A:$A)),1)</f>
        <v>2</v>
      </c>
      <c r="B1412" s="7" t="str">
        <f ca="1">VLOOKUP($A1412,Companies!$A:$B,2,FALSE)</f>
        <v>ACME Corporation</v>
      </c>
      <c r="C1412" s="5">
        <f t="shared" si="266"/>
        <v>1411</v>
      </c>
      <c r="D1412" s="6">
        <f t="shared" ca="1" si="267"/>
        <v>1</v>
      </c>
      <c r="E1412" s="7">
        <f ca="1">IF($C1412 = 1 + N("Presidente"),
    127,
    IF($C1412 = 2 + N("Vice-Presidente"),
        72,
        IF($C1412 = 3 + N("Secretária bilíngue"),
            13,
            RANDBETWEEN(5,COUNT(Name!$A:$A) + 1)
        )
    )
)</f>
        <v>81</v>
      </c>
      <c r="F1412" s="7" t="str">
        <f ca="1" xml:space="preserve">
VLOOKUP(
  $E1412,
  Name!$A:$B,
  2,
  FALSE
)
&amp; " " &amp;
IF($C1412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Carvalho Sacramento</v>
      </c>
      <c r="G1412" s="7">
        <v>2</v>
      </c>
      <c r="H1412" s="7" t="str">
        <f>VLOOKUP($G1412,Countries!$A:$B,2,FALSE)</f>
        <v>Portugal</v>
      </c>
      <c r="I1412" s="7" cm="1">
        <f t="array" aca="1" ref="I1412" ca="1">INDEX(States!$B:$B,RANDBETWEEN(2,COUNTA(States!$A:$A)),1)</f>
        <v>4</v>
      </c>
      <c r="J1412" s="7" t="str">
        <f ca="1">VLOOKUP($I1412,States!$B:$C,2,FALSE)</f>
        <v>Setúbal</v>
      </c>
      <c r="K1412" s="7" t="str">
        <f ca="1">VLOOKUP($E1412,Name!$A:$C,3,FALSE)</f>
        <v>M</v>
      </c>
      <c r="L1412" s="7" t="str">
        <f ca="1">VLOOKUP($K1412,Genders!$B:$C,2,FALSE)</f>
        <v>Male</v>
      </c>
      <c r="M1412" s="7" cm="1">
        <f t="array" aca="1" ref="M1412" ca="1">INDEX('Marital status'!$A:$A,RANDBETWEEN(2,COUNTA('Marital status'!$A:$A)),1)</f>
        <v>4</v>
      </c>
      <c r="N1412" s="7" t="str">
        <f ca="1">VLOOKUP($M1412,'Marital status'!$A:$B,2,FALSE)</f>
        <v xml:space="preserve">Widowed </v>
      </c>
      <c r="O1412" s="7">
        <f t="shared" ca="1" si="268"/>
        <v>2</v>
      </c>
      <c r="P1412" s="7" t="str">
        <f ca="1">VLOOKUP($O1412,Ethnicities!$A:$B,2,FALSE)</f>
        <v>White</v>
      </c>
      <c r="Q1412" s="8">
        <f t="shared" ca="1" si="269"/>
        <v>35508</v>
      </c>
      <c r="R1412" s="6">
        <f t="shared" ca="1" si="270"/>
        <v>4</v>
      </c>
      <c r="S1412" s="6" t="str">
        <f ca="1">VLOOKUP($R1412,'Background education'!$A:$B,2,FALSE)</f>
        <v>Undergraduate degree</v>
      </c>
      <c r="T1412" s="7">
        <f ca="1" xml:space="preserve">
  IF(OR($V1412 = 2, $V1412 = 3, $V1412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412" s="7" t="str">
        <f ca="1">VLOOKUP($T1412,Departments!$A:$B,2,FALSE)</f>
        <v>Administration</v>
      </c>
      <c r="V1412" s="6">
        <f t="shared" ca="1" si="271"/>
        <v>7</v>
      </c>
      <c r="W1412" s="6" t="str">
        <f ca="1">VLOOKUP($V1412,Roles!$A:$B,2,FALSE)</f>
        <v>Trainee</v>
      </c>
      <c r="X1412" s="6" t="e">
        <f t="shared" ca="1" si="272"/>
        <v>#N/A</v>
      </c>
      <c r="Y1412" s="6" t="e">
        <f ca="1">IF(ISNA($X1412),NA(),VLOOKUP($X1412,Levels!$A:$B,2,FALSE))</f>
        <v>#N/A</v>
      </c>
      <c r="Z1412" s="8">
        <f t="shared" ca="1" si="264"/>
        <v>39503</v>
      </c>
      <c r="AA1412" s="6">
        <f ca="1">RANDBETWEEN(2,COUNTA('Recruitment source'!$A:$A))</f>
        <v>7</v>
      </c>
      <c r="AB1412" s="6" t="str">
        <f ca="1">VLOOKUP($AA1412,'Recruitment source'!$A:$B,2,FALSE)</f>
        <v>Jobs in Lisbon</v>
      </c>
      <c r="AC1412" s="8" t="e">
        <f t="shared" ca="1" si="273"/>
        <v>#N/A</v>
      </c>
      <c r="AD1412" s="6" t="e">
        <f t="shared" ca="1" si="274"/>
        <v>#N/A</v>
      </c>
      <c r="AE1412" s="6" t="e">
        <f ca="1">IF(ISNA(AD1412),NA(),VLOOKUP($AD1412,'Reasons for dismissal'!$A:$B,2,FALSE))</f>
        <v>#N/A</v>
      </c>
      <c r="AF1412" s="6">
        <f t="shared" ca="1" si="275"/>
        <v>2</v>
      </c>
      <c r="AG1412" s="1">
        <f t="shared" ca="1" si="265"/>
        <v>1005</v>
      </c>
    </row>
    <row r="1413" spans="1:33" x14ac:dyDescent="0.25">
      <c r="A1413" s="7" cm="1">
        <f t="array" aca="1" ref="A1413" ca="1">INDEX(Companies!$A:$A,RANDBETWEEN(2,COUNTA(Companies!$A:$A)),1)</f>
        <v>2</v>
      </c>
      <c r="B1413" s="7" t="str">
        <f ca="1">VLOOKUP($A1413,Companies!$A:$B,2,FALSE)</f>
        <v>ACME Corporation</v>
      </c>
      <c r="C1413" s="5">
        <f t="shared" si="266"/>
        <v>1412</v>
      </c>
      <c r="D1413" s="6">
        <f t="shared" ca="1" si="267"/>
        <v>1</v>
      </c>
      <c r="E1413" s="7">
        <f ca="1">IF($C1413 = 1 + N("Presidente"),
    127,
    IF($C1413 = 2 + N("Vice-Presidente"),
        72,
        IF($C1413 = 3 + N("Secretária bilíngue"),
            13,
            RANDBETWEEN(5,COUNT(Name!$A:$A) + 1)
        )
    )
)</f>
        <v>359</v>
      </c>
      <c r="F1413" s="7" t="str">
        <f ca="1" xml:space="preserve">
VLOOKUP(
  $E1413,
  Name!$A:$B,
  2,
  FALSE
)
&amp; " " &amp;
IF($C1413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Vitor Botelho Simões</v>
      </c>
      <c r="G1413" s="7">
        <v>2</v>
      </c>
      <c r="H1413" s="7" t="str">
        <f>VLOOKUP($G1413,Countries!$A:$B,2,FALSE)</f>
        <v>Portugal</v>
      </c>
      <c r="I1413" s="7" cm="1">
        <f t="array" aca="1" ref="I1413" ca="1">INDEX(States!$B:$B,RANDBETWEEN(2,COUNTA(States!$A:$A)),1)</f>
        <v>11</v>
      </c>
      <c r="J1413" s="7" t="str">
        <f ca="1">VLOOKUP($I1413,States!$B:$C,2,FALSE)</f>
        <v>Madeira</v>
      </c>
      <c r="K1413" s="7" t="str">
        <f ca="1">VLOOKUP($E1413,Name!$A:$C,3,FALSE)</f>
        <v>M</v>
      </c>
      <c r="L1413" s="7" t="str">
        <f ca="1">VLOOKUP($K1413,Genders!$B:$C,2,FALSE)</f>
        <v>Male</v>
      </c>
      <c r="M1413" s="7" cm="1">
        <f t="array" aca="1" ref="M1413" ca="1">INDEX('Marital status'!$A:$A,RANDBETWEEN(2,COUNTA('Marital status'!$A:$A)),1)</f>
        <v>3</v>
      </c>
      <c r="N1413" s="7" t="str">
        <f ca="1">VLOOKUP($M1413,'Marital status'!$A:$B,2,FALSE)</f>
        <v>Married</v>
      </c>
      <c r="O1413" s="7">
        <f t="shared" ca="1" si="268"/>
        <v>2</v>
      </c>
      <c r="P1413" s="7" t="str">
        <f ca="1">VLOOKUP($O1413,Ethnicities!$A:$B,2,FALSE)</f>
        <v>White</v>
      </c>
      <c r="Q1413" s="8">
        <f t="shared" ca="1" si="269"/>
        <v>36823</v>
      </c>
      <c r="R1413" s="6">
        <f t="shared" ca="1" si="270"/>
        <v>4</v>
      </c>
      <c r="S1413" s="6" t="str">
        <f ca="1">VLOOKUP($R1413,'Background education'!$A:$B,2,FALSE)</f>
        <v>Undergraduate degree</v>
      </c>
      <c r="T1413" s="7">
        <f ca="1" xml:space="preserve">
  IF(OR($V1413 = 2, $V1413 = 3, $V1413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413" s="7" t="str">
        <f ca="1">VLOOKUP($T1413,Departments!$A:$B,2,FALSE)</f>
        <v>Operations</v>
      </c>
      <c r="V1413" s="6">
        <f t="shared" ca="1" si="271"/>
        <v>8</v>
      </c>
      <c r="W1413" s="6" t="str">
        <f ca="1">VLOOKUP($V1413,Roles!$A:$B,2,FALSE)</f>
        <v>Analyst</v>
      </c>
      <c r="X1413" s="6">
        <f t="shared" ca="1" si="272"/>
        <v>4</v>
      </c>
      <c r="Y1413" s="6" t="str">
        <f ca="1">IF(ISNA($X1413),NA(),VLOOKUP($X1413,Levels!$A:$B,2,FALSE))</f>
        <v>Senior</v>
      </c>
      <c r="Z1413" s="8">
        <f t="shared" ca="1" si="264"/>
        <v>40495</v>
      </c>
      <c r="AA1413" s="6">
        <f ca="1">RANDBETWEEN(2,COUNTA('Recruitment source'!$A:$A))</f>
        <v>8</v>
      </c>
      <c r="AB1413" s="6" t="str">
        <f ca="1">VLOOKUP($AA1413,'Recruitment source'!$A:$B,2,FALSE)</f>
        <v>Next Station</v>
      </c>
      <c r="AC1413" s="8" t="e">
        <f t="shared" ca="1" si="273"/>
        <v>#N/A</v>
      </c>
      <c r="AD1413" s="6" t="e">
        <f t="shared" ca="1" si="274"/>
        <v>#N/A</v>
      </c>
      <c r="AE1413" s="6" t="e">
        <f ca="1">IF(ISNA(AD1413),NA(),VLOOKUP($AD1413,'Reasons for dismissal'!$A:$B,2,FALSE))</f>
        <v>#N/A</v>
      </c>
      <c r="AF1413" s="6">
        <f t="shared" ca="1" si="275"/>
        <v>3</v>
      </c>
      <c r="AG1413" s="1">
        <f t="shared" ca="1" si="265"/>
        <v>2000</v>
      </c>
    </row>
    <row r="1414" spans="1:33" x14ac:dyDescent="0.25">
      <c r="A1414" s="7" cm="1">
        <f t="array" aca="1" ref="A1414" ca="1">INDEX(Companies!$A:$A,RANDBETWEEN(2,COUNTA(Companies!$A:$A)),1)</f>
        <v>2</v>
      </c>
      <c r="B1414" s="7" t="str">
        <f ca="1">VLOOKUP($A1414,Companies!$A:$B,2,FALSE)</f>
        <v>ACME Corporation</v>
      </c>
      <c r="C1414" s="5">
        <f t="shared" si="266"/>
        <v>1413</v>
      </c>
      <c r="D1414" s="6">
        <f t="shared" ca="1" si="267"/>
        <v>1</v>
      </c>
      <c r="E1414" s="7">
        <f ca="1">IF($C1414 = 1 + N("Presidente"),
    127,
    IF($C1414 = 2 + N("Vice-Presidente"),
        72,
        IF($C1414 = 3 + N("Secretária bilíngue"),
            13,
            RANDBETWEEN(5,COUNT(Name!$A:$A) + 1)
        )
    )
)</f>
        <v>218</v>
      </c>
      <c r="F1414" s="7" t="str">
        <f ca="1" xml:space="preserve">
VLOOKUP(
  $E1414,
  Name!$A:$B,
  2,
  FALSE
)
&amp; " " &amp;
IF($C1414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Azeredo Miranda</v>
      </c>
      <c r="G1414" s="7">
        <v>2</v>
      </c>
      <c r="H1414" s="7" t="str">
        <f>VLOOKUP($G1414,Countries!$A:$B,2,FALSE)</f>
        <v>Portugal</v>
      </c>
      <c r="I1414" s="7" cm="1">
        <f t="array" aca="1" ref="I1414" ca="1">INDEX(States!$B:$B,RANDBETWEEN(2,COUNTA(States!$A:$A)),1)</f>
        <v>21</v>
      </c>
      <c r="J1414" s="7" t="str">
        <f ca="1">VLOOKUP($I1414,States!$B:$C,2,FALSE)</f>
        <v>Bragança</v>
      </c>
      <c r="K1414" s="7" t="str">
        <f ca="1">VLOOKUP($E1414,Name!$A:$C,3,FALSE)</f>
        <v>F</v>
      </c>
      <c r="L1414" s="7" t="str">
        <f ca="1">VLOOKUP($K1414,Genders!$B:$C,2,FALSE)</f>
        <v>Female</v>
      </c>
      <c r="M1414" s="7" cm="1">
        <f t="array" aca="1" ref="M1414" ca="1">INDEX('Marital status'!$A:$A,RANDBETWEEN(2,COUNTA('Marital status'!$A:$A)),1)</f>
        <v>6</v>
      </c>
      <c r="N1414" s="7" t="str">
        <f ca="1">VLOOKUP($M1414,'Marital status'!$A:$B,2,FALSE)</f>
        <v>Divorced</v>
      </c>
      <c r="O1414" s="7">
        <f t="shared" ca="1" si="268"/>
        <v>3</v>
      </c>
      <c r="P1414" s="7" t="str">
        <f ca="1">VLOOKUP($O1414,Ethnicities!$A:$B,2,FALSE)</f>
        <v>Black or African American</v>
      </c>
      <c r="Q1414" s="8">
        <f t="shared" ca="1" si="269"/>
        <v>32284</v>
      </c>
      <c r="R1414" s="6">
        <f t="shared" ca="1" si="270"/>
        <v>4</v>
      </c>
      <c r="S1414" s="6" t="str">
        <f ca="1">VLOOKUP($R1414,'Background education'!$A:$B,2,FALSE)</f>
        <v>Undergraduate degree</v>
      </c>
      <c r="T1414" s="7">
        <f ca="1" xml:space="preserve">
  IF(OR($V1414 = 2, $V1414 = 3, $V1414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414" s="7" t="str">
        <f ca="1">VLOOKUP($T1414,Departments!$A:$B,2,FALSE)</f>
        <v>Audit</v>
      </c>
      <c r="V1414" s="6">
        <f t="shared" ca="1" si="271"/>
        <v>7</v>
      </c>
      <c r="W1414" s="6" t="str">
        <f ca="1">VLOOKUP($V1414,Roles!$A:$B,2,FALSE)</f>
        <v>Trainee</v>
      </c>
      <c r="X1414" s="6" t="e">
        <f t="shared" ca="1" si="272"/>
        <v>#N/A</v>
      </c>
      <c r="Y1414" s="6" t="e">
        <f ca="1">IF(ISNA($X1414),NA(),VLOOKUP($X1414,Levels!$A:$B,2,FALSE))</f>
        <v>#N/A</v>
      </c>
      <c r="Z1414" s="8">
        <f t="shared" ca="1" si="264"/>
        <v>44461</v>
      </c>
      <c r="AA1414" s="6">
        <f ca="1">RANDBETWEEN(2,COUNTA('Recruitment source'!$A:$A))</f>
        <v>11</v>
      </c>
      <c r="AB1414" s="6" t="str">
        <f ca="1">VLOOKUP($AA1414,'Recruitment source'!$A:$B,2,FALSE)</f>
        <v>LinkedIn</v>
      </c>
      <c r="AC1414" s="8" t="e">
        <f t="shared" ca="1" si="273"/>
        <v>#N/A</v>
      </c>
      <c r="AD1414" s="6" t="e">
        <f t="shared" ca="1" si="274"/>
        <v>#N/A</v>
      </c>
      <c r="AE1414" s="6" t="e">
        <f ca="1">IF(ISNA(AD1414),NA(),VLOOKUP($AD1414,'Reasons for dismissal'!$A:$B,2,FALSE))</f>
        <v>#N/A</v>
      </c>
      <c r="AF1414" s="6">
        <f t="shared" ca="1" si="275"/>
        <v>2</v>
      </c>
      <c r="AG1414" s="1">
        <f t="shared" ca="1" si="265"/>
        <v>1005</v>
      </c>
    </row>
    <row r="1415" spans="1:33" x14ac:dyDescent="0.25">
      <c r="A1415" s="7" cm="1">
        <f t="array" aca="1" ref="A1415" ca="1">INDEX(Companies!$A:$A,RANDBETWEEN(2,COUNTA(Companies!$A:$A)),1)</f>
        <v>2</v>
      </c>
      <c r="B1415" s="7" t="str">
        <f ca="1">VLOOKUP($A1415,Companies!$A:$B,2,FALSE)</f>
        <v>ACME Corporation</v>
      </c>
      <c r="C1415" s="5">
        <f t="shared" si="266"/>
        <v>1414</v>
      </c>
      <c r="D1415" s="6">
        <f t="shared" ca="1" si="267"/>
        <v>1</v>
      </c>
      <c r="E1415" s="7">
        <f ca="1">IF($C1415 = 1 + N("Presidente"),
    127,
    IF($C1415 = 2 + N("Vice-Presidente"),
        72,
        IF($C1415 = 3 + N("Secretária bilíngue"),
            13,
            RANDBETWEEN(5,COUNT(Name!$A:$A) + 1)
        )
    )
)</f>
        <v>227</v>
      </c>
      <c r="F1415" s="7" t="str">
        <f ca="1" xml:space="preserve">
VLOOKUP(
  $E1415,
  Name!$A:$B,
  2,
  FALSE
)
&amp; " " &amp;
IF($C1415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Testa Salvador</v>
      </c>
      <c r="G1415" s="7">
        <v>2</v>
      </c>
      <c r="H1415" s="7" t="str">
        <f>VLOOKUP($G1415,Countries!$A:$B,2,FALSE)</f>
        <v>Portugal</v>
      </c>
      <c r="I1415" s="7" cm="1">
        <f t="array" aca="1" ref="I1415" ca="1">INDEX(States!$B:$B,RANDBETWEEN(2,COUNTA(States!$A:$A)),1)</f>
        <v>18</v>
      </c>
      <c r="J1415" s="7" t="str">
        <f ca="1">VLOOKUP($I1415,States!$B:$C,2,FALSE)</f>
        <v>Guarda</v>
      </c>
      <c r="K1415" s="7" t="str">
        <f ca="1">VLOOKUP($E1415,Name!$A:$C,3,FALSE)</f>
        <v>F</v>
      </c>
      <c r="L1415" s="7" t="str">
        <f ca="1">VLOOKUP($K1415,Genders!$B:$C,2,FALSE)</f>
        <v>Female</v>
      </c>
      <c r="M1415" s="7" cm="1">
        <f t="array" aca="1" ref="M1415" ca="1">INDEX('Marital status'!$A:$A,RANDBETWEEN(2,COUNTA('Marital status'!$A:$A)),1)</f>
        <v>2</v>
      </c>
      <c r="N1415" s="7" t="str">
        <f ca="1">VLOOKUP($M1415,'Marital status'!$A:$B,2,FALSE)</f>
        <v>Single</v>
      </c>
      <c r="O1415" s="7">
        <f t="shared" ca="1" si="268"/>
        <v>2</v>
      </c>
      <c r="P1415" s="7" t="str">
        <f ca="1">VLOOKUP($O1415,Ethnicities!$A:$B,2,FALSE)</f>
        <v>White</v>
      </c>
      <c r="Q1415" s="8">
        <f t="shared" ca="1" si="269"/>
        <v>34602</v>
      </c>
      <c r="R1415" s="6">
        <f t="shared" ca="1" si="270"/>
        <v>4</v>
      </c>
      <c r="S1415" s="6" t="str">
        <f ca="1">VLOOKUP($R1415,'Background education'!$A:$B,2,FALSE)</f>
        <v>Undergraduate degree</v>
      </c>
      <c r="T1415" s="7">
        <f ca="1" xml:space="preserve">
  IF(OR($V1415 = 2, $V1415 = 3, $V1415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15" s="7" t="str">
        <f ca="1">VLOOKUP($T1415,Departments!$A:$B,2,FALSE)</f>
        <v>Human Resource</v>
      </c>
      <c r="V1415" s="6">
        <f t="shared" ca="1" si="271"/>
        <v>8</v>
      </c>
      <c r="W1415" s="6" t="str">
        <f ca="1">VLOOKUP($V1415,Roles!$A:$B,2,FALSE)</f>
        <v>Analyst</v>
      </c>
      <c r="X1415" s="6">
        <f t="shared" ca="1" si="272"/>
        <v>2</v>
      </c>
      <c r="Y1415" s="6" t="str">
        <f ca="1">IF(ISNA($X1415),NA(),VLOOKUP($X1415,Levels!$A:$B,2,FALSE))</f>
        <v>Junior</v>
      </c>
      <c r="Z1415" s="8">
        <f t="shared" ca="1" si="264"/>
        <v>42395</v>
      </c>
      <c r="AA1415" s="6">
        <f ca="1">RANDBETWEEN(2,COUNTA('Recruitment source'!$A:$A))</f>
        <v>5</v>
      </c>
      <c r="AB1415" s="6" t="str">
        <f ca="1">VLOOKUP($AA1415,'Recruitment source'!$A:$B,2,FALSE)</f>
        <v>Net Empregos</v>
      </c>
      <c r="AC1415" s="8" t="e">
        <f t="shared" ca="1" si="273"/>
        <v>#N/A</v>
      </c>
      <c r="AD1415" s="6" t="e">
        <f t="shared" ca="1" si="274"/>
        <v>#N/A</v>
      </c>
      <c r="AE1415" s="6" t="e">
        <f ca="1">IF(ISNA(AD1415),NA(),VLOOKUP($AD1415,'Reasons for dismissal'!$A:$B,2,FALSE))</f>
        <v>#N/A</v>
      </c>
      <c r="AF1415" s="6">
        <f t="shared" ca="1" si="275"/>
        <v>2</v>
      </c>
      <c r="AG1415" s="1">
        <f t="shared" ca="1" si="265"/>
        <v>2000</v>
      </c>
    </row>
    <row r="1416" spans="1:33" x14ac:dyDescent="0.25">
      <c r="A1416" s="7" cm="1">
        <f t="array" aca="1" ref="A1416" ca="1">INDEX(Companies!$A:$A,RANDBETWEEN(2,COUNTA(Companies!$A:$A)),1)</f>
        <v>2</v>
      </c>
      <c r="B1416" s="7" t="str">
        <f ca="1">VLOOKUP($A1416,Companies!$A:$B,2,FALSE)</f>
        <v>ACME Corporation</v>
      </c>
      <c r="C1416" s="5">
        <f t="shared" si="266"/>
        <v>1415</v>
      </c>
      <c r="D1416" s="6">
        <f t="shared" ca="1" si="267"/>
        <v>1</v>
      </c>
      <c r="E1416" s="7">
        <f ca="1">IF($C1416 = 1 + N("Presidente"),
    127,
    IF($C1416 = 2 + N("Vice-Presidente"),
        72,
        IF($C1416 = 3 + N("Secretária bilíngue"),
            13,
            RANDBETWEEN(5,COUNT(Name!$A:$A) + 1)
        )
    )
)</f>
        <v>338</v>
      </c>
      <c r="F1416" s="7" t="str">
        <f ca="1" xml:space="preserve">
VLOOKUP(
  $E1416,
  Name!$A:$B,
  2,
  FALSE
)
&amp; " " &amp;
IF($C1416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Leone Sá</v>
      </c>
      <c r="G1416" s="7">
        <v>2</v>
      </c>
      <c r="H1416" s="7" t="str">
        <f>VLOOKUP($G1416,Countries!$A:$B,2,FALSE)</f>
        <v>Portugal</v>
      </c>
      <c r="I1416" s="7" cm="1">
        <f t="array" aca="1" ref="I1416" ca="1">INDEX(States!$B:$B,RANDBETWEEN(2,COUNTA(States!$A:$A)),1)</f>
        <v>16</v>
      </c>
      <c r="J1416" s="7" t="str">
        <f ca="1">VLOOKUP($I1416,States!$B:$C,2,FALSE)</f>
        <v>Beja</v>
      </c>
      <c r="K1416" s="7" t="str">
        <f ca="1">VLOOKUP($E1416,Name!$A:$C,3,FALSE)</f>
        <v>F</v>
      </c>
      <c r="L1416" s="7" t="str">
        <f ca="1">VLOOKUP($K1416,Genders!$B:$C,2,FALSE)</f>
        <v>Female</v>
      </c>
      <c r="M1416" s="7" cm="1">
        <f t="array" aca="1" ref="M1416" ca="1">INDEX('Marital status'!$A:$A,RANDBETWEEN(2,COUNTA('Marital status'!$A:$A)),1)</f>
        <v>4</v>
      </c>
      <c r="N1416" s="7" t="str">
        <f ca="1">VLOOKUP($M1416,'Marital status'!$A:$B,2,FALSE)</f>
        <v xml:space="preserve">Widowed </v>
      </c>
      <c r="O1416" s="7">
        <f t="shared" ca="1" si="268"/>
        <v>2</v>
      </c>
      <c r="P1416" s="7" t="str">
        <f ca="1">VLOOKUP($O1416,Ethnicities!$A:$B,2,FALSE)</f>
        <v>White</v>
      </c>
      <c r="Q1416" s="8">
        <f t="shared" ca="1" si="269"/>
        <v>28228</v>
      </c>
      <c r="R1416" s="6">
        <f t="shared" ca="1" si="270"/>
        <v>4</v>
      </c>
      <c r="S1416" s="6" t="str">
        <f ca="1">VLOOKUP($R1416,'Background education'!$A:$B,2,FALSE)</f>
        <v>Undergraduate degree</v>
      </c>
      <c r="T1416" s="7">
        <f ca="1" xml:space="preserve">
  IF(OR($V1416 = 2, $V1416 = 3, $V1416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16" s="7" t="str">
        <f ca="1">VLOOKUP($T1416,Departments!$A:$B,2,FALSE)</f>
        <v>Communication &amp; Marketing</v>
      </c>
      <c r="V1416" s="6">
        <f t="shared" ca="1" si="271"/>
        <v>6</v>
      </c>
      <c r="W1416" s="6" t="str">
        <f ca="1">VLOOKUP($V1416,Roles!$A:$B,2,FALSE)</f>
        <v>Intern</v>
      </c>
      <c r="X1416" s="6" t="e">
        <f t="shared" ca="1" si="272"/>
        <v>#N/A</v>
      </c>
      <c r="Y1416" s="6" t="e">
        <f ca="1">IF(ISNA($X1416),NA(),VLOOKUP($X1416,Levels!$A:$B,2,FALSE))</f>
        <v>#N/A</v>
      </c>
      <c r="Z1416" s="8">
        <f t="shared" ca="1" si="264"/>
        <v>43483</v>
      </c>
      <c r="AA1416" s="6">
        <f ca="1">RANDBETWEEN(2,COUNTA('Recruitment source'!$A:$A))</f>
        <v>6</v>
      </c>
      <c r="AB1416" s="6" t="str">
        <f ca="1">VLOOKUP($AA1416,'Recruitment source'!$A:$B,2,FALSE)</f>
        <v>Empregos Online</v>
      </c>
      <c r="AC1416" s="8" t="e">
        <f t="shared" ca="1" si="273"/>
        <v>#N/A</v>
      </c>
      <c r="AD1416" s="6" t="e">
        <f t="shared" ca="1" si="274"/>
        <v>#N/A</v>
      </c>
      <c r="AE1416" s="6" t="e">
        <f ca="1">IF(ISNA(AD1416),NA(),VLOOKUP($AD1416,'Reasons for dismissal'!$A:$B,2,FALSE))</f>
        <v>#N/A</v>
      </c>
      <c r="AF1416" s="6">
        <f t="shared" ca="1" si="275"/>
        <v>3</v>
      </c>
      <c r="AG1416" s="1">
        <f t="shared" ca="1" si="265"/>
        <v>885</v>
      </c>
    </row>
    <row r="1417" spans="1:33" x14ac:dyDescent="0.25">
      <c r="A1417" s="7" cm="1">
        <f t="array" aca="1" ref="A1417" ca="1">INDEX(Companies!$A:$A,RANDBETWEEN(2,COUNTA(Companies!$A:$A)),1)</f>
        <v>2</v>
      </c>
      <c r="B1417" s="7" t="str">
        <f ca="1">VLOOKUP($A1417,Companies!$A:$B,2,FALSE)</f>
        <v>ACME Corporation</v>
      </c>
      <c r="C1417" s="5">
        <f t="shared" si="266"/>
        <v>1416</v>
      </c>
      <c r="D1417" s="6">
        <f t="shared" ca="1" si="267"/>
        <v>1</v>
      </c>
      <c r="E1417" s="7">
        <f ca="1">IF($C1417 = 1 + N("Presidente"),
    127,
    IF($C1417 = 2 + N("Vice-Presidente"),
        72,
        IF($C1417 = 3 + N("Secretária bilíngue"),
            13,
            RANDBETWEEN(5,COUNT(Name!$A:$A) + 1)
        )
    )
)</f>
        <v>13</v>
      </c>
      <c r="F1417" s="7" t="str">
        <f ca="1" xml:space="preserve">
VLOOKUP(
  $E1417,
  Name!$A:$B,
  2,
  FALSE
)
&amp; " " &amp;
IF($C1417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Fontana Ramos</v>
      </c>
      <c r="G1417" s="7">
        <v>2</v>
      </c>
      <c r="H1417" s="7" t="str">
        <f>VLOOKUP($G1417,Countries!$A:$B,2,FALSE)</f>
        <v>Portugal</v>
      </c>
      <c r="I1417" s="7" cm="1">
        <f t="array" aca="1" ref="I1417" ca="1">INDEX(States!$B:$B,RANDBETWEEN(2,COUNTA(States!$A:$A)),1)</f>
        <v>17</v>
      </c>
      <c r="J1417" s="7" t="str">
        <f ca="1">VLOOKUP($I1417,States!$B:$C,2,FALSE)</f>
        <v>Portalegre</v>
      </c>
      <c r="K1417" s="7" t="str">
        <f ca="1">VLOOKUP($E1417,Name!$A:$C,3,FALSE)</f>
        <v>F</v>
      </c>
      <c r="L1417" s="7" t="str">
        <f ca="1">VLOOKUP($K1417,Genders!$B:$C,2,FALSE)</f>
        <v>Female</v>
      </c>
      <c r="M1417" s="7" cm="1">
        <f t="array" aca="1" ref="M1417" ca="1">INDEX('Marital status'!$A:$A,RANDBETWEEN(2,COUNTA('Marital status'!$A:$A)),1)</f>
        <v>5</v>
      </c>
      <c r="N1417" s="7" t="str">
        <f ca="1">VLOOKUP($M1417,'Marital status'!$A:$B,2,FALSE)</f>
        <v xml:space="preserve">Separated </v>
      </c>
      <c r="O1417" s="7">
        <f t="shared" ca="1" si="268"/>
        <v>2</v>
      </c>
      <c r="P1417" s="7" t="str">
        <f ca="1">VLOOKUP($O1417,Ethnicities!$A:$B,2,FALSE)</f>
        <v>White</v>
      </c>
      <c r="Q1417" s="8">
        <f t="shared" ca="1" si="269"/>
        <v>33769</v>
      </c>
      <c r="R1417" s="6">
        <f t="shared" ca="1" si="270"/>
        <v>5</v>
      </c>
      <c r="S1417" s="6" t="str">
        <f ca="1">VLOOKUP($R1417,'Background education'!$A:$B,2,FALSE)</f>
        <v>Graduate school</v>
      </c>
      <c r="T1417" s="7">
        <f ca="1" xml:space="preserve">
  IF(OR($V1417 = 2, $V1417 = 3, $V1417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417" s="7" t="str">
        <f ca="1">VLOOKUP($T1417,Departments!$A:$B,2,FALSE)</f>
        <v>Operations</v>
      </c>
      <c r="V1417" s="6">
        <f t="shared" ca="1" si="271"/>
        <v>8</v>
      </c>
      <c r="W1417" s="6" t="str">
        <f ca="1">VLOOKUP($V1417,Roles!$A:$B,2,FALSE)</f>
        <v>Analyst</v>
      </c>
      <c r="X1417" s="6">
        <f t="shared" ca="1" si="272"/>
        <v>4</v>
      </c>
      <c r="Y1417" s="6" t="str">
        <f ca="1">IF(ISNA($X1417),NA(),VLOOKUP($X1417,Levels!$A:$B,2,FALSE))</f>
        <v>Senior</v>
      </c>
      <c r="Z1417" s="8">
        <f t="shared" ca="1" si="264"/>
        <v>41376</v>
      </c>
      <c r="AA1417" s="6">
        <f ca="1">RANDBETWEEN(2,COUNTA('Recruitment source'!$A:$A))</f>
        <v>3</v>
      </c>
      <c r="AB1417" s="6" t="str">
        <f ca="1">VLOOKUP($AA1417,'Recruitment source'!$A:$B,2,FALSE)</f>
        <v>Learn4Good</v>
      </c>
      <c r="AC1417" s="8" t="e">
        <f t="shared" ca="1" si="273"/>
        <v>#N/A</v>
      </c>
      <c r="AD1417" s="6" t="e">
        <f t="shared" ca="1" si="274"/>
        <v>#N/A</v>
      </c>
      <c r="AE1417" s="6" t="e">
        <f ca="1">IF(ISNA(AD1417),NA(),VLOOKUP($AD1417,'Reasons for dismissal'!$A:$B,2,FALSE))</f>
        <v>#N/A</v>
      </c>
      <c r="AF1417" s="6">
        <f t="shared" ca="1" si="275"/>
        <v>3</v>
      </c>
      <c r="AG1417" s="1">
        <f t="shared" ca="1" si="265"/>
        <v>2000</v>
      </c>
    </row>
    <row r="1418" spans="1:33" x14ac:dyDescent="0.25">
      <c r="A1418" s="7" cm="1">
        <f t="array" aca="1" ref="A1418" ca="1">INDEX(Companies!$A:$A,RANDBETWEEN(2,COUNTA(Companies!$A:$A)),1)</f>
        <v>2</v>
      </c>
      <c r="B1418" s="7" t="str">
        <f ca="1">VLOOKUP($A1418,Companies!$A:$B,2,FALSE)</f>
        <v>ACME Corporation</v>
      </c>
      <c r="C1418" s="5">
        <f t="shared" si="266"/>
        <v>1417</v>
      </c>
      <c r="D1418" s="6">
        <f t="shared" ca="1" si="267"/>
        <v>1</v>
      </c>
      <c r="E1418" s="7">
        <f ca="1">IF($C1418 = 1 + N("Presidente"),
    127,
    IF($C1418 = 2 + N("Vice-Presidente"),
        72,
        IF($C1418 = 3 + N("Secretária bilíngue"),
            13,
            RANDBETWEEN(5,COUNT(Name!$A:$A) + 1)
        )
    )
)</f>
        <v>146</v>
      </c>
      <c r="F1418" s="7" t="str">
        <f ca="1" xml:space="preserve">
VLOOKUP(
  $E1418,
  Name!$A:$B,
  2,
  FALSE
)
&amp; " " &amp;
IF($C1418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Nascimento Azeredo</v>
      </c>
      <c r="G1418" s="7">
        <v>2</v>
      </c>
      <c r="H1418" s="7" t="str">
        <f>VLOOKUP($G1418,Countries!$A:$B,2,FALSE)</f>
        <v>Portugal</v>
      </c>
      <c r="I1418" s="7" cm="1">
        <f t="array" aca="1" ref="I1418" ca="1">INDEX(States!$B:$B,RANDBETWEEN(2,COUNTA(States!$A:$A)),1)</f>
        <v>13</v>
      </c>
      <c r="J1418" s="7" t="str">
        <f ca="1">VLOOKUP($I1418,States!$B:$C,2,FALSE)</f>
        <v>Azores</v>
      </c>
      <c r="K1418" s="7" t="str">
        <f ca="1">VLOOKUP($E1418,Name!$A:$C,3,FALSE)</f>
        <v>M</v>
      </c>
      <c r="L1418" s="7" t="str">
        <f ca="1">VLOOKUP($K1418,Genders!$B:$C,2,FALSE)</f>
        <v>Male</v>
      </c>
      <c r="M1418" s="7" cm="1">
        <f t="array" aca="1" ref="M1418" ca="1">INDEX('Marital status'!$A:$A,RANDBETWEEN(2,COUNTA('Marital status'!$A:$A)),1)</f>
        <v>4</v>
      </c>
      <c r="N1418" s="7" t="str">
        <f ca="1">VLOOKUP($M1418,'Marital status'!$A:$B,2,FALSE)</f>
        <v xml:space="preserve">Widowed </v>
      </c>
      <c r="O1418" s="7">
        <f t="shared" ca="1" si="268"/>
        <v>2</v>
      </c>
      <c r="P1418" s="7" t="str">
        <f ca="1">VLOOKUP($O1418,Ethnicities!$A:$B,2,FALSE)</f>
        <v>White</v>
      </c>
      <c r="Q1418" s="8">
        <f t="shared" ca="1" si="269"/>
        <v>35355</v>
      </c>
      <c r="R1418" s="6">
        <f t="shared" ca="1" si="270"/>
        <v>4</v>
      </c>
      <c r="S1418" s="6" t="str">
        <f ca="1">VLOOKUP($R1418,'Background education'!$A:$B,2,FALSE)</f>
        <v>Undergraduate degree</v>
      </c>
      <c r="T1418" s="7">
        <f ca="1" xml:space="preserve">
  IF(OR($V1418 = 2, $V1418 = 3, $V1418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18" s="7" t="str">
        <f ca="1">VLOOKUP($T1418,Departments!$A:$B,2,FALSE)</f>
        <v>Human Resource</v>
      </c>
      <c r="V1418" s="6">
        <f t="shared" ca="1" si="271"/>
        <v>7</v>
      </c>
      <c r="W1418" s="6" t="str">
        <f ca="1">VLOOKUP($V1418,Roles!$A:$B,2,FALSE)</f>
        <v>Trainee</v>
      </c>
      <c r="X1418" s="6" t="e">
        <f t="shared" ca="1" si="272"/>
        <v>#N/A</v>
      </c>
      <c r="Y1418" s="6" t="e">
        <f ca="1">IF(ISNA($X1418),NA(),VLOOKUP($X1418,Levels!$A:$B,2,FALSE))</f>
        <v>#N/A</v>
      </c>
      <c r="Z1418" s="8">
        <f t="shared" ca="1" si="264"/>
        <v>43914</v>
      </c>
      <c r="AA1418" s="6">
        <f ca="1">RANDBETWEEN(2,COUNTA('Recruitment source'!$A:$A))</f>
        <v>12</v>
      </c>
      <c r="AB1418" s="6" t="str">
        <f ca="1">VLOOKUP($AA1418,'Recruitment source'!$A:$B,2,FALSE)</f>
        <v>Website</v>
      </c>
      <c r="AC1418" s="8" t="e">
        <f t="shared" ca="1" si="273"/>
        <v>#N/A</v>
      </c>
      <c r="AD1418" s="6" t="e">
        <f t="shared" ca="1" si="274"/>
        <v>#N/A</v>
      </c>
      <c r="AE1418" s="6" t="e">
        <f ca="1">IF(ISNA(AD1418),NA(),VLOOKUP($AD1418,'Reasons for dismissal'!$A:$B,2,FALSE))</f>
        <v>#N/A</v>
      </c>
      <c r="AF1418" s="6">
        <f t="shared" ca="1" si="275"/>
        <v>2</v>
      </c>
      <c r="AG1418" s="1">
        <f t="shared" ca="1" si="265"/>
        <v>1005</v>
      </c>
    </row>
    <row r="1419" spans="1:33" x14ac:dyDescent="0.25">
      <c r="A1419" s="7" cm="1">
        <f t="array" aca="1" ref="A1419" ca="1">INDEX(Companies!$A:$A,RANDBETWEEN(2,COUNTA(Companies!$A:$A)),1)</f>
        <v>2</v>
      </c>
      <c r="B1419" s="7" t="str">
        <f ca="1">VLOOKUP($A1419,Companies!$A:$B,2,FALSE)</f>
        <v>ACME Corporation</v>
      </c>
      <c r="C1419" s="5">
        <f t="shared" si="266"/>
        <v>1418</v>
      </c>
      <c r="D1419" s="6">
        <f t="shared" ca="1" si="267"/>
        <v>1</v>
      </c>
      <c r="E1419" s="7">
        <f ca="1">IF($C1419 = 1 + N("Presidente"),
    127,
    IF($C1419 = 2 + N("Vice-Presidente"),
        72,
        IF($C1419 = 3 + N("Secretária bilíngue"),
            13,
            RANDBETWEEN(5,COUNT(Name!$A:$A) + 1)
        )
    )
)</f>
        <v>204</v>
      </c>
      <c r="F1419" s="7" t="str">
        <f ca="1" xml:space="preserve">
VLOOKUP(
  $E1419,
  Name!$A:$B,
  2,
  FALSE
)
&amp; " " &amp;
IF($C1419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Alves Castro</v>
      </c>
      <c r="G1419" s="7">
        <v>2</v>
      </c>
      <c r="H1419" s="7" t="str">
        <f>VLOOKUP($G1419,Countries!$A:$B,2,FALSE)</f>
        <v>Portugal</v>
      </c>
      <c r="I1419" s="7" cm="1">
        <f t="array" aca="1" ref="I1419" ca="1">INDEX(States!$B:$B,RANDBETWEEN(2,COUNTA(States!$A:$A)),1)</f>
        <v>11</v>
      </c>
      <c r="J1419" s="7" t="str">
        <f ca="1">VLOOKUP($I1419,States!$B:$C,2,FALSE)</f>
        <v>Madeira</v>
      </c>
      <c r="K1419" s="7" t="str">
        <f ca="1">VLOOKUP($E1419,Name!$A:$C,3,FALSE)</f>
        <v>M</v>
      </c>
      <c r="L1419" s="7" t="str">
        <f ca="1">VLOOKUP($K1419,Genders!$B:$C,2,FALSE)</f>
        <v>Male</v>
      </c>
      <c r="M1419" s="7" cm="1">
        <f t="array" aca="1" ref="M1419" ca="1">INDEX('Marital status'!$A:$A,RANDBETWEEN(2,COUNTA('Marital status'!$A:$A)),1)</f>
        <v>6</v>
      </c>
      <c r="N1419" s="7" t="str">
        <f ca="1">VLOOKUP($M1419,'Marital status'!$A:$B,2,FALSE)</f>
        <v>Divorced</v>
      </c>
      <c r="O1419" s="7">
        <f t="shared" ca="1" si="268"/>
        <v>4</v>
      </c>
      <c r="P1419" s="7" t="str">
        <f ca="1">VLOOKUP($O1419,Ethnicities!$A:$B,2,FALSE)</f>
        <v>Hispanic or Latino</v>
      </c>
      <c r="Q1419" s="8">
        <f t="shared" ca="1" si="269"/>
        <v>35374</v>
      </c>
      <c r="R1419" s="6">
        <f t="shared" ca="1" si="270"/>
        <v>5</v>
      </c>
      <c r="S1419" s="6" t="str">
        <f ca="1">VLOOKUP($R1419,'Background education'!$A:$B,2,FALSE)</f>
        <v>Graduate school</v>
      </c>
      <c r="T1419" s="7">
        <f ca="1" xml:space="preserve">
  IF(OR($V1419 = 2, $V1419 = 3, $V1419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19" s="7" t="str">
        <f ca="1">VLOOKUP($T1419,Departments!$A:$B,2,FALSE)</f>
        <v>Juridical</v>
      </c>
      <c r="V1419" s="6">
        <f t="shared" ca="1" si="271"/>
        <v>8</v>
      </c>
      <c r="W1419" s="6" t="str">
        <f ca="1">VLOOKUP($V1419,Roles!$A:$B,2,FALSE)</f>
        <v>Analyst</v>
      </c>
      <c r="X1419" s="6">
        <f t="shared" ca="1" si="272"/>
        <v>3</v>
      </c>
      <c r="Y1419" s="6" t="str">
        <f ca="1">IF(ISNA($X1419),NA(),VLOOKUP($X1419,Levels!$A:$B,2,FALSE))</f>
        <v>Pleno</v>
      </c>
      <c r="Z1419" s="8">
        <f t="shared" ca="1" si="264"/>
        <v>40369</v>
      </c>
      <c r="AA1419" s="6">
        <f ca="1">RANDBETWEEN(2,COUNTA('Recruitment source'!$A:$A))</f>
        <v>7</v>
      </c>
      <c r="AB1419" s="6" t="str">
        <f ca="1">VLOOKUP($AA1419,'Recruitment source'!$A:$B,2,FALSE)</f>
        <v>Jobs in Lisbon</v>
      </c>
      <c r="AC1419" s="8" t="e">
        <f t="shared" ca="1" si="273"/>
        <v>#N/A</v>
      </c>
      <c r="AD1419" s="6" t="e">
        <f t="shared" ca="1" si="274"/>
        <v>#N/A</v>
      </c>
      <c r="AE1419" s="6" t="e">
        <f ca="1">IF(ISNA(AD1419),NA(),VLOOKUP($AD1419,'Reasons for dismissal'!$A:$B,2,FALSE))</f>
        <v>#N/A</v>
      </c>
      <c r="AF1419" s="6">
        <f t="shared" ca="1" si="275"/>
        <v>2</v>
      </c>
      <c r="AG1419" s="1">
        <f t="shared" ca="1" si="265"/>
        <v>2000</v>
      </c>
    </row>
    <row r="1420" spans="1:33" x14ac:dyDescent="0.25">
      <c r="A1420" s="7" cm="1">
        <f t="array" aca="1" ref="A1420" ca="1">INDEX(Companies!$A:$A,RANDBETWEEN(2,COUNTA(Companies!$A:$A)),1)</f>
        <v>2</v>
      </c>
      <c r="B1420" s="7" t="str">
        <f ca="1">VLOOKUP($A1420,Companies!$A:$B,2,FALSE)</f>
        <v>ACME Corporation</v>
      </c>
      <c r="C1420" s="5">
        <f t="shared" si="266"/>
        <v>1419</v>
      </c>
      <c r="D1420" s="6">
        <f t="shared" ca="1" si="267"/>
        <v>1</v>
      </c>
      <c r="E1420" s="7">
        <f ca="1">IF($C1420 = 1 + N("Presidente"),
    127,
    IF($C1420 = 2 + N("Vice-Presidente"),
        72,
        IF($C1420 = 3 + N("Secretária bilíngue"),
            13,
            RANDBETWEEN(5,COUNT(Name!$A:$A) + 1)
        )
    )
)</f>
        <v>149</v>
      </c>
      <c r="F1420" s="7" t="str">
        <f ca="1" xml:space="preserve">
VLOOKUP(
  $E1420,
  Name!$A:$B,
  2,
  FALSE
)
&amp; " " &amp;
IF($C1420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 Badu Dias</v>
      </c>
      <c r="G1420" s="7">
        <v>2</v>
      </c>
      <c r="H1420" s="7" t="str">
        <f>VLOOKUP($G1420,Countries!$A:$B,2,FALSE)</f>
        <v>Portugal</v>
      </c>
      <c r="I1420" s="7" cm="1">
        <f t="array" aca="1" ref="I1420" ca="1">INDEX(States!$B:$B,RANDBETWEEN(2,COUNTA(States!$A:$A)),1)</f>
        <v>2</v>
      </c>
      <c r="J1420" s="7" t="str">
        <f ca="1">VLOOKUP($I1420,States!$B:$C,2,FALSE)</f>
        <v xml:space="preserve"> Lisboa</v>
      </c>
      <c r="K1420" s="7" t="str">
        <f ca="1">VLOOKUP($E1420,Name!$A:$C,3,FALSE)</f>
        <v>M</v>
      </c>
      <c r="L1420" s="7" t="str">
        <f ca="1">VLOOKUP($K1420,Genders!$B:$C,2,FALSE)</f>
        <v>Male</v>
      </c>
      <c r="M1420" s="7" cm="1">
        <f t="array" aca="1" ref="M1420" ca="1">INDEX('Marital status'!$A:$A,RANDBETWEEN(2,COUNTA('Marital status'!$A:$A)),1)</f>
        <v>6</v>
      </c>
      <c r="N1420" s="7" t="str">
        <f ca="1">VLOOKUP($M1420,'Marital status'!$A:$B,2,FALSE)</f>
        <v>Divorced</v>
      </c>
      <c r="O1420" s="7">
        <f t="shared" ca="1" si="268"/>
        <v>2</v>
      </c>
      <c r="P1420" s="7" t="str">
        <f ca="1">VLOOKUP($O1420,Ethnicities!$A:$B,2,FALSE)</f>
        <v>White</v>
      </c>
      <c r="Q1420" s="8">
        <f t="shared" ca="1" si="269"/>
        <v>23255</v>
      </c>
      <c r="R1420" s="6">
        <f t="shared" ca="1" si="270"/>
        <v>4</v>
      </c>
      <c r="S1420" s="6" t="str">
        <f ca="1">VLOOKUP($R1420,'Background education'!$A:$B,2,FALSE)</f>
        <v>Undergraduate degree</v>
      </c>
      <c r="T1420" s="7">
        <f ca="1" xml:space="preserve">
  IF(OR($V1420 = 2, $V1420 = 3, $V1420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420" s="7" t="str">
        <f ca="1">VLOOKUP($T1420,Departments!$A:$B,2,FALSE)</f>
        <v>Sales</v>
      </c>
      <c r="V1420" s="6">
        <f t="shared" ca="1" si="271"/>
        <v>6</v>
      </c>
      <c r="W1420" s="6" t="str">
        <f ca="1">VLOOKUP($V1420,Roles!$A:$B,2,FALSE)</f>
        <v>Intern</v>
      </c>
      <c r="X1420" s="6" t="e">
        <f t="shared" ca="1" si="272"/>
        <v>#N/A</v>
      </c>
      <c r="Y1420" s="6" t="e">
        <f ca="1">IF(ISNA($X1420),NA(),VLOOKUP($X1420,Levels!$A:$B,2,FALSE))</f>
        <v>#N/A</v>
      </c>
      <c r="Z1420" s="8">
        <f t="shared" ca="1" si="264"/>
        <v>39409</v>
      </c>
      <c r="AA1420" s="6">
        <f ca="1">RANDBETWEEN(2,COUNTA('Recruitment source'!$A:$A))</f>
        <v>9</v>
      </c>
      <c r="AB1420" s="6" t="str">
        <f ca="1">VLOOKUP($AA1420,'Recruitment source'!$A:$B,2,FALSE)</f>
        <v xml:space="preserve"> recommendation of employee</v>
      </c>
      <c r="AC1420" s="8" t="e">
        <f t="shared" ca="1" si="273"/>
        <v>#N/A</v>
      </c>
      <c r="AD1420" s="6" t="e">
        <f t="shared" ca="1" si="274"/>
        <v>#N/A</v>
      </c>
      <c r="AE1420" s="6" t="e">
        <f ca="1">IF(ISNA(AD1420),NA(),VLOOKUP($AD1420,'Reasons for dismissal'!$A:$B,2,FALSE))</f>
        <v>#N/A</v>
      </c>
      <c r="AF1420" s="6">
        <f t="shared" ca="1" si="275"/>
        <v>3</v>
      </c>
      <c r="AG1420" s="1">
        <f t="shared" ca="1" si="265"/>
        <v>805</v>
      </c>
    </row>
    <row r="1421" spans="1:33" x14ac:dyDescent="0.25">
      <c r="A1421" s="7" cm="1">
        <f t="array" aca="1" ref="A1421" ca="1">INDEX(Companies!$A:$A,RANDBETWEEN(2,COUNTA(Companies!$A:$A)),1)</f>
        <v>2</v>
      </c>
      <c r="B1421" s="7" t="str">
        <f ca="1">VLOOKUP($A1421,Companies!$A:$B,2,FALSE)</f>
        <v>ACME Corporation</v>
      </c>
      <c r="C1421" s="5">
        <f t="shared" si="266"/>
        <v>1420</v>
      </c>
      <c r="D1421" s="6">
        <f t="shared" ca="1" si="267"/>
        <v>1</v>
      </c>
      <c r="E1421" s="7">
        <f ca="1">IF($C1421 = 1 + N("Presidente"),
    127,
    IF($C1421 = 2 + N("Vice-Presidente"),
        72,
        IF($C1421 = 3 + N("Secretária bilíngue"),
            13,
            RANDBETWEEN(5,COUNT(Name!$A:$A) + 1)
        )
    )
)</f>
        <v>124</v>
      </c>
      <c r="F1421" s="7" t="str">
        <f ca="1" xml:space="preserve">
VLOOKUP(
  $E1421,
  Name!$A:$B,
  2,
  FALSE
)
&amp; " " &amp;
IF($C1421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Luz Bermudes</v>
      </c>
      <c r="G1421" s="7">
        <v>2</v>
      </c>
      <c r="H1421" s="7" t="str">
        <f>VLOOKUP($G1421,Countries!$A:$B,2,FALSE)</f>
        <v>Portugal</v>
      </c>
      <c r="I1421" s="7" cm="1">
        <f t="array" aca="1" ref="I1421" ca="1">INDEX(States!$B:$B,RANDBETWEEN(2,COUNTA(States!$A:$A)),1)</f>
        <v>21</v>
      </c>
      <c r="J1421" s="7" t="str">
        <f ca="1">VLOOKUP($I1421,States!$B:$C,2,FALSE)</f>
        <v>Bragança</v>
      </c>
      <c r="K1421" s="7" t="str">
        <f ca="1">VLOOKUP($E1421,Name!$A:$C,3,FALSE)</f>
        <v>F</v>
      </c>
      <c r="L1421" s="7" t="str">
        <f ca="1">VLOOKUP($K1421,Genders!$B:$C,2,FALSE)</f>
        <v>Female</v>
      </c>
      <c r="M1421" s="7" cm="1">
        <f t="array" aca="1" ref="M1421" ca="1">INDEX('Marital status'!$A:$A,RANDBETWEEN(2,COUNTA('Marital status'!$A:$A)),1)</f>
        <v>2</v>
      </c>
      <c r="N1421" s="7" t="str">
        <f ca="1">VLOOKUP($M1421,'Marital status'!$A:$B,2,FALSE)</f>
        <v>Single</v>
      </c>
      <c r="O1421" s="7">
        <f t="shared" ca="1" si="268"/>
        <v>3</v>
      </c>
      <c r="P1421" s="7" t="str">
        <f ca="1">VLOOKUP($O1421,Ethnicities!$A:$B,2,FALSE)</f>
        <v>Black or African American</v>
      </c>
      <c r="Q1421" s="8">
        <f t="shared" ca="1" si="269"/>
        <v>34367</v>
      </c>
      <c r="R1421" s="6">
        <f t="shared" ca="1" si="270"/>
        <v>5</v>
      </c>
      <c r="S1421" s="6" t="str">
        <f ca="1">VLOOKUP($R1421,'Background education'!$A:$B,2,FALSE)</f>
        <v>Graduate school</v>
      </c>
      <c r="T1421" s="7">
        <f ca="1" xml:space="preserve">
  IF(OR($V1421 = 2, $V1421 = 3, $V1421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421" s="7" t="str">
        <f ca="1">VLOOKUP($T1421,Departments!$A:$B,2,FALSE)</f>
        <v>Information Technology</v>
      </c>
      <c r="V1421" s="6">
        <f t="shared" ca="1" si="271"/>
        <v>8</v>
      </c>
      <c r="W1421" s="6" t="str">
        <f ca="1">VLOOKUP($V1421,Roles!$A:$B,2,FALSE)</f>
        <v>Analyst</v>
      </c>
      <c r="X1421" s="6">
        <f t="shared" ca="1" si="272"/>
        <v>3</v>
      </c>
      <c r="Y1421" s="6" t="str">
        <f ca="1">IF(ISNA($X1421),NA(),VLOOKUP($X1421,Levels!$A:$B,2,FALSE))</f>
        <v>Pleno</v>
      </c>
      <c r="Z1421" s="8">
        <f t="shared" ca="1" si="264"/>
        <v>38485</v>
      </c>
      <c r="AA1421" s="6">
        <f ca="1">RANDBETWEEN(2,COUNTA('Recruitment source'!$A:$A))</f>
        <v>8</v>
      </c>
      <c r="AB1421" s="6" t="str">
        <f ca="1">VLOOKUP($AA1421,'Recruitment source'!$A:$B,2,FALSE)</f>
        <v>Next Station</v>
      </c>
      <c r="AC1421" s="8" t="e">
        <f t="shared" ca="1" si="273"/>
        <v>#N/A</v>
      </c>
      <c r="AD1421" s="6" t="e">
        <f t="shared" ca="1" si="274"/>
        <v>#N/A</v>
      </c>
      <c r="AE1421" s="6" t="e">
        <f ca="1">IF(ISNA(AD1421),NA(),VLOOKUP($AD1421,'Reasons for dismissal'!$A:$B,2,FALSE))</f>
        <v>#N/A</v>
      </c>
      <c r="AF1421" s="6">
        <f t="shared" ca="1" si="275"/>
        <v>4</v>
      </c>
      <c r="AG1421" s="1">
        <f t="shared" ca="1" si="265"/>
        <v>2080</v>
      </c>
    </row>
    <row r="1422" spans="1:33" x14ac:dyDescent="0.25">
      <c r="A1422" s="7" cm="1">
        <f t="array" aca="1" ref="A1422" ca="1">INDEX(Companies!$A:$A,RANDBETWEEN(2,COUNTA(Companies!$A:$A)),1)</f>
        <v>2</v>
      </c>
      <c r="B1422" s="7" t="str">
        <f ca="1">VLOOKUP($A1422,Companies!$A:$B,2,FALSE)</f>
        <v>ACME Corporation</v>
      </c>
      <c r="C1422" s="5">
        <f t="shared" si="266"/>
        <v>1421</v>
      </c>
      <c r="D1422" s="6">
        <f t="shared" ca="1" si="267"/>
        <v>1</v>
      </c>
      <c r="E1422" s="7">
        <f ca="1">IF($C1422 = 1 + N("Presidente"),
    127,
    IF($C1422 = 2 + N("Vice-Presidente"),
        72,
        IF($C1422 = 3 + N("Secretária bilíngue"),
            13,
            RANDBETWEEN(5,COUNT(Name!$A:$A) + 1)
        )
    )
)</f>
        <v>191</v>
      </c>
      <c r="F1422" s="7" t="str">
        <f ca="1" xml:space="preserve">
VLOOKUP(
  $E1422,
  Name!$A:$B,
  2,
  FALSE
)
&amp; " " &amp;
IF($C1422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Paulo Moraes Sousa</v>
      </c>
      <c r="G1422" s="7">
        <v>2</v>
      </c>
      <c r="H1422" s="7" t="str">
        <f>VLOOKUP($G1422,Countries!$A:$B,2,FALSE)</f>
        <v>Portugal</v>
      </c>
      <c r="I1422" s="7" cm="1">
        <f t="array" aca="1" ref="I1422" ca="1">INDEX(States!$B:$B,RANDBETWEEN(2,COUNTA(States!$A:$A)),1)</f>
        <v>9</v>
      </c>
      <c r="J1422" s="7" t="str">
        <f ca="1">VLOOKUP($I1422,States!$B:$C,2,FALSE)</f>
        <v>Leiria</v>
      </c>
      <c r="K1422" s="7" t="str">
        <f ca="1">VLOOKUP($E1422,Name!$A:$C,3,FALSE)</f>
        <v>M</v>
      </c>
      <c r="L1422" s="7" t="str">
        <f ca="1">VLOOKUP($K1422,Genders!$B:$C,2,FALSE)</f>
        <v>Male</v>
      </c>
      <c r="M1422" s="7" cm="1">
        <f t="array" aca="1" ref="M1422" ca="1">INDEX('Marital status'!$A:$A,RANDBETWEEN(2,COUNTA('Marital status'!$A:$A)),1)</f>
        <v>4</v>
      </c>
      <c r="N1422" s="7" t="str">
        <f ca="1">VLOOKUP($M1422,'Marital status'!$A:$B,2,FALSE)</f>
        <v xml:space="preserve">Widowed </v>
      </c>
      <c r="O1422" s="7">
        <f t="shared" ca="1" si="268"/>
        <v>2</v>
      </c>
      <c r="P1422" s="7" t="str">
        <f ca="1">VLOOKUP($O1422,Ethnicities!$A:$B,2,FALSE)</f>
        <v>White</v>
      </c>
      <c r="Q1422" s="8">
        <f t="shared" ca="1" si="269"/>
        <v>33387</v>
      </c>
      <c r="R1422" s="6">
        <f t="shared" ca="1" si="270"/>
        <v>4</v>
      </c>
      <c r="S1422" s="6" t="str">
        <f ca="1">VLOOKUP($R1422,'Background education'!$A:$B,2,FALSE)</f>
        <v>Undergraduate degree</v>
      </c>
      <c r="T1422" s="7">
        <f ca="1" xml:space="preserve">
  IF(OR($V1422 = 2, $V1422 = 3, $V1422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22" s="7" t="str">
        <f ca="1">VLOOKUP($T1422,Departments!$A:$B,2,FALSE)</f>
        <v>Human Resource</v>
      </c>
      <c r="V1422" s="6">
        <f t="shared" ca="1" si="271"/>
        <v>7</v>
      </c>
      <c r="W1422" s="6" t="str">
        <f ca="1">VLOOKUP($V1422,Roles!$A:$B,2,FALSE)</f>
        <v>Trainee</v>
      </c>
      <c r="X1422" s="6" t="e">
        <f t="shared" ca="1" si="272"/>
        <v>#N/A</v>
      </c>
      <c r="Y1422" s="6" t="e">
        <f ca="1">IF(ISNA($X1422),NA(),VLOOKUP($X1422,Levels!$A:$B,2,FALSE))</f>
        <v>#N/A</v>
      </c>
      <c r="Z1422" s="8">
        <f t="shared" ca="1" si="264"/>
        <v>42719</v>
      </c>
      <c r="AA1422" s="6">
        <f ca="1">RANDBETWEEN(2,COUNTA('Recruitment source'!$A:$A))</f>
        <v>9</v>
      </c>
      <c r="AB1422" s="6" t="str">
        <f ca="1">VLOOKUP($AA1422,'Recruitment source'!$A:$B,2,FALSE)</f>
        <v xml:space="preserve"> recommendation of employee</v>
      </c>
      <c r="AC1422" s="8" t="e">
        <f t="shared" ca="1" si="273"/>
        <v>#N/A</v>
      </c>
      <c r="AD1422" s="6" t="e">
        <f t="shared" ca="1" si="274"/>
        <v>#N/A</v>
      </c>
      <c r="AE1422" s="6" t="e">
        <f ca="1">IF(ISNA(AD1422),NA(),VLOOKUP($AD1422,'Reasons for dismissal'!$A:$B,2,FALSE))</f>
        <v>#N/A</v>
      </c>
      <c r="AF1422" s="6">
        <f t="shared" ca="1" si="275"/>
        <v>2</v>
      </c>
      <c r="AG1422" s="1">
        <f t="shared" ca="1" si="265"/>
        <v>1005</v>
      </c>
    </row>
    <row r="1423" spans="1:33" x14ac:dyDescent="0.25">
      <c r="A1423" s="7" cm="1">
        <f t="array" aca="1" ref="A1423" ca="1">INDEX(Companies!$A:$A,RANDBETWEEN(2,COUNTA(Companies!$A:$A)),1)</f>
        <v>2</v>
      </c>
      <c r="B1423" s="7" t="str">
        <f ca="1">VLOOKUP($A1423,Companies!$A:$B,2,FALSE)</f>
        <v>ACME Corporation</v>
      </c>
      <c r="C1423" s="5">
        <f t="shared" si="266"/>
        <v>1422</v>
      </c>
      <c r="D1423" s="6">
        <f t="shared" ca="1" si="267"/>
        <v>1</v>
      </c>
      <c r="E1423" s="7">
        <f ca="1">IF($C1423 = 1 + N("Presidente"),
    127,
    IF($C1423 = 2 + N("Vice-Presidente"),
        72,
        IF($C1423 = 3 + N("Secretária bilíngue"),
            13,
            RANDBETWEEN(5,COUNT(Name!$A:$A) + 1)
        )
    )
)</f>
        <v>118</v>
      </c>
      <c r="F1423" s="7" t="str">
        <f ca="1" xml:space="preserve">
VLOOKUP(
  $E1423,
  Name!$A:$B,
  2,
  FALSE
)
&amp; " " &amp;
IF($C1423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Eliezer Pereira Fontana</v>
      </c>
      <c r="G1423" s="7">
        <v>2</v>
      </c>
      <c r="H1423" s="7" t="str">
        <f>VLOOKUP($G1423,Countries!$A:$B,2,FALSE)</f>
        <v>Portugal</v>
      </c>
      <c r="I1423" s="7" cm="1">
        <f t="array" aca="1" ref="I1423" ca="1">INDEX(States!$B:$B,RANDBETWEEN(2,COUNTA(States!$A:$A)),1)</f>
        <v>4</v>
      </c>
      <c r="J1423" s="7" t="str">
        <f ca="1">VLOOKUP($I1423,States!$B:$C,2,FALSE)</f>
        <v>Setúbal</v>
      </c>
      <c r="K1423" s="7" t="str">
        <f ca="1">VLOOKUP($E1423,Name!$A:$C,3,FALSE)</f>
        <v>M</v>
      </c>
      <c r="L1423" s="7" t="str">
        <f ca="1">VLOOKUP($K1423,Genders!$B:$C,2,FALSE)</f>
        <v>Male</v>
      </c>
      <c r="M1423" s="7" cm="1">
        <f t="array" aca="1" ref="M1423" ca="1">INDEX('Marital status'!$A:$A,RANDBETWEEN(2,COUNTA('Marital status'!$A:$A)),1)</f>
        <v>3</v>
      </c>
      <c r="N1423" s="7" t="str">
        <f ca="1">VLOOKUP($M1423,'Marital status'!$A:$B,2,FALSE)</f>
        <v>Married</v>
      </c>
      <c r="O1423" s="7">
        <f t="shared" ca="1" si="268"/>
        <v>2</v>
      </c>
      <c r="P1423" s="7" t="str">
        <f ca="1">VLOOKUP($O1423,Ethnicities!$A:$B,2,FALSE)</f>
        <v>White</v>
      </c>
      <c r="Q1423" s="8">
        <f t="shared" ca="1" si="269"/>
        <v>36953</v>
      </c>
      <c r="R1423" s="6">
        <f t="shared" ca="1" si="270"/>
        <v>4</v>
      </c>
      <c r="S1423" s="6" t="str">
        <f ca="1">VLOOKUP($R1423,'Background education'!$A:$B,2,FALSE)</f>
        <v>Undergraduate degree</v>
      </c>
      <c r="T1423" s="7">
        <f ca="1" xml:space="preserve">
  IF(OR($V1423 = 2, $V1423 = 3, $V1423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23" s="7" t="str">
        <f ca="1">VLOOKUP($T1423,Departments!$A:$B,2,FALSE)</f>
        <v>Juridical</v>
      </c>
      <c r="V1423" s="6">
        <f t="shared" ca="1" si="271"/>
        <v>8</v>
      </c>
      <c r="W1423" s="6" t="str">
        <f ca="1">VLOOKUP($V1423,Roles!$A:$B,2,FALSE)</f>
        <v>Analyst</v>
      </c>
      <c r="X1423" s="6">
        <f t="shared" ca="1" si="272"/>
        <v>4</v>
      </c>
      <c r="Y1423" s="6" t="str">
        <f ca="1">IF(ISNA($X1423),NA(),VLOOKUP($X1423,Levels!$A:$B,2,FALSE))</f>
        <v>Senior</v>
      </c>
      <c r="Z1423" s="8">
        <f t="shared" ca="1" si="264"/>
        <v>43697</v>
      </c>
      <c r="AA1423" s="6">
        <f ca="1">RANDBETWEEN(2,COUNTA('Recruitment source'!$A:$A))</f>
        <v>2</v>
      </c>
      <c r="AB1423" s="6" t="str">
        <f ca="1">VLOOKUP($AA1423,'Recruitment source'!$A:$B,2,FALSE)</f>
        <v>Indeed</v>
      </c>
      <c r="AC1423" s="8" t="e">
        <f t="shared" ca="1" si="273"/>
        <v>#N/A</v>
      </c>
      <c r="AD1423" s="6" t="e">
        <f t="shared" ca="1" si="274"/>
        <v>#N/A</v>
      </c>
      <c r="AE1423" s="6" t="e">
        <f ca="1">IF(ISNA(AD1423),NA(),VLOOKUP($AD1423,'Reasons for dismissal'!$A:$B,2,FALSE))</f>
        <v>#N/A</v>
      </c>
      <c r="AF1423" s="6">
        <f t="shared" ca="1" si="275"/>
        <v>4</v>
      </c>
      <c r="AG1423" s="1">
        <f t="shared" ca="1" si="265"/>
        <v>2000</v>
      </c>
    </row>
    <row r="1424" spans="1:33" x14ac:dyDescent="0.25">
      <c r="A1424" s="7" cm="1">
        <f t="array" aca="1" ref="A1424" ca="1">INDEX(Companies!$A:$A,RANDBETWEEN(2,COUNTA(Companies!$A:$A)),1)</f>
        <v>2</v>
      </c>
      <c r="B1424" s="7" t="str">
        <f ca="1">VLOOKUP($A1424,Companies!$A:$B,2,FALSE)</f>
        <v>ACME Corporation</v>
      </c>
      <c r="C1424" s="5">
        <f t="shared" si="266"/>
        <v>1423</v>
      </c>
      <c r="D1424" s="6">
        <f t="shared" ca="1" si="267"/>
        <v>1</v>
      </c>
      <c r="E1424" s="7">
        <f ca="1">IF($C1424 = 1 + N("Presidente"),
    127,
    IF($C1424 = 2 + N("Vice-Presidente"),
        72,
        IF($C1424 = 3 + N("Secretária bilíngue"),
            13,
            RANDBETWEEN(5,COUNT(Name!$A:$A) + 1)
        )
    )
)</f>
        <v>253</v>
      </c>
      <c r="F1424" s="7" t="str">
        <f ca="1" xml:space="preserve">
VLOOKUP(
  $E1424,
  Name!$A:$B,
  2,
  FALSE
)
&amp; " " &amp;
IF($C1424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Malu Russo Arruda</v>
      </c>
      <c r="G1424" s="7">
        <v>2</v>
      </c>
      <c r="H1424" s="7" t="str">
        <f>VLOOKUP($G1424,Countries!$A:$B,2,FALSE)</f>
        <v>Portugal</v>
      </c>
      <c r="I1424" s="7" cm="1">
        <f t="array" aca="1" ref="I1424" ca="1">INDEX(States!$B:$B,RANDBETWEEN(2,COUNTA(States!$A:$A)),1)</f>
        <v>3</v>
      </c>
      <c r="J1424" s="7" t="str">
        <f ca="1">VLOOKUP($I1424,States!$B:$C,2,FALSE)</f>
        <v>Porto</v>
      </c>
      <c r="K1424" s="7" t="str">
        <f ca="1">VLOOKUP($E1424,Name!$A:$C,3,FALSE)</f>
        <v>F</v>
      </c>
      <c r="L1424" s="7" t="str">
        <f ca="1">VLOOKUP($K1424,Genders!$B:$C,2,FALSE)</f>
        <v>Female</v>
      </c>
      <c r="M1424" s="7" cm="1">
        <f t="array" aca="1" ref="M1424" ca="1">INDEX('Marital status'!$A:$A,RANDBETWEEN(2,COUNTA('Marital status'!$A:$A)),1)</f>
        <v>4</v>
      </c>
      <c r="N1424" s="7" t="str">
        <f ca="1">VLOOKUP($M1424,'Marital status'!$A:$B,2,FALSE)</f>
        <v xml:space="preserve">Widowed </v>
      </c>
      <c r="O1424" s="7">
        <f t="shared" ca="1" si="268"/>
        <v>2</v>
      </c>
      <c r="P1424" s="7" t="str">
        <f ca="1">VLOOKUP($O1424,Ethnicities!$A:$B,2,FALSE)</f>
        <v>White</v>
      </c>
      <c r="Q1424" s="8">
        <f t="shared" ca="1" si="269"/>
        <v>22192</v>
      </c>
      <c r="R1424" s="6">
        <f t="shared" ca="1" si="270"/>
        <v>4</v>
      </c>
      <c r="S1424" s="6" t="str">
        <f ca="1">VLOOKUP($R1424,'Background education'!$A:$B,2,FALSE)</f>
        <v>Undergraduate degree</v>
      </c>
      <c r="T1424" s="7">
        <f ca="1" xml:space="preserve">
  IF(OR($V1424 = 2, $V1424 = 3, $V1424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24" s="7" t="str">
        <f ca="1">VLOOKUP($T1424,Departments!$A:$B,2,FALSE)</f>
        <v>Controlling</v>
      </c>
      <c r="V1424" s="6">
        <f t="shared" ca="1" si="271"/>
        <v>6</v>
      </c>
      <c r="W1424" s="6" t="str">
        <f ca="1">VLOOKUP($V1424,Roles!$A:$B,2,FALSE)</f>
        <v>Intern</v>
      </c>
      <c r="X1424" s="6" t="e">
        <f t="shared" ca="1" si="272"/>
        <v>#N/A</v>
      </c>
      <c r="Y1424" s="6" t="e">
        <f ca="1">IF(ISNA($X1424),NA(),VLOOKUP($X1424,Levels!$A:$B,2,FALSE))</f>
        <v>#N/A</v>
      </c>
      <c r="Z1424" s="8">
        <f t="shared" ca="1" si="264"/>
        <v>37176</v>
      </c>
      <c r="AA1424" s="6">
        <f ca="1">RANDBETWEEN(2,COUNTA('Recruitment source'!$A:$A))</f>
        <v>12</v>
      </c>
      <c r="AB1424" s="6" t="str">
        <f ca="1">VLOOKUP($AA1424,'Recruitment source'!$A:$B,2,FALSE)</f>
        <v>Website</v>
      </c>
      <c r="AC1424" s="8" t="e">
        <f t="shared" ca="1" si="273"/>
        <v>#N/A</v>
      </c>
      <c r="AD1424" s="6" t="e">
        <f t="shared" ca="1" si="274"/>
        <v>#N/A</v>
      </c>
      <c r="AE1424" s="6" t="e">
        <f ca="1">IF(ISNA(AD1424),NA(),VLOOKUP($AD1424,'Reasons for dismissal'!$A:$B,2,FALSE))</f>
        <v>#N/A</v>
      </c>
      <c r="AF1424" s="6">
        <f t="shared" ca="1" si="275"/>
        <v>2</v>
      </c>
      <c r="AG1424" s="1">
        <f t="shared" ca="1" si="265"/>
        <v>885</v>
      </c>
    </row>
    <row r="1425" spans="1:33" x14ac:dyDescent="0.25">
      <c r="A1425" s="7" cm="1">
        <f t="array" aca="1" ref="A1425" ca="1">INDEX(Companies!$A:$A,RANDBETWEEN(2,COUNTA(Companies!$A:$A)),1)</f>
        <v>2</v>
      </c>
      <c r="B1425" s="7" t="str">
        <f ca="1">VLOOKUP($A1425,Companies!$A:$B,2,FALSE)</f>
        <v>ACME Corporation</v>
      </c>
      <c r="C1425" s="5">
        <f t="shared" si="266"/>
        <v>1424</v>
      </c>
      <c r="D1425" s="6">
        <f t="shared" ca="1" si="267"/>
        <v>1</v>
      </c>
      <c r="E1425" s="7">
        <f ca="1">IF($C1425 = 1 + N("Presidente"),
    127,
    IF($C1425 = 2 + N("Vice-Presidente"),
        72,
        IF($C1425 = 3 + N("Secretária bilíngue"),
            13,
            RANDBETWEEN(5,COUNT(Name!$A:$A) + 1)
        )
    )
)</f>
        <v>86</v>
      </c>
      <c r="F1425" s="7" t="str">
        <f ca="1" xml:space="preserve">
VLOOKUP(
  $E1425,
  Name!$A:$B,
  2,
  FALSE
)
&amp; " " &amp;
IF($C1425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Anjos Alvim</v>
      </c>
      <c r="G1425" s="7">
        <v>2</v>
      </c>
      <c r="H1425" s="7" t="str">
        <f>VLOOKUP($G1425,Countries!$A:$B,2,FALSE)</f>
        <v>Portugal</v>
      </c>
      <c r="I1425" s="7" cm="1">
        <f t="array" aca="1" ref="I1425" ca="1">INDEX(States!$B:$B,RANDBETWEEN(2,COUNTA(States!$A:$A)),1)</f>
        <v>15</v>
      </c>
      <c r="J1425" s="7" t="str">
        <f ca="1">VLOOKUP($I1425,States!$B:$C,2,FALSE)</f>
        <v>Castelo Branco</v>
      </c>
      <c r="K1425" s="7" t="str">
        <f ca="1">VLOOKUP($E1425,Name!$A:$C,3,FALSE)</f>
        <v>F</v>
      </c>
      <c r="L1425" s="7" t="str">
        <f ca="1">VLOOKUP($K1425,Genders!$B:$C,2,FALSE)</f>
        <v>Female</v>
      </c>
      <c r="M1425" s="7" cm="1">
        <f t="array" aca="1" ref="M1425" ca="1">INDEX('Marital status'!$A:$A,RANDBETWEEN(2,COUNTA('Marital status'!$A:$A)),1)</f>
        <v>5</v>
      </c>
      <c r="N1425" s="7" t="str">
        <f ca="1">VLOOKUP($M1425,'Marital status'!$A:$B,2,FALSE)</f>
        <v xml:space="preserve">Separated </v>
      </c>
      <c r="O1425" s="7">
        <f t="shared" ca="1" si="268"/>
        <v>5</v>
      </c>
      <c r="P1425" s="7" t="str">
        <f ca="1">VLOOKUP($O1425,Ethnicities!$A:$B,2,FALSE)</f>
        <v>Asian</v>
      </c>
      <c r="Q1425" s="8">
        <f t="shared" ca="1" si="269"/>
        <v>35693</v>
      </c>
      <c r="R1425" s="6">
        <f t="shared" ca="1" si="270"/>
        <v>5</v>
      </c>
      <c r="S1425" s="6" t="str">
        <f ca="1">VLOOKUP($R1425,'Background education'!$A:$B,2,FALSE)</f>
        <v>Graduate school</v>
      </c>
      <c r="T1425" s="7">
        <f ca="1" xml:space="preserve">
  IF(OR($V1425 = 2, $V1425 = 3, $V1425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25" s="7" t="str">
        <f ca="1">VLOOKUP($T1425,Departments!$A:$B,2,FALSE)</f>
        <v>Controlling</v>
      </c>
      <c r="V1425" s="6">
        <f t="shared" ca="1" si="271"/>
        <v>8</v>
      </c>
      <c r="W1425" s="6" t="str">
        <f ca="1">VLOOKUP($V1425,Roles!$A:$B,2,FALSE)</f>
        <v>Analyst</v>
      </c>
      <c r="X1425" s="6">
        <f t="shared" ca="1" si="272"/>
        <v>3</v>
      </c>
      <c r="Y1425" s="6" t="str">
        <f ca="1">IF(ISNA($X1425),NA(),VLOOKUP($X1425,Levels!$A:$B,2,FALSE))</f>
        <v>Pleno</v>
      </c>
      <c r="Z1425" s="8">
        <f t="shared" ca="1" si="264"/>
        <v>40912</v>
      </c>
      <c r="AA1425" s="6">
        <f ca="1">RANDBETWEEN(2,COUNTA('Recruitment source'!$A:$A))</f>
        <v>8</v>
      </c>
      <c r="AB1425" s="6" t="str">
        <f ca="1">VLOOKUP($AA1425,'Recruitment source'!$A:$B,2,FALSE)</f>
        <v>Next Station</v>
      </c>
      <c r="AC1425" s="8" t="e">
        <f t="shared" ca="1" si="273"/>
        <v>#N/A</v>
      </c>
      <c r="AD1425" s="6" t="e">
        <f t="shared" ca="1" si="274"/>
        <v>#N/A</v>
      </c>
      <c r="AE1425" s="6" t="e">
        <f ca="1">IF(ISNA(AD1425),NA(),VLOOKUP($AD1425,'Reasons for dismissal'!$A:$B,2,FALSE))</f>
        <v>#N/A</v>
      </c>
      <c r="AF1425" s="6">
        <f t="shared" ca="1" si="275"/>
        <v>4</v>
      </c>
      <c r="AG1425" s="1">
        <f t="shared" ca="1" si="265"/>
        <v>2080</v>
      </c>
    </row>
    <row r="1426" spans="1:33" x14ac:dyDescent="0.25">
      <c r="A1426" s="7" cm="1">
        <f t="array" aca="1" ref="A1426" ca="1">INDEX(Companies!$A:$A,RANDBETWEEN(2,COUNTA(Companies!$A:$A)),1)</f>
        <v>2</v>
      </c>
      <c r="B1426" s="7" t="str">
        <f ca="1">VLOOKUP($A1426,Companies!$A:$B,2,FALSE)</f>
        <v>ACME Corporation</v>
      </c>
      <c r="C1426" s="5">
        <f t="shared" si="266"/>
        <v>1425</v>
      </c>
      <c r="D1426" s="6">
        <f t="shared" ca="1" si="267"/>
        <v>1</v>
      </c>
      <c r="E1426" s="7">
        <f ca="1">IF($C1426 = 1 + N("Presidente"),
    127,
    IF($C1426 = 2 + N("Vice-Presidente"),
        72,
        IF($C1426 = 3 + N("Secretária bilíngue"),
            13,
            RANDBETWEEN(5,COUNT(Name!$A:$A) + 1)
        )
    )
)</f>
        <v>185</v>
      </c>
      <c r="F1426" s="7" t="str">
        <f ca="1" xml:space="preserve">
VLOOKUP(
  $E1426,
  Name!$A:$B,
  2,
  FALSE
)
&amp; " " &amp;
IF($C1426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Aragão Ricci</v>
      </c>
      <c r="G1426" s="7">
        <v>2</v>
      </c>
      <c r="H1426" s="7" t="str">
        <f>VLOOKUP($G1426,Countries!$A:$B,2,FALSE)</f>
        <v>Portugal</v>
      </c>
      <c r="I1426" s="7" cm="1">
        <f t="array" aca="1" ref="I1426" ca="1">INDEX(States!$B:$B,RANDBETWEEN(2,COUNTA(States!$A:$A)),1)</f>
        <v>3</v>
      </c>
      <c r="J1426" s="7" t="str">
        <f ca="1">VLOOKUP($I1426,States!$B:$C,2,FALSE)</f>
        <v>Porto</v>
      </c>
      <c r="K1426" s="7" t="str">
        <f ca="1">VLOOKUP($E1426,Name!$A:$C,3,FALSE)</f>
        <v>M</v>
      </c>
      <c r="L1426" s="7" t="str">
        <f ca="1">VLOOKUP($K1426,Genders!$B:$C,2,FALSE)</f>
        <v>Male</v>
      </c>
      <c r="M1426" s="7" cm="1">
        <f t="array" aca="1" ref="M1426" ca="1">INDEX('Marital status'!$A:$A,RANDBETWEEN(2,COUNTA('Marital status'!$A:$A)),1)</f>
        <v>5</v>
      </c>
      <c r="N1426" s="7" t="str">
        <f ca="1">VLOOKUP($M1426,'Marital status'!$A:$B,2,FALSE)</f>
        <v xml:space="preserve">Separated </v>
      </c>
      <c r="O1426" s="7">
        <f t="shared" ca="1" si="268"/>
        <v>2</v>
      </c>
      <c r="P1426" s="7" t="str">
        <f ca="1">VLOOKUP($O1426,Ethnicities!$A:$B,2,FALSE)</f>
        <v>White</v>
      </c>
      <c r="Q1426" s="8">
        <f t="shared" ca="1" si="269"/>
        <v>29539</v>
      </c>
      <c r="R1426" s="6">
        <f t="shared" ca="1" si="270"/>
        <v>4</v>
      </c>
      <c r="S1426" s="6" t="str">
        <f ca="1">VLOOKUP($R1426,'Background education'!$A:$B,2,FALSE)</f>
        <v>Undergraduate degree</v>
      </c>
      <c r="T1426" s="7">
        <f ca="1" xml:space="preserve">
  IF(OR($V1426 = 2, $V1426 = 3, $V1426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26" s="7" t="str">
        <f ca="1">VLOOKUP($T1426,Departments!$A:$B,2,FALSE)</f>
        <v>Controlling</v>
      </c>
      <c r="V1426" s="6">
        <f t="shared" ca="1" si="271"/>
        <v>6</v>
      </c>
      <c r="W1426" s="6" t="str">
        <f ca="1">VLOOKUP($V1426,Roles!$A:$B,2,FALSE)</f>
        <v>Intern</v>
      </c>
      <c r="X1426" s="6" t="e">
        <f t="shared" ca="1" si="272"/>
        <v>#N/A</v>
      </c>
      <c r="Y1426" s="6" t="e">
        <f ca="1">IF(ISNA($X1426),NA(),VLOOKUP($X1426,Levels!$A:$B,2,FALSE))</f>
        <v>#N/A</v>
      </c>
      <c r="Z1426" s="8">
        <f t="shared" ca="1" si="264"/>
        <v>37441</v>
      </c>
      <c r="AA1426" s="6">
        <f ca="1">RANDBETWEEN(2,COUNTA('Recruitment source'!$A:$A))</f>
        <v>5</v>
      </c>
      <c r="AB1426" s="6" t="str">
        <f ca="1">VLOOKUP($AA1426,'Recruitment source'!$A:$B,2,FALSE)</f>
        <v>Net Empregos</v>
      </c>
      <c r="AC1426" s="8" t="e">
        <f t="shared" ca="1" si="273"/>
        <v>#N/A</v>
      </c>
      <c r="AD1426" s="6" t="e">
        <f t="shared" ca="1" si="274"/>
        <v>#N/A</v>
      </c>
      <c r="AE1426" s="6" t="e">
        <f ca="1">IF(ISNA(AD1426),NA(),VLOOKUP($AD1426,'Reasons for dismissal'!$A:$B,2,FALSE))</f>
        <v>#N/A</v>
      </c>
      <c r="AF1426" s="6">
        <f t="shared" ca="1" si="275"/>
        <v>3</v>
      </c>
      <c r="AG1426" s="1">
        <f t="shared" ca="1" si="265"/>
        <v>885</v>
      </c>
    </row>
    <row r="1427" spans="1:33" x14ac:dyDescent="0.25">
      <c r="A1427" s="7" cm="1">
        <f t="array" aca="1" ref="A1427" ca="1">INDEX(Companies!$A:$A,RANDBETWEEN(2,COUNTA(Companies!$A:$A)),1)</f>
        <v>2</v>
      </c>
      <c r="B1427" s="7" t="str">
        <f ca="1">VLOOKUP($A1427,Companies!$A:$B,2,FALSE)</f>
        <v>ACME Corporation</v>
      </c>
      <c r="C1427" s="5">
        <f t="shared" si="266"/>
        <v>1426</v>
      </c>
      <c r="D1427" s="6">
        <f t="shared" ca="1" si="267"/>
        <v>1</v>
      </c>
      <c r="E1427" s="7">
        <f ca="1">IF($C1427 = 1 + N("Presidente"),
    127,
    IF($C1427 = 2 + N("Vice-Presidente"),
        72,
        IF($C1427 = 3 + N("Secretária bilíngue"),
            13,
            RANDBETWEEN(5,COUNT(Name!$A:$A) + 1)
        )
    )
)</f>
        <v>194</v>
      </c>
      <c r="F1427" s="7" t="str">
        <f ca="1" xml:space="preserve">
VLOOKUP(
  $E1427,
  Name!$A:$B,
  2,
  FALSE
)
&amp; " " &amp;
IF($C1427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Mazza Badu</v>
      </c>
      <c r="G1427" s="7">
        <v>2</v>
      </c>
      <c r="H1427" s="7" t="str">
        <f>VLOOKUP($G1427,Countries!$A:$B,2,FALSE)</f>
        <v>Portugal</v>
      </c>
      <c r="I1427" s="7" cm="1">
        <f t="array" aca="1" ref="I1427" ca="1">INDEX(States!$B:$B,RANDBETWEEN(2,COUNTA(States!$A:$A)),1)</f>
        <v>19</v>
      </c>
      <c r="J1427" s="7" t="str">
        <f ca="1">VLOOKUP($I1427,States!$B:$C,2,FALSE)</f>
        <v>Vila Real</v>
      </c>
      <c r="K1427" s="7" t="str">
        <f ca="1">VLOOKUP($E1427,Name!$A:$C,3,FALSE)</f>
        <v>M</v>
      </c>
      <c r="L1427" s="7" t="str">
        <f ca="1">VLOOKUP($K1427,Genders!$B:$C,2,FALSE)</f>
        <v>Male</v>
      </c>
      <c r="M1427" s="7" cm="1">
        <f t="array" aca="1" ref="M1427" ca="1">INDEX('Marital status'!$A:$A,RANDBETWEEN(2,COUNTA('Marital status'!$A:$A)),1)</f>
        <v>2</v>
      </c>
      <c r="N1427" s="7" t="str">
        <f ca="1">VLOOKUP($M1427,'Marital status'!$A:$B,2,FALSE)</f>
        <v>Single</v>
      </c>
      <c r="O1427" s="7">
        <f t="shared" ca="1" si="268"/>
        <v>2</v>
      </c>
      <c r="P1427" s="7" t="str">
        <f ca="1">VLOOKUP($O1427,Ethnicities!$A:$B,2,FALSE)</f>
        <v>White</v>
      </c>
      <c r="Q1427" s="8">
        <f t="shared" ca="1" si="269"/>
        <v>36699</v>
      </c>
      <c r="R1427" s="6">
        <f t="shared" ca="1" si="270"/>
        <v>5</v>
      </c>
      <c r="S1427" s="6" t="str">
        <f ca="1">VLOOKUP($R1427,'Background education'!$A:$B,2,FALSE)</f>
        <v>Graduate school</v>
      </c>
      <c r="T1427" s="7">
        <f ca="1" xml:space="preserve">
  IF(OR($V1427 = 2, $V1427 = 3, $V1427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427" s="7" t="str">
        <f ca="1">VLOOKUP($T1427,Departments!$A:$B,2,FALSE)</f>
        <v>Information Technology</v>
      </c>
      <c r="V1427" s="6">
        <f t="shared" ca="1" si="271"/>
        <v>8</v>
      </c>
      <c r="W1427" s="6" t="str">
        <f ca="1">VLOOKUP($V1427,Roles!$A:$B,2,FALSE)</f>
        <v>Analyst</v>
      </c>
      <c r="X1427" s="6">
        <f t="shared" ca="1" si="272"/>
        <v>4</v>
      </c>
      <c r="Y1427" s="6" t="str">
        <f ca="1">IF(ISNA($X1427),NA(),VLOOKUP($X1427,Levels!$A:$B,2,FALSE))</f>
        <v>Senior</v>
      </c>
      <c r="Z1427" s="8">
        <f t="shared" ca="1" si="264"/>
        <v>36916</v>
      </c>
      <c r="AA1427" s="6">
        <f ca="1">RANDBETWEEN(2,COUNTA('Recruitment source'!$A:$A))</f>
        <v>10</v>
      </c>
      <c r="AB1427" s="6" t="str">
        <f ca="1">VLOOKUP($AA1427,'Recruitment source'!$A:$B,2,FALSE)</f>
        <v>Google</v>
      </c>
      <c r="AC1427" s="8" t="e">
        <f t="shared" ca="1" si="273"/>
        <v>#N/A</v>
      </c>
      <c r="AD1427" s="6" t="e">
        <f t="shared" ca="1" si="274"/>
        <v>#N/A</v>
      </c>
      <c r="AE1427" s="6" t="e">
        <f ca="1">IF(ISNA(AD1427),NA(),VLOOKUP($AD1427,'Reasons for dismissal'!$A:$B,2,FALSE))</f>
        <v>#N/A</v>
      </c>
      <c r="AF1427" s="6">
        <f t="shared" ca="1" si="275"/>
        <v>3</v>
      </c>
      <c r="AG1427" s="1">
        <f t="shared" ca="1" si="265"/>
        <v>2080</v>
      </c>
    </row>
    <row r="1428" spans="1:33" x14ac:dyDescent="0.25">
      <c r="A1428" s="7" cm="1">
        <f t="array" aca="1" ref="A1428" ca="1">INDEX(Companies!$A:$A,RANDBETWEEN(2,COUNTA(Companies!$A:$A)),1)</f>
        <v>2</v>
      </c>
      <c r="B1428" s="7" t="str">
        <f ca="1">VLOOKUP($A1428,Companies!$A:$B,2,FALSE)</f>
        <v>ACME Corporation</v>
      </c>
      <c r="C1428" s="5">
        <f t="shared" si="266"/>
        <v>1427</v>
      </c>
      <c r="D1428" s="6">
        <f t="shared" ca="1" si="267"/>
        <v>1</v>
      </c>
      <c r="E1428" s="7">
        <f ca="1">IF($C1428 = 1 + N("Presidente"),
    127,
    IF($C1428 = 2 + N("Vice-Presidente"),
        72,
        IF($C1428 = 3 + N("Secretária bilíngue"),
            13,
            RANDBETWEEN(5,COUNT(Name!$A:$A) + 1)
        )
    )
)</f>
        <v>364</v>
      </c>
      <c r="F1428" s="7" t="str">
        <f ca="1" xml:space="preserve">
VLOOKUP(
  $E1428,
  Name!$A:$B,
  2,
  FALSE
)
&amp; " " &amp;
IF($C1428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Pinheiro Badu</v>
      </c>
      <c r="G1428" s="7">
        <v>2</v>
      </c>
      <c r="H1428" s="7" t="str">
        <f>VLOOKUP($G1428,Countries!$A:$B,2,FALSE)</f>
        <v>Portugal</v>
      </c>
      <c r="I1428" s="7" cm="1">
        <f t="array" aca="1" ref="I1428" ca="1">INDEX(States!$B:$B,RANDBETWEEN(2,COUNTA(States!$A:$A)),1)</f>
        <v>15</v>
      </c>
      <c r="J1428" s="7" t="str">
        <f ca="1">VLOOKUP($I1428,States!$B:$C,2,FALSE)</f>
        <v>Castelo Branco</v>
      </c>
      <c r="K1428" s="7" t="str">
        <f ca="1">VLOOKUP($E1428,Name!$A:$C,3,FALSE)</f>
        <v>F</v>
      </c>
      <c r="L1428" s="7" t="str">
        <f ca="1">VLOOKUP($K1428,Genders!$B:$C,2,FALSE)</f>
        <v>Female</v>
      </c>
      <c r="M1428" s="7" cm="1">
        <f t="array" aca="1" ref="M1428" ca="1">INDEX('Marital status'!$A:$A,RANDBETWEEN(2,COUNTA('Marital status'!$A:$A)),1)</f>
        <v>2</v>
      </c>
      <c r="N1428" s="7" t="str">
        <f ca="1">VLOOKUP($M1428,'Marital status'!$A:$B,2,FALSE)</f>
        <v>Single</v>
      </c>
      <c r="O1428" s="7">
        <f t="shared" ca="1" si="268"/>
        <v>3</v>
      </c>
      <c r="P1428" s="7" t="str">
        <f ca="1">VLOOKUP($O1428,Ethnicities!$A:$B,2,FALSE)</f>
        <v>Black or African American</v>
      </c>
      <c r="Q1428" s="8">
        <f t="shared" ca="1" si="269"/>
        <v>35414</v>
      </c>
      <c r="R1428" s="6">
        <f t="shared" ca="1" si="270"/>
        <v>4</v>
      </c>
      <c r="S1428" s="6" t="str">
        <f ca="1">VLOOKUP($R1428,'Background education'!$A:$B,2,FALSE)</f>
        <v>Undergraduate degree</v>
      </c>
      <c r="T1428" s="7">
        <f ca="1" xml:space="preserve">
  IF(OR($V1428 = 2, $V1428 = 3, $V1428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28" s="7" t="str">
        <f ca="1">VLOOKUP($T1428,Departments!$A:$B,2,FALSE)</f>
        <v>Juridical</v>
      </c>
      <c r="V1428" s="6">
        <f t="shared" ca="1" si="271"/>
        <v>7</v>
      </c>
      <c r="W1428" s="6" t="str">
        <f ca="1">VLOOKUP($V1428,Roles!$A:$B,2,FALSE)</f>
        <v>Trainee</v>
      </c>
      <c r="X1428" s="6" t="e">
        <f t="shared" ca="1" si="272"/>
        <v>#N/A</v>
      </c>
      <c r="Y1428" s="6" t="e">
        <f ca="1">IF(ISNA($X1428),NA(),VLOOKUP($X1428,Levels!$A:$B,2,FALSE))</f>
        <v>#N/A</v>
      </c>
      <c r="Z1428" s="8">
        <f t="shared" ca="1" si="264"/>
        <v>44539</v>
      </c>
      <c r="AA1428" s="6">
        <f ca="1">RANDBETWEEN(2,COUNTA('Recruitment source'!$A:$A))</f>
        <v>12</v>
      </c>
      <c r="AB1428" s="6" t="str">
        <f ca="1">VLOOKUP($AA1428,'Recruitment source'!$A:$B,2,FALSE)</f>
        <v>Website</v>
      </c>
      <c r="AC1428" s="8" t="e">
        <f t="shared" ca="1" si="273"/>
        <v>#N/A</v>
      </c>
      <c r="AD1428" s="6" t="e">
        <f t="shared" ca="1" si="274"/>
        <v>#N/A</v>
      </c>
      <c r="AE1428" s="6" t="e">
        <f ca="1">IF(ISNA(AD1428),NA(),VLOOKUP($AD1428,'Reasons for dismissal'!$A:$B,2,FALSE))</f>
        <v>#N/A</v>
      </c>
      <c r="AF1428" s="6">
        <f t="shared" ca="1" si="275"/>
        <v>4</v>
      </c>
      <c r="AG1428" s="1">
        <f t="shared" ca="1" si="265"/>
        <v>1005</v>
      </c>
    </row>
    <row r="1429" spans="1:33" x14ac:dyDescent="0.25">
      <c r="A1429" s="7" cm="1">
        <f t="array" aca="1" ref="A1429" ca="1">INDEX(Companies!$A:$A,RANDBETWEEN(2,COUNTA(Companies!$A:$A)),1)</f>
        <v>2</v>
      </c>
      <c r="B1429" s="7" t="str">
        <f ca="1">VLOOKUP($A1429,Companies!$A:$B,2,FALSE)</f>
        <v>ACME Corporation</v>
      </c>
      <c r="C1429" s="5">
        <f t="shared" si="266"/>
        <v>1428</v>
      </c>
      <c r="D1429" s="6">
        <f t="shared" ca="1" si="267"/>
        <v>1</v>
      </c>
      <c r="E1429" s="7">
        <f ca="1">IF($C1429 = 1 + N("Presidente"),
    127,
    IF($C1429 = 2 + N("Vice-Presidente"),
        72,
        IF($C1429 = 3 + N("Secretária bilíngue"),
            13,
            RANDBETWEEN(5,COUNT(Name!$A:$A) + 1)
        )
    )
)</f>
        <v>244</v>
      </c>
      <c r="F1429" s="7" t="str">
        <f ca="1" xml:space="preserve">
VLOOKUP(
  $E1429,
  Name!$A:$B,
  2,
  FALSE
)
&amp; " " &amp;
IF($C1429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Machado Longo</v>
      </c>
      <c r="G1429" s="7">
        <v>2</v>
      </c>
      <c r="H1429" s="7" t="str">
        <f>VLOOKUP($G1429,Countries!$A:$B,2,FALSE)</f>
        <v>Portugal</v>
      </c>
      <c r="I1429" s="7" cm="1">
        <f t="array" aca="1" ref="I1429" ca="1">INDEX(States!$B:$B,RANDBETWEEN(2,COUNTA(States!$A:$A)),1)</f>
        <v>11</v>
      </c>
      <c r="J1429" s="7" t="str">
        <f ca="1">VLOOKUP($I1429,States!$B:$C,2,FALSE)</f>
        <v>Madeira</v>
      </c>
      <c r="K1429" s="7" t="str">
        <f ca="1">VLOOKUP($E1429,Name!$A:$C,3,FALSE)</f>
        <v>M</v>
      </c>
      <c r="L1429" s="7" t="str">
        <f ca="1">VLOOKUP($K1429,Genders!$B:$C,2,FALSE)</f>
        <v>Male</v>
      </c>
      <c r="M1429" s="7" cm="1">
        <f t="array" aca="1" ref="M1429" ca="1">INDEX('Marital status'!$A:$A,RANDBETWEEN(2,COUNTA('Marital status'!$A:$A)),1)</f>
        <v>3</v>
      </c>
      <c r="N1429" s="7" t="str">
        <f ca="1">VLOOKUP($M1429,'Marital status'!$A:$B,2,FALSE)</f>
        <v>Married</v>
      </c>
      <c r="O1429" s="7">
        <f t="shared" ca="1" si="268"/>
        <v>2</v>
      </c>
      <c r="P1429" s="7" t="str">
        <f ca="1">VLOOKUP($O1429,Ethnicities!$A:$B,2,FALSE)</f>
        <v>White</v>
      </c>
      <c r="Q1429" s="8">
        <f t="shared" ca="1" si="269"/>
        <v>33378</v>
      </c>
      <c r="R1429" s="6">
        <f t="shared" ca="1" si="270"/>
        <v>4</v>
      </c>
      <c r="S1429" s="6" t="str">
        <f ca="1">VLOOKUP($R1429,'Background education'!$A:$B,2,FALSE)</f>
        <v>Undergraduate degree</v>
      </c>
      <c r="T1429" s="7">
        <f ca="1" xml:space="preserve">
  IF(OR($V1429 = 2, $V1429 = 3, $V1429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29" s="7" t="str">
        <f ca="1">VLOOKUP($T1429,Departments!$A:$B,2,FALSE)</f>
        <v>Juridical</v>
      </c>
      <c r="V1429" s="6">
        <f t="shared" ca="1" si="271"/>
        <v>8</v>
      </c>
      <c r="W1429" s="6" t="str">
        <f ca="1">VLOOKUP($V1429,Roles!$A:$B,2,FALSE)</f>
        <v>Analyst</v>
      </c>
      <c r="X1429" s="6">
        <f t="shared" ca="1" si="272"/>
        <v>2</v>
      </c>
      <c r="Y1429" s="6" t="str">
        <f ca="1">IF(ISNA($X1429),NA(),VLOOKUP($X1429,Levels!$A:$B,2,FALSE))</f>
        <v>Junior</v>
      </c>
      <c r="Z1429" s="8">
        <f t="shared" ca="1" si="264"/>
        <v>41710</v>
      </c>
      <c r="AA1429" s="6">
        <f ca="1">RANDBETWEEN(2,COUNTA('Recruitment source'!$A:$A))</f>
        <v>6</v>
      </c>
      <c r="AB1429" s="6" t="str">
        <f ca="1">VLOOKUP($AA1429,'Recruitment source'!$A:$B,2,FALSE)</f>
        <v>Empregos Online</v>
      </c>
      <c r="AC1429" s="8" t="e">
        <f t="shared" ca="1" si="273"/>
        <v>#N/A</v>
      </c>
      <c r="AD1429" s="6" t="e">
        <f t="shared" ca="1" si="274"/>
        <v>#N/A</v>
      </c>
      <c r="AE1429" s="6" t="e">
        <f ca="1">IF(ISNA(AD1429),NA(),VLOOKUP($AD1429,'Reasons for dismissal'!$A:$B,2,FALSE))</f>
        <v>#N/A</v>
      </c>
      <c r="AF1429" s="6">
        <f t="shared" ca="1" si="275"/>
        <v>3</v>
      </c>
      <c r="AG1429" s="1">
        <f t="shared" ca="1" si="265"/>
        <v>2000</v>
      </c>
    </row>
    <row r="1430" spans="1:33" x14ac:dyDescent="0.25">
      <c r="A1430" s="7" cm="1">
        <f t="array" aca="1" ref="A1430" ca="1">INDEX(Companies!$A:$A,RANDBETWEEN(2,COUNTA(Companies!$A:$A)),1)</f>
        <v>2</v>
      </c>
      <c r="B1430" s="7" t="str">
        <f ca="1">VLOOKUP($A1430,Companies!$A:$B,2,FALSE)</f>
        <v>ACME Corporation</v>
      </c>
      <c r="C1430" s="5">
        <f t="shared" si="266"/>
        <v>1429</v>
      </c>
      <c r="D1430" s="6">
        <f t="shared" ca="1" si="267"/>
        <v>1</v>
      </c>
      <c r="E1430" s="7">
        <f ca="1">IF($C1430 = 1 + N("Presidente"),
    127,
    IF($C1430 = 2 + N("Vice-Presidente"),
        72,
        IF($C1430 = 3 + N("Secretária bilíngue"),
            13,
            RANDBETWEEN(5,COUNT(Name!$A:$A) + 1)
        )
    )
)</f>
        <v>120</v>
      </c>
      <c r="F1430" s="7" t="str">
        <f ca="1" xml:space="preserve">
VLOOKUP(
  $E1430,
  Name!$A:$B,
  2,
  FALSE
)
&amp; " " &amp;
IF($C1430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Malafaia Alvarenga</v>
      </c>
      <c r="G1430" s="7">
        <v>2</v>
      </c>
      <c r="H1430" s="7" t="str">
        <f>VLOOKUP($G1430,Countries!$A:$B,2,FALSE)</f>
        <v>Portugal</v>
      </c>
      <c r="I1430" s="7" cm="1">
        <f t="array" aca="1" ref="I1430" ca="1">INDEX(States!$B:$B,RANDBETWEEN(2,COUNTA(States!$A:$A)),1)</f>
        <v>3</v>
      </c>
      <c r="J1430" s="7" t="str">
        <f ca="1">VLOOKUP($I1430,States!$B:$C,2,FALSE)</f>
        <v>Porto</v>
      </c>
      <c r="K1430" s="7" t="str">
        <f ca="1">VLOOKUP($E1430,Name!$A:$C,3,FALSE)</f>
        <v>F</v>
      </c>
      <c r="L1430" s="7" t="str">
        <f ca="1">VLOOKUP($K1430,Genders!$B:$C,2,FALSE)</f>
        <v>Female</v>
      </c>
      <c r="M1430" s="7" cm="1">
        <f t="array" aca="1" ref="M1430" ca="1">INDEX('Marital status'!$A:$A,RANDBETWEEN(2,COUNTA('Marital status'!$A:$A)),1)</f>
        <v>2</v>
      </c>
      <c r="N1430" s="7" t="str">
        <f ca="1">VLOOKUP($M1430,'Marital status'!$A:$B,2,FALSE)</f>
        <v>Single</v>
      </c>
      <c r="O1430" s="7">
        <f t="shared" ca="1" si="268"/>
        <v>4</v>
      </c>
      <c r="P1430" s="7" t="str">
        <f ca="1">VLOOKUP($O1430,Ethnicities!$A:$B,2,FALSE)</f>
        <v>Hispanic or Latino</v>
      </c>
      <c r="Q1430" s="8">
        <f t="shared" ca="1" si="269"/>
        <v>23817</v>
      </c>
      <c r="R1430" s="6">
        <f t="shared" ca="1" si="270"/>
        <v>4</v>
      </c>
      <c r="S1430" s="6" t="str">
        <f ca="1">VLOOKUP($R1430,'Background education'!$A:$B,2,FALSE)</f>
        <v>Undergraduate degree</v>
      </c>
      <c r="T1430" s="7">
        <f ca="1" xml:space="preserve">
  IF(OR($V1430 = 2, $V1430 = 3, $V1430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30" s="7" t="str">
        <f ca="1">VLOOKUP($T1430,Departments!$A:$B,2,FALSE)</f>
        <v>Juridical</v>
      </c>
      <c r="V1430" s="6">
        <f t="shared" ca="1" si="271"/>
        <v>6</v>
      </c>
      <c r="W1430" s="6" t="str">
        <f ca="1">VLOOKUP($V1430,Roles!$A:$B,2,FALSE)</f>
        <v>Intern</v>
      </c>
      <c r="X1430" s="6" t="e">
        <f t="shared" ca="1" si="272"/>
        <v>#N/A</v>
      </c>
      <c r="Y1430" s="6" t="e">
        <f ca="1">IF(ISNA($X1430),NA(),VLOOKUP($X1430,Levels!$A:$B,2,FALSE))</f>
        <v>#N/A</v>
      </c>
      <c r="Z1430" s="8">
        <f t="shared" ca="1" si="264"/>
        <v>37871</v>
      </c>
      <c r="AA1430" s="6">
        <f ca="1">RANDBETWEEN(2,COUNTA('Recruitment source'!$A:$A))</f>
        <v>8</v>
      </c>
      <c r="AB1430" s="6" t="str">
        <f ca="1">VLOOKUP($AA1430,'Recruitment source'!$A:$B,2,FALSE)</f>
        <v>Next Station</v>
      </c>
      <c r="AC1430" s="8" t="e">
        <f t="shared" ca="1" si="273"/>
        <v>#N/A</v>
      </c>
      <c r="AD1430" s="6" t="e">
        <f t="shared" ca="1" si="274"/>
        <v>#N/A</v>
      </c>
      <c r="AE1430" s="6" t="e">
        <f ca="1">IF(ISNA(AD1430),NA(),VLOOKUP($AD1430,'Reasons for dismissal'!$A:$B,2,FALSE))</f>
        <v>#N/A</v>
      </c>
      <c r="AF1430" s="6">
        <f t="shared" ca="1" si="275"/>
        <v>3</v>
      </c>
      <c r="AG1430" s="1">
        <f t="shared" ca="1" si="265"/>
        <v>805</v>
      </c>
    </row>
    <row r="1431" spans="1:33" x14ac:dyDescent="0.25">
      <c r="A1431" s="7" cm="1">
        <f t="array" aca="1" ref="A1431" ca="1">INDEX(Companies!$A:$A,RANDBETWEEN(2,COUNTA(Companies!$A:$A)),1)</f>
        <v>2</v>
      </c>
      <c r="B1431" s="7" t="str">
        <f ca="1">VLOOKUP($A1431,Companies!$A:$B,2,FALSE)</f>
        <v>ACME Corporation</v>
      </c>
      <c r="C1431" s="5">
        <f t="shared" si="266"/>
        <v>1430</v>
      </c>
      <c r="D1431" s="6">
        <f t="shared" ca="1" si="267"/>
        <v>1</v>
      </c>
      <c r="E1431" s="7">
        <f ca="1">IF($C1431 = 1 + N("Presidente"),
    127,
    IF($C1431 = 2 + N("Vice-Presidente"),
        72,
        IF($C1431 = 3 + N("Secretária bilíngue"),
            13,
            RANDBETWEEN(5,COUNT(Name!$A:$A) + 1)
        )
    )
)</f>
        <v>128</v>
      </c>
      <c r="F1431" s="7" t="str">
        <f ca="1" xml:space="preserve">
VLOOKUP(
  $E1431,
  Name!$A:$B,
  2,
  FALSE
)
&amp; " " &amp;
IF($C1431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Gabriel Cunha Café</v>
      </c>
      <c r="G1431" s="7">
        <v>2</v>
      </c>
      <c r="H1431" s="7" t="str">
        <f>VLOOKUP($G1431,Countries!$A:$B,2,FALSE)</f>
        <v>Portugal</v>
      </c>
      <c r="I1431" s="7" cm="1">
        <f t="array" aca="1" ref="I1431" ca="1">INDEX(States!$B:$B,RANDBETWEEN(2,COUNTA(States!$A:$A)),1)</f>
        <v>3</v>
      </c>
      <c r="J1431" s="7" t="str">
        <f ca="1">VLOOKUP($I1431,States!$B:$C,2,FALSE)</f>
        <v>Porto</v>
      </c>
      <c r="K1431" s="7" t="str">
        <f ca="1">VLOOKUP($E1431,Name!$A:$C,3,FALSE)</f>
        <v>M</v>
      </c>
      <c r="L1431" s="7" t="str">
        <f ca="1">VLOOKUP($K1431,Genders!$B:$C,2,FALSE)</f>
        <v>Male</v>
      </c>
      <c r="M1431" s="7" cm="1">
        <f t="array" aca="1" ref="M1431" ca="1">INDEX('Marital status'!$A:$A,RANDBETWEEN(2,COUNTA('Marital status'!$A:$A)),1)</f>
        <v>3</v>
      </c>
      <c r="N1431" s="7" t="str">
        <f ca="1">VLOOKUP($M1431,'Marital status'!$A:$B,2,FALSE)</f>
        <v>Married</v>
      </c>
      <c r="O1431" s="7">
        <f t="shared" ca="1" si="268"/>
        <v>2</v>
      </c>
      <c r="P1431" s="7" t="str">
        <f ca="1">VLOOKUP($O1431,Ethnicities!$A:$B,2,FALSE)</f>
        <v>White</v>
      </c>
      <c r="Q1431" s="8">
        <f t="shared" ca="1" si="269"/>
        <v>36074</v>
      </c>
      <c r="R1431" s="6">
        <f t="shared" ca="1" si="270"/>
        <v>4</v>
      </c>
      <c r="S1431" s="6" t="str">
        <f ca="1">VLOOKUP($R1431,'Background education'!$A:$B,2,FALSE)</f>
        <v>Undergraduate degree</v>
      </c>
      <c r="T1431" s="7">
        <f ca="1" xml:space="preserve">
  IF(OR($V1431 = 2, $V1431 = 3, $V1431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431" s="7" t="str">
        <f ca="1">VLOOKUP($T1431,Departments!$A:$B,2,FALSE)</f>
        <v>Finance</v>
      </c>
      <c r="V1431" s="6">
        <f t="shared" ca="1" si="271"/>
        <v>8</v>
      </c>
      <c r="W1431" s="6" t="str">
        <f ca="1">VLOOKUP($V1431,Roles!$A:$B,2,FALSE)</f>
        <v>Analyst</v>
      </c>
      <c r="X1431" s="6">
        <f t="shared" ca="1" si="272"/>
        <v>2</v>
      </c>
      <c r="Y1431" s="6" t="str">
        <f ca="1">IF(ISNA($X1431),NA(),VLOOKUP($X1431,Levels!$A:$B,2,FALSE))</f>
        <v>Junior</v>
      </c>
      <c r="Z1431" s="8">
        <f t="shared" ca="1" si="264"/>
        <v>39430</v>
      </c>
      <c r="AA1431" s="6">
        <f ca="1">RANDBETWEEN(2,COUNTA('Recruitment source'!$A:$A))</f>
        <v>2</v>
      </c>
      <c r="AB1431" s="6" t="str">
        <f ca="1">VLOOKUP($AA1431,'Recruitment source'!$A:$B,2,FALSE)</f>
        <v>Indeed</v>
      </c>
      <c r="AC1431" s="8" t="e">
        <f t="shared" ca="1" si="273"/>
        <v>#N/A</v>
      </c>
      <c r="AD1431" s="6" t="e">
        <f t="shared" ca="1" si="274"/>
        <v>#N/A</v>
      </c>
      <c r="AE1431" s="6" t="e">
        <f ca="1">IF(ISNA(AD1431),NA(),VLOOKUP($AD1431,'Reasons for dismissal'!$A:$B,2,FALSE))</f>
        <v>#N/A</v>
      </c>
      <c r="AF1431" s="6">
        <f t="shared" ca="1" si="275"/>
        <v>2</v>
      </c>
      <c r="AG1431" s="1">
        <f t="shared" ca="1" si="265"/>
        <v>2000</v>
      </c>
    </row>
    <row r="1432" spans="1:33" x14ac:dyDescent="0.25">
      <c r="A1432" s="7" cm="1">
        <f t="array" aca="1" ref="A1432" ca="1">INDEX(Companies!$A:$A,RANDBETWEEN(2,COUNTA(Companies!$A:$A)),1)</f>
        <v>2</v>
      </c>
      <c r="B1432" s="7" t="str">
        <f ca="1">VLOOKUP($A1432,Companies!$A:$B,2,FALSE)</f>
        <v>ACME Corporation</v>
      </c>
      <c r="C1432" s="5">
        <f t="shared" si="266"/>
        <v>1431</v>
      </c>
      <c r="D1432" s="6">
        <f t="shared" ca="1" si="267"/>
        <v>1</v>
      </c>
      <c r="E1432" s="7">
        <f ca="1">IF($C1432 = 1 + N("Presidente"),
    127,
    IF($C1432 = 2 + N("Vice-Presidente"),
        72,
        IF($C1432 = 3 + N("Secretária bilíngue"),
            13,
            RANDBETWEEN(5,COUNT(Name!$A:$A) + 1)
        )
    )
)</f>
        <v>181</v>
      </c>
      <c r="F1432" s="7" t="str">
        <f ca="1" xml:space="preserve">
VLOOKUP(
  $E1432,
  Name!$A:$B,
  2,
  FALSE
)
&amp; " " &amp;
IF($C1432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Bragança Sá</v>
      </c>
      <c r="G1432" s="7">
        <v>2</v>
      </c>
      <c r="H1432" s="7" t="str">
        <f>VLOOKUP($G1432,Countries!$A:$B,2,FALSE)</f>
        <v>Portugal</v>
      </c>
      <c r="I1432" s="7" cm="1">
        <f t="array" aca="1" ref="I1432" ca="1">INDEX(States!$B:$B,RANDBETWEEN(2,COUNTA(States!$A:$A)),1)</f>
        <v>6</v>
      </c>
      <c r="J1432" s="7" t="str">
        <f ca="1">VLOOKUP($I1432,States!$B:$C,2,FALSE)</f>
        <v>Braga</v>
      </c>
      <c r="K1432" s="7" t="str">
        <f ca="1">VLOOKUP($E1432,Name!$A:$C,3,FALSE)</f>
        <v>F</v>
      </c>
      <c r="L1432" s="7" t="str">
        <f ca="1">VLOOKUP($K1432,Genders!$B:$C,2,FALSE)</f>
        <v>Female</v>
      </c>
      <c r="M1432" s="7" cm="1">
        <f t="array" aca="1" ref="M1432" ca="1">INDEX('Marital status'!$A:$A,RANDBETWEEN(2,COUNTA('Marital status'!$A:$A)),1)</f>
        <v>3</v>
      </c>
      <c r="N1432" s="7" t="str">
        <f ca="1">VLOOKUP($M1432,'Marital status'!$A:$B,2,FALSE)</f>
        <v>Married</v>
      </c>
      <c r="O1432" s="7">
        <f t="shared" ca="1" si="268"/>
        <v>2</v>
      </c>
      <c r="P1432" s="7" t="str">
        <f ca="1">VLOOKUP($O1432,Ethnicities!$A:$B,2,FALSE)</f>
        <v>White</v>
      </c>
      <c r="Q1432" s="8">
        <f t="shared" ca="1" si="269"/>
        <v>29736</v>
      </c>
      <c r="R1432" s="6">
        <f t="shared" ca="1" si="270"/>
        <v>4</v>
      </c>
      <c r="S1432" s="6" t="str">
        <f ca="1">VLOOKUP($R1432,'Background education'!$A:$B,2,FALSE)</f>
        <v>Undergraduate degree</v>
      </c>
      <c r="T1432" s="7">
        <f ca="1" xml:space="preserve">
  IF(OR($V1432 = 2, $V1432 = 3, $V1432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32" s="7" t="str">
        <f ca="1">VLOOKUP($T1432,Departments!$A:$B,2,FALSE)</f>
        <v>Controlling</v>
      </c>
      <c r="V1432" s="6">
        <f t="shared" ca="1" si="271"/>
        <v>7</v>
      </c>
      <c r="W1432" s="6" t="str">
        <f ca="1">VLOOKUP($V1432,Roles!$A:$B,2,FALSE)</f>
        <v>Trainee</v>
      </c>
      <c r="X1432" s="6" t="e">
        <f t="shared" ca="1" si="272"/>
        <v>#N/A</v>
      </c>
      <c r="Y1432" s="6" t="e">
        <f ca="1">IF(ISNA($X1432),NA(),VLOOKUP($X1432,Levels!$A:$B,2,FALSE))</f>
        <v>#N/A</v>
      </c>
      <c r="Z1432" s="8">
        <f t="shared" ca="1" si="264"/>
        <v>41813</v>
      </c>
      <c r="AA1432" s="6">
        <f ca="1">RANDBETWEEN(2,COUNTA('Recruitment source'!$A:$A))</f>
        <v>2</v>
      </c>
      <c r="AB1432" s="6" t="str">
        <f ca="1">VLOOKUP($AA1432,'Recruitment source'!$A:$B,2,FALSE)</f>
        <v>Indeed</v>
      </c>
      <c r="AC1432" s="8" t="e">
        <f t="shared" ca="1" si="273"/>
        <v>#N/A</v>
      </c>
      <c r="AD1432" s="6" t="e">
        <f t="shared" ca="1" si="274"/>
        <v>#N/A</v>
      </c>
      <c r="AE1432" s="6" t="e">
        <f ca="1">IF(ISNA(AD1432),NA(),VLOOKUP($AD1432,'Reasons for dismissal'!$A:$B,2,FALSE))</f>
        <v>#N/A</v>
      </c>
      <c r="AF1432" s="6">
        <f t="shared" ca="1" si="275"/>
        <v>3</v>
      </c>
      <c r="AG1432" s="1">
        <f t="shared" ca="1" si="265"/>
        <v>1085</v>
      </c>
    </row>
    <row r="1433" spans="1:33" x14ac:dyDescent="0.25">
      <c r="A1433" s="7" cm="1">
        <f t="array" aca="1" ref="A1433" ca="1">INDEX(Companies!$A:$A,RANDBETWEEN(2,COUNTA(Companies!$A:$A)),1)</f>
        <v>2</v>
      </c>
      <c r="B1433" s="7" t="str">
        <f ca="1">VLOOKUP($A1433,Companies!$A:$B,2,FALSE)</f>
        <v>ACME Corporation</v>
      </c>
      <c r="C1433" s="5">
        <f t="shared" si="266"/>
        <v>1432</v>
      </c>
      <c r="D1433" s="6">
        <f t="shared" ca="1" si="267"/>
        <v>1</v>
      </c>
      <c r="E1433" s="7">
        <f ca="1">IF($C1433 = 1 + N("Presidente"),
    127,
    IF($C1433 = 2 + N("Vice-Presidente"),
        72,
        IF($C1433 = 3 + N("Secretária bilíngue"),
            13,
            RANDBETWEEN(5,COUNT(Name!$A:$A) + 1)
        )
    )
)</f>
        <v>140</v>
      </c>
      <c r="F1433" s="7" t="str">
        <f ca="1" xml:space="preserve">
VLOOKUP(
  $E1433,
  Name!$A:$B,
  2,
  FALSE
)
&amp; " " &amp;
IF($C1433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Costatini Cândido</v>
      </c>
      <c r="G1433" s="7">
        <v>2</v>
      </c>
      <c r="H1433" s="7" t="str">
        <f>VLOOKUP($G1433,Countries!$A:$B,2,FALSE)</f>
        <v>Portugal</v>
      </c>
      <c r="I1433" s="7" cm="1">
        <f t="array" aca="1" ref="I1433" ca="1">INDEX(States!$B:$B,RANDBETWEEN(2,COUNTA(States!$A:$A)),1)</f>
        <v>13</v>
      </c>
      <c r="J1433" s="7" t="str">
        <f ca="1">VLOOKUP($I1433,States!$B:$C,2,FALSE)</f>
        <v>Azores</v>
      </c>
      <c r="K1433" s="7" t="str">
        <f ca="1">VLOOKUP($E1433,Name!$A:$C,3,FALSE)</f>
        <v>M</v>
      </c>
      <c r="L1433" s="7" t="str">
        <f ca="1">VLOOKUP($K1433,Genders!$B:$C,2,FALSE)</f>
        <v>Male</v>
      </c>
      <c r="M1433" s="7" cm="1">
        <f t="array" aca="1" ref="M1433" ca="1">INDEX('Marital status'!$A:$A,RANDBETWEEN(2,COUNTA('Marital status'!$A:$A)),1)</f>
        <v>2</v>
      </c>
      <c r="N1433" s="7" t="str">
        <f ca="1">VLOOKUP($M1433,'Marital status'!$A:$B,2,FALSE)</f>
        <v>Single</v>
      </c>
      <c r="O1433" s="7">
        <f t="shared" ca="1" si="268"/>
        <v>2</v>
      </c>
      <c r="P1433" s="7" t="str">
        <f ca="1">VLOOKUP($O1433,Ethnicities!$A:$B,2,FALSE)</f>
        <v>White</v>
      </c>
      <c r="Q1433" s="8">
        <f t="shared" ca="1" si="269"/>
        <v>34633</v>
      </c>
      <c r="R1433" s="6">
        <f t="shared" ca="1" si="270"/>
        <v>4</v>
      </c>
      <c r="S1433" s="6" t="str">
        <f ca="1">VLOOKUP($R1433,'Background education'!$A:$B,2,FALSE)</f>
        <v>Undergraduate degree</v>
      </c>
      <c r="T1433" s="7">
        <f ca="1" xml:space="preserve">
  IF(OR($V1433 = 2, $V1433 = 3, $V1433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33" s="7" t="str">
        <f ca="1">VLOOKUP($T1433,Departments!$A:$B,2,FALSE)</f>
        <v>Juridical</v>
      </c>
      <c r="V1433" s="6">
        <f t="shared" ca="1" si="271"/>
        <v>8</v>
      </c>
      <c r="W1433" s="6" t="str">
        <f ca="1">VLOOKUP($V1433,Roles!$A:$B,2,FALSE)</f>
        <v>Analyst</v>
      </c>
      <c r="X1433" s="6">
        <f t="shared" ca="1" si="272"/>
        <v>4</v>
      </c>
      <c r="Y1433" s="6" t="str">
        <f ca="1">IF(ISNA($X1433),NA(),VLOOKUP($X1433,Levels!$A:$B,2,FALSE))</f>
        <v>Senior</v>
      </c>
      <c r="Z1433" s="8">
        <f t="shared" ca="1" si="264"/>
        <v>44146</v>
      </c>
      <c r="AA1433" s="6">
        <f ca="1">RANDBETWEEN(2,COUNTA('Recruitment source'!$A:$A))</f>
        <v>12</v>
      </c>
      <c r="AB1433" s="6" t="str">
        <f ca="1">VLOOKUP($AA1433,'Recruitment source'!$A:$B,2,FALSE)</f>
        <v>Website</v>
      </c>
      <c r="AC1433" s="8" t="e">
        <f t="shared" ca="1" si="273"/>
        <v>#N/A</v>
      </c>
      <c r="AD1433" s="6" t="e">
        <f t="shared" ca="1" si="274"/>
        <v>#N/A</v>
      </c>
      <c r="AE1433" s="6" t="e">
        <f ca="1">IF(ISNA(AD1433),NA(),VLOOKUP($AD1433,'Reasons for dismissal'!$A:$B,2,FALSE))</f>
        <v>#N/A</v>
      </c>
      <c r="AF1433" s="6">
        <f t="shared" ca="1" si="275"/>
        <v>2</v>
      </c>
      <c r="AG1433" s="1">
        <f t="shared" ca="1" si="265"/>
        <v>2000</v>
      </c>
    </row>
    <row r="1434" spans="1:33" x14ac:dyDescent="0.25">
      <c r="A1434" s="7" cm="1">
        <f t="array" aca="1" ref="A1434" ca="1">INDEX(Companies!$A:$A,RANDBETWEEN(2,COUNTA(Companies!$A:$A)),1)</f>
        <v>2</v>
      </c>
      <c r="B1434" s="7" t="str">
        <f ca="1">VLOOKUP($A1434,Companies!$A:$B,2,FALSE)</f>
        <v>ACME Corporation</v>
      </c>
      <c r="C1434" s="5">
        <f t="shared" si="266"/>
        <v>1433</v>
      </c>
      <c r="D1434" s="6">
        <f t="shared" ca="1" si="267"/>
        <v>1</v>
      </c>
      <c r="E1434" s="7">
        <f ca="1">IF($C1434 = 1 + N("Presidente"),
    127,
    IF($C1434 = 2 + N("Vice-Presidente"),
        72,
        IF($C1434 = 3 + N("Secretária bilíngue"),
            13,
            RANDBETWEEN(5,COUNT(Name!$A:$A) + 1)
        )
    )
)</f>
        <v>90</v>
      </c>
      <c r="F1434" s="7" t="str">
        <f ca="1" xml:space="preserve">
VLOOKUP(
  $E1434,
  Name!$A:$B,
  2,
  FALSE
)
&amp; " " &amp;
IF($C1434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Simões Barboza</v>
      </c>
      <c r="G1434" s="7">
        <v>2</v>
      </c>
      <c r="H1434" s="7" t="str">
        <f>VLOOKUP($G1434,Countries!$A:$B,2,FALSE)</f>
        <v>Portugal</v>
      </c>
      <c r="I1434" s="7" cm="1">
        <f t="array" aca="1" ref="I1434" ca="1">INDEX(States!$B:$B,RANDBETWEEN(2,COUNTA(States!$A:$A)),1)</f>
        <v>17</v>
      </c>
      <c r="J1434" s="7" t="str">
        <f ca="1">VLOOKUP($I1434,States!$B:$C,2,FALSE)</f>
        <v>Portalegre</v>
      </c>
      <c r="K1434" s="7" t="str">
        <f ca="1">VLOOKUP($E1434,Name!$A:$C,3,FALSE)</f>
        <v>M</v>
      </c>
      <c r="L1434" s="7" t="str">
        <f ca="1">VLOOKUP($K1434,Genders!$B:$C,2,FALSE)</f>
        <v>Male</v>
      </c>
      <c r="M1434" s="7" cm="1">
        <f t="array" aca="1" ref="M1434" ca="1">INDEX('Marital status'!$A:$A,RANDBETWEEN(2,COUNTA('Marital status'!$A:$A)),1)</f>
        <v>3</v>
      </c>
      <c r="N1434" s="7" t="str">
        <f ca="1">VLOOKUP($M1434,'Marital status'!$A:$B,2,FALSE)</f>
        <v>Married</v>
      </c>
      <c r="O1434" s="7">
        <f t="shared" ca="1" si="268"/>
        <v>2</v>
      </c>
      <c r="P1434" s="7" t="str">
        <f ca="1">VLOOKUP($O1434,Ethnicities!$A:$B,2,FALSE)</f>
        <v>White</v>
      </c>
      <c r="Q1434" s="8">
        <f t="shared" ca="1" si="269"/>
        <v>29634</v>
      </c>
      <c r="R1434" s="6">
        <f t="shared" ca="1" si="270"/>
        <v>4</v>
      </c>
      <c r="S1434" s="6" t="str">
        <f ca="1">VLOOKUP($R1434,'Background education'!$A:$B,2,FALSE)</f>
        <v>Undergraduate degree</v>
      </c>
      <c r="T1434" s="7">
        <f ca="1" xml:space="preserve">
  IF(OR($V1434 = 2, $V1434 = 3, $V1434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34" s="7" t="str">
        <f ca="1">VLOOKUP($T1434,Departments!$A:$B,2,FALSE)</f>
        <v>Human Resource</v>
      </c>
      <c r="V1434" s="6">
        <f t="shared" ca="1" si="271"/>
        <v>6</v>
      </c>
      <c r="W1434" s="6" t="str">
        <f ca="1">VLOOKUP($V1434,Roles!$A:$B,2,FALSE)</f>
        <v>Intern</v>
      </c>
      <c r="X1434" s="6" t="e">
        <f t="shared" ca="1" si="272"/>
        <v>#N/A</v>
      </c>
      <c r="Y1434" s="6" t="e">
        <f ca="1">IF(ISNA($X1434),NA(),VLOOKUP($X1434,Levels!$A:$B,2,FALSE))</f>
        <v>#N/A</v>
      </c>
      <c r="Z1434" s="8">
        <f t="shared" ca="1" si="264"/>
        <v>43915</v>
      </c>
      <c r="AA1434" s="6">
        <f ca="1">RANDBETWEEN(2,COUNTA('Recruitment source'!$A:$A))</f>
        <v>6</v>
      </c>
      <c r="AB1434" s="6" t="str">
        <f ca="1">VLOOKUP($AA1434,'Recruitment source'!$A:$B,2,FALSE)</f>
        <v>Empregos Online</v>
      </c>
      <c r="AC1434" s="8" t="e">
        <f t="shared" ca="1" si="273"/>
        <v>#N/A</v>
      </c>
      <c r="AD1434" s="6" t="e">
        <f t="shared" ca="1" si="274"/>
        <v>#N/A</v>
      </c>
      <c r="AE1434" s="6" t="e">
        <f ca="1">IF(ISNA(AD1434),NA(),VLOOKUP($AD1434,'Reasons for dismissal'!$A:$B,2,FALSE))</f>
        <v>#N/A</v>
      </c>
      <c r="AF1434" s="6">
        <f t="shared" ca="1" si="275"/>
        <v>4</v>
      </c>
      <c r="AG1434" s="1">
        <f t="shared" ca="1" si="265"/>
        <v>805</v>
      </c>
    </row>
    <row r="1435" spans="1:33" x14ac:dyDescent="0.25">
      <c r="A1435" s="7" cm="1">
        <f t="array" aca="1" ref="A1435" ca="1">INDEX(Companies!$A:$A,RANDBETWEEN(2,COUNTA(Companies!$A:$A)),1)</f>
        <v>2</v>
      </c>
      <c r="B1435" s="7" t="str">
        <f ca="1">VLOOKUP($A1435,Companies!$A:$B,2,FALSE)</f>
        <v>ACME Corporation</v>
      </c>
      <c r="C1435" s="5">
        <f t="shared" si="266"/>
        <v>1434</v>
      </c>
      <c r="D1435" s="6">
        <f t="shared" ca="1" si="267"/>
        <v>1</v>
      </c>
      <c r="E1435" s="7">
        <f ca="1">IF($C1435 = 1 + N("Presidente"),
    127,
    IF($C1435 = 2 + N("Vice-Presidente"),
        72,
        IF($C1435 = 3 + N("Secretária bilíngue"),
            13,
            RANDBETWEEN(5,COUNT(Name!$A:$A) + 1)
        )
    )
)</f>
        <v>45</v>
      </c>
      <c r="F1435" s="7" t="str">
        <f ca="1" xml:space="preserve">
VLOOKUP(
  $E1435,
  Name!$A:$B,
  2,
  FALSE
)
&amp; " " &amp;
IF($C1435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Junqueira Faro</v>
      </c>
      <c r="G1435" s="7">
        <v>2</v>
      </c>
      <c r="H1435" s="7" t="str">
        <f>VLOOKUP($G1435,Countries!$A:$B,2,FALSE)</f>
        <v>Portugal</v>
      </c>
      <c r="I1435" s="7" cm="1">
        <f t="array" aca="1" ref="I1435" ca="1">INDEX(States!$B:$B,RANDBETWEEN(2,COUNTA(States!$A:$A)),1)</f>
        <v>2</v>
      </c>
      <c r="J1435" s="7" t="str">
        <f ca="1">VLOOKUP($I1435,States!$B:$C,2,FALSE)</f>
        <v xml:space="preserve"> Lisboa</v>
      </c>
      <c r="K1435" s="7" t="str">
        <f ca="1">VLOOKUP($E1435,Name!$A:$C,3,FALSE)</f>
        <v>F</v>
      </c>
      <c r="L1435" s="7" t="str">
        <f ca="1">VLOOKUP($K1435,Genders!$B:$C,2,FALSE)</f>
        <v>Female</v>
      </c>
      <c r="M1435" s="7" cm="1">
        <f t="array" aca="1" ref="M1435" ca="1">INDEX('Marital status'!$A:$A,RANDBETWEEN(2,COUNTA('Marital status'!$A:$A)),1)</f>
        <v>3</v>
      </c>
      <c r="N1435" s="7" t="str">
        <f ca="1">VLOOKUP($M1435,'Marital status'!$A:$B,2,FALSE)</f>
        <v>Married</v>
      </c>
      <c r="O1435" s="7">
        <f t="shared" ca="1" si="268"/>
        <v>3</v>
      </c>
      <c r="P1435" s="7" t="str">
        <f ca="1">VLOOKUP($O1435,Ethnicities!$A:$B,2,FALSE)</f>
        <v>Black or African American</v>
      </c>
      <c r="Q1435" s="8">
        <f t="shared" ca="1" si="269"/>
        <v>33363</v>
      </c>
      <c r="R1435" s="6">
        <f t="shared" ca="1" si="270"/>
        <v>5</v>
      </c>
      <c r="S1435" s="6" t="str">
        <f ca="1">VLOOKUP($R1435,'Background education'!$A:$B,2,FALSE)</f>
        <v>Graduate school</v>
      </c>
      <c r="T1435" s="7">
        <f ca="1" xml:space="preserve">
  IF(OR($V1435 = 2, $V1435 = 3, $V1435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435" s="7" t="str">
        <f ca="1">VLOOKUP($T1435,Departments!$A:$B,2,FALSE)</f>
        <v xml:space="preserve"> Commercial</v>
      </c>
      <c r="V1435" s="6">
        <f t="shared" ca="1" si="271"/>
        <v>8</v>
      </c>
      <c r="W1435" s="6" t="str">
        <f ca="1">VLOOKUP($V1435,Roles!$A:$B,2,FALSE)</f>
        <v>Analyst</v>
      </c>
      <c r="X1435" s="6">
        <f t="shared" ca="1" si="272"/>
        <v>2</v>
      </c>
      <c r="Y1435" s="6" t="str">
        <f ca="1">IF(ISNA($X1435),NA(),VLOOKUP($X1435,Levels!$A:$B,2,FALSE))</f>
        <v>Junior</v>
      </c>
      <c r="Z1435" s="8">
        <f t="shared" ca="1" si="264"/>
        <v>37338</v>
      </c>
      <c r="AA1435" s="6">
        <f ca="1">RANDBETWEEN(2,COUNTA('Recruitment source'!$A:$A))</f>
        <v>4</v>
      </c>
      <c r="AB1435" s="6" t="str">
        <f ca="1">VLOOKUP($AA1435,'Recruitment source'!$A:$B,2,FALSE)</f>
        <v>SAPO Emprego</v>
      </c>
      <c r="AC1435" s="8" t="e">
        <f t="shared" ca="1" si="273"/>
        <v>#N/A</v>
      </c>
      <c r="AD1435" s="6" t="e">
        <f t="shared" ca="1" si="274"/>
        <v>#N/A</v>
      </c>
      <c r="AE1435" s="6" t="e">
        <f ca="1">IF(ISNA(AD1435),NA(),VLOOKUP($AD1435,'Reasons for dismissal'!$A:$B,2,FALSE))</f>
        <v>#N/A</v>
      </c>
      <c r="AF1435" s="6">
        <f t="shared" ca="1" si="275"/>
        <v>4</v>
      </c>
      <c r="AG1435" s="1">
        <f t="shared" ca="1" si="265"/>
        <v>2000</v>
      </c>
    </row>
    <row r="1436" spans="1:33" x14ac:dyDescent="0.25">
      <c r="A1436" s="7" cm="1">
        <f t="array" aca="1" ref="A1436" ca="1">INDEX(Companies!$A:$A,RANDBETWEEN(2,COUNTA(Companies!$A:$A)),1)</f>
        <v>2</v>
      </c>
      <c r="B1436" s="7" t="str">
        <f ca="1">VLOOKUP($A1436,Companies!$A:$B,2,FALSE)</f>
        <v>ACME Corporation</v>
      </c>
      <c r="C1436" s="5">
        <f t="shared" si="266"/>
        <v>1435</v>
      </c>
      <c r="D1436" s="6">
        <f t="shared" ca="1" si="267"/>
        <v>1</v>
      </c>
      <c r="E1436" s="7">
        <f ca="1">IF($C1436 = 1 + N("Presidente"),
    127,
    IF($C1436 = 2 + N("Vice-Presidente"),
        72,
        IF($C1436 = 3 + N("Secretária bilíngue"),
            13,
            RANDBETWEEN(5,COUNT(Name!$A:$A) + 1)
        )
    )
)</f>
        <v>126</v>
      </c>
      <c r="F1436" s="7" t="str">
        <f ca="1" xml:space="preserve">
VLOOKUP(
  $E1436,
  Name!$A:$B,
  2,
  FALSE
)
&amp; " " &amp;
IF($C1436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Colombo Aleluia</v>
      </c>
      <c r="G1436" s="7">
        <v>2</v>
      </c>
      <c r="H1436" s="7" t="str">
        <f>VLOOKUP($G1436,Countries!$A:$B,2,FALSE)</f>
        <v>Portugal</v>
      </c>
      <c r="I1436" s="7" cm="1">
        <f t="array" aca="1" ref="I1436" ca="1">INDEX(States!$B:$B,RANDBETWEEN(2,COUNTA(States!$A:$A)),1)</f>
        <v>7</v>
      </c>
      <c r="J1436" s="7" t="str">
        <f ca="1">VLOOKUP($I1436,States!$B:$C,2,FALSE)</f>
        <v>Faro</v>
      </c>
      <c r="K1436" s="7" t="str">
        <f ca="1">VLOOKUP($E1436,Name!$A:$C,3,FALSE)</f>
        <v>M</v>
      </c>
      <c r="L1436" s="7" t="str">
        <f ca="1">VLOOKUP($K1436,Genders!$B:$C,2,FALSE)</f>
        <v>Male</v>
      </c>
      <c r="M1436" s="7" cm="1">
        <f t="array" aca="1" ref="M1436" ca="1">INDEX('Marital status'!$A:$A,RANDBETWEEN(2,COUNTA('Marital status'!$A:$A)),1)</f>
        <v>6</v>
      </c>
      <c r="N1436" s="7" t="str">
        <f ca="1">VLOOKUP($M1436,'Marital status'!$A:$B,2,FALSE)</f>
        <v>Divorced</v>
      </c>
      <c r="O1436" s="7">
        <f t="shared" ca="1" si="268"/>
        <v>2</v>
      </c>
      <c r="P1436" s="7" t="str">
        <f ca="1">VLOOKUP($O1436,Ethnicities!$A:$B,2,FALSE)</f>
        <v>White</v>
      </c>
      <c r="Q1436" s="8">
        <f t="shared" ca="1" si="269"/>
        <v>31625</v>
      </c>
      <c r="R1436" s="6">
        <f t="shared" ca="1" si="270"/>
        <v>4</v>
      </c>
      <c r="S1436" s="6" t="str">
        <f ca="1">VLOOKUP($R1436,'Background education'!$A:$B,2,FALSE)</f>
        <v>Undergraduate degree</v>
      </c>
      <c r="T1436" s="7">
        <f ca="1" xml:space="preserve">
  IF(OR($V1436 = 2, $V1436 = 3, $V1436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36" s="7" t="str">
        <f ca="1">VLOOKUP($T1436,Departments!$A:$B,2,FALSE)</f>
        <v>Human Resource</v>
      </c>
      <c r="V1436" s="6">
        <f t="shared" ca="1" si="271"/>
        <v>7</v>
      </c>
      <c r="W1436" s="6" t="str">
        <f ca="1">VLOOKUP($V1436,Roles!$A:$B,2,FALSE)</f>
        <v>Trainee</v>
      </c>
      <c r="X1436" s="6" t="e">
        <f t="shared" ca="1" si="272"/>
        <v>#N/A</v>
      </c>
      <c r="Y1436" s="6" t="e">
        <f ca="1">IF(ISNA($X1436),NA(),VLOOKUP($X1436,Levels!$A:$B,2,FALSE))</f>
        <v>#N/A</v>
      </c>
      <c r="Z1436" s="8">
        <f t="shared" ca="1" si="264"/>
        <v>41162</v>
      </c>
      <c r="AA1436" s="6">
        <f ca="1">RANDBETWEEN(2,COUNTA('Recruitment source'!$A:$A))</f>
        <v>9</v>
      </c>
      <c r="AB1436" s="6" t="str">
        <f ca="1">VLOOKUP($AA1436,'Recruitment source'!$A:$B,2,FALSE)</f>
        <v xml:space="preserve"> recommendation of employee</v>
      </c>
      <c r="AC1436" s="8" t="e">
        <f t="shared" ca="1" si="273"/>
        <v>#N/A</v>
      </c>
      <c r="AD1436" s="6" t="e">
        <f t="shared" ca="1" si="274"/>
        <v>#N/A</v>
      </c>
      <c r="AE1436" s="6" t="e">
        <f ca="1">IF(ISNA(AD1436),NA(),VLOOKUP($AD1436,'Reasons for dismissal'!$A:$B,2,FALSE))</f>
        <v>#N/A</v>
      </c>
      <c r="AF1436" s="6">
        <f t="shared" ca="1" si="275"/>
        <v>3</v>
      </c>
      <c r="AG1436" s="1">
        <f t="shared" ca="1" si="265"/>
        <v>1005</v>
      </c>
    </row>
    <row r="1437" spans="1:33" x14ac:dyDescent="0.25">
      <c r="A1437" s="7" cm="1">
        <f t="array" aca="1" ref="A1437" ca="1">INDEX(Companies!$A:$A,RANDBETWEEN(2,COUNTA(Companies!$A:$A)),1)</f>
        <v>2</v>
      </c>
      <c r="B1437" s="7" t="str">
        <f ca="1">VLOOKUP($A1437,Companies!$A:$B,2,FALSE)</f>
        <v>ACME Corporation</v>
      </c>
      <c r="C1437" s="5">
        <f t="shared" si="266"/>
        <v>1436</v>
      </c>
      <c r="D1437" s="6">
        <f t="shared" ca="1" si="267"/>
        <v>1</v>
      </c>
      <c r="E1437" s="7">
        <f ca="1">IF($C1437 = 1 + N("Presidente"),
    127,
    IF($C1437 = 2 + N("Vice-Presidente"),
        72,
        IF($C1437 = 3 + N("Secretária bilíngue"),
            13,
            RANDBETWEEN(5,COUNT(Name!$A:$A) + 1)
        )
    )
)</f>
        <v>180</v>
      </c>
      <c r="F1437" s="7" t="str">
        <f ca="1" xml:space="preserve">
VLOOKUP(
  $E1437,
  Name!$A:$B,
  2,
  FALSE
)
&amp; " " &amp;
IF($C1437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Lombardi Nunes</v>
      </c>
      <c r="G1437" s="7">
        <v>2</v>
      </c>
      <c r="H1437" s="7" t="str">
        <f>VLOOKUP($G1437,Countries!$A:$B,2,FALSE)</f>
        <v>Portugal</v>
      </c>
      <c r="I1437" s="7" cm="1">
        <f t="array" aca="1" ref="I1437" ca="1">INDEX(States!$B:$B,RANDBETWEEN(2,COUNTA(States!$A:$A)),1)</f>
        <v>10</v>
      </c>
      <c r="J1437" s="7" t="str">
        <f ca="1">VLOOKUP($I1437,States!$B:$C,2,FALSE)</f>
        <v>Coimbra</v>
      </c>
      <c r="K1437" s="7" t="str">
        <f ca="1">VLOOKUP($E1437,Name!$A:$C,3,FALSE)</f>
        <v>F</v>
      </c>
      <c r="L1437" s="7" t="str">
        <f ca="1">VLOOKUP($K1437,Genders!$B:$C,2,FALSE)</f>
        <v>Female</v>
      </c>
      <c r="M1437" s="7" cm="1">
        <f t="array" aca="1" ref="M1437" ca="1">INDEX('Marital status'!$A:$A,RANDBETWEEN(2,COUNTA('Marital status'!$A:$A)),1)</f>
        <v>5</v>
      </c>
      <c r="N1437" s="7" t="str">
        <f ca="1">VLOOKUP($M1437,'Marital status'!$A:$B,2,FALSE)</f>
        <v xml:space="preserve">Separated </v>
      </c>
      <c r="O1437" s="7">
        <f t="shared" ca="1" si="268"/>
        <v>2</v>
      </c>
      <c r="P1437" s="7" t="str">
        <f ca="1">VLOOKUP($O1437,Ethnicities!$A:$B,2,FALSE)</f>
        <v>White</v>
      </c>
      <c r="Q1437" s="8">
        <f t="shared" ca="1" si="269"/>
        <v>38122</v>
      </c>
      <c r="R1437" s="6">
        <f t="shared" ca="1" si="270"/>
        <v>4</v>
      </c>
      <c r="S1437" s="6" t="str">
        <f ca="1">VLOOKUP($R1437,'Background education'!$A:$B,2,FALSE)</f>
        <v>Undergraduate degree</v>
      </c>
      <c r="T1437" s="7">
        <f ca="1" xml:space="preserve">
  IF(OR($V1437 = 2, $V1437 = 3, $V1437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37" s="7" t="str">
        <f ca="1">VLOOKUP($T1437,Departments!$A:$B,2,FALSE)</f>
        <v>Human Resource</v>
      </c>
      <c r="V1437" s="6">
        <f t="shared" ca="1" si="271"/>
        <v>8</v>
      </c>
      <c r="W1437" s="6" t="str">
        <f ca="1">VLOOKUP($V1437,Roles!$A:$B,2,FALSE)</f>
        <v>Analyst</v>
      </c>
      <c r="X1437" s="6">
        <f t="shared" ca="1" si="272"/>
        <v>3</v>
      </c>
      <c r="Y1437" s="6" t="str">
        <f ca="1">IF(ISNA($X1437),NA(),VLOOKUP($X1437,Levels!$A:$B,2,FALSE))</f>
        <v>Pleno</v>
      </c>
      <c r="Z1437" s="8">
        <f t="shared" ca="1" si="264"/>
        <v>44872</v>
      </c>
      <c r="AA1437" s="6">
        <f ca="1">RANDBETWEEN(2,COUNTA('Recruitment source'!$A:$A))</f>
        <v>8</v>
      </c>
      <c r="AB1437" s="6" t="str">
        <f ca="1">VLOOKUP($AA1437,'Recruitment source'!$A:$B,2,FALSE)</f>
        <v>Next Station</v>
      </c>
      <c r="AC1437" s="8" t="e">
        <f t="shared" ca="1" si="273"/>
        <v>#N/A</v>
      </c>
      <c r="AD1437" s="6" t="e">
        <f t="shared" ca="1" si="274"/>
        <v>#N/A</v>
      </c>
      <c r="AE1437" s="6" t="e">
        <f ca="1">IF(ISNA(AD1437),NA(),VLOOKUP($AD1437,'Reasons for dismissal'!$A:$B,2,FALSE))</f>
        <v>#N/A</v>
      </c>
      <c r="AF1437" s="6">
        <f t="shared" ca="1" si="275"/>
        <v>4</v>
      </c>
      <c r="AG1437" s="1">
        <f t="shared" ca="1" si="265"/>
        <v>2000</v>
      </c>
    </row>
    <row r="1438" spans="1:33" x14ac:dyDescent="0.25">
      <c r="A1438" s="7" cm="1">
        <f t="array" aca="1" ref="A1438" ca="1">INDEX(Companies!$A:$A,RANDBETWEEN(2,COUNTA(Companies!$A:$A)),1)</f>
        <v>2</v>
      </c>
      <c r="B1438" s="7" t="str">
        <f ca="1">VLOOKUP($A1438,Companies!$A:$B,2,FALSE)</f>
        <v>ACME Corporation</v>
      </c>
      <c r="C1438" s="5">
        <f t="shared" si="266"/>
        <v>1437</v>
      </c>
      <c r="D1438" s="6">
        <f t="shared" ca="1" si="267"/>
        <v>1</v>
      </c>
      <c r="E1438" s="7">
        <f ca="1">IF($C1438 = 1 + N("Presidente"),
    127,
    IF($C1438 = 2 + N("Vice-Presidente"),
        72,
        IF($C1438 = 3 + N("Secretária bilíngue"),
            13,
            RANDBETWEEN(5,COUNT(Name!$A:$A) + 1)
        )
    )
)</f>
        <v>38</v>
      </c>
      <c r="F1438" s="7" t="str">
        <f ca="1" xml:space="preserve">
VLOOKUP(
  $E1438,
  Name!$A:$B,
  2,
  FALSE
)
&amp; " " &amp;
IF($C1438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Mancini Garcia</v>
      </c>
      <c r="G1438" s="7">
        <v>2</v>
      </c>
      <c r="H1438" s="7" t="str">
        <f>VLOOKUP($G1438,Countries!$A:$B,2,FALSE)</f>
        <v>Portugal</v>
      </c>
      <c r="I1438" s="7" cm="1">
        <f t="array" aca="1" ref="I1438" ca="1">INDEX(States!$B:$B,RANDBETWEEN(2,COUNTA(States!$A:$A)),1)</f>
        <v>13</v>
      </c>
      <c r="J1438" s="7" t="str">
        <f ca="1">VLOOKUP($I1438,States!$B:$C,2,FALSE)</f>
        <v>Azores</v>
      </c>
      <c r="K1438" s="7" t="str">
        <f ca="1">VLOOKUP($E1438,Name!$A:$C,3,FALSE)</f>
        <v>F</v>
      </c>
      <c r="L1438" s="7" t="str">
        <f ca="1">VLOOKUP($K1438,Genders!$B:$C,2,FALSE)</f>
        <v>Female</v>
      </c>
      <c r="M1438" s="7" cm="1">
        <f t="array" aca="1" ref="M1438" ca="1">INDEX('Marital status'!$A:$A,RANDBETWEEN(2,COUNTA('Marital status'!$A:$A)),1)</f>
        <v>6</v>
      </c>
      <c r="N1438" s="7" t="str">
        <f ca="1">VLOOKUP($M1438,'Marital status'!$A:$B,2,FALSE)</f>
        <v>Divorced</v>
      </c>
      <c r="O1438" s="7">
        <f t="shared" ca="1" si="268"/>
        <v>2</v>
      </c>
      <c r="P1438" s="7" t="str">
        <f ca="1">VLOOKUP($O1438,Ethnicities!$A:$B,2,FALSE)</f>
        <v>White</v>
      </c>
      <c r="Q1438" s="8">
        <f t="shared" ca="1" si="269"/>
        <v>34613</v>
      </c>
      <c r="R1438" s="6">
        <f t="shared" ca="1" si="270"/>
        <v>4</v>
      </c>
      <c r="S1438" s="6" t="str">
        <f ca="1">VLOOKUP($R1438,'Background education'!$A:$B,2,FALSE)</f>
        <v>Undergraduate degree</v>
      </c>
      <c r="T1438" s="7">
        <f ca="1" xml:space="preserve">
  IF(OR($V1438 = 2, $V1438 = 3, $V1438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38" s="7" t="str">
        <f ca="1">VLOOKUP($T1438,Departments!$A:$B,2,FALSE)</f>
        <v>Communication &amp; Marketing</v>
      </c>
      <c r="V1438" s="6">
        <f t="shared" ca="1" si="271"/>
        <v>7</v>
      </c>
      <c r="W1438" s="6" t="str">
        <f ca="1">VLOOKUP($V1438,Roles!$A:$B,2,FALSE)</f>
        <v>Trainee</v>
      </c>
      <c r="X1438" s="6" t="e">
        <f t="shared" ca="1" si="272"/>
        <v>#N/A</v>
      </c>
      <c r="Y1438" s="6" t="e">
        <f ca="1">IF(ISNA($X1438),NA(),VLOOKUP($X1438,Levels!$A:$B,2,FALSE))</f>
        <v>#N/A</v>
      </c>
      <c r="Z1438" s="8">
        <f t="shared" ca="1" si="264"/>
        <v>41046</v>
      </c>
      <c r="AA1438" s="6">
        <f ca="1">RANDBETWEEN(2,COUNTA('Recruitment source'!$A:$A))</f>
        <v>11</v>
      </c>
      <c r="AB1438" s="6" t="str">
        <f ca="1">VLOOKUP($AA1438,'Recruitment source'!$A:$B,2,FALSE)</f>
        <v>LinkedIn</v>
      </c>
      <c r="AC1438" s="8" t="e">
        <f t="shared" ca="1" si="273"/>
        <v>#N/A</v>
      </c>
      <c r="AD1438" s="6" t="e">
        <f t="shared" ca="1" si="274"/>
        <v>#N/A</v>
      </c>
      <c r="AE1438" s="6" t="e">
        <f ca="1">IF(ISNA(AD1438),NA(),VLOOKUP($AD1438,'Reasons for dismissal'!$A:$B,2,FALSE))</f>
        <v>#N/A</v>
      </c>
      <c r="AF1438" s="6">
        <f t="shared" ca="1" si="275"/>
        <v>3</v>
      </c>
      <c r="AG1438" s="1">
        <f t="shared" ca="1" si="265"/>
        <v>1085</v>
      </c>
    </row>
    <row r="1439" spans="1:33" x14ac:dyDescent="0.25">
      <c r="A1439" s="7" cm="1">
        <f t="array" aca="1" ref="A1439" ca="1">INDEX(Companies!$A:$A,RANDBETWEEN(2,COUNTA(Companies!$A:$A)),1)</f>
        <v>2</v>
      </c>
      <c r="B1439" s="7" t="str">
        <f ca="1">VLOOKUP($A1439,Companies!$A:$B,2,FALSE)</f>
        <v>ACME Corporation</v>
      </c>
      <c r="C1439" s="5">
        <f t="shared" si="266"/>
        <v>1438</v>
      </c>
      <c r="D1439" s="6">
        <f t="shared" ca="1" si="267"/>
        <v>1</v>
      </c>
      <c r="E1439" s="7">
        <f ca="1">IF($C1439 = 1 + N("Presidente"),
    127,
    IF($C1439 = 2 + N("Vice-Presidente"),
        72,
        IF($C1439 = 3 + N("Secretária bilíngue"),
            13,
            RANDBETWEEN(5,COUNT(Name!$A:$A) + 1)
        )
    )
)</f>
        <v>50</v>
      </c>
      <c r="F1439" s="7" t="str">
        <f ca="1" xml:space="preserve">
VLOOKUP(
  $E1439,
  Name!$A:$B,
  2,
  FALSE
)
&amp; " " &amp;
IF($C1439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Cardozo Bicalho</v>
      </c>
      <c r="G1439" s="7">
        <v>2</v>
      </c>
      <c r="H1439" s="7" t="str">
        <f>VLOOKUP($G1439,Countries!$A:$B,2,FALSE)</f>
        <v>Portugal</v>
      </c>
      <c r="I1439" s="7" cm="1">
        <f t="array" aca="1" ref="I1439" ca="1">INDEX(States!$B:$B,RANDBETWEEN(2,COUNTA(States!$A:$A)),1)</f>
        <v>4</v>
      </c>
      <c r="J1439" s="7" t="str">
        <f ca="1">VLOOKUP($I1439,States!$B:$C,2,FALSE)</f>
        <v>Setúbal</v>
      </c>
      <c r="K1439" s="7" t="str">
        <f ca="1">VLOOKUP($E1439,Name!$A:$C,3,FALSE)</f>
        <v>F</v>
      </c>
      <c r="L1439" s="7" t="str">
        <f ca="1">VLOOKUP($K1439,Genders!$B:$C,2,FALSE)</f>
        <v>Female</v>
      </c>
      <c r="M1439" s="7" cm="1">
        <f t="array" aca="1" ref="M1439" ca="1">INDEX('Marital status'!$A:$A,RANDBETWEEN(2,COUNTA('Marital status'!$A:$A)),1)</f>
        <v>5</v>
      </c>
      <c r="N1439" s="7" t="str">
        <f ca="1">VLOOKUP($M1439,'Marital status'!$A:$B,2,FALSE)</f>
        <v xml:space="preserve">Separated </v>
      </c>
      <c r="O1439" s="7">
        <f t="shared" ca="1" si="268"/>
        <v>2</v>
      </c>
      <c r="P1439" s="7" t="str">
        <f ca="1">VLOOKUP($O1439,Ethnicities!$A:$B,2,FALSE)</f>
        <v>White</v>
      </c>
      <c r="Q1439" s="8">
        <f t="shared" ca="1" si="269"/>
        <v>35115</v>
      </c>
      <c r="R1439" s="6">
        <f t="shared" ca="1" si="270"/>
        <v>4</v>
      </c>
      <c r="S1439" s="6" t="str">
        <f ca="1">VLOOKUP($R1439,'Background education'!$A:$B,2,FALSE)</f>
        <v>Undergraduate degree</v>
      </c>
      <c r="T1439" s="7">
        <f ca="1" xml:space="preserve">
  IF(OR($V1439 = 2, $V1439 = 3, $V1439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439" s="7" t="str">
        <f ca="1">VLOOKUP($T1439,Departments!$A:$B,2,FALSE)</f>
        <v>Operations</v>
      </c>
      <c r="V1439" s="6">
        <f t="shared" ca="1" si="271"/>
        <v>8</v>
      </c>
      <c r="W1439" s="6" t="str">
        <f ca="1">VLOOKUP($V1439,Roles!$A:$B,2,FALSE)</f>
        <v>Analyst</v>
      </c>
      <c r="X1439" s="6">
        <f t="shared" ca="1" si="272"/>
        <v>3</v>
      </c>
      <c r="Y1439" s="6" t="str">
        <f ca="1">IF(ISNA($X1439),NA(),VLOOKUP($X1439,Levels!$A:$B,2,FALSE))</f>
        <v>Pleno</v>
      </c>
      <c r="Z1439" s="8">
        <f t="shared" ca="1" si="264"/>
        <v>40957</v>
      </c>
      <c r="AA1439" s="6">
        <f ca="1">RANDBETWEEN(2,COUNTA('Recruitment source'!$A:$A))</f>
        <v>9</v>
      </c>
      <c r="AB1439" s="6" t="str">
        <f ca="1">VLOOKUP($AA1439,'Recruitment source'!$A:$B,2,FALSE)</f>
        <v xml:space="preserve"> recommendation of employee</v>
      </c>
      <c r="AC1439" s="8" t="e">
        <f t="shared" ca="1" si="273"/>
        <v>#N/A</v>
      </c>
      <c r="AD1439" s="6" t="e">
        <f t="shared" ca="1" si="274"/>
        <v>#N/A</v>
      </c>
      <c r="AE1439" s="6" t="e">
        <f ca="1">IF(ISNA(AD1439),NA(),VLOOKUP($AD1439,'Reasons for dismissal'!$A:$B,2,FALSE))</f>
        <v>#N/A</v>
      </c>
      <c r="AF1439" s="6">
        <f t="shared" ca="1" si="275"/>
        <v>3</v>
      </c>
      <c r="AG1439" s="1">
        <f t="shared" ca="1" si="265"/>
        <v>2000</v>
      </c>
    </row>
    <row r="1440" spans="1:33" x14ac:dyDescent="0.25">
      <c r="A1440" s="7" cm="1">
        <f t="array" aca="1" ref="A1440" ca="1">INDEX(Companies!$A:$A,RANDBETWEEN(2,COUNTA(Companies!$A:$A)),1)</f>
        <v>2</v>
      </c>
      <c r="B1440" s="7" t="str">
        <f ca="1">VLOOKUP($A1440,Companies!$A:$B,2,FALSE)</f>
        <v>ACME Corporation</v>
      </c>
      <c r="C1440" s="5">
        <f t="shared" si="266"/>
        <v>1439</v>
      </c>
      <c r="D1440" s="6">
        <f t="shared" ca="1" si="267"/>
        <v>1</v>
      </c>
      <c r="E1440" s="7">
        <f ca="1">IF($C1440 = 1 + N("Presidente"),
    127,
    IF($C1440 = 2 + N("Vice-Presidente"),
        72,
        IF($C1440 = 3 + N("Secretária bilíngue"),
            13,
            RANDBETWEEN(5,COUNT(Name!$A:$A) + 1)
        )
    )
)</f>
        <v>310</v>
      </c>
      <c r="F1440" s="7" t="str">
        <f ca="1" xml:space="preserve">
VLOOKUP(
  $E1440,
  Name!$A:$B,
  2,
  FALSE
)
&amp; " " &amp;
IF($C1440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Sousa Barboza</v>
      </c>
      <c r="G1440" s="7">
        <v>2</v>
      </c>
      <c r="H1440" s="7" t="str">
        <f>VLOOKUP($G1440,Countries!$A:$B,2,FALSE)</f>
        <v>Portugal</v>
      </c>
      <c r="I1440" s="7" cm="1">
        <f t="array" aca="1" ref="I1440" ca="1">INDEX(States!$B:$B,RANDBETWEEN(2,COUNTA(States!$A:$A)),1)</f>
        <v>16</v>
      </c>
      <c r="J1440" s="7" t="str">
        <f ca="1">VLOOKUP($I1440,States!$B:$C,2,FALSE)</f>
        <v>Beja</v>
      </c>
      <c r="K1440" s="7" t="str">
        <f ca="1">VLOOKUP($E1440,Name!$A:$C,3,FALSE)</f>
        <v>M</v>
      </c>
      <c r="L1440" s="7" t="str">
        <f ca="1">VLOOKUP($K1440,Genders!$B:$C,2,FALSE)</f>
        <v>Male</v>
      </c>
      <c r="M1440" s="7" cm="1">
        <f t="array" aca="1" ref="M1440" ca="1">INDEX('Marital status'!$A:$A,RANDBETWEEN(2,COUNTA('Marital status'!$A:$A)),1)</f>
        <v>4</v>
      </c>
      <c r="N1440" s="7" t="str">
        <f ca="1">VLOOKUP($M1440,'Marital status'!$A:$B,2,FALSE)</f>
        <v xml:space="preserve">Widowed </v>
      </c>
      <c r="O1440" s="7">
        <f t="shared" ca="1" si="268"/>
        <v>2</v>
      </c>
      <c r="P1440" s="7" t="str">
        <f ca="1">VLOOKUP($O1440,Ethnicities!$A:$B,2,FALSE)</f>
        <v>White</v>
      </c>
      <c r="Q1440" s="8">
        <f t="shared" ca="1" si="269"/>
        <v>33112</v>
      </c>
      <c r="R1440" s="6">
        <f t="shared" ca="1" si="270"/>
        <v>4</v>
      </c>
      <c r="S1440" s="6" t="str">
        <f ca="1">VLOOKUP($R1440,'Background education'!$A:$B,2,FALSE)</f>
        <v>Undergraduate degree</v>
      </c>
      <c r="T1440" s="7">
        <f ca="1" xml:space="preserve">
  IF(OR($V1440 = 2, $V1440 = 3, $V1440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40" s="7" t="str">
        <f ca="1">VLOOKUP($T1440,Departments!$A:$B,2,FALSE)</f>
        <v>Controlling</v>
      </c>
      <c r="V1440" s="6">
        <f t="shared" ca="1" si="271"/>
        <v>6</v>
      </c>
      <c r="W1440" s="6" t="str">
        <f ca="1">VLOOKUP($V1440,Roles!$A:$B,2,FALSE)</f>
        <v>Intern</v>
      </c>
      <c r="X1440" s="6" t="e">
        <f t="shared" ca="1" si="272"/>
        <v>#N/A</v>
      </c>
      <c r="Y1440" s="6" t="e">
        <f ca="1">IF(ISNA($X1440),NA(),VLOOKUP($X1440,Levels!$A:$B,2,FALSE))</f>
        <v>#N/A</v>
      </c>
      <c r="Z1440" s="8">
        <f t="shared" ca="1" si="264"/>
        <v>41386</v>
      </c>
      <c r="AA1440" s="6">
        <f ca="1">RANDBETWEEN(2,COUNTA('Recruitment source'!$A:$A))</f>
        <v>7</v>
      </c>
      <c r="AB1440" s="6" t="str">
        <f ca="1">VLOOKUP($AA1440,'Recruitment source'!$A:$B,2,FALSE)</f>
        <v>Jobs in Lisbon</v>
      </c>
      <c r="AC1440" s="8" t="e">
        <f t="shared" ca="1" si="273"/>
        <v>#N/A</v>
      </c>
      <c r="AD1440" s="6" t="e">
        <f t="shared" ca="1" si="274"/>
        <v>#N/A</v>
      </c>
      <c r="AE1440" s="6" t="e">
        <f ca="1">IF(ISNA(AD1440),NA(),VLOOKUP($AD1440,'Reasons for dismissal'!$A:$B,2,FALSE))</f>
        <v>#N/A</v>
      </c>
      <c r="AF1440" s="6">
        <f t="shared" ca="1" si="275"/>
        <v>2</v>
      </c>
      <c r="AG1440" s="1">
        <f t="shared" ca="1" si="265"/>
        <v>885</v>
      </c>
    </row>
    <row r="1441" spans="1:33" x14ac:dyDescent="0.25">
      <c r="A1441" s="7" cm="1">
        <f t="array" aca="1" ref="A1441" ca="1">INDEX(Companies!$A:$A,RANDBETWEEN(2,COUNTA(Companies!$A:$A)),1)</f>
        <v>2</v>
      </c>
      <c r="B1441" s="7" t="str">
        <f ca="1">VLOOKUP($A1441,Companies!$A:$B,2,FALSE)</f>
        <v>ACME Corporation</v>
      </c>
      <c r="C1441" s="5">
        <f t="shared" si="266"/>
        <v>1440</v>
      </c>
      <c r="D1441" s="6">
        <f t="shared" ca="1" si="267"/>
        <v>1</v>
      </c>
      <c r="E1441" s="7">
        <f ca="1">IF($C1441 = 1 + N("Presidente"),
    127,
    IF($C1441 = 2 + N("Vice-Presidente"),
        72,
        IF($C1441 = 3 + N("Secretária bilíngue"),
            13,
            RANDBETWEEN(5,COUNT(Name!$A:$A) + 1)
        )
    )
)</f>
        <v>143</v>
      </c>
      <c r="F1441" s="7" t="str">
        <f ca="1" xml:space="preserve">
VLOOKUP(
  $E1441,
  Name!$A:$B,
  2,
  FALSE
)
&amp; " " &amp;
IF($C1441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Flavio Santacruz Fernandes</v>
      </c>
      <c r="G1441" s="7">
        <v>2</v>
      </c>
      <c r="H1441" s="7" t="str">
        <f>VLOOKUP($G1441,Countries!$A:$B,2,FALSE)</f>
        <v>Portugal</v>
      </c>
      <c r="I1441" s="7" cm="1">
        <f t="array" aca="1" ref="I1441" ca="1">INDEX(States!$B:$B,RANDBETWEEN(2,COUNTA(States!$A:$A)),1)</f>
        <v>5</v>
      </c>
      <c r="J1441" s="7" t="str">
        <f ca="1">VLOOKUP($I1441,States!$B:$C,2,FALSE)</f>
        <v>Aveiro</v>
      </c>
      <c r="K1441" s="7" t="str">
        <f ca="1">VLOOKUP($E1441,Name!$A:$C,3,FALSE)</f>
        <v>M</v>
      </c>
      <c r="L1441" s="7" t="str">
        <f ca="1">VLOOKUP($K1441,Genders!$B:$C,2,FALSE)</f>
        <v>Male</v>
      </c>
      <c r="M1441" s="7" cm="1">
        <f t="array" aca="1" ref="M1441" ca="1">INDEX('Marital status'!$A:$A,RANDBETWEEN(2,COUNTA('Marital status'!$A:$A)),1)</f>
        <v>6</v>
      </c>
      <c r="N1441" s="7" t="str">
        <f ca="1">VLOOKUP($M1441,'Marital status'!$A:$B,2,FALSE)</f>
        <v>Divorced</v>
      </c>
      <c r="O1441" s="7">
        <f t="shared" ca="1" si="268"/>
        <v>4</v>
      </c>
      <c r="P1441" s="7" t="str">
        <f ca="1">VLOOKUP($O1441,Ethnicities!$A:$B,2,FALSE)</f>
        <v>Hispanic or Latino</v>
      </c>
      <c r="Q1441" s="8">
        <f t="shared" ca="1" si="269"/>
        <v>37761</v>
      </c>
      <c r="R1441" s="6">
        <f t="shared" ca="1" si="270"/>
        <v>5</v>
      </c>
      <c r="S1441" s="6" t="str">
        <f ca="1">VLOOKUP($R1441,'Background education'!$A:$B,2,FALSE)</f>
        <v>Graduate school</v>
      </c>
      <c r="T1441" s="7">
        <f ca="1" xml:space="preserve">
  IF(OR($V1441 = 2, $V1441 = 3, $V1441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441" s="7" t="str">
        <f ca="1">VLOOKUP($T1441,Departments!$A:$B,2,FALSE)</f>
        <v>Audit</v>
      </c>
      <c r="V1441" s="6">
        <f t="shared" ca="1" si="271"/>
        <v>8</v>
      </c>
      <c r="W1441" s="6" t="str">
        <f ca="1">VLOOKUP($V1441,Roles!$A:$B,2,FALSE)</f>
        <v>Analyst</v>
      </c>
      <c r="X1441" s="6">
        <f t="shared" ca="1" si="272"/>
        <v>3</v>
      </c>
      <c r="Y1441" s="6" t="str">
        <f ca="1">IF(ISNA($X1441),NA(),VLOOKUP($X1441,Levels!$A:$B,2,FALSE))</f>
        <v>Pleno</v>
      </c>
      <c r="Z1441" s="8">
        <f t="shared" ca="1" si="264"/>
        <v>41772</v>
      </c>
      <c r="AA1441" s="6">
        <f ca="1">RANDBETWEEN(2,COUNTA('Recruitment source'!$A:$A))</f>
        <v>11</v>
      </c>
      <c r="AB1441" s="6" t="str">
        <f ca="1">VLOOKUP($AA1441,'Recruitment source'!$A:$B,2,FALSE)</f>
        <v>LinkedIn</v>
      </c>
      <c r="AC1441" s="8" t="e">
        <f t="shared" ca="1" si="273"/>
        <v>#N/A</v>
      </c>
      <c r="AD1441" s="6" t="e">
        <f t="shared" ca="1" si="274"/>
        <v>#N/A</v>
      </c>
      <c r="AE1441" s="6" t="e">
        <f ca="1">IF(ISNA(AD1441),NA(),VLOOKUP($AD1441,'Reasons for dismissal'!$A:$B,2,FALSE))</f>
        <v>#N/A</v>
      </c>
      <c r="AF1441" s="6">
        <f t="shared" ca="1" si="275"/>
        <v>3</v>
      </c>
      <c r="AG1441" s="1">
        <f t="shared" ca="1" si="265"/>
        <v>2000</v>
      </c>
    </row>
    <row r="1442" spans="1:33" x14ac:dyDescent="0.25">
      <c r="A1442" s="7" cm="1">
        <f t="array" aca="1" ref="A1442" ca="1">INDEX(Companies!$A:$A,RANDBETWEEN(2,COUNTA(Companies!$A:$A)),1)</f>
        <v>2</v>
      </c>
      <c r="B1442" s="7" t="str">
        <f ca="1">VLOOKUP($A1442,Companies!$A:$B,2,FALSE)</f>
        <v>ACME Corporation</v>
      </c>
      <c r="C1442" s="5">
        <f t="shared" si="266"/>
        <v>1441</v>
      </c>
      <c r="D1442" s="6">
        <f t="shared" ca="1" si="267"/>
        <v>1</v>
      </c>
      <c r="E1442" s="7">
        <f ca="1">IF($C1442 = 1 + N("Presidente"),
    127,
    IF($C1442 = 2 + N("Vice-Presidente"),
        72,
        IF($C1442 = 3 + N("Secretária bilíngue"),
            13,
            RANDBETWEEN(5,COUNT(Name!$A:$A) + 1)
        )
    )
)</f>
        <v>124</v>
      </c>
      <c r="F1442" s="7" t="str">
        <f ca="1" xml:space="preserve">
VLOOKUP(
  $E1442,
  Name!$A:$B,
  2,
  FALSE
)
&amp; " " &amp;
IF($C1442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Abranches Resende</v>
      </c>
      <c r="G1442" s="7">
        <v>2</v>
      </c>
      <c r="H1442" s="7" t="str">
        <f>VLOOKUP($G1442,Countries!$A:$B,2,FALSE)</f>
        <v>Portugal</v>
      </c>
      <c r="I1442" s="7" cm="1">
        <f t="array" aca="1" ref="I1442" ca="1">INDEX(States!$B:$B,RANDBETWEEN(2,COUNTA(States!$A:$A)),1)</f>
        <v>19</v>
      </c>
      <c r="J1442" s="7" t="str">
        <f ca="1">VLOOKUP($I1442,States!$B:$C,2,FALSE)</f>
        <v>Vila Real</v>
      </c>
      <c r="K1442" s="7" t="str">
        <f ca="1">VLOOKUP($E1442,Name!$A:$C,3,FALSE)</f>
        <v>F</v>
      </c>
      <c r="L1442" s="7" t="str">
        <f ca="1">VLOOKUP($K1442,Genders!$B:$C,2,FALSE)</f>
        <v>Female</v>
      </c>
      <c r="M1442" s="7" cm="1">
        <f t="array" aca="1" ref="M1442" ca="1">INDEX('Marital status'!$A:$A,RANDBETWEEN(2,COUNTA('Marital status'!$A:$A)),1)</f>
        <v>2</v>
      </c>
      <c r="N1442" s="7" t="str">
        <f ca="1">VLOOKUP($M1442,'Marital status'!$A:$B,2,FALSE)</f>
        <v>Single</v>
      </c>
      <c r="O1442" s="7">
        <f t="shared" ca="1" si="268"/>
        <v>3</v>
      </c>
      <c r="P1442" s="7" t="str">
        <f ca="1">VLOOKUP($O1442,Ethnicities!$A:$B,2,FALSE)</f>
        <v>Black or African American</v>
      </c>
      <c r="Q1442" s="8">
        <f t="shared" ca="1" si="269"/>
        <v>31507</v>
      </c>
      <c r="R1442" s="6">
        <f t="shared" ca="1" si="270"/>
        <v>4</v>
      </c>
      <c r="S1442" s="6" t="str">
        <f ca="1">VLOOKUP($R1442,'Background education'!$A:$B,2,FALSE)</f>
        <v>Undergraduate degree</v>
      </c>
      <c r="T1442" s="7">
        <f ca="1" xml:space="preserve">
  IF(OR($V1442 = 2, $V1442 = 3, $V1442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442" s="7" t="str">
        <f ca="1">VLOOKUP($T1442,Departments!$A:$B,2,FALSE)</f>
        <v xml:space="preserve"> Commercial</v>
      </c>
      <c r="V1442" s="6">
        <f t="shared" ca="1" si="271"/>
        <v>7</v>
      </c>
      <c r="W1442" s="6" t="str">
        <f ca="1">VLOOKUP($V1442,Roles!$A:$B,2,FALSE)</f>
        <v>Trainee</v>
      </c>
      <c r="X1442" s="6" t="e">
        <f t="shared" ca="1" si="272"/>
        <v>#N/A</v>
      </c>
      <c r="Y1442" s="6" t="e">
        <f ca="1">IF(ISNA($X1442),NA(),VLOOKUP($X1442,Levels!$A:$B,2,FALSE))</f>
        <v>#N/A</v>
      </c>
      <c r="Z1442" s="8">
        <f t="shared" ca="1" si="264"/>
        <v>43787</v>
      </c>
      <c r="AA1442" s="6">
        <f ca="1">RANDBETWEEN(2,COUNTA('Recruitment source'!$A:$A))</f>
        <v>3</v>
      </c>
      <c r="AB1442" s="6" t="str">
        <f ca="1">VLOOKUP($AA1442,'Recruitment source'!$A:$B,2,FALSE)</f>
        <v>Learn4Good</v>
      </c>
      <c r="AC1442" s="8" t="e">
        <f t="shared" ca="1" si="273"/>
        <v>#N/A</v>
      </c>
      <c r="AD1442" s="6" t="e">
        <f t="shared" ca="1" si="274"/>
        <v>#N/A</v>
      </c>
      <c r="AE1442" s="6" t="e">
        <f ca="1">IF(ISNA(AD1442),NA(),VLOOKUP($AD1442,'Reasons for dismissal'!$A:$B,2,FALSE))</f>
        <v>#N/A</v>
      </c>
      <c r="AF1442" s="6">
        <f t="shared" ca="1" si="275"/>
        <v>4</v>
      </c>
      <c r="AG1442" s="1">
        <f t="shared" ca="1" si="265"/>
        <v>1005</v>
      </c>
    </row>
    <row r="1443" spans="1:33" x14ac:dyDescent="0.25">
      <c r="A1443" s="7" cm="1">
        <f t="array" aca="1" ref="A1443" ca="1">INDEX(Companies!$A:$A,RANDBETWEEN(2,COUNTA(Companies!$A:$A)),1)</f>
        <v>2</v>
      </c>
      <c r="B1443" s="7" t="str">
        <f ca="1">VLOOKUP($A1443,Companies!$A:$B,2,FALSE)</f>
        <v>ACME Corporation</v>
      </c>
      <c r="C1443" s="5">
        <f t="shared" si="266"/>
        <v>1442</v>
      </c>
      <c r="D1443" s="6" t="str">
        <f t="shared" ca="1" si="267"/>
        <v>FALSE</v>
      </c>
      <c r="E1443" s="7">
        <f ca="1">IF($C1443 = 1 + N("Presidente"),
    127,
    IF($C1443 = 2 + N("Vice-Presidente"),
        72,
        IF($C1443 = 3 + N("Secretária bilíngue"),
            13,
            RANDBETWEEN(5,COUNT(Name!$A:$A) + 1)
        )
    )
)</f>
        <v>233</v>
      </c>
      <c r="F1443" s="7" t="str">
        <f ca="1" xml:space="preserve">
VLOOKUP(
  $E1443,
  Name!$A:$B,
  2,
  FALSE
)
&amp; " " &amp;
IF($C1443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Dias Machado</v>
      </c>
      <c r="G1443" s="7">
        <v>2</v>
      </c>
      <c r="H1443" s="7" t="str">
        <f>VLOOKUP($G1443,Countries!$A:$B,2,FALSE)</f>
        <v>Portugal</v>
      </c>
      <c r="I1443" s="7" cm="1">
        <f t="array" aca="1" ref="I1443" ca="1">INDEX(States!$B:$B,RANDBETWEEN(2,COUNTA(States!$A:$A)),1)</f>
        <v>2</v>
      </c>
      <c r="J1443" s="7" t="str">
        <f ca="1">VLOOKUP($I1443,States!$B:$C,2,FALSE)</f>
        <v xml:space="preserve"> Lisboa</v>
      </c>
      <c r="K1443" s="7" t="str">
        <f ca="1">VLOOKUP($E1443,Name!$A:$C,3,FALSE)</f>
        <v>M</v>
      </c>
      <c r="L1443" s="7" t="str">
        <f ca="1">VLOOKUP($K1443,Genders!$B:$C,2,FALSE)</f>
        <v>Male</v>
      </c>
      <c r="M1443" s="7" cm="1">
        <f t="array" aca="1" ref="M1443" ca="1">INDEX('Marital status'!$A:$A,RANDBETWEEN(2,COUNTA('Marital status'!$A:$A)),1)</f>
        <v>5</v>
      </c>
      <c r="N1443" s="7" t="str">
        <f ca="1">VLOOKUP($M1443,'Marital status'!$A:$B,2,FALSE)</f>
        <v xml:space="preserve">Separated </v>
      </c>
      <c r="O1443" s="7">
        <f t="shared" ca="1" si="268"/>
        <v>2</v>
      </c>
      <c r="P1443" s="7" t="str">
        <f ca="1">VLOOKUP($O1443,Ethnicities!$A:$B,2,FALSE)</f>
        <v>White</v>
      </c>
      <c r="Q1443" s="8">
        <f t="shared" ca="1" si="269"/>
        <v>36858</v>
      </c>
      <c r="R1443" s="6">
        <f t="shared" ca="1" si="270"/>
        <v>4</v>
      </c>
      <c r="S1443" s="6" t="str">
        <f ca="1">VLOOKUP($R1443,'Background education'!$A:$B,2,FALSE)</f>
        <v>Undergraduate degree</v>
      </c>
      <c r="T1443" s="7">
        <f ca="1" xml:space="preserve">
  IF(OR($V1443 = 2, $V1443 = 3, $V1443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443" s="7" t="str">
        <f ca="1">VLOOKUP($T1443,Departments!$A:$B,2,FALSE)</f>
        <v>Operations</v>
      </c>
      <c r="V1443" s="6">
        <f t="shared" ca="1" si="271"/>
        <v>8</v>
      </c>
      <c r="W1443" s="6" t="str">
        <f ca="1">VLOOKUP($V1443,Roles!$A:$B,2,FALSE)</f>
        <v>Analyst</v>
      </c>
      <c r="X1443" s="6">
        <f t="shared" ca="1" si="272"/>
        <v>2</v>
      </c>
      <c r="Y1443" s="6" t="str">
        <f ca="1">IF(ISNA($X1443),NA(),VLOOKUP($X1443,Levels!$A:$B,2,FALSE))</f>
        <v>Junior</v>
      </c>
      <c r="Z1443" s="8">
        <f t="shared" ca="1" si="264"/>
        <v>44360</v>
      </c>
      <c r="AA1443" s="6">
        <f ca="1">RANDBETWEEN(2,COUNTA('Recruitment source'!$A:$A))</f>
        <v>11</v>
      </c>
      <c r="AB1443" s="6" t="str">
        <f ca="1">VLOOKUP($AA1443,'Recruitment source'!$A:$B,2,FALSE)</f>
        <v>LinkedIn</v>
      </c>
      <c r="AC1443" s="8">
        <f t="shared" ca="1" si="273"/>
        <v>44519</v>
      </c>
      <c r="AD1443" s="6">
        <f t="shared" ca="1" si="274"/>
        <v>7</v>
      </c>
      <c r="AE1443" s="6" t="str">
        <f ca="1">IF(ISNA(AD1443),NA(),VLOOKUP($AD1443,'Reasons for dismissal'!$A:$B,2,FALSE))</f>
        <v>Retiring</v>
      </c>
      <c r="AF1443" s="6">
        <f t="shared" ca="1" si="275"/>
        <v>1</v>
      </c>
      <c r="AG1443" s="1">
        <f t="shared" ca="1" si="265"/>
        <v>2000</v>
      </c>
    </row>
    <row r="1444" spans="1:33" x14ac:dyDescent="0.25">
      <c r="A1444" s="7" cm="1">
        <f t="array" aca="1" ref="A1444" ca="1">INDEX(Companies!$A:$A,RANDBETWEEN(2,COUNTA(Companies!$A:$A)),1)</f>
        <v>2</v>
      </c>
      <c r="B1444" s="7" t="str">
        <f ca="1">VLOOKUP($A1444,Companies!$A:$B,2,FALSE)</f>
        <v>ACME Corporation</v>
      </c>
      <c r="C1444" s="5">
        <f t="shared" si="266"/>
        <v>1443</v>
      </c>
      <c r="D1444" s="6">
        <f t="shared" ca="1" si="267"/>
        <v>1</v>
      </c>
      <c r="E1444" s="7">
        <f ca="1">IF($C1444 = 1 + N("Presidente"),
    127,
    IF($C1444 = 2 + N("Vice-Presidente"),
        72,
        IF($C1444 = 3 + N("Secretária bilíngue"),
            13,
            RANDBETWEEN(5,COUNT(Name!$A:$A) + 1)
        )
    )
)</f>
        <v>332</v>
      </c>
      <c r="F1444" s="7" t="str">
        <f ca="1" xml:space="preserve">
VLOOKUP(
  $E1444,
  Name!$A:$B,
  2,
  FALSE
)
&amp; " " &amp;
IF($C1444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Evangelista Monti</v>
      </c>
      <c r="G1444" s="7">
        <v>2</v>
      </c>
      <c r="H1444" s="7" t="str">
        <f>VLOOKUP($G1444,Countries!$A:$B,2,FALSE)</f>
        <v>Portugal</v>
      </c>
      <c r="I1444" s="7" cm="1">
        <f t="array" aca="1" ref="I1444" ca="1">INDEX(States!$B:$B,RANDBETWEEN(2,COUNTA(States!$A:$A)),1)</f>
        <v>20</v>
      </c>
      <c r="J1444" s="7" t="str">
        <f ca="1">VLOOKUP($I1444,States!$B:$C,2,FALSE)</f>
        <v>Viana do Castelo</v>
      </c>
      <c r="K1444" s="7" t="str">
        <f ca="1">VLOOKUP($E1444,Name!$A:$C,3,FALSE)</f>
        <v>M</v>
      </c>
      <c r="L1444" s="7" t="str">
        <f ca="1">VLOOKUP($K1444,Genders!$B:$C,2,FALSE)</f>
        <v>Male</v>
      </c>
      <c r="M1444" s="7" cm="1">
        <f t="array" aca="1" ref="M1444" ca="1">INDEX('Marital status'!$A:$A,RANDBETWEEN(2,COUNTA('Marital status'!$A:$A)),1)</f>
        <v>6</v>
      </c>
      <c r="N1444" s="7" t="str">
        <f ca="1">VLOOKUP($M1444,'Marital status'!$A:$B,2,FALSE)</f>
        <v>Divorced</v>
      </c>
      <c r="O1444" s="7">
        <f t="shared" ca="1" si="268"/>
        <v>5</v>
      </c>
      <c r="P1444" s="7" t="str">
        <f ca="1">VLOOKUP($O1444,Ethnicities!$A:$B,2,FALSE)</f>
        <v>Asian</v>
      </c>
      <c r="Q1444" s="8">
        <f t="shared" ca="1" si="269"/>
        <v>24300</v>
      </c>
      <c r="R1444" s="6">
        <f t="shared" ca="1" si="270"/>
        <v>4</v>
      </c>
      <c r="S1444" s="6" t="str">
        <f ca="1">VLOOKUP($R1444,'Background education'!$A:$B,2,FALSE)</f>
        <v>Undergraduate degree</v>
      </c>
      <c r="T1444" s="7">
        <f ca="1" xml:space="preserve">
  IF(OR($V1444 = 2, $V1444 = 3, $V1444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444" s="7" t="str">
        <f ca="1">VLOOKUP($T1444,Departments!$A:$B,2,FALSE)</f>
        <v>Audit</v>
      </c>
      <c r="V1444" s="6">
        <f t="shared" ca="1" si="271"/>
        <v>6</v>
      </c>
      <c r="W1444" s="6" t="str">
        <f ca="1">VLOOKUP($V1444,Roles!$A:$B,2,FALSE)</f>
        <v>Intern</v>
      </c>
      <c r="X1444" s="6" t="e">
        <f t="shared" ca="1" si="272"/>
        <v>#N/A</v>
      </c>
      <c r="Y1444" s="6" t="e">
        <f ca="1">IF(ISNA($X1444),NA(),VLOOKUP($X1444,Levels!$A:$B,2,FALSE))</f>
        <v>#N/A</v>
      </c>
      <c r="Z1444" s="8">
        <f t="shared" ca="1" si="264"/>
        <v>41704</v>
      </c>
      <c r="AA1444" s="6">
        <f ca="1">RANDBETWEEN(2,COUNTA('Recruitment source'!$A:$A))</f>
        <v>4</v>
      </c>
      <c r="AB1444" s="6" t="str">
        <f ca="1">VLOOKUP($AA1444,'Recruitment source'!$A:$B,2,FALSE)</f>
        <v>SAPO Emprego</v>
      </c>
      <c r="AC1444" s="8" t="e">
        <f t="shared" ca="1" si="273"/>
        <v>#N/A</v>
      </c>
      <c r="AD1444" s="6" t="e">
        <f t="shared" ca="1" si="274"/>
        <v>#N/A</v>
      </c>
      <c r="AE1444" s="6" t="e">
        <f ca="1">IF(ISNA(AD1444),NA(),VLOOKUP($AD1444,'Reasons for dismissal'!$A:$B,2,FALSE))</f>
        <v>#N/A</v>
      </c>
      <c r="AF1444" s="6">
        <f t="shared" ca="1" si="275"/>
        <v>3</v>
      </c>
      <c r="AG1444" s="1">
        <f t="shared" ca="1" si="265"/>
        <v>805</v>
      </c>
    </row>
    <row r="1445" spans="1:33" x14ac:dyDescent="0.25">
      <c r="A1445" s="7" cm="1">
        <f t="array" aca="1" ref="A1445" ca="1">INDEX(Companies!$A:$A,RANDBETWEEN(2,COUNTA(Companies!$A:$A)),1)</f>
        <v>2</v>
      </c>
      <c r="B1445" s="7" t="str">
        <f ca="1">VLOOKUP($A1445,Companies!$A:$B,2,FALSE)</f>
        <v>ACME Corporation</v>
      </c>
      <c r="C1445" s="5">
        <f t="shared" si="266"/>
        <v>1444</v>
      </c>
      <c r="D1445" s="6">
        <f t="shared" ca="1" si="267"/>
        <v>1</v>
      </c>
      <c r="E1445" s="7">
        <f ca="1">IF($C1445 = 1 + N("Presidente"),
    127,
    IF($C1445 = 2 + N("Vice-Presidente"),
        72,
        IF($C1445 = 3 + N("Secretária bilíngue"),
            13,
            RANDBETWEEN(5,COUNT(Name!$A:$A) + 1)
        )
    )
)</f>
        <v>203</v>
      </c>
      <c r="F1445" s="7" t="str">
        <f ca="1" xml:space="preserve">
VLOOKUP(
  $E1445,
  Name!$A:$B,
  2,
  FALSE
)
&amp; " " &amp;
IF($C1445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Juliana Amor Machado</v>
      </c>
      <c r="G1445" s="7">
        <v>2</v>
      </c>
      <c r="H1445" s="7" t="str">
        <f>VLOOKUP($G1445,Countries!$A:$B,2,FALSE)</f>
        <v>Portugal</v>
      </c>
      <c r="I1445" s="7" cm="1">
        <f t="array" aca="1" ref="I1445" ca="1">INDEX(States!$B:$B,RANDBETWEEN(2,COUNTA(States!$A:$A)),1)</f>
        <v>3</v>
      </c>
      <c r="J1445" s="7" t="str">
        <f ca="1">VLOOKUP($I1445,States!$B:$C,2,FALSE)</f>
        <v>Porto</v>
      </c>
      <c r="K1445" s="7" t="str">
        <f ca="1">VLOOKUP($E1445,Name!$A:$C,3,FALSE)</f>
        <v>F</v>
      </c>
      <c r="L1445" s="7" t="str">
        <f ca="1">VLOOKUP($K1445,Genders!$B:$C,2,FALSE)</f>
        <v>Female</v>
      </c>
      <c r="M1445" s="7" cm="1">
        <f t="array" aca="1" ref="M1445" ca="1">INDEX('Marital status'!$A:$A,RANDBETWEEN(2,COUNTA('Marital status'!$A:$A)),1)</f>
        <v>2</v>
      </c>
      <c r="N1445" s="7" t="str">
        <f ca="1">VLOOKUP($M1445,'Marital status'!$A:$B,2,FALSE)</f>
        <v>Single</v>
      </c>
      <c r="O1445" s="7">
        <f t="shared" ca="1" si="268"/>
        <v>2</v>
      </c>
      <c r="P1445" s="7" t="str">
        <f ca="1">VLOOKUP($O1445,Ethnicities!$A:$B,2,FALSE)</f>
        <v>White</v>
      </c>
      <c r="Q1445" s="8">
        <f t="shared" ca="1" si="269"/>
        <v>37016</v>
      </c>
      <c r="R1445" s="6">
        <f t="shared" ca="1" si="270"/>
        <v>5</v>
      </c>
      <c r="S1445" s="6" t="str">
        <f ca="1">VLOOKUP($R1445,'Background education'!$A:$B,2,FALSE)</f>
        <v>Graduate school</v>
      </c>
      <c r="T1445" s="7">
        <f ca="1" xml:space="preserve">
  IF(OR($V1445 = 2, $V1445 = 3, $V1445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45" s="7" t="str">
        <f ca="1">VLOOKUP($T1445,Departments!$A:$B,2,FALSE)</f>
        <v>Controlling</v>
      </c>
      <c r="V1445" s="6">
        <f t="shared" ca="1" si="271"/>
        <v>8</v>
      </c>
      <c r="W1445" s="6" t="str">
        <f ca="1">VLOOKUP($V1445,Roles!$A:$B,2,FALSE)</f>
        <v>Analyst</v>
      </c>
      <c r="X1445" s="6">
        <f t="shared" ca="1" si="272"/>
        <v>2</v>
      </c>
      <c r="Y1445" s="6" t="str">
        <f ca="1">IF(ISNA($X1445),NA(),VLOOKUP($X1445,Levels!$A:$B,2,FALSE))</f>
        <v>Junior</v>
      </c>
      <c r="Z1445" s="8">
        <f t="shared" ca="1" si="264"/>
        <v>44622</v>
      </c>
      <c r="AA1445" s="6">
        <f ca="1">RANDBETWEEN(2,COUNTA('Recruitment source'!$A:$A))</f>
        <v>10</v>
      </c>
      <c r="AB1445" s="6" t="str">
        <f ca="1">VLOOKUP($AA1445,'Recruitment source'!$A:$B,2,FALSE)</f>
        <v>Google</v>
      </c>
      <c r="AC1445" s="8" t="e">
        <f t="shared" ca="1" si="273"/>
        <v>#N/A</v>
      </c>
      <c r="AD1445" s="6" t="e">
        <f t="shared" ca="1" si="274"/>
        <v>#N/A</v>
      </c>
      <c r="AE1445" s="6" t="e">
        <f ca="1">IF(ISNA(AD1445),NA(),VLOOKUP($AD1445,'Reasons for dismissal'!$A:$B,2,FALSE))</f>
        <v>#N/A</v>
      </c>
      <c r="AF1445" s="6">
        <f t="shared" ca="1" si="275"/>
        <v>4</v>
      </c>
      <c r="AG1445" s="1">
        <f t="shared" ca="1" si="265"/>
        <v>2080</v>
      </c>
    </row>
    <row r="1446" spans="1:33" x14ac:dyDescent="0.25">
      <c r="A1446" s="7" cm="1">
        <f t="array" aca="1" ref="A1446" ca="1">INDEX(Companies!$A:$A,RANDBETWEEN(2,COUNTA(Companies!$A:$A)),1)</f>
        <v>2</v>
      </c>
      <c r="B1446" s="7" t="str">
        <f ca="1">VLOOKUP($A1446,Companies!$A:$B,2,FALSE)</f>
        <v>ACME Corporation</v>
      </c>
      <c r="C1446" s="5">
        <f t="shared" si="266"/>
        <v>1445</v>
      </c>
      <c r="D1446" s="6">
        <f t="shared" ca="1" si="267"/>
        <v>1</v>
      </c>
      <c r="E1446" s="7">
        <f ca="1">IF($C1446 = 1 + N("Presidente"),
    127,
    IF($C1446 = 2 + N("Vice-Presidente"),
        72,
        IF($C1446 = 3 + N("Secretária bilíngue"),
            13,
            RANDBETWEEN(5,COUNT(Name!$A:$A) + 1)
        )
    )
)</f>
        <v>284</v>
      </c>
      <c r="F1446" s="7" t="str">
        <f ca="1" xml:space="preserve">
VLOOKUP(
  $E1446,
  Name!$A:$B,
  2,
  FALSE
)
&amp; " " &amp;
IF($C1446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Pereira Alvim</v>
      </c>
      <c r="G1446" s="7">
        <v>2</v>
      </c>
      <c r="H1446" s="7" t="str">
        <f>VLOOKUP($G1446,Countries!$A:$B,2,FALSE)</f>
        <v>Portugal</v>
      </c>
      <c r="I1446" s="7" cm="1">
        <f t="array" aca="1" ref="I1446" ca="1">INDEX(States!$B:$B,RANDBETWEEN(2,COUNTA(States!$A:$A)),1)</f>
        <v>20</v>
      </c>
      <c r="J1446" s="7" t="str">
        <f ca="1">VLOOKUP($I1446,States!$B:$C,2,FALSE)</f>
        <v>Viana do Castelo</v>
      </c>
      <c r="K1446" s="7" t="str">
        <f ca="1">VLOOKUP($E1446,Name!$A:$C,3,FALSE)</f>
        <v>M</v>
      </c>
      <c r="L1446" s="7" t="str">
        <f ca="1">VLOOKUP($K1446,Genders!$B:$C,2,FALSE)</f>
        <v>Male</v>
      </c>
      <c r="M1446" s="7" cm="1">
        <f t="array" aca="1" ref="M1446" ca="1">INDEX('Marital status'!$A:$A,RANDBETWEEN(2,COUNTA('Marital status'!$A:$A)),1)</f>
        <v>3</v>
      </c>
      <c r="N1446" s="7" t="str">
        <f ca="1">VLOOKUP($M1446,'Marital status'!$A:$B,2,FALSE)</f>
        <v>Married</v>
      </c>
      <c r="O1446" s="7">
        <f t="shared" ca="1" si="268"/>
        <v>2</v>
      </c>
      <c r="P1446" s="7" t="str">
        <f ca="1">VLOOKUP($O1446,Ethnicities!$A:$B,2,FALSE)</f>
        <v>White</v>
      </c>
      <c r="Q1446" s="8">
        <f t="shared" ca="1" si="269"/>
        <v>34359</v>
      </c>
      <c r="R1446" s="6">
        <f t="shared" ca="1" si="270"/>
        <v>4</v>
      </c>
      <c r="S1446" s="6" t="str">
        <f ca="1">VLOOKUP($R1446,'Background education'!$A:$B,2,FALSE)</f>
        <v>Undergraduate degree</v>
      </c>
      <c r="T1446" s="7">
        <f ca="1" xml:space="preserve">
  IF(OR($V1446 = 2, $V1446 = 3, $V1446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446" s="7" t="str">
        <f ca="1">VLOOKUP($T1446,Departments!$A:$B,2,FALSE)</f>
        <v>Sales</v>
      </c>
      <c r="V1446" s="6">
        <f t="shared" ca="1" si="271"/>
        <v>7</v>
      </c>
      <c r="W1446" s="6" t="str">
        <f ca="1">VLOOKUP($V1446,Roles!$A:$B,2,FALSE)</f>
        <v>Trainee</v>
      </c>
      <c r="X1446" s="6" t="e">
        <f t="shared" ca="1" si="272"/>
        <v>#N/A</v>
      </c>
      <c r="Y1446" s="6" t="e">
        <f ca="1">IF(ISNA($X1446),NA(),VLOOKUP($X1446,Levels!$A:$B,2,FALSE))</f>
        <v>#N/A</v>
      </c>
      <c r="Z1446" s="8">
        <f t="shared" ca="1" si="264"/>
        <v>37167</v>
      </c>
      <c r="AA1446" s="6">
        <f ca="1">RANDBETWEEN(2,COUNTA('Recruitment source'!$A:$A))</f>
        <v>4</v>
      </c>
      <c r="AB1446" s="6" t="str">
        <f ca="1">VLOOKUP($AA1446,'Recruitment source'!$A:$B,2,FALSE)</f>
        <v>SAPO Emprego</v>
      </c>
      <c r="AC1446" s="8" t="e">
        <f t="shared" ca="1" si="273"/>
        <v>#N/A</v>
      </c>
      <c r="AD1446" s="6" t="e">
        <f t="shared" ca="1" si="274"/>
        <v>#N/A</v>
      </c>
      <c r="AE1446" s="6" t="e">
        <f ca="1">IF(ISNA(AD1446),NA(),VLOOKUP($AD1446,'Reasons for dismissal'!$A:$B,2,FALSE))</f>
        <v>#N/A</v>
      </c>
      <c r="AF1446" s="6">
        <f t="shared" ca="1" si="275"/>
        <v>2</v>
      </c>
      <c r="AG1446" s="1">
        <f t="shared" ca="1" si="265"/>
        <v>1005</v>
      </c>
    </row>
    <row r="1447" spans="1:33" x14ac:dyDescent="0.25">
      <c r="A1447" s="7" cm="1">
        <f t="array" aca="1" ref="A1447" ca="1">INDEX(Companies!$A:$A,RANDBETWEEN(2,COUNTA(Companies!$A:$A)),1)</f>
        <v>2</v>
      </c>
      <c r="B1447" s="7" t="str">
        <f ca="1">VLOOKUP($A1447,Companies!$A:$B,2,FALSE)</f>
        <v>ACME Corporation</v>
      </c>
      <c r="C1447" s="5">
        <f t="shared" si="266"/>
        <v>1446</v>
      </c>
      <c r="D1447" s="6">
        <f t="shared" ca="1" si="267"/>
        <v>1</v>
      </c>
      <c r="E1447" s="7">
        <f ca="1">IF($C1447 = 1 + N("Presidente"),
    127,
    IF($C1447 = 2 + N("Vice-Presidente"),
        72,
        IF($C1447 = 3 + N("Secretária bilíngue"),
            13,
            RANDBETWEEN(5,COUNT(Name!$A:$A) + 1)
        )
    )
)</f>
        <v>99</v>
      </c>
      <c r="F1447" s="7" t="str">
        <f ca="1" xml:space="preserve">
VLOOKUP(
  $E1447,
  Name!$A:$B,
  2,
  FALSE
)
&amp; " " &amp;
IF($C1447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Cloe Bianchi Bactista</v>
      </c>
      <c r="G1447" s="7">
        <v>2</v>
      </c>
      <c r="H1447" s="7" t="str">
        <f>VLOOKUP($G1447,Countries!$A:$B,2,FALSE)</f>
        <v>Portugal</v>
      </c>
      <c r="I1447" s="7" cm="1">
        <f t="array" aca="1" ref="I1447" ca="1">INDEX(States!$B:$B,RANDBETWEEN(2,COUNTA(States!$A:$A)),1)</f>
        <v>15</v>
      </c>
      <c r="J1447" s="7" t="str">
        <f ca="1">VLOOKUP($I1447,States!$B:$C,2,FALSE)</f>
        <v>Castelo Branco</v>
      </c>
      <c r="K1447" s="7" t="str">
        <f ca="1">VLOOKUP($E1447,Name!$A:$C,3,FALSE)</f>
        <v>F</v>
      </c>
      <c r="L1447" s="7" t="str">
        <f ca="1">VLOOKUP($K1447,Genders!$B:$C,2,FALSE)</f>
        <v>Female</v>
      </c>
      <c r="M1447" s="7" cm="1">
        <f t="array" aca="1" ref="M1447" ca="1">INDEX('Marital status'!$A:$A,RANDBETWEEN(2,COUNTA('Marital status'!$A:$A)),1)</f>
        <v>5</v>
      </c>
      <c r="N1447" s="7" t="str">
        <f ca="1">VLOOKUP($M1447,'Marital status'!$A:$B,2,FALSE)</f>
        <v xml:space="preserve">Separated </v>
      </c>
      <c r="O1447" s="7">
        <f t="shared" ca="1" si="268"/>
        <v>2</v>
      </c>
      <c r="P1447" s="7" t="str">
        <f ca="1">VLOOKUP($O1447,Ethnicities!$A:$B,2,FALSE)</f>
        <v>White</v>
      </c>
      <c r="Q1447" s="8">
        <f t="shared" ca="1" si="269"/>
        <v>32770</v>
      </c>
      <c r="R1447" s="6">
        <f t="shared" ca="1" si="270"/>
        <v>4</v>
      </c>
      <c r="S1447" s="6" t="str">
        <f ca="1">VLOOKUP($R1447,'Background education'!$A:$B,2,FALSE)</f>
        <v>Undergraduate degree</v>
      </c>
      <c r="T1447" s="7">
        <f ca="1" xml:space="preserve">
  IF(OR($V1447 = 2, $V1447 = 3, $V1447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47" s="7" t="str">
        <f ca="1">VLOOKUP($T1447,Departments!$A:$B,2,FALSE)</f>
        <v>Human Resource</v>
      </c>
      <c r="V1447" s="6">
        <f t="shared" ca="1" si="271"/>
        <v>8</v>
      </c>
      <c r="W1447" s="6" t="str">
        <f ca="1">VLOOKUP($V1447,Roles!$A:$B,2,FALSE)</f>
        <v>Analyst</v>
      </c>
      <c r="X1447" s="6">
        <f t="shared" ca="1" si="272"/>
        <v>4</v>
      </c>
      <c r="Y1447" s="6" t="str">
        <f ca="1">IF(ISNA($X1447),NA(),VLOOKUP($X1447,Levels!$A:$B,2,FALSE))</f>
        <v>Senior</v>
      </c>
      <c r="Z1447" s="8">
        <f t="shared" ca="1" si="264"/>
        <v>36812</v>
      </c>
      <c r="AA1447" s="6">
        <f ca="1">RANDBETWEEN(2,COUNTA('Recruitment source'!$A:$A))</f>
        <v>4</v>
      </c>
      <c r="AB1447" s="6" t="str">
        <f ca="1">VLOOKUP($AA1447,'Recruitment source'!$A:$B,2,FALSE)</f>
        <v>SAPO Emprego</v>
      </c>
      <c r="AC1447" s="8" t="e">
        <f t="shared" ca="1" si="273"/>
        <v>#N/A</v>
      </c>
      <c r="AD1447" s="6" t="e">
        <f t="shared" ca="1" si="274"/>
        <v>#N/A</v>
      </c>
      <c r="AE1447" s="6" t="e">
        <f ca="1">IF(ISNA(AD1447),NA(),VLOOKUP($AD1447,'Reasons for dismissal'!$A:$B,2,FALSE))</f>
        <v>#N/A</v>
      </c>
      <c r="AF1447" s="6">
        <f t="shared" ca="1" si="275"/>
        <v>2</v>
      </c>
      <c r="AG1447" s="1">
        <f t="shared" ca="1" si="265"/>
        <v>2000</v>
      </c>
    </row>
    <row r="1448" spans="1:33" x14ac:dyDescent="0.25">
      <c r="A1448" s="7" cm="1">
        <f t="array" aca="1" ref="A1448" ca="1">INDEX(Companies!$A:$A,RANDBETWEEN(2,COUNTA(Companies!$A:$A)),1)</f>
        <v>2</v>
      </c>
      <c r="B1448" s="7" t="str">
        <f ca="1">VLOOKUP($A1448,Companies!$A:$B,2,FALSE)</f>
        <v>ACME Corporation</v>
      </c>
      <c r="C1448" s="5">
        <f t="shared" si="266"/>
        <v>1447</v>
      </c>
      <c r="D1448" s="6">
        <f t="shared" ca="1" si="267"/>
        <v>1</v>
      </c>
      <c r="E1448" s="7">
        <f ca="1">IF($C1448 = 1 + N("Presidente"),
    127,
    IF($C1448 = 2 + N("Vice-Presidente"),
        72,
        IF($C1448 = 3 + N("Secretária bilíngue"),
            13,
            RANDBETWEEN(5,COUNT(Name!$A:$A) + 1)
        )
    )
)</f>
        <v>313</v>
      </c>
      <c r="F1448" s="7" t="str">
        <f ca="1" xml:space="preserve">
VLOOKUP(
  $E1448,
  Name!$A:$B,
  2,
  FALSE
)
&amp; " " &amp;
IF($C1448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Machado Alencar</v>
      </c>
      <c r="G1448" s="7">
        <v>2</v>
      </c>
      <c r="H1448" s="7" t="str">
        <f>VLOOKUP($G1448,Countries!$A:$B,2,FALSE)</f>
        <v>Portugal</v>
      </c>
      <c r="I1448" s="7" cm="1">
        <f t="array" aca="1" ref="I1448" ca="1">INDEX(States!$B:$B,RANDBETWEEN(2,COUNTA(States!$A:$A)),1)</f>
        <v>13</v>
      </c>
      <c r="J1448" s="7" t="str">
        <f ca="1">VLOOKUP($I1448,States!$B:$C,2,FALSE)</f>
        <v>Azores</v>
      </c>
      <c r="K1448" s="7" t="str">
        <f ca="1">VLOOKUP($E1448,Name!$A:$C,3,FALSE)</f>
        <v>M</v>
      </c>
      <c r="L1448" s="7" t="str">
        <f ca="1">VLOOKUP($K1448,Genders!$B:$C,2,FALSE)</f>
        <v>Male</v>
      </c>
      <c r="M1448" s="7" cm="1">
        <f t="array" aca="1" ref="M1448" ca="1">INDEX('Marital status'!$A:$A,RANDBETWEEN(2,COUNTA('Marital status'!$A:$A)),1)</f>
        <v>6</v>
      </c>
      <c r="N1448" s="7" t="str">
        <f ca="1">VLOOKUP($M1448,'Marital status'!$A:$B,2,FALSE)</f>
        <v>Divorced</v>
      </c>
      <c r="O1448" s="7">
        <f t="shared" ca="1" si="268"/>
        <v>2</v>
      </c>
      <c r="P1448" s="7" t="str">
        <f ca="1">VLOOKUP($O1448,Ethnicities!$A:$B,2,FALSE)</f>
        <v>White</v>
      </c>
      <c r="Q1448" s="8">
        <f t="shared" ca="1" si="269"/>
        <v>30217</v>
      </c>
      <c r="R1448" s="6">
        <f t="shared" ca="1" si="270"/>
        <v>4</v>
      </c>
      <c r="S1448" s="6" t="str">
        <f ca="1">VLOOKUP($R1448,'Background education'!$A:$B,2,FALSE)</f>
        <v>Undergraduate degree</v>
      </c>
      <c r="T1448" s="7">
        <f ca="1" xml:space="preserve">
  IF(OR($V1448 = 2, $V1448 = 3, $V1448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448" s="7" t="str">
        <f ca="1">VLOOKUP($T1448,Departments!$A:$B,2,FALSE)</f>
        <v>Sales</v>
      </c>
      <c r="V1448" s="6">
        <f t="shared" ca="1" si="271"/>
        <v>7</v>
      </c>
      <c r="W1448" s="6" t="str">
        <f ca="1">VLOOKUP($V1448,Roles!$A:$B,2,FALSE)</f>
        <v>Trainee</v>
      </c>
      <c r="X1448" s="6" t="e">
        <f t="shared" ca="1" si="272"/>
        <v>#N/A</v>
      </c>
      <c r="Y1448" s="6" t="e">
        <f ca="1">IF(ISNA($X1448),NA(),VLOOKUP($X1448,Levels!$A:$B,2,FALSE))</f>
        <v>#N/A</v>
      </c>
      <c r="Z1448" s="8">
        <f t="shared" ca="1" si="264"/>
        <v>39913</v>
      </c>
      <c r="AA1448" s="6">
        <f ca="1">RANDBETWEEN(2,COUNTA('Recruitment source'!$A:$A))</f>
        <v>5</v>
      </c>
      <c r="AB1448" s="6" t="str">
        <f ca="1">VLOOKUP($AA1448,'Recruitment source'!$A:$B,2,FALSE)</f>
        <v>Net Empregos</v>
      </c>
      <c r="AC1448" s="8" t="e">
        <f t="shared" ca="1" si="273"/>
        <v>#N/A</v>
      </c>
      <c r="AD1448" s="6" t="e">
        <f t="shared" ca="1" si="274"/>
        <v>#N/A</v>
      </c>
      <c r="AE1448" s="6" t="e">
        <f ca="1">IF(ISNA(AD1448),NA(),VLOOKUP($AD1448,'Reasons for dismissal'!$A:$B,2,FALSE))</f>
        <v>#N/A</v>
      </c>
      <c r="AF1448" s="6">
        <f t="shared" ca="1" si="275"/>
        <v>2</v>
      </c>
      <c r="AG1448" s="1">
        <f t="shared" ca="1" si="265"/>
        <v>1005</v>
      </c>
    </row>
    <row r="1449" spans="1:33" x14ac:dyDescent="0.25">
      <c r="A1449" s="7" cm="1">
        <f t="array" aca="1" ref="A1449" ca="1">INDEX(Companies!$A:$A,RANDBETWEEN(2,COUNTA(Companies!$A:$A)),1)</f>
        <v>2</v>
      </c>
      <c r="B1449" s="7" t="str">
        <f ca="1">VLOOKUP($A1449,Companies!$A:$B,2,FALSE)</f>
        <v>ACME Corporation</v>
      </c>
      <c r="C1449" s="5">
        <f t="shared" si="266"/>
        <v>1448</v>
      </c>
      <c r="D1449" s="6">
        <f t="shared" ca="1" si="267"/>
        <v>1</v>
      </c>
      <c r="E1449" s="7">
        <f ca="1">IF($C1449 = 1 + N("Presidente"),
    127,
    IF($C1449 = 2 + N("Vice-Presidente"),
        72,
        IF($C1449 = 3 + N("Secretária bilíngue"),
            13,
            RANDBETWEEN(5,COUNT(Name!$A:$A) + 1)
        )
    )
)</f>
        <v>217</v>
      </c>
      <c r="F1449" s="7" t="str">
        <f ca="1" xml:space="preserve">
VLOOKUP(
  $E1449,
  Name!$A:$B,
  2,
  FALSE
)
&amp; " " &amp;
IF($C1449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Peçanha Lombardi</v>
      </c>
      <c r="G1449" s="7">
        <v>2</v>
      </c>
      <c r="H1449" s="7" t="str">
        <f>VLOOKUP($G1449,Countries!$A:$B,2,FALSE)</f>
        <v>Portugal</v>
      </c>
      <c r="I1449" s="7" cm="1">
        <f t="array" aca="1" ref="I1449" ca="1">INDEX(States!$B:$B,RANDBETWEEN(2,COUNTA(States!$A:$A)),1)</f>
        <v>7</v>
      </c>
      <c r="J1449" s="7" t="str">
        <f ca="1">VLOOKUP($I1449,States!$B:$C,2,FALSE)</f>
        <v>Faro</v>
      </c>
      <c r="K1449" s="7" t="str">
        <f ca="1">VLOOKUP($E1449,Name!$A:$C,3,FALSE)</f>
        <v>F</v>
      </c>
      <c r="L1449" s="7" t="str">
        <f ca="1">VLOOKUP($K1449,Genders!$B:$C,2,FALSE)</f>
        <v>Female</v>
      </c>
      <c r="M1449" s="7" cm="1">
        <f t="array" aca="1" ref="M1449" ca="1">INDEX('Marital status'!$A:$A,RANDBETWEEN(2,COUNTA('Marital status'!$A:$A)),1)</f>
        <v>5</v>
      </c>
      <c r="N1449" s="7" t="str">
        <f ca="1">VLOOKUP($M1449,'Marital status'!$A:$B,2,FALSE)</f>
        <v xml:space="preserve">Separated </v>
      </c>
      <c r="O1449" s="7">
        <f t="shared" ca="1" si="268"/>
        <v>3</v>
      </c>
      <c r="P1449" s="7" t="str">
        <f ca="1">VLOOKUP($O1449,Ethnicities!$A:$B,2,FALSE)</f>
        <v>Black or African American</v>
      </c>
      <c r="Q1449" s="8">
        <f t="shared" ca="1" si="269"/>
        <v>38224</v>
      </c>
      <c r="R1449" s="6">
        <f t="shared" ca="1" si="270"/>
        <v>4</v>
      </c>
      <c r="S1449" s="6" t="str">
        <f ca="1">VLOOKUP($R1449,'Background education'!$A:$B,2,FALSE)</f>
        <v>Undergraduate degree</v>
      </c>
      <c r="T1449" s="7">
        <f ca="1" xml:space="preserve">
  IF(OR($V1449 = 2, $V1449 = 3, $V1449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49" s="7" t="str">
        <f ca="1">VLOOKUP($T1449,Departments!$A:$B,2,FALSE)</f>
        <v>Communication &amp; Marketing</v>
      </c>
      <c r="V1449" s="6">
        <f t="shared" ca="1" si="271"/>
        <v>8</v>
      </c>
      <c r="W1449" s="6" t="str">
        <f ca="1">VLOOKUP($V1449,Roles!$A:$B,2,FALSE)</f>
        <v>Analyst</v>
      </c>
      <c r="X1449" s="6">
        <f t="shared" ca="1" si="272"/>
        <v>2</v>
      </c>
      <c r="Y1449" s="6" t="str">
        <f ca="1">IF(ISNA($X1449),NA(),VLOOKUP($X1449,Levels!$A:$B,2,FALSE))</f>
        <v>Junior</v>
      </c>
      <c r="Z1449" s="8">
        <f t="shared" ca="1" si="264"/>
        <v>44872</v>
      </c>
      <c r="AA1449" s="6">
        <f ca="1">RANDBETWEEN(2,COUNTA('Recruitment source'!$A:$A))</f>
        <v>6</v>
      </c>
      <c r="AB1449" s="6" t="str">
        <f ca="1">VLOOKUP($AA1449,'Recruitment source'!$A:$B,2,FALSE)</f>
        <v>Empregos Online</v>
      </c>
      <c r="AC1449" s="8" t="e">
        <f t="shared" ca="1" si="273"/>
        <v>#N/A</v>
      </c>
      <c r="AD1449" s="6" t="e">
        <f t="shared" ca="1" si="274"/>
        <v>#N/A</v>
      </c>
      <c r="AE1449" s="6" t="e">
        <f ca="1">IF(ISNA(AD1449),NA(),VLOOKUP($AD1449,'Reasons for dismissal'!$A:$B,2,FALSE))</f>
        <v>#N/A</v>
      </c>
      <c r="AF1449" s="6">
        <f t="shared" ca="1" si="275"/>
        <v>4</v>
      </c>
      <c r="AG1449" s="1">
        <f t="shared" ca="1" si="265"/>
        <v>2080</v>
      </c>
    </row>
    <row r="1450" spans="1:33" x14ac:dyDescent="0.25">
      <c r="A1450" s="7" cm="1">
        <f t="array" aca="1" ref="A1450" ca="1">INDEX(Companies!$A:$A,RANDBETWEEN(2,COUNTA(Companies!$A:$A)),1)</f>
        <v>2</v>
      </c>
      <c r="B1450" s="7" t="str">
        <f ca="1">VLOOKUP($A1450,Companies!$A:$B,2,FALSE)</f>
        <v>ACME Corporation</v>
      </c>
      <c r="C1450" s="5">
        <f t="shared" si="266"/>
        <v>1449</v>
      </c>
      <c r="D1450" s="6">
        <f t="shared" ca="1" si="267"/>
        <v>1</v>
      </c>
      <c r="E1450" s="7">
        <f ca="1">IF($C1450 = 1 + N("Presidente"),
    127,
    IF($C1450 = 2 + N("Vice-Presidente"),
        72,
        IF($C1450 = 3 + N("Secretária bilíngue"),
            13,
            RANDBETWEEN(5,COUNT(Name!$A:$A) + 1)
        )
    )
)</f>
        <v>299</v>
      </c>
      <c r="F1450" s="7" t="str">
        <f ca="1" xml:space="preserve">
VLOOKUP(
  $E1450,
  Name!$A:$B,
  2,
  FALSE
)
&amp; " " &amp;
IF($C1450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Mirella Serra Mariani</v>
      </c>
      <c r="G1450" s="7">
        <v>2</v>
      </c>
      <c r="H1450" s="7" t="str">
        <f>VLOOKUP($G1450,Countries!$A:$B,2,FALSE)</f>
        <v>Portugal</v>
      </c>
      <c r="I1450" s="7" cm="1">
        <f t="array" aca="1" ref="I1450" ca="1">INDEX(States!$B:$B,RANDBETWEEN(2,COUNTA(States!$A:$A)),1)</f>
        <v>5</v>
      </c>
      <c r="J1450" s="7" t="str">
        <f ca="1">VLOOKUP($I1450,States!$B:$C,2,FALSE)</f>
        <v>Aveiro</v>
      </c>
      <c r="K1450" s="7" t="str">
        <f ca="1">VLOOKUP($E1450,Name!$A:$C,3,FALSE)</f>
        <v>F</v>
      </c>
      <c r="L1450" s="7" t="str">
        <f ca="1">VLOOKUP($K1450,Genders!$B:$C,2,FALSE)</f>
        <v>Female</v>
      </c>
      <c r="M1450" s="7" cm="1">
        <f t="array" aca="1" ref="M1450" ca="1">INDEX('Marital status'!$A:$A,RANDBETWEEN(2,COUNTA('Marital status'!$A:$A)),1)</f>
        <v>6</v>
      </c>
      <c r="N1450" s="7" t="str">
        <f ca="1">VLOOKUP($M1450,'Marital status'!$A:$B,2,FALSE)</f>
        <v>Divorced</v>
      </c>
      <c r="O1450" s="7">
        <f t="shared" ca="1" si="268"/>
        <v>2</v>
      </c>
      <c r="P1450" s="7" t="str">
        <f ca="1">VLOOKUP($O1450,Ethnicities!$A:$B,2,FALSE)</f>
        <v>White</v>
      </c>
      <c r="Q1450" s="8">
        <f t="shared" ca="1" si="269"/>
        <v>28731</v>
      </c>
      <c r="R1450" s="6">
        <f t="shared" ca="1" si="270"/>
        <v>4</v>
      </c>
      <c r="S1450" s="6" t="str">
        <f ca="1">VLOOKUP($R1450,'Background education'!$A:$B,2,FALSE)</f>
        <v>Undergraduate degree</v>
      </c>
      <c r="T1450" s="7">
        <f ca="1" xml:space="preserve">
  IF(OR($V1450 = 2, $V1450 = 3, $V1450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450" s="7" t="str">
        <f ca="1">VLOOKUP($T1450,Departments!$A:$B,2,FALSE)</f>
        <v>Finance</v>
      </c>
      <c r="V1450" s="6">
        <f t="shared" ca="1" si="271"/>
        <v>6</v>
      </c>
      <c r="W1450" s="6" t="str">
        <f ca="1">VLOOKUP($V1450,Roles!$A:$B,2,FALSE)</f>
        <v>Intern</v>
      </c>
      <c r="X1450" s="6" t="e">
        <f t="shared" ca="1" si="272"/>
        <v>#N/A</v>
      </c>
      <c r="Y1450" s="6" t="e">
        <f ca="1">IF(ISNA($X1450),NA(),VLOOKUP($X1450,Levels!$A:$B,2,FALSE))</f>
        <v>#N/A</v>
      </c>
      <c r="Z1450" s="8">
        <f t="shared" ca="1" si="264"/>
        <v>44810</v>
      </c>
      <c r="AA1450" s="6">
        <f ca="1">RANDBETWEEN(2,COUNTA('Recruitment source'!$A:$A))</f>
        <v>11</v>
      </c>
      <c r="AB1450" s="6" t="str">
        <f ca="1">VLOOKUP($AA1450,'Recruitment source'!$A:$B,2,FALSE)</f>
        <v>LinkedIn</v>
      </c>
      <c r="AC1450" s="8" t="e">
        <f t="shared" ca="1" si="273"/>
        <v>#N/A</v>
      </c>
      <c r="AD1450" s="6" t="e">
        <f t="shared" ca="1" si="274"/>
        <v>#N/A</v>
      </c>
      <c r="AE1450" s="6" t="e">
        <f ca="1">IF(ISNA(AD1450),NA(),VLOOKUP($AD1450,'Reasons for dismissal'!$A:$B,2,FALSE))</f>
        <v>#N/A</v>
      </c>
      <c r="AF1450" s="6">
        <f t="shared" ca="1" si="275"/>
        <v>3</v>
      </c>
      <c r="AG1450" s="1">
        <f t="shared" ca="1" si="265"/>
        <v>805</v>
      </c>
    </row>
    <row r="1451" spans="1:33" x14ac:dyDescent="0.25">
      <c r="A1451" s="7" cm="1">
        <f t="array" aca="1" ref="A1451" ca="1">INDEX(Companies!$A:$A,RANDBETWEEN(2,COUNTA(Companies!$A:$A)),1)</f>
        <v>2</v>
      </c>
      <c r="B1451" s="7" t="str">
        <f ca="1">VLOOKUP($A1451,Companies!$A:$B,2,FALSE)</f>
        <v>ACME Corporation</v>
      </c>
      <c r="C1451" s="5">
        <f t="shared" si="266"/>
        <v>1450</v>
      </c>
      <c r="D1451" s="6">
        <f t="shared" ca="1" si="267"/>
        <v>1</v>
      </c>
      <c r="E1451" s="7">
        <f ca="1">IF($C1451 = 1 + N("Presidente"),
    127,
    IF($C1451 = 2 + N("Vice-Presidente"),
        72,
        IF($C1451 = 3 + N("Secretária bilíngue"),
            13,
            RANDBETWEEN(5,COUNT(Name!$A:$A) + 1)
        )
    )
)</f>
        <v>104</v>
      </c>
      <c r="F1451" s="7" t="str">
        <f ca="1" xml:space="preserve">
VLOOKUP(
  $E1451,
  Name!$A:$B,
  2,
  FALSE
)
&amp; " " &amp;
IF($C1451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Danylo Poeta Anjos</v>
      </c>
      <c r="G1451" s="7">
        <v>2</v>
      </c>
      <c r="H1451" s="7" t="str">
        <f>VLOOKUP($G1451,Countries!$A:$B,2,FALSE)</f>
        <v>Portugal</v>
      </c>
      <c r="I1451" s="7" cm="1">
        <f t="array" aca="1" ref="I1451" ca="1">INDEX(States!$B:$B,RANDBETWEEN(2,COUNTA(States!$A:$A)),1)</f>
        <v>16</v>
      </c>
      <c r="J1451" s="7" t="str">
        <f ca="1">VLOOKUP($I1451,States!$B:$C,2,FALSE)</f>
        <v>Beja</v>
      </c>
      <c r="K1451" s="7" t="str">
        <f ca="1">VLOOKUP($E1451,Name!$A:$C,3,FALSE)</f>
        <v>M</v>
      </c>
      <c r="L1451" s="7" t="str">
        <f ca="1">VLOOKUP($K1451,Genders!$B:$C,2,FALSE)</f>
        <v>Male</v>
      </c>
      <c r="M1451" s="7" cm="1">
        <f t="array" aca="1" ref="M1451" ca="1">INDEX('Marital status'!$A:$A,RANDBETWEEN(2,COUNTA('Marital status'!$A:$A)),1)</f>
        <v>3</v>
      </c>
      <c r="N1451" s="7" t="str">
        <f ca="1">VLOOKUP($M1451,'Marital status'!$A:$B,2,FALSE)</f>
        <v>Married</v>
      </c>
      <c r="O1451" s="7">
        <f t="shared" ca="1" si="268"/>
        <v>2</v>
      </c>
      <c r="P1451" s="7" t="str">
        <f ca="1">VLOOKUP($O1451,Ethnicities!$A:$B,2,FALSE)</f>
        <v>White</v>
      </c>
      <c r="Q1451" s="8">
        <f t="shared" ca="1" si="269"/>
        <v>34132</v>
      </c>
      <c r="R1451" s="6">
        <f t="shared" ca="1" si="270"/>
        <v>4</v>
      </c>
      <c r="S1451" s="6" t="str">
        <f ca="1">VLOOKUP($R1451,'Background education'!$A:$B,2,FALSE)</f>
        <v>Undergraduate degree</v>
      </c>
      <c r="T1451" s="7">
        <f ca="1" xml:space="preserve">
  IF(OR($V1451 = 2, $V1451 = 3, $V1451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51" s="7" t="str">
        <f ca="1">VLOOKUP($T1451,Departments!$A:$B,2,FALSE)</f>
        <v>Communication &amp; Marketing</v>
      </c>
      <c r="V1451" s="6">
        <f t="shared" ca="1" si="271"/>
        <v>8</v>
      </c>
      <c r="W1451" s="6" t="str">
        <f ca="1">VLOOKUP($V1451,Roles!$A:$B,2,FALSE)</f>
        <v>Analyst</v>
      </c>
      <c r="X1451" s="6">
        <f t="shared" ca="1" si="272"/>
        <v>2</v>
      </c>
      <c r="Y1451" s="6" t="str">
        <f ca="1">IF(ISNA($X1451),NA(),VLOOKUP($X1451,Levels!$A:$B,2,FALSE))</f>
        <v>Junior</v>
      </c>
      <c r="Z1451" s="8">
        <f t="shared" ca="1" si="264"/>
        <v>37429</v>
      </c>
      <c r="AA1451" s="6">
        <f ca="1">RANDBETWEEN(2,COUNTA('Recruitment source'!$A:$A))</f>
        <v>11</v>
      </c>
      <c r="AB1451" s="6" t="str">
        <f ca="1">VLOOKUP($AA1451,'Recruitment source'!$A:$B,2,FALSE)</f>
        <v>LinkedIn</v>
      </c>
      <c r="AC1451" s="8" t="e">
        <f t="shared" ca="1" si="273"/>
        <v>#N/A</v>
      </c>
      <c r="AD1451" s="6" t="e">
        <f t="shared" ca="1" si="274"/>
        <v>#N/A</v>
      </c>
      <c r="AE1451" s="6" t="e">
        <f ca="1">IF(ISNA(AD1451),NA(),VLOOKUP($AD1451,'Reasons for dismissal'!$A:$B,2,FALSE))</f>
        <v>#N/A</v>
      </c>
      <c r="AF1451" s="6">
        <f t="shared" ca="1" si="275"/>
        <v>2</v>
      </c>
      <c r="AG1451" s="1">
        <f t="shared" ca="1" si="265"/>
        <v>2080</v>
      </c>
    </row>
    <row r="1452" spans="1:33" x14ac:dyDescent="0.25">
      <c r="A1452" s="7" cm="1">
        <f t="array" aca="1" ref="A1452" ca="1">INDEX(Companies!$A:$A,RANDBETWEEN(2,COUNTA(Companies!$A:$A)),1)</f>
        <v>2</v>
      </c>
      <c r="B1452" s="7" t="str">
        <f ca="1">VLOOKUP($A1452,Companies!$A:$B,2,FALSE)</f>
        <v>ACME Corporation</v>
      </c>
      <c r="C1452" s="5">
        <f t="shared" si="266"/>
        <v>1451</v>
      </c>
      <c r="D1452" s="6">
        <f t="shared" ca="1" si="267"/>
        <v>1</v>
      </c>
      <c r="E1452" s="7">
        <f ca="1">IF($C1452 = 1 + N("Presidente"),
    127,
    IF($C1452 = 2 + N("Vice-Presidente"),
        72,
        IF($C1452 = 3 + N("Secretária bilíngue"),
            13,
            RANDBETWEEN(5,COUNT(Name!$A:$A) + 1)
        )
    )
)</f>
        <v>28</v>
      </c>
      <c r="F1452" s="7" t="str">
        <f ca="1" xml:space="preserve">
VLOOKUP(
  $E1452,
  Name!$A:$B,
  2,
  FALSE
)
&amp; " " &amp;
IF($C1452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Bragança Aleluia</v>
      </c>
      <c r="G1452" s="7">
        <v>2</v>
      </c>
      <c r="H1452" s="7" t="str">
        <f>VLOOKUP($G1452,Countries!$A:$B,2,FALSE)</f>
        <v>Portugal</v>
      </c>
      <c r="I1452" s="7" cm="1">
        <f t="array" aca="1" ref="I1452" ca="1">INDEX(States!$B:$B,RANDBETWEEN(2,COUNTA(States!$A:$A)),1)</f>
        <v>14</v>
      </c>
      <c r="J1452" s="7" t="str">
        <f ca="1">VLOOKUP($I1452,States!$B:$C,2,FALSE)</f>
        <v>Viseu</v>
      </c>
      <c r="K1452" s="7" t="str">
        <f ca="1">VLOOKUP($E1452,Name!$A:$C,3,FALSE)</f>
        <v>F</v>
      </c>
      <c r="L1452" s="7" t="str">
        <f ca="1">VLOOKUP($K1452,Genders!$B:$C,2,FALSE)</f>
        <v>Female</v>
      </c>
      <c r="M1452" s="7" cm="1">
        <f t="array" aca="1" ref="M1452" ca="1">INDEX('Marital status'!$A:$A,RANDBETWEEN(2,COUNTA('Marital status'!$A:$A)),1)</f>
        <v>5</v>
      </c>
      <c r="N1452" s="7" t="str">
        <f ca="1">VLOOKUP($M1452,'Marital status'!$A:$B,2,FALSE)</f>
        <v xml:space="preserve">Separated </v>
      </c>
      <c r="O1452" s="7">
        <f t="shared" ca="1" si="268"/>
        <v>4</v>
      </c>
      <c r="P1452" s="7" t="str">
        <f ca="1">VLOOKUP($O1452,Ethnicities!$A:$B,2,FALSE)</f>
        <v>Hispanic or Latino</v>
      </c>
      <c r="Q1452" s="8">
        <f t="shared" ca="1" si="269"/>
        <v>32072</v>
      </c>
      <c r="R1452" s="6">
        <f t="shared" ca="1" si="270"/>
        <v>4</v>
      </c>
      <c r="S1452" s="6" t="str">
        <f ca="1">VLOOKUP($R1452,'Background education'!$A:$B,2,FALSE)</f>
        <v>Undergraduate degree</v>
      </c>
      <c r="T1452" s="7">
        <f ca="1" xml:space="preserve">
  IF(OR($V1452 = 2, $V1452 = 3, $V1452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452" s="7" t="str">
        <f ca="1">VLOOKUP($T1452,Departments!$A:$B,2,FALSE)</f>
        <v>Finance</v>
      </c>
      <c r="V1452" s="6">
        <f t="shared" ca="1" si="271"/>
        <v>7</v>
      </c>
      <c r="W1452" s="6" t="str">
        <f ca="1">VLOOKUP($V1452,Roles!$A:$B,2,FALSE)</f>
        <v>Trainee</v>
      </c>
      <c r="X1452" s="6" t="e">
        <f t="shared" ca="1" si="272"/>
        <v>#N/A</v>
      </c>
      <c r="Y1452" s="6" t="e">
        <f ca="1">IF(ISNA($X1452),NA(),VLOOKUP($X1452,Levels!$A:$B,2,FALSE))</f>
        <v>#N/A</v>
      </c>
      <c r="Z1452" s="8">
        <f t="shared" ca="1" si="264"/>
        <v>44787</v>
      </c>
      <c r="AA1452" s="6">
        <f ca="1">RANDBETWEEN(2,COUNTA('Recruitment source'!$A:$A))</f>
        <v>2</v>
      </c>
      <c r="AB1452" s="6" t="str">
        <f ca="1">VLOOKUP($AA1452,'Recruitment source'!$A:$B,2,FALSE)</f>
        <v>Indeed</v>
      </c>
      <c r="AC1452" s="8" t="e">
        <f t="shared" ca="1" si="273"/>
        <v>#N/A</v>
      </c>
      <c r="AD1452" s="6" t="e">
        <f t="shared" ca="1" si="274"/>
        <v>#N/A</v>
      </c>
      <c r="AE1452" s="6" t="e">
        <f ca="1">IF(ISNA(AD1452),NA(),VLOOKUP($AD1452,'Reasons for dismissal'!$A:$B,2,FALSE))</f>
        <v>#N/A</v>
      </c>
      <c r="AF1452" s="6">
        <f t="shared" ca="1" si="275"/>
        <v>2</v>
      </c>
      <c r="AG1452" s="1">
        <f t="shared" ca="1" si="265"/>
        <v>1005</v>
      </c>
    </row>
    <row r="1453" spans="1:33" x14ac:dyDescent="0.25">
      <c r="A1453" s="7" cm="1">
        <f t="array" aca="1" ref="A1453" ca="1">INDEX(Companies!$A:$A,RANDBETWEEN(2,COUNTA(Companies!$A:$A)),1)</f>
        <v>2</v>
      </c>
      <c r="B1453" s="7" t="str">
        <f ca="1">VLOOKUP($A1453,Companies!$A:$B,2,FALSE)</f>
        <v>ACME Corporation</v>
      </c>
      <c r="C1453" s="5">
        <f t="shared" si="266"/>
        <v>1452</v>
      </c>
      <c r="D1453" s="6">
        <f t="shared" ca="1" si="267"/>
        <v>1</v>
      </c>
      <c r="E1453" s="7">
        <f ca="1">IF($C1453 = 1 + N("Presidente"),
    127,
    IF($C1453 = 2 + N("Vice-Presidente"),
        72,
        IF($C1453 = 3 + N("Secretária bilíngue"),
            13,
            RANDBETWEEN(5,COUNT(Name!$A:$A) + 1)
        )
    )
)</f>
        <v>164</v>
      </c>
      <c r="F1453" s="7" t="str">
        <f ca="1" xml:space="preserve">
VLOOKUP(
  $E1453,
  Name!$A:$B,
  2,
  FALSE
)
&amp; " " &amp;
IF($C1453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Duarte Santos</v>
      </c>
      <c r="G1453" s="7">
        <v>2</v>
      </c>
      <c r="H1453" s="7" t="str">
        <f>VLOOKUP($G1453,Countries!$A:$B,2,FALSE)</f>
        <v>Portugal</v>
      </c>
      <c r="I1453" s="7" cm="1">
        <f t="array" aca="1" ref="I1453" ca="1">INDEX(States!$B:$B,RANDBETWEEN(2,COUNTA(States!$A:$A)),1)</f>
        <v>17</v>
      </c>
      <c r="J1453" s="7" t="str">
        <f ca="1">VLOOKUP($I1453,States!$B:$C,2,FALSE)</f>
        <v>Portalegre</v>
      </c>
      <c r="K1453" s="7" t="str">
        <f ca="1">VLOOKUP($E1453,Name!$A:$C,3,FALSE)</f>
        <v>F</v>
      </c>
      <c r="L1453" s="7" t="str">
        <f ca="1">VLOOKUP($K1453,Genders!$B:$C,2,FALSE)</f>
        <v>Female</v>
      </c>
      <c r="M1453" s="7" cm="1">
        <f t="array" aca="1" ref="M1453" ca="1">INDEX('Marital status'!$A:$A,RANDBETWEEN(2,COUNTA('Marital status'!$A:$A)),1)</f>
        <v>5</v>
      </c>
      <c r="N1453" s="7" t="str">
        <f ca="1">VLOOKUP($M1453,'Marital status'!$A:$B,2,FALSE)</f>
        <v xml:space="preserve">Separated </v>
      </c>
      <c r="O1453" s="7">
        <f t="shared" ca="1" si="268"/>
        <v>2</v>
      </c>
      <c r="P1453" s="7" t="str">
        <f ca="1">VLOOKUP($O1453,Ethnicities!$A:$B,2,FALSE)</f>
        <v>White</v>
      </c>
      <c r="Q1453" s="8">
        <f t="shared" ca="1" si="269"/>
        <v>33902</v>
      </c>
      <c r="R1453" s="6">
        <f t="shared" ca="1" si="270"/>
        <v>5</v>
      </c>
      <c r="S1453" s="6" t="str">
        <f ca="1">VLOOKUP($R1453,'Background education'!$A:$B,2,FALSE)</f>
        <v>Graduate school</v>
      </c>
      <c r="T1453" s="7">
        <f ca="1" xml:space="preserve">
  IF(OR($V1453 = 2, $V1453 = 3, $V1453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53" s="7" t="str">
        <f ca="1">VLOOKUP($T1453,Departments!$A:$B,2,FALSE)</f>
        <v>Communication &amp; Marketing</v>
      </c>
      <c r="V1453" s="6">
        <f t="shared" ca="1" si="271"/>
        <v>8</v>
      </c>
      <c r="W1453" s="6" t="str">
        <f ca="1">VLOOKUP($V1453,Roles!$A:$B,2,FALSE)</f>
        <v>Analyst</v>
      </c>
      <c r="X1453" s="6">
        <f t="shared" ca="1" si="272"/>
        <v>2</v>
      </c>
      <c r="Y1453" s="6" t="str">
        <f ca="1">IF(ISNA($X1453),NA(),VLOOKUP($X1453,Levels!$A:$B,2,FALSE))</f>
        <v>Junior</v>
      </c>
      <c r="Z1453" s="8">
        <f t="shared" ca="1" si="264"/>
        <v>38532</v>
      </c>
      <c r="AA1453" s="6">
        <f ca="1">RANDBETWEEN(2,COUNTA('Recruitment source'!$A:$A))</f>
        <v>10</v>
      </c>
      <c r="AB1453" s="6" t="str">
        <f ca="1">VLOOKUP($AA1453,'Recruitment source'!$A:$B,2,FALSE)</f>
        <v>Google</v>
      </c>
      <c r="AC1453" s="8" t="e">
        <f t="shared" ca="1" si="273"/>
        <v>#N/A</v>
      </c>
      <c r="AD1453" s="6" t="e">
        <f t="shared" ca="1" si="274"/>
        <v>#N/A</v>
      </c>
      <c r="AE1453" s="6" t="e">
        <f ca="1">IF(ISNA(AD1453),NA(),VLOOKUP($AD1453,'Reasons for dismissal'!$A:$B,2,FALSE))</f>
        <v>#N/A</v>
      </c>
      <c r="AF1453" s="6">
        <f t="shared" ca="1" si="275"/>
        <v>4</v>
      </c>
      <c r="AG1453" s="1">
        <f t="shared" ca="1" si="265"/>
        <v>2080</v>
      </c>
    </row>
    <row r="1454" spans="1:33" x14ac:dyDescent="0.25">
      <c r="A1454" s="7" cm="1">
        <f t="array" aca="1" ref="A1454" ca="1">INDEX(Companies!$A:$A,RANDBETWEEN(2,COUNTA(Companies!$A:$A)),1)</f>
        <v>2</v>
      </c>
      <c r="B1454" s="7" t="str">
        <f ca="1">VLOOKUP($A1454,Companies!$A:$B,2,FALSE)</f>
        <v>ACME Corporation</v>
      </c>
      <c r="C1454" s="5">
        <f t="shared" si="266"/>
        <v>1453</v>
      </c>
      <c r="D1454" s="6">
        <f t="shared" ca="1" si="267"/>
        <v>1</v>
      </c>
      <c r="E1454" s="7">
        <f ca="1">IF($C1454 = 1 + N("Presidente"),
    127,
    IF($C1454 = 2 + N("Vice-Presidente"),
        72,
        IF($C1454 = 3 + N("Secretária bilíngue"),
            13,
            RANDBETWEEN(5,COUNT(Name!$A:$A) + 1)
        )
    )
)</f>
        <v>264</v>
      </c>
      <c r="F1454" s="7" t="str">
        <f ca="1" xml:space="preserve">
VLOOKUP(
  $E1454,
  Name!$A:$B,
  2,
  FALSE
)
&amp; " " &amp;
IF($C1454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Flor Leone Mariani</v>
      </c>
      <c r="G1454" s="7">
        <v>2</v>
      </c>
      <c r="H1454" s="7" t="str">
        <f>VLOOKUP($G1454,Countries!$A:$B,2,FALSE)</f>
        <v>Portugal</v>
      </c>
      <c r="I1454" s="7" cm="1">
        <f t="array" aca="1" ref="I1454" ca="1">INDEX(States!$B:$B,RANDBETWEEN(2,COUNTA(States!$A:$A)),1)</f>
        <v>16</v>
      </c>
      <c r="J1454" s="7" t="str">
        <f ca="1">VLOOKUP($I1454,States!$B:$C,2,FALSE)</f>
        <v>Beja</v>
      </c>
      <c r="K1454" s="7" t="str">
        <f ca="1">VLOOKUP($E1454,Name!$A:$C,3,FALSE)</f>
        <v>F</v>
      </c>
      <c r="L1454" s="7" t="str">
        <f ca="1">VLOOKUP($K1454,Genders!$B:$C,2,FALSE)</f>
        <v>Female</v>
      </c>
      <c r="M1454" s="7" cm="1">
        <f t="array" aca="1" ref="M1454" ca="1">INDEX('Marital status'!$A:$A,RANDBETWEEN(2,COUNTA('Marital status'!$A:$A)),1)</f>
        <v>6</v>
      </c>
      <c r="N1454" s="7" t="str">
        <f ca="1">VLOOKUP($M1454,'Marital status'!$A:$B,2,FALSE)</f>
        <v>Divorced</v>
      </c>
      <c r="O1454" s="7">
        <f t="shared" ca="1" si="268"/>
        <v>2</v>
      </c>
      <c r="P1454" s="7" t="str">
        <f ca="1">VLOOKUP($O1454,Ethnicities!$A:$B,2,FALSE)</f>
        <v>White</v>
      </c>
      <c r="Q1454" s="8">
        <f t="shared" ca="1" si="269"/>
        <v>27909</v>
      </c>
      <c r="R1454" s="6">
        <f t="shared" ca="1" si="270"/>
        <v>4</v>
      </c>
      <c r="S1454" s="6" t="str">
        <f ca="1">VLOOKUP($R1454,'Background education'!$A:$B,2,FALSE)</f>
        <v>Undergraduate degree</v>
      </c>
      <c r="T1454" s="7">
        <f ca="1" xml:space="preserve">
  IF(OR($V1454 = 2, $V1454 = 3, $V1454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54" s="7" t="str">
        <f ca="1">VLOOKUP($T1454,Departments!$A:$B,2,FALSE)</f>
        <v>Controlling</v>
      </c>
      <c r="V1454" s="6">
        <f t="shared" ca="1" si="271"/>
        <v>6</v>
      </c>
      <c r="W1454" s="6" t="str">
        <f ca="1">VLOOKUP($V1454,Roles!$A:$B,2,FALSE)</f>
        <v>Intern</v>
      </c>
      <c r="X1454" s="6" t="e">
        <f t="shared" ca="1" si="272"/>
        <v>#N/A</v>
      </c>
      <c r="Y1454" s="6" t="e">
        <f ca="1">IF(ISNA($X1454),NA(),VLOOKUP($X1454,Levels!$A:$B,2,FALSE))</f>
        <v>#N/A</v>
      </c>
      <c r="Z1454" s="8">
        <f t="shared" ca="1" si="264"/>
        <v>42006</v>
      </c>
      <c r="AA1454" s="6">
        <f ca="1">RANDBETWEEN(2,COUNTA('Recruitment source'!$A:$A))</f>
        <v>7</v>
      </c>
      <c r="AB1454" s="6" t="str">
        <f ca="1">VLOOKUP($AA1454,'Recruitment source'!$A:$B,2,FALSE)</f>
        <v>Jobs in Lisbon</v>
      </c>
      <c r="AC1454" s="8" t="e">
        <f t="shared" ca="1" si="273"/>
        <v>#N/A</v>
      </c>
      <c r="AD1454" s="6" t="e">
        <f t="shared" ca="1" si="274"/>
        <v>#N/A</v>
      </c>
      <c r="AE1454" s="6" t="e">
        <f ca="1">IF(ISNA(AD1454),NA(),VLOOKUP($AD1454,'Reasons for dismissal'!$A:$B,2,FALSE))</f>
        <v>#N/A</v>
      </c>
      <c r="AF1454" s="6">
        <f t="shared" ca="1" si="275"/>
        <v>4</v>
      </c>
      <c r="AG1454" s="1">
        <f t="shared" ca="1" si="265"/>
        <v>885</v>
      </c>
    </row>
    <row r="1455" spans="1:33" x14ac:dyDescent="0.25">
      <c r="A1455" s="7" cm="1">
        <f t="array" aca="1" ref="A1455" ca="1">INDEX(Companies!$A:$A,RANDBETWEEN(2,COUNTA(Companies!$A:$A)),1)</f>
        <v>2</v>
      </c>
      <c r="B1455" s="7" t="str">
        <f ca="1">VLOOKUP($A1455,Companies!$A:$B,2,FALSE)</f>
        <v>ACME Corporation</v>
      </c>
      <c r="C1455" s="5">
        <f t="shared" si="266"/>
        <v>1454</v>
      </c>
      <c r="D1455" s="6">
        <f t="shared" ca="1" si="267"/>
        <v>1</v>
      </c>
      <c r="E1455" s="7">
        <f ca="1">IF($C1455 = 1 + N("Presidente"),
    127,
    IF($C1455 = 2 + N("Vice-Presidente"),
        72,
        IF($C1455 = 3 + N("Secretária bilíngue"),
            13,
            RANDBETWEEN(5,COUNT(Name!$A:$A) + 1)
        )
    )
)</f>
        <v>208</v>
      </c>
      <c r="F1455" s="7" t="str">
        <f ca="1" xml:space="preserve">
VLOOKUP(
  $E1455,
  Name!$A:$B,
  2,
  FALSE
)
&amp; " " &amp;
IF($C1455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Borba Greco</v>
      </c>
      <c r="G1455" s="7">
        <v>2</v>
      </c>
      <c r="H1455" s="7" t="str">
        <f>VLOOKUP($G1455,Countries!$A:$B,2,FALSE)</f>
        <v>Portugal</v>
      </c>
      <c r="I1455" s="7" cm="1">
        <f t="array" aca="1" ref="I1455" ca="1">INDEX(States!$B:$B,RANDBETWEEN(2,COUNTA(States!$A:$A)),1)</f>
        <v>17</v>
      </c>
      <c r="J1455" s="7" t="str">
        <f ca="1">VLOOKUP($I1455,States!$B:$C,2,FALSE)</f>
        <v>Portalegre</v>
      </c>
      <c r="K1455" s="7" t="str">
        <f ca="1">VLOOKUP($E1455,Name!$A:$C,3,FALSE)</f>
        <v>F</v>
      </c>
      <c r="L1455" s="7" t="str">
        <f ca="1">VLOOKUP($K1455,Genders!$B:$C,2,FALSE)</f>
        <v>Female</v>
      </c>
      <c r="M1455" s="7" cm="1">
        <f t="array" aca="1" ref="M1455" ca="1">INDEX('Marital status'!$A:$A,RANDBETWEEN(2,COUNTA('Marital status'!$A:$A)),1)</f>
        <v>3</v>
      </c>
      <c r="N1455" s="7" t="str">
        <f ca="1">VLOOKUP($M1455,'Marital status'!$A:$B,2,FALSE)</f>
        <v>Married</v>
      </c>
      <c r="O1455" s="7">
        <f t="shared" ca="1" si="268"/>
        <v>2</v>
      </c>
      <c r="P1455" s="7" t="str">
        <f ca="1">VLOOKUP($O1455,Ethnicities!$A:$B,2,FALSE)</f>
        <v>White</v>
      </c>
      <c r="Q1455" s="8">
        <f t="shared" ca="1" si="269"/>
        <v>37458</v>
      </c>
      <c r="R1455" s="6">
        <f t="shared" ca="1" si="270"/>
        <v>5</v>
      </c>
      <c r="S1455" s="6" t="str">
        <f ca="1">VLOOKUP($R1455,'Background education'!$A:$B,2,FALSE)</f>
        <v>Graduate school</v>
      </c>
      <c r="T1455" s="7">
        <f ca="1" xml:space="preserve">
  IF(OR($V1455 = 2, $V1455 = 3, $V1455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455" s="7" t="str">
        <f ca="1">VLOOKUP($T1455,Departments!$A:$B,2,FALSE)</f>
        <v>Finance</v>
      </c>
      <c r="V1455" s="6">
        <f t="shared" ca="1" si="271"/>
        <v>8</v>
      </c>
      <c r="W1455" s="6" t="str">
        <f ca="1">VLOOKUP($V1455,Roles!$A:$B,2,FALSE)</f>
        <v>Analyst</v>
      </c>
      <c r="X1455" s="6">
        <f t="shared" ca="1" si="272"/>
        <v>4</v>
      </c>
      <c r="Y1455" s="6" t="str">
        <f ca="1">IF(ISNA($X1455),NA(),VLOOKUP($X1455,Levels!$A:$B,2,FALSE))</f>
        <v>Senior</v>
      </c>
      <c r="Z1455" s="8">
        <f t="shared" ca="1" si="264"/>
        <v>41058</v>
      </c>
      <c r="AA1455" s="6">
        <f ca="1">RANDBETWEEN(2,COUNTA('Recruitment source'!$A:$A))</f>
        <v>2</v>
      </c>
      <c r="AB1455" s="6" t="str">
        <f ca="1">VLOOKUP($AA1455,'Recruitment source'!$A:$B,2,FALSE)</f>
        <v>Indeed</v>
      </c>
      <c r="AC1455" s="8" t="e">
        <f t="shared" ca="1" si="273"/>
        <v>#N/A</v>
      </c>
      <c r="AD1455" s="6" t="e">
        <f t="shared" ca="1" si="274"/>
        <v>#N/A</v>
      </c>
      <c r="AE1455" s="6" t="e">
        <f ca="1">IF(ISNA(AD1455),NA(),VLOOKUP($AD1455,'Reasons for dismissal'!$A:$B,2,FALSE))</f>
        <v>#N/A</v>
      </c>
      <c r="AF1455" s="6">
        <f t="shared" ca="1" si="275"/>
        <v>2</v>
      </c>
      <c r="AG1455" s="1">
        <f t="shared" ca="1" si="265"/>
        <v>2000</v>
      </c>
    </row>
    <row r="1456" spans="1:33" x14ac:dyDescent="0.25">
      <c r="A1456" s="7" cm="1">
        <f t="array" aca="1" ref="A1456" ca="1">INDEX(Companies!$A:$A,RANDBETWEEN(2,COUNTA(Companies!$A:$A)),1)</f>
        <v>2</v>
      </c>
      <c r="B1456" s="7" t="str">
        <f ca="1">VLOOKUP($A1456,Companies!$A:$B,2,FALSE)</f>
        <v>ACME Corporation</v>
      </c>
      <c r="C1456" s="5">
        <f t="shared" si="266"/>
        <v>1455</v>
      </c>
      <c r="D1456" s="6">
        <f t="shared" ca="1" si="267"/>
        <v>1</v>
      </c>
      <c r="E1456" s="7">
        <f ca="1">IF($C1456 = 1 + N("Presidente"),
    127,
    IF($C1456 = 2 + N("Vice-Presidente"),
        72,
        IF($C1456 = 3 + N("Secretária bilíngue"),
            13,
            RANDBETWEEN(5,COUNT(Name!$A:$A) + 1)
        )
    )
)</f>
        <v>333</v>
      </c>
      <c r="F1456" s="7" t="str">
        <f ca="1" xml:space="preserve">
VLOOKUP(
  $E1456,
  Name!$A:$B,
  2,
  FALSE
)
&amp; " " &amp;
IF($C1456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Evangelista Testa</v>
      </c>
      <c r="G1456" s="7">
        <v>2</v>
      </c>
      <c r="H1456" s="7" t="str">
        <f>VLOOKUP($G1456,Countries!$A:$B,2,FALSE)</f>
        <v>Portugal</v>
      </c>
      <c r="I1456" s="7" cm="1">
        <f t="array" aca="1" ref="I1456" ca="1">INDEX(States!$B:$B,RANDBETWEEN(2,COUNTA(States!$A:$A)),1)</f>
        <v>8</v>
      </c>
      <c r="J1456" s="7" t="str">
        <f ca="1">VLOOKUP($I1456,States!$B:$C,2,FALSE)</f>
        <v>Santarém</v>
      </c>
      <c r="K1456" s="7" t="str">
        <f ca="1">VLOOKUP($E1456,Name!$A:$C,3,FALSE)</f>
        <v>M</v>
      </c>
      <c r="L1456" s="7" t="str">
        <f ca="1">VLOOKUP($K1456,Genders!$B:$C,2,FALSE)</f>
        <v>Male</v>
      </c>
      <c r="M1456" s="7" cm="1">
        <f t="array" aca="1" ref="M1456" ca="1">INDEX('Marital status'!$A:$A,RANDBETWEEN(2,COUNTA('Marital status'!$A:$A)),1)</f>
        <v>6</v>
      </c>
      <c r="N1456" s="7" t="str">
        <f ca="1">VLOOKUP($M1456,'Marital status'!$A:$B,2,FALSE)</f>
        <v>Divorced</v>
      </c>
      <c r="O1456" s="7">
        <f t="shared" ca="1" si="268"/>
        <v>3</v>
      </c>
      <c r="P1456" s="7" t="str">
        <f ca="1">VLOOKUP($O1456,Ethnicities!$A:$B,2,FALSE)</f>
        <v>Black or African American</v>
      </c>
      <c r="Q1456" s="8">
        <f t="shared" ca="1" si="269"/>
        <v>29884</v>
      </c>
      <c r="R1456" s="6">
        <f t="shared" ca="1" si="270"/>
        <v>4</v>
      </c>
      <c r="S1456" s="6" t="str">
        <f ca="1">VLOOKUP($R1456,'Background education'!$A:$B,2,FALSE)</f>
        <v>Undergraduate degree</v>
      </c>
      <c r="T1456" s="7">
        <f ca="1" xml:space="preserve">
  IF(OR($V1456 = 2, $V1456 = 3, $V1456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456" s="7" t="str">
        <f ca="1">VLOOKUP($T1456,Departments!$A:$B,2,FALSE)</f>
        <v>Finance</v>
      </c>
      <c r="V1456" s="6">
        <f t="shared" ca="1" si="271"/>
        <v>7</v>
      </c>
      <c r="W1456" s="6" t="str">
        <f ca="1">VLOOKUP($V1456,Roles!$A:$B,2,FALSE)</f>
        <v>Trainee</v>
      </c>
      <c r="X1456" s="6" t="e">
        <f t="shared" ca="1" si="272"/>
        <v>#N/A</v>
      </c>
      <c r="Y1456" s="6" t="e">
        <f ca="1">IF(ISNA($X1456),NA(),VLOOKUP($X1456,Levels!$A:$B,2,FALSE))</f>
        <v>#N/A</v>
      </c>
      <c r="Z1456" s="8">
        <f t="shared" ca="1" si="264"/>
        <v>39024</v>
      </c>
      <c r="AA1456" s="6">
        <f ca="1">RANDBETWEEN(2,COUNTA('Recruitment source'!$A:$A))</f>
        <v>8</v>
      </c>
      <c r="AB1456" s="6" t="str">
        <f ca="1">VLOOKUP($AA1456,'Recruitment source'!$A:$B,2,FALSE)</f>
        <v>Next Station</v>
      </c>
      <c r="AC1456" s="8" t="e">
        <f t="shared" ca="1" si="273"/>
        <v>#N/A</v>
      </c>
      <c r="AD1456" s="6" t="e">
        <f t="shared" ca="1" si="274"/>
        <v>#N/A</v>
      </c>
      <c r="AE1456" s="6" t="e">
        <f ca="1">IF(ISNA(AD1456),NA(),VLOOKUP($AD1456,'Reasons for dismissal'!$A:$B,2,FALSE))</f>
        <v>#N/A</v>
      </c>
      <c r="AF1456" s="6">
        <f t="shared" ca="1" si="275"/>
        <v>3</v>
      </c>
      <c r="AG1456" s="1">
        <f t="shared" ca="1" si="265"/>
        <v>1005</v>
      </c>
    </row>
    <row r="1457" spans="1:33" x14ac:dyDescent="0.25">
      <c r="A1457" s="7" cm="1">
        <f t="array" aca="1" ref="A1457" ca="1">INDEX(Companies!$A:$A,RANDBETWEEN(2,COUNTA(Companies!$A:$A)),1)</f>
        <v>2</v>
      </c>
      <c r="B1457" s="7" t="str">
        <f ca="1">VLOOKUP($A1457,Companies!$A:$B,2,FALSE)</f>
        <v>ACME Corporation</v>
      </c>
      <c r="C1457" s="5">
        <f t="shared" si="266"/>
        <v>1456</v>
      </c>
      <c r="D1457" s="6">
        <f t="shared" ca="1" si="267"/>
        <v>1</v>
      </c>
      <c r="E1457" s="7">
        <f ca="1">IF($C1457 = 1 + N("Presidente"),
    127,
    IF($C1457 = 2 + N("Vice-Presidente"),
        72,
        IF($C1457 = 3 + N("Secretária bilíngue"),
            13,
            RANDBETWEEN(5,COUNT(Name!$A:$A) + 1)
        )
    )
)</f>
        <v>148</v>
      </c>
      <c r="F1457" s="7" t="str">
        <f ca="1" xml:space="preserve">
VLOOKUP(
  $E1457,
  Name!$A:$B,
  2,
  FALSE
)
&amp; " " &amp;
IF($C1457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Frankin Ildelfonso Oliveira</v>
      </c>
      <c r="G1457" s="7">
        <v>2</v>
      </c>
      <c r="H1457" s="7" t="str">
        <f>VLOOKUP($G1457,Countries!$A:$B,2,FALSE)</f>
        <v>Portugal</v>
      </c>
      <c r="I1457" s="7" cm="1">
        <f t="array" aca="1" ref="I1457" ca="1">INDEX(States!$B:$B,RANDBETWEEN(2,COUNTA(States!$A:$A)),1)</f>
        <v>5</v>
      </c>
      <c r="J1457" s="7" t="str">
        <f ca="1">VLOOKUP($I1457,States!$B:$C,2,FALSE)</f>
        <v>Aveiro</v>
      </c>
      <c r="K1457" s="7" t="str">
        <f ca="1">VLOOKUP($E1457,Name!$A:$C,3,FALSE)</f>
        <v>M</v>
      </c>
      <c r="L1457" s="7" t="str">
        <f ca="1">VLOOKUP($K1457,Genders!$B:$C,2,FALSE)</f>
        <v>Male</v>
      </c>
      <c r="M1457" s="7" cm="1">
        <f t="array" aca="1" ref="M1457" ca="1">INDEX('Marital status'!$A:$A,RANDBETWEEN(2,COUNTA('Marital status'!$A:$A)),1)</f>
        <v>3</v>
      </c>
      <c r="N1457" s="7" t="str">
        <f ca="1">VLOOKUP($M1457,'Marital status'!$A:$B,2,FALSE)</f>
        <v>Married</v>
      </c>
      <c r="O1457" s="7">
        <f t="shared" ca="1" si="268"/>
        <v>2</v>
      </c>
      <c r="P1457" s="7" t="str">
        <f ca="1">VLOOKUP($O1457,Ethnicities!$A:$B,2,FALSE)</f>
        <v>White</v>
      </c>
      <c r="Q1457" s="8">
        <f t="shared" ca="1" si="269"/>
        <v>38291</v>
      </c>
      <c r="R1457" s="6">
        <f t="shared" ca="1" si="270"/>
        <v>4</v>
      </c>
      <c r="S1457" s="6" t="str">
        <f ca="1">VLOOKUP($R1457,'Background education'!$A:$B,2,FALSE)</f>
        <v>Undergraduate degree</v>
      </c>
      <c r="T1457" s="7">
        <f ca="1" xml:space="preserve">
  IF(OR($V1457 = 2, $V1457 = 3, $V1457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457" s="7" t="str">
        <f ca="1">VLOOKUP($T1457,Departments!$A:$B,2,FALSE)</f>
        <v>Finance</v>
      </c>
      <c r="V1457" s="6">
        <f t="shared" ca="1" si="271"/>
        <v>8</v>
      </c>
      <c r="W1457" s="6" t="str">
        <f ca="1">VLOOKUP($V1457,Roles!$A:$B,2,FALSE)</f>
        <v>Analyst</v>
      </c>
      <c r="X1457" s="6">
        <f t="shared" ca="1" si="272"/>
        <v>4</v>
      </c>
      <c r="Y1457" s="6" t="str">
        <f ca="1">IF(ISNA($X1457),NA(),VLOOKUP($X1457,Levels!$A:$B,2,FALSE))</f>
        <v>Senior</v>
      </c>
      <c r="Z1457" s="8">
        <f t="shared" ca="1" si="264"/>
        <v>44872</v>
      </c>
      <c r="AA1457" s="6">
        <f ca="1">RANDBETWEEN(2,COUNTA('Recruitment source'!$A:$A))</f>
        <v>7</v>
      </c>
      <c r="AB1457" s="6" t="str">
        <f ca="1">VLOOKUP($AA1457,'Recruitment source'!$A:$B,2,FALSE)</f>
        <v>Jobs in Lisbon</v>
      </c>
      <c r="AC1457" s="8" t="e">
        <f t="shared" ca="1" si="273"/>
        <v>#N/A</v>
      </c>
      <c r="AD1457" s="6" t="e">
        <f t="shared" ca="1" si="274"/>
        <v>#N/A</v>
      </c>
      <c r="AE1457" s="6" t="e">
        <f ca="1">IF(ISNA(AD1457),NA(),VLOOKUP($AD1457,'Reasons for dismissal'!$A:$B,2,FALSE))</f>
        <v>#N/A</v>
      </c>
      <c r="AF1457" s="6">
        <f t="shared" ca="1" si="275"/>
        <v>2</v>
      </c>
      <c r="AG1457" s="1">
        <f t="shared" ca="1" si="265"/>
        <v>2000</v>
      </c>
    </row>
    <row r="1458" spans="1:33" x14ac:dyDescent="0.25">
      <c r="A1458" s="7" cm="1">
        <f t="array" aca="1" ref="A1458" ca="1">INDEX(Companies!$A:$A,RANDBETWEEN(2,COUNTA(Companies!$A:$A)),1)</f>
        <v>2</v>
      </c>
      <c r="B1458" s="7" t="str">
        <f ca="1">VLOOKUP($A1458,Companies!$A:$B,2,FALSE)</f>
        <v>ACME Corporation</v>
      </c>
      <c r="C1458" s="5">
        <f t="shared" si="266"/>
        <v>1457</v>
      </c>
      <c r="D1458" s="6">
        <f t="shared" ca="1" si="267"/>
        <v>1</v>
      </c>
      <c r="E1458" s="7">
        <f ca="1">IF($C1458 = 1 + N("Presidente"),
    127,
    IF($C1458 = 2 + N("Vice-Presidente"),
        72,
        IF($C1458 = 3 + N("Secretária bilíngue"),
            13,
            RANDBETWEEN(5,COUNT(Name!$A:$A) + 1)
        )
    )
)</f>
        <v>147</v>
      </c>
      <c r="F1458" s="7" t="str">
        <f ca="1" xml:space="preserve">
VLOOKUP(
  $E1458,
  Name!$A:$B,
  2,
  FALSE
)
&amp; " " &amp;
IF($C1458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Ildelfonso Miranda</v>
      </c>
      <c r="G1458" s="7">
        <v>2</v>
      </c>
      <c r="H1458" s="7" t="str">
        <f>VLOOKUP($G1458,Countries!$A:$B,2,FALSE)</f>
        <v>Portugal</v>
      </c>
      <c r="I1458" s="7" cm="1">
        <f t="array" aca="1" ref="I1458" ca="1">INDEX(States!$B:$B,RANDBETWEEN(2,COUNTA(States!$A:$A)),1)</f>
        <v>17</v>
      </c>
      <c r="J1458" s="7" t="str">
        <f ca="1">VLOOKUP($I1458,States!$B:$C,2,FALSE)</f>
        <v>Portalegre</v>
      </c>
      <c r="K1458" s="7" t="str">
        <f ca="1">VLOOKUP($E1458,Name!$A:$C,3,FALSE)</f>
        <v>M</v>
      </c>
      <c r="L1458" s="7" t="str">
        <f ca="1">VLOOKUP($K1458,Genders!$B:$C,2,FALSE)</f>
        <v>Male</v>
      </c>
      <c r="M1458" s="7" cm="1">
        <f t="array" aca="1" ref="M1458" ca="1">INDEX('Marital status'!$A:$A,RANDBETWEEN(2,COUNTA('Marital status'!$A:$A)),1)</f>
        <v>2</v>
      </c>
      <c r="N1458" s="7" t="str">
        <f ca="1">VLOOKUP($M1458,'Marital status'!$A:$B,2,FALSE)</f>
        <v>Single</v>
      </c>
      <c r="O1458" s="7">
        <f t="shared" ca="1" si="268"/>
        <v>2</v>
      </c>
      <c r="P1458" s="7" t="str">
        <f ca="1">VLOOKUP($O1458,Ethnicities!$A:$B,2,FALSE)</f>
        <v>White</v>
      </c>
      <c r="Q1458" s="8">
        <f t="shared" ca="1" si="269"/>
        <v>31015</v>
      </c>
      <c r="R1458" s="6">
        <f t="shared" ca="1" si="270"/>
        <v>4</v>
      </c>
      <c r="S1458" s="6" t="str">
        <f ca="1">VLOOKUP($R1458,'Background education'!$A:$B,2,FALSE)</f>
        <v>Undergraduate degree</v>
      </c>
      <c r="T1458" s="7">
        <f ca="1" xml:space="preserve">
  IF(OR($V1458 = 2, $V1458 = 3, $V1458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458" s="7" t="str">
        <f ca="1">VLOOKUP($T1458,Departments!$A:$B,2,FALSE)</f>
        <v xml:space="preserve"> Commercial</v>
      </c>
      <c r="V1458" s="6">
        <f t="shared" ca="1" si="271"/>
        <v>6</v>
      </c>
      <c r="W1458" s="6" t="str">
        <f ca="1">VLOOKUP($V1458,Roles!$A:$B,2,FALSE)</f>
        <v>Intern</v>
      </c>
      <c r="X1458" s="6" t="e">
        <f t="shared" ca="1" si="272"/>
        <v>#N/A</v>
      </c>
      <c r="Y1458" s="6" t="e">
        <f ca="1">IF(ISNA($X1458),NA(),VLOOKUP($X1458,Levels!$A:$B,2,FALSE))</f>
        <v>#N/A</v>
      </c>
      <c r="Z1458" s="8">
        <f t="shared" ca="1" si="264"/>
        <v>39809</v>
      </c>
      <c r="AA1458" s="6">
        <f ca="1">RANDBETWEEN(2,COUNTA('Recruitment source'!$A:$A))</f>
        <v>5</v>
      </c>
      <c r="AB1458" s="6" t="str">
        <f ca="1">VLOOKUP($AA1458,'Recruitment source'!$A:$B,2,FALSE)</f>
        <v>Net Empregos</v>
      </c>
      <c r="AC1458" s="8" t="e">
        <f t="shared" ca="1" si="273"/>
        <v>#N/A</v>
      </c>
      <c r="AD1458" s="6" t="e">
        <f t="shared" ca="1" si="274"/>
        <v>#N/A</v>
      </c>
      <c r="AE1458" s="6" t="e">
        <f ca="1">IF(ISNA(AD1458),NA(),VLOOKUP($AD1458,'Reasons for dismissal'!$A:$B,2,FALSE))</f>
        <v>#N/A</v>
      </c>
      <c r="AF1458" s="6">
        <f t="shared" ca="1" si="275"/>
        <v>4</v>
      </c>
      <c r="AG1458" s="1">
        <f t="shared" ca="1" si="265"/>
        <v>805</v>
      </c>
    </row>
    <row r="1459" spans="1:33" x14ac:dyDescent="0.25">
      <c r="A1459" s="7" cm="1">
        <f t="array" aca="1" ref="A1459" ca="1">INDEX(Companies!$A:$A,RANDBETWEEN(2,COUNTA(Companies!$A:$A)),1)</f>
        <v>2</v>
      </c>
      <c r="B1459" s="7" t="str">
        <f ca="1">VLOOKUP($A1459,Companies!$A:$B,2,FALSE)</f>
        <v>ACME Corporation</v>
      </c>
      <c r="C1459" s="5">
        <f t="shared" si="266"/>
        <v>1458</v>
      </c>
      <c r="D1459" s="6">
        <f t="shared" ca="1" si="267"/>
        <v>1</v>
      </c>
      <c r="E1459" s="7">
        <f ca="1">IF($C1459 = 1 + N("Presidente"),
    127,
    IF($C1459 = 2 + N("Vice-Presidente"),
        72,
        IF($C1459 = 3 + N("Secretária bilíngue"),
            13,
            RANDBETWEEN(5,COUNT(Name!$A:$A) + 1)
        )
    )
)</f>
        <v>341</v>
      </c>
      <c r="F1459" s="7" t="str">
        <f ca="1" xml:space="preserve">
VLOOKUP(
  $E1459,
  Name!$A:$B,
  2,
  FALSE
)
&amp; " " &amp;
IF($C1459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Greco Café</v>
      </c>
      <c r="G1459" s="7">
        <v>2</v>
      </c>
      <c r="H1459" s="7" t="str">
        <f>VLOOKUP($G1459,Countries!$A:$B,2,FALSE)</f>
        <v>Portugal</v>
      </c>
      <c r="I1459" s="7" cm="1">
        <f t="array" aca="1" ref="I1459" ca="1">INDEX(States!$B:$B,RANDBETWEEN(2,COUNTA(States!$A:$A)),1)</f>
        <v>9</v>
      </c>
      <c r="J1459" s="7" t="str">
        <f ca="1">VLOOKUP($I1459,States!$B:$C,2,FALSE)</f>
        <v>Leiria</v>
      </c>
      <c r="K1459" s="7" t="str">
        <f ca="1">VLOOKUP($E1459,Name!$A:$C,3,FALSE)</f>
        <v>M</v>
      </c>
      <c r="L1459" s="7" t="str">
        <f ca="1">VLOOKUP($K1459,Genders!$B:$C,2,FALSE)</f>
        <v>Male</v>
      </c>
      <c r="M1459" s="7" cm="1">
        <f t="array" aca="1" ref="M1459" ca="1">INDEX('Marital status'!$A:$A,RANDBETWEEN(2,COUNTA('Marital status'!$A:$A)),1)</f>
        <v>5</v>
      </c>
      <c r="N1459" s="7" t="str">
        <f ca="1">VLOOKUP($M1459,'Marital status'!$A:$B,2,FALSE)</f>
        <v xml:space="preserve">Separated </v>
      </c>
      <c r="O1459" s="7">
        <f t="shared" ca="1" si="268"/>
        <v>2</v>
      </c>
      <c r="P1459" s="7" t="str">
        <f ca="1">VLOOKUP($O1459,Ethnicities!$A:$B,2,FALSE)</f>
        <v>White</v>
      </c>
      <c r="Q1459" s="8">
        <f t="shared" ca="1" si="269"/>
        <v>37175</v>
      </c>
      <c r="R1459" s="6">
        <f t="shared" ca="1" si="270"/>
        <v>5</v>
      </c>
      <c r="S1459" s="6" t="str">
        <f ca="1">VLOOKUP($R1459,'Background education'!$A:$B,2,FALSE)</f>
        <v>Graduate school</v>
      </c>
      <c r="T1459" s="7">
        <f ca="1" xml:space="preserve">
  IF(OR($V1459 = 2, $V1459 = 3, $V1459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459" s="7" t="str">
        <f ca="1">VLOOKUP($T1459,Departments!$A:$B,2,FALSE)</f>
        <v>Operations</v>
      </c>
      <c r="V1459" s="6">
        <f t="shared" ca="1" si="271"/>
        <v>8</v>
      </c>
      <c r="W1459" s="6" t="str">
        <f ca="1">VLOOKUP($V1459,Roles!$A:$B,2,FALSE)</f>
        <v>Analyst</v>
      </c>
      <c r="X1459" s="6">
        <f t="shared" ca="1" si="272"/>
        <v>2</v>
      </c>
      <c r="Y1459" s="6" t="str">
        <f ca="1">IF(ISNA($X1459),NA(),VLOOKUP($X1459,Levels!$A:$B,2,FALSE))</f>
        <v>Junior</v>
      </c>
      <c r="Z1459" s="8">
        <f t="shared" ca="1" si="264"/>
        <v>39348</v>
      </c>
      <c r="AA1459" s="6">
        <f ca="1">RANDBETWEEN(2,COUNTA('Recruitment source'!$A:$A))</f>
        <v>8</v>
      </c>
      <c r="AB1459" s="6" t="str">
        <f ca="1">VLOOKUP($AA1459,'Recruitment source'!$A:$B,2,FALSE)</f>
        <v>Next Station</v>
      </c>
      <c r="AC1459" s="8" t="e">
        <f t="shared" ca="1" si="273"/>
        <v>#N/A</v>
      </c>
      <c r="AD1459" s="6" t="e">
        <f t="shared" ca="1" si="274"/>
        <v>#N/A</v>
      </c>
      <c r="AE1459" s="6" t="e">
        <f ca="1">IF(ISNA(AD1459),NA(),VLOOKUP($AD1459,'Reasons for dismissal'!$A:$B,2,FALSE))</f>
        <v>#N/A</v>
      </c>
      <c r="AF1459" s="6">
        <f t="shared" ca="1" si="275"/>
        <v>4</v>
      </c>
      <c r="AG1459" s="1">
        <f t="shared" ca="1" si="265"/>
        <v>2000</v>
      </c>
    </row>
    <row r="1460" spans="1:33" x14ac:dyDescent="0.25">
      <c r="A1460" s="7" cm="1">
        <f t="array" aca="1" ref="A1460" ca="1">INDEX(Companies!$A:$A,RANDBETWEEN(2,COUNTA(Companies!$A:$A)),1)</f>
        <v>2</v>
      </c>
      <c r="B1460" s="7" t="str">
        <f ca="1">VLOOKUP($A1460,Companies!$A:$B,2,FALSE)</f>
        <v>ACME Corporation</v>
      </c>
      <c r="C1460" s="5">
        <f t="shared" si="266"/>
        <v>1459</v>
      </c>
      <c r="D1460" s="6">
        <f t="shared" ca="1" si="267"/>
        <v>1</v>
      </c>
      <c r="E1460" s="7">
        <f ca="1">IF($C1460 = 1 + N("Presidente"),
    127,
    IF($C1460 = 2 + N("Vice-Presidente"),
        72,
        IF($C1460 = 3 + N("Secretária bilíngue"),
            13,
            RANDBETWEEN(5,COUNT(Name!$A:$A) + 1)
        )
    )
)</f>
        <v>330</v>
      </c>
      <c r="F1460" s="7" t="str">
        <f ca="1" xml:space="preserve">
VLOOKUP(
  $E1460,
  Name!$A:$B,
  2,
  FALSE
)
&amp; " " &amp;
IF($C1460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Santana Barros</v>
      </c>
      <c r="G1460" s="7">
        <v>2</v>
      </c>
      <c r="H1460" s="7" t="str">
        <f>VLOOKUP($G1460,Countries!$A:$B,2,FALSE)</f>
        <v>Portugal</v>
      </c>
      <c r="I1460" s="7" cm="1">
        <f t="array" aca="1" ref="I1460" ca="1">INDEX(States!$B:$B,RANDBETWEEN(2,COUNTA(States!$A:$A)),1)</f>
        <v>12</v>
      </c>
      <c r="J1460" s="7" t="str">
        <f ca="1">VLOOKUP($I1460,States!$B:$C,2,FALSE)</f>
        <v>Évora</v>
      </c>
      <c r="K1460" s="7" t="str">
        <f ca="1">VLOOKUP($E1460,Name!$A:$C,3,FALSE)</f>
        <v>F</v>
      </c>
      <c r="L1460" s="7" t="str">
        <f ca="1">VLOOKUP($K1460,Genders!$B:$C,2,FALSE)</f>
        <v>Female</v>
      </c>
      <c r="M1460" s="7" cm="1">
        <f t="array" aca="1" ref="M1460" ca="1">INDEX('Marital status'!$A:$A,RANDBETWEEN(2,COUNTA('Marital status'!$A:$A)),1)</f>
        <v>5</v>
      </c>
      <c r="N1460" s="7" t="str">
        <f ca="1">VLOOKUP($M1460,'Marital status'!$A:$B,2,FALSE)</f>
        <v xml:space="preserve">Separated </v>
      </c>
      <c r="O1460" s="7">
        <f t="shared" ca="1" si="268"/>
        <v>2</v>
      </c>
      <c r="P1460" s="7" t="str">
        <f ca="1">VLOOKUP($O1460,Ethnicities!$A:$B,2,FALSE)</f>
        <v>White</v>
      </c>
      <c r="Q1460" s="8">
        <f t="shared" ca="1" si="269"/>
        <v>23698</v>
      </c>
      <c r="R1460" s="6">
        <f t="shared" ca="1" si="270"/>
        <v>4</v>
      </c>
      <c r="S1460" s="6" t="str">
        <f ca="1">VLOOKUP($R1460,'Background education'!$A:$B,2,FALSE)</f>
        <v>Undergraduate degree</v>
      </c>
      <c r="T1460" s="7">
        <f ca="1" xml:space="preserve">
  IF(OR($V1460 = 2, $V1460 = 3, $V1460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60" s="7" t="str">
        <f ca="1">VLOOKUP($T1460,Departments!$A:$B,2,FALSE)</f>
        <v>Juridical</v>
      </c>
      <c r="V1460" s="6">
        <f t="shared" ca="1" si="271"/>
        <v>6</v>
      </c>
      <c r="W1460" s="6" t="str">
        <f ca="1">VLOOKUP($V1460,Roles!$A:$B,2,FALSE)</f>
        <v>Intern</v>
      </c>
      <c r="X1460" s="6" t="e">
        <f t="shared" ca="1" si="272"/>
        <v>#N/A</v>
      </c>
      <c r="Y1460" s="6" t="e">
        <f ca="1">IF(ISNA($X1460),NA(),VLOOKUP($X1460,Levels!$A:$B,2,FALSE))</f>
        <v>#N/A</v>
      </c>
      <c r="Z1460" s="8">
        <f t="shared" ca="1" si="264"/>
        <v>40908</v>
      </c>
      <c r="AA1460" s="6">
        <f ca="1">RANDBETWEEN(2,COUNTA('Recruitment source'!$A:$A))</f>
        <v>6</v>
      </c>
      <c r="AB1460" s="6" t="str">
        <f ca="1">VLOOKUP($AA1460,'Recruitment source'!$A:$B,2,FALSE)</f>
        <v>Empregos Online</v>
      </c>
      <c r="AC1460" s="8" t="e">
        <f t="shared" ca="1" si="273"/>
        <v>#N/A</v>
      </c>
      <c r="AD1460" s="6" t="e">
        <f t="shared" ca="1" si="274"/>
        <v>#N/A</v>
      </c>
      <c r="AE1460" s="6" t="e">
        <f ca="1">IF(ISNA(AD1460),NA(),VLOOKUP($AD1460,'Reasons for dismissal'!$A:$B,2,FALSE))</f>
        <v>#N/A</v>
      </c>
      <c r="AF1460" s="6">
        <f t="shared" ca="1" si="275"/>
        <v>2</v>
      </c>
      <c r="AG1460" s="1">
        <f t="shared" ca="1" si="265"/>
        <v>805</v>
      </c>
    </row>
    <row r="1461" spans="1:33" x14ac:dyDescent="0.25">
      <c r="A1461" s="7" cm="1">
        <f t="array" aca="1" ref="A1461" ca="1">INDEX(Companies!$A:$A,RANDBETWEEN(2,COUNTA(Companies!$A:$A)),1)</f>
        <v>2</v>
      </c>
      <c r="B1461" s="7" t="str">
        <f ca="1">VLOOKUP($A1461,Companies!$A:$B,2,FALSE)</f>
        <v>ACME Corporation</v>
      </c>
      <c r="C1461" s="5">
        <f t="shared" si="266"/>
        <v>1460</v>
      </c>
      <c r="D1461" s="6">
        <f t="shared" ca="1" si="267"/>
        <v>1</v>
      </c>
      <c r="E1461" s="7">
        <f ca="1">IF($C1461 = 1 + N("Presidente"),
    127,
    IF($C1461 = 2 + N("Vice-Presidente"),
        72,
        IF($C1461 = 3 + N("Secretária bilíngue"),
            13,
            RANDBETWEEN(5,COUNT(Name!$A:$A) + 1)
        )
    )
)</f>
        <v>77</v>
      </c>
      <c r="F1461" s="7" t="str">
        <f ca="1" xml:space="preserve">
VLOOKUP(
  $E1461,
  Name!$A:$B,
  2,
  FALSE
)
&amp; " " &amp;
IF($C1461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Farina Marques</v>
      </c>
      <c r="G1461" s="7">
        <v>2</v>
      </c>
      <c r="H1461" s="7" t="str">
        <f>VLOOKUP($G1461,Countries!$A:$B,2,FALSE)</f>
        <v>Portugal</v>
      </c>
      <c r="I1461" s="7" cm="1">
        <f t="array" aca="1" ref="I1461" ca="1">INDEX(States!$B:$B,RANDBETWEEN(2,COUNTA(States!$A:$A)),1)</f>
        <v>4</v>
      </c>
      <c r="J1461" s="7" t="str">
        <f ca="1">VLOOKUP($I1461,States!$B:$C,2,FALSE)</f>
        <v>Setúbal</v>
      </c>
      <c r="K1461" s="7" t="str">
        <f ca="1">VLOOKUP($E1461,Name!$A:$C,3,FALSE)</f>
        <v>M</v>
      </c>
      <c r="L1461" s="7" t="str">
        <f ca="1">VLOOKUP($K1461,Genders!$B:$C,2,FALSE)</f>
        <v>Male</v>
      </c>
      <c r="M1461" s="7" cm="1">
        <f t="array" aca="1" ref="M1461" ca="1">INDEX('Marital status'!$A:$A,RANDBETWEEN(2,COUNTA('Marital status'!$A:$A)),1)</f>
        <v>4</v>
      </c>
      <c r="N1461" s="7" t="str">
        <f ca="1">VLOOKUP($M1461,'Marital status'!$A:$B,2,FALSE)</f>
        <v xml:space="preserve">Widowed </v>
      </c>
      <c r="O1461" s="7">
        <f t="shared" ca="1" si="268"/>
        <v>2</v>
      </c>
      <c r="P1461" s="7" t="str">
        <f ca="1">VLOOKUP($O1461,Ethnicities!$A:$B,2,FALSE)</f>
        <v>White</v>
      </c>
      <c r="Q1461" s="8">
        <f t="shared" ca="1" si="269"/>
        <v>37059</v>
      </c>
      <c r="R1461" s="6">
        <f t="shared" ca="1" si="270"/>
        <v>4</v>
      </c>
      <c r="S1461" s="6" t="str">
        <f ca="1">VLOOKUP($R1461,'Background education'!$A:$B,2,FALSE)</f>
        <v>Undergraduate degree</v>
      </c>
      <c r="T1461" s="7">
        <f ca="1" xml:space="preserve">
  IF(OR($V1461 = 2, $V1461 = 3, $V1461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61" s="7" t="str">
        <f ca="1">VLOOKUP($T1461,Departments!$A:$B,2,FALSE)</f>
        <v>Communication &amp; Marketing</v>
      </c>
      <c r="V1461" s="6">
        <f t="shared" ca="1" si="271"/>
        <v>8</v>
      </c>
      <c r="W1461" s="6" t="str">
        <f ca="1">VLOOKUP($V1461,Roles!$A:$B,2,FALSE)</f>
        <v>Analyst</v>
      </c>
      <c r="X1461" s="6">
        <f t="shared" ca="1" si="272"/>
        <v>2</v>
      </c>
      <c r="Y1461" s="6" t="str">
        <f ca="1">IF(ISNA($X1461),NA(),VLOOKUP($X1461,Levels!$A:$B,2,FALSE))</f>
        <v>Junior</v>
      </c>
      <c r="Z1461" s="8">
        <f t="shared" ca="1" si="264"/>
        <v>42643</v>
      </c>
      <c r="AA1461" s="6">
        <f ca="1">RANDBETWEEN(2,COUNTA('Recruitment source'!$A:$A))</f>
        <v>2</v>
      </c>
      <c r="AB1461" s="6" t="str">
        <f ca="1">VLOOKUP($AA1461,'Recruitment source'!$A:$B,2,FALSE)</f>
        <v>Indeed</v>
      </c>
      <c r="AC1461" s="8" t="e">
        <f t="shared" ca="1" si="273"/>
        <v>#N/A</v>
      </c>
      <c r="AD1461" s="6" t="e">
        <f t="shared" ca="1" si="274"/>
        <v>#N/A</v>
      </c>
      <c r="AE1461" s="6" t="e">
        <f ca="1">IF(ISNA(AD1461),NA(),VLOOKUP($AD1461,'Reasons for dismissal'!$A:$B,2,FALSE))</f>
        <v>#N/A</v>
      </c>
      <c r="AF1461" s="6">
        <f t="shared" ca="1" si="275"/>
        <v>2</v>
      </c>
      <c r="AG1461" s="1">
        <f t="shared" ca="1" si="265"/>
        <v>2080</v>
      </c>
    </row>
    <row r="1462" spans="1:33" x14ac:dyDescent="0.25">
      <c r="A1462" s="7" cm="1">
        <f t="array" aca="1" ref="A1462" ca="1">INDEX(Companies!$A:$A,RANDBETWEEN(2,COUNTA(Companies!$A:$A)),1)</f>
        <v>2</v>
      </c>
      <c r="B1462" s="7" t="str">
        <f ca="1">VLOOKUP($A1462,Companies!$A:$B,2,FALSE)</f>
        <v>ACME Corporation</v>
      </c>
      <c r="C1462" s="5">
        <f t="shared" si="266"/>
        <v>1461</v>
      </c>
      <c r="D1462" s="6">
        <f t="shared" ca="1" si="267"/>
        <v>1</v>
      </c>
      <c r="E1462" s="7">
        <f ca="1">IF($C1462 = 1 + N("Presidente"),
    127,
    IF($C1462 = 2 + N("Vice-Presidente"),
        72,
        IF($C1462 = 3 + N("Secretária bilíngue"),
            13,
            RANDBETWEEN(5,COUNT(Name!$A:$A) + 1)
        )
    )
)</f>
        <v>327</v>
      </c>
      <c r="F1462" s="7" t="str">
        <f ca="1" xml:space="preserve">
VLOOKUP(
  $E1462,
  Name!$A:$B,
  2,
  FALSE
)
&amp; " " &amp;
IF($C1462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Bermudes Sousa</v>
      </c>
      <c r="G1462" s="7">
        <v>2</v>
      </c>
      <c r="H1462" s="7" t="str">
        <f>VLOOKUP($G1462,Countries!$A:$B,2,FALSE)</f>
        <v>Portugal</v>
      </c>
      <c r="I1462" s="7" cm="1">
        <f t="array" aca="1" ref="I1462" ca="1">INDEX(States!$B:$B,RANDBETWEEN(2,COUNTA(States!$A:$A)),1)</f>
        <v>21</v>
      </c>
      <c r="J1462" s="7" t="str">
        <f ca="1">VLOOKUP($I1462,States!$B:$C,2,FALSE)</f>
        <v>Bragança</v>
      </c>
      <c r="K1462" s="7" t="str">
        <f ca="1">VLOOKUP($E1462,Name!$A:$C,3,FALSE)</f>
        <v>F</v>
      </c>
      <c r="L1462" s="7" t="str">
        <f ca="1">VLOOKUP($K1462,Genders!$B:$C,2,FALSE)</f>
        <v>Female</v>
      </c>
      <c r="M1462" s="7" cm="1">
        <f t="array" aca="1" ref="M1462" ca="1">INDEX('Marital status'!$A:$A,RANDBETWEEN(2,COUNTA('Marital status'!$A:$A)),1)</f>
        <v>6</v>
      </c>
      <c r="N1462" s="7" t="str">
        <f ca="1">VLOOKUP($M1462,'Marital status'!$A:$B,2,FALSE)</f>
        <v>Divorced</v>
      </c>
      <c r="O1462" s="7">
        <f t="shared" ca="1" si="268"/>
        <v>2</v>
      </c>
      <c r="P1462" s="7" t="str">
        <f ca="1">VLOOKUP($O1462,Ethnicities!$A:$B,2,FALSE)</f>
        <v>White</v>
      </c>
      <c r="Q1462" s="8">
        <f t="shared" ca="1" si="269"/>
        <v>24718</v>
      </c>
      <c r="R1462" s="6">
        <f t="shared" ca="1" si="270"/>
        <v>4</v>
      </c>
      <c r="S1462" s="6" t="str">
        <f ca="1">VLOOKUP($R1462,'Background education'!$A:$B,2,FALSE)</f>
        <v>Undergraduate degree</v>
      </c>
      <c r="T1462" s="7">
        <f ca="1" xml:space="preserve">
  IF(OR($V1462 = 2, $V1462 = 3, $V1462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62" s="7" t="str">
        <f ca="1">VLOOKUP($T1462,Departments!$A:$B,2,FALSE)</f>
        <v>Communication &amp; Marketing</v>
      </c>
      <c r="V1462" s="6">
        <f t="shared" ca="1" si="271"/>
        <v>6</v>
      </c>
      <c r="W1462" s="6" t="str">
        <f ca="1">VLOOKUP($V1462,Roles!$A:$B,2,FALSE)</f>
        <v>Intern</v>
      </c>
      <c r="X1462" s="6" t="e">
        <f t="shared" ca="1" si="272"/>
        <v>#N/A</v>
      </c>
      <c r="Y1462" s="6" t="e">
        <f ca="1">IF(ISNA($X1462),NA(),VLOOKUP($X1462,Levels!$A:$B,2,FALSE))</f>
        <v>#N/A</v>
      </c>
      <c r="Z1462" s="8">
        <f t="shared" ca="1" si="264"/>
        <v>42344</v>
      </c>
      <c r="AA1462" s="6">
        <f ca="1">RANDBETWEEN(2,COUNTA('Recruitment source'!$A:$A))</f>
        <v>2</v>
      </c>
      <c r="AB1462" s="6" t="str">
        <f ca="1">VLOOKUP($AA1462,'Recruitment source'!$A:$B,2,FALSE)</f>
        <v>Indeed</v>
      </c>
      <c r="AC1462" s="8" t="e">
        <f t="shared" ca="1" si="273"/>
        <v>#N/A</v>
      </c>
      <c r="AD1462" s="6" t="e">
        <f t="shared" ca="1" si="274"/>
        <v>#N/A</v>
      </c>
      <c r="AE1462" s="6" t="e">
        <f ca="1">IF(ISNA(AD1462),NA(),VLOOKUP($AD1462,'Reasons for dismissal'!$A:$B,2,FALSE))</f>
        <v>#N/A</v>
      </c>
      <c r="AF1462" s="6">
        <f t="shared" ca="1" si="275"/>
        <v>3</v>
      </c>
      <c r="AG1462" s="1">
        <f t="shared" ca="1" si="265"/>
        <v>885</v>
      </c>
    </row>
    <row r="1463" spans="1:33" x14ac:dyDescent="0.25">
      <c r="A1463" s="7" cm="1">
        <f t="array" aca="1" ref="A1463" ca="1">INDEX(Companies!$A:$A,RANDBETWEEN(2,COUNTA(Companies!$A:$A)),1)</f>
        <v>2</v>
      </c>
      <c r="B1463" s="7" t="str">
        <f ca="1">VLOOKUP($A1463,Companies!$A:$B,2,FALSE)</f>
        <v>ACME Corporation</v>
      </c>
      <c r="C1463" s="5">
        <f t="shared" si="266"/>
        <v>1462</v>
      </c>
      <c r="D1463" s="6">
        <f t="shared" ca="1" si="267"/>
        <v>1</v>
      </c>
      <c r="E1463" s="7">
        <f ca="1">IF($C1463 = 1 + N("Presidente"),
    127,
    IF($C1463 = 2 + N("Vice-Presidente"),
        72,
        IF($C1463 = 3 + N("Secretária bilíngue"),
            13,
            RANDBETWEEN(5,COUNT(Name!$A:$A) + 1)
        )
    )
)</f>
        <v>333</v>
      </c>
      <c r="F1463" s="7" t="str">
        <f ca="1" xml:space="preserve">
VLOOKUP(
  $E1463,
  Name!$A:$B,
  2,
  FALSE
)
&amp; " " &amp;
IF($C1463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Aragão Lima</v>
      </c>
      <c r="G1463" s="7">
        <v>2</v>
      </c>
      <c r="H1463" s="7" t="str">
        <f>VLOOKUP($G1463,Countries!$A:$B,2,FALSE)</f>
        <v>Portugal</v>
      </c>
      <c r="I1463" s="7" cm="1">
        <f t="array" aca="1" ref="I1463" ca="1">INDEX(States!$B:$B,RANDBETWEEN(2,COUNTA(States!$A:$A)),1)</f>
        <v>17</v>
      </c>
      <c r="J1463" s="7" t="str">
        <f ca="1">VLOOKUP($I1463,States!$B:$C,2,FALSE)</f>
        <v>Portalegre</v>
      </c>
      <c r="K1463" s="7" t="str">
        <f ca="1">VLOOKUP($E1463,Name!$A:$C,3,FALSE)</f>
        <v>M</v>
      </c>
      <c r="L1463" s="7" t="str">
        <f ca="1">VLOOKUP($K1463,Genders!$B:$C,2,FALSE)</f>
        <v>Male</v>
      </c>
      <c r="M1463" s="7" cm="1">
        <f t="array" aca="1" ref="M1463" ca="1">INDEX('Marital status'!$A:$A,RANDBETWEEN(2,COUNTA('Marital status'!$A:$A)),1)</f>
        <v>2</v>
      </c>
      <c r="N1463" s="7" t="str">
        <f ca="1">VLOOKUP($M1463,'Marital status'!$A:$B,2,FALSE)</f>
        <v>Single</v>
      </c>
      <c r="O1463" s="7">
        <f t="shared" ca="1" si="268"/>
        <v>5</v>
      </c>
      <c r="P1463" s="7" t="str">
        <f ca="1">VLOOKUP($O1463,Ethnicities!$A:$B,2,FALSE)</f>
        <v>Asian</v>
      </c>
      <c r="Q1463" s="8">
        <f t="shared" ca="1" si="269"/>
        <v>34307</v>
      </c>
      <c r="R1463" s="6">
        <f t="shared" ca="1" si="270"/>
        <v>5</v>
      </c>
      <c r="S1463" s="6" t="str">
        <f ca="1">VLOOKUP($R1463,'Background education'!$A:$B,2,FALSE)</f>
        <v>Graduate school</v>
      </c>
      <c r="T1463" s="7">
        <f ca="1" xml:space="preserve">
  IF(OR($V1463 = 2, $V1463 = 3, $V1463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63" s="7" t="str">
        <f ca="1">VLOOKUP($T1463,Departments!$A:$B,2,FALSE)</f>
        <v>Communication &amp; Marketing</v>
      </c>
      <c r="V1463" s="6">
        <f t="shared" ca="1" si="271"/>
        <v>8</v>
      </c>
      <c r="W1463" s="6" t="str">
        <f ca="1">VLOOKUP($V1463,Roles!$A:$B,2,FALSE)</f>
        <v>Analyst</v>
      </c>
      <c r="X1463" s="6">
        <f t="shared" ca="1" si="272"/>
        <v>4</v>
      </c>
      <c r="Y1463" s="6" t="str">
        <f ca="1">IF(ISNA($X1463),NA(),VLOOKUP($X1463,Levels!$A:$B,2,FALSE))</f>
        <v>Senior</v>
      </c>
      <c r="Z1463" s="8">
        <f t="shared" ca="1" si="264"/>
        <v>40791</v>
      </c>
      <c r="AA1463" s="6">
        <f ca="1">RANDBETWEEN(2,COUNTA('Recruitment source'!$A:$A))</f>
        <v>12</v>
      </c>
      <c r="AB1463" s="6" t="str">
        <f ca="1">VLOOKUP($AA1463,'Recruitment source'!$A:$B,2,FALSE)</f>
        <v>Website</v>
      </c>
      <c r="AC1463" s="8" t="e">
        <f t="shared" ca="1" si="273"/>
        <v>#N/A</v>
      </c>
      <c r="AD1463" s="6" t="e">
        <f t="shared" ca="1" si="274"/>
        <v>#N/A</v>
      </c>
      <c r="AE1463" s="6" t="e">
        <f ca="1">IF(ISNA(AD1463),NA(),VLOOKUP($AD1463,'Reasons for dismissal'!$A:$B,2,FALSE))</f>
        <v>#N/A</v>
      </c>
      <c r="AF1463" s="6">
        <f t="shared" ca="1" si="275"/>
        <v>2</v>
      </c>
      <c r="AG1463" s="1">
        <f t="shared" ca="1" si="265"/>
        <v>2080</v>
      </c>
    </row>
    <row r="1464" spans="1:33" x14ac:dyDescent="0.25">
      <c r="A1464" s="7" cm="1">
        <f t="array" aca="1" ref="A1464" ca="1">INDEX(Companies!$A:$A,RANDBETWEEN(2,COUNTA(Companies!$A:$A)),1)</f>
        <v>2</v>
      </c>
      <c r="B1464" s="7" t="str">
        <f ca="1">VLOOKUP($A1464,Companies!$A:$B,2,FALSE)</f>
        <v>ACME Corporation</v>
      </c>
      <c r="C1464" s="5">
        <f t="shared" si="266"/>
        <v>1463</v>
      </c>
      <c r="D1464" s="6">
        <f t="shared" ca="1" si="267"/>
        <v>1</v>
      </c>
      <c r="E1464" s="7">
        <f ca="1">IF($C1464 = 1 + N("Presidente"),
    127,
    IF($C1464 = 2 + N("Vice-Presidente"),
        72,
        IF($C1464 = 3 + N("Secretária bilíngue"),
            13,
            RANDBETWEEN(5,COUNT(Name!$A:$A) + 1)
        )
    )
)</f>
        <v>236</v>
      </c>
      <c r="F1464" s="7" t="str">
        <f ca="1" xml:space="preserve">
VLOOKUP(
  $E1464,
  Name!$A:$B,
  2,
  FALSE
)
&amp; " " &amp;
IF($C1464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Luana Camões Vieira</v>
      </c>
      <c r="G1464" s="7">
        <v>2</v>
      </c>
      <c r="H1464" s="7" t="str">
        <f>VLOOKUP($G1464,Countries!$A:$B,2,FALSE)</f>
        <v>Portugal</v>
      </c>
      <c r="I1464" s="7" cm="1">
        <f t="array" aca="1" ref="I1464" ca="1">INDEX(States!$B:$B,RANDBETWEEN(2,COUNTA(States!$A:$A)),1)</f>
        <v>3</v>
      </c>
      <c r="J1464" s="7" t="str">
        <f ca="1">VLOOKUP($I1464,States!$B:$C,2,FALSE)</f>
        <v>Porto</v>
      </c>
      <c r="K1464" s="7" t="str">
        <f ca="1">VLOOKUP($E1464,Name!$A:$C,3,FALSE)</f>
        <v>F</v>
      </c>
      <c r="L1464" s="7" t="str">
        <f ca="1">VLOOKUP($K1464,Genders!$B:$C,2,FALSE)</f>
        <v>Female</v>
      </c>
      <c r="M1464" s="7" cm="1">
        <f t="array" aca="1" ref="M1464" ca="1">INDEX('Marital status'!$A:$A,RANDBETWEEN(2,COUNTA('Marital status'!$A:$A)),1)</f>
        <v>3</v>
      </c>
      <c r="N1464" s="7" t="str">
        <f ca="1">VLOOKUP($M1464,'Marital status'!$A:$B,2,FALSE)</f>
        <v>Married</v>
      </c>
      <c r="O1464" s="7">
        <f t="shared" ca="1" si="268"/>
        <v>2</v>
      </c>
      <c r="P1464" s="7" t="str">
        <f ca="1">VLOOKUP($O1464,Ethnicities!$A:$B,2,FALSE)</f>
        <v>White</v>
      </c>
      <c r="Q1464" s="8">
        <f t="shared" ca="1" si="269"/>
        <v>20184</v>
      </c>
      <c r="R1464" s="6">
        <f t="shared" ca="1" si="270"/>
        <v>4</v>
      </c>
      <c r="S1464" s="6" t="str">
        <f ca="1">VLOOKUP($R1464,'Background education'!$A:$B,2,FALSE)</f>
        <v>Undergraduate degree</v>
      </c>
      <c r="T1464" s="7">
        <f ca="1" xml:space="preserve">
  IF(OR($V1464 = 2, $V1464 = 3, $V1464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464" s="7" t="str">
        <f ca="1">VLOOKUP($T1464,Departments!$A:$B,2,FALSE)</f>
        <v>Audit</v>
      </c>
      <c r="V1464" s="6">
        <f t="shared" ca="1" si="271"/>
        <v>6</v>
      </c>
      <c r="W1464" s="6" t="str">
        <f ca="1">VLOOKUP($V1464,Roles!$A:$B,2,FALSE)</f>
        <v>Intern</v>
      </c>
      <c r="X1464" s="6" t="e">
        <f t="shared" ca="1" si="272"/>
        <v>#N/A</v>
      </c>
      <c r="Y1464" s="6" t="e">
        <f ca="1">IF(ISNA($X1464),NA(),VLOOKUP($X1464,Levels!$A:$B,2,FALSE))</f>
        <v>#N/A</v>
      </c>
      <c r="Z1464" s="8">
        <f t="shared" ca="1" si="264"/>
        <v>44293</v>
      </c>
      <c r="AA1464" s="6">
        <f ca="1">RANDBETWEEN(2,COUNTA('Recruitment source'!$A:$A))</f>
        <v>2</v>
      </c>
      <c r="AB1464" s="6" t="str">
        <f ca="1">VLOOKUP($AA1464,'Recruitment source'!$A:$B,2,FALSE)</f>
        <v>Indeed</v>
      </c>
      <c r="AC1464" s="8" t="e">
        <f t="shared" ca="1" si="273"/>
        <v>#N/A</v>
      </c>
      <c r="AD1464" s="6" t="e">
        <f t="shared" ca="1" si="274"/>
        <v>#N/A</v>
      </c>
      <c r="AE1464" s="6" t="e">
        <f ca="1">IF(ISNA(AD1464),NA(),VLOOKUP($AD1464,'Reasons for dismissal'!$A:$B,2,FALSE))</f>
        <v>#N/A</v>
      </c>
      <c r="AF1464" s="6">
        <f t="shared" ca="1" si="275"/>
        <v>3</v>
      </c>
      <c r="AG1464" s="1">
        <f t="shared" ca="1" si="265"/>
        <v>805</v>
      </c>
    </row>
    <row r="1465" spans="1:33" x14ac:dyDescent="0.25">
      <c r="A1465" s="7" cm="1">
        <f t="array" aca="1" ref="A1465" ca="1">INDEX(Companies!$A:$A,RANDBETWEEN(2,COUNTA(Companies!$A:$A)),1)</f>
        <v>2</v>
      </c>
      <c r="B1465" s="7" t="str">
        <f ca="1">VLOOKUP($A1465,Companies!$A:$B,2,FALSE)</f>
        <v>ACME Corporation</v>
      </c>
      <c r="C1465" s="5">
        <f t="shared" si="266"/>
        <v>1464</v>
      </c>
      <c r="D1465" s="6">
        <f t="shared" ca="1" si="267"/>
        <v>1</v>
      </c>
      <c r="E1465" s="7">
        <f ca="1">IF($C1465 = 1 + N("Presidente"),
    127,
    IF($C1465 = 2 + N("Vice-Presidente"),
        72,
        IF($C1465 = 3 + N("Secretária bilíngue"),
            13,
            RANDBETWEEN(5,COUNT(Name!$A:$A) + 1)
        )
    )
)</f>
        <v>262</v>
      </c>
      <c r="F1465" s="7" t="str">
        <f ca="1" xml:space="preserve">
VLOOKUP(
  $E1465,
  Name!$A:$B,
  2,
  FALSE
)
&amp; " " &amp;
IF($C1465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Rinaldi Noronha</v>
      </c>
      <c r="G1465" s="7">
        <v>2</v>
      </c>
      <c r="H1465" s="7" t="str">
        <f>VLOOKUP($G1465,Countries!$A:$B,2,FALSE)</f>
        <v>Portugal</v>
      </c>
      <c r="I1465" s="7" cm="1">
        <f t="array" aca="1" ref="I1465" ca="1">INDEX(States!$B:$B,RANDBETWEEN(2,COUNTA(States!$A:$A)),1)</f>
        <v>19</v>
      </c>
      <c r="J1465" s="7" t="str">
        <f ca="1">VLOOKUP($I1465,States!$B:$C,2,FALSE)</f>
        <v>Vila Real</v>
      </c>
      <c r="K1465" s="7" t="str">
        <f ca="1">VLOOKUP($E1465,Name!$A:$C,3,FALSE)</f>
        <v>F</v>
      </c>
      <c r="L1465" s="7" t="str">
        <f ca="1">VLOOKUP($K1465,Genders!$B:$C,2,FALSE)</f>
        <v>Female</v>
      </c>
      <c r="M1465" s="7" cm="1">
        <f t="array" aca="1" ref="M1465" ca="1">INDEX('Marital status'!$A:$A,RANDBETWEEN(2,COUNTA('Marital status'!$A:$A)),1)</f>
        <v>2</v>
      </c>
      <c r="N1465" s="7" t="str">
        <f ca="1">VLOOKUP($M1465,'Marital status'!$A:$B,2,FALSE)</f>
        <v>Single</v>
      </c>
      <c r="O1465" s="7">
        <f t="shared" ca="1" si="268"/>
        <v>2</v>
      </c>
      <c r="P1465" s="7" t="str">
        <f ca="1">VLOOKUP($O1465,Ethnicities!$A:$B,2,FALSE)</f>
        <v>White</v>
      </c>
      <c r="Q1465" s="8">
        <f t="shared" ca="1" si="269"/>
        <v>33198</v>
      </c>
      <c r="R1465" s="6">
        <f t="shared" ca="1" si="270"/>
        <v>5</v>
      </c>
      <c r="S1465" s="6" t="str">
        <f ca="1">VLOOKUP($R1465,'Background education'!$A:$B,2,FALSE)</f>
        <v>Graduate school</v>
      </c>
      <c r="T1465" s="7">
        <f ca="1" xml:space="preserve">
  IF(OR($V1465 = 2, $V1465 = 3, $V1465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65" s="7" t="str">
        <f ca="1">VLOOKUP($T1465,Departments!$A:$B,2,FALSE)</f>
        <v>Juridical</v>
      </c>
      <c r="V1465" s="6">
        <f t="shared" ca="1" si="271"/>
        <v>8</v>
      </c>
      <c r="W1465" s="6" t="str">
        <f ca="1">VLOOKUP($V1465,Roles!$A:$B,2,FALSE)</f>
        <v>Analyst</v>
      </c>
      <c r="X1465" s="6">
        <f t="shared" ca="1" si="272"/>
        <v>4</v>
      </c>
      <c r="Y1465" s="6" t="str">
        <f ca="1">IF(ISNA($X1465),NA(),VLOOKUP($X1465,Levels!$A:$B,2,FALSE))</f>
        <v>Senior</v>
      </c>
      <c r="Z1465" s="8">
        <f t="shared" ca="1" si="264"/>
        <v>42202</v>
      </c>
      <c r="AA1465" s="6">
        <f ca="1">RANDBETWEEN(2,COUNTA('Recruitment source'!$A:$A))</f>
        <v>11</v>
      </c>
      <c r="AB1465" s="6" t="str">
        <f ca="1">VLOOKUP($AA1465,'Recruitment source'!$A:$B,2,FALSE)</f>
        <v>LinkedIn</v>
      </c>
      <c r="AC1465" s="8" t="e">
        <f t="shared" ca="1" si="273"/>
        <v>#N/A</v>
      </c>
      <c r="AD1465" s="6" t="e">
        <f t="shared" ca="1" si="274"/>
        <v>#N/A</v>
      </c>
      <c r="AE1465" s="6" t="e">
        <f ca="1">IF(ISNA(AD1465),NA(),VLOOKUP($AD1465,'Reasons for dismissal'!$A:$B,2,FALSE))</f>
        <v>#N/A</v>
      </c>
      <c r="AF1465" s="6">
        <f t="shared" ca="1" si="275"/>
        <v>4</v>
      </c>
      <c r="AG1465" s="1">
        <f t="shared" ca="1" si="265"/>
        <v>2000</v>
      </c>
    </row>
    <row r="1466" spans="1:33" x14ac:dyDescent="0.25">
      <c r="A1466" s="7" cm="1">
        <f t="array" aca="1" ref="A1466" ca="1">INDEX(Companies!$A:$A,RANDBETWEEN(2,COUNTA(Companies!$A:$A)),1)</f>
        <v>2</v>
      </c>
      <c r="B1466" s="7" t="str">
        <f ca="1">VLOOKUP($A1466,Companies!$A:$B,2,FALSE)</f>
        <v>ACME Corporation</v>
      </c>
      <c r="C1466" s="5">
        <f t="shared" si="266"/>
        <v>1465</v>
      </c>
      <c r="D1466" s="6">
        <f t="shared" ca="1" si="267"/>
        <v>1</v>
      </c>
      <c r="E1466" s="7">
        <f ca="1">IF($C1466 = 1 + N("Presidente"),
    127,
    IF($C1466 = 2 + N("Vice-Presidente"),
        72,
        IF($C1466 = 3 + N("Secretária bilíngue"),
            13,
            RANDBETWEEN(5,COUNT(Name!$A:$A) + 1)
        )
    )
)</f>
        <v>326</v>
      </c>
      <c r="F1466" s="7" t="str">
        <f ca="1" xml:space="preserve">
VLOOKUP(
  $E1466,
  Name!$A:$B,
  2,
  FALSE
)
&amp; " " &amp;
IF($C1466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Rainah Badu Seixas</v>
      </c>
      <c r="G1466" s="7">
        <v>2</v>
      </c>
      <c r="H1466" s="7" t="str">
        <f>VLOOKUP($G1466,Countries!$A:$B,2,FALSE)</f>
        <v>Portugal</v>
      </c>
      <c r="I1466" s="7" cm="1">
        <f t="array" aca="1" ref="I1466" ca="1">INDEX(States!$B:$B,RANDBETWEEN(2,COUNTA(States!$A:$A)),1)</f>
        <v>2</v>
      </c>
      <c r="J1466" s="7" t="str">
        <f ca="1">VLOOKUP($I1466,States!$B:$C,2,FALSE)</f>
        <v xml:space="preserve"> Lisboa</v>
      </c>
      <c r="K1466" s="7" t="str">
        <f ca="1">VLOOKUP($E1466,Name!$A:$C,3,FALSE)</f>
        <v>F</v>
      </c>
      <c r="L1466" s="7" t="str">
        <f ca="1">VLOOKUP($K1466,Genders!$B:$C,2,FALSE)</f>
        <v>Female</v>
      </c>
      <c r="M1466" s="7" cm="1">
        <f t="array" aca="1" ref="M1466" ca="1">INDEX('Marital status'!$A:$A,RANDBETWEEN(2,COUNTA('Marital status'!$A:$A)),1)</f>
        <v>4</v>
      </c>
      <c r="N1466" s="7" t="str">
        <f ca="1">VLOOKUP($M1466,'Marital status'!$A:$B,2,FALSE)</f>
        <v xml:space="preserve">Widowed </v>
      </c>
      <c r="O1466" s="7">
        <f t="shared" ca="1" si="268"/>
        <v>2</v>
      </c>
      <c r="P1466" s="7" t="str">
        <f ca="1">VLOOKUP($O1466,Ethnicities!$A:$B,2,FALSE)</f>
        <v>White</v>
      </c>
      <c r="Q1466" s="8">
        <f t="shared" ca="1" si="269"/>
        <v>20012</v>
      </c>
      <c r="R1466" s="6">
        <f t="shared" ca="1" si="270"/>
        <v>4</v>
      </c>
      <c r="S1466" s="6" t="str">
        <f ca="1">VLOOKUP($R1466,'Background education'!$A:$B,2,FALSE)</f>
        <v>Undergraduate degree</v>
      </c>
      <c r="T1466" s="7">
        <f ca="1" xml:space="preserve">
  IF(OR($V1466 = 2, $V1466 = 3, $V1466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66" s="7" t="str">
        <f ca="1">VLOOKUP($T1466,Departments!$A:$B,2,FALSE)</f>
        <v>Controlling</v>
      </c>
      <c r="V1466" s="6">
        <f t="shared" ca="1" si="271"/>
        <v>6</v>
      </c>
      <c r="W1466" s="6" t="str">
        <f ca="1">VLOOKUP($V1466,Roles!$A:$B,2,FALSE)</f>
        <v>Intern</v>
      </c>
      <c r="X1466" s="6" t="e">
        <f t="shared" ca="1" si="272"/>
        <v>#N/A</v>
      </c>
      <c r="Y1466" s="6" t="e">
        <f ca="1">IF(ISNA($X1466),NA(),VLOOKUP($X1466,Levels!$A:$B,2,FALSE))</f>
        <v>#N/A</v>
      </c>
      <c r="Z1466" s="8">
        <f t="shared" ca="1" si="264"/>
        <v>43987</v>
      </c>
      <c r="AA1466" s="6">
        <f ca="1">RANDBETWEEN(2,COUNTA('Recruitment source'!$A:$A))</f>
        <v>2</v>
      </c>
      <c r="AB1466" s="6" t="str">
        <f ca="1">VLOOKUP($AA1466,'Recruitment source'!$A:$B,2,FALSE)</f>
        <v>Indeed</v>
      </c>
      <c r="AC1466" s="8" t="e">
        <f t="shared" ca="1" si="273"/>
        <v>#N/A</v>
      </c>
      <c r="AD1466" s="6" t="e">
        <f t="shared" ca="1" si="274"/>
        <v>#N/A</v>
      </c>
      <c r="AE1466" s="6" t="e">
        <f ca="1">IF(ISNA(AD1466),NA(),VLOOKUP($AD1466,'Reasons for dismissal'!$A:$B,2,FALSE))</f>
        <v>#N/A</v>
      </c>
      <c r="AF1466" s="6">
        <f t="shared" ca="1" si="275"/>
        <v>4</v>
      </c>
      <c r="AG1466" s="1">
        <f t="shared" ca="1" si="265"/>
        <v>885</v>
      </c>
    </row>
    <row r="1467" spans="1:33" x14ac:dyDescent="0.25">
      <c r="A1467" s="7" cm="1">
        <f t="array" aca="1" ref="A1467" ca="1">INDEX(Companies!$A:$A,RANDBETWEEN(2,COUNTA(Companies!$A:$A)),1)</f>
        <v>2</v>
      </c>
      <c r="B1467" s="7" t="str">
        <f ca="1">VLOOKUP($A1467,Companies!$A:$B,2,FALSE)</f>
        <v>ACME Corporation</v>
      </c>
      <c r="C1467" s="5">
        <f t="shared" si="266"/>
        <v>1466</v>
      </c>
      <c r="D1467" s="6">
        <f t="shared" ca="1" si="267"/>
        <v>1</v>
      </c>
      <c r="E1467" s="7">
        <f ca="1">IF($C1467 = 1 + N("Presidente"),
    127,
    IF($C1467 = 2 + N("Vice-Presidente"),
        72,
        IF($C1467 = 3 + N("Secretária bilíngue"),
            13,
            RANDBETWEEN(5,COUNT(Name!$A:$A) + 1)
        )
    )
)</f>
        <v>323</v>
      </c>
      <c r="F1467" s="7" t="str">
        <f ca="1" xml:space="preserve">
VLOOKUP(
  $E1467,
  Name!$A:$B,
  2,
  FALSE
)
&amp; " " &amp;
IF($C1467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Bicalho Conti</v>
      </c>
      <c r="G1467" s="7">
        <v>2</v>
      </c>
      <c r="H1467" s="7" t="str">
        <f>VLOOKUP($G1467,Countries!$A:$B,2,FALSE)</f>
        <v>Portugal</v>
      </c>
      <c r="I1467" s="7" cm="1">
        <f t="array" aca="1" ref="I1467" ca="1">INDEX(States!$B:$B,RANDBETWEEN(2,COUNTA(States!$A:$A)),1)</f>
        <v>13</v>
      </c>
      <c r="J1467" s="7" t="str">
        <f ca="1">VLOOKUP($I1467,States!$B:$C,2,FALSE)</f>
        <v>Azores</v>
      </c>
      <c r="K1467" s="7" t="str">
        <f ca="1">VLOOKUP($E1467,Name!$A:$C,3,FALSE)</f>
        <v>F</v>
      </c>
      <c r="L1467" s="7" t="str">
        <f ca="1">VLOOKUP($K1467,Genders!$B:$C,2,FALSE)</f>
        <v>Female</v>
      </c>
      <c r="M1467" s="7" cm="1">
        <f t="array" aca="1" ref="M1467" ca="1">INDEX('Marital status'!$A:$A,RANDBETWEEN(2,COUNTA('Marital status'!$A:$A)),1)</f>
        <v>6</v>
      </c>
      <c r="N1467" s="7" t="str">
        <f ca="1">VLOOKUP($M1467,'Marital status'!$A:$B,2,FALSE)</f>
        <v>Divorced</v>
      </c>
      <c r="O1467" s="7">
        <f t="shared" ca="1" si="268"/>
        <v>2</v>
      </c>
      <c r="P1467" s="7" t="str">
        <f ca="1">VLOOKUP($O1467,Ethnicities!$A:$B,2,FALSE)</f>
        <v>White</v>
      </c>
      <c r="Q1467" s="8">
        <f t="shared" ca="1" si="269"/>
        <v>37586</v>
      </c>
      <c r="R1467" s="6">
        <f t="shared" ca="1" si="270"/>
        <v>4</v>
      </c>
      <c r="S1467" s="6" t="str">
        <f ca="1">VLOOKUP($R1467,'Background education'!$A:$B,2,FALSE)</f>
        <v>Undergraduate degree</v>
      </c>
      <c r="T1467" s="7">
        <f ca="1" xml:space="preserve">
  IF(OR($V1467 = 2, $V1467 = 3, $V1467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67" s="7" t="str">
        <f ca="1">VLOOKUP($T1467,Departments!$A:$B,2,FALSE)</f>
        <v>Communication &amp; Marketing</v>
      </c>
      <c r="V1467" s="6">
        <f t="shared" ca="1" si="271"/>
        <v>8</v>
      </c>
      <c r="W1467" s="6" t="str">
        <f ca="1">VLOOKUP($V1467,Roles!$A:$B,2,FALSE)</f>
        <v>Analyst</v>
      </c>
      <c r="X1467" s="6">
        <f t="shared" ca="1" si="272"/>
        <v>3</v>
      </c>
      <c r="Y1467" s="6" t="str">
        <f ca="1">IF(ISNA($X1467),NA(),VLOOKUP($X1467,Levels!$A:$B,2,FALSE))</f>
        <v>Pleno</v>
      </c>
      <c r="Z1467" s="8">
        <f t="shared" ca="1" si="264"/>
        <v>41048</v>
      </c>
      <c r="AA1467" s="6">
        <f ca="1">RANDBETWEEN(2,COUNTA('Recruitment source'!$A:$A))</f>
        <v>3</v>
      </c>
      <c r="AB1467" s="6" t="str">
        <f ca="1">VLOOKUP($AA1467,'Recruitment source'!$A:$B,2,FALSE)</f>
        <v>Learn4Good</v>
      </c>
      <c r="AC1467" s="8" t="e">
        <f t="shared" ca="1" si="273"/>
        <v>#N/A</v>
      </c>
      <c r="AD1467" s="6" t="e">
        <f t="shared" ca="1" si="274"/>
        <v>#N/A</v>
      </c>
      <c r="AE1467" s="6" t="e">
        <f ca="1">IF(ISNA(AD1467),NA(),VLOOKUP($AD1467,'Reasons for dismissal'!$A:$B,2,FALSE))</f>
        <v>#N/A</v>
      </c>
      <c r="AF1467" s="6">
        <f t="shared" ca="1" si="275"/>
        <v>3</v>
      </c>
      <c r="AG1467" s="1">
        <f t="shared" ca="1" si="265"/>
        <v>2080</v>
      </c>
    </row>
    <row r="1468" spans="1:33" x14ac:dyDescent="0.25">
      <c r="A1468" s="7" cm="1">
        <f t="array" aca="1" ref="A1468" ca="1">INDEX(Companies!$A:$A,RANDBETWEEN(2,COUNTA(Companies!$A:$A)),1)</f>
        <v>2</v>
      </c>
      <c r="B1468" s="7" t="str">
        <f ca="1">VLOOKUP($A1468,Companies!$A:$B,2,FALSE)</f>
        <v>ACME Corporation</v>
      </c>
      <c r="C1468" s="5">
        <f t="shared" si="266"/>
        <v>1467</v>
      </c>
      <c r="D1468" s="6">
        <f t="shared" ca="1" si="267"/>
        <v>1</v>
      </c>
      <c r="E1468" s="7">
        <f ca="1">IF($C1468 = 1 + N("Presidente"),
    127,
    IF($C1468 = 2 + N("Vice-Presidente"),
        72,
        IF($C1468 = 3 + N("Secretária bilíngue"),
            13,
            RANDBETWEEN(5,COUNT(Name!$A:$A) + 1)
        )
    )
)</f>
        <v>343</v>
      </c>
      <c r="F1468" s="7" t="str">
        <f ca="1" xml:space="preserve">
VLOOKUP(
  $E1468,
  Name!$A:$B,
  2,
  FALSE
)
&amp; " " &amp;
IF($C1468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Brito Pasquim</v>
      </c>
      <c r="G1468" s="7">
        <v>2</v>
      </c>
      <c r="H1468" s="7" t="str">
        <f>VLOOKUP($G1468,Countries!$A:$B,2,FALSE)</f>
        <v>Portugal</v>
      </c>
      <c r="I1468" s="7" cm="1">
        <f t="array" aca="1" ref="I1468" ca="1">INDEX(States!$B:$B,RANDBETWEEN(2,COUNTA(States!$A:$A)),1)</f>
        <v>18</v>
      </c>
      <c r="J1468" s="7" t="str">
        <f ca="1">VLOOKUP($I1468,States!$B:$C,2,FALSE)</f>
        <v>Guarda</v>
      </c>
      <c r="K1468" s="7" t="str">
        <f ca="1">VLOOKUP($E1468,Name!$A:$C,3,FALSE)</f>
        <v>M</v>
      </c>
      <c r="L1468" s="7" t="str">
        <f ca="1">VLOOKUP($K1468,Genders!$B:$C,2,FALSE)</f>
        <v>Male</v>
      </c>
      <c r="M1468" s="7" cm="1">
        <f t="array" aca="1" ref="M1468" ca="1">INDEX('Marital status'!$A:$A,RANDBETWEEN(2,COUNTA('Marital status'!$A:$A)),1)</f>
        <v>3</v>
      </c>
      <c r="N1468" s="7" t="str">
        <f ca="1">VLOOKUP($M1468,'Marital status'!$A:$B,2,FALSE)</f>
        <v>Married</v>
      </c>
      <c r="O1468" s="7">
        <f t="shared" ca="1" si="268"/>
        <v>2</v>
      </c>
      <c r="P1468" s="7" t="str">
        <f ca="1">VLOOKUP($O1468,Ethnicities!$A:$B,2,FALSE)</f>
        <v>White</v>
      </c>
      <c r="Q1468" s="8">
        <f t="shared" ca="1" si="269"/>
        <v>27479</v>
      </c>
      <c r="R1468" s="6">
        <f t="shared" ca="1" si="270"/>
        <v>4</v>
      </c>
      <c r="S1468" s="6" t="str">
        <f ca="1">VLOOKUP($R1468,'Background education'!$A:$B,2,FALSE)</f>
        <v>Undergraduate degree</v>
      </c>
      <c r="T1468" s="7">
        <f ca="1" xml:space="preserve">
  IF(OR($V1468 = 2, $V1468 = 3, $V1468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468" s="7" t="str">
        <f ca="1">VLOOKUP($T1468,Departments!$A:$B,2,FALSE)</f>
        <v xml:space="preserve"> Commercial</v>
      </c>
      <c r="V1468" s="6">
        <f t="shared" ca="1" si="271"/>
        <v>6</v>
      </c>
      <c r="W1468" s="6" t="str">
        <f ca="1">VLOOKUP($V1468,Roles!$A:$B,2,FALSE)</f>
        <v>Intern</v>
      </c>
      <c r="X1468" s="6" t="e">
        <f t="shared" ca="1" si="272"/>
        <v>#N/A</v>
      </c>
      <c r="Y1468" s="6" t="e">
        <f ca="1">IF(ISNA($X1468),NA(),VLOOKUP($X1468,Levels!$A:$B,2,FALSE))</f>
        <v>#N/A</v>
      </c>
      <c r="Z1468" s="8">
        <f t="shared" ca="1" si="264"/>
        <v>43612</v>
      </c>
      <c r="AA1468" s="6">
        <f ca="1">RANDBETWEEN(2,COUNTA('Recruitment source'!$A:$A))</f>
        <v>11</v>
      </c>
      <c r="AB1468" s="6" t="str">
        <f ca="1">VLOOKUP($AA1468,'Recruitment source'!$A:$B,2,FALSE)</f>
        <v>LinkedIn</v>
      </c>
      <c r="AC1468" s="8" t="e">
        <f t="shared" ca="1" si="273"/>
        <v>#N/A</v>
      </c>
      <c r="AD1468" s="6" t="e">
        <f t="shared" ca="1" si="274"/>
        <v>#N/A</v>
      </c>
      <c r="AE1468" s="6" t="e">
        <f ca="1">IF(ISNA(AD1468),NA(),VLOOKUP($AD1468,'Reasons for dismissal'!$A:$B,2,FALSE))</f>
        <v>#N/A</v>
      </c>
      <c r="AF1468" s="6">
        <f t="shared" ca="1" si="275"/>
        <v>2</v>
      </c>
      <c r="AG1468" s="1">
        <f t="shared" ca="1" si="265"/>
        <v>805</v>
      </c>
    </row>
    <row r="1469" spans="1:33" x14ac:dyDescent="0.25">
      <c r="A1469" s="7" cm="1">
        <f t="array" aca="1" ref="A1469" ca="1">INDEX(Companies!$A:$A,RANDBETWEEN(2,COUNTA(Companies!$A:$A)),1)</f>
        <v>2</v>
      </c>
      <c r="B1469" s="7" t="str">
        <f ca="1">VLOOKUP($A1469,Companies!$A:$B,2,FALSE)</f>
        <v>ACME Corporation</v>
      </c>
      <c r="C1469" s="5">
        <f t="shared" si="266"/>
        <v>1468</v>
      </c>
      <c r="D1469" s="6">
        <f t="shared" ca="1" si="267"/>
        <v>1</v>
      </c>
      <c r="E1469" s="7">
        <f ca="1">IF($C1469 = 1 + N("Presidente"),
    127,
    IF($C1469 = 2 + N("Vice-Presidente"),
        72,
        IF($C1469 = 3 + N("Secretária bilíngue"),
            13,
            RANDBETWEEN(5,COUNT(Name!$A:$A) + 1)
        )
    )
)</f>
        <v>106</v>
      </c>
      <c r="F1469" s="7" t="str">
        <f ca="1" xml:space="preserve">
VLOOKUP(
  $E1469,
  Name!$A:$B,
  2,
  FALSE
)
&amp; " " &amp;
IF($C1469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Morais Anjos</v>
      </c>
      <c r="G1469" s="7">
        <v>2</v>
      </c>
      <c r="H1469" s="7" t="str">
        <f>VLOOKUP($G1469,Countries!$A:$B,2,FALSE)</f>
        <v>Portugal</v>
      </c>
      <c r="I1469" s="7" cm="1">
        <f t="array" aca="1" ref="I1469" ca="1">INDEX(States!$B:$B,RANDBETWEEN(2,COUNTA(States!$A:$A)),1)</f>
        <v>13</v>
      </c>
      <c r="J1469" s="7" t="str">
        <f ca="1">VLOOKUP($I1469,States!$B:$C,2,FALSE)</f>
        <v>Azores</v>
      </c>
      <c r="K1469" s="7" t="str">
        <f ca="1">VLOOKUP($E1469,Name!$A:$C,3,FALSE)</f>
        <v>M</v>
      </c>
      <c r="L1469" s="7" t="str">
        <f ca="1">VLOOKUP($K1469,Genders!$B:$C,2,FALSE)</f>
        <v>Male</v>
      </c>
      <c r="M1469" s="7" cm="1">
        <f t="array" aca="1" ref="M1469" ca="1">INDEX('Marital status'!$A:$A,RANDBETWEEN(2,COUNTA('Marital status'!$A:$A)),1)</f>
        <v>2</v>
      </c>
      <c r="N1469" s="7" t="str">
        <f ca="1">VLOOKUP($M1469,'Marital status'!$A:$B,2,FALSE)</f>
        <v>Single</v>
      </c>
      <c r="O1469" s="7">
        <f t="shared" ca="1" si="268"/>
        <v>2</v>
      </c>
      <c r="P1469" s="7" t="str">
        <f ca="1">VLOOKUP($O1469,Ethnicities!$A:$B,2,FALSE)</f>
        <v>White</v>
      </c>
      <c r="Q1469" s="8">
        <f t="shared" ca="1" si="269"/>
        <v>33482</v>
      </c>
      <c r="R1469" s="6">
        <f t="shared" ca="1" si="270"/>
        <v>5</v>
      </c>
      <c r="S1469" s="6" t="str">
        <f ca="1">VLOOKUP($R1469,'Background education'!$A:$B,2,FALSE)</f>
        <v>Graduate school</v>
      </c>
      <c r="T1469" s="7">
        <f ca="1" xml:space="preserve">
  IF(OR($V1469 = 2, $V1469 = 3, $V1469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469" s="7" t="str">
        <f ca="1">VLOOKUP($T1469,Departments!$A:$B,2,FALSE)</f>
        <v>Sales</v>
      </c>
      <c r="V1469" s="6">
        <f t="shared" ca="1" si="271"/>
        <v>8</v>
      </c>
      <c r="W1469" s="6" t="str">
        <f ca="1">VLOOKUP($V1469,Roles!$A:$B,2,FALSE)</f>
        <v>Analyst</v>
      </c>
      <c r="X1469" s="6">
        <f t="shared" ca="1" si="272"/>
        <v>2</v>
      </c>
      <c r="Y1469" s="6" t="str">
        <f ca="1">IF(ISNA($X1469),NA(),VLOOKUP($X1469,Levels!$A:$B,2,FALSE))</f>
        <v>Junior</v>
      </c>
      <c r="Z1469" s="8">
        <f t="shared" ca="1" si="264"/>
        <v>41023</v>
      </c>
      <c r="AA1469" s="6">
        <f ca="1">RANDBETWEEN(2,COUNTA('Recruitment source'!$A:$A))</f>
        <v>12</v>
      </c>
      <c r="AB1469" s="6" t="str">
        <f ca="1">VLOOKUP($AA1469,'Recruitment source'!$A:$B,2,FALSE)</f>
        <v>Website</v>
      </c>
      <c r="AC1469" s="8" t="e">
        <f t="shared" ca="1" si="273"/>
        <v>#N/A</v>
      </c>
      <c r="AD1469" s="6" t="e">
        <f t="shared" ca="1" si="274"/>
        <v>#N/A</v>
      </c>
      <c r="AE1469" s="6" t="e">
        <f ca="1">IF(ISNA(AD1469),NA(),VLOOKUP($AD1469,'Reasons for dismissal'!$A:$B,2,FALSE))</f>
        <v>#N/A</v>
      </c>
      <c r="AF1469" s="6">
        <f t="shared" ca="1" si="275"/>
        <v>2</v>
      </c>
      <c r="AG1469" s="1">
        <f t="shared" ca="1" si="265"/>
        <v>2100</v>
      </c>
    </row>
    <row r="1470" spans="1:33" x14ac:dyDescent="0.25">
      <c r="A1470" s="7" cm="1">
        <f t="array" aca="1" ref="A1470" ca="1">INDEX(Companies!$A:$A,RANDBETWEEN(2,COUNTA(Companies!$A:$A)),1)</f>
        <v>2</v>
      </c>
      <c r="B1470" s="7" t="str">
        <f ca="1">VLOOKUP($A1470,Companies!$A:$B,2,FALSE)</f>
        <v>ACME Corporation</v>
      </c>
      <c r="C1470" s="5">
        <f t="shared" si="266"/>
        <v>1469</v>
      </c>
      <c r="D1470" s="6">
        <f t="shared" ca="1" si="267"/>
        <v>1</v>
      </c>
      <c r="E1470" s="7">
        <f ca="1">IF($C1470 = 1 + N("Presidente"),
    127,
    IF($C1470 = 2 + N("Vice-Presidente"),
        72,
        IF($C1470 = 3 + N("Secretária bilíngue"),
            13,
            RANDBETWEEN(5,COUNT(Name!$A:$A) + 1)
        )
    )
)</f>
        <v>222</v>
      </c>
      <c r="F1470" s="7" t="str">
        <f ca="1" xml:space="preserve">
VLOOKUP(
  $E1470,
  Name!$A:$B,
  2,
  FALSE
)
&amp; " " &amp;
IF($C1470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Soares Frasão</v>
      </c>
      <c r="G1470" s="7">
        <v>2</v>
      </c>
      <c r="H1470" s="7" t="str">
        <f>VLOOKUP($G1470,Countries!$A:$B,2,FALSE)</f>
        <v>Portugal</v>
      </c>
      <c r="I1470" s="7" cm="1">
        <f t="array" aca="1" ref="I1470" ca="1">INDEX(States!$B:$B,RANDBETWEEN(2,COUNTA(States!$A:$A)),1)</f>
        <v>20</v>
      </c>
      <c r="J1470" s="7" t="str">
        <f ca="1">VLOOKUP($I1470,States!$B:$C,2,FALSE)</f>
        <v>Viana do Castelo</v>
      </c>
      <c r="K1470" s="7" t="str">
        <f ca="1">VLOOKUP($E1470,Name!$A:$C,3,FALSE)</f>
        <v>F</v>
      </c>
      <c r="L1470" s="7" t="str">
        <f ca="1">VLOOKUP($K1470,Genders!$B:$C,2,FALSE)</f>
        <v>Female</v>
      </c>
      <c r="M1470" s="7" cm="1">
        <f t="array" aca="1" ref="M1470" ca="1">INDEX('Marital status'!$A:$A,RANDBETWEEN(2,COUNTA('Marital status'!$A:$A)),1)</f>
        <v>5</v>
      </c>
      <c r="N1470" s="7" t="str">
        <f ca="1">VLOOKUP($M1470,'Marital status'!$A:$B,2,FALSE)</f>
        <v xml:space="preserve">Separated </v>
      </c>
      <c r="O1470" s="7">
        <f t="shared" ca="1" si="268"/>
        <v>3</v>
      </c>
      <c r="P1470" s="7" t="str">
        <f ca="1">VLOOKUP($O1470,Ethnicities!$A:$B,2,FALSE)</f>
        <v>Black or African American</v>
      </c>
      <c r="Q1470" s="8">
        <f t="shared" ca="1" si="269"/>
        <v>28996</v>
      </c>
      <c r="R1470" s="6">
        <f t="shared" ca="1" si="270"/>
        <v>4</v>
      </c>
      <c r="S1470" s="6" t="str">
        <f ca="1">VLOOKUP($R1470,'Background education'!$A:$B,2,FALSE)</f>
        <v>Undergraduate degree</v>
      </c>
      <c r="T1470" s="7">
        <f ca="1" xml:space="preserve">
  IF(OR($V1470 = 2, $V1470 = 3, $V1470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470" s="7" t="str">
        <f ca="1">VLOOKUP($T1470,Departments!$A:$B,2,FALSE)</f>
        <v xml:space="preserve"> Commercial</v>
      </c>
      <c r="V1470" s="6">
        <f t="shared" ca="1" si="271"/>
        <v>7</v>
      </c>
      <c r="W1470" s="6" t="str">
        <f ca="1">VLOOKUP($V1470,Roles!$A:$B,2,FALSE)</f>
        <v>Trainee</v>
      </c>
      <c r="X1470" s="6" t="e">
        <f t="shared" ca="1" si="272"/>
        <v>#N/A</v>
      </c>
      <c r="Y1470" s="6" t="e">
        <f ca="1">IF(ISNA($X1470),NA(),VLOOKUP($X1470,Levels!$A:$B,2,FALSE))</f>
        <v>#N/A</v>
      </c>
      <c r="Z1470" s="8">
        <f t="shared" ca="1" si="264"/>
        <v>40786</v>
      </c>
      <c r="AA1470" s="6">
        <f ca="1">RANDBETWEEN(2,COUNTA('Recruitment source'!$A:$A))</f>
        <v>11</v>
      </c>
      <c r="AB1470" s="6" t="str">
        <f ca="1">VLOOKUP($AA1470,'Recruitment source'!$A:$B,2,FALSE)</f>
        <v>LinkedIn</v>
      </c>
      <c r="AC1470" s="8" t="e">
        <f t="shared" ca="1" si="273"/>
        <v>#N/A</v>
      </c>
      <c r="AD1470" s="6" t="e">
        <f t="shared" ca="1" si="274"/>
        <v>#N/A</v>
      </c>
      <c r="AE1470" s="6" t="e">
        <f ca="1">IF(ISNA(AD1470),NA(),VLOOKUP($AD1470,'Reasons for dismissal'!$A:$B,2,FALSE))</f>
        <v>#N/A</v>
      </c>
      <c r="AF1470" s="6">
        <f t="shared" ca="1" si="275"/>
        <v>3</v>
      </c>
      <c r="AG1470" s="1">
        <f t="shared" ca="1" si="265"/>
        <v>1005</v>
      </c>
    </row>
    <row r="1471" spans="1:33" x14ac:dyDescent="0.25">
      <c r="A1471" s="7" cm="1">
        <f t="array" aca="1" ref="A1471" ca="1">INDEX(Companies!$A:$A,RANDBETWEEN(2,COUNTA(Companies!$A:$A)),1)</f>
        <v>2</v>
      </c>
      <c r="B1471" s="7" t="str">
        <f ca="1">VLOOKUP($A1471,Companies!$A:$B,2,FALSE)</f>
        <v>ACME Corporation</v>
      </c>
      <c r="C1471" s="5">
        <f t="shared" si="266"/>
        <v>1470</v>
      </c>
      <c r="D1471" s="6">
        <f t="shared" ca="1" si="267"/>
        <v>1</v>
      </c>
      <c r="E1471" s="7">
        <f ca="1">IF($C1471 = 1 + N("Presidente"),
    127,
    IF($C1471 = 2 + N("Vice-Presidente"),
        72,
        IF($C1471 = 3 + N("Secretária bilíngue"),
            13,
            RANDBETWEEN(5,COUNT(Name!$A:$A) + 1)
        )
    )
)</f>
        <v>31</v>
      </c>
      <c r="F1471" s="7" t="str">
        <f ca="1" xml:space="preserve">
VLOOKUP(
  $E1471,
  Name!$A:$B,
  2,
  FALSE
)
&amp; " " &amp;
IF($C1471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Lima Farina</v>
      </c>
      <c r="G1471" s="7">
        <v>2</v>
      </c>
      <c r="H1471" s="7" t="str">
        <f>VLOOKUP($G1471,Countries!$A:$B,2,FALSE)</f>
        <v>Portugal</v>
      </c>
      <c r="I1471" s="7" cm="1">
        <f t="array" aca="1" ref="I1471" ca="1">INDEX(States!$B:$B,RANDBETWEEN(2,COUNTA(States!$A:$A)),1)</f>
        <v>20</v>
      </c>
      <c r="J1471" s="7" t="str">
        <f ca="1">VLOOKUP($I1471,States!$B:$C,2,FALSE)</f>
        <v>Viana do Castelo</v>
      </c>
      <c r="K1471" s="7" t="str">
        <f ca="1">VLOOKUP($E1471,Name!$A:$C,3,FALSE)</f>
        <v>F</v>
      </c>
      <c r="L1471" s="7" t="str">
        <f ca="1">VLOOKUP($K1471,Genders!$B:$C,2,FALSE)</f>
        <v>Female</v>
      </c>
      <c r="M1471" s="7" cm="1">
        <f t="array" aca="1" ref="M1471" ca="1">INDEX('Marital status'!$A:$A,RANDBETWEEN(2,COUNTA('Marital status'!$A:$A)),1)</f>
        <v>3</v>
      </c>
      <c r="N1471" s="7" t="str">
        <f ca="1">VLOOKUP($M1471,'Marital status'!$A:$B,2,FALSE)</f>
        <v>Married</v>
      </c>
      <c r="O1471" s="7">
        <f t="shared" ca="1" si="268"/>
        <v>2</v>
      </c>
      <c r="P1471" s="7" t="str">
        <f ca="1">VLOOKUP($O1471,Ethnicities!$A:$B,2,FALSE)</f>
        <v>White</v>
      </c>
      <c r="Q1471" s="8">
        <f t="shared" ca="1" si="269"/>
        <v>37552</v>
      </c>
      <c r="R1471" s="6">
        <f t="shared" ca="1" si="270"/>
        <v>5</v>
      </c>
      <c r="S1471" s="6" t="str">
        <f ca="1">VLOOKUP($R1471,'Background education'!$A:$B,2,FALSE)</f>
        <v>Graduate school</v>
      </c>
      <c r="T1471" s="7">
        <f ca="1" xml:space="preserve">
  IF(OR($V1471 = 2, $V1471 = 3, $V1471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71" s="7" t="str">
        <f ca="1">VLOOKUP($T1471,Departments!$A:$B,2,FALSE)</f>
        <v>Human Resource</v>
      </c>
      <c r="V1471" s="6">
        <f t="shared" ca="1" si="271"/>
        <v>8</v>
      </c>
      <c r="W1471" s="6" t="str">
        <f ca="1">VLOOKUP($V1471,Roles!$A:$B,2,FALSE)</f>
        <v>Analyst</v>
      </c>
      <c r="X1471" s="6">
        <f t="shared" ca="1" si="272"/>
        <v>2</v>
      </c>
      <c r="Y1471" s="6" t="str">
        <f ca="1">IF(ISNA($X1471),NA(),VLOOKUP($X1471,Levels!$A:$B,2,FALSE))</f>
        <v>Junior</v>
      </c>
      <c r="Z1471" s="8">
        <f t="shared" ca="1" si="264"/>
        <v>44048</v>
      </c>
      <c r="AA1471" s="6">
        <f ca="1">RANDBETWEEN(2,COUNTA('Recruitment source'!$A:$A))</f>
        <v>12</v>
      </c>
      <c r="AB1471" s="6" t="str">
        <f ca="1">VLOOKUP($AA1471,'Recruitment source'!$A:$B,2,FALSE)</f>
        <v>Website</v>
      </c>
      <c r="AC1471" s="8" t="e">
        <f t="shared" ca="1" si="273"/>
        <v>#N/A</v>
      </c>
      <c r="AD1471" s="6" t="e">
        <f t="shared" ca="1" si="274"/>
        <v>#N/A</v>
      </c>
      <c r="AE1471" s="6" t="e">
        <f ca="1">IF(ISNA(AD1471),NA(),VLOOKUP($AD1471,'Reasons for dismissal'!$A:$B,2,FALSE))</f>
        <v>#N/A</v>
      </c>
      <c r="AF1471" s="6">
        <f t="shared" ca="1" si="275"/>
        <v>2</v>
      </c>
      <c r="AG1471" s="1">
        <f t="shared" ca="1" si="265"/>
        <v>2000</v>
      </c>
    </row>
    <row r="1472" spans="1:33" x14ac:dyDescent="0.25">
      <c r="A1472" s="7" cm="1">
        <f t="array" aca="1" ref="A1472" ca="1">INDEX(Companies!$A:$A,RANDBETWEEN(2,COUNTA(Companies!$A:$A)),1)</f>
        <v>2</v>
      </c>
      <c r="B1472" s="7" t="str">
        <f ca="1">VLOOKUP($A1472,Companies!$A:$B,2,FALSE)</f>
        <v>ACME Corporation</v>
      </c>
      <c r="C1472" s="5">
        <f t="shared" si="266"/>
        <v>1471</v>
      </c>
      <c r="D1472" s="6">
        <f t="shared" ca="1" si="267"/>
        <v>1</v>
      </c>
      <c r="E1472" s="7">
        <f ca="1">IF($C1472 = 1 + N("Presidente"),
    127,
    IF($C1472 = 2 + N("Vice-Presidente"),
        72,
        IF($C1472 = 3 + N("Secretária bilíngue"),
            13,
            RANDBETWEEN(5,COUNT(Name!$A:$A) + 1)
        )
    )
)</f>
        <v>352</v>
      </c>
      <c r="F1472" s="7" t="str">
        <f ca="1" xml:space="preserve">
VLOOKUP(
  $E1472,
  Name!$A:$B,
  2,
  FALSE
)
&amp; " " &amp;
IF($C1472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Teixeira Albuquerque</v>
      </c>
      <c r="G1472" s="7">
        <v>2</v>
      </c>
      <c r="H1472" s="7" t="str">
        <f>VLOOKUP($G1472,Countries!$A:$B,2,FALSE)</f>
        <v>Portugal</v>
      </c>
      <c r="I1472" s="7" cm="1">
        <f t="array" aca="1" ref="I1472" ca="1">INDEX(States!$B:$B,RANDBETWEEN(2,COUNTA(States!$A:$A)),1)</f>
        <v>2</v>
      </c>
      <c r="J1472" s="7" t="str">
        <f ca="1">VLOOKUP($I1472,States!$B:$C,2,FALSE)</f>
        <v xml:space="preserve"> Lisboa</v>
      </c>
      <c r="K1472" s="7" t="str">
        <f ca="1">VLOOKUP($E1472,Name!$A:$C,3,FALSE)</f>
        <v>M</v>
      </c>
      <c r="L1472" s="7" t="str">
        <f ca="1">VLOOKUP($K1472,Genders!$B:$C,2,FALSE)</f>
        <v>Male</v>
      </c>
      <c r="M1472" s="7" cm="1">
        <f t="array" aca="1" ref="M1472" ca="1">INDEX('Marital status'!$A:$A,RANDBETWEEN(2,COUNTA('Marital status'!$A:$A)),1)</f>
        <v>2</v>
      </c>
      <c r="N1472" s="7" t="str">
        <f ca="1">VLOOKUP($M1472,'Marital status'!$A:$B,2,FALSE)</f>
        <v>Single</v>
      </c>
      <c r="O1472" s="7">
        <f t="shared" ca="1" si="268"/>
        <v>2</v>
      </c>
      <c r="P1472" s="7" t="str">
        <f ca="1">VLOOKUP($O1472,Ethnicities!$A:$B,2,FALSE)</f>
        <v>White</v>
      </c>
      <c r="Q1472" s="8">
        <f t="shared" ca="1" si="269"/>
        <v>24263</v>
      </c>
      <c r="R1472" s="6">
        <f t="shared" ca="1" si="270"/>
        <v>4</v>
      </c>
      <c r="S1472" s="6" t="str">
        <f ca="1">VLOOKUP($R1472,'Background education'!$A:$B,2,FALSE)</f>
        <v>Undergraduate degree</v>
      </c>
      <c r="T1472" s="7">
        <f ca="1" xml:space="preserve">
  IF(OR($V1472 = 2, $V1472 = 3, $V1472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72" s="7" t="str">
        <f ca="1">VLOOKUP($T1472,Departments!$A:$B,2,FALSE)</f>
        <v>Human Resource</v>
      </c>
      <c r="V1472" s="6">
        <f t="shared" ca="1" si="271"/>
        <v>6</v>
      </c>
      <c r="W1472" s="6" t="str">
        <f ca="1">VLOOKUP($V1472,Roles!$A:$B,2,FALSE)</f>
        <v>Intern</v>
      </c>
      <c r="X1472" s="6" t="e">
        <f t="shared" ca="1" si="272"/>
        <v>#N/A</v>
      </c>
      <c r="Y1472" s="6" t="e">
        <f ca="1">IF(ISNA($X1472),NA(),VLOOKUP($X1472,Levels!$A:$B,2,FALSE))</f>
        <v>#N/A</v>
      </c>
      <c r="Z1472" s="8">
        <f t="shared" ca="1" si="264"/>
        <v>44021</v>
      </c>
      <c r="AA1472" s="6">
        <f ca="1">RANDBETWEEN(2,COUNTA('Recruitment source'!$A:$A))</f>
        <v>4</v>
      </c>
      <c r="AB1472" s="6" t="str">
        <f ca="1">VLOOKUP($AA1472,'Recruitment source'!$A:$B,2,FALSE)</f>
        <v>SAPO Emprego</v>
      </c>
      <c r="AC1472" s="8" t="e">
        <f t="shared" ca="1" si="273"/>
        <v>#N/A</v>
      </c>
      <c r="AD1472" s="6" t="e">
        <f t="shared" ca="1" si="274"/>
        <v>#N/A</v>
      </c>
      <c r="AE1472" s="6" t="e">
        <f ca="1">IF(ISNA(AD1472),NA(),VLOOKUP($AD1472,'Reasons for dismissal'!$A:$B,2,FALSE))</f>
        <v>#N/A</v>
      </c>
      <c r="AF1472" s="6">
        <f t="shared" ca="1" si="275"/>
        <v>2</v>
      </c>
      <c r="AG1472" s="1">
        <f t="shared" ca="1" si="265"/>
        <v>805</v>
      </c>
    </row>
    <row r="1473" spans="1:33" x14ac:dyDescent="0.25">
      <c r="A1473" s="7" cm="1">
        <f t="array" aca="1" ref="A1473" ca="1">INDEX(Companies!$A:$A,RANDBETWEEN(2,COUNTA(Companies!$A:$A)),1)</f>
        <v>2</v>
      </c>
      <c r="B1473" s="7" t="str">
        <f ca="1">VLOOKUP($A1473,Companies!$A:$B,2,FALSE)</f>
        <v>ACME Corporation</v>
      </c>
      <c r="C1473" s="5">
        <f t="shared" si="266"/>
        <v>1472</v>
      </c>
      <c r="D1473" s="6">
        <f t="shared" ca="1" si="267"/>
        <v>1</v>
      </c>
      <c r="E1473" s="7">
        <f ca="1">IF($C1473 = 1 + N("Presidente"),
    127,
    IF($C1473 = 2 + N("Vice-Presidente"),
        72,
        IF($C1473 = 3 + N("Secretária bilíngue"),
            13,
            RANDBETWEEN(5,COUNT(Name!$A:$A) + 1)
        )
    )
)</f>
        <v>223</v>
      </c>
      <c r="F1473" s="7" t="str">
        <f ca="1" xml:space="preserve">
VLOOKUP(
  $E1473,
  Name!$A:$B,
  2,
  FALSE
)
&amp; " " &amp;
IF($C1473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Mancini Rangel</v>
      </c>
      <c r="G1473" s="7">
        <v>2</v>
      </c>
      <c r="H1473" s="7" t="str">
        <f>VLOOKUP($G1473,Countries!$A:$B,2,FALSE)</f>
        <v>Portugal</v>
      </c>
      <c r="I1473" s="7" cm="1">
        <f t="array" aca="1" ref="I1473" ca="1">INDEX(States!$B:$B,RANDBETWEEN(2,COUNTA(States!$A:$A)),1)</f>
        <v>18</v>
      </c>
      <c r="J1473" s="7" t="str">
        <f ca="1">VLOOKUP($I1473,States!$B:$C,2,FALSE)</f>
        <v>Guarda</v>
      </c>
      <c r="K1473" s="7" t="str">
        <f ca="1">VLOOKUP($E1473,Name!$A:$C,3,FALSE)</f>
        <v>M</v>
      </c>
      <c r="L1473" s="7" t="str">
        <f ca="1">VLOOKUP($K1473,Genders!$B:$C,2,FALSE)</f>
        <v>Male</v>
      </c>
      <c r="M1473" s="7" cm="1">
        <f t="array" aca="1" ref="M1473" ca="1">INDEX('Marital status'!$A:$A,RANDBETWEEN(2,COUNTA('Marital status'!$A:$A)),1)</f>
        <v>6</v>
      </c>
      <c r="N1473" s="7" t="str">
        <f ca="1">VLOOKUP($M1473,'Marital status'!$A:$B,2,FALSE)</f>
        <v>Divorced</v>
      </c>
      <c r="O1473" s="7">
        <f t="shared" ca="1" si="268"/>
        <v>2</v>
      </c>
      <c r="P1473" s="7" t="str">
        <f ca="1">VLOOKUP($O1473,Ethnicities!$A:$B,2,FALSE)</f>
        <v>White</v>
      </c>
      <c r="Q1473" s="8">
        <f t="shared" ca="1" si="269"/>
        <v>34786</v>
      </c>
      <c r="R1473" s="6">
        <f t="shared" ca="1" si="270"/>
        <v>5</v>
      </c>
      <c r="S1473" s="6" t="str">
        <f ca="1">VLOOKUP($R1473,'Background education'!$A:$B,2,FALSE)</f>
        <v>Graduate school</v>
      </c>
      <c r="T1473" s="7">
        <f ca="1" xml:space="preserve">
  IF(OR($V1473 = 2, $V1473 = 3, $V1473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473" s="7" t="str">
        <f ca="1">VLOOKUP($T1473,Departments!$A:$B,2,FALSE)</f>
        <v>Operations</v>
      </c>
      <c r="V1473" s="6">
        <f t="shared" ca="1" si="271"/>
        <v>8</v>
      </c>
      <c r="W1473" s="6" t="str">
        <f ca="1">VLOOKUP($V1473,Roles!$A:$B,2,FALSE)</f>
        <v>Analyst</v>
      </c>
      <c r="X1473" s="6">
        <f t="shared" ca="1" si="272"/>
        <v>4</v>
      </c>
      <c r="Y1473" s="6" t="str">
        <f ca="1">IF(ISNA($X1473),NA(),VLOOKUP($X1473,Levels!$A:$B,2,FALSE))</f>
        <v>Senior</v>
      </c>
      <c r="Z1473" s="8">
        <f t="shared" ca="1" si="264"/>
        <v>43159</v>
      </c>
      <c r="AA1473" s="6">
        <f ca="1">RANDBETWEEN(2,COUNTA('Recruitment source'!$A:$A))</f>
        <v>2</v>
      </c>
      <c r="AB1473" s="6" t="str">
        <f ca="1">VLOOKUP($AA1473,'Recruitment source'!$A:$B,2,FALSE)</f>
        <v>Indeed</v>
      </c>
      <c r="AC1473" s="8" t="e">
        <f t="shared" ca="1" si="273"/>
        <v>#N/A</v>
      </c>
      <c r="AD1473" s="6" t="e">
        <f t="shared" ca="1" si="274"/>
        <v>#N/A</v>
      </c>
      <c r="AE1473" s="6" t="e">
        <f ca="1">IF(ISNA(AD1473),NA(),VLOOKUP($AD1473,'Reasons for dismissal'!$A:$B,2,FALSE))</f>
        <v>#N/A</v>
      </c>
      <c r="AF1473" s="6">
        <f t="shared" ca="1" si="275"/>
        <v>3</v>
      </c>
      <c r="AG1473" s="1">
        <f t="shared" ca="1" si="265"/>
        <v>2000</v>
      </c>
    </row>
    <row r="1474" spans="1:33" x14ac:dyDescent="0.25">
      <c r="A1474" s="7" cm="1">
        <f t="array" aca="1" ref="A1474" ca="1">INDEX(Companies!$A:$A,RANDBETWEEN(2,COUNTA(Companies!$A:$A)),1)</f>
        <v>2</v>
      </c>
      <c r="B1474" s="7" t="str">
        <f ca="1">VLOOKUP($A1474,Companies!$A:$B,2,FALSE)</f>
        <v>ACME Corporation</v>
      </c>
      <c r="C1474" s="5">
        <f t="shared" si="266"/>
        <v>1473</v>
      </c>
      <c r="D1474" s="6">
        <f t="shared" ca="1" si="267"/>
        <v>1</v>
      </c>
      <c r="E1474" s="7">
        <f ca="1">IF($C1474 = 1 + N("Presidente"),
    127,
    IF($C1474 = 2 + N("Vice-Presidente"),
        72,
        IF($C1474 = 3 + N("Secretária bilíngue"),
            13,
            RANDBETWEEN(5,COUNT(Name!$A:$A) + 1)
        )
    )
)</f>
        <v>96</v>
      </c>
      <c r="F1474" s="7" t="str">
        <f ca="1" xml:space="preserve">
VLOOKUP(
  $E1474,
  Name!$A:$B,
  2,
  FALSE
)
&amp; " " &amp;
IF($C1474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Clarisse Andrade Pedroso</v>
      </c>
      <c r="G1474" s="7">
        <v>2</v>
      </c>
      <c r="H1474" s="7" t="str">
        <f>VLOOKUP($G1474,Countries!$A:$B,2,FALSE)</f>
        <v>Portugal</v>
      </c>
      <c r="I1474" s="7" cm="1">
        <f t="array" aca="1" ref="I1474" ca="1">INDEX(States!$B:$B,RANDBETWEEN(2,COUNTA(States!$A:$A)),1)</f>
        <v>3</v>
      </c>
      <c r="J1474" s="7" t="str">
        <f ca="1">VLOOKUP($I1474,States!$B:$C,2,FALSE)</f>
        <v>Porto</v>
      </c>
      <c r="K1474" s="7" t="str">
        <f ca="1">VLOOKUP($E1474,Name!$A:$C,3,FALSE)</f>
        <v>F</v>
      </c>
      <c r="L1474" s="7" t="str">
        <f ca="1">VLOOKUP($K1474,Genders!$B:$C,2,FALSE)</f>
        <v>Female</v>
      </c>
      <c r="M1474" s="7" cm="1">
        <f t="array" aca="1" ref="M1474" ca="1">INDEX('Marital status'!$A:$A,RANDBETWEEN(2,COUNTA('Marital status'!$A:$A)),1)</f>
        <v>6</v>
      </c>
      <c r="N1474" s="7" t="str">
        <f ca="1">VLOOKUP($M1474,'Marital status'!$A:$B,2,FALSE)</f>
        <v>Divorced</v>
      </c>
      <c r="O1474" s="7">
        <f t="shared" ca="1" si="268"/>
        <v>4</v>
      </c>
      <c r="P1474" s="7" t="str">
        <f ca="1">VLOOKUP($O1474,Ethnicities!$A:$B,2,FALSE)</f>
        <v>Hispanic or Latino</v>
      </c>
      <c r="Q1474" s="8">
        <f t="shared" ca="1" si="269"/>
        <v>20029</v>
      </c>
      <c r="R1474" s="6">
        <f t="shared" ca="1" si="270"/>
        <v>4</v>
      </c>
      <c r="S1474" s="6" t="str">
        <f ca="1">VLOOKUP($R1474,'Background education'!$A:$B,2,FALSE)</f>
        <v>Undergraduate degree</v>
      </c>
      <c r="T1474" s="7">
        <f ca="1" xml:space="preserve">
  IF(OR($V1474 = 2, $V1474 = 3, $V1474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474" s="7" t="str">
        <f ca="1">VLOOKUP($T1474,Departments!$A:$B,2,FALSE)</f>
        <v>Administration</v>
      </c>
      <c r="V1474" s="6">
        <f t="shared" ca="1" si="271"/>
        <v>6</v>
      </c>
      <c r="W1474" s="6" t="str">
        <f ca="1">VLOOKUP($V1474,Roles!$A:$B,2,FALSE)</f>
        <v>Intern</v>
      </c>
      <c r="X1474" s="6" t="e">
        <f t="shared" ca="1" si="272"/>
        <v>#N/A</v>
      </c>
      <c r="Y1474" s="6" t="e">
        <f ca="1">IF(ISNA($X1474),NA(),VLOOKUP($X1474,Levels!$A:$B,2,FALSE))</f>
        <v>#N/A</v>
      </c>
      <c r="Z1474" s="8">
        <f t="shared" ref="Z1474:Z1537" ca="1" si="276" xml:space="preserve">
IF(
   $V1474=2 + N("Presidente"),
   36161,
   IF(
       OR(
         $V1474=3 + N("Vice-Presidente"),
         $V1474=4 + N("Diretor"),
         $V1474=5 + N("Secretária bilíngue")
       ),
       RANDBETWEEN(36161,36411),
       IF(
         ((TODAY() - $Q1474) / 365) &lt; 19,
         TODAY(),
         RANDBETWEEN(36526,TODAY())
       )
   )
)</f>
        <v>42122</v>
      </c>
      <c r="AA1474" s="6">
        <f ca="1">RANDBETWEEN(2,COUNTA('Recruitment source'!$A:$A))</f>
        <v>10</v>
      </c>
      <c r="AB1474" s="6" t="str">
        <f ca="1">VLOOKUP($AA1474,'Recruitment source'!$A:$B,2,FALSE)</f>
        <v>Google</v>
      </c>
      <c r="AC1474" s="8" t="e">
        <f t="shared" ca="1" si="273"/>
        <v>#N/A</v>
      </c>
      <c r="AD1474" s="6" t="e">
        <f t="shared" ca="1" si="274"/>
        <v>#N/A</v>
      </c>
      <c r="AE1474" s="6" t="e">
        <f ca="1">IF(ISNA(AD1474),NA(),VLOOKUP($AD1474,'Reasons for dismissal'!$A:$B,2,FALSE))</f>
        <v>#N/A</v>
      </c>
      <c r="AF1474" s="6">
        <f t="shared" ca="1" si="275"/>
        <v>4</v>
      </c>
      <c r="AG1474" s="1">
        <f t="shared" ref="AG1474:AG1537" ca="1" si="277" xml:space="preserve">
IF($V1474 = 2 + N("Presidente"),
    25000,
    IF($V1474 = 3 + N("Vice-presidente"),
        23000,
        IF(OR($V1474 = 5, $V1474= 10, $V1474 = 9) + N("Secretária bilíngue ou coordenador ou especialista"),
            8000,
            IF($V1474 = 4 + N("Diretor"),
                15000,
                IF($V1474 = 11 + N("Gerente"),
                    12000,
                    IF($V1474 = 6 + N("Estagiário"),
                        805,
                        IF($V1474 = 7 + N("Trainee"),
                            1005,
                            IF($V1474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IF($R1474 = 7,
  100,
  IF($R1474 = 8,
    200,
    IF($R1474 = 9,
      300,
      IF($R1474 = 10,
        400,
        0
      )
    )
  )
)
+
N("Adicional no salário por área")
+
IF($T1474 = 14 + N("Tecnologia da Informação"),
  120,
  IF($T1474 = 16 + N("Vendas"),
    110,
    IF($T1474 = 15 + N("Jurídico"),
      100,
      IF(OR($T1474 = 8, $T1474 = 9, $T1474 = 11) + N("Recursos humanos ou comercial ou comunicação e marketing"),
        80,
        0
      )
    )
  )
)
+
N("Adicionando pegadinha")
+
IF(AND($T1474 = 13, $V1474 = 8) + N("Se for de vendas e analista"),
  IF($O1474 = 2,
    50,
    0
  )
  +
  IF($K1474 = "M",
    50,
    0
  ),
  0
)</f>
        <v>805</v>
      </c>
    </row>
    <row r="1475" spans="1:33" x14ac:dyDescent="0.25">
      <c r="A1475" s="7" cm="1">
        <f t="array" aca="1" ref="A1475" ca="1">INDEX(Companies!$A:$A,RANDBETWEEN(2,COUNTA(Companies!$A:$A)),1)</f>
        <v>2</v>
      </c>
      <c r="B1475" s="7" t="str">
        <f ca="1">VLOOKUP($A1475,Companies!$A:$B,2,FALSE)</f>
        <v>ACME Corporation</v>
      </c>
      <c r="C1475" s="5">
        <f t="shared" ref="C1475:C1538" si="278">ROW() - 1</f>
        <v>1474</v>
      </c>
      <c r="D1475" s="6">
        <f t="shared" ref="D1475:D1538" ca="1" si="279">IF(ISNA($AC1475),1,"FALSE")</f>
        <v>1</v>
      </c>
      <c r="E1475" s="7">
        <f ca="1">IF($C1475 = 1 + N("Presidente"),
    127,
    IF($C1475 = 2 + N("Vice-Presidente"),
        72,
        IF($C1475 = 3 + N("Secretária bilíngue"),
            13,
            RANDBETWEEN(5,COUNT(Name!$A:$A) + 1)
        )
    )
)</f>
        <v>304</v>
      </c>
      <c r="F1475" s="7" t="str">
        <f ca="1" xml:space="preserve">
VLOOKUP(
  $E1475,
  Name!$A:$B,
  2,
  FALSE
)
&amp; " " &amp;
IF($C1475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Paulista Coelho</v>
      </c>
      <c r="G1475" s="7">
        <v>2</v>
      </c>
      <c r="H1475" s="7" t="str">
        <f>VLOOKUP($G1475,Countries!$A:$B,2,FALSE)</f>
        <v>Portugal</v>
      </c>
      <c r="I1475" s="7" cm="1">
        <f t="array" aca="1" ref="I1475" ca="1">INDEX(States!$B:$B,RANDBETWEEN(2,COUNTA(States!$A:$A)),1)</f>
        <v>17</v>
      </c>
      <c r="J1475" s="7" t="str">
        <f ca="1">VLOOKUP($I1475,States!$B:$C,2,FALSE)</f>
        <v>Portalegre</v>
      </c>
      <c r="K1475" s="7" t="str">
        <f ca="1">VLOOKUP($E1475,Name!$A:$C,3,FALSE)</f>
        <v>M</v>
      </c>
      <c r="L1475" s="7" t="str">
        <f ca="1">VLOOKUP($K1475,Genders!$B:$C,2,FALSE)</f>
        <v>Male</v>
      </c>
      <c r="M1475" s="7" cm="1">
        <f t="array" aca="1" ref="M1475" ca="1">INDEX('Marital status'!$A:$A,RANDBETWEEN(2,COUNTA('Marital status'!$A:$A)),1)</f>
        <v>3</v>
      </c>
      <c r="N1475" s="7" t="str">
        <f ca="1">VLOOKUP($M1475,'Marital status'!$A:$B,2,FALSE)</f>
        <v>Married</v>
      </c>
      <c r="O1475" s="7">
        <f t="shared" ref="O1475:O1538" ca="1" si="280" xml:space="preserve">
IF(AND($V1475 &gt;= 2, $V1475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475" s="7" t="str">
        <f ca="1">VLOOKUP($O1475,Ethnicities!$A:$B,2,FALSE)</f>
        <v>White</v>
      </c>
      <c r="Q1475" s="8">
        <f t="shared" ref="Q1475:Q1538" ca="1" si="281" xml:space="preserve">
IF($V1475 = 5 + N("CEO"),
    TODAY() - 16340,
    IF($V1475 = 8 + N("Secretary"),
        RANDBETWEEN(TODAY() - 12418.5, TODAY()-6574.5),
        IF(OR($V1475 = 7, $V1475 = 14),
            RANDBETWEEN(TODAY() - 16071, TODAY() - 8766),
            IF(OR($V1475 = 13, $V1475 = 12, $V1475 = 11),
                RANDBETWEEN(TODAY() - 27393.75, TODAY() - 12783.75),
                RANDBETWEEN(TODAY() - 27393.75, TODAY()-10957.5)
            )
        )
    )
)</f>
        <v>34382</v>
      </c>
      <c r="R1475" s="6">
        <f t="shared" ref="R1475:R1538" ca="1" si="282" xml:space="preserve">
IF(OR($V1475 = 2, $V1475 = 3) + N("Se for presidente ou vice-presidente"),
    7 + N("Doutor"),
    IF($V1475 = 4 + N("Se for diretor"),
        RANDBETWEEN(5,7) + N("Graduate school or Master’s degree or Doctorate"),
        IF($V1475 = 11 + N("Se for gerente"),
            RANDBETWEEN(4,6) + N("Undergraduate degree or Graduate school or Master’s degree"),
            IF(AND($V1475 &gt;= 8, $V1475 &lt;= 10) + N("If coordinator or specialist or analyst"),
                RANDBETWEEN(4,5),
                4
            )
        )
    )
)</f>
        <v>5</v>
      </c>
      <c r="S1475" s="6" t="str">
        <f ca="1">VLOOKUP($R1475,'Background education'!$A:$B,2,FALSE)</f>
        <v>Graduate school</v>
      </c>
      <c r="T1475" s="7">
        <f ca="1" xml:space="preserve">
  IF(OR($V1475 = 2, $V1475 = 3, $V1475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475" s="7" t="str">
        <f ca="1">VLOOKUP($T1475,Departments!$A:$B,2,FALSE)</f>
        <v>Audit</v>
      </c>
      <c r="V1475" s="6">
        <f t="shared" ref="V1475:V1538" ca="1" si="283" xml:space="preserve">
IF($C1475 = 1 + N("Se matrícula for 1"),
  2 + N("Presidente"),
  IF($C1475 = 2 + N("Se matrícula for 2"),
    3 + N("Vice-presidente"),
    IF($C1475 = 3 + N("Se matrícula for 3"),
      5 + N("Secretária bilíngue"),
      IF(AND($C1475 &gt;= 4, $C1475 &lt;=14),
        4 + N("Diretor"),
        IF(AND($C1475 &gt;= 15, $C1475 &lt;= 25),
          11 + N("Manager"),
          IF(AND($C1475 &gt;= 26, $C1475 &lt;= 36),
            10 + N("Coordinador"),
            IF(AND($C1475 &gt;= 37, $C1475 &lt;= 47),
              9 + N("Especialista"),
                IF(MOD($C1475,2) = 0,
                  8 + N("Analista"),
                  RANDBETWEEN(6,7) + N("Estagiário ou Trainee")
                )
            )
          )
        )
      )
    )
  )
)</f>
        <v>8</v>
      </c>
      <c r="W1475" s="6" t="str">
        <f ca="1">VLOOKUP($V1475,Roles!$A:$B,2,FALSE)</f>
        <v>Analyst</v>
      </c>
      <c r="X1475" s="6">
        <f t="shared" ref="X1475:X1538" ca="1" si="284" xml:space="preserve">
IF($V1475 =8 + N("Analyst"),
    RANDBETWEEN(2, 4) + N("Jr, Pleno, Sr"),
    NA()
)</f>
        <v>4</v>
      </c>
      <c r="Y1475" s="6" t="str">
        <f ca="1">IF(ISNA($X1475),NA(),VLOOKUP($X1475,Levels!$A:$B,2,FALSE))</f>
        <v>Senior</v>
      </c>
      <c r="Z1475" s="8">
        <f t="shared" ca="1" si="276"/>
        <v>43946</v>
      </c>
      <c r="AA1475" s="6">
        <f ca="1">RANDBETWEEN(2,COUNTA('Recruitment source'!$A:$A))</f>
        <v>3</v>
      </c>
      <c r="AB1475" s="6" t="str">
        <f ca="1">VLOOKUP($AA1475,'Recruitment source'!$A:$B,2,FALSE)</f>
        <v>Learn4Good</v>
      </c>
      <c r="AC1475" s="8" t="e">
        <f t="shared" ref="AC1475:AC1538" ca="1" si="285" xml:space="preserve">
IF(MOD(
     ROW(),111
   )=0,
   RANDBETWEEN($Z1475 + 1,TODAY() - 1),NA()
)</f>
        <v>#N/A</v>
      </c>
      <c r="AD1475" s="6" t="e">
        <f t="shared" ref="AD1475:AD1538" ca="1" si="286" xml:space="preserve">
IF(
  ISNA(AC1475),
  NA(),
  RANDBETWEEN(2,IF($K1475="F",10,9))
)</f>
        <v>#N/A</v>
      </c>
      <c r="AE1475" s="6" t="e">
        <f ca="1">IF(ISNA(AD1475),NA(),VLOOKUP($AD1475,'Reasons for dismissal'!$A:$B,2,FALSE))</f>
        <v>#N/A</v>
      </c>
      <c r="AF1475" s="6">
        <f t="shared" ref="AF1475:AF1538" ca="1" si="287" xml:space="preserve">
IF(
 ISNA($AC1475),
 IF(
   $V1475 = 2,
   5,
   IF(
     OR($V1475=3,$V1475=4,$V1475=5),
     RANDBETWEEN(3,5),
     IF(
       $V1475=11,
       RANDBETWEEN(3,4),
       RANDBETWEEN(2,4)
     )
   )
 ),
 RANDBETWEEN(1,2)
)</f>
        <v>4</v>
      </c>
      <c r="AG1475" s="1">
        <f t="shared" ca="1" si="277"/>
        <v>2000</v>
      </c>
    </row>
    <row r="1476" spans="1:33" x14ac:dyDescent="0.25">
      <c r="A1476" s="7" cm="1">
        <f t="array" aca="1" ref="A1476" ca="1">INDEX(Companies!$A:$A,RANDBETWEEN(2,COUNTA(Companies!$A:$A)),1)</f>
        <v>2</v>
      </c>
      <c r="B1476" s="7" t="str">
        <f ca="1">VLOOKUP($A1476,Companies!$A:$B,2,FALSE)</f>
        <v>ACME Corporation</v>
      </c>
      <c r="C1476" s="5">
        <f t="shared" si="278"/>
        <v>1475</v>
      </c>
      <c r="D1476" s="6">
        <f t="shared" ca="1" si="279"/>
        <v>1</v>
      </c>
      <c r="E1476" s="7">
        <f ca="1">IF($C1476 = 1 + N("Presidente"),
    127,
    IF($C1476 = 2 + N("Vice-Presidente"),
        72,
        IF($C1476 = 3 + N("Secretária bilíngue"),
            13,
            RANDBETWEEN(5,COUNT(Name!$A:$A) + 1)
        )
    )
)</f>
        <v>140</v>
      </c>
      <c r="F1476" s="7" t="str">
        <f ca="1" xml:space="preserve">
VLOOKUP(
  $E1476,
  Name!$A:$B,
  2,
  FALSE
)
&amp; " " &amp;
IF($C1476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Nascimento Salvador</v>
      </c>
      <c r="G1476" s="7">
        <v>2</v>
      </c>
      <c r="H1476" s="7" t="str">
        <f>VLOOKUP($G1476,Countries!$A:$B,2,FALSE)</f>
        <v>Portugal</v>
      </c>
      <c r="I1476" s="7" cm="1">
        <f t="array" aca="1" ref="I1476" ca="1">INDEX(States!$B:$B,RANDBETWEEN(2,COUNTA(States!$A:$A)),1)</f>
        <v>8</v>
      </c>
      <c r="J1476" s="7" t="str">
        <f ca="1">VLOOKUP($I1476,States!$B:$C,2,FALSE)</f>
        <v>Santarém</v>
      </c>
      <c r="K1476" s="7" t="str">
        <f ca="1">VLOOKUP($E1476,Name!$A:$C,3,FALSE)</f>
        <v>M</v>
      </c>
      <c r="L1476" s="7" t="str">
        <f ca="1">VLOOKUP($K1476,Genders!$B:$C,2,FALSE)</f>
        <v>Male</v>
      </c>
      <c r="M1476" s="7" cm="1">
        <f t="array" aca="1" ref="M1476" ca="1">INDEX('Marital status'!$A:$A,RANDBETWEEN(2,COUNTA('Marital status'!$A:$A)),1)</f>
        <v>2</v>
      </c>
      <c r="N1476" s="7" t="str">
        <f ca="1">VLOOKUP($M1476,'Marital status'!$A:$B,2,FALSE)</f>
        <v>Single</v>
      </c>
      <c r="O1476" s="7">
        <f t="shared" ca="1" si="280"/>
        <v>2</v>
      </c>
      <c r="P1476" s="7" t="str">
        <f ca="1">VLOOKUP($O1476,Ethnicities!$A:$B,2,FALSE)</f>
        <v>White</v>
      </c>
      <c r="Q1476" s="8">
        <f t="shared" ca="1" si="281"/>
        <v>27166</v>
      </c>
      <c r="R1476" s="6">
        <f t="shared" ca="1" si="282"/>
        <v>4</v>
      </c>
      <c r="S1476" s="6" t="str">
        <f ca="1">VLOOKUP($R1476,'Background education'!$A:$B,2,FALSE)</f>
        <v>Undergraduate degree</v>
      </c>
      <c r="T1476" s="7">
        <f ca="1" xml:space="preserve">
  IF(OR($V1476 = 2, $V1476 = 3, $V1476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476" s="7" t="str">
        <f ca="1">VLOOKUP($T1476,Departments!$A:$B,2,FALSE)</f>
        <v>Administration</v>
      </c>
      <c r="V1476" s="6">
        <f t="shared" ca="1" si="283"/>
        <v>6</v>
      </c>
      <c r="W1476" s="6" t="str">
        <f ca="1">VLOOKUP($V1476,Roles!$A:$B,2,FALSE)</f>
        <v>Intern</v>
      </c>
      <c r="X1476" s="6" t="e">
        <f t="shared" ca="1" si="284"/>
        <v>#N/A</v>
      </c>
      <c r="Y1476" s="6" t="e">
        <f ca="1">IF(ISNA($X1476),NA(),VLOOKUP($X1476,Levels!$A:$B,2,FALSE))</f>
        <v>#N/A</v>
      </c>
      <c r="Z1476" s="8">
        <f t="shared" ca="1" si="276"/>
        <v>41841</v>
      </c>
      <c r="AA1476" s="6">
        <f ca="1">RANDBETWEEN(2,COUNTA('Recruitment source'!$A:$A))</f>
        <v>5</v>
      </c>
      <c r="AB1476" s="6" t="str">
        <f ca="1">VLOOKUP($AA1476,'Recruitment source'!$A:$B,2,FALSE)</f>
        <v>Net Empregos</v>
      </c>
      <c r="AC1476" s="8" t="e">
        <f t="shared" ca="1" si="285"/>
        <v>#N/A</v>
      </c>
      <c r="AD1476" s="6" t="e">
        <f t="shared" ca="1" si="286"/>
        <v>#N/A</v>
      </c>
      <c r="AE1476" s="6" t="e">
        <f ca="1">IF(ISNA(AD1476),NA(),VLOOKUP($AD1476,'Reasons for dismissal'!$A:$B,2,FALSE))</f>
        <v>#N/A</v>
      </c>
      <c r="AF1476" s="6">
        <f t="shared" ca="1" si="287"/>
        <v>2</v>
      </c>
      <c r="AG1476" s="1">
        <f t="shared" ca="1" si="277"/>
        <v>805</v>
      </c>
    </row>
    <row r="1477" spans="1:33" x14ac:dyDescent="0.25">
      <c r="A1477" s="7" cm="1">
        <f t="array" aca="1" ref="A1477" ca="1">INDEX(Companies!$A:$A,RANDBETWEEN(2,COUNTA(Companies!$A:$A)),1)</f>
        <v>2</v>
      </c>
      <c r="B1477" s="7" t="str">
        <f ca="1">VLOOKUP($A1477,Companies!$A:$B,2,FALSE)</f>
        <v>ACME Corporation</v>
      </c>
      <c r="C1477" s="5">
        <f t="shared" si="278"/>
        <v>1476</v>
      </c>
      <c r="D1477" s="6">
        <f t="shared" ca="1" si="279"/>
        <v>1</v>
      </c>
      <c r="E1477" s="7">
        <f ca="1">IF($C1477 = 1 + N("Presidente"),
    127,
    IF($C1477 = 2 + N("Vice-Presidente"),
        72,
        IF($C1477 = 3 + N("Secretária bilíngue"),
            13,
            RANDBETWEEN(5,COUNT(Name!$A:$A) + 1)
        )
    )
)</f>
        <v>66</v>
      </c>
      <c r="F1477" s="7" t="str">
        <f ca="1" xml:space="preserve">
VLOOKUP(
  $E1477,
  Name!$A:$B,
  2,
  FALSE
)
&amp; " " &amp;
IF($C1477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Figo Bicalho</v>
      </c>
      <c r="G1477" s="7">
        <v>2</v>
      </c>
      <c r="H1477" s="7" t="str">
        <f>VLOOKUP($G1477,Countries!$A:$B,2,FALSE)</f>
        <v>Portugal</v>
      </c>
      <c r="I1477" s="7" cm="1">
        <f t="array" aca="1" ref="I1477" ca="1">INDEX(States!$B:$B,RANDBETWEEN(2,COUNTA(States!$A:$A)),1)</f>
        <v>16</v>
      </c>
      <c r="J1477" s="7" t="str">
        <f ca="1">VLOOKUP($I1477,States!$B:$C,2,FALSE)</f>
        <v>Beja</v>
      </c>
      <c r="K1477" s="7" t="str">
        <f ca="1">VLOOKUP($E1477,Name!$A:$C,3,FALSE)</f>
        <v>M</v>
      </c>
      <c r="L1477" s="7" t="str">
        <f ca="1">VLOOKUP($K1477,Genders!$B:$C,2,FALSE)</f>
        <v>Male</v>
      </c>
      <c r="M1477" s="7" cm="1">
        <f t="array" aca="1" ref="M1477" ca="1">INDEX('Marital status'!$A:$A,RANDBETWEEN(2,COUNTA('Marital status'!$A:$A)),1)</f>
        <v>2</v>
      </c>
      <c r="N1477" s="7" t="str">
        <f ca="1">VLOOKUP($M1477,'Marital status'!$A:$B,2,FALSE)</f>
        <v>Single</v>
      </c>
      <c r="O1477" s="7">
        <f t="shared" ca="1" si="280"/>
        <v>3</v>
      </c>
      <c r="P1477" s="7" t="str">
        <f ca="1">VLOOKUP($O1477,Ethnicities!$A:$B,2,FALSE)</f>
        <v>Black or African American</v>
      </c>
      <c r="Q1477" s="8">
        <f t="shared" ca="1" si="281"/>
        <v>33383</v>
      </c>
      <c r="R1477" s="6">
        <f t="shared" ca="1" si="282"/>
        <v>4</v>
      </c>
      <c r="S1477" s="6" t="str">
        <f ca="1">VLOOKUP($R1477,'Background education'!$A:$B,2,FALSE)</f>
        <v>Undergraduate degree</v>
      </c>
      <c r="T1477" s="7">
        <f ca="1" xml:space="preserve">
  IF(OR($V1477 = 2, $V1477 = 3, $V1477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477" s="7" t="str">
        <f ca="1">VLOOKUP($T1477,Departments!$A:$B,2,FALSE)</f>
        <v>Sales</v>
      </c>
      <c r="V1477" s="6">
        <f t="shared" ca="1" si="283"/>
        <v>8</v>
      </c>
      <c r="W1477" s="6" t="str">
        <f ca="1">VLOOKUP($V1477,Roles!$A:$B,2,FALSE)</f>
        <v>Analyst</v>
      </c>
      <c r="X1477" s="6">
        <f t="shared" ca="1" si="284"/>
        <v>4</v>
      </c>
      <c r="Y1477" s="6" t="str">
        <f ca="1">IF(ISNA($X1477),NA(),VLOOKUP($X1477,Levels!$A:$B,2,FALSE))</f>
        <v>Senior</v>
      </c>
      <c r="Z1477" s="8">
        <f t="shared" ca="1" si="276"/>
        <v>44445</v>
      </c>
      <c r="AA1477" s="6">
        <f ca="1">RANDBETWEEN(2,COUNTA('Recruitment source'!$A:$A))</f>
        <v>2</v>
      </c>
      <c r="AB1477" s="6" t="str">
        <f ca="1">VLOOKUP($AA1477,'Recruitment source'!$A:$B,2,FALSE)</f>
        <v>Indeed</v>
      </c>
      <c r="AC1477" s="8" t="e">
        <f t="shared" ca="1" si="285"/>
        <v>#N/A</v>
      </c>
      <c r="AD1477" s="6" t="e">
        <f t="shared" ca="1" si="286"/>
        <v>#N/A</v>
      </c>
      <c r="AE1477" s="6" t="e">
        <f ca="1">IF(ISNA(AD1477),NA(),VLOOKUP($AD1477,'Reasons for dismissal'!$A:$B,2,FALSE))</f>
        <v>#N/A</v>
      </c>
      <c r="AF1477" s="6">
        <f t="shared" ca="1" si="287"/>
        <v>2</v>
      </c>
      <c r="AG1477" s="1">
        <f t="shared" ca="1" si="277"/>
        <v>2050</v>
      </c>
    </row>
    <row r="1478" spans="1:33" x14ac:dyDescent="0.25">
      <c r="A1478" s="7" cm="1">
        <f t="array" aca="1" ref="A1478" ca="1">INDEX(Companies!$A:$A,RANDBETWEEN(2,COUNTA(Companies!$A:$A)),1)</f>
        <v>2</v>
      </c>
      <c r="B1478" s="7" t="str">
        <f ca="1">VLOOKUP($A1478,Companies!$A:$B,2,FALSE)</f>
        <v>ACME Corporation</v>
      </c>
      <c r="C1478" s="5">
        <f t="shared" si="278"/>
        <v>1477</v>
      </c>
      <c r="D1478" s="6">
        <f t="shared" ca="1" si="279"/>
        <v>1</v>
      </c>
      <c r="E1478" s="7">
        <f ca="1">IF($C1478 = 1 + N("Presidente"),
    127,
    IF($C1478 = 2 + N("Vice-Presidente"),
        72,
        IF($C1478 = 3 + N("Secretária bilíngue"),
            13,
            RANDBETWEEN(5,COUNT(Name!$A:$A) + 1)
        )
    )
)</f>
        <v>190</v>
      </c>
      <c r="F1478" s="7" t="str">
        <f ca="1" xml:space="preserve">
VLOOKUP(
  $E1478,
  Name!$A:$B,
  2,
  FALSE
)
&amp; " " &amp;
IF($C1478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Madureira Aguiar</v>
      </c>
      <c r="G1478" s="7">
        <v>2</v>
      </c>
      <c r="H1478" s="7" t="str">
        <f>VLOOKUP($G1478,Countries!$A:$B,2,FALSE)</f>
        <v>Portugal</v>
      </c>
      <c r="I1478" s="7" cm="1">
        <f t="array" aca="1" ref="I1478" ca="1">INDEX(States!$B:$B,RANDBETWEEN(2,COUNTA(States!$A:$A)),1)</f>
        <v>10</v>
      </c>
      <c r="J1478" s="7" t="str">
        <f ca="1">VLOOKUP($I1478,States!$B:$C,2,FALSE)</f>
        <v>Coimbra</v>
      </c>
      <c r="K1478" s="7" t="str">
        <f ca="1">VLOOKUP($E1478,Name!$A:$C,3,FALSE)</f>
        <v>M</v>
      </c>
      <c r="L1478" s="7" t="str">
        <f ca="1">VLOOKUP($K1478,Genders!$B:$C,2,FALSE)</f>
        <v>Male</v>
      </c>
      <c r="M1478" s="7" cm="1">
        <f t="array" aca="1" ref="M1478" ca="1">INDEX('Marital status'!$A:$A,RANDBETWEEN(2,COUNTA('Marital status'!$A:$A)),1)</f>
        <v>6</v>
      </c>
      <c r="N1478" s="7" t="str">
        <f ca="1">VLOOKUP($M1478,'Marital status'!$A:$B,2,FALSE)</f>
        <v>Divorced</v>
      </c>
      <c r="O1478" s="7">
        <f t="shared" ca="1" si="280"/>
        <v>2</v>
      </c>
      <c r="P1478" s="7" t="str">
        <f ca="1">VLOOKUP($O1478,Ethnicities!$A:$B,2,FALSE)</f>
        <v>White</v>
      </c>
      <c r="Q1478" s="8">
        <f t="shared" ca="1" si="281"/>
        <v>29890</v>
      </c>
      <c r="R1478" s="6">
        <f t="shared" ca="1" si="282"/>
        <v>4</v>
      </c>
      <c r="S1478" s="6" t="str">
        <f ca="1">VLOOKUP($R1478,'Background education'!$A:$B,2,FALSE)</f>
        <v>Undergraduate degree</v>
      </c>
      <c r="T1478" s="7">
        <f ca="1" xml:space="preserve">
  IF(OR($V1478 = 2, $V1478 = 3, $V1478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478" s="7" t="str">
        <f ca="1">VLOOKUP($T1478,Departments!$A:$B,2,FALSE)</f>
        <v>Administration</v>
      </c>
      <c r="V1478" s="6">
        <f t="shared" ca="1" si="283"/>
        <v>7</v>
      </c>
      <c r="W1478" s="6" t="str">
        <f ca="1">VLOOKUP($V1478,Roles!$A:$B,2,FALSE)</f>
        <v>Trainee</v>
      </c>
      <c r="X1478" s="6" t="e">
        <f t="shared" ca="1" si="284"/>
        <v>#N/A</v>
      </c>
      <c r="Y1478" s="6" t="e">
        <f ca="1">IF(ISNA($X1478),NA(),VLOOKUP($X1478,Levels!$A:$B,2,FALSE))</f>
        <v>#N/A</v>
      </c>
      <c r="Z1478" s="8">
        <f t="shared" ca="1" si="276"/>
        <v>37869</v>
      </c>
      <c r="AA1478" s="6">
        <f ca="1">RANDBETWEEN(2,COUNTA('Recruitment source'!$A:$A))</f>
        <v>4</v>
      </c>
      <c r="AB1478" s="6" t="str">
        <f ca="1">VLOOKUP($AA1478,'Recruitment source'!$A:$B,2,FALSE)</f>
        <v>SAPO Emprego</v>
      </c>
      <c r="AC1478" s="8" t="e">
        <f t="shared" ca="1" si="285"/>
        <v>#N/A</v>
      </c>
      <c r="AD1478" s="6" t="e">
        <f t="shared" ca="1" si="286"/>
        <v>#N/A</v>
      </c>
      <c r="AE1478" s="6" t="e">
        <f ca="1">IF(ISNA(AD1478),NA(),VLOOKUP($AD1478,'Reasons for dismissal'!$A:$B,2,FALSE))</f>
        <v>#N/A</v>
      </c>
      <c r="AF1478" s="6">
        <f t="shared" ca="1" si="287"/>
        <v>4</v>
      </c>
      <c r="AG1478" s="1">
        <f t="shared" ca="1" si="277"/>
        <v>1005</v>
      </c>
    </row>
    <row r="1479" spans="1:33" x14ac:dyDescent="0.25">
      <c r="A1479" s="7" cm="1">
        <f t="array" aca="1" ref="A1479" ca="1">INDEX(Companies!$A:$A,RANDBETWEEN(2,COUNTA(Companies!$A:$A)),1)</f>
        <v>2</v>
      </c>
      <c r="B1479" s="7" t="str">
        <f ca="1">VLOOKUP($A1479,Companies!$A:$B,2,FALSE)</f>
        <v>ACME Corporation</v>
      </c>
      <c r="C1479" s="5">
        <f t="shared" si="278"/>
        <v>1478</v>
      </c>
      <c r="D1479" s="6">
        <f t="shared" ca="1" si="279"/>
        <v>1</v>
      </c>
      <c r="E1479" s="7">
        <f ca="1">IF($C1479 = 1 + N("Presidente"),
    127,
    IF($C1479 = 2 + N("Vice-Presidente"),
        72,
        IF($C1479 = 3 + N("Secretária bilíngue"),
            13,
            RANDBETWEEN(5,COUNT(Name!$A:$A) + 1)
        )
    )
)</f>
        <v>26</v>
      </c>
      <c r="F1479" s="7" t="str">
        <f ca="1" xml:space="preserve">
VLOOKUP(
  $E1479,
  Name!$A:$B,
  2,
  FALSE
)
&amp; " " &amp;
IF($C1479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Russo Nascimento</v>
      </c>
      <c r="G1479" s="7">
        <v>2</v>
      </c>
      <c r="H1479" s="7" t="str">
        <f>VLOOKUP($G1479,Countries!$A:$B,2,FALSE)</f>
        <v>Portugal</v>
      </c>
      <c r="I1479" s="7" cm="1">
        <f t="array" aca="1" ref="I1479" ca="1">INDEX(States!$B:$B,RANDBETWEEN(2,COUNTA(States!$A:$A)),1)</f>
        <v>15</v>
      </c>
      <c r="J1479" s="7" t="str">
        <f ca="1">VLOOKUP($I1479,States!$B:$C,2,FALSE)</f>
        <v>Castelo Branco</v>
      </c>
      <c r="K1479" s="7" t="str">
        <f ca="1">VLOOKUP($E1479,Name!$A:$C,3,FALSE)</f>
        <v>F</v>
      </c>
      <c r="L1479" s="7" t="str">
        <f ca="1">VLOOKUP($K1479,Genders!$B:$C,2,FALSE)</f>
        <v>Female</v>
      </c>
      <c r="M1479" s="7" cm="1">
        <f t="array" aca="1" ref="M1479" ca="1">INDEX('Marital status'!$A:$A,RANDBETWEEN(2,COUNTA('Marital status'!$A:$A)),1)</f>
        <v>4</v>
      </c>
      <c r="N1479" s="7" t="str">
        <f ca="1">VLOOKUP($M1479,'Marital status'!$A:$B,2,FALSE)</f>
        <v xml:space="preserve">Widowed </v>
      </c>
      <c r="O1479" s="7">
        <f t="shared" ca="1" si="280"/>
        <v>2</v>
      </c>
      <c r="P1479" s="7" t="str">
        <f ca="1">VLOOKUP($O1479,Ethnicities!$A:$B,2,FALSE)</f>
        <v>White</v>
      </c>
      <c r="Q1479" s="8">
        <f t="shared" ca="1" si="281"/>
        <v>32662</v>
      </c>
      <c r="R1479" s="6">
        <f t="shared" ca="1" si="282"/>
        <v>4</v>
      </c>
      <c r="S1479" s="6" t="str">
        <f ca="1">VLOOKUP($R1479,'Background education'!$A:$B,2,FALSE)</f>
        <v>Undergraduate degree</v>
      </c>
      <c r="T1479" s="7">
        <f ca="1" xml:space="preserve">
  IF(OR($V1479 = 2, $V1479 = 3, $V1479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79" s="7" t="str">
        <f ca="1">VLOOKUP($T1479,Departments!$A:$B,2,FALSE)</f>
        <v>Juridical</v>
      </c>
      <c r="V1479" s="6">
        <f t="shared" ca="1" si="283"/>
        <v>8</v>
      </c>
      <c r="W1479" s="6" t="str">
        <f ca="1">VLOOKUP($V1479,Roles!$A:$B,2,FALSE)</f>
        <v>Analyst</v>
      </c>
      <c r="X1479" s="6">
        <f t="shared" ca="1" si="284"/>
        <v>2</v>
      </c>
      <c r="Y1479" s="6" t="str">
        <f ca="1">IF(ISNA($X1479),NA(),VLOOKUP($X1479,Levels!$A:$B,2,FALSE))</f>
        <v>Junior</v>
      </c>
      <c r="Z1479" s="8">
        <f t="shared" ca="1" si="276"/>
        <v>44148</v>
      </c>
      <c r="AA1479" s="6">
        <f ca="1">RANDBETWEEN(2,COUNTA('Recruitment source'!$A:$A))</f>
        <v>3</v>
      </c>
      <c r="AB1479" s="6" t="str">
        <f ca="1">VLOOKUP($AA1479,'Recruitment source'!$A:$B,2,FALSE)</f>
        <v>Learn4Good</v>
      </c>
      <c r="AC1479" s="8" t="e">
        <f t="shared" ca="1" si="285"/>
        <v>#N/A</v>
      </c>
      <c r="AD1479" s="6" t="e">
        <f t="shared" ca="1" si="286"/>
        <v>#N/A</v>
      </c>
      <c r="AE1479" s="6" t="e">
        <f ca="1">IF(ISNA(AD1479),NA(),VLOOKUP($AD1479,'Reasons for dismissal'!$A:$B,2,FALSE))</f>
        <v>#N/A</v>
      </c>
      <c r="AF1479" s="6">
        <f t="shared" ca="1" si="287"/>
        <v>4</v>
      </c>
      <c r="AG1479" s="1">
        <f t="shared" ca="1" si="277"/>
        <v>2000</v>
      </c>
    </row>
    <row r="1480" spans="1:33" x14ac:dyDescent="0.25">
      <c r="A1480" s="7" cm="1">
        <f t="array" aca="1" ref="A1480" ca="1">INDEX(Companies!$A:$A,RANDBETWEEN(2,COUNTA(Companies!$A:$A)),1)</f>
        <v>2</v>
      </c>
      <c r="B1480" s="7" t="str">
        <f ca="1">VLOOKUP($A1480,Companies!$A:$B,2,FALSE)</f>
        <v>ACME Corporation</v>
      </c>
      <c r="C1480" s="5">
        <f t="shared" si="278"/>
        <v>1479</v>
      </c>
      <c r="D1480" s="6">
        <f t="shared" ca="1" si="279"/>
        <v>1</v>
      </c>
      <c r="E1480" s="7">
        <f ca="1">IF($C1480 = 1 + N("Presidente"),
    127,
    IF($C1480 = 2 + N("Vice-Presidente"),
        72,
        IF($C1480 = 3 + N("Secretária bilíngue"),
            13,
            RANDBETWEEN(5,COUNT(Name!$A:$A) + 1)
        )
    )
)</f>
        <v>200</v>
      </c>
      <c r="F1480" s="7" t="str">
        <f ca="1" xml:space="preserve">
VLOOKUP(
  $E1480,
  Name!$A:$B,
  2,
  FALSE
)
&amp; " " &amp;
IF($C1480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Costatini Albuquerque</v>
      </c>
      <c r="G1480" s="7">
        <v>2</v>
      </c>
      <c r="H1480" s="7" t="str">
        <f>VLOOKUP($G1480,Countries!$A:$B,2,FALSE)</f>
        <v>Portugal</v>
      </c>
      <c r="I1480" s="7" cm="1">
        <f t="array" aca="1" ref="I1480" ca="1">INDEX(States!$B:$B,RANDBETWEEN(2,COUNTA(States!$A:$A)),1)</f>
        <v>17</v>
      </c>
      <c r="J1480" s="7" t="str">
        <f ca="1">VLOOKUP($I1480,States!$B:$C,2,FALSE)</f>
        <v>Portalegre</v>
      </c>
      <c r="K1480" s="7" t="str">
        <f ca="1">VLOOKUP($E1480,Name!$A:$C,3,FALSE)</f>
        <v>M</v>
      </c>
      <c r="L1480" s="7" t="str">
        <f ca="1">VLOOKUP($K1480,Genders!$B:$C,2,FALSE)</f>
        <v>Male</v>
      </c>
      <c r="M1480" s="7" cm="1">
        <f t="array" aca="1" ref="M1480" ca="1">INDEX('Marital status'!$A:$A,RANDBETWEEN(2,COUNTA('Marital status'!$A:$A)),1)</f>
        <v>6</v>
      </c>
      <c r="N1480" s="7" t="str">
        <f ca="1">VLOOKUP($M1480,'Marital status'!$A:$B,2,FALSE)</f>
        <v>Divorced</v>
      </c>
      <c r="O1480" s="7">
        <f t="shared" ca="1" si="280"/>
        <v>2</v>
      </c>
      <c r="P1480" s="7" t="str">
        <f ca="1">VLOOKUP($O1480,Ethnicities!$A:$B,2,FALSE)</f>
        <v>White</v>
      </c>
      <c r="Q1480" s="8">
        <f t="shared" ca="1" si="281"/>
        <v>34472</v>
      </c>
      <c r="R1480" s="6">
        <f t="shared" ca="1" si="282"/>
        <v>4</v>
      </c>
      <c r="S1480" s="6" t="str">
        <f ca="1">VLOOKUP($R1480,'Background education'!$A:$B,2,FALSE)</f>
        <v>Undergraduate degree</v>
      </c>
      <c r="T1480" s="7">
        <f ca="1" xml:space="preserve">
  IF(OR($V1480 = 2, $V1480 = 3, $V1480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80" s="7" t="str">
        <f ca="1">VLOOKUP($T1480,Departments!$A:$B,2,FALSE)</f>
        <v>Controlling</v>
      </c>
      <c r="V1480" s="6">
        <f t="shared" ca="1" si="283"/>
        <v>7</v>
      </c>
      <c r="W1480" s="6" t="str">
        <f ca="1">VLOOKUP($V1480,Roles!$A:$B,2,FALSE)</f>
        <v>Trainee</v>
      </c>
      <c r="X1480" s="6" t="e">
        <f t="shared" ca="1" si="284"/>
        <v>#N/A</v>
      </c>
      <c r="Y1480" s="6" t="e">
        <f ca="1">IF(ISNA($X1480),NA(),VLOOKUP($X1480,Levels!$A:$B,2,FALSE))</f>
        <v>#N/A</v>
      </c>
      <c r="Z1480" s="8">
        <f t="shared" ca="1" si="276"/>
        <v>41830</v>
      </c>
      <c r="AA1480" s="6">
        <f ca="1">RANDBETWEEN(2,COUNTA('Recruitment source'!$A:$A))</f>
        <v>7</v>
      </c>
      <c r="AB1480" s="6" t="str">
        <f ca="1">VLOOKUP($AA1480,'Recruitment source'!$A:$B,2,FALSE)</f>
        <v>Jobs in Lisbon</v>
      </c>
      <c r="AC1480" s="8" t="e">
        <f t="shared" ca="1" si="285"/>
        <v>#N/A</v>
      </c>
      <c r="AD1480" s="6" t="e">
        <f t="shared" ca="1" si="286"/>
        <v>#N/A</v>
      </c>
      <c r="AE1480" s="6" t="e">
        <f ca="1">IF(ISNA(AD1480),NA(),VLOOKUP($AD1480,'Reasons for dismissal'!$A:$B,2,FALSE))</f>
        <v>#N/A</v>
      </c>
      <c r="AF1480" s="6">
        <f t="shared" ca="1" si="287"/>
        <v>4</v>
      </c>
      <c r="AG1480" s="1">
        <f t="shared" ca="1" si="277"/>
        <v>1085</v>
      </c>
    </row>
    <row r="1481" spans="1:33" x14ac:dyDescent="0.25">
      <c r="A1481" s="7" cm="1">
        <f t="array" aca="1" ref="A1481" ca="1">INDEX(Companies!$A:$A,RANDBETWEEN(2,COUNTA(Companies!$A:$A)),1)</f>
        <v>2</v>
      </c>
      <c r="B1481" s="7" t="str">
        <f ca="1">VLOOKUP($A1481,Companies!$A:$B,2,FALSE)</f>
        <v>ACME Corporation</v>
      </c>
      <c r="C1481" s="5">
        <f t="shared" si="278"/>
        <v>1480</v>
      </c>
      <c r="D1481" s="6">
        <f t="shared" ca="1" si="279"/>
        <v>1</v>
      </c>
      <c r="E1481" s="7">
        <f ca="1">IF($C1481 = 1 + N("Presidente"),
    127,
    IF($C1481 = 2 + N("Vice-Presidente"),
        72,
        IF($C1481 = 3 + N("Secretária bilíngue"),
            13,
            RANDBETWEEN(5,COUNT(Name!$A:$A) + 1)
        )
    )
)</f>
        <v>347</v>
      </c>
      <c r="F1481" s="7" t="str">
        <f ca="1" xml:space="preserve">
VLOOKUP(
  $E1481,
  Name!$A:$B,
  2,
  FALSE
)
&amp; " " &amp;
IF($C1481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Tomás Camacho Silva</v>
      </c>
      <c r="G1481" s="7">
        <v>2</v>
      </c>
      <c r="H1481" s="7" t="str">
        <f>VLOOKUP($G1481,Countries!$A:$B,2,FALSE)</f>
        <v>Portugal</v>
      </c>
      <c r="I1481" s="7" cm="1">
        <f t="array" aca="1" ref="I1481" ca="1">INDEX(States!$B:$B,RANDBETWEEN(2,COUNTA(States!$A:$A)),1)</f>
        <v>17</v>
      </c>
      <c r="J1481" s="7" t="str">
        <f ca="1">VLOOKUP($I1481,States!$B:$C,2,FALSE)</f>
        <v>Portalegre</v>
      </c>
      <c r="K1481" s="7" t="str">
        <f ca="1">VLOOKUP($E1481,Name!$A:$C,3,FALSE)</f>
        <v>M</v>
      </c>
      <c r="L1481" s="7" t="str">
        <f ca="1">VLOOKUP($K1481,Genders!$B:$C,2,FALSE)</f>
        <v>Male</v>
      </c>
      <c r="M1481" s="7" cm="1">
        <f t="array" aca="1" ref="M1481" ca="1">INDEX('Marital status'!$A:$A,RANDBETWEEN(2,COUNTA('Marital status'!$A:$A)),1)</f>
        <v>2</v>
      </c>
      <c r="N1481" s="7" t="str">
        <f ca="1">VLOOKUP($M1481,'Marital status'!$A:$B,2,FALSE)</f>
        <v>Single</v>
      </c>
      <c r="O1481" s="7">
        <f t="shared" ca="1" si="280"/>
        <v>2</v>
      </c>
      <c r="P1481" s="7" t="str">
        <f ca="1">VLOOKUP($O1481,Ethnicities!$A:$B,2,FALSE)</f>
        <v>White</v>
      </c>
      <c r="Q1481" s="8">
        <f t="shared" ca="1" si="281"/>
        <v>32801</v>
      </c>
      <c r="R1481" s="6">
        <f t="shared" ca="1" si="282"/>
        <v>5</v>
      </c>
      <c r="S1481" s="6" t="str">
        <f ca="1">VLOOKUP($R1481,'Background education'!$A:$B,2,FALSE)</f>
        <v>Graduate school</v>
      </c>
      <c r="T1481" s="7">
        <f ca="1" xml:space="preserve">
  IF(OR($V1481 = 2, $V1481 = 3, $V1481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81" s="7" t="str">
        <f ca="1">VLOOKUP($T1481,Departments!$A:$B,2,FALSE)</f>
        <v>Juridical</v>
      </c>
      <c r="V1481" s="6">
        <f t="shared" ca="1" si="283"/>
        <v>8</v>
      </c>
      <c r="W1481" s="6" t="str">
        <f ca="1">VLOOKUP($V1481,Roles!$A:$B,2,FALSE)</f>
        <v>Analyst</v>
      </c>
      <c r="X1481" s="6">
        <f t="shared" ca="1" si="284"/>
        <v>4</v>
      </c>
      <c r="Y1481" s="6" t="str">
        <f ca="1">IF(ISNA($X1481),NA(),VLOOKUP($X1481,Levels!$A:$B,2,FALSE))</f>
        <v>Senior</v>
      </c>
      <c r="Z1481" s="8">
        <f t="shared" ca="1" si="276"/>
        <v>43296</v>
      </c>
      <c r="AA1481" s="6">
        <f ca="1">RANDBETWEEN(2,COUNTA('Recruitment source'!$A:$A))</f>
        <v>4</v>
      </c>
      <c r="AB1481" s="6" t="str">
        <f ca="1">VLOOKUP($AA1481,'Recruitment source'!$A:$B,2,FALSE)</f>
        <v>SAPO Emprego</v>
      </c>
      <c r="AC1481" s="8" t="e">
        <f t="shared" ca="1" si="285"/>
        <v>#N/A</v>
      </c>
      <c r="AD1481" s="6" t="e">
        <f t="shared" ca="1" si="286"/>
        <v>#N/A</v>
      </c>
      <c r="AE1481" s="6" t="e">
        <f ca="1">IF(ISNA(AD1481),NA(),VLOOKUP($AD1481,'Reasons for dismissal'!$A:$B,2,FALSE))</f>
        <v>#N/A</v>
      </c>
      <c r="AF1481" s="6">
        <f t="shared" ca="1" si="287"/>
        <v>3</v>
      </c>
      <c r="AG1481" s="1">
        <f t="shared" ca="1" si="277"/>
        <v>2000</v>
      </c>
    </row>
    <row r="1482" spans="1:33" x14ac:dyDescent="0.25">
      <c r="A1482" s="7" cm="1">
        <f t="array" aca="1" ref="A1482" ca="1">INDEX(Companies!$A:$A,RANDBETWEEN(2,COUNTA(Companies!$A:$A)),1)</f>
        <v>2</v>
      </c>
      <c r="B1482" s="7" t="str">
        <f ca="1">VLOOKUP($A1482,Companies!$A:$B,2,FALSE)</f>
        <v>ACME Corporation</v>
      </c>
      <c r="C1482" s="5">
        <f t="shared" si="278"/>
        <v>1481</v>
      </c>
      <c r="D1482" s="6">
        <f t="shared" ca="1" si="279"/>
        <v>1</v>
      </c>
      <c r="E1482" s="7">
        <f ca="1">IF($C1482 = 1 + N("Presidente"),
    127,
    IF($C1482 = 2 + N("Vice-Presidente"),
        72,
        IF($C1482 = 3 + N("Secretária bilíngue"),
            13,
            RANDBETWEEN(5,COUNT(Name!$A:$A) + 1)
        )
    )
)</f>
        <v>87</v>
      </c>
      <c r="F1482" s="7" t="str">
        <f ca="1" xml:space="preserve">
VLOOKUP(
  $E1482,
  Name!$A:$B,
  2,
  FALSE
)
&amp; " " &amp;
IF($C1482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Badu Alvaregna</v>
      </c>
      <c r="G1482" s="7">
        <v>2</v>
      </c>
      <c r="H1482" s="7" t="str">
        <f>VLOOKUP($G1482,Countries!$A:$B,2,FALSE)</f>
        <v>Portugal</v>
      </c>
      <c r="I1482" s="7" cm="1">
        <f t="array" aca="1" ref="I1482" ca="1">INDEX(States!$B:$B,RANDBETWEEN(2,COUNTA(States!$A:$A)),1)</f>
        <v>3</v>
      </c>
      <c r="J1482" s="7" t="str">
        <f ca="1">VLOOKUP($I1482,States!$B:$C,2,FALSE)</f>
        <v>Porto</v>
      </c>
      <c r="K1482" s="7" t="str">
        <f ca="1">VLOOKUP($E1482,Name!$A:$C,3,FALSE)</f>
        <v>F</v>
      </c>
      <c r="L1482" s="7" t="str">
        <f ca="1">VLOOKUP($K1482,Genders!$B:$C,2,FALSE)</f>
        <v>Female</v>
      </c>
      <c r="M1482" s="7" cm="1">
        <f t="array" aca="1" ref="M1482" ca="1">INDEX('Marital status'!$A:$A,RANDBETWEEN(2,COUNTA('Marital status'!$A:$A)),1)</f>
        <v>4</v>
      </c>
      <c r="N1482" s="7" t="str">
        <f ca="1">VLOOKUP($M1482,'Marital status'!$A:$B,2,FALSE)</f>
        <v xml:space="preserve">Widowed </v>
      </c>
      <c r="O1482" s="7">
        <f t="shared" ca="1" si="280"/>
        <v>5</v>
      </c>
      <c r="P1482" s="7" t="str">
        <f ca="1">VLOOKUP($O1482,Ethnicities!$A:$B,2,FALSE)</f>
        <v>Asian</v>
      </c>
      <c r="Q1482" s="8">
        <f t="shared" ca="1" si="281"/>
        <v>28924</v>
      </c>
      <c r="R1482" s="6">
        <f t="shared" ca="1" si="282"/>
        <v>4</v>
      </c>
      <c r="S1482" s="6" t="str">
        <f ca="1">VLOOKUP($R1482,'Background education'!$A:$B,2,FALSE)</f>
        <v>Undergraduate degree</v>
      </c>
      <c r="T1482" s="7">
        <f ca="1" xml:space="preserve">
  IF(OR($V1482 = 2, $V1482 = 3, $V1482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482" s="7" t="str">
        <f ca="1">VLOOKUP($T1482,Departments!$A:$B,2,FALSE)</f>
        <v>Finance</v>
      </c>
      <c r="V1482" s="6">
        <f t="shared" ca="1" si="283"/>
        <v>6</v>
      </c>
      <c r="W1482" s="6" t="str">
        <f ca="1">VLOOKUP($V1482,Roles!$A:$B,2,FALSE)</f>
        <v>Intern</v>
      </c>
      <c r="X1482" s="6" t="e">
        <f t="shared" ca="1" si="284"/>
        <v>#N/A</v>
      </c>
      <c r="Y1482" s="6" t="e">
        <f ca="1">IF(ISNA($X1482),NA(),VLOOKUP($X1482,Levels!$A:$B,2,FALSE))</f>
        <v>#N/A</v>
      </c>
      <c r="Z1482" s="8">
        <f t="shared" ca="1" si="276"/>
        <v>38586</v>
      </c>
      <c r="AA1482" s="6">
        <f ca="1">RANDBETWEEN(2,COUNTA('Recruitment source'!$A:$A))</f>
        <v>4</v>
      </c>
      <c r="AB1482" s="6" t="str">
        <f ca="1">VLOOKUP($AA1482,'Recruitment source'!$A:$B,2,FALSE)</f>
        <v>SAPO Emprego</v>
      </c>
      <c r="AC1482" s="8" t="e">
        <f t="shared" ca="1" si="285"/>
        <v>#N/A</v>
      </c>
      <c r="AD1482" s="6" t="e">
        <f t="shared" ca="1" si="286"/>
        <v>#N/A</v>
      </c>
      <c r="AE1482" s="6" t="e">
        <f ca="1">IF(ISNA(AD1482),NA(),VLOOKUP($AD1482,'Reasons for dismissal'!$A:$B,2,FALSE))</f>
        <v>#N/A</v>
      </c>
      <c r="AF1482" s="6">
        <f t="shared" ca="1" si="287"/>
        <v>4</v>
      </c>
      <c r="AG1482" s="1">
        <f t="shared" ca="1" si="277"/>
        <v>805</v>
      </c>
    </row>
    <row r="1483" spans="1:33" x14ac:dyDescent="0.25">
      <c r="A1483" s="7" cm="1">
        <f t="array" aca="1" ref="A1483" ca="1">INDEX(Companies!$A:$A,RANDBETWEEN(2,COUNTA(Companies!$A:$A)),1)</f>
        <v>2</v>
      </c>
      <c r="B1483" s="7" t="str">
        <f ca="1">VLOOKUP($A1483,Companies!$A:$B,2,FALSE)</f>
        <v>ACME Corporation</v>
      </c>
      <c r="C1483" s="5">
        <f t="shared" si="278"/>
        <v>1482</v>
      </c>
      <c r="D1483" s="6">
        <f t="shared" ca="1" si="279"/>
        <v>1</v>
      </c>
      <c r="E1483" s="7">
        <f ca="1">IF($C1483 = 1 + N("Presidente"),
    127,
    IF($C1483 = 2 + N("Vice-Presidente"),
        72,
        IF($C1483 = 3 + N("Secretária bilíngue"),
            13,
            RANDBETWEEN(5,COUNT(Name!$A:$A) + 1)
        )
    )
)</f>
        <v>185</v>
      </c>
      <c r="F1483" s="7" t="str">
        <f ca="1" xml:space="preserve">
VLOOKUP(
  $E1483,
  Name!$A:$B,
  2,
  FALSE
)
&amp; " " &amp;
IF($C1483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Ricci sobrenome</v>
      </c>
      <c r="G1483" s="7">
        <v>2</v>
      </c>
      <c r="H1483" s="7" t="str">
        <f>VLOOKUP($G1483,Countries!$A:$B,2,FALSE)</f>
        <v>Portugal</v>
      </c>
      <c r="I1483" s="7" cm="1">
        <f t="array" aca="1" ref="I1483" ca="1">INDEX(States!$B:$B,RANDBETWEEN(2,COUNTA(States!$A:$A)),1)</f>
        <v>21</v>
      </c>
      <c r="J1483" s="7" t="str">
        <f ca="1">VLOOKUP($I1483,States!$B:$C,2,FALSE)</f>
        <v>Bragança</v>
      </c>
      <c r="K1483" s="7" t="str">
        <f ca="1">VLOOKUP($E1483,Name!$A:$C,3,FALSE)</f>
        <v>M</v>
      </c>
      <c r="L1483" s="7" t="str">
        <f ca="1">VLOOKUP($K1483,Genders!$B:$C,2,FALSE)</f>
        <v>Male</v>
      </c>
      <c r="M1483" s="7" cm="1">
        <f t="array" aca="1" ref="M1483" ca="1">INDEX('Marital status'!$A:$A,RANDBETWEEN(2,COUNTA('Marital status'!$A:$A)),1)</f>
        <v>3</v>
      </c>
      <c r="N1483" s="7" t="str">
        <f ca="1">VLOOKUP($M1483,'Marital status'!$A:$B,2,FALSE)</f>
        <v>Married</v>
      </c>
      <c r="O1483" s="7">
        <f t="shared" ca="1" si="280"/>
        <v>2</v>
      </c>
      <c r="P1483" s="7" t="str">
        <f ca="1">VLOOKUP($O1483,Ethnicities!$A:$B,2,FALSE)</f>
        <v>White</v>
      </c>
      <c r="Q1483" s="8">
        <f t="shared" ca="1" si="281"/>
        <v>33480</v>
      </c>
      <c r="R1483" s="6">
        <f t="shared" ca="1" si="282"/>
        <v>5</v>
      </c>
      <c r="S1483" s="6" t="str">
        <f ca="1">VLOOKUP($R1483,'Background education'!$A:$B,2,FALSE)</f>
        <v>Graduate school</v>
      </c>
      <c r="T1483" s="7">
        <f ca="1" xml:space="preserve">
  IF(OR($V1483 = 2, $V1483 = 3, $V1483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483" s="7" t="str">
        <f ca="1">VLOOKUP($T1483,Departments!$A:$B,2,FALSE)</f>
        <v>Operations</v>
      </c>
      <c r="V1483" s="6">
        <f t="shared" ca="1" si="283"/>
        <v>8</v>
      </c>
      <c r="W1483" s="6" t="str">
        <f ca="1">VLOOKUP($V1483,Roles!$A:$B,2,FALSE)</f>
        <v>Analyst</v>
      </c>
      <c r="X1483" s="6">
        <f t="shared" ca="1" si="284"/>
        <v>2</v>
      </c>
      <c r="Y1483" s="6" t="str">
        <f ca="1">IF(ISNA($X1483),NA(),VLOOKUP($X1483,Levels!$A:$B,2,FALSE))</f>
        <v>Junior</v>
      </c>
      <c r="Z1483" s="8">
        <f t="shared" ca="1" si="276"/>
        <v>40829</v>
      </c>
      <c r="AA1483" s="6">
        <f ca="1">RANDBETWEEN(2,COUNTA('Recruitment source'!$A:$A))</f>
        <v>4</v>
      </c>
      <c r="AB1483" s="6" t="str">
        <f ca="1">VLOOKUP($AA1483,'Recruitment source'!$A:$B,2,FALSE)</f>
        <v>SAPO Emprego</v>
      </c>
      <c r="AC1483" s="8" t="e">
        <f t="shared" ca="1" si="285"/>
        <v>#N/A</v>
      </c>
      <c r="AD1483" s="6" t="e">
        <f t="shared" ca="1" si="286"/>
        <v>#N/A</v>
      </c>
      <c r="AE1483" s="6" t="e">
        <f ca="1">IF(ISNA(AD1483),NA(),VLOOKUP($AD1483,'Reasons for dismissal'!$A:$B,2,FALSE))</f>
        <v>#N/A</v>
      </c>
      <c r="AF1483" s="6">
        <f t="shared" ca="1" si="287"/>
        <v>4</v>
      </c>
      <c r="AG1483" s="1">
        <f t="shared" ca="1" si="277"/>
        <v>2000</v>
      </c>
    </row>
    <row r="1484" spans="1:33" x14ac:dyDescent="0.25">
      <c r="A1484" s="7" cm="1">
        <f t="array" aca="1" ref="A1484" ca="1">INDEX(Companies!$A:$A,RANDBETWEEN(2,COUNTA(Companies!$A:$A)),1)</f>
        <v>2</v>
      </c>
      <c r="B1484" s="7" t="str">
        <f ca="1">VLOOKUP($A1484,Companies!$A:$B,2,FALSE)</f>
        <v>ACME Corporation</v>
      </c>
      <c r="C1484" s="5">
        <f t="shared" si="278"/>
        <v>1483</v>
      </c>
      <c r="D1484" s="6">
        <f t="shared" ca="1" si="279"/>
        <v>1</v>
      </c>
      <c r="E1484" s="7">
        <f ca="1">IF($C1484 = 1 + N("Presidente"),
    127,
    IF($C1484 = 2 + N("Vice-Presidente"),
        72,
        IF($C1484 = 3 + N("Secretária bilíngue"),
            13,
            RANDBETWEEN(5,COUNT(Name!$A:$A) + 1)
        )
    )
)</f>
        <v>335</v>
      </c>
      <c r="F1484" s="7" t="str">
        <f ca="1" xml:space="preserve">
VLOOKUP(
  $E1484,
  Name!$A:$B,
  2,
  FALSE
)
&amp; " " &amp;
IF($C1484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Sammuel Rangel Pinheiro</v>
      </c>
      <c r="G1484" s="7">
        <v>2</v>
      </c>
      <c r="H1484" s="7" t="str">
        <f>VLOOKUP($G1484,Countries!$A:$B,2,FALSE)</f>
        <v>Portugal</v>
      </c>
      <c r="I1484" s="7" cm="1">
        <f t="array" aca="1" ref="I1484" ca="1">INDEX(States!$B:$B,RANDBETWEEN(2,COUNTA(States!$A:$A)),1)</f>
        <v>17</v>
      </c>
      <c r="J1484" s="7" t="str">
        <f ca="1">VLOOKUP($I1484,States!$B:$C,2,FALSE)</f>
        <v>Portalegre</v>
      </c>
      <c r="K1484" s="7" t="str">
        <f ca="1">VLOOKUP($E1484,Name!$A:$C,3,FALSE)</f>
        <v>M</v>
      </c>
      <c r="L1484" s="7" t="str">
        <f ca="1">VLOOKUP($K1484,Genders!$B:$C,2,FALSE)</f>
        <v>Male</v>
      </c>
      <c r="M1484" s="7" cm="1">
        <f t="array" aca="1" ref="M1484" ca="1">INDEX('Marital status'!$A:$A,RANDBETWEEN(2,COUNTA('Marital status'!$A:$A)),1)</f>
        <v>5</v>
      </c>
      <c r="N1484" s="7" t="str">
        <f ca="1">VLOOKUP($M1484,'Marital status'!$A:$B,2,FALSE)</f>
        <v xml:space="preserve">Separated </v>
      </c>
      <c r="O1484" s="7">
        <f t="shared" ca="1" si="280"/>
        <v>3</v>
      </c>
      <c r="P1484" s="7" t="str">
        <f ca="1">VLOOKUP($O1484,Ethnicities!$A:$B,2,FALSE)</f>
        <v>Black or African American</v>
      </c>
      <c r="Q1484" s="8">
        <f t="shared" ca="1" si="281"/>
        <v>17717</v>
      </c>
      <c r="R1484" s="6">
        <f t="shared" ca="1" si="282"/>
        <v>4</v>
      </c>
      <c r="S1484" s="6" t="str">
        <f ca="1">VLOOKUP($R1484,'Background education'!$A:$B,2,FALSE)</f>
        <v>Undergraduate degree</v>
      </c>
      <c r="T1484" s="7">
        <f ca="1" xml:space="preserve">
  IF(OR($V1484 = 2, $V1484 = 3, $V1484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484" s="7" t="str">
        <f ca="1">VLOOKUP($T1484,Departments!$A:$B,2,FALSE)</f>
        <v>Sales</v>
      </c>
      <c r="V1484" s="6">
        <f t="shared" ca="1" si="283"/>
        <v>6</v>
      </c>
      <c r="W1484" s="6" t="str">
        <f ca="1">VLOOKUP($V1484,Roles!$A:$B,2,FALSE)</f>
        <v>Intern</v>
      </c>
      <c r="X1484" s="6" t="e">
        <f t="shared" ca="1" si="284"/>
        <v>#N/A</v>
      </c>
      <c r="Y1484" s="6" t="e">
        <f ca="1">IF(ISNA($X1484),NA(),VLOOKUP($X1484,Levels!$A:$B,2,FALSE))</f>
        <v>#N/A</v>
      </c>
      <c r="Z1484" s="8">
        <f t="shared" ca="1" si="276"/>
        <v>39963</v>
      </c>
      <c r="AA1484" s="6">
        <f ca="1">RANDBETWEEN(2,COUNTA('Recruitment source'!$A:$A))</f>
        <v>9</v>
      </c>
      <c r="AB1484" s="6" t="str">
        <f ca="1">VLOOKUP($AA1484,'Recruitment source'!$A:$B,2,FALSE)</f>
        <v xml:space="preserve"> recommendation of employee</v>
      </c>
      <c r="AC1484" s="8" t="e">
        <f t="shared" ca="1" si="285"/>
        <v>#N/A</v>
      </c>
      <c r="AD1484" s="6" t="e">
        <f t="shared" ca="1" si="286"/>
        <v>#N/A</v>
      </c>
      <c r="AE1484" s="6" t="e">
        <f ca="1">IF(ISNA(AD1484),NA(),VLOOKUP($AD1484,'Reasons for dismissal'!$A:$B,2,FALSE))</f>
        <v>#N/A</v>
      </c>
      <c r="AF1484" s="6">
        <f t="shared" ca="1" si="287"/>
        <v>4</v>
      </c>
      <c r="AG1484" s="1">
        <f t="shared" ca="1" si="277"/>
        <v>805</v>
      </c>
    </row>
    <row r="1485" spans="1:33" x14ac:dyDescent="0.25">
      <c r="A1485" s="7" cm="1">
        <f t="array" aca="1" ref="A1485" ca="1">INDEX(Companies!$A:$A,RANDBETWEEN(2,COUNTA(Companies!$A:$A)),1)</f>
        <v>2</v>
      </c>
      <c r="B1485" s="7" t="str">
        <f ca="1">VLOOKUP($A1485,Companies!$A:$B,2,FALSE)</f>
        <v>ACME Corporation</v>
      </c>
      <c r="C1485" s="5">
        <f t="shared" si="278"/>
        <v>1484</v>
      </c>
      <c r="D1485" s="6">
        <f t="shared" ca="1" si="279"/>
        <v>1</v>
      </c>
      <c r="E1485" s="7">
        <f ca="1">IF($C1485 = 1 + N("Presidente"),
    127,
    IF($C1485 = 2 + N("Vice-Presidente"),
        72,
        IF($C1485 = 3 + N("Secretária bilíngue"),
            13,
            RANDBETWEEN(5,COUNT(Name!$A:$A) + 1)
        )
    )
)</f>
        <v>90</v>
      </c>
      <c r="F1485" s="7" t="str">
        <f ca="1" xml:space="preserve">
VLOOKUP(
  $E1485,
  Name!$A:$B,
  2,
  FALSE
)
&amp; " " &amp;
IF($C1485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Souza Battaglia</v>
      </c>
      <c r="G1485" s="7">
        <v>2</v>
      </c>
      <c r="H1485" s="7" t="str">
        <f>VLOOKUP($G1485,Countries!$A:$B,2,FALSE)</f>
        <v>Portugal</v>
      </c>
      <c r="I1485" s="7" cm="1">
        <f t="array" aca="1" ref="I1485" ca="1">INDEX(States!$B:$B,RANDBETWEEN(2,COUNTA(States!$A:$A)),1)</f>
        <v>11</v>
      </c>
      <c r="J1485" s="7" t="str">
        <f ca="1">VLOOKUP($I1485,States!$B:$C,2,FALSE)</f>
        <v>Madeira</v>
      </c>
      <c r="K1485" s="7" t="str">
        <f ca="1">VLOOKUP($E1485,Name!$A:$C,3,FALSE)</f>
        <v>M</v>
      </c>
      <c r="L1485" s="7" t="str">
        <f ca="1">VLOOKUP($K1485,Genders!$B:$C,2,FALSE)</f>
        <v>Male</v>
      </c>
      <c r="M1485" s="7" cm="1">
        <f t="array" aca="1" ref="M1485" ca="1">INDEX('Marital status'!$A:$A,RANDBETWEEN(2,COUNTA('Marital status'!$A:$A)),1)</f>
        <v>3</v>
      </c>
      <c r="N1485" s="7" t="str">
        <f ca="1">VLOOKUP($M1485,'Marital status'!$A:$B,2,FALSE)</f>
        <v>Married</v>
      </c>
      <c r="O1485" s="7">
        <f t="shared" ca="1" si="280"/>
        <v>4</v>
      </c>
      <c r="P1485" s="7" t="str">
        <f ca="1">VLOOKUP($O1485,Ethnicities!$A:$B,2,FALSE)</f>
        <v>Hispanic or Latino</v>
      </c>
      <c r="Q1485" s="8">
        <f t="shared" ca="1" si="281"/>
        <v>34257</v>
      </c>
      <c r="R1485" s="6">
        <f t="shared" ca="1" si="282"/>
        <v>5</v>
      </c>
      <c r="S1485" s="6" t="str">
        <f ca="1">VLOOKUP($R1485,'Background education'!$A:$B,2,FALSE)</f>
        <v>Graduate school</v>
      </c>
      <c r="T1485" s="7">
        <f ca="1" xml:space="preserve">
  IF(OR($V1485 = 2, $V1485 = 3, $V1485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485" s="7" t="str">
        <f ca="1">VLOOKUP($T1485,Departments!$A:$B,2,FALSE)</f>
        <v>Finance</v>
      </c>
      <c r="V1485" s="6">
        <f t="shared" ca="1" si="283"/>
        <v>8</v>
      </c>
      <c r="W1485" s="6" t="str">
        <f ca="1">VLOOKUP($V1485,Roles!$A:$B,2,FALSE)</f>
        <v>Analyst</v>
      </c>
      <c r="X1485" s="6">
        <f t="shared" ca="1" si="284"/>
        <v>4</v>
      </c>
      <c r="Y1485" s="6" t="str">
        <f ca="1">IF(ISNA($X1485),NA(),VLOOKUP($X1485,Levels!$A:$B,2,FALSE))</f>
        <v>Senior</v>
      </c>
      <c r="Z1485" s="8">
        <f t="shared" ca="1" si="276"/>
        <v>36987</v>
      </c>
      <c r="AA1485" s="6">
        <f ca="1">RANDBETWEEN(2,COUNTA('Recruitment source'!$A:$A))</f>
        <v>8</v>
      </c>
      <c r="AB1485" s="6" t="str">
        <f ca="1">VLOOKUP($AA1485,'Recruitment source'!$A:$B,2,FALSE)</f>
        <v>Next Station</v>
      </c>
      <c r="AC1485" s="8" t="e">
        <f t="shared" ca="1" si="285"/>
        <v>#N/A</v>
      </c>
      <c r="AD1485" s="6" t="e">
        <f t="shared" ca="1" si="286"/>
        <v>#N/A</v>
      </c>
      <c r="AE1485" s="6" t="e">
        <f ca="1">IF(ISNA(AD1485),NA(),VLOOKUP($AD1485,'Reasons for dismissal'!$A:$B,2,FALSE))</f>
        <v>#N/A</v>
      </c>
      <c r="AF1485" s="6">
        <f t="shared" ca="1" si="287"/>
        <v>2</v>
      </c>
      <c r="AG1485" s="1">
        <f t="shared" ca="1" si="277"/>
        <v>2000</v>
      </c>
    </row>
    <row r="1486" spans="1:33" x14ac:dyDescent="0.25">
      <c r="A1486" s="7" cm="1">
        <f t="array" aca="1" ref="A1486" ca="1">INDEX(Companies!$A:$A,RANDBETWEEN(2,COUNTA(Companies!$A:$A)),1)</f>
        <v>2</v>
      </c>
      <c r="B1486" s="7" t="str">
        <f ca="1">VLOOKUP($A1486,Companies!$A:$B,2,FALSE)</f>
        <v>ACME Corporation</v>
      </c>
      <c r="C1486" s="5">
        <f t="shared" si="278"/>
        <v>1485</v>
      </c>
      <c r="D1486" s="6">
        <f t="shared" ca="1" si="279"/>
        <v>1</v>
      </c>
      <c r="E1486" s="7">
        <f ca="1">IF($C1486 = 1 + N("Presidente"),
    127,
    IF($C1486 = 2 + N("Vice-Presidente"),
        72,
        IF($C1486 = 3 + N("Secretária bilíngue"),
            13,
            RANDBETWEEN(5,COUNT(Name!$A:$A) + 1)
        )
    )
)</f>
        <v>206</v>
      </c>
      <c r="F1486" s="7" t="str">
        <f ca="1" xml:space="preserve">
VLOOKUP(
  $E1486,
  Name!$A:$B,
  2,
  FALSE
)
&amp; " " &amp;
IF($C1486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Pedrosa De Luca</v>
      </c>
      <c r="G1486" s="7">
        <v>2</v>
      </c>
      <c r="H1486" s="7" t="str">
        <f>VLOOKUP($G1486,Countries!$A:$B,2,FALSE)</f>
        <v>Portugal</v>
      </c>
      <c r="I1486" s="7" cm="1">
        <f t="array" aca="1" ref="I1486" ca="1">INDEX(States!$B:$B,RANDBETWEEN(2,COUNTA(States!$A:$A)),1)</f>
        <v>10</v>
      </c>
      <c r="J1486" s="7" t="str">
        <f ca="1">VLOOKUP($I1486,States!$B:$C,2,FALSE)</f>
        <v>Coimbra</v>
      </c>
      <c r="K1486" s="7" t="str">
        <f ca="1">VLOOKUP($E1486,Name!$A:$C,3,FALSE)</f>
        <v>F</v>
      </c>
      <c r="L1486" s="7" t="str">
        <f ca="1">VLOOKUP($K1486,Genders!$B:$C,2,FALSE)</f>
        <v>Female</v>
      </c>
      <c r="M1486" s="7" cm="1">
        <f t="array" aca="1" ref="M1486" ca="1">INDEX('Marital status'!$A:$A,RANDBETWEEN(2,COUNTA('Marital status'!$A:$A)),1)</f>
        <v>6</v>
      </c>
      <c r="N1486" s="7" t="str">
        <f ca="1">VLOOKUP($M1486,'Marital status'!$A:$B,2,FALSE)</f>
        <v>Divorced</v>
      </c>
      <c r="O1486" s="7">
        <f t="shared" ca="1" si="280"/>
        <v>2</v>
      </c>
      <c r="P1486" s="7" t="str">
        <f ca="1">VLOOKUP($O1486,Ethnicities!$A:$B,2,FALSE)</f>
        <v>White</v>
      </c>
      <c r="Q1486" s="8">
        <f t="shared" ca="1" si="281"/>
        <v>31834</v>
      </c>
      <c r="R1486" s="6">
        <f t="shared" ca="1" si="282"/>
        <v>4</v>
      </c>
      <c r="S1486" s="6" t="str">
        <f ca="1">VLOOKUP($R1486,'Background education'!$A:$B,2,FALSE)</f>
        <v>Undergraduate degree</v>
      </c>
      <c r="T1486" s="7">
        <f ca="1" xml:space="preserve">
  IF(OR($V1486 = 2, $V1486 = 3, $V1486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86" s="7" t="str">
        <f ca="1">VLOOKUP($T1486,Departments!$A:$B,2,FALSE)</f>
        <v>Human Resource</v>
      </c>
      <c r="V1486" s="6">
        <f t="shared" ca="1" si="283"/>
        <v>7</v>
      </c>
      <c r="W1486" s="6" t="str">
        <f ca="1">VLOOKUP($V1486,Roles!$A:$B,2,FALSE)</f>
        <v>Trainee</v>
      </c>
      <c r="X1486" s="6" t="e">
        <f t="shared" ca="1" si="284"/>
        <v>#N/A</v>
      </c>
      <c r="Y1486" s="6" t="e">
        <f ca="1">IF(ISNA($X1486),NA(),VLOOKUP($X1486,Levels!$A:$B,2,FALSE))</f>
        <v>#N/A</v>
      </c>
      <c r="Z1486" s="8">
        <f t="shared" ca="1" si="276"/>
        <v>43547</v>
      </c>
      <c r="AA1486" s="6">
        <f ca="1">RANDBETWEEN(2,COUNTA('Recruitment source'!$A:$A))</f>
        <v>9</v>
      </c>
      <c r="AB1486" s="6" t="str">
        <f ca="1">VLOOKUP($AA1486,'Recruitment source'!$A:$B,2,FALSE)</f>
        <v xml:space="preserve"> recommendation of employee</v>
      </c>
      <c r="AC1486" s="8" t="e">
        <f t="shared" ca="1" si="285"/>
        <v>#N/A</v>
      </c>
      <c r="AD1486" s="6" t="e">
        <f t="shared" ca="1" si="286"/>
        <v>#N/A</v>
      </c>
      <c r="AE1486" s="6" t="e">
        <f ca="1">IF(ISNA(AD1486),NA(),VLOOKUP($AD1486,'Reasons for dismissal'!$A:$B,2,FALSE))</f>
        <v>#N/A</v>
      </c>
      <c r="AF1486" s="6">
        <f t="shared" ca="1" si="287"/>
        <v>3</v>
      </c>
      <c r="AG1486" s="1">
        <f t="shared" ca="1" si="277"/>
        <v>1005</v>
      </c>
    </row>
    <row r="1487" spans="1:33" x14ac:dyDescent="0.25">
      <c r="A1487" s="7" cm="1">
        <f t="array" aca="1" ref="A1487" ca="1">INDEX(Companies!$A:$A,RANDBETWEEN(2,COUNTA(Companies!$A:$A)),1)</f>
        <v>2</v>
      </c>
      <c r="B1487" s="7" t="str">
        <f ca="1">VLOOKUP($A1487,Companies!$A:$B,2,FALSE)</f>
        <v>ACME Corporation</v>
      </c>
      <c r="C1487" s="5">
        <f t="shared" si="278"/>
        <v>1486</v>
      </c>
      <c r="D1487" s="6">
        <f t="shared" ca="1" si="279"/>
        <v>1</v>
      </c>
      <c r="E1487" s="7">
        <f ca="1">IF($C1487 = 1 + N("Presidente"),
    127,
    IF($C1487 = 2 + N("Vice-Presidente"),
        72,
        IF($C1487 = 3 + N("Secretária bilíngue"),
            13,
            RANDBETWEEN(5,COUNT(Name!$A:$A) + 1)
        )
    )
)</f>
        <v>200</v>
      </c>
      <c r="F1487" s="7" t="str">
        <f ca="1" xml:space="preserve">
VLOOKUP(
  $E1487,
  Name!$A:$B,
  2,
  FALSE
)
&amp; " " &amp;
IF($C1487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Souza Santoro</v>
      </c>
      <c r="G1487" s="7">
        <v>2</v>
      </c>
      <c r="H1487" s="7" t="str">
        <f>VLOOKUP($G1487,Countries!$A:$B,2,FALSE)</f>
        <v>Portugal</v>
      </c>
      <c r="I1487" s="7" cm="1">
        <f t="array" aca="1" ref="I1487" ca="1">INDEX(States!$B:$B,RANDBETWEEN(2,COUNTA(States!$A:$A)),1)</f>
        <v>5</v>
      </c>
      <c r="J1487" s="7" t="str">
        <f ca="1">VLOOKUP($I1487,States!$B:$C,2,FALSE)</f>
        <v>Aveiro</v>
      </c>
      <c r="K1487" s="7" t="str">
        <f ca="1">VLOOKUP($E1487,Name!$A:$C,3,FALSE)</f>
        <v>M</v>
      </c>
      <c r="L1487" s="7" t="str">
        <f ca="1">VLOOKUP($K1487,Genders!$B:$C,2,FALSE)</f>
        <v>Male</v>
      </c>
      <c r="M1487" s="7" cm="1">
        <f t="array" aca="1" ref="M1487" ca="1">INDEX('Marital status'!$A:$A,RANDBETWEEN(2,COUNTA('Marital status'!$A:$A)),1)</f>
        <v>4</v>
      </c>
      <c r="N1487" s="7" t="str">
        <f ca="1">VLOOKUP($M1487,'Marital status'!$A:$B,2,FALSE)</f>
        <v xml:space="preserve">Widowed </v>
      </c>
      <c r="O1487" s="7">
        <f t="shared" ca="1" si="280"/>
        <v>2</v>
      </c>
      <c r="P1487" s="7" t="str">
        <f ca="1">VLOOKUP($O1487,Ethnicities!$A:$B,2,FALSE)</f>
        <v>White</v>
      </c>
      <c r="Q1487" s="8">
        <f t="shared" ca="1" si="281"/>
        <v>35672</v>
      </c>
      <c r="R1487" s="6">
        <f t="shared" ca="1" si="282"/>
        <v>5</v>
      </c>
      <c r="S1487" s="6" t="str">
        <f ca="1">VLOOKUP($R1487,'Background education'!$A:$B,2,FALSE)</f>
        <v>Graduate school</v>
      </c>
      <c r="T1487" s="7">
        <f ca="1" xml:space="preserve">
  IF(OR($V1487 = 2, $V1487 = 3, $V1487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87" s="7" t="str">
        <f ca="1">VLOOKUP($T1487,Departments!$A:$B,2,FALSE)</f>
        <v>Controlling</v>
      </c>
      <c r="V1487" s="6">
        <f t="shared" ca="1" si="283"/>
        <v>8</v>
      </c>
      <c r="W1487" s="6" t="str">
        <f ca="1">VLOOKUP($V1487,Roles!$A:$B,2,FALSE)</f>
        <v>Analyst</v>
      </c>
      <c r="X1487" s="6">
        <f t="shared" ca="1" si="284"/>
        <v>4</v>
      </c>
      <c r="Y1487" s="6" t="str">
        <f ca="1">IF(ISNA($X1487),NA(),VLOOKUP($X1487,Levels!$A:$B,2,FALSE))</f>
        <v>Senior</v>
      </c>
      <c r="Z1487" s="8">
        <f t="shared" ca="1" si="276"/>
        <v>40180</v>
      </c>
      <c r="AA1487" s="6">
        <f ca="1">RANDBETWEEN(2,COUNTA('Recruitment source'!$A:$A))</f>
        <v>9</v>
      </c>
      <c r="AB1487" s="6" t="str">
        <f ca="1">VLOOKUP($AA1487,'Recruitment source'!$A:$B,2,FALSE)</f>
        <v xml:space="preserve"> recommendation of employee</v>
      </c>
      <c r="AC1487" s="8" t="e">
        <f t="shared" ca="1" si="285"/>
        <v>#N/A</v>
      </c>
      <c r="AD1487" s="6" t="e">
        <f t="shared" ca="1" si="286"/>
        <v>#N/A</v>
      </c>
      <c r="AE1487" s="6" t="e">
        <f ca="1">IF(ISNA(AD1487),NA(),VLOOKUP($AD1487,'Reasons for dismissal'!$A:$B,2,FALSE))</f>
        <v>#N/A</v>
      </c>
      <c r="AF1487" s="6">
        <f t="shared" ca="1" si="287"/>
        <v>4</v>
      </c>
      <c r="AG1487" s="1">
        <f t="shared" ca="1" si="277"/>
        <v>2080</v>
      </c>
    </row>
    <row r="1488" spans="1:33" x14ac:dyDescent="0.25">
      <c r="A1488" s="7" cm="1">
        <f t="array" aca="1" ref="A1488" ca="1">INDEX(Companies!$A:$A,RANDBETWEEN(2,COUNTA(Companies!$A:$A)),1)</f>
        <v>2</v>
      </c>
      <c r="B1488" s="7" t="str">
        <f ca="1">VLOOKUP($A1488,Companies!$A:$B,2,FALSE)</f>
        <v>ACME Corporation</v>
      </c>
      <c r="C1488" s="5">
        <f t="shared" si="278"/>
        <v>1487</v>
      </c>
      <c r="D1488" s="6">
        <f t="shared" ca="1" si="279"/>
        <v>1</v>
      </c>
      <c r="E1488" s="7">
        <f ca="1">IF($C1488 = 1 + N("Presidente"),
    127,
    IF($C1488 = 2 + N("Vice-Presidente"),
        72,
        IF($C1488 = 3 + N("Secretária bilíngue"),
            13,
            RANDBETWEEN(5,COUNT(Name!$A:$A) + 1)
        )
    )
)</f>
        <v>219</v>
      </c>
      <c r="F1488" s="7" t="str">
        <f ca="1" xml:space="preserve">
VLOOKUP(
  $E1488,
  Name!$A:$B,
  2,
  FALSE
)
&amp; " " &amp;
IF($C1488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Alencar Badu</v>
      </c>
      <c r="G1488" s="7">
        <v>2</v>
      </c>
      <c r="H1488" s="7" t="str">
        <f>VLOOKUP($G1488,Countries!$A:$B,2,FALSE)</f>
        <v>Portugal</v>
      </c>
      <c r="I1488" s="7" cm="1">
        <f t="array" aca="1" ref="I1488" ca="1">INDEX(States!$B:$B,RANDBETWEEN(2,COUNTA(States!$A:$A)),1)</f>
        <v>17</v>
      </c>
      <c r="J1488" s="7" t="str">
        <f ca="1">VLOOKUP($I1488,States!$B:$C,2,FALSE)</f>
        <v>Portalegre</v>
      </c>
      <c r="K1488" s="7" t="str">
        <f ca="1">VLOOKUP($E1488,Name!$A:$C,3,FALSE)</f>
        <v>F</v>
      </c>
      <c r="L1488" s="7" t="str">
        <f ca="1">VLOOKUP($K1488,Genders!$B:$C,2,FALSE)</f>
        <v>Female</v>
      </c>
      <c r="M1488" s="7" cm="1">
        <f t="array" aca="1" ref="M1488" ca="1">INDEX('Marital status'!$A:$A,RANDBETWEEN(2,COUNTA('Marital status'!$A:$A)),1)</f>
        <v>4</v>
      </c>
      <c r="N1488" s="7" t="str">
        <f ca="1">VLOOKUP($M1488,'Marital status'!$A:$B,2,FALSE)</f>
        <v xml:space="preserve">Widowed </v>
      </c>
      <c r="O1488" s="7">
        <f t="shared" ca="1" si="280"/>
        <v>2</v>
      </c>
      <c r="P1488" s="7" t="str">
        <f ca="1">VLOOKUP($O1488,Ethnicities!$A:$B,2,FALSE)</f>
        <v>White</v>
      </c>
      <c r="Q1488" s="8">
        <f t="shared" ca="1" si="281"/>
        <v>35502</v>
      </c>
      <c r="R1488" s="6">
        <f t="shared" ca="1" si="282"/>
        <v>4</v>
      </c>
      <c r="S1488" s="6" t="str">
        <f ca="1">VLOOKUP($R1488,'Background education'!$A:$B,2,FALSE)</f>
        <v>Undergraduate degree</v>
      </c>
      <c r="T1488" s="7">
        <f ca="1" xml:space="preserve">
  IF(OR($V1488 = 2, $V1488 = 3, $V1488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488" s="7" t="str">
        <f ca="1">VLOOKUP($T1488,Departments!$A:$B,2,FALSE)</f>
        <v>Juridical</v>
      </c>
      <c r="V1488" s="6">
        <f t="shared" ca="1" si="283"/>
        <v>7</v>
      </c>
      <c r="W1488" s="6" t="str">
        <f ca="1">VLOOKUP($V1488,Roles!$A:$B,2,FALSE)</f>
        <v>Trainee</v>
      </c>
      <c r="X1488" s="6" t="e">
        <f t="shared" ca="1" si="284"/>
        <v>#N/A</v>
      </c>
      <c r="Y1488" s="6" t="e">
        <f ca="1">IF(ISNA($X1488),NA(),VLOOKUP($X1488,Levels!$A:$B,2,FALSE))</f>
        <v>#N/A</v>
      </c>
      <c r="Z1488" s="8">
        <f t="shared" ca="1" si="276"/>
        <v>37986</v>
      </c>
      <c r="AA1488" s="6">
        <f ca="1">RANDBETWEEN(2,COUNTA('Recruitment source'!$A:$A))</f>
        <v>6</v>
      </c>
      <c r="AB1488" s="6" t="str">
        <f ca="1">VLOOKUP($AA1488,'Recruitment source'!$A:$B,2,FALSE)</f>
        <v>Empregos Online</v>
      </c>
      <c r="AC1488" s="8" t="e">
        <f t="shared" ca="1" si="285"/>
        <v>#N/A</v>
      </c>
      <c r="AD1488" s="6" t="e">
        <f t="shared" ca="1" si="286"/>
        <v>#N/A</v>
      </c>
      <c r="AE1488" s="6" t="e">
        <f ca="1">IF(ISNA(AD1488),NA(),VLOOKUP($AD1488,'Reasons for dismissal'!$A:$B,2,FALSE))</f>
        <v>#N/A</v>
      </c>
      <c r="AF1488" s="6">
        <f t="shared" ca="1" si="287"/>
        <v>3</v>
      </c>
      <c r="AG1488" s="1">
        <f t="shared" ca="1" si="277"/>
        <v>1005</v>
      </c>
    </row>
    <row r="1489" spans="1:33" x14ac:dyDescent="0.25">
      <c r="A1489" s="7" cm="1">
        <f t="array" aca="1" ref="A1489" ca="1">INDEX(Companies!$A:$A,RANDBETWEEN(2,COUNTA(Companies!$A:$A)),1)</f>
        <v>2</v>
      </c>
      <c r="B1489" s="7" t="str">
        <f ca="1">VLOOKUP($A1489,Companies!$A:$B,2,FALSE)</f>
        <v>ACME Corporation</v>
      </c>
      <c r="C1489" s="5">
        <f t="shared" si="278"/>
        <v>1488</v>
      </c>
      <c r="D1489" s="6">
        <f t="shared" ca="1" si="279"/>
        <v>1</v>
      </c>
      <c r="E1489" s="7">
        <f ca="1">IF($C1489 = 1 + N("Presidente"),
    127,
    IF($C1489 = 2 + N("Vice-Presidente"),
        72,
        IF($C1489 = 3 + N("Secretária bilíngue"),
            13,
            RANDBETWEEN(5,COUNT(Name!$A:$A) + 1)
        )
    )
)</f>
        <v>56</v>
      </c>
      <c r="F1489" s="7" t="str">
        <f ca="1" xml:space="preserve">
VLOOKUP(
  $E1489,
  Name!$A:$B,
  2,
  FALSE
)
&amp; " " &amp;
IF($C1489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Gabriel Chaves Sacramento</v>
      </c>
      <c r="G1489" s="7">
        <v>2</v>
      </c>
      <c r="H1489" s="7" t="str">
        <f>VLOOKUP($G1489,Countries!$A:$B,2,FALSE)</f>
        <v>Portugal</v>
      </c>
      <c r="I1489" s="7" cm="1">
        <f t="array" aca="1" ref="I1489" ca="1">INDEX(States!$B:$B,RANDBETWEEN(2,COUNTA(States!$A:$A)),1)</f>
        <v>4</v>
      </c>
      <c r="J1489" s="7" t="str">
        <f ca="1">VLOOKUP($I1489,States!$B:$C,2,FALSE)</f>
        <v>Setúbal</v>
      </c>
      <c r="K1489" s="7" t="str">
        <f ca="1">VLOOKUP($E1489,Name!$A:$C,3,FALSE)</f>
        <v>M</v>
      </c>
      <c r="L1489" s="7" t="str">
        <f ca="1">VLOOKUP($K1489,Genders!$B:$C,2,FALSE)</f>
        <v>Male</v>
      </c>
      <c r="M1489" s="7" cm="1">
        <f t="array" aca="1" ref="M1489" ca="1">INDEX('Marital status'!$A:$A,RANDBETWEEN(2,COUNTA('Marital status'!$A:$A)),1)</f>
        <v>6</v>
      </c>
      <c r="N1489" s="7" t="str">
        <f ca="1">VLOOKUP($M1489,'Marital status'!$A:$B,2,FALSE)</f>
        <v>Divorced</v>
      </c>
      <c r="O1489" s="7">
        <f t="shared" ca="1" si="280"/>
        <v>2</v>
      </c>
      <c r="P1489" s="7" t="str">
        <f ca="1">VLOOKUP($O1489,Ethnicities!$A:$B,2,FALSE)</f>
        <v>White</v>
      </c>
      <c r="Q1489" s="8">
        <f t="shared" ca="1" si="281"/>
        <v>36579</v>
      </c>
      <c r="R1489" s="6">
        <f t="shared" ca="1" si="282"/>
        <v>5</v>
      </c>
      <c r="S1489" s="6" t="str">
        <f ca="1">VLOOKUP($R1489,'Background education'!$A:$B,2,FALSE)</f>
        <v>Graduate school</v>
      </c>
      <c r="T1489" s="7">
        <f ca="1" xml:space="preserve">
  IF(OR($V1489 = 2, $V1489 = 3, $V1489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489" s="7" t="str">
        <f ca="1">VLOOKUP($T1489,Departments!$A:$B,2,FALSE)</f>
        <v>Information Technology</v>
      </c>
      <c r="V1489" s="6">
        <f t="shared" ca="1" si="283"/>
        <v>8</v>
      </c>
      <c r="W1489" s="6" t="str">
        <f ca="1">VLOOKUP($V1489,Roles!$A:$B,2,FALSE)</f>
        <v>Analyst</v>
      </c>
      <c r="X1489" s="6">
        <f t="shared" ca="1" si="284"/>
        <v>3</v>
      </c>
      <c r="Y1489" s="6" t="str">
        <f ca="1">IF(ISNA($X1489),NA(),VLOOKUP($X1489,Levels!$A:$B,2,FALSE))</f>
        <v>Pleno</v>
      </c>
      <c r="Z1489" s="8">
        <f t="shared" ca="1" si="276"/>
        <v>43094</v>
      </c>
      <c r="AA1489" s="6">
        <f ca="1">RANDBETWEEN(2,COUNTA('Recruitment source'!$A:$A))</f>
        <v>2</v>
      </c>
      <c r="AB1489" s="6" t="str">
        <f ca="1">VLOOKUP($AA1489,'Recruitment source'!$A:$B,2,FALSE)</f>
        <v>Indeed</v>
      </c>
      <c r="AC1489" s="8" t="e">
        <f t="shared" ca="1" si="285"/>
        <v>#N/A</v>
      </c>
      <c r="AD1489" s="6" t="e">
        <f t="shared" ca="1" si="286"/>
        <v>#N/A</v>
      </c>
      <c r="AE1489" s="6" t="e">
        <f ca="1">IF(ISNA(AD1489),NA(),VLOOKUP($AD1489,'Reasons for dismissal'!$A:$B,2,FALSE))</f>
        <v>#N/A</v>
      </c>
      <c r="AF1489" s="6">
        <f t="shared" ca="1" si="287"/>
        <v>2</v>
      </c>
      <c r="AG1489" s="1">
        <f t="shared" ca="1" si="277"/>
        <v>2080</v>
      </c>
    </row>
    <row r="1490" spans="1:33" x14ac:dyDescent="0.25">
      <c r="A1490" s="7" cm="1">
        <f t="array" aca="1" ref="A1490" ca="1">INDEX(Companies!$A:$A,RANDBETWEEN(2,COUNTA(Companies!$A:$A)),1)</f>
        <v>2</v>
      </c>
      <c r="B1490" s="7" t="str">
        <f ca="1">VLOOKUP($A1490,Companies!$A:$B,2,FALSE)</f>
        <v>ACME Corporation</v>
      </c>
      <c r="C1490" s="5">
        <f t="shared" si="278"/>
        <v>1489</v>
      </c>
      <c r="D1490" s="6">
        <f t="shared" ca="1" si="279"/>
        <v>1</v>
      </c>
      <c r="E1490" s="7">
        <f ca="1">IF($C1490 = 1 + N("Presidente"),
    127,
    IF($C1490 = 2 + N("Vice-Presidente"),
        72,
        IF($C1490 = 3 + N("Secretária bilíngue"),
            13,
            RANDBETWEEN(5,COUNT(Name!$A:$A) + 1)
        )
    )
)</f>
        <v>7</v>
      </c>
      <c r="F1490" s="7" t="str">
        <f ca="1" xml:space="preserve">
VLOOKUP(
  $E1490,
  Name!$A:$B,
  2,
  FALSE
)
&amp; " " &amp;
IF($C1490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Brito Mazza</v>
      </c>
      <c r="G1490" s="7">
        <v>2</v>
      </c>
      <c r="H1490" s="7" t="str">
        <f>VLOOKUP($G1490,Countries!$A:$B,2,FALSE)</f>
        <v>Portugal</v>
      </c>
      <c r="I1490" s="7" cm="1">
        <f t="array" aca="1" ref="I1490" ca="1">INDEX(States!$B:$B,RANDBETWEEN(2,COUNTA(States!$A:$A)),1)</f>
        <v>21</v>
      </c>
      <c r="J1490" s="7" t="str">
        <f ca="1">VLOOKUP($I1490,States!$B:$C,2,FALSE)</f>
        <v>Bragança</v>
      </c>
      <c r="K1490" s="7" t="str">
        <f ca="1">VLOOKUP($E1490,Name!$A:$C,3,FALSE)</f>
        <v>F</v>
      </c>
      <c r="L1490" s="7" t="str">
        <f ca="1">VLOOKUP($K1490,Genders!$B:$C,2,FALSE)</f>
        <v>Female</v>
      </c>
      <c r="M1490" s="7" cm="1">
        <f t="array" aca="1" ref="M1490" ca="1">INDEX('Marital status'!$A:$A,RANDBETWEEN(2,COUNTA('Marital status'!$A:$A)),1)</f>
        <v>3</v>
      </c>
      <c r="N1490" s="7" t="str">
        <f ca="1">VLOOKUP($M1490,'Marital status'!$A:$B,2,FALSE)</f>
        <v>Married</v>
      </c>
      <c r="O1490" s="7">
        <f t="shared" ca="1" si="280"/>
        <v>2</v>
      </c>
      <c r="P1490" s="7" t="str">
        <f ca="1">VLOOKUP($O1490,Ethnicities!$A:$B,2,FALSE)</f>
        <v>White</v>
      </c>
      <c r="Q1490" s="8">
        <f t="shared" ca="1" si="281"/>
        <v>28948</v>
      </c>
      <c r="R1490" s="6">
        <f t="shared" ca="1" si="282"/>
        <v>4</v>
      </c>
      <c r="S1490" s="6" t="str">
        <f ca="1">VLOOKUP($R1490,'Background education'!$A:$B,2,FALSE)</f>
        <v>Undergraduate degree</v>
      </c>
      <c r="T1490" s="7">
        <f ca="1" xml:space="preserve">
  IF(OR($V1490 = 2, $V1490 = 3, $V1490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490" s="7" t="str">
        <f ca="1">VLOOKUP($T1490,Departments!$A:$B,2,FALSE)</f>
        <v>Sales</v>
      </c>
      <c r="V1490" s="6">
        <f t="shared" ca="1" si="283"/>
        <v>7</v>
      </c>
      <c r="W1490" s="6" t="str">
        <f ca="1">VLOOKUP($V1490,Roles!$A:$B,2,FALSE)</f>
        <v>Trainee</v>
      </c>
      <c r="X1490" s="6" t="e">
        <f t="shared" ca="1" si="284"/>
        <v>#N/A</v>
      </c>
      <c r="Y1490" s="6" t="e">
        <f ca="1">IF(ISNA($X1490),NA(),VLOOKUP($X1490,Levels!$A:$B,2,FALSE))</f>
        <v>#N/A</v>
      </c>
      <c r="Z1490" s="8">
        <f t="shared" ca="1" si="276"/>
        <v>36768</v>
      </c>
      <c r="AA1490" s="6">
        <f ca="1">RANDBETWEEN(2,COUNTA('Recruitment source'!$A:$A))</f>
        <v>12</v>
      </c>
      <c r="AB1490" s="6" t="str">
        <f ca="1">VLOOKUP($AA1490,'Recruitment source'!$A:$B,2,FALSE)</f>
        <v>Website</v>
      </c>
      <c r="AC1490" s="8" t="e">
        <f t="shared" ca="1" si="285"/>
        <v>#N/A</v>
      </c>
      <c r="AD1490" s="6" t="e">
        <f t="shared" ca="1" si="286"/>
        <v>#N/A</v>
      </c>
      <c r="AE1490" s="6" t="e">
        <f ca="1">IF(ISNA(AD1490),NA(),VLOOKUP($AD1490,'Reasons for dismissal'!$A:$B,2,FALSE))</f>
        <v>#N/A</v>
      </c>
      <c r="AF1490" s="6">
        <f t="shared" ca="1" si="287"/>
        <v>2</v>
      </c>
      <c r="AG1490" s="1">
        <f t="shared" ca="1" si="277"/>
        <v>1005</v>
      </c>
    </row>
    <row r="1491" spans="1:33" x14ac:dyDescent="0.25">
      <c r="A1491" s="7" cm="1">
        <f t="array" aca="1" ref="A1491" ca="1">INDEX(Companies!$A:$A,RANDBETWEEN(2,COUNTA(Companies!$A:$A)),1)</f>
        <v>2</v>
      </c>
      <c r="B1491" s="7" t="str">
        <f ca="1">VLOOKUP($A1491,Companies!$A:$B,2,FALSE)</f>
        <v>ACME Corporation</v>
      </c>
      <c r="C1491" s="5">
        <f t="shared" si="278"/>
        <v>1490</v>
      </c>
      <c r="D1491" s="6">
        <f t="shared" ca="1" si="279"/>
        <v>1</v>
      </c>
      <c r="E1491" s="7">
        <f ca="1">IF($C1491 = 1 + N("Presidente"),
    127,
    IF($C1491 = 2 + N("Vice-Presidente"),
        72,
        IF($C1491 = 3 + N("Secretária bilíngue"),
            13,
            RANDBETWEEN(5,COUNT(Name!$A:$A) + 1)
        )
    )
)</f>
        <v>119</v>
      </c>
      <c r="F1491" s="7" t="str">
        <f ca="1" xml:space="preserve">
VLOOKUP(
  $E1491,
  Name!$A:$B,
  2,
  FALSE
)
&amp; " " &amp;
IF($C1491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Botelho Gomes</v>
      </c>
      <c r="G1491" s="7">
        <v>2</v>
      </c>
      <c r="H1491" s="7" t="str">
        <f>VLOOKUP($G1491,Countries!$A:$B,2,FALSE)</f>
        <v>Portugal</v>
      </c>
      <c r="I1491" s="7" cm="1">
        <f t="array" aca="1" ref="I1491" ca="1">INDEX(States!$B:$B,RANDBETWEEN(2,COUNTA(States!$A:$A)),1)</f>
        <v>13</v>
      </c>
      <c r="J1491" s="7" t="str">
        <f ca="1">VLOOKUP($I1491,States!$B:$C,2,FALSE)</f>
        <v>Azores</v>
      </c>
      <c r="K1491" s="7" t="str">
        <f ca="1">VLOOKUP($E1491,Name!$A:$C,3,FALSE)</f>
        <v>F</v>
      </c>
      <c r="L1491" s="7" t="str">
        <f ca="1">VLOOKUP($K1491,Genders!$B:$C,2,FALSE)</f>
        <v>Female</v>
      </c>
      <c r="M1491" s="7" cm="1">
        <f t="array" aca="1" ref="M1491" ca="1">INDEX('Marital status'!$A:$A,RANDBETWEEN(2,COUNTA('Marital status'!$A:$A)),1)</f>
        <v>3</v>
      </c>
      <c r="N1491" s="7" t="str">
        <f ca="1">VLOOKUP($M1491,'Marital status'!$A:$B,2,FALSE)</f>
        <v>Married</v>
      </c>
      <c r="O1491" s="7">
        <f t="shared" ca="1" si="280"/>
        <v>3</v>
      </c>
      <c r="P1491" s="7" t="str">
        <f ca="1">VLOOKUP($O1491,Ethnicities!$A:$B,2,FALSE)</f>
        <v>Black or African American</v>
      </c>
      <c r="Q1491" s="8">
        <f t="shared" ca="1" si="281"/>
        <v>33548</v>
      </c>
      <c r="R1491" s="6">
        <f t="shared" ca="1" si="282"/>
        <v>5</v>
      </c>
      <c r="S1491" s="6" t="str">
        <f ca="1">VLOOKUP($R1491,'Background education'!$A:$B,2,FALSE)</f>
        <v>Graduate school</v>
      </c>
      <c r="T1491" s="7">
        <f ca="1" xml:space="preserve">
  IF(OR($V1491 = 2, $V1491 = 3, $V1491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491" s="7" t="str">
        <f ca="1">VLOOKUP($T1491,Departments!$A:$B,2,FALSE)</f>
        <v>Audit</v>
      </c>
      <c r="V1491" s="6">
        <f t="shared" ca="1" si="283"/>
        <v>8</v>
      </c>
      <c r="W1491" s="6" t="str">
        <f ca="1">VLOOKUP($V1491,Roles!$A:$B,2,FALSE)</f>
        <v>Analyst</v>
      </c>
      <c r="X1491" s="6">
        <f t="shared" ca="1" si="284"/>
        <v>2</v>
      </c>
      <c r="Y1491" s="6" t="str">
        <f ca="1">IF(ISNA($X1491),NA(),VLOOKUP($X1491,Levels!$A:$B,2,FALSE))</f>
        <v>Junior</v>
      </c>
      <c r="Z1491" s="8">
        <f t="shared" ca="1" si="276"/>
        <v>42168</v>
      </c>
      <c r="AA1491" s="6">
        <f ca="1">RANDBETWEEN(2,COUNTA('Recruitment source'!$A:$A))</f>
        <v>8</v>
      </c>
      <c r="AB1491" s="6" t="str">
        <f ca="1">VLOOKUP($AA1491,'Recruitment source'!$A:$B,2,FALSE)</f>
        <v>Next Station</v>
      </c>
      <c r="AC1491" s="8" t="e">
        <f t="shared" ca="1" si="285"/>
        <v>#N/A</v>
      </c>
      <c r="AD1491" s="6" t="e">
        <f t="shared" ca="1" si="286"/>
        <v>#N/A</v>
      </c>
      <c r="AE1491" s="6" t="e">
        <f ca="1">IF(ISNA(AD1491),NA(),VLOOKUP($AD1491,'Reasons for dismissal'!$A:$B,2,FALSE))</f>
        <v>#N/A</v>
      </c>
      <c r="AF1491" s="6">
        <f t="shared" ca="1" si="287"/>
        <v>3</v>
      </c>
      <c r="AG1491" s="1">
        <f t="shared" ca="1" si="277"/>
        <v>2000</v>
      </c>
    </row>
    <row r="1492" spans="1:33" x14ac:dyDescent="0.25">
      <c r="A1492" s="7" cm="1">
        <f t="array" aca="1" ref="A1492" ca="1">INDEX(Companies!$A:$A,RANDBETWEEN(2,COUNTA(Companies!$A:$A)),1)</f>
        <v>2</v>
      </c>
      <c r="B1492" s="7" t="str">
        <f ca="1">VLOOKUP($A1492,Companies!$A:$B,2,FALSE)</f>
        <v>ACME Corporation</v>
      </c>
      <c r="C1492" s="5">
        <f t="shared" si="278"/>
        <v>1491</v>
      </c>
      <c r="D1492" s="6">
        <f t="shared" ca="1" si="279"/>
        <v>1</v>
      </c>
      <c r="E1492" s="7">
        <f ca="1">IF($C1492 = 1 + N("Presidente"),
    127,
    IF($C1492 = 2 + N("Vice-Presidente"),
        72,
        IF($C1492 = 3 + N("Secretária bilíngue"),
            13,
            RANDBETWEEN(5,COUNT(Name!$A:$A) + 1)
        )
    )
)</f>
        <v>297</v>
      </c>
      <c r="F1492" s="7" t="str">
        <f ca="1" xml:space="preserve">
VLOOKUP(
  $E1492,
  Name!$A:$B,
  2,
  FALSE
)
&amp; " " &amp;
IF($C1492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Siqueira Leite</v>
      </c>
      <c r="G1492" s="7">
        <v>2</v>
      </c>
      <c r="H1492" s="7" t="str">
        <f>VLOOKUP($G1492,Countries!$A:$B,2,FALSE)</f>
        <v>Portugal</v>
      </c>
      <c r="I1492" s="7" cm="1">
        <f t="array" aca="1" ref="I1492" ca="1">INDEX(States!$B:$B,RANDBETWEEN(2,COUNTA(States!$A:$A)),1)</f>
        <v>4</v>
      </c>
      <c r="J1492" s="7" t="str">
        <f ca="1">VLOOKUP($I1492,States!$B:$C,2,FALSE)</f>
        <v>Setúbal</v>
      </c>
      <c r="K1492" s="7" t="str">
        <f ca="1">VLOOKUP($E1492,Name!$A:$C,3,FALSE)</f>
        <v>M</v>
      </c>
      <c r="L1492" s="7" t="str">
        <f ca="1">VLOOKUP($K1492,Genders!$B:$C,2,FALSE)</f>
        <v>Male</v>
      </c>
      <c r="M1492" s="7" cm="1">
        <f t="array" aca="1" ref="M1492" ca="1">INDEX('Marital status'!$A:$A,RANDBETWEEN(2,COUNTA('Marital status'!$A:$A)),1)</f>
        <v>5</v>
      </c>
      <c r="N1492" s="7" t="str">
        <f ca="1">VLOOKUP($M1492,'Marital status'!$A:$B,2,FALSE)</f>
        <v xml:space="preserve">Separated </v>
      </c>
      <c r="O1492" s="7">
        <f t="shared" ca="1" si="280"/>
        <v>2</v>
      </c>
      <c r="P1492" s="7" t="str">
        <f ca="1">VLOOKUP($O1492,Ethnicities!$A:$B,2,FALSE)</f>
        <v>White</v>
      </c>
      <c r="Q1492" s="8">
        <f t="shared" ca="1" si="281"/>
        <v>31451</v>
      </c>
      <c r="R1492" s="6">
        <f t="shared" ca="1" si="282"/>
        <v>4</v>
      </c>
      <c r="S1492" s="6" t="str">
        <f ca="1">VLOOKUP($R1492,'Background education'!$A:$B,2,FALSE)</f>
        <v>Undergraduate degree</v>
      </c>
      <c r="T1492" s="7">
        <f ca="1" xml:space="preserve">
  IF(OR($V1492 = 2, $V1492 = 3, $V1492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492" s="7" t="str">
        <f ca="1">VLOOKUP($T1492,Departments!$A:$B,2,FALSE)</f>
        <v>Sales</v>
      </c>
      <c r="V1492" s="6">
        <f t="shared" ca="1" si="283"/>
        <v>7</v>
      </c>
      <c r="W1492" s="6" t="str">
        <f ca="1">VLOOKUP($V1492,Roles!$A:$B,2,FALSE)</f>
        <v>Trainee</v>
      </c>
      <c r="X1492" s="6" t="e">
        <f t="shared" ca="1" si="284"/>
        <v>#N/A</v>
      </c>
      <c r="Y1492" s="6" t="e">
        <f ca="1">IF(ISNA($X1492),NA(),VLOOKUP($X1492,Levels!$A:$B,2,FALSE))</f>
        <v>#N/A</v>
      </c>
      <c r="Z1492" s="8">
        <f t="shared" ca="1" si="276"/>
        <v>39306</v>
      </c>
      <c r="AA1492" s="6">
        <f ca="1">RANDBETWEEN(2,COUNTA('Recruitment source'!$A:$A))</f>
        <v>3</v>
      </c>
      <c r="AB1492" s="6" t="str">
        <f ca="1">VLOOKUP($AA1492,'Recruitment source'!$A:$B,2,FALSE)</f>
        <v>Learn4Good</v>
      </c>
      <c r="AC1492" s="8" t="e">
        <f t="shared" ca="1" si="285"/>
        <v>#N/A</v>
      </c>
      <c r="AD1492" s="6" t="e">
        <f t="shared" ca="1" si="286"/>
        <v>#N/A</v>
      </c>
      <c r="AE1492" s="6" t="e">
        <f ca="1">IF(ISNA(AD1492),NA(),VLOOKUP($AD1492,'Reasons for dismissal'!$A:$B,2,FALSE))</f>
        <v>#N/A</v>
      </c>
      <c r="AF1492" s="6">
        <f t="shared" ca="1" si="287"/>
        <v>4</v>
      </c>
      <c r="AG1492" s="1">
        <f t="shared" ca="1" si="277"/>
        <v>1005</v>
      </c>
    </row>
    <row r="1493" spans="1:33" x14ac:dyDescent="0.25">
      <c r="A1493" s="7" cm="1">
        <f t="array" aca="1" ref="A1493" ca="1">INDEX(Companies!$A:$A,RANDBETWEEN(2,COUNTA(Companies!$A:$A)),1)</f>
        <v>2</v>
      </c>
      <c r="B1493" s="7" t="str">
        <f ca="1">VLOOKUP($A1493,Companies!$A:$B,2,FALSE)</f>
        <v>ACME Corporation</v>
      </c>
      <c r="C1493" s="5">
        <f t="shared" si="278"/>
        <v>1492</v>
      </c>
      <c r="D1493" s="6">
        <f t="shared" ca="1" si="279"/>
        <v>1</v>
      </c>
      <c r="E1493" s="7">
        <f ca="1">IF($C1493 = 1 + N("Presidente"),
    127,
    IF($C1493 = 2 + N("Vice-Presidente"),
        72,
        IF($C1493 = 3 + N("Secretária bilíngue"),
            13,
            RANDBETWEEN(5,COUNT(Name!$A:$A) + 1)
        )
    )
)</f>
        <v>207</v>
      </c>
      <c r="F1493" s="7" t="str">
        <f ca="1" xml:space="preserve">
VLOOKUP(
  $E1493,
  Name!$A:$B,
  2,
  FALSE
)
&amp; " " &amp;
IF($C1493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Asvilla Romano</v>
      </c>
      <c r="G1493" s="7">
        <v>2</v>
      </c>
      <c r="H1493" s="7" t="str">
        <f>VLOOKUP($G1493,Countries!$A:$B,2,FALSE)</f>
        <v>Portugal</v>
      </c>
      <c r="I1493" s="7" cm="1">
        <f t="array" aca="1" ref="I1493" ca="1">INDEX(States!$B:$B,RANDBETWEEN(2,COUNTA(States!$A:$A)),1)</f>
        <v>15</v>
      </c>
      <c r="J1493" s="7" t="str">
        <f ca="1">VLOOKUP($I1493,States!$B:$C,2,FALSE)</f>
        <v>Castelo Branco</v>
      </c>
      <c r="K1493" s="7" t="str">
        <f ca="1">VLOOKUP($E1493,Name!$A:$C,3,FALSE)</f>
        <v>F</v>
      </c>
      <c r="L1493" s="7" t="str">
        <f ca="1">VLOOKUP($K1493,Genders!$B:$C,2,FALSE)</f>
        <v>Female</v>
      </c>
      <c r="M1493" s="7" cm="1">
        <f t="array" aca="1" ref="M1493" ca="1">INDEX('Marital status'!$A:$A,RANDBETWEEN(2,COUNTA('Marital status'!$A:$A)),1)</f>
        <v>4</v>
      </c>
      <c r="N1493" s="7" t="str">
        <f ca="1">VLOOKUP($M1493,'Marital status'!$A:$B,2,FALSE)</f>
        <v xml:space="preserve">Widowed </v>
      </c>
      <c r="O1493" s="7">
        <f t="shared" ca="1" si="280"/>
        <v>2</v>
      </c>
      <c r="P1493" s="7" t="str">
        <f ca="1">VLOOKUP($O1493,Ethnicities!$A:$B,2,FALSE)</f>
        <v>White</v>
      </c>
      <c r="Q1493" s="8">
        <f t="shared" ca="1" si="281"/>
        <v>37568</v>
      </c>
      <c r="R1493" s="6">
        <f t="shared" ca="1" si="282"/>
        <v>5</v>
      </c>
      <c r="S1493" s="6" t="str">
        <f ca="1">VLOOKUP($R1493,'Background education'!$A:$B,2,FALSE)</f>
        <v>Graduate school</v>
      </c>
      <c r="T1493" s="7">
        <f ca="1" xml:space="preserve">
  IF(OR($V1493 = 2, $V1493 = 3, $V1493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493" s="7" t="str">
        <f ca="1">VLOOKUP($T1493,Departments!$A:$B,2,FALSE)</f>
        <v>Human Resource</v>
      </c>
      <c r="V1493" s="6">
        <f t="shared" ca="1" si="283"/>
        <v>8</v>
      </c>
      <c r="W1493" s="6" t="str">
        <f ca="1">VLOOKUP($V1493,Roles!$A:$B,2,FALSE)</f>
        <v>Analyst</v>
      </c>
      <c r="X1493" s="6">
        <f t="shared" ca="1" si="284"/>
        <v>3</v>
      </c>
      <c r="Y1493" s="6" t="str">
        <f ca="1">IF(ISNA($X1493),NA(),VLOOKUP($X1493,Levels!$A:$B,2,FALSE))</f>
        <v>Pleno</v>
      </c>
      <c r="Z1493" s="8">
        <f t="shared" ca="1" si="276"/>
        <v>37786</v>
      </c>
      <c r="AA1493" s="6">
        <f ca="1">RANDBETWEEN(2,COUNTA('Recruitment source'!$A:$A))</f>
        <v>7</v>
      </c>
      <c r="AB1493" s="6" t="str">
        <f ca="1">VLOOKUP($AA1493,'Recruitment source'!$A:$B,2,FALSE)</f>
        <v>Jobs in Lisbon</v>
      </c>
      <c r="AC1493" s="8" t="e">
        <f t="shared" ca="1" si="285"/>
        <v>#N/A</v>
      </c>
      <c r="AD1493" s="6" t="e">
        <f t="shared" ca="1" si="286"/>
        <v>#N/A</v>
      </c>
      <c r="AE1493" s="6" t="e">
        <f ca="1">IF(ISNA(AD1493),NA(),VLOOKUP($AD1493,'Reasons for dismissal'!$A:$B,2,FALSE))</f>
        <v>#N/A</v>
      </c>
      <c r="AF1493" s="6">
        <f t="shared" ca="1" si="287"/>
        <v>2</v>
      </c>
      <c r="AG1493" s="1">
        <f t="shared" ca="1" si="277"/>
        <v>2000</v>
      </c>
    </row>
    <row r="1494" spans="1:33" x14ac:dyDescent="0.25">
      <c r="A1494" s="7" cm="1">
        <f t="array" aca="1" ref="A1494" ca="1">INDEX(Companies!$A:$A,RANDBETWEEN(2,COUNTA(Companies!$A:$A)),1)</f>
        <v>2</v>
      </c>
      <c r="B1494" s="7" t="str">
        <f ca="1">VLOOKUP($A1494,Companies!$A:$B,2,FALSE)</f>
        <v>ACME Corporation</v>
      </c>
      <c r="C1494" s="5">
        <f t="shared" si="278"/>
        <v>1493</v>
      </c>
      <c r="D1494" s="6">
        <f t="shared" ca="1" si="279"/>
        <v>1</v>
      </c>
      <c r="E1494" s="7">
        <f ca="1">IF($C1494 = 1 + N("Presidente"),
    127,
    IF($C1494 = 2 + N("Vice-Presidente"),
        72,
        IF($C1494 = 3 + N("Secretária bilíngue"),
            13,
            RANDBETWEEN(5,COUNT(Name!$A:$A) + 1)
        )
    )
)</f>
        <v>131</v>
      </c>
      <c r="F1494" s="7" t="str">
        <f ca="1" xml:space="preserve">
VLOOKUP(
  $E1494,
  Name!$A:$B,
  2,
  FALSE
)
&amp; " " &amp;
IF($C1494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Vaz Dantas</v>
      </c>
      <c r="G1494" s="7">
        <v>2</v>
      </c>
      <c r="H1494" s="7" t="str">
        <f>VLOOKUP($G1494,Countries!$A:$B,2,FALSE)</f>
        <v>Portugal</v>
      </c>
      <c r="I1494" s="7" cm="1">
        <f t="array" aca="1" ref="I1494" ca="1">INDEX(States!$B:$B,RANDBETWEEN(2,COUNTA(States!$A:$A)),1)</f>
        <v>18</v>
      </c>
      <c r="J1494" s="7" t="str">
        <f ca="1">VLOOKUP($I1494,States!$B:$C,2,FALSE)</f>
        <v>Guarda</v>
      </c>
      <c r="K1494" s="7" t="str">
        <f ca="1">VLOOKUP($E1494,Name!$A:$C,3,FALSE)</f>
        <v>M</v>
      </c>
      <c r="L1494" s="7" t="str">
        <f ca="1">VLOOKUP($K1494,Genders!$B:$C,2,FALSE)</f>
        <v>Male</v>
      </c>
      <c r="M1494" s="7" cm="1">
        <f t="array" aca="1" ref="M1494" ca="1">INDEX('Marital status'!$A:$A,RANDBETWEEN(2,COUNTA('Marital status'!$A:$A)),1)</f>
        <v>5</v>
      </c>
      <c r="N1494" s="7" t="str">
        <f ca="1">VLOOKUP($M1494,'Marital status'!$A:$B,2,FALSE)</f>
        <v xml:space="preserve">Separated </v>
      </c>
      <c r="O1494" s="7">
        <f t="shared" ca="1" si="280"/>
        <v>2</v>
      </c>
      <c r="P1494" s="7" t="str">
        <f ca="1">VLOOKUP($O1494,Ethnicities!$A:$B,2,FALSE)</f>
        <v>White</v>
      </c>
      <c r="Q1494" s="8">
        <f t="shared" ca="1" si="281"/>
        <v>28891</v>
      </c>
      <c r="R1494" s="6">
        <f t="shared" ca="1" si="282"/>
        <v>4</v>
      </c>
      <c r="S1494" s="6" t="str">
        <f ca="1">VLOOKUP($R1494,'Background education'!$A:$B,2,FALSE)</f>
        <v>Undergraduate degree</v>
      </c>
      <c r="T1494" s="7">
        <f ca="1" xml:space="preserve">
  IF(OR($V1494 = 2, $V1494 = 3, $V1494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494" s="7" t="str">
        <f ca="1">VLOOKUP($T1494,Departments!$A:$B,2,FALSE)</f>
        <v>Communication &amp; Marketing</v>
      </c>
      <c r="V1494" s="6">
        <f t="shared" ca="1" si="283"/>
        <v>6</v>
      </c>
      <c r="W1494" s="6" t="str">
        <f ca="1">VLOOKUP($V1494,Roles!$A:$B,2,FALSE)</f>
        <v>Intern</v>
      </c>
      <c r="X1494" s="6" t="e">
        <f t="shared" ca="1" si="284"/>
        <v>#N/A</v>
      </c>
      <c r="Y1494" s="6" t="e">
        <f ca="1">IF(ISNA($X1494),NA(),VLOOKUP($X1494,Levels!$A:$B,2,FALSE))</f>
        <v>#N/A</v>
      </c>
      <c r="Z1494" s="8">
        <f t="shared" ca="1" si="276"/>
        <v>41659</v>
      </c>
      <c r="AA1494" s="6">
        <f ca="1">RANDBETWEEN(2,COUNTA('Recruitment source'!$A:$A))</f>
        <v>8</v>
      </c>
      <c r="AB1494" s="6" t="str">
        <f ca="1">VLOOKUP($AA1494,'Recruitment source'!$A:$B,2,FALSE)</f>
        <v>Next Station</v>
      </c>
      <c r="AC1494" s="8" t="e">
        <f t="shared" ca="1" si="285"/>
        <v>#N/A</v>
      </c>
      <c r="AD1494" s="6" t="e">
        <f t="shared" ca="1" si="286"/>
        <v>#N/A</v>
      </c>
      <c r="AE1494" s="6" t="e">
        <f ca="1">IF(ISNA(AD1494),NA(),VLOOKUP($AD1494,'Reasons for dismissal'!$A:$B,2,FALSE))</f>
        <v>#N/A</v>
      </c>
      <c r="AF1494" s="6">
        <f t="shared" ca="1" si="287"/>
        <v>4</v>
      </c>
      <c r="AG1494" s="1">
        <f t="shared" ca="1" si="277"/>
        <v>885</v>
      </c>
    </row>
    <row r="1495" spans="1:33" x14ac:dyDescent="0.25">
      <c r="A1495" s="7" cm="1">
        <f t="array" aca="1" ref="A1495" ca="1">INDEX(Companies!$A:$A,RANDBETWEEN(2,COUNTA(Companies!$A:$A)),1)</f>
        <v>2</v>
      </c>
      <c r="B1495" s="7" t="str">
        <f ca="1">VLOOKUP($A1495,Companies!$A:$B,2,FALSE)</f>
        <v>ACME Corporation</v>
      </c>
      <c r="C1495" s="5">
        <f t="shared" si="278"/>
        <v>1494</v>
      </c>
      <c r="D1495" s="6">
        <f t="shared" ca="1" si="279"/>
        <v>1</v>
      </c>
      <c r="E1495" s="7">
        <f ca="1">IF($C1495 = 1 + N("Presidente"),
    127,
    IF($C1495 = 2 + N("Vice-Presidente"),
        72,
        IF($C1495 = 3 + N("Secretária bilíngue"),
            13,
            RANDBETWEEN(5,COUNT(Name!$A:$A) + 1)
        )
    )
)</f>
        <v>113</v>
      </c>
      <c r="F1495" s="7" t="str">
        <f ca="1" xml:space="preserve">
VLOOKUP(
  $E1495,
  Name!$A:$B,
  2,
  FALSE
)
&amp; " " &amp;
IF($C1495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Camões Borges</v>
      </c>
      <c r="G1495" s="7">
        <v>2</v>
      </c>
      <c r="H1495" s="7" t="str">
        <f>VLOOKUP($G1495,Countries!$A:$B,2,FALSE)</f>
        <v>Portugal</v>
      </c>
      <c r="I1495" s="7" cm="1">
        <f t="array" aca="1" ref="I1495" ca="1">INDEX(States!$B:$B,RANDBETWEEN(2,COUNTA(States!$A:$A)),1)</f>
        <v>12</v>
      </c>
      <c r="J1495" s="7" t="str">
        <f ca="1">VLOOKUP($I1495,States!$B:$C,2,FALSE)</f>
        <v>Évora</v>
      </c>
      <c r="K1495" s="7" t="str">
        <f ca="1">VLOOKUP($E1495,Name!$A:$C,3,FALSE)</f>
        <v>F</v>
      </c>
      <c r="L1495" s="7" t="str">
        <f ca="1">VLOOKUP($K1495,Genders!$B:$C,2,FALSE)</f>
        <v>Female</v>
      </c>
      <c r="M1495" s="7" cm="1">
        <f t="array" aca="1" ref="M1495" ca="1">INDEX('Marital status'!$A:$A,RANDBETWEEN(2,COUNTA('Marital status'!$A:$A)),1)</f>
        <v>5</v>
      </c>
      <c r="N1495" s="7" t="str">
        <f ca="1">VLOOKUP($M1495,'Marital status'!$A:$B,2,FALSE)</f>
        <v xml:space="preserve">Separated </v>
      </c>
      <c r="O1495" s="7">
        <f t="shared" ca="1" si="280"/>
        <v>2</v>
      </c>
      <c r="P1495" s="7" t="str">
        <f ca="1">VLOOKUP($O1495,Ethnicities!$A:$B,2,FALSE)</f>
        <v>White</v>
      </c>
      <c r="Q1495" s="8">
        <f t="shared" ca="1" si="281"/>
        <v>33465</v>
      </c>
      <c r="R1495" s="6">
        <f t="shared" ca="1" si="282"/>
        <v>5</v>
      </c>
      <c r="S1495" s="6" t="str">
        <f ca="1">VLOOKUP($R1495,'Background education'!$A:$B,2,FALSE)</f>
        <v>Graduate school</v>
      </c>
      <c r="T1495" s="7">
        <f ca="1" xml:space="preserve">
  IF(OR($V1495 = 2, $V1495 = 3, $V1495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495" s="7" t="str">
        <f ca="1">VLOOKUP($T1495,Departments!$A:$B,2,FALSE)</f>
        <v>Finance</v>
      </c>
      <c r="V1495" s="6">
        <f t="shared" ca="1" si="283"/>
        <v>8</v>
      </c>
      <c r="W1495" s="6" t="str">
        <f ca="1">VLOOKUP($V1495,Roles!$A:$B,2,FALSE)</f>
        <v>Analyst</v>
      </c>
      <c r="X1495" s="6">
        <f t="shared" ca="1" si="284"/>
        <v>3</v>
      </c>
      <c r="Y1495" s="6" t="str">
        <f ca="1">IF(ISNA($X1495),NA(),VLOOKUP($X1495,Levels!$A:$B,2,FALSE))</f>
        <v>Pleno</v>
      </c>
      <c r="Z1495" s="8">
        <f t="shared" ca="1" si="276"/>
        <v>39771</v>
      </c>
      <c r="AA1495" s="6">
        <f ca="1">RANDBETWEEN(2,COUNTA('Recruitment source'!$A:$A))</f>
        <v>10</v>
      </c>
      <c r="AB1495" s="6" t="str">
        <f ca="1">VLOOKUP($AA1495,'Recruitment source'!$A:$B,2,FALSE)</f>
        <v>Google</v>
      </c>
      <c r="AC1495" s="8" t="e">
        <f t="shared" ca="1" si="285"/>
        <v>#N/A</v>
      </c>
      <c r="AD1495" s="6" t="e">
        <f t="shared" ca="1" si="286"/>
        <v>#N/A</v>
      </c>
      <c r="AE1495" s="6" t="e">
        <f ca="1">IF(ISNA(AD1495),NA(),VLOOKUP($AD1495,'Reasons for dismissal'!$A:$B,2,FALSE))</f>
        <v>#N/A</v>
      </c>
      <c r="AF1495" s="6">
        <f t="shared" ca="1" si="287"/>
        <v>2</v>
      </c>
      <c r="AG1495" s="1">
        <f t="shared" ca="1" si="277"/>
        <v>2000</v>
      </c>
    </row>
    <row r="1496" spans="1:33" x14ac:dyDescent="0.25">
      <c r="A1496" s="7" cm="1">
        <f t="array" aca="1" ref="A1496" ca="1">INDEX(Companies!$A:$A,RANDBETWEEN(2,COUNTA(Companies!$A:$A)),1)</f>
        <v>2</v>
      </c>
      <c r="B1496" s="7" t="str">
        <f ca="1">VLOOKUP($A1496,Companies!$A:$B,2,FALSE)</f>
        <v>ACME Corporation</v>
      </c>
      <c r="C1496" s="5">
        <f t="shared" si="278"/>
        <v>1495</v>
      </c>
      <c r="D1496" s="6">
        <f t="shared" ca="1" si="279"/>
        <v>1</v>
      </c>
      <c r="E1496" s="7">
        <f ca="1">IF($C1496 = 1 + N("Presidente"),
    127,
    IF($C1496 = 2 + N("Vice-Presidente"),
        72,
        IF($C1496 = 3 + N("Secretária bilíngue"),
            13,
            RANDBETWEEN(5,COUNT(Name!$A:$A) + 1)
        )
    )
)</f>
        <v>157</v>
      </c>
      <c r="F1496" s="7" t="str">
        <f ca="1" xml:space="preserve">
VLOOKUP(
  $E1496,
  Name!$A:$B,
  2,
  FALSE
)
&amp; " " &amp;
IF($C1496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Anjos Alcantara</v>
      </c>
      <c r="G1496" s="7">
        <v>2</v>
      </c>
      <c r="H1496" s="7" t="str">
        <f>VLOOKUP($G1496,Countries!$A:$B,2,FALSE)</f>
        <v>Portugal</v>
      </c>
      <c r="I1496" s="7" cm="1">
        <f t="array" aca="1" ref="I1496" ca="1">INDEX(States!$B:$B,RANDBETWEEN(2,COUNTA(States!$A:$A)),1)</f>
        <v>21</v>
      </c>
      <c r="J1496" s="7" t="str">
        <f ca="1">VLOOKUP($I1496,States!$B:$C,2,FALSE)</f>
        <v>Bragança</v>
      </c>
      <c r="K1496" s="7" t="str">
        <f ca="1">VLOOKUP($E1496,Name!$A:$C,3,FALSE)</f>
        <v>M</v>
      </c>
      <c r="L1496" s="7" t="str">
        <f ca="1">VLOOKUP($K1496,Genders!$B:$C,2,FALSE)</f>
        <v>Male</v>
      </c>
      <c r="M1496" s="7" cm="1">
        <f t="array" aca="1" ref="M1496" ca="1">INDEX('Marital status'!$A:$A,RANDBETWEEN(2,COUNTA('Marital status'!$A:$A)),1)</f>
        <v>3</v>
      </c>
      <c r="N1496" s="7" t="str">
        <f ca="1">VLOOKUP($M1496,'Marital status'!$A:$B,2,FALSE)</f>
        <v>Married</v>
      </c>
      <c r="O1496" s="7">
        <f t="shared" ca="1" si="280"/>
        <v>4</v>
      </c>
      <c r="P1496" s="7" t="str">
        <f ca="1">VLOOKUP($O1496,Ethnicities!$A:$B,2,FALSE)</f>
        <v>Hispanic or Latino</v>
      </c>
      <c r="Q1496" s="8">
        <f t="shared" ca="1" si="281"/>
        <v>33889</v>
      </c>
      <c r="R1496" s="6">
        <f t="shared" ca="1" si="282"/>
        <v>4</v>
      </c>
      <c r="S1496" s="6" t="str">
        <f ca="1">VLOOKUP($R1496,'Background education'!$A:$B,2,FALSE)</f>
        <v>Undergraduate degree</v>
      </c>
      <c r="T1496" s="7">
        <f ca="1" xml:space="preserve">
  IF(OR($V1496 = 2, $V1496 = 3, $V1496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496" s="7" t="str">
        <f ca="1">VLOOKUP($T1496,Departments!$A:$B,2,FALSE)</f>
        <v>Audit</v>
      </c>
      <c r="V1496" s="6">
        <f t="shared" ca="1" si="283"/>
        <v>6</v>
      </c>
      <c r="W1496" s="6" t="str">
        <f ca="1">VLOOKUP($V1496,Roles!$A:$B,2,FALSE)</f>
        <v>Intern</v>
      </c>
      <c r="X1496" s="6" t="e">
        <f t="shared" ca="1" si="284"/>
        <v>#N/A</v>
      </c>
      <c r="Y1496" s="6" t="e">
        <f ca="1">IF(ISNA($X1496),NA(),VLOOKUP($X1496,Levels!$A:$B,2,FALSE))</f>
        <v>#N/A</v>
      </c>
      <c r="Z1496" s="8">
        <f t="shared" ca="1" si="276"/>
        <v>40216</v>
      </c>
      <c r="AA1496" s="6">
        <f ca="1">RANDBETWEEN(2,COUNTA('Recruitment source'!$A:$A))</f>
        <v>4</v>
      </c>
      <c r="AB1496" s="6" t="str">
        <f ca="1">VLOOKUP($AA1496,'Recruitment source'!$A:$B,2,FALSE)</f>
        <v>SAPO Emprego</v>
      </c>
      <c r="AC1496" s="8" t="e">
        <f t="shared" ca="1" si="285"/>
        <v>#N/A</v>
      </c>
      <c r="AD1496" s="6" t="e">
        <f t="shared" ca="1" si="286"/>
        <v>#N/A</v>
      </c>
      <c r="AE1496" s="6" t="e">
        <f ca="1">IF(ISNA(AD1496),NA(),VLOOKUP($AD1496,'Reasons for dismissal'!$A:$B,2,FALSE))</f>
        <v>#N/A</v>
      </c>
      <c r="AF1496" s="6">
        <f t="shared" ca="1" si="287"/>
        <v>4</v>
      </c>
      <c r="AG1496" s="1">
        <f t="shared" ca="1" si="277"/>
        <v>805</v>
      </c>
    </row>
    <row r="1497" spans="1:33" x14ac:dyDescent="0.25">
      <c r="A1497" s="7" cm="1">
        <f t="array" aca="1" ref="A1497" ca="1">INDEX(Companies!$A:$A,RANDBETWEEN(2,COUNTA(Companies!$A:$A)),1)</f>
        <v>2</v>
      </c>
      <c r="B1497" s="7" t="str">
        <f ca="1">VLOOKUP($A1497,Companies!$A:$B,2,FALSE)</f>
        <v>ACME Corporation</v>
      </c>
      <c r="C1497" s="5">
        <f t="shared" si="278"/>
        <v>1496</v>
      </c>
      <c r="D1497" s="6">
        <f t="shared" ca="1" si="279"/>
        <v>1</v>
      </c>
      <c r="E1497" s="7">
        <f ca="1">IF($C1497 = 1 + N("Presidente"),
    127,
    IF($C1497 = 2 + N("Vice-Presidente"),
        72,
        IF($C1497 = 3 + N("Secretária bilíngue"),
            13,
            RANDBETWEEN(5,COUNT(Name!$A:$A) + 1)
        )
    )
)</f>
        <v>9</v>
      </c>
      <c r="F1497" s="7" t="str">
        <f ca="1" xml:space="preserve">
VLOOKUP(
  $E1497,
  Name!$A:$B,
  2,
  FALSE
)
&amp; " " &amp;
IF($C1497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Malafaia Malafaia</v>
      </c>
      <c r="G1497" s="7">
        <v>2</v>
      </c>
      <c r="H1497" s="7" t="str">
        <f>VLOOKUP($G1497,Countries!$A:$B,2,FALSE)</f>
        <v>Portugal</v>
      </c>
      <c r="I1497" s="7" cm="1">
        <f t="array" aca="1" ref="I1497" ca="1">INDEX(States!$B:$B,RANDBETWEEN(2,COUNTA(States!$A:$A)),1)</f>
        <v>15</v>
      </c>
      <c r="J1497" s="7" t="str">
        <f ca="1">VLOOKUP($I1497,States!$B:$C,2,FALSE)</f>
        <v>Castelo Branco</v>
      </c>
      <c r="K1497" s="7" t="str">
        <f ca="1">VLOOKUP($E1497,Name!$A:$C,3,FALSE)</f>
        <v>M</v>
      </c>
      <c r="L1497" s="7" t="str">
        <f ca="1">VLOOKUP($K1497,Genders!$B:$C,2,FALSE)</f>
        <v>Male</v>
      </c>
      <c r="M1497" s="7" cm="1">
        <f t="array" aca="1" ref="M1497" ca="1">INDEX('Marital status'!$A:$A,RANDBETWEEN(2,COUNTA('Marital status'!$A:$A)),1)</f>
        <v>3</v>
      </c>
      <c r="N1497" s="7" t="str">
        <f ca="1">VLOOKUP($M1497,'Marital status'!$A:$B,2,FALSE)</f>
        <v>Married</v>
      </c>
      <c r="O1497" s="7">
        <f t="shared" ca="1" si="280"/>
        <v>2</v>
      </c>
      <c r="P1497" s="7" t="str">
        <f ca="1">VLOOKUP($O1497,Ethnicities!$A:$B,2,FALSE)</f>
        <v>White</v>
      </c>
      <c r="Q1497" s="8">
        <f t="shared" ca="1" si="281"/>
        <v>36079</v>
      </c>
      <c r="R1497" s="6">
        <f t="shared" ca="1" si="282"/>
        <v>5</v>
      </c>
      <c r="S1497" s="6" t="str">
        <f ca="1">VLOOKUP($R1497,'Background education'!$A:$B,2,FALSE)</f>
        <v>Graduate school</v>
      </c>
      <c r="T1497" s="7">
        <f ca="1" xml:space="preserve">
  IF(OR($V1497 = 2, $V1497 = 3, $V1497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497" s="7" t="str">
        <f ca="1">VLOOKUP($T1497,Departments!$A:$B,2,FALSE)</f>
        <v>Information Technology</v>
      </c>
      <c r="V1497" s="6">
        <f t="shared" ca="1" si="283"/>
        <v>8</v>
      </c>
      <c r="W1497" s="6" t="str">
        <f ca="1">VLOOKUP($V1497,Roles!$A:$B,2,FALSE)</f>
        <v>Analyst</v>
      </c>
      <c r="X1497" s="6">
        <f t="shared" ca="1" si="284"/>
        <v>2</v>
      </c>
      <c r="Y1497" s="6" t="str">
        <f ca="1">IF(ISNA($X1497),NA(),VLOOKUP($X1497,Levels!$A:$B,2,FALSE))</f>
        <v>Junior</v>
      </c>
      <c r="Z1497" s="8">
        <f t="shared" ca="1" si="276"/>
        <v>39323</v>
      </c>
      <c r="AA1497" s="6">
        <f ca="1">RANDBETWEEN(2,COUNTA('Recruitment source'!$A:$A))</f>
        <v>9</v>
      </c>
      <c r="AB1497" s="6" t="str">
        <f ca="1">VLOOKUP($AA1497,'Recruitment source'!$A:$B,2,FALSE)</f>
        <v xml:space="preserve"> recommendation of employee</v>
      </c>
      <c r="AC1497" s="8" t="e">
        <f t="shared" ca="1" si="285"/>
        <v>#N/A</v>
      </c>
      <c r="AD1497" s="6" t="e">
        <f t="shared" ca="1" si="286"/>
        <v>#N/A</v>
      </c>
      <c r="AE1497" s="6" t="e">
        <f ca="1">IF(ISNA(AD1497),NA(),VLOOKUP($AD1497,'Reasons for dismissal'!$A:$B,2,FALSE))</f>
        <v>#N/A</v>
      </c>
      <c r="AF1497" s="6">
        <f t="shared" ca="1" si="287"/>
        <v>2</v>
      </c>
      <c r="AG1497" s="1">
        <f t="shared" ca="1" si="277"/>
        <v>2080</v>
      </c>
    </row>
    <row r="1498" spans="1:33" x14ac:dyDescent="0.25">
      <c r="A1498" s="7" cm="1">
        <f t="array" aca="1" ref="A1498" ca="1">INDEX(Companies!$A:$A,RANDBETWEEN(2,COUNTA(Companies!$A:$A)),1)</f>
        <v>2</v>
      </c>
      <c r="B1498" s="7" t="str">
        <f ca="1">VLOOKUP($A1498,Companies!$A:$B,2,FALSE)</f>
        <v>ACME Corporation</v>
      </c>
      <c r="C1498" s="5">
        <f t="shared" si="278"/>
        <v>1497</v>
      </c>
      <c r="D1498" s="6">
        <f t="shared" ca="1" si="279"/>
        <v>1</v>
      </c>
      <c r="E1498" s="7">
        <f ca="1">IF($C1498 = 1 + N("Presidente"),
    127,
    IF($C1498 = 2 + N("Vice-Presidente"),
        72,
        IF($C1498 = 3 + N("Secretária bilíngue"),
            13,
            RANDBETWEEN(5,COUNT(Name!$A:$A) + 1)
        )
    )
)</f>
        <v>84</v>
      </c>
      <c r="F1498" s="7" t="str">
        <f ca="1" xml:space="preserve">
VLOOKUP(
  $E1498,
  Name!$A:$B,
  2,
  FALSE
)
&amp; " " &amp;
IF($C1498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Farias Negreiros</v>
      </c>
      <c r="G1498" s="7">
        <v>2</v>
      </c>
      <c r="H1498" s="7" t="str">
        <f>VLOOKUP($G1498,Countries!$A:$B,2,FALSE)</f>
        <v>Portugal</v>
      </c>
      <c r="I1498" s="7" cm="1">
        <f t="array" aca="1" ref="I1498" ca="1">INDEX(States!$B:$B,RANDBETWEEN(2,COUNTA(States!$A:$A)),1)</f>
        <v>15</v>
      </c>
      <c r="J1498" s="7" t="str">
        <f ca="1">VLOOKUP($I1498,States!$B:$C,2,FALSE)</f>
        <v>Castelo Branco</v>
      </c>
      <c r="K1498" s="7" t="str">
        <f ca="1">VLOOKUP($E1498,Name!$A:$C,3,FALSE)</f>
        <v>M</v>
      </c>
      <c r="L1498" s="7" t="str">
        <f ca="1">VLOOKUP($K1498,Genders!$B:$C,2,FALSE)</f>
        <v>Male</v>
      </c>
      <c r="M1498" s="7" cm="1">
        <f t="array" aca="1" ref="M1498" ca="1">INDEX('Marital status'!$A:$A,RANDBETWEEN(2,COUNTA('Marital status'!$A:$A)),1)</f>
        <v>3</v>
      </c>
      <c r="N1498" s="7" t="str">
        <f ca="1">VLOOKUP($M1498,'Marital status'!$A:$B,2,FALSE)</f>
        <v>Married</v>
      </c>
      <c r="O1498" s="7">
        <f t="shared" ca="1" si="280"/>
        <v>3</v>
      </c>
      <c r="P1498" s="7" t="str">
        <f ca="1">VLOOKUP($O1498,Ethnicities!$A:$B,2,FALSE)</f>
        <v>Black or African American</v>
      </c>
      <c r="Q1498" s="8">
        <f t="shared" ca="1" si="281"/>
        <v>34051</v>
      </c>
      <c r="R1498" s="6">
        <f t="shared" ca="1" si="282"/>
        <v>4</v>
      </c>
      <c r="S1498" s="6" t="str">
        <f ca="1">VLOOKUP($R1498,'Background education'!$A:$B,2,FALSE)</f>
        <v>Undergraduate degree</v>
      </c>
      <c r="T1498" s="7">
        <f ca="1" xml:space="preserve">
  IF(OR($V1498 = 2, $V1498 = 3, $V1498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498" s="7" t="str">
        <f ca="1">VLOOKUP($T1498,Departments!$A:$B,2,FALSE)</f>
        <v>Controlling</v>
      </c>
      <c r="V1498" s="6">
        <f t="shared" ca="1" si="283"/>
        <v>7</v>
      </c>
      <c r="W1498" s="6" t="str">
        <f ca="1">VLOOKUP($V1498,Roles!$A:$B,2,FALSE)</f>
        <v>Trainee</v>
      </c>
      <c r="X1498" s="6" t="e">
        <f t="shared" ca="1" si="284"/>
        <v>#N/A</v>
      </c>
      <c r="Y1498" s="6" t="e">
        <f ca="1">IF(ISNA($X1498),NA(),VLOOKUP($X1498,Levels!$A:$B,2,FALSE))</f>
        <v>#N/A</v>
      </c>
      <c r="Z1498" s="8">
        <f t="shared" ca="1" si="276"/>
        <v>41407</v>
      </c>
      <c r="AA1498" s="6">
        <f ca="1">RANDBETWEEN(2,COUNTA('Recruitment source'!$A:$A))</f>
        <v>5</v>
      </c>
      <c r="AB1498" s="6" t="str">
        <f ca="1">VLOOKUP($AA1498,'Recruitment source'!$A:$B,2,FALSE)</f>
        <v>Net Empregos</v>
      </c>
      <c r="AC1498" s="8" t="e">
        <f t="shared" ca="1" si="285"/>
        <v>#N/A</v>
      </c>
      <c r="AD1498" s="6" t="e">
        <f t="shared" ca="1" si="286"/>
        <v>#N/A</v>
      </c>
      <c r="AE1498" s="6" t="e">
        <f ca="1">IF(ISNA(AD1498),NA(),VLOOKUP($AD1498,'Reasons for dismissal'!$A:$B,2,FALSE))</f>
        <v>#N/A</v>
      </c>
      <c r="AF1498" s="6">
        <f t="shared" ca="1" si="287"/>
        <v>4</v>
      </c>
      <c r="AG1498" s="1">
        <f t="shared" ca="1" si="277"/>
        <v>1085</v>
      </c>
    </row>
    <row r="1499" spans="1:33" x14ac:dyDescent="0.25">
      <c r="A1499" s="7" cm="1">
        <f t="array" aca="1" ref="A1499" ca="1">INDEX(Companies!$A:$A,RANDBETWEEN(2,COUNTA(Companies!$A:$A)),1)</f>
        <v>2</v>
      </c>
      <c r="B1499" s="7" t="str">
        <f ca="1">VLOOKUP($A1499,Companies!$A:$B,2,FALSE)</f>
        <v>ACME Corporation</v>
      </c>
      <c r="C1499" s="5">
        <f t="shared" si="278"/>
        <v>1498</v>
      </c>
      <c r="D1499" s="6">
        <f t="shared" ca="1" si="279"/>
        <v>1</v>
      </c>
      <c r="E1499" s="7">
        <f ca="1">IF($C1499 = 1 + N("Presidente"),
    127,
    IF($C1499 = 2 + N("Vice-Presidente"),
        72,
        IF($C1499 = 3 + N("Secretária bilíngue"),
            13,
            RANDBETWEEN(5,COUNT(Name!$A:$A) + 1)
        )
    )
)</f>
        <v>159</v>
      </c>
      <c r="F1499" s="7" t="str">
        <f ca="1" xml:space="preserve">
VLOOKUP(
  $E1499,
  Name!$A:$B,
  2,
  FALSE
)
&amp; " " &amp;
IF($C1499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Lombardi Carneiro</v>
      </c>
      <c r="G1499" s="7">
        <v>2</v>
      </c>
      <c r="H1499" s="7" t="str">
        <f>VLOOKUP($G1499,Countries!$A:$B,2,FALSE)</f>
        <v>Portugal</v>
      </c>
      <c r="I1499" s="7" cm="1">
        <f t="array" aca="1" ref="I1499" ca="1">INDEX(States!$B:$B,RANDBETWEEN(2,COUNTA(States!$A:$A)),1)</f>
        <v>14</v>
      </c>
      <c r="J1499" s="7" t="str">
        <f ca="1">VLOOKUP($I1499,States!$B:$C,2,FALSE)</f>
        <v>Viseu</v>
      </c>
      <c r="K1499" s="7" t="str">
        <f ca="1">VLOOKUP($E1499,Name!$A:$C,3,FALSE)</f>
        <v>M</v>
      </c>
      <c r="L1499" s="7" t="str">
        <f ca="1">VLOOKUP($K1499,Genders!$B:$C,2,FALSE)</f>
        <v>Male</v>
      </c>
      <c r="M1499" s="7" cm="1">
        <f t="array" aca="1" ref="M1499" ca="1">INDEX('Marital status'!$A:$A,RANDBETWEEN(2,COUNTA('Marital status'!$A:$A)),1)</f>
        <v>3</v>
      </c>
      <c r="N1499" s="7" t="str">
        <f ca="1">VLOOKUP($M1499,'Marital status'!$A:$B,2,FALSE)</f>
        <v>Married</v>
      </c>
      <c r="O1499" s="7">
        <f t="shared" ca="1" si="280"/>
        <v>2</v>
      </c>
      <c r="P1499" s="7" t="str">
        <f ca="1">VLOOKUP($O1499,Ethnicities!$A:$B,2,FALSE)</f>
        <v>White</v>
      </c>
      <c r="Q1499" s="8">
        <f t="shared" ca="1" si="281"/>
        <v>32857</v>
      </c>
      <c r="R1499" s="6">
        <f t="shared" ca="1" si="282"/>
        <v>4</v>
      </c>
      <c r="S1499" s="6" t="str">
        <f ca="1">VLOOKUP($R1499,'Background education'!$A:$B,2,FALSE)</f>
        <v>Undergraduate degree</v>
      </c>
      <c r="T1499" s="7">
        <f ca="1" xml:space="preserve">
  IF(OR($V1499 = 2, $V1499 = 3, $V1499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499" s="7" t="str">
        <f ca="1">VLOOKUP($T1499,Departments!$A:$B,2,FALSE)</f>
        <v>Audit</v>
      </c>
      <c r="V1499" s="6">
        <f t="shared" ca="1" si="283"/>
        <v>8</v>
      </c>
      <c r="W1499" s="6" t="str">
        <f ca="1">VLOOKUP($V1499,Roles!$A:$B,2,FALSE)</f>
        <v>Analyst</v>
      </c>
      <c r="X1499" s="6">
        <f t="shared" ca="1" si="284"/>
        <v>4</v>
      </c>
      <c r="Y1499" s="6" t="str">
        <f ca="1">IF(ISNA($X1499),NA(),VLOOKUP($X1499,Levels!$A:$B,2,FALSE))</f>
        <v>Senior</v>
      </c>
      <c r="Z1499" s="8">
        <f t="shared" ca="1" si="276"/>
        <v>38226</v>
      </c>
      <c r="AA1499" s="6">
        <f ca="1">RANDBETWEEN(2,COUNTA('Recruitment source'!$A:$A))</f>
        <v>8</v>
      </c>
      <c r="AB1499" s="6" t="str">
        <f ca="1">VLOOKUP($AA1499,'Recruitment source'!$A:$B,2,FALSE)</f>
        <v>Next Station</v>
      </c>
      <c r="AC1499" s="8" t="e">
        <f t="shared" ca="1" si="285"/>
        <v>#N/A</v>
      </c>
      <c r="AD1499" s="6" t="e">
        <f t="shared" ca="1" si="286"/>
        <v>#N/A</v>
      </c>
      <c r="AE1499" s="6" t="e">
        <f ca="1">IF(ISNA(AD1499),NA(),VLOOKUP($AD1499,'Reasons for dismissal'!$A:$B,2,FALSE))</f>
        <v>#N/A</v>
      </c>
      <c r="AF1499" s="6">
        <f t="shared" ca="1" si="287"/>
        <v>3</v>
      </c>
      <c r="AG1499" s="1">
        <f t="shared" ca="1" si="277"/>
        <v>2000</v>
      </c>
    </row>
    <row r="1500" spans="1:33" x14ac:dyDescent="0.25">
      <c r="A1500" s="7" cm="1">
        <f t="array" aca="1" ref="A1500" ca="1">INDEX(Companies!$A:$A,RANDBETWEEN(2,COUNTA(Companies!$A:$A)),1)</f>
        <v>2</v>
      </c>
      <c r="B1500" s="7" t="str">
        <f ca="1">VLOOKUP($A1500,Companies!$A:$B,2,FALSE)</f>
        <v>ACME Corporation</v>
      </c>
      <c r="C1500" s="5">
        <f t="shared" si="278"/>
        <v>1499</v>
      </c>
      <c r="D1500" s="6">
        <f t="shared" ca="1" si="279"/>
        <v>1</v>
      </c>
      <c r="E1500" s="7">
        <f ca="1">IF($C1500 = 1 + N("Presidente"),
    127,
    IF($C1500 = 2 + N("Vice-Presidente"),
        72,
        IF($C1500 = 3 + N("Secretária bilíngue"),
            13,
            RANDBETWEEN(5,COUNT(Name!$A:$A) + 1)
        )
    )
)</f>
        <v>274</v>
      </c>
      <c r="F1500" s="7" t="str">
        <f ca="1" xml:space="preserve">
VLOOKUP(
  $E1500,
  Name!$A:$B,
  2,
  FALSE
)
&amp; " " &amp;
IF($C1500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Ferrara Melo</v>
      </c>
      <c r="G1500" s="7">
        <v>2</v>
      </c>
      <c r="H1500" s="7" t="str">
        <f>VLOOKUP($G1500,Countries!$A:$B,2,FALSE)</f>
        <v>Portugal</v>
      </c>
      <c r="I1500" s="7" cm="1">
        <f t="array" aca="1" ref="I1500" ca="1">INDEX(States!$B:$B,RANDBETWEEN(2,COUNTA(States!$A:$A)),1)</f>
        <v>15</v>
      </c>
      <c r="J1500" s="7" t="str">
        <f ca="1">VLOOKUP($I1500,States!$B:$C,2,FALSE)</f>
        <v>Castelo Branco</v>
      </c>
      <c r="K1500" s="7" t="str">
        <f ca="1">VLOOKUP($E1500,Name!$A:$C,3,FALSE)</f>
        <v>F</v>
      </c>
      <c r="L1500" s="7" t="str">
        <f ca="1">VLOOKUP($K1500,Genders!$B:$C,2,FALSE)</f>
        <v>Female</v>
      </c>
      <c r="M1500" s="7" cm="1">
        <f t="array" aca="1" ref="M1500" ca="1">INDEX('Marital status'!$A:$A,RANDBETWEEN(2,COUNTA('Marital status'!$A:$A)),1)</f>
        <v>6</v>
      </c>
      <c r="N1500" s="7" t="str">
        <f ca="1">VLOOKUP($M1500,'Marital status'!$A:$B,2,FALSE)</f>
        <v>Divorced</v>
      </c>
      <c r="O1500" s="7">
        <f t="shared" ca="1" si="280"/>
        <v>2</v>
      </c>
      <c r="P1500" s="7" t="str">
        <f ca="1">VLOOKUP($O1500,Ethnicities!$A:$B,2,FALSE)</f>
        <v>White</v>
      </c>
      <c r="Q1500" s="8">
        <f t="shared" ca="1" si="281"/>
        <v>31626</v>
      </c>
      <c r="R1500" s="6">
        <f t="shared" ca="1" si="282"/>
        <v>4</v>
      </c>
      <c r="S1500" s="6" t="str">
        <f ca="1">VLOOKUP($R1500,'Background education'!$A:$B,2,FALSE)</f>
        <v>Undergraduate degree</v>
      </c>
      <c r="T1500" s="7">
        <f ca="1" xml:space="preserve">
  IF(OR($V1500 = 2, $V1500 = 3, $V1500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00" s="7" t="str">
        <f ca="1">VLOOKUP($T1500,Departments!$A:$B,2,FALSE)</f>
        <v>Communication &amp; Marketing</v>
      </c>
      <c r="V1500" s="6">
        <f t="shared" ca="1" si="283"/>
        <v>7</v>
      </c>
      <c r="W1500" s="6" t="str">
        <f ca="1">VLOOKUP($V1500,Roles!$A:$B,2,FALSE)</f>
        <v>Trainee</v>
      </c>
      <c r="X1500" s="6" t="e">
        <f t="shared" ca="1" si="284"/>
        <v>#N/A</v>
      </c>
      <c r="Y1500" s="6" t="e">
        <f ca="1">IF(ISNA($X1500),NA(),VLOOKUP($X1500,Levels!$A:$B,2,FALSE))</f>
        <v>#N/A</v>
      </c>
      <c r="Z1500" s="8">
        <f t="shared" ca="1" si="276"/>
        <v>38053</v>
      </c>
      <c r="AA1500" s="6">
        <f ca="1">RANDBETWEEN(2,COUNTA('Recruitment source'!$A:$A))</f>
        <v>9</v>
      </c>
      <c r="AB1500" s="6" t="str">
        <f ca="1">VLOOKUP($AA1500,'Recruitment source'!$A:$B,2,FALSE)</f>
        <v xml:space="preserve"> recommendation of employee</v>
      </c>
      <c r="AC1500" s="8" t="e">
        <f t="shared" ca="1" si="285"/>
        <v>#N/A</v>
      </c>
      <c r="AD1500" s="6" t="e">
        <f t="shared" ca="1" si="286"/>
        <v>#N/A</v>
      </c>
      <c r="AE1500" s="6" t="e">
        <f ca="1">IF(ISNA(AD1500),NA(),VLOOKUP($AD1500,'Reasons for dismissal'!$A:$B,2,FALSE))</f>
        <v>#N/A</v>
      </c>
      <c r="AF1500" s="6">
        <f t="shared" ca="1" si="287"/>
        <v>4</v>
      </c>
      <c r="AG1500" s="1">
        <f t="shared" ca="1" si="277"/>
        <v>1085</v>
      </c>
    </row>
    <row r="1501" spans="1:33" x14ac:dyDescent="0.25">
      <c r="A1501" s="7" cm="1">
        <f t="array" aca="1" ref="A1501" ca="1">INDEX(Companies!$A:$A,RANDBETWEEN(2,COUNTA(Companies!$A:$A)),1)</f>
        <v>2</v>
      </c>
      <c r="B1501" s="7" t="str">
        <f ca="1">VLOOKUP($A1501,Companies!$A:$B,2,FALSE)</f>
        <v>ACME Corporation</v>
      </c>
      <c r="C1501" s="5">
        <f t="shared" si="278"/>
        <v>1500</v>
      </c>
      <c r="D1501" s="6">
        <f t="shared" ca="1" si="279"/>
        <v>1</v>
      </c>
      <c r="E1501" s="7">
        <f ca="1">IF($C1501 = 1 + N("Presidente"),
    127,
    IF($C1501 = 2 + N("Vice-Presidente"),
        72,
        IF($C1501 = 3 + N("Secretária bilíngue"),
            13,
            RANDBETWEEN(5,COUNT(Name!$A:$A) + 1)
        )
    )
)</f>
        <v>87</v>
      </c>
      <c r="F1501" s="7" t="str">
        <f ca="1" xml:space="preserve">
VLOOKUP(
  $E1501,
  Name!$A:$B,
  2,
  FALSE
)
&amp; " " &amp;
IF($C1501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Caroline Alencar Ildelfonso</v>
      </c>
      <c r="G1501" s="7">
        <v>2</v>
      </c>
      <c r="H1501" s="7" t="str">
        <f>VLOOKUP($G1501,Countries!$A:$B,2,FALSE)</f>
        <v>Portugal</v>
      </c>
      <c r="I1501" s="7" cm="1">
        <f t="array" aca="1" ref="I1501" ca="1">INDEX(States!$B:$B,RANDBETWEEN(2,COUNTA(States!$A:$A)),1)</f>
        <v>10</v>
      </c>
      <c r="J1501" s="7" t="str">
        <f ca="1">VLOOKUP($I1501,States!$B:$C,2,FALSE)</f>
        <v>Coimbra</v>
      </c>
      <c r="K1501" s="7" t="str">
        <f ca="1">VLOOKUP($E1501,Name!$A:$C,3,FALSE)</f>
        <v>F</v>
      </c>
      <c r="L1501" s="7" t="str">
        <f ca="1">VLOOKUP($K1501,Genders!$B:$C,2,FALSE)</f>
        <v>Female</v>
      </c>
      <c r="M1501" s="7" cm="1">
        <f t="array" aca="1" ref="M1501" ca="1">INDEX('Marital status'!$A:$A,RANDBETWEEN(2,COUNTA('Marital status'!$A:$A)),1)</f>
        <v>5</v>
      </c>
      <c r="N1501" s="7" t="str">
        <f ca="1">VLOOKUP($M1501,'Marital status'!$A:$B,2,FALSE)</f>
        <v xml:space="preserve">Separated </v>
      </c>
      <c r="O1501" s="7">
        <f t="shared" ca="1" si="280"/>
        <v>5</v>
      </c>
      <c r="P1501" s="7" t="str">
        <f ca="1">VLOOKUP($O1501,Ethnicities!$A:$B,2,FALSE)</f>
        <v>Asian</v>
      </c>
      <c r="Q1501" s="8">
        <f t="shared" ca="1" si="281"/>
        <v>33847</v>
      </c>
      <c r="R1501" s="6">
        <f t="shared" ca="1" si="282"/>
        <v>5</v>
      </c>
      <c r="S1501" s="6" t="str">
        <f ca="1">VLOOKUP($R1501,'Background education'!$A:$B,2,FALSE)</f>
        <v>Graduate school</v>
      </c>
      <c r="T1501" s="7">
        <f ca="1" xml:space="preserve">
  IF(OR($V1501 = 2, $V1501 = 3, $V1501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01" s="7" t="str">
        <f ca="1">VLOOKUP($T1501,Departments!$A:$B,2,FALSE)</f>
        <v>Human Resource</v>
      </c>
      <c r="V1501" s="6">
        <f t="shared" ca="1" si="283"/>
        <v>8</v>
      </c>
      <c r="W1501" s="6" t="str">
        <f ca="1">VLOOKUP($V1501,Roles!$A:$B,2,FALSE)</f>
        <v>Analyst</v>
      </c>
      <c r="X1501" s="6">
        <f t="shared" ca="1" si="284"/>
        <v>4</v>
      </c>
      <c r="Y1501" s="6" t="str">
        <f ca="1">IF(ISNA($X1501),NA(),VLOOKUP($X1501,Levels!$A:$B,2,FALSE))</f>
        <v>Senior</v>
      </c>
      <c r="Z1501" s="8">
        <f t="shared" ca="1" si="276"/>
        <v>38693</v>
      </c>
      <c r="AA1501" s="6">
        <f ca="1">RANDBETWEEN(2,COUNTA('Recruitment source'!$A:$A))</f>
        <v>10</v>
      </c>
      <c r="AB1501" s="6" t="str">
        <f ca="1">VLOOKUP($AA1501,'Recruitment source'!$A:$B,2,FALSE)</f>
        <v>Google</v>
      </c>
      <c r="AC1501" s="8" t="e">
        <f t="shared" ca="1" si="285"/>
        <v>#N/A</v>
      </c>
      <c r="AD1501" s="6" t="e">
        <f t="shared" ca="1" si="286"/>
        <v>#N/A</v>
      </c>
      <c r="AE1501" s="6" t="e">
        <f ca="1">IF(ISNA(AD1501),NA(),VLOOKUP($AD1501,'Reasons for dismissal'!$A:$B,2,FALSE))</f>
        <v>#N/A</v>
      </c>
      <c r="AF1501" s="6">
        <f t="shared" ca="1" si="287"/>
        <v>2</v>
      </c>
      <c r="AG1501" s="1">
        <f t="shared" ca="1" si="277"/>
        <v>2000</v>
      </c>
    </row>
    <row r="1502" spans="1:33" x14ac:dyDescent="0.25">
      <c r="A1502" s="7" cm="1">
        <f t="array" aca="1" ref="A1502" ca="1">INDEX(Companies!$A:$A,RANDBETWEEN(2,COUNTA(Companies!$A:$A)),1)</f>
        <v>2</v>
      </c>
      <c r="B1502" s="7" t="str">
        <f ca="1">VLOOKUP($A1502,Companies!$A:$B,2,FALSE)</f>
        <v>ACME Corporation</v>
      </c>
      <c r="C1502" s="5">
        <f t="shared" si="278"/>
        <v>1501</v>
      </c>
      <c r="D1502" s="6">
        <f t="shared" ca="1" si="279"/>
        <v>1</v>
      </c>
      <c r="E1502" s="7">
        <f ca="1">IF($C1502 = 1 + N("Presidente"),
    127,
    IF($C1502 = 2 + N("Vice-Presidente"),
        72,
        IF($C1502 = 3 + N("Secretária bilíngue"),
            13,
            RANDBETWEEN(5,COUNT(Name!$A:$A) + 1)
        )
    )
)</f>
        <v>15</v>
      </c>
      <c r="F1502" s="7" t="str">
        <f ca="1" xml:space="preserve">
VLOOKUP(
  $E1502,
  Name!$A:$B,
  2,
  FALSE
)
&amp; " " &amp;
IF($C1502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Farina Souza</v>
      </c>
      <c r="G1502" s="7">
        <v>2</v>
      </c>
      <c r="H1502" s="7" t="str">
        <f>VLOOKUP($G1502,Countries!$A:$B,2,FALSE)</f>
        <v>Portugal</v>
      </c>
      <c r="I1502" s="7" cm="1">
        <f t="array" aca="1" ref="I1502" ca="1">INDEX(States!$B:$B,RANDBETWEEN(2,COUNTA(States!$A:$A)),1)</f>
        <v>6</v>
      </c>
      <c r="J1502" s="7" t="str">
        <f ca="1">VLOOKUP($I1502,States!$B:$C,2,FALSE)</f>
        <v>Braga</v>
      </c>
      <c r="K1502" s="7" t="str">
        <f ca="1">VLOOKUP($E1502,Name!$A:$C,3,FALSE)</f>
        <v>M</v>
      </c>
      <c r="L1502" s="7" t="str">
        <f ca="1">VLOOKUP($K1502,Genders!$B:$C,2,FALSE)</f>
        <v>Male</v>
      </c>
      <c r="M1502" s="7" cm="1">
        <f t="array" aca="1" ref="M1502" ca="1">INDEX('Marital status'!$A:$A,RANDBETWEEN(2,COUNTA('Marital status'!$A:$A)),1)</f>
        <v>2</v>
      </c>
      <c r="N1502" s="7" t="str">
        <f ca="1">VLOOKUP($M1502,'Marital status'!$A:$B,2,FALSE)</f>
        <v>Single</v>
      </c>
      <c r="O1502" s="7">
        <f t="shared" ca="1" si="280"/>
        <v>2</v>
      </c>
      <c r="P1502" s="7" t="str">
        <f ca="1">VLOOKUP($O1502,Ethnicities!$A:$B,2,FALSE)</f>
        <v>White</v>
      </c>
      <c r="Q1502" s="8">
        <f t="shared" ca="1" si="281"/>
        <v>21244</v>
      </c>
      <c r="R1502" s="6">
        <f t="shared" ca="1" si="282"/>
        <v>4</v>
      </c>
      <c r="S1502" s="6" t="str">
        <f ca="1">VLOOKUP($R1502,'Background education'!$A:$B,2,FALSE)</f>
        <v>Undergraduate degree</v>
      </c>
      <c r="T1502" s="7">
        <f ca="1" xml:space="preserve">
  IF(OR($V1502 = 2, $V1502 = 3, $V1502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02" s="7" t="str">
        <f ca="1">VLOOKUP($T1502,Departments!$A:$B,2,FALSE)</f>
        <v>Communication &amp; Marketing</v>
      </c>
      <c r="V1502" s="6">
        <f t="shared" ca="1" si="283"/>
        <v>6</v>
      </c>
      <c r="W1502" s="6" t="str">
        <f ca="1">VLOOKUP($V1502,Roles!$A:$B,2,FALSE)</f>
        <v>Intern</v>
      </c>
      <c r="X1502" s="6" t="e">
        <f t="shared" ca="1" si="284"/>
        <v>#N/A</v>
      </c>
      <c r="Y1502" s="6" t="e">
        <f ca="1">IF(ISNA($X1502),NA(),VLOOKUP($X1502,Levels!$A:$B,2,FALSE))</f>
        <v>#N/A</v>
      </c>
      <c r="Z1502" s="8">
        <f t="shared" ca="1" si="276"/>
        <v>37797</v>
      </c>
      <c r="AA1502" s="6">
        <f ca="1">RANDBETWEEN(2,COUNTA('Recruitment source'!$A:$A))</f>
        <v>10</v>
      </c>
      <c r="AB1502" s="6" t="str">
        <f ca="1">VLOOKUP($AA1502,'Recruitment source'!$A:$B,2,FALSE)</f>
        <v>Google</v>
      </c>
      <c r="AC1502" s="8" t="e">
        <f t="shared" ca="1" si="285"/>
        <v>#N/A</v>
      </c>
      <c r="AD1502" s="6" t="e">
        <f t="shared" ca="1" si="286"/>
        <v>#N/A</v>
      </c>
      <c r="AE1502" s="6" t="e">
        <f ca="1">IF(ISNA(AD1502),NA(),VLOOKUP($AD1502,'Reasons for dismissal'!$A:$B,2,FALSE))</f>
        <v>#N/A</v>
      </c>
      <c r="AF1502" s="6">
        <f t="shared" ca="1" si="287"/>
        <v>2</v>
      </c>
      <c r="AG1502" s="1">
        <f t="shared" ca="1" si="277"/>
        <v>885</v>
      </c>
    </row>
    <row r="1503" spans="1:33" x14ac:dyDescent="0.25">
      <c r="A1503" s="7" cm="1">
        <f t="array" aca="1" ref="A1503" ca="1">INDEX(Companies!$A:$A,RANDBETWEEN(2,COUNTA(Companies!$A:$A)),1)</f>
        <v>2</v>
      </c>
      <c r="B1503" s="7" t="str">
        <f ca="1">VLOOKUP($A1503,Companies!$A:$B,2,FALSE)</f>
        <v>ACME Corporation</v>
      </c>
      <c r="C1503" s="5">
        <f t="shared" si="278"/>
        <v>1502</v>
      </c>
      <c r="D1503" s="6">
        <f t="shared" ca="1" si="279"/>
        <v>1</v>
      </c>
      <c r="E1503" s="7">
        <f ca="1">IF($C1503 = 1 + N("Presidente"),
    127,
    IF($C1503 = 2 + N("Vice-Presidente"),
        72,
        IF($C1503 = 3 + N("Secretária bilíngue"),
            13,
            RANDBETWEEN(5,COUNT(Name!$A:$A) + 1)
        )
    )
)</f>
        <v>119</v>
      </c>
      <c r="F1503" s="7" t="str">
        <f ca="1" xml:space="preserve">
VLOOKUP(
  $E1503,
  Name!$A:$B,
  2,
  FALSE
)
&amp; " " &amp;
IF($C1503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Nunes Ramos</v>
      </c>
      <c r="G1503" s="7">
        <v>2</v>
      </c>
      <c r="H1503" s="7" t="str">
        <f>VLOOKUP($G1503,Countries!$A:$B,2,FALSE)</f>
        <v>Portugal</v>
      </c>
      <c r="I1503" s="7" cm="1">
        <f t="array" aca="1" ref="I1503" ca="1">INDEX(States!$B:$B,RANDBETWEEN(2,COUNTA(States!$A:$A)),1)</f>
        <v>4</v>
      </c>
      <c r="J1503" s="7" t="str">
        <f ca="1">VLOOKUP($I1503,States!$B:$C,2,FALSE)</f>
        <v>Setúbal</v>
      </c>
      <c r="K1503" s="7" t="str">
        <f ca="1">VLOOKUP($E1503,Name!$A:$C,3,FALSE)</f>
        <v>F</v>
      </c>
      <c r="L1503" s="7" t="str">
        <f ca="1">VLOOKUP($K1503,Genders!$B:$C,2,FALSE)</f>
        <v>Female</v>
      </c>
      <c r="M1503" s="7" cm="1">
        <f t="array" aca="1" ref="M1503" ca="1">INDEX('Marital status'!$A:$A,RANDBETWEEN(2,COUNTA('Marital status'!$A:$A)),1)</f>
        <v>5</v>
      </c>
      <c r="N1503" s="7" t="str">
        <f ca="1">VLOOKUP($M1503,'Marital status'!$A:$B,2,FALSE)</f>
        <v xml:space="preserve">Separated </v>
      </c>
      <c r="O1503" s="7">
        <f t="shared" ca="1" si="280"/>
        <v>2</v>
      </c>
      <c r="P1503" s="7" t="str">
        <f ca="1">VLOOKUP($O1503,Ethnicities!$A:$B,2,FALSE)</f>
        <v>White</v>
      </c>
      <c r="Q1503" s="8">
        <f t="shared" ca="1" si="281"/>
        <v>33285</v>
      </c>
      <c r="R1503" s="6">
        <f t="shared" ca="1" si="282"/>
        <v>5</v>
      </c>
      <c r="S1503" s="6" t="str">
        <f ca="1">VLOOKUP($R1503,'Background education'!$A:$B,2,FALSE)</f>
        <v>Graduate school</v>
      </c>
      <c r="T1503" s="7">
        <f ca="1" xml:space="preserve">
  IF(OR($V1503 = 2, $V1503 = 3, $V1503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503" s="7" t="str">
        <f ca="1">VLOOKUP($T1503,Departments!$A:$B,2,FALSE)</f>
        <v>Finance</v>
      </c>
      <c r="V1503" s="6">
        <f t="shared" ca="1" si="283"/>
        <v>8</v>
      </c>
      <c r="W1503" s="6" t="str">
        <f ca="1">VLOOKUP($V1503,Roles!$A:$B,2,FALSE)</f>
        <v>Analyst</v>
      </c>
      <c r="X1503" s="6">
        <f t="shared" ca="1" si="284"/>
        <v>3</v>
      </c>
      <c r="Y1503" s="6" t="str">
        <f ca="1">IF(ISNA($X1503),NA(),VLOOKUP($X1503,Levels!$A:$B,2,FALSE))</f>
        <v>Pleno</v>
      </c>
      <c r="Z1503" s="8">
        <f t="shared" ca="1" si="276"/>
        <v>39096</v>
      </c>
      <c r="AA1503" s="6">
        <f ca="1">RANDBETWEEN(2,COUNTA('Recruitment source'!$A:$A))</f>
        <v>10</v>
      </c>
      <c r="AB1503" s="6" t="str">
        <f ca="1">VLOOKUP($AA1503,'Recruitment source'!$A:$B,2,FALSE)</f>
        <v>Google</v>
      </c>
      <c r="AC1503" s="8" t="e">
        <f t="shared" ca="1" si="285"/>
        <v>#N/A</v>
      </c>
      <c r="AD1503" s="6" t="e">
        <f t="shared" ca="1" si="286"/>
        <v>#N/A</v>
      </c>
      <c r="AE1503" s="6" t="e">
        <f ca="1">IF(ISNA(AD1503),NA(),VLOOKUP($AD1503,'Reasons for dismissal'!$A:$B,2,FALSE))</f>
        <v>#N/A</v>
      </c>
      <c r="AF1503" s="6">
        <f t="shared" ca="1" si="287"/>
        <v>3</v>
      </c>
      <c r="AG1503" s="1">
        <f t="shared" ca="1" si="277"/>
        <v>2000</v>
      </c>
    </row>
    <row r="1504" spans="1:33" x14ac:dyDescent="0.25">
      <c r="A1504" s="7" cm="1">
        <f t="array" aca="1" ref="A1504" ca="1">INDEX(Companies!$A:$A,RANDBETWEEN(2,COUNTA(Companies!$A:$A)),1)</f>
        <v>2</v>
      </c>
      <c r="B1504" s="7" t="str">
        <f ca="1">VLOOKUP($A1504,Companies!$A:$B,2,FALSE)</f>
        <v>ACME Corporation</v>
      </c>
      <c r="C1504" s="5">
        <f t="shared" si="278"/>
        <v>1503</v>
      </c>
      <c r="D1504" s="6">
        <f t="shared" ca="1" si="279"/>
        <v>1</v>
      </c>
      <c r="E1504" s="7">
        <f ca="1">IF($C1504 = 1 + N("Presidente"),
    127,
    IF($C1504 = 2 + N("Vice-Presidente"),
        72,
        IF($C1504 = 3 + N("Secretária bilíngue"),
            13,
            RANDBETWEEN(5,COUNT(Name!$A:$A) + 1)
        )
    )
)</f>
        <v>267</v>
      </c>
      <c r="F1504" s="7" t="str">
        <f ca="1" xml:space="preserve">
VLOOKUP(
  $E1504,
  Name!$A:$B,
  2,
  FALSE
)
&amp; " " &amp;
IF($C1504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Mariani Farias</v>
      </c>
      <c r="G1504" s="7">
        <v>2</v>
      </c>
      <c r="H1504" s="7" t="str">
        <f>VLOOKUP($G1504,Countries!$A:$B,2,FALSE)</f>
        <v>Portugal</v>
      </c>
      <c r="I1504" s="7" cm="1">
        <f t="array" aca="1" ref="I1504" ca="1">INDEX(States!$B:$B,RANDBETWEEN(2,COUNTA(States!$A:$A)),1)</f>
        <v>5</v>
      </c>
      <c r="J1504" s="7" t="str">
        <f ca="1">VLOOKUP($I1504,States!$B:$C,2,FALSE)</f>
        <v>Aveiro</v>
      </c>
      <c r="K1504" s="7" t="str">
        <f ca="1">VLOOKUP($E1504,Name!$A:$C,3,FALSE)</f>
        <v>F</v>
      </c>
      <c r="L1504" s="7" t="str">
        <f ca="1">VLOOKUP($K1504,Genders!$B:$C,2,FALSE)</f>
        <v>Female</v>
      </c>
      <c r="M1504" s="7" cm="1">
        <f t="array" aca="1" ref="M1504" ca="1">INDEX('Marital status'!$A:$A,RANDBETWEEN(2,COUNTA('Marital status'!$A:$A)),1)</f>
        <v>2</v>
      </c>
      <c r="N1504" s="7" t="str">
        <f ca="1">VLOOKUP($M1504,'Marital status'!$A:$B,2,FALSE)</f>
        <v>Single</v>
      </c>
      <c r="O1504" s="7">
        <f t="shared" ca="1" si="280"/>
        <v>2</v>
      </c>
      <c r="P1504" s="7" t="str">
        <f ca="1">VLOOKUP($O1504,Ethnicities!$A:$B,2,FALSE)</f>
        <v>White</v>
      </c>
      <c r="Q1504" s="8">
        <f t="shared" ca="1" si="281"/>
        <v>35638</v>
      </c>
      <c r="R1504" s="6">
        <f t="shared" ca="1" si="282"/>
        <v>4</v>
      </c>
      <c r="S1504" s="6" t="str">
        <f ca="1">VLOOKUP($R1504,'Background education'!$A:$B,2,FALSE)</f>
        <v>Undergraduate degree</v>
      </c>
      <c r="T1504" s="7">
        <f ca="1" xml:space="preserve">
  IF(OR($V1504 = 2, $V1504 = 3, $V1504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504" s="7" t="str">
        <f ca="1">VLOOKUP($T1504,Departments!$A:$B,2,FALSE)</f>
        <v>Controlling</v>
      </c>
      <c r="V1504" s="6">
        <f t="shared" ca="1" si="283"/>
        <v>7</v>
      </c>
      <c r="W1504" s="6" t="str">
        <f ca="1">VLOOKUP($V1504,Roles!$A:$B,2,FALSE)</f>
        <v>Trainee</v>
      </c>
      <c r="X1504" s="6" t="e">
        <f t="shared" ca="1" si="284"/>
        <v>#N/A</v>
      </c>
      <c r="Y1504" s="6" t="e">
        <f ca="1">IF(ISNA($X1504),NA(),VLOOKUP($X1504,Levels!$A:$B,2,FALSE))</f>
        <v>#N/A</v>
      </c>
      <c r="Z1504" s="8">
        <f t="shared" ca="1" si="276"/>
        <v>38083</v>
      </c>
      <c r="AA1504" s="6">
        <f ca="1">RANDBETWEEN(2,COUNTA('Recruitment source'!$A:$A))</f>
        <v>9</v>
      </c>
      <c r="AB1504" s="6" t="str">
        <f ca="1">VLOOKUP($AA1504,'Recruitment source'!$A:$B,2,FALSE)</f>
        <v xml:space="preserve"> recommendation of employee</v>
      </c>
      <c r="AC1504" s="8" t="e">
        <f t="shared" ca="1" si="285"/>
        <v>#N/A</v>
      </c>
      <c r="AD1504" s="6" t="e">
        <f t="shared" ca="1" si="286"/>
        <v>#N/A</v>
      </c>
      <c r="AE1504" s="6" t="e">
        <f ca="1">IF(ISNA(AD1504),NA(),VLOOKUP($AD1504,'Reasons for dismissal'!$A:$B,2,FALSE))</f>
        <v>#N/A</v>
      </c>
      <c r="AF1504" s="6">
        <f t="shared" ca="1" si="287"/>
        <v>2</v>
      </c>
      <c r="AG1504" s="1">
        <f t="shared" ca="1" si="277"/>
        <v>1085</v>
      </c>
    </row>
    <row r="1505" spans="1:33" x14ac:dyDescent="0.25">
      <c r="A1505" s="7" cm="1">
        <f t="array" aca="1" ref="A1505" ca="1">INDEX(Companies!$A:$A,RANDBETWEEN(2,COUNTA(Companies!$A:$A)),1)</f>
        <v>2</v>
      </c>
      <c r="B1505" s="7" t="str">
        <f ca="1">VLOOKUP($A1505,Companies!$A:$B,2,FALSE)</f>
        <v>ACME Corporation</v>
      </c>
      <c r="C1505" s="5">
        <f t="shared" si="278"/>
        <v>1504</v>
      </c>
      <c r="D1505" s="6">
        <f t="shared" ca="1" si="279"/>
        <v>1</v>
      </c>
      <c r="E1505" s="7">
        <f ca="1">IF($C1505 = 1 + N("Presidente"),
    127,
    IF($C1505 = 2 + N("Vice-Presidente"),
        72,
        IF($C1505 = 3 + N("Secretária bilíngue"),
            13,
            RANDBETWEEN(5,COUNT(Name!$A:$A) + 1)
        )
    )
)</f>
        <v>217</v>
      </c>
      <c r="F1505" s="7" t="str">
        <f ca="1" xml:space="preserve">
VLOOKUP(
  $E1505,
  Name!$A:$B,
  2,
  FALSE
)
&amp; " " &amp;
IF($C1505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Bragança Vieira</v>
      </c>
      <c r="G1505" s="7">
        <v>2</v>
      </c>
      <c r="H1505" s="7" t="str">
        <f>VLOOKUP($G1505,Countries!$A:$B,2,FALSE)</f>
        <v>Portugal</v>
      </c>
      <c r="I1505" s="7" cm="1">
        <f t="array" aca="1" ref="I1505" ca="1">INDEX(States!$B:$B,RANDBETWEEN(2,COUNTA(States!$A:$A)),1)</f>
        <v>6</v>
      </c>
      <c r="J1505" s="7" t="str">
        <f ca="1">VLOOKUP($I1505,States!$B:$C,2,FALSE)</f>
        <v>Braga</v>
      </c>
      <c r="K1505" s="7" t="str">
        <f ca="1">VLOOKUP($E1505,Name!$A:$C,3,FALSE)</f>
        <v>F</v>
      </c>
      <c r="L1505" s="7" t="str">
        <f ca="1">VLOOKUP($K1505,Genders!$B:$C,2,FALSE)</f>
        <v>Female</v>
      </c>
      <c r="M1505" s="7" cm="1">
        <f t="array" aca="1" ref="M1505" ca="1">INDEX('Marital status'!$A:$A,RANDBETWEEN(2,COUNTA('Marital status'!$A:$A)),1)</f>
        <v>5</v>
      </c>
      <c r="N1505" s="7" t="str">
        <f ca="1">VLOOKUP($M1505,'Marital status'!$A:$B,2,FALSE)</f>
        <v xml:space="preserve">Separated </v>
      </c>
      <c r="O1505" s="7">
        <f t="shared" ca="1" si="280"/>
        <v>3</v>
      </c>
      <c r="P1505" s="7" t="str">
        <f ca="1">VLOOKUP($O1505,Ethnicities!$A:$B,2,FALSE)</f>
        <v>Black or African American</v>
      </c>
      <c r="Q1505" s="8">
        <f t="shared" ca="1" si="281"/>
        <v>38084</v>
      </c>
      <c r="R1505" s="6">
        <f t="shared" ca="1" si="282"/>
        <v>4</v>
      </c>
      <c r="S1505" s="6" t="str">
        <f ca="1">VLOOKUP($R1505,'Background education'!$A:$B,2,FALSE)</f>
        <v>Undergraduate degree</v>
      </c>
      <c r="T1505" s="7">
        <f ca="1" xml:space="preserve">
  IF(OR($V1505 = 2, $V1505 = 3, $V1505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05" s="7" t="str">
        <f ca="1">VLOOKUP($T1505,Departments!$A:$B,2,FALSE)</f>
        <v xml:space="preserve"> Commercial</v>
      </c>
      <c r="V1505" s="6">
        <f t="shared" ca="1" si="283"/>
        <v>8</v>
      </c>
      <c r="W1505" s="6" t="str">
        <f ca="1">VLOOKUP($V1505,Roles!$A:$B,2,FALSE)</f>
        <v>Analyst</v>
      </c>
      <c r="X1505" s="6">
        <f t="shared" ca="1" si="284"/>
        <v>4</v>
      </c>
      <c r="Y1505" s="6" t="str">
        <f ca="1">IF(ISNA($X1505),NA(),VLOOKUP($X1505,Levels!$A:$B,2,FALSE))</f>
        <v>Senior</v>
      </c>
      <c r="Z1505" s="8">
        <f t="shared" ca="1" si="276"/>
        <v>44872</v>
      </c>
      <c r="AA1505" s="6">
        <f ca="1">RANDBETWEEN(2,COUNTA('Recruitment source'!$A:$A))</f>
        <v>7</v>
      </c>
      <c r="AB1505" s="6" t="str">
        <f ca="1">VLOOKUP($AA1505,'Recruitment source'!$A:$B,2,FALSE)</f>
        <v>Jobs in Lisbon</v>
      </c>
      <c r="AC1505" s="8" t="e">
        <f t="shared" ca="1" si="285"/>
        <v>#N/A</v>
      </c>
      <c r="AD1505" s="6" t="e">
        <f t="shared" ca="1" si="286"/>
        <v>#N/A</v>
      </c>
      <c r="AE1505" s="6" t="e">
        <f ca="1">IF(ISNA(AD1505),NA(),VLOOKUP($AD1505,'Reasons for dismissal'!$A:$B,2,FALSE))</f>
        <v>#N/A</v>
      </c>
      <c r="AF1505" s="6">
        <f t="shared" ca="1" si="287"/>
        <v>3</v>
      </c>
      <c r="AG1505" s="1">
        <f t="shared" ca="1" si="277"/>
        <v>2000</v>
      </c>
    </row>
    <row r="1506" spans="1:33" x14ac:dyDescent="0.25">
      <c r="A1506" s="7" cm="1">
        <f t="array" aca="1" ref="A1506" ca="1">INDEX(Companies!$A:$A,RANDBETWEEN(2,COUNTA(Companies!$A:$A)),1)</f>
        <v>2</v>
      </c>
      <c r="B1506" s="7" t="str">
        <f ca="1">VLOOKUP($A1506,Companies!$A:$B,2,FALSE)</f>
        <v>ACME Corporation</v>
      </c>
      <c r="C1506" s="5">
        <f t="shared" si="278"/>
        <v>1505</v>
      </c>
      <c r="D1506" s="6">
        <f t="shared" ca="1" si="279"/>
        <v>1</v>
      </c>
      <c r="E1506" s="7">
        <f ca="1">IF($C1506 = 1 + N("Presidente"),
    127,
    IF($C1506 = 2 + N("Vice-Presidente"),
        72,
        IF($C1506 = 3 + N("Secretária bilíngue"),
            13,
            RANDBETWEEN(5,COUNT(Name!$A:$A) + 1)
        )
    )
)</f>
        <v>163</v>
      </c>
      <c r="F1506" s="7" t="str">
        <f ca="1" xml:space="preserve">
VLOOKUP(
  $E1506,
  Name!$A:$B,
  2,
  FALSE
)
&amp; " " &amp;
IF($C1506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Cardozo Frasão</v>
      </c>
      <c r="G1506" s="7">
        <v>2</v>
      </c>
      <c r="H1506" s="7" t="str">
        <f>VLOOKUP($G1506,Countries!$A:$B,2,FALSE)</f>
        <v>Portugal</v>
      </c>
      <c r="I1506" s="7" cm="1">
        <f t="array" aca="1" ref="I1506" ca="1">INDEX(States!$B:$B,RANDBETWEEN(2,COUNTA(States!$A:$A)),1)</f>
        <v>4</v>
      </c>
      <c r="J1506" s="7" t="str">
        <f ca="1">VLOOKUP($I1506,States!$B:$C,2,FALSE)</f>
        <v>Setúbal</v>
      </c>
      <c r="K1506" s="7" t="str">
        <f ca="1">VLOOKUP($E1506,Name!$A:$C,3,FALSE)</f>
        <v>F</v>
      </c>
      <c r="L1506" s="7" t="str">
        <f ca="1">VLOOKUP($K1506,Genders!$B:$C,2,FALSE)</f>
        <v>Female</v>
      </c>
      <c r="M1506" s="7" cm="1">
        <f t="array" aca="1" ref="M1506" ca="1">INDEX('Marital status'!$A:$A,RANDBETWEEN(2,COUNTA('Marital status'!$A:$A)),1)</f>
        <v>2</v>
      </c>
      <c r="N1506" s="7" t="str">
        <f ca="1">VLOOKUP($M1506,'Marital status'!$A:$B,2,FALSE)</f>
        <v>Single</v>
      </c>
      <c r="O1506" s="7">
        <f t="shared" ca="1" si="280"/>
        <v>2</v>
      </c>
      <c r="P1506" s="7" t="str">
        <f ca="1">VLOOKUP($O1506,Ethnicities!$A:$B,2,FALSE)</f>
        <v>White</v>
      </c>
      <c r="Q1506" s="8">
        <f t="shared" ca="1" si="281"/>
        <v>18071</v>
      </c>
      <c r="R1506" s="6">
        <f t="shared" ca="1" si="282"/>
        <v>4</v>
      </c>
      <c r="S1506" s="6" t="str">
        <f ca="1">VLOOKUP($R1506,'Background education'!$A:$B,2,FALSE)</f>
        <v>Undergraduate degree</v>
      </c>
      <c r="T1506" s="7">
        <f ca="1" xml:space="preserve">
  IF(OR($V1506 = 2, $V1506 = 3, $V1506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06" s="7" t="str">
        <f ca="1">VLOOKUP($T1506,Departments!$A:$B,2,FALSE)</f>
        <v>Administration</v>
      </c>
      <c r="V1506" s="6">
        <f t="shared" ca="1" si="283"/>
        <v>6</v>
      </c>
      <c r="W1506" s="6" t="str">
        <f ca="1">VLOOKUP($V1506,Roles!$A:$B,2,FALSE)</f>
        <v>Intern</v>
      </c>
      <c r="X1506" s="6" t="e">
        <f t="shared" ca="1" si="284"/>
        <v>#N/A</v>
      </c>
      <c r="Y1506" s="6" t="e">
        <f ca="1">IF(ISNA($X1506),NA(),VLOOKUP($X1506,Levels!$A:$B,2,FALSE))</f>
        <v>#N/A</v>
      </c>
      <c r="Z1506" s="8">
        <f t="shared" ca="1" si="276"/>
        <v>43907</v>
      </c>
      <c r="AA1506" s="6">
        <f ca="1">RANDBETWEEN(2,COUNTA('Recruitment source'!$A:$A))</f>
        <v>11</v>
      </c>
      <c r="AB1506" s="6" t="str">
        <f ca="1">VLOOKUP($AA1506,'Recruitment source'!$A:$B,2,FALSE)</f>
        <v>LinkedIn</v>
      </c>
      <c r="AC1506" s="8" t="e">
        <f t="shared" ca="1" si="285"/>
        <v>#N/A</v>
      </c>
      <c r="AD1506" s="6" t="e">
        <f t="shared" ca="1" si="286"/>
        <v>#N/A</v>
      </c>
      <c r="AE1506" s="6" t="e">
        <f ca="1">IF(ISNA(AD1506),NA(),VLOOKUP($AD1506,'Reasons for dismissal'!$A:$B,2,FALSE))</f>
        <v>#N/A</v>
      </c>
      <c r="AF1506" s="6">
        <f t="shared" ca="1" si="287"/>
        <v>3</v>
      </c>
      <c r="AG1506" s="1">
        <f t="shared" ca="1" si="277"/>
        <v>805</v>
      </c>
    </row>
    <row r="1507" spans="1:33" x14ac:dyDescent="0.25">
      <c r="A1507" s="7" cm="1">
        <f t="array" aca="1" ref="A1507" ca="1">INDEX(Companies!$A:$A,RANDBETWEEN(2,COUNTA(Companies!$A:$A)),1)</f>
        <v>2</v>
      </c>
      <c r="B1507" s="7" t="str">
        <f ca="1">VLOOKUP($A1507,Companies!$A:$B,2,FALSE)</f>
        <v>ACME Corporation</v>
      </c>
      <c r="C1507" s="5">
        <f t="shared" si="278"/>
        <v>1506</v>
      </c>
      <c r="D1507" s="6">
        <f t="shared" ca="1" si="279"/>
        <v>1</v>
      </c>
      <c r="E1507" s="7">
        <f ca="1">IF($C1507 = 1 + N("Presidente"),
    127,
    IF($C1507 = 2 + N("Vice-Presidente"),
        72,
        IF($C1507 = 3 + N("Secretária bilíngue"),
            13,
            RANDBETWEEN(5,COUNT(Name!$A:$A) + 1)
        )
    )
)</f>
        <v>121</v>
      </c>
      <c r="F1507" s="7" t="str">
        <f ca="1" xml:space="preserve">
VLOOKUP(
  $E1507,
  Name!$A:$B,
  2,
  FALSE
)
&amp; " " &amp;
IF($C1507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Pedrosa Barroso</v>
      </c>
      <c r="G1507" s="7">
        <v>2</v>
      </c>
      <c r="H1507" s="7" t="str">
        <f>VLOOKUP($G1507,Countries!$A:$B,2,FALSE)</f>
        <v>Portugal</v>
      </c>
      <c r="I1507" s="7" cm="1">
        <f t="array" aca="1" ref="I1507" ca="1">INDEX(States!$B:$B,RANDBETWEEN(2,COUNTA(States!$A:$A)),1)</f>
        <v>12</v>
      </c>
      <c r="J1507" s="7" t="str">
        <f ca="1">VLOOKUP($I1507,States!$B:$C,2,FALSE)</f>
        <v>Évora</v>
      </c>
      <c r="K1507" s="7" t="str">
        <f ca="1">VLOOKUP($E1507,Name!$A:$C,3,FALSE)</f>
        <v>F</v>
      </c>
      <c r="L1507" s="7" t="str">
        <f ca="1">VLOOKUP($K1507,Genders!$B:$C,2,FALSE)</f>
        <v>Female</v>
      </c>
      <c r="M1507" s="7" cm="1">
        <f t="array" aca="1" ref="M1507" ca="1">INDEX('Marital status'!$A:$A,RANDBETWEEN(2,COUNTA('Marital status'!$A:$A)),1)</f>
        <v>3</v>
      </c>
      <c r="N1507" s="7" t="str">
        <f ca="1">VLOOKUP($M1507,'Marital status'!$A:$B,2,FALSE)</f>
        <v>Married</v>
      </c>
      <c r="O1507" s="7">
        <f t="shared" ca="1" si="280"/>
        <v>4</v>
      </c>
      <c r="P1507" s="7" t="str">
        <f ca="1">VLOOKUP($O1507,Ethnicities!$A:$B,2,FALSE)</f>
        <v>Hispanic or Latino</v>
      </c>
      <c r="Q1507" s="8">
        <f t="shared" ca="1" si="281"/>
        <v>33845</v>
      </c>
      <c r="R1507" s="6">
        <f t="shared" ca="1" si="282"/>
        <v>4</v>
      </c>
      <c r="S1507" s="6" t="str">
        <f ca="1">VLOOKUP($R1507,'Background education'!$A:$B,2,FALSE)</f>
        <v>Undergraduate degree</v>
      </c>
      <c r="T1507" s="7">
        <f ca="1" xml:space="preserve">
  IF(OR($V1507 = 2, $V1507 = 3, $V1507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07" s="7" t="str">
        <f ca="1">VLOOKUP($T1507,Departments!$A:$B,2,FALSE)</f>
        <v>Administration</v>
      </c>
      <c r="V1507" s="6">
        <f t="shared" ca="1" si="283"/>
        <v>8</v>
      </c>
      <c r="W1507" s="6" t="str">
        <f ca="1">VLOOKUP($V1507,Roles!$A:$B,2,FALSE)</f>
        <v>Analyst</v>
      </c>
      <c r="X1507" s="6">
        <f t="shared" ca="1" si="284"/>
        <v>4</v>
      </c>
      <c r="Y1507" s="6" t="str">
        <f ca="1">IF(ISNA($X1507),NA(),VLOOKUP($X1507,Levels!$A:$B,2,FALSE))</f>
        <v>Senior</v>
      </c>
      <c r="Z1507" s="8">
        <f t="shared" ca="1" si="276"/>
        <v>42770</v>
      </c>
      <c r="AA1507" s="6">
        <f ca="1">RANDBETWEEN(2,COUNTA('Recruitment source'!$A:$A))</f>
        <v>7</v>
      </c>
      <c r="AB1507" s="6" t="str">
        <f ca="1">VLOOKUP($AA1507,'Recruitment source'!$A:$B,2,FALSE)</f>
        <v>Jobs in Lisbon</v>
      </c>
      <c r="AC1507" s="8" t="e">
        <f t="shared" ca="1" si="285"/>
        <v>#N/A</v>
      </c>
      <c r="AD1507" s="6" t="e">
        <f t="shared" ca="1" si="286"/>
        <v>#N/A</v>
      </c>
      <c r="AE1507" s="6" t="e">
        <f ca="1">IF(ISNA(AD1507),NA(),VLOOKUP($AD1507,'Reasons for dismissal'!$A:$B,2,FALSE))</f>
        <v>#N/A</v>
      </c>
      <c r="AF1507" s="6">
        <f t="shared" ca="1" si="287"/>
        <v>3</v>
      </c>
      <c r="AG1507" s="1">
        <f t="shared" ca="1" si="277"/>
        <v>2000</v>
      </c>
    </row>
    <row r="1508" spans="1:33" x14ac:dyDescent="0.25">
      <c r="A1508" s="7" cm="1">
        <f t="array" aca="1" ref="A1508" ca="1">INDEX(Companies!$A:$A,RANDBETWEEN(2,COUNTA(Companies!$A:$A)),1)</f>
        <v>2</v>
      </c>
      <c r="B1508" s="7" t="str">
        <f ca="1">VLOOKUP($A1508,Companies!$A:$B,2,FALSE)</f>
        <v>ACME Corporation</v>
      </c>
      <c r="C1508" s="5">
        <f t="shared" si="278"/>
        <v>1507</v>
      </c>
      <c r="D1508" s="6">
        <f t="shared" ca="1" si="279"/>
        <v>1</v>
      </c>
      <c r="E1508" s="7">
        <f ca="1">IF($C1508 = 1 + N("Presidente"),
    127,
    IF($C1508 = 2 + N("Vice-Presidente"),
        72,
        IF($C1508 = 3 + N("Secretária bilíngue"),
            13,
            RANDBETWEEN(5,COUNT(Name!$A:$A) + 1)
        )
    )
)</f>
        <v>95</v>
      </c>
      <c r="F1508" s="7" t="str">
        <f ca="1" xml:space="preserve">
VLOOKUP(
  $E1508,
  Name!$A:$B,
  2,
  FALSE
)
&amp; " " &amp;
IF($C1508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Ricci Barreto</v>
      </c>
      <c r="G1508" s="7">
        <v>2</v>
      </c>
      <c r="H1508" s="7" t="str">
        <f>VLOOKUP($G1508,Countries!$A:$B,2,FALSE)</f>
        <v>Portugal</v>
      </c>
      <c r="I1508" s="7" cm="1">
        <f t="array" aca="1" ref="I1508" ca="1">INDEX(States!$B:$B,RANDBETWEEN(2,COUNTA(States!$A:$A)),1)</f>
        <v>4</v>
      </c>
      <c r="J1508" s="7" t="str">
        <f ca="1">VLOOKUP($I1508,States!$B:$C,2,FALSE)</f>
        <v>Setúbal</v>
      </c>
      <c r="K1508" s="7" t="str">
        <f ca="1">VLOOKUP($E1508,Name!$A:$C,3,FALSE)</f>
        <v>F</v>
      </c>
      <c r="L1508" s="7" t="str">
        <f ca="1">VLOOKUP($K1508,Genders!$B:$C,2,FALSE)</f>
        <v>Female</v>
      </c>
      <c r="M1508" s="7" cm="1">
        <f t="array" aca="1" ref="M1508" ca="1">INDEX('Marital status'!$A:$A,RANDBETWEEN(2,COUNTA('Marital status'!$A:$A)),1)</f>
        <v>6</v>
      </c>
      <c r="N1508" s="7" t="str">
        <f ca="1">VLOOKUP($M1508,'Marital status'!$A:$B,2,FALSE)</f>
        <v>Divorced</v>
      </c>
      <c r="O1508" s="7">
        <f t="shared" ca="1" si="280"/>
        <v>2</v>
      </c>
      <c r="P1508" s="7" t="str">
        <f ca="1">VLOOKUP($O1508,Ethnicities!$A:$B,2,FALSE)</f>
        <v>White</v>
      </c>
      <c r="Q1508" s="8">
        <f t="shared" ca="1" si="281"/>
        <v>34173</v>
      </c>
      <c r="R1508" s="6">
        <f t="shared" ca="1" si="282"/>
        <v>4</v>
      </c>
      <c r="S1508" s="6" t="str">
        <f ca="1">VLOOKUP($R1508,'Background education'!$A:$B,2,FALSE)</f>
        <v>Undergraduate degree</v>
      </c>
      <c r="T1508" s="7">
        <f ca="1" xml:space="preserve">
  IF(OR($V1508 = 2, $V1508 = 3, $V1508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08" s="7" t="str">
        <f ca="1">VLOOKUP($T1508,Departments!$A:$B,2,FALSE)</f>
        <v>Human Resource</v>
      </c>
      <c r="V1508" s="6">
        <f t="shared" ca="1" si="283"/>
        <v>7</v>
      </c>
      <c r="W1508" s="6" t="str">
        <f ca="1">VLOOKUP($V1508,Roles!$A:$B,2,FALSE)</f>
        <v>Trainee</v>
      </c>
      <c r="X1508" s="6" t="e">
        <f t="shared" ca="1" si="284"/>
        <v>#N/A</v>
      </c>
      <c r="Y1508" s="6" t="e">
        <f ca="1">IF(ISNA($X1508),NA(),VLOOKUP($X1508,Levels!$A:$B,2,FALSE))</f>
        <v>#N/A</v>
      </c>
      <c r="Z1508" s="8">
        <f t="shared" ca="1" si="276"/>
        <v>40595</v>
      </c>
      <c r="AA1508" s="6">
        <f ca="1">RANDBETWEEN(2,COUNTA('Recruitment source'!$A:$A))</f>
        <v>5</v>
      </c>
      <c r="AB1508" s="6" t="str">
        <f ca="1">VLOOKUP($AA1508,'Recruitment source'!$A:$B,2,FALSE)</f>
        <v>Net Empregos</v>
      </c>
      <c r="AC1508" s="8" t="e">
        <f t="shared" ca="1" si="285"/>
        <v>#N/A</v>
      </c>
      <c r="AD1508" s="6" t="e">
        <f t="shared" ca="1" si="286"/>
        <v>#N/A</v>
      </c>
      <c r="AE1508" s="6" t="e">
        <f ca="1">IF(ISNA(AD1508),NA(),VLOOKUP($AD1508,'Reasons for dismissal'!$A:$B,2,FALSE))</f>
        <v>#N/A</v>
      </c>
      <c r="AF1508" s="6">
        <f t="shared" ca="1" si="287"/>
        <v>2</v>
      </c>
      <c r="AG1508" s="1">
        <f t="shared" ca="1" si="277"/>
        <v>1005</v>
      </c>
    </row>
    <row r="1509" spans="1:33" x14ac:dyDescent="0.25">
      <c r="A1509" s="7" cm="1">
        <f t="array" aca="1" ref="A1509" ca="1">INDEX(Companies!$A:$A,RANDBETWEEN(2,COUNTA(Companies!$A:$A)),1)</f>
        <v>2</v>
      </c>
      <c r="B1509" s="7" t="str">
        <f ca="1">VLOOKUP($A1509,Companies!$A:$B,2,FALSE)</f>
        <v>ACME Corporation</v>
      </c>
      <c r="C1509" s="5">
        <f t="shared" si="278"/>
        <v>1508</v>
      </c>
      <c r="D1509" s="6">
        <f t="shared" ca="1" si="279"/>
        <v>1</v>
      </c>
      <c r="E1509" s="7">
        <f ca="1">IF($C1509 = 1 + N("Presidente"),
    127,
    IF($C1509 = 2 + N("Vice-Presidente"),
        72,
        IF($C1509 = 3 + N("Secretária bilíngue"),
            13,
            RANDBETWEEN(5,COUNT(Name!$A:$A) + 1)
        )
    )
)</f>
        <v>234</v>
      </c>
      <c r="F1509" s="7" t="str">
        <f ca="1" xml:space="preserve">
VLOOKUP(
  $E1509,
  Name!$A:$B,
  2,
  FALSE
)
&amp; " " &amp;
IF($C1509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Louise Mancini Souza</v>
      </c>
      <c r="G1509" s="7">
        <v>2</v>
      </c>
      <c r="H1509" s="7" t="str">
        <f>VLOOKUP($G1509,Countries!$A:$B,2,FALSE)</f>
        <v>Portugal</v>
      </c>
      <c r="I1509" s="7" cm="1">
        <f t="array" aca="1" ref="I1509" ca="1">INDEX(States!$B:$B,RANDBETWEEN(2,COUNTA(States!$A:$A)),1)</f>
        <v>20</v>
      </c>
      <c r="J1509" s="7" t="str">
        <f ca="1">VLOOKUP($I1509,States!$B:$C,2,FALSE)</f>
        <v>Viana do Castelo</v>
      </c>
      <c r="K1509" s="7" t="str">
        <f ca="1">VLOOKUP($E1509,Name!$A:$C,3,FALSE)</f>
        <v>F</v>
      </c>
      <c r="L1509" s="7" t="str">
        <f ca="1">VLOOKUP($K1509,Genders!$B:$C,2,FALSE)</f>
        <v>Female</v>
      </c>
      <c r="M1509" s="7" cm="1">
        <f t="array" aca="1" ref="M1509" ca="1">INDEX('Marital status'!$A:$A,RANDBETWEEN(2,COUNTA('Marital status'!$A:$A)),1)</f>
        <v>4</v>
      </c>
      <c r="N1509" s="7" t="str">
        <f ca="1">VLOOKUP($M1509,'Marital status'!$A:$B,2,FALSE)</f>
        <v xml:space="preserve">Widowed </v>
      </c>
      <c r="O1509" s="7">
        <f t="shared" ca="1" si="280"/>
        <v>2</v>
      </c>
      <c r="P1509" s="7" t="str">
        <f ca="1">VLOOKUP($O1509,Ethnicities!$A:$B,2,FALSE)</f>
        <v>White</v>
      </c>
      <c r="Q1509" s="8">
        <f t="shared" ca="1" si="281"/>
        <v>32642</v>
      </c>
      <c r="R1509" s="6">
        <f t="shared" ca="1" si="282"/>
        <v>5</v>
      </c>
      <c r="S1509" s="6" t="str">
        <f ca="1">VLOOKUP($R1509,'Background education'!$A:$B,2,FALSE)</f>
        <v>Graduate school</v>
      </c>
      <c r="T1509" s="7">
        <f ca="1" xml:space="preserve">
  IF(OR($V1509 = 2, $V1509 = 3, $V1509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509" s="7" t="str">
        <f ca="1">VLOOKUP($T1509,Departments!$A:$B,2,FALSE)</f>
        <v>Controlling</v>
      </c>
      <c r="V1509" s="6">
        <f t="shared" ca="1" si="283"/>
        <v>8</v>
      </c>
      <c r="W1509" s="6" t="str">
        <f ca="1">VLOOKUP($V1509,Roles!$A:$B,2,FALSE)</f>
        <v>Analyst</v>
      </c>
      <c r="X1509" s="6">
        <f t="shared" ca="1" si="284"/>
        <v>3</v>
      </c>
      <c r="Y1509" s="6" t="str">
        <f ca="1">IF(ISNA($X1509),NA(),VLOOKUP($X1509,Levels!$A:$B,2,FALSE))</f>
        <v>Pleno</v>
      </c>
      <c r="Z1509" s="8">
        <f t="shared" ca="1" si="276"/>
        <v>43883</v>
      </c>
      <c r="AA1509" s="6">
        <f ca="1">RANDBETWEEN(2,COUNTA('Recruitment source'!$A:$A))</f>
        <v>4</v>
      </c>
      <c r="AB1509" s="6" t="str">
        <f ca="1">VLOOKUP($AA1509,'Recruitment source'!$A:$B,2,FALSE)</f>
        <v>SAPO Emprego</v>
      </c>
      <c r="AC1509" s="8" t="e">
        <f t="shared" ca="1" si="285"/>
        <v>#N/A</v>
      </c>
      <c r="AD1509" s="6" t="e">
        <f t="shared" ca="1" si="286"/>
        <v>#N/A</v>
      </c>
      <c r="AE1509" s="6" t="e">
        <f ca="1">IF(ISNA(AD1509),NA(),VLOOKUP($AD1509,'Reasons for dismissal'!$A:$B,2,FALSE))</f>
        <v>#N/A</v>
      </c>
      <c r="AF1509" s="6">
        <f t="shared" ca="1" si="287"/>
        <v>2</v>
      </c>
      <c r="AG1509" s="1">
        <f t="shared" ca="1" si="277"/>
        <v>2080</v>
      </c>
    </row>
    <row r="1510" spans="1:33" x14ac:dyDescent="0.25">
      <c r="A1510" s="7" cm="1">
        <f t="array" aca="1" ref="A1510" ca="1">INDEX(Companies!$A:$A,RANDBETWEEN(2,COUNTA(Companies!$A:$A)),1)</f>
        <v>2</v>
      </c>
      <c r="B1510" s="7" t="str">
        <f ca="1">VLOOKUP($A1510,Companies!$A:$B,2,FALSE)</f>
        <v>ACME Corporation</v>
      </c>
      <c r="C1510" s="5">
        <f t="shared" si="278"/>
        <v>1509</v>
      </c>
      <c r="D1510" s="6">
        <f t="shared" ca="1" si="279"/>
        <v>1</v>
      </c>
      <c r="E1510" s="7">
        <f ca="1">IF($C1510 = 1 + N("Presidente"),
    127,
    IF($C1510 = 2 + N("Vice-Presidente"),
        72,
        IF($C1510 = 3 + N("Secretária bilíngue"),
            13,
            RANDBETWEEN(5,COUNT(Name!$A:$A) + 1)
        )
    )
)</f>
        <v>116</v>
      </c>
      <c r="F1510" s="7" t="str">
        <f ca="1" xml:space="preserve">
VLOOKUP(
  $E1510,
  Name!$A:$B,
  2,
  FALSE
)
&amp; " " &amp;
IF($C1510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Eduarda Frois Café</v>
      </c>
      <c r="G1510" s="7">
        <v>2</v>
      </c>
      <c r="H1510" s="7" t="str">
        <f>VLOOKUP($G1510,Countries!$A:$B,2,FALSE)</f>
        <v>Portugal</v>
      </c>
      <c r="I1510" s="7" cm="1">
        <f t="array" aca="1" ref="I1510" ca="1">INDEX(States!$B:$B,RANDBETWEEN(2,COUNTA(States!$A:$A)),1)</f>
        <v>12</v>
      </c>
      <c r="J1510" s="7" t="str">
        <f ca="1">VLOOKUP($I1510,States!$B:$C,2,FALSE)</f>
        <v>Évora</v>
      </c>
      <c r="K1510" s="7" t="str">
        <f ca="1">VLOOKUP($E1510,Name!$A:$C,3,FALSE)</f>
        <v>F</v>
      </c>
      <c r="L1510" s="7" t="str">
        <f ca="1">VLOOKUP($K1510,Genders!$B:$C,2,FALSE)</f>
        <v>Female</v>
      </c>
      <c r="M1510" s="7" cm="1">
        <f t="array" aca="1" ref="M1510" ca="1">INDEX('Marital status'!$A:$A,RANDBETWEEN(2,COUNTA('Marital status'!$A:$A)),1)</f>
        <v>2</v>
      </c>
      <c r="N1510" s="7" t="str">
        <f ca="1">VLOOKUP($M1510,'Marital status'!$A:$B,2,FALSE)</f>
        <v>Single</v>
      </c>
      <c r="O1510" s="7">
        <f t="shared" ca="1" si="280"/>
        <v>2</v>
      </c>
      <c r="P1510" s="7" t="str">
        <f ca="1">VLOOKUP($O1510,Ethnicities!$A:$B,2,FALSE)</f>
        <v>White</v>
      </c>
      <c r="Q1510" s="8">
        <f t="shared" ca="1" si="281"/>
        <v>31719</v>
      </c>
      <c r="R1510" s="6">
        <f t="shared" ca="1" si="282"/>
        <v>4</v>
      </c>
      <c r="S1510" s="6" t="str">
        <f ca="1">VLOOKUP($R1510,'Background education'!$A:$B,2,FALSE)</f>
        <v>Undergraduate degree</v>
      </c>
      <c r="T1510" s="7">
        <f ca="1" xml:space="preserve">
  IF(OR($V1510 = 2, $V1510 = 3, $V1510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510" s="7" t="str">
        <f ca="1">VLOOKUP($T1510,Departments!$A:$B,2,FALSE)</f>
        <v>Audit</v>
      </c>
      <c r="V1510" s="6">
        <f t="shared" ca="1" si="283"/>
        <v>7</v>
      </c>
      <c r="W1510" s="6" t="str">
        <f ca="1">VLOOKUP($V1510,Roles!$A:$B,2,FALSE)</f>
        <v>Trainee</v>
      </c>
      <c r="X1510" s="6" t="e">
        <f t="shared" ca="1" si="284"/>
        <v>#N/A</v>
      </c>
      <c r="Y1510" s="6" t="e">
        <f ca="1">IF(ISNA($X1510),NA(),VLOOKUP($X1510,Levels!$A:$B,2,FALSE))</f>
        <v>#N/A</v>
      </c>
      <c r="Z1510" s="8">
        <f t="shared" ca="1" si="276"/>
        <v>39157</v>
      </c>
      <c r="AA1510" s="6">
        <f ca="1">RANDBETWEEN(2,COUNTA('Recruitment source'!$A:$A))</f>
        <v>11</v>
      </c>
      <c r="AB1510" s="6" t="str">
        <f ca="1">VLOOKUP($AA1510,'Recruitment source'!$A:$B,2,FALSE)</f>
        <v>LinkedIn</v>
      </c>
      <c r="AC1510" s="8" t="e">
        <f t="shared" ca="1" si="285"/>
        <v>#N/A</v>
      </c>
      <c r="AD1510" s="6" t="e">
        <f t="shared" ca="1" si="286"/>
        <v>#N/A</v>
      </c>
      <c r="AE1510" s="6" t="e">
        <f ca="1">IF(ISNA(AD1510),NA(),VLOOKUP($AD1510,'Reasons for dismissal'!$A:$B,2,FALSE))</f>
        <v>#N/A</v>
      </c>
      <c r="AF1510" s="6">
        <f t="shared" ca="1" si="287"/>
        <v>3</v>
      </c>
      <c r="AG1510" s="1">
        <f t="shared" ca="1" si="277"/>
        <v>1005</v>
      </c>
    </row>
    <row r="1511" spans="1:33" x14ac:dyDescent="0.25">
      <c r="A1511" s="7" cm="1">
        <f t="array" aca="1" ref="A1511" ca="1">INDEX(Companies!$A:$A,RANDBETWEEN(2,COUNTA(Companies!$A:$A)),1)</f>
        <v>2</v>
      </c>
      <c r="B1511" s="7" t="str">
        <f ca="1">VLOOKUP($A1511,Companies!$A:$B,2,FALSE)</f>
        <v>ACME Corporation</v>
      </c>
      <c r="C1511" s="5">
        <f t="shared" si="278"/>
        <v>1510</v>
      </c>
      <c r="D1511" s="6">
        <f t="shared" ca="1" si="279"/>
        <v>1</v>
      </c>
      <c r="E1511" s="7">
        <f ca="1">IF($C1511 = 1 + N("Presidente"),
    127,
    IF($C1511 = 2 + N("Vice-Presidente"),
        72,
        IF($C1511 = 3 + N("Secretária bilíngue"),
            13,
            RANDBETWEEN(5,COUNT(Name!$A:$A) + 1)
        )
    )
)</f>
        <v>297</v>
      </c>
      <c r="F1511" s="7" t="str">
        <f ca="1" xml:space="preserve">
VLOOKUP(
  $E1511,
  Name!$A:$B,
  2,
  FALSE
)
&amp; " " &amp;
IF($C1511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Miguelito Duarte Caruso</v>
      </c>
      <c r="G1511" s="7">
        <v>2</v>
      </c>
      <c r="H1511" s="7" t="str">
        <f>VLOOKUP($G1511,Countries!$A:$B,2,FALSE)</f>
        <v>Portugal</v>
      </c>
      <c r="I1511" s="7" cm="1">
        <f t="array" aca="1" ref="I1511" ca="1">INDEX(States!$B:$B,RANDBETWEEN(2,COUNTA(States!$A:$A)),1)</f>
        <v>17</v>
      </c>
      <c r="J1511" s="7" t="str">
        <f ca="1">VLOOKUP($I1511,States!$B:$C,2,FALSE)</f>
        <v>Portalegre</v>
      </c>
      <c r="K1511" s="7" t="str">
        <f ca="1">VLOOKUP($E1511,Name!$A:$C,3,FALSE)</f>
        <v>M</v>
      </c>
      <c r="L1511" s="7" t="str">
        <f ca="1">VLOOKUP($K1511,Genders!$B:$C,2,FALSE)</f>
        <v>Male</v>
      </c>
      <c r="M1511" s="7" cm="1">
        <f t="array" aca="1" ref="M1511" ca="1">INDEX('Marital status'!$A:$A,RANDBETWEEN(2,COUNTA('Marital status'!$A:$A)),1)</f>
        <v>5</v>
      </c>
      <c r="N1511" s="7" t="str">
        <f ca="1">VLOOKUP($M1511,'Marital status'!$A:$B,2,FALSE)</f>
        <v xml:space="preserve">Separated </v>
      </c>
      <c r="O1511" s="7">
        <f t="shared" ca="1" si="280"/>
        <v>2</v>
      </c>
      <c r="P1511" s="7" t="str">
        <f ca="1">VLOOKUP($O1511,Ethnicities!$A:$B,2,FALSE)</f>
        <v>White</v>
      </c>
      <c r="Q1511" s="8">
        <f t="shared" ca="1" si="281"/>
        <v>37963</v>
      </c>
      <c r="R1511" s="6">
        <f t="shared" ca="1" si="282"/>
        <v>4</v>
      </c>
      <c r="S1511" s="6" t="str">
        <f ca="1">VLOOKUP($R1511,'Background education'!$A:$B,2,FALSE)</f>
        <v>Undergraduate degree</v>
      </c>
      <c r="T1511" s="7">
        <f ca="1" xml:space="preserve">
  IF(OR($V1511 = 2, $V1511 = 3, $V1511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511" s="7" t="str">
        <f ca="1">VLOOKUP($T1511,Departments!$A:$B,2,FALSE)</f>
        <v>Controlling</v>
      </c>
      <c r="V1511" s="6">
        <f t="shared" ca="1" si="283"/>
        <v>8</v>
      </c>
      <c r="W1511" s="6" t="str">
        <f ca="1">VLOOKUP($V1511,Roles!$A:$B,2,FALSE)</f>
        <v>Analyst</v>
      </c>
      <c r="X1511" s="6">
        <f t="shared" ca="1" si="284"/>
        <v>2</v>
      </c>
      <c r="Y1511" s="6" t="str">
        <f ca="1">IF(ISNA($X1511),NA(),VLOOKUP($X1511,Levels!$A:$B,2,FALSE))</f>
        <v>Junior</v>
      </c>
      <c r="Z1511" s="8">
        <f t="shared" ca="1" si="276"/>
        <v>44872</v>
      </c>
      <c r="AA1511" s="6">
        <f ca="1">RANDBETWEEN(2,COUNTA('Recruitment source'!$A:$A))</f>
        <v>10</v>
      </c>
      <c r="AB1511" s="6" t="str">
        <f ca="1">VLOOKUP($AA1511,'Recruitment source'!$A:$B,2,FALSE)</f>
        <v>Google</v>
      </c>
      <c r="AC1511" s="8" t="e">
        <f t="shared" ca="1" si="285"/>
        <v>#N/A</v>
      </c>
      <c r="AD1511" s="6" t="e">
        <f t="shared" ca="1" si="286"/>
        <v>#N/A</v>
      </c>
      <c r="AE1511" s="6" t="e">
        <f ca="1">IF(ISNA(AD1511),NA(),VLOOKUP($AD1511,'Reasons for dismissal'!$A:$B,2,FALSE))</f>
        <v>#N/A</v>
      </c>
      <c r="AF1511" s="6">
        <f t="shared" ca="1" si="287"/>
        <v>4</v>
      </c>
      <c r="AG1511" s="1">
        <f t="shared" ca="1" si="277"/>
        <v>2080</v>
      </c>
    </row>
    <row r="1512" spans="1:33" x14ac:dyDescent="0.25">
      <c r="A1512" s="7" cm="1">
        <f t="array" aca="1" ref="A1512" ca="1">INDEX(Companies!$A:$A,RANDBETWEEN(2,COUNTA(Companies!$A:$A)),1)</f>
        <v>2</v>
      </c>
      <c r="B1512" s="7" t="str">
        <f ca="1">VLOOKUP($A1512,Companies!$A:$B,2,FALSE)</f>
        <v>ACME Corporation</v>
      </c>
      <c r="C1512" s="5">
        <f t="shared" si="278"/>
        <v>1511</v>
      </c>
      <c r="D1512" s="6">
        <f t="shared" ca="1" si="279"/>
        <v>1</v>
      </c>
      <c r="E1512" s="7">
        <f ca="1">IF($C1512 = 1 + N("Presidente"),
    127,
    IF($C1512 = 2 + N("Vice-Presidente"),
        72,
        IF($C1512 = 3 + N("Secretária bilíngue"),
            13,
            RANDBETWEEN(5,COUNT(Name!$A:$A) + 1)
        )
    )
)</f>
        <v>291</v>
      </c>
      <c r="F1512" s="7" t="str">
        <f ca="1" xml:space="preserve">
VLOOKUP(
  $E1512,
  Name!$A:$B,
  2,
  FALSE
)
&amp; " " &amp;
IF($C1512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Melyssa Gallo Cardoso</v>
      </c>
      <c r="G1512" s="7">
        <v>2</v>
      </c>
      <c r="H1512" s="7" t="str">
        <f>VLOOKUP($G1512,Countries!$A:$B,2,FALSE)</f>
        <v>Portugal</v>
      </c>
      <c r="I1512" s="7" cm="1">
        <f t="array" aca="1" ref="I1512" ca="1">INDEX(States!$B:$B,RANDBETWEEN(2,COUNTA(States!$A:$A)),1)</f>
        <v>12</v>
      </c>
      <c r="J1512" s="7" t="str">
        <f ca="1">VLOOKUP($I1512,States!$B:$C,2,FALSE)</f>
        <v>Évora</v>
      </c>
      <c r="K1512" s="7" t="str">
        <f ca="1">VLOOKUP($E1512,Name!$A:$C,3,FALSE)</f>
        <v>F</v>
      </c>
      <c r="L1512" s="7" t="str">
        <f ca="1">VLOOKUP($K1512,Genders!$B:$C,2,FALSE)</f>
        <v>Female</v>
      </c>
      <c r="M1512" s="7" cm="1">
        <f t="array" aca="1" ref="M1512" ca="1">INDEX('Marital status'!$A:$A,RANDBETWEEN(2,COUNTA('Marital status'!$A:$A)),1)</f>
        <v>2</v>
      </c>
      <c r="N1512" s="7" t="str">
        <f ca="1">VLOOKUP($M1512,'Marital status'!$A:$B,2,FALSE)</f>
        <v>Single</v>
      </c>
      <c r="O1512" s="7">
        <f t="shared" ca="1" si="280"/>
        <v>3</v>
      </c>
      <c r="P1512" s="7" t="str">
        <f ca="1">VLOOKUP($O1512,Ethnicities!$A:$B,2,FALSE)</f>
        <v>Black or African American</v>
      </c>
      <c r="Q1512" s="8">
        <f t="shared" ca="1" si="281"/>
        <v>28121</v>
      </c>
      <c r="R1512" s="6">
        <f t="shared" ca="1" si="282"/>
        <v>4</v>
      </c>
      <c r="S1512" s="6" t="str">
        <f ca="1">VLOOKUP($R1512,'Background education'!$A:$B,2,FALSE)</f>
        <v>Undergraduate degree</v>
      </c>
      <c r="T1512" s="7">
        <f ca="1" xml:space="preserve">
  IF(OR($V1512 = 2, $V1512 = 3, $V1512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12" s="7" t="str">
        <f ca="1">VLOOKUP($T1512,Departments!$A:$B,2,FALSE)</f>
        <v>Communication &amp; Marketing</v>
      </c>
      <c r="V1512" s="6">
        <f t="shared" ca="1" si="283"/>
        <v>6</v>
      </c>
      <c r="W1512" s="6" t="str">
        <f ca="1">VLOOKUP($V1512,Roles!$A:$B,2,FALSE)</f>
        <v>Intern</v>
      </c>
      <c r="X1512" s="6" t="e">
        <f t="shared" ca="1" si="284"/>
        <v>#N/A</v>
      </c>
      <c r="Y1512" s="6" t="e">
        <f ca="1">IF(ISNA($X1512),NA(),VLOOKUP($X1512,Levels!$A:$B,2,FALSE))</f>
        <v>#N/A</v>
      </c>
      <c r="Z1512" s="8">
        <f t="shared" ca="1" si="276"/>
        <v>37626</v>
      </c>
      <c r="AA1512" s="6">
        <f ca="1">RANDBETWEEN(2,COUNTA('Recruitment source'!$A:$A))</f>
        <v>10</v>
      </c>
      <c r="AB1512" s="6" t="str">
        <f ca="1">VLOOKUP($AA1512,'Recruitment source'!$A:$B,2,FALSE)</f>
        <v>Google</v>
      </c>
      <c r="AC1512" s="8" t="e">
        <f t="shared" ca="1" si="285"/>
        <v>#N/A</v>
      </c>
      <c r="AD1512" s="6" t="e">
        <f t="shared" ca="1" si="286"/>
        <v>#N/A</v>
      </c>
      <c r="AE1512" s="6" t="e">
        <f ca="1">IF(ISNA(AD1512),NA(),VLOOKUP($AD1512,'Reasons for dismissal'!$A:$B,2,FALSE))</f>
        <v>#N/A</v>
      </c>
      <c r="AF1512" s="6">
        <f t="shared" ca="1" si="287"/>
        <v>3</v>
      </c>
      <c r="AG1512" s="1">
        <f t="shared" ca="1" si="277"/>
        <v>885</v>
      </c>
    </row>
    <row r="1513" spans="1:33" x14ac:dyDescent="0.25">
      <c r="A1513" s="7" cm="1">
        <f t="array" aca="1" ref="A1513" ca="1">INDEX(Companies!$A:$A,RANDBETWEEN(2,COUNTA(Companies!$A:$A)),1)</f>
        <v>2</v>
      </c>
      <c r="B1513" s="7" t="str">
        <f ca="1">VLOOKUP($A1513,Companies!$A:$B,2,FALSE)</f>
        <v>ACME Corporation</v>
      </c>
      <c r="C1513" s="5">
        <f t="shared" si="278"/>
        <v>1512</v>
      </c>
      <c r="D1513" s="6">
        <f t="shared" ca="1" si="279"/>
        <v>1</v>
      </c>
      <c r="E1513" s="7">
        <f ca="1">IF($C1513 = 1 + N("Presidente"),
    127,
    IF($C1513 = 2 + N("Vice-Presidente"),
        72,
        IF($C1513 = 3 + N("Secretária bilíngue"),
            13,
            RANDBETWEEN(5,COUNT(Name!$A:$A) + 1)
        )
    )
)</f>
        <v>279</v>
      </c>
      <c r="F1513" s="7" t="str">
        <f ca="1" xml:space="preserve">
VLOOKUP(
  $E1513,
  Name!$A:$B,
  2,
  FALSE
)
&amp; " " &amp;
IF($C1513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Cabral Frois</v>
      </c>
      <c r="G1513" s="7">
        <v>2</v>
      </c>
      <c r="H1513" s="7" t="str">
        <f>VLOOKUP($G1513,Countries!$A:$B,2,FALSE)</f>
        <v>Portugal</v>
      </c>
      <c r="I1513" s="7" cm="1">
        <f t="array" aca="1" ref="I1513" ca="1">INDEX(States!$B:$B,RANDBETWEEN(2,COUNTA(States!$A:$A)),1)</f>
        <v>9</v>
      </c>
      <c r="J1513" s="7" t="str">
        <f ca="1">VLOOKUP($I1513,States!$B:$C,2,FALSE)</f>
        <v>Leiria</v>
      </c>
      <c r="K1513" s="7" t="str">
        <f ca="1">VLOOKUP($E1513,Name!$A:$C,3,FALSE)</f>
        <v>F</v>
      </c>
      <c r="L1513" s="7" t="str">
        <f ca="1">VLOOKUP($K1513,Genders!$B:$C,2,FALSE)</f>
        <v>Female</v>
      </c>
      <c r="M1513" s="7" cm="1">
        <f t="array" aca="1" ref="M1513" ca="1">INDEX('Marital status'!$A:$A,RANDBETWEEN(2,COUNTA('Marital status'!$A:$A)),1)</f>
        <v>6</v>
      </c>
      <c r="N1513" s="7" t="str">
        <f ca="1">VLOOKUP($M1513,'Marital status'!$A:$B,2,FALSE)</f>
        <v>Divorced</v>
      </c>
      <c r="O1513" s="7">
        <f t="shared" ca="1" si="280"/>
        <v>2</v>
      </c>
      <c r="P1513" s="7" t="str">
        <f ca="1">VLOOKUP($O1513,Ethnicities!$A:$B,2,FALSE)</f>
        <v>White</v>
      </c>
      <c r="Q1513" s="8">
        <f t="shared" ca="1" si="281"/>
        <v>36303</v>
      </c>
      <c r="R1513" s="6">
        <f t="shared" ca="1" si="282"/>
        <v>5</v>
      </c>
      <c r="S1513" s="6" t="str">
        <f ca="1">VLOOKUP($R1513,'Background education'!$A:$B,2,FALSE)</f>
        <v>Graduate school</v>
      </c>
      <c r="T1513" s="7">
        <f ca="1" xml:space="preserve">
  IF(OR($V1513 = 2, $V1513 = 3, $V1513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513" s="7" t="str">
        <f ca="1">VLOOKUP($T1513,Departments!$A:$B,2,FALSE)</f>
        <v>Operations</v>
      </c>
      <c r="V1513" s="6">
        <f t="shared" ca="1" si="283"/>
        <v>8</v>
      </c>
      <c r="W1513" s="6" t="str">
        <f ca="1">VLOOKUP($V1513,Roles!$A:$B,2,FALSE)</f>
        <v>Analyst</v>
      </c>
      <c r="X1513" s="6">
        <f t="shared" ca="1" si="284"/>
        <v>3</v>
      </c>
      <c r="Y1513" s="6" t="str">
        <f ca="1">IF(ISNA($X1513),NA(),VLOOKUP($X1513,Levels!$A:$B,2,FALSE))</f>
        <v>Pleno</v>
      </c>
      <c r="Z1513" s="8">
        <f t="shared" ca="1" si="276"/>
        <v>39702</v>
      </c>
      <c r="AA1513" s="6">
        <f ca="1">RANDBETWEEN(2,COUNTA('Recruitment source'!$A:$A))</f>
        <v>3</v>
      </c>
      <c r="AB1513" s="6" t="str">
        <f ca="1">VLOOKUP($AA1513,'Recruitment source'!$A:$B,2,FALSE)</f>
        <v>Learn4Good</v>
      </c>
      <c r="AC1513" s="8" t="e">
        <f t="shared" ca="1" si="285"/>
        <v>#N/A</v>
      </c>
      <c r="AD1513" s="6" t="e">
        <f t="shared" ca="1" si="286"/>
        <v>#N/A</v>
      </c>
      <c r="AE1513" s="6" t="e">
        <f ca="1">IF(ISNA(AD1513),NA(),VLOOKUP($AD1513,'Reasons for dismissal'!$A:$B,2,FALSE))</f>
        <v>#N/A</v>
      </c>
      <c r="AF1513" s="6">
        <f t="shared" ca="1" si="287"/>
        <v>2</v>
      </c>
      <c r="AG1513" s="1">
        <f t="shared" ca="1" si="277"/>
        <v>2000</v>
      </c>
    </row>
    <row r="1514" spans="1:33" x14ac:dyDescent="0.25">
      <c r="A1514" s="7" cm="1">
        <f t="array" aca="1" ref="A1514" ca="1">INDEX(Companies!$A:$A,RANDBETWEEN(2,COUNTA(Companies!$A:$A)),1)</f>
        <v>2</v>
      </c>
      <c r="B1514" s="7" t="str">
        <f ca="1">VLOOKUP($A1514,Companies!$A:$B,2,FALSE)</f>
        <v>ACME Corporation</v>
      </c>
      <c r="C1514" s="5">
        <f t="shared" si="278"/>
        <v>1513</v>
      </c>
      <c r="D1514" s="6">
        <f t="shared" ca="1" si="279"/>
        <v>1</v>
      </c>
      <c r="E1514" s="7">
        <f ca="1">IF($C1514 = 1 + N("Presidente"),
    127,
    IF($C1514 = 2 + N("Vice-Presidente"),
        72,
        IF($C1514 = 3 + N("Secretária bilíngue"),
            13,
            RANDBETWEEN(5,COUNT(Name!$A:$A) + 1)
        )
    )
)</f>
        <v>335</v>
      </c>
      <c r="F1514" s="7" t="str">
        <f ca="1" xml:space="preserve">
VLOOKUP(
  $E1514,
  Name!$A:$B,
  2,
  FALSE
)
&amp; " " &amp;
IF($C1514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Sammuel Amor Soares</v>
      </c>
      <c r="G1514" s="7">
        <v>2</v>
      </c>
      <c r="H1514" s="7" t="str">
        <f>VLOOKUP($G1514,Countries!$A:$B,2,FALSE)</f>
        <v>Portugal</v>
      </c>
      <c r="I1514" s="7" cm="1">
        <f t="array" aca="1" ref="I1514" ca="1">INDEX(States!$B:$B,RANDBETWEEN(2,COUNTA(States!$A:$A)),1)</f>
        <v>17</v>
      </c>
      <c r="J1514" s="7" t="str">
        <f ca="1">VLOOKUP($I1514,States!$B:$C,2,FALSE)</f>
        <v>Portalegre</v>
      </c>
      <c r="K1514" s="7" t="str">
        <f ca="1">VLOOKUP($E1514,Name!$A:$C,3,FALSE)</f>
        <v>M</v>
      </c>
      <c r="L1514" s="7" t="str">
        <f ca="1">VLOOKUP($K1514,Genders!$B:$C,2,FALSE)</f>
        <v>Male</v>
      </c>
      <c r="M1514" s="7" cm="1">
        <f t="array" aca="1" ref="M1514" ca="1">INDEX('Marital status'!$A:$A,RANDBETWEEN(2,COUNTA('Marital status'!$A:$A)),1)</f>
        <v>4</v>
      </c>
      <c r="N1514" s="7" t="str">
        <f ca="1">VLOOKUP($M1514,'Marital status'!$A:$B,2,FALSE)</f>
        <v xml:space="preserve">Widowed </v>
      </c>
      <c r="O1514" s="7">
        <f t="shared" ca="1" si="280"/>
        <v>2</v>
      </c>
      <c r="P1514" s="7" t="str">
        <f ca="1">VLOOKUP($O1514,Ethnicities!$A:$B,2,FALSE)</f>
        <v>White</v>
      </c>
      <c r="Q1514" s="8">
        <f t="shared" ca="1" si="281"/>
        <v>31553</v>
      </c>
      <c r="R1514" s="6">
        <f t="shared" ca="1" si="282"/>
        <v>4</v>
      </c>
      <c r="S1514" s="6" t="str">
        <f ca="1">VLOOKUP($R1514,'Background education'!$A:$B,2,FALSE)</f>
        <v>Undergraduate degree</v>
      </c>
      <c r="T1514" s="7">
        <f ca="1" xml:space="preserve">
  IF(OR($V1514 = 2, $V1514 = 3, $V1514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514" s="7" t="str">
        <f ca="1">VLOOKUP($T1514,Departments!$A:$B,2,FALSE)</f>
        <v>Audit</v>
      </c>
      <c r="V1514" s="6">
        <f t="shared" ca="1" si="283"/>
        <v>7</v>
      </c>
      <c r="W1514" s="6" t="str">
        <f ca="1">VLOOKUP($V1514,Roles!$A:$B,2,FALSE)</f>
        <v>Trainee</v>
      </c>
      <c r="X1514" s="6" t="e">
        <f t="shared" ca="1" si="284"/>
        <v>#N/A</v>
      </c>
      <c r="Y1514" s="6" t="e">
        <f ca="1">IF(ISNA($X1514),NA(),VLOOKUP($X1514,Levels!$A:$B,2,FALSE))</f>
        <v>#N/A</v>
      </c>
      <c r="Z1514" s="8">
        <f t="shared" ca="1" si="276"/>
        <v>42682</v>
      </c>
      <c r="AA1514" s="6">
        <f ca="1">RANDBETWEEN(2,COUNTA('Recruitment source'!$A:$A))</f>
        <v>4</v>
      </c>
      <c r="AB1514" s="6" t="str">
        <f ca="1">VLOOKUP($AA1514,'Recruitment source'!$A:$B,2,FALSE)</f>
        <v>SAPO Emprego</v>
      </c>
      <c r="AC1514" s="8" t="e">
        <f t="shared" ca="1" si="285"/>
        <v>#N/A</v>
      </c>
      <c r="AD1514" s="6" t="e">
        <f t="shared" ca="1" si="286"/>
        <v>#N/A</v>
      </c>
      <c r="AE1514" s="6" t="e">
        <f ca="1">IF(ISNA(AD1514),NA(),VLOOKUP($AD1514,'Reasons for dismissal'!$A:$B,2,FALSE))</f>
        <v>#N/A</v>
      </c>
      <c r="AF1514" s="6">
        <f t="shared" ca="1" si="287"/>
        <v>2</v>
      </c>
      <c r="AG1514" s="1">
        <f t="shared" ca="1" si="277"/>
        <v>1005</v>
      </c>
    </row>
    <row r="1515" spans="1:33" x14ac:dyDescent="0.25">
      <c r="A1515" s="7" cm="1">
        <f t="array" aca="1" ref="A1515" ca="1">INDEX(Companies!$A:$A,RANDBETWEEN(2,COUNTA(Companies!$A:$A)),1)</f>
        <v>2</v>
      </c>
      <c r="B1515" s="7" t="str">
        <f ca="1">VLOOKUP($A1515,Companies!$A:$B,2,FALSE)</f>
        <v>ACME Corporation</v>
      </c>
      <c r="C1515" s="5">
        <f t="shared" si="278"/>
        <v>1514</v>
      </c>
      <c r="D1515" s="6">
        <f t="shared" ca="1" si="279"/>
        <v>1</v>
      </c>
      <c r="E1515" s="7">
        <f ca="1">IF($C1515 = 1 + N("Presidente"),
    127,
    IF($C1515 = 2 + N("Vice-Presidente"),
        72,
        IF($C1515 = 3 + N("Secretária bilíngue"),
            13,
            RANDBETWEEN(5,COUNT(Name!$A:$A) + 1)
        )
    )
)</f>
        <v>10</v>
      </c>
      <c r="F1515" s="7" t="str">
        <f ca="1" xml:space="preserve">
VLOOKUP(
  $E1515,
  Name!$A:$B,
  2,
  FALSE
)
&amp; " " &amp;
IF($C1515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Ágata Tavares Barbieri</v>
      </c>
      <c r="G1515" s="7">
        <v>2</v>
      </c>
      <c r="H1515" s="7" t="str">
        <f>VLOOKUP($G1515,Countries!$A:$B,2,FALSE)</f>
        <v>Portugal</v>
      </c>
      <c r="I1515" s="7" cm="1">
        <f t="array" aca="1" ref="I1515" ca="1">INDEX(States!$B:$B,RANDBETWEEN(2,COUNTA(States!$A:$A)),1)</f>
        <v>8</v>
      </c>
      <c r="J1515" s="7" t="str">
        <f ca="1">VLOOKUP($I1515,States!$B:$C,2,FALSE)</f>
        <v>Santarém</v>
      </c>
      <c r="K1515" s="7" t="str">
        <f ca="1">VLOOKUP($E1515,Name!$A:$C,3,FALSE)</f>
        <v>F</v>
      </c>
      <c r="L1515" s="7" t="str">
        <f ca="1">VLOOKUP($K1515,Genders!$B:$C,2,FALSE)</f>
        <v>Female</v>
      </c>
      <c r="M1515" s="7" cm="1">
        <f t="array" aca="1" ref="M1515" ca="1">INDEX('Marital status'!$A:$A,RANDBETWEEN(2,COUNTA('Marital status'!$A:$A)),1)</f>
        <v>5</v>
      </c>
      <c r="N1515" s="7" t="str">
        <f ca="1">VLOOKUP($M1515,'Marital status'!$A:$B,2,FALSE)</f>
        <v xml:space="preserve">Separated </v>
      </c>
      <c r="O1515" s="7">
        <f t="shared" ca="1" si="280"/>
        <v>2</v>
      </c>
      <c r="P1515" s="7" t="str">
        <f ca="1">VLOOKUP($O1515,Ethnicities!$A:$B,2,FALSE)</f>
        <v>White</v>
      </c>
      <c r="Q1515" s="8">
        <f t="shared" ca="1" si="281"/>
        <v>35852</v>
      </c>
      <c r="R1515" s="6">
        <f t="shared" ca="1" si="282"/>
        <v>5</v>
      </c>
      <c r="S1515" s="6" t="str">
        <f ca="1">VLOOKUP($R1515,'Background education'!$A:$B,2,FALSE)</f>
        <v>Graduate school</v>
      </c>
      <c r="T1515" s="7">
        <f ca="1" xml:space="preserve">
  IF(OR($V1515 = 2, $V1515 = 3, $V1515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15" s="7" t="str">
        <f ca="1">VLOOKUP($T1515,Departments!$A:$B,2,FALSE)</f>
        <v>Communication &amp; Marketing</v>
      </c>
      <c r="V1515" s="6">
        <f t="shared" ca="1" si="283"/>
        <v>8</v>
      </c>
      <c r="W1515" s="6" t="str">
        <f ca="1">VLOOKUP($V1515,Roles!$A:$B,2,FALSE)</f>
        <v>Analyst</v>
      </c>
      <c r="X1515" s="6">
        <f t="shared" ca="1" si="284"/>
        <v>3</v>
      </c>
      <c r="Y1515" s="6" t="str">
        <f ca="1">IF(ISNA($X1515),NA(),VLOOKUP($X1515,Levels!$A:$B,2,FALSE))</f>
        <v>Pleno</v>
      </c>
      <c r="Z1515" s="8">
        <f t="shared" ca="1" si="276"/>
        <v>43018</v>
      </c>
      <c r="AA1515" s="6">
        <f ca="1">RANDBETWEEN(2,COUNTA('Recruitment source'!$A:$A))</f>
        <v>2</v>
      </c>
      <c r="AB1515" s="6" t="str">
        <f ca="1">VLOOKUP($AA1515,'Recruitment source'!$A:$B,2,FALSE)</f>
        <v>Indeed</v>
      </c>
      <c r="AC1515" s="8" t="e">
        <f t="shared" ca="1" si="285"/>
        <v>#N/A</v>
      </c>
      <c r="AD1515" s="6" t="e">
        <f t="shared" ca="1" si="286"/>
        <v>#N/A</v>
      </c>
      <c r="AE1515" s="6" t="e">
        <f ca="1">IF(ISNA(AD1515),NA(),VLOOKUP($AD1515,'Reasons for dismissal'!$A:$B,2,FALSE))</f>
        <v>#N/A</v>
      </c>
      <c r="AF1515" s="6">
        <f t="shared" ca="1" si="287"/>
        <v>2</v>
      </c>
      <c r="AG1515" s="1">
        <f t="shared" ca="1" si="277"/>
        <v>2080</v>
      </c>
    </row>
    <row r="1516" spans="1:33" x14ac:dyDescent="0.25">
      <c r="A1516" s="7" cm="1">
        <f t="array" aca="1" ref="A1516" ca="1">INDEX(Companies!$A:$A,RANDBETWEEN(2,COUNTA(Companies!$A:$A)),1)</f>
        <v>2</v>
      </c>
      <c r="B1516" s="7" t="str">
        <f ca="1">VLOOKUP($A1516,Companies!$A:$B,2,FALSE)</f>
        <v>ACME Corporation</v>
      </c>
      <c r="C1516" s="5">
        <f t="shared" si="278"/>
        <v>1515</v>
      </c>
      <c r="D1516" s="6">
        <f t="shared" ca="1" si="279"/>
        <v>1</v>
      </c>
      <c r="E1516" s="7">
        <f ca="1">IF($C1516 = 1 + N("Presidente"),
    127,
    IF($C1516 = 2 + N("Vice-Presidente"),
        72,
        IF($C1516 = 3 + N("Secretária bilíngue"),
            13,
            RANDBETWEEN(5,COUNT(Name!$A:$A) + 1)
        )
    )
)</f>
        <v>302</v>
      </c>
      <c r="F1516" s="7" t="str">
        <f ca="1" xml:space="preserve">
VLOOKUP(
  $E1516,
  Name!$A:$B,
  2,
  FALSE
)
&amp; " " &amp;
IF($C1516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Aragão Carneiro</v>
      </c>
      <c r="G1516" s="7">
        <v>2</v>
      </c>
      <c r="H1516" s="7" t="str">
        <f>VLOOKUP($G1516,Countries!$A:$B,2,FALSE)</f>
        <v>Portugal</v>
      </c>
      <c r="I1516" s="7" cm="1">
        <f t="array" aca="1" ref="I1516" ca="1">INDEX(States!$B:$B,RANDBETWEEN(2,COUNTA(States!$A:$A)),1)</f>
        <v>9</v>
      </c>
      <c r="J1516" s="7" t="str">
        <f ca="1">VLOOKUP($I1516,States!$B:$C,2,FALSE)</f>
        <v>Leiria</v>
      </c>
      <c r="K1516" s="7" t="str">
        <f ca="1">VLOOKUP($E1516,Name!$A:$C,3,FALSE)</f>
        <v>F</v>
      </c>
      <c r="L1516" s="7" t="str">
        <f ca="1">VLOOKUP($K1516,Genders!$B:$C,2,FALSE)</f>
        <v>Female</v>
      </c>
      <c r="M1516" s="7" cm="1">
        <f t="array" aca="1" ref="M1516" ca="1">INDEX('Marital status'!$A:$A,RANDBETWEEN(2,COUNTA('Marital status'!$A:$A)),1)</f>
        <v>2</v>
      </c>
      <c r="N1516" s="7" t="str">
        <f ca="1">VLOOKUP($M1516,'Marital status'!$A:$B,2,FALSE)</f>
        <v>Single</v>
      </c>
      <c r="O1516" s="7">
        <f t="shared" ca="1" si="280"/>
        <v>2</v>
      </c>
      <c r="P1516" s="7" t="str">
        <f ca="1">VLOOKUP($O1516,Ethnicities!$A:$B,2,FALSE)</f>
        <v>White</v>
      </c>
      <c r="Q1516" s="8">
        <f t="shared" ca="1" si="281"/>
        <v>31446</v>
      </c>
      <c r="R1516" s="6">
        <f t="shared" ca="1" si="282"/>
        <v>4</v>
      </c>
      <c r="S1516" s="6" t="str">
        <f ca="1">VLOOKUP($R1516,'Background education'!$A:$B,2,FALSE)</f>
        <v>Undergraduate degree</v>
      </c>
      <c r="T1516" s="7">
        <f ca="1" xml:space="preserve">
  IF(OR($V1516 = 2, $V1516 = 3, $V1516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516" s="7" t="str">
        <f ca="1">VLOOKUP($T1516,Departments!$A:$B,2,FALSE)</f>
        <v>Information Technology</v>
      </c>
      <c r="V1516" s="6">
        <f t="shared" ca="1" si="283"/>
        <v>7</v>
      </c>
      <c r="W1516" s="6" t="str">
        <f ca="1">VLOOKUP($V1516,Roles!$A:$B,2,FALSE)</f>
        <v>Trainee</v>
      </c>
      <c r="X1516" s="6" t="e">
        <f t="shared" ca="1" si="284"/>
        <v>#N/A</v>
      </c>
      <c r="Y1516" s="6" t="e">
        <f ca="1">IF(ISNA($X1516),NA(),VLOOKUP($X1516,Levels!$A:$B,2,FALSE))</f>
        <v>#N/A</v>
      </c>
      <c r="Z1516" s="8">
        <f t="shared" ca="1" si="276"/>
        <v>38736</v>
      </c>
      <c r="AA1516" s="6">
        <f ca="1">RANDBETWEEN(2,COUNTA('Recruitment source'!$A:$A))</f>
        <v>9</v>
      </c>
      <c r="AB1516" s="6" t="str">
        <f ca="1">VLOOKUP($AA1516,'Recruitment source'!$A:$B,2,FALSE)</f>
        <v xml:space="preserve"> recommendation of employee</v>
      </c>
      <c r="AC1516" s="8" t="e">
        <f t="shared" ca="1" si="285"/>
        <v>#N/A</v>
      </c>
      <c r="AD1516" s="6" t="e">
        <f t="shared" ca="1" si="286"/>
        <v>#N/A</v>
      </c>
      <c r="AE1516" s="6" t="e">
        <f ca="1">IF(ISNA(AD1516),NA(),VLOOKUP($AD1516,'Reasons for dismissal'!$A:$B,2,FALSE))</f>
        <v>#N/A</v>
      </c>
      <c r="AF1516" s="6">
        <f t="shared" ca="1" si="287"/>
        <v>4</v>
      </c>
      <c r="AG1516" s="1">
        <f t="shared" ca="1" si="277"/>
        <v>1085</v>
      </c>
    </row>
    <row r="1517" spans="1:33" x14ac:dyDescent="0.25">
      <c r="A1517" s="7" cm="1">
        <f t="array" aca="1" ref="A1517" ca="1">INDEX(Companies!$A:$A,RANDBETWEEN(2,COUNTA(Companies!$A:$A)),1)</f>
        <v>2</v>
      </c>
      <c r="B1517" s="7" t="str">
        <f ca="1">VLOOKUP($A1517,Companies!$A:$B,2,FALSE)</f>
        <v>ACME Corporation</v>
      </c>
      <c r="C1517" s="5">
        <f t="shared" si="278"/>
        <v>1516</v>
      </c>
      <c r="D1517" s="6">
        <f t="shared" ca="1" si="279"/>
        <v>1</v>
      </c>
      <c r="E1517" s="7">
        <f ca="1">IF($C1517 = 1 + N("Presidente"),
    127,
    IF($C1517 = 2 + N("Vice-Presidente"),
        72,
        IF($C1517 = 3 + N("Secretária bilíngue"),
            13,
            RANDBETWEEN(5,COUNT(Name!$A:$A) + 1)
        )
    )
)</f>
        <v>231</v>
      </c>
      <c r="F1517" s="7" t="str">
        <f ca="1" xml:space="preserve">
VLOOKUP(
  $E1517,
  Name!$A:$B,
  2,
  FALSE
)
&amp; " " &amp;
IF($C1517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Barbosa Serra</v>
      </c>
      <c r="G1517" s="7">
        <v>2</v>
      </c>
      <c r="H1517" s="7" t="str">
        <f>VLOOKUP($G1517,Countries!$A:$B,2,FALSE)</f>
        <v>Portugal</v>
      </c>
      <c r="I1517" s="7" cm="1">
        <f t="array" aca="1" ref="I1517" ca="1">INDEX(States!$B:$B,RANDBETWEEN(2,COUNTA(States!$A:$A)),1)</f>
        <v>14</v>
      </c>
      <c r="J1517" s="7" t="str">
        <f ca="1">VLOOKUP($I1517,States!$B:$C,2,FALSE)</f>
        <v>Viseu</v>
      </c>
      <c r="K1517" s="7" t="str">
        <f ca="1">VLOOKUP($E1517,Name!$A:$C,3,FALSE)</f>
        <v>F</v>
      </c>
      <c r="L1517" s="7" t="str">
        <f ca="1">VLOOKUP($K1517,Genders!$B:$C,2,FALSE)</f>
        <v>Female</v>
      </c>
      <c r="M1517" s="7" cm="1">
        <f t="array" aca="1" ref="M1517" ca="1">INDEX('Marital status'!$A:$A,RANDBETWEEN(2,COUNTA('Marital status'!$A:$A)),1)</f>
        <v>6</v>
      </c>
      <c r="N1517" s="7" t="str">
        <f ca="1">VLOOKUP($M1517,'Marital status'!$A:$B,2,FALSE)</f>
        <v>Divorced</v>
      </c>
      <c r="O1517" s="7">
        <f t="shared" ca="1" si="280"/>
        <v>2</v>
      </c>
      <c r="P1517" s="7" t="str">
        <f ca="1">VLOOKUP($O1517,Ethnicities!$A:$B,2,FALSE)</f>
        <v>White</v>
      </c>
      <c r="Q1517" s="8">
        <f t="shared" ca="1" si="281"/>
        <v>38012</v>
      </c>
      <c r="R1517" s="6">
        <f t="shared" ca="1" si="282"/>
        <v>4</v>
      </c>
      <c r="S1517" s="6" t="str">
        <f ca="1">VLOOKUP($R1517,'Background education'!$A:$B,2,FALSE)</f>
        <v>Undergraduate degree</v>
      </c>
      <c r="T1517" s="7">
        <f ca="1" xml:space="preserve">
  IF(OR($V1517 = 2, $V1517 = 3, $V1517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517" s="7" t="str">
        <f ca="1">VLOOKUP($T1517,Departments!$A:$B,2,FALSE)</f>
        <v>Operations</v>
      </c>
      <c r="V1517" s="6">
        <f t="shared" ca="1" si="283"/>
        <v>8</v>
      </c>
      <c r="W1517" s="6" t="str">
        <f ca="1">VLOOKUP($V1517,Roles!$A:$B,2,FALSE)</f>
        <v>Analyst</v>
      </c>
      <c r="X1517" s="6">
        <f t="shared" ca="1" si="284"/>
        <v>4</v>
      </c>
      <c r="Y1517" s="6" t="str">
        <f ca="1">IF(ISNA($X1517),NA(),VLOOKUP($X1517,Levels!$A:$B,2,FALSE))</f>
        <v>Senior</v>
      </c>
      <c r="Z1517" s="8">
        <f t="shared" ca="1" si="276"/>
        <v>44872</v>
      </c>
      <c r="AA1517" s="6">
        <f ca="1">RANDBETWEEN(2,COUNTA('Recruitment source'!$A:$A))</f>
        <v>8</v>
      </c>
      <c r="AB1517" s="6" t="str">
        <f ca="1">VLOOKUP($AA1517,'Recruitment source'!$A:$B,2,FALSE)</f>
        <v>Next Station</v>
      </c>
      <c r="AC1517" s="8" t="e">
        <f t="shared" ca="1" si="285"/>
        <v>#N/A</v>
      </c>
      <c r="AD1517" s="6" t="e">
        <f t="shared" ca="1" si="286"/>
        <v>#N/A</v>
      </c>
      <c r="AE1517" s="6" t="e">
        <f ca="1">IF(ISNA(AD1517),NA(),VLOOKUP($AD1517,'Reasons for dismissal'!$A:$B,2,FALSE))</f>
        <v>#N/A</v>
      </c>
      <c r="AF1517" s="6">
        <f t="shared" ca="1" si="287"/>
        <v>2</v>
      </c>
      <c r="AG1517" s="1">
        <f t="shared" ca="1" si="277"/>
        <v>2000</v>
      </c>
    </row>
    <row r="1518" spans="1:33" x14ac:dyDescent="0.25">
      <c r="A1518" s="7" cm="1">
        <f t="array" aca="1" ref="A1518" ca="1">INDEX(Companies!$A:$A,RANDBETWEEN(2,COUNTA(Companies!$A:$A)),1)</f>
        <v>2</v>
      </c>
      <c r="B1518" s="7" t="str">
        <f ca="1">VLOOKUP($A1518,Companies!$A:$B,2,FALSE)</f>
        <v>ACME Corporation</v>
      </c>
      <c r="C1518" s="5">
        <f t="shared" si="278"/>
        <v>1517</v>
      </c>
      <c r="D1518" s="6">
        <f t="shared" ca="1" si="279"/>
        <v>1</v>
      </c>
      <c r="E1518" s="7">
        <f ca="1">IF($C1518 = 1 + N("Presidente"),
    127,
    IF($C1518 = 2 + N("Vice-Presidente"),
        72,
        IF($C1518 = 3 + N("Secretária bilíngue"),
            13,
            RANDBETWEEN(5,COUNT(Name!$A:$A) + 1)
        )
    )
)</f>
        <v>105</v>
      </c>
      <c r="F1518" s="7" t="str">
        <f ca="1" xml:space="preserve">
VLOOKUP(
  $E1518,
  Name!$A:$B,
  2,
  FALSE
)
&amp; " " &amp;
IF($C1518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Testa Camões</v>
      </c>
      <c r="G1518" s="7">
        <v>2</v>
      </c>
      <c r="H1518" s="7" t="str">
        <f>VLOOKUP($G1518,Countries!$A:$B,2,FALSE)</f>
        <v>Portugal</v>
      </c>
      <c r="I1518" s="7" cm="1">
        <f t="array" aca="1" ref="I1518" ca="1">INDEX(States!$B:$B,RANDBETWEEN(2,COUNTA(States!$A:$A)),1)</f>
        <v>18</v>
      </c>
      <c r="J1518" s="7" t="str">
        <f ca="1">VLOOKUP($I1518,States!$B:$C,2,FALSE)</f>
        <v>Guarda</v>
      </c>
      <c r="K1518" s="7" t="str">
        <f ca="1">VLOOKUP($E1518,Name!$A:$C,3,FALSE)</f>
        <v>M</v>
      </c>
      <c r="L1518" s="7" t="str">
        <f ca="1">VLOOKUP($K1518,Genders!$B:$C,2,FALSE)</f>
        <v>Male</v>
      </c>
      <c r="M1518" s="7" cm="1">
        <f t="array" aca="1" ref="M1518" ca="1">INDEX('Marital status'!$A:$A,RANDBETWEEN(2,COUNTA('Marital status'!$A:$A)),1)</f>
        <v>5</v>
      </c>
      <c r="N1518" s="7" t="str">
        <f ca="1">VLOOKUP($M1518,'Marital status'!$A:$B,2,FALSE)</f>
        <v xml:space="preserve">Separated </v>
      </c>
      <c r="O1518" s="7">
        <f t="shared" ca="1" si="280"/>
        <v>4</v>
      </c>
      <c r="P1518" s="7" t="str">
        <f ca="1">VLOOKUP($O1518,Ethnicities!$A:$B,2,FALSE)</f>
        <v>Hispanic or Latino</v>
      </c>
      <c r="Q1518" s="8">
        <f t="shared" ca="1" si="281"/>
        <v>20516</v>
      </c>
      <c r="R1518" s="6">
        <f t="shared" ca="1" si="282"/>
        <v>4</v>
      </c>
      <c r="S1518" s="6" t="str">
        <f ca="1">VLOOKUP($R1518,'Background education'!$A:$B,2,FALSE)</f>
        <v>Undergraduate degree</v>
      </c>
      <c r="T1518" s="7">
        <f ca="1" xml:space="preserve">
  IF(OR($V1518 = 2, $V1518 = 3, $V1518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518" s="7" t="str">
        <f ca="1">VLOOKUP($T1518,Departments!$A:$B,2,FALSE)</f>
        <v>Controlling</v>
      </c>
      <c r="V1518" s="6">
        <f t="shared" ca="1" si="283"/>
        <v>6</v>
      </c>
      <c r="W1518" s="6" t="str">
        <f ca="1">VLOOKUP($V1518,Roles!$A:$B,2,FALSE)</f>
        <v>Intern</v>
      </c>
      <c r="X1518" s="6" t="e">
        <f t="shared" ca="1" si="284"/>
        <v>#N/A</v>
      </c>
      <c r="Y1518" s="6" t="e">
        <f ca="1">IF(ISNA($X1518),NA(),VLOOKUP($X1518,Levels!$A:$B,2,FALSE))</f>
        <v>#N/A</v>
      </c>
      <c r="Z1518" s="8">
        <f t="shared" ca="1" si="276"/>
        <v>42476</v>
      </c>
      <c r="AA1518" s="6">
        <f ca="1">RANDBETWEEN(2,COUNTA('Recruitment source'!$A:$A))</f>
        <v>3</v>
      </c>
      <c r="AB1518" s="6" t="str">
        <f ca="1">VLOOKUP($AA1518,'Recruitment source'!$A:$B,2,FALSE)</f>
        <v>Learn4Good</v>
      </c>
      <c r="AC1518" s="8" t="e">
        <f t="shared" ca="1" si="285"/>
        <v>#N/A</v>
      </c>
      <c r="AD1518" s="6" t="e">
        <f t="shared" ca="1" si="286"/>
        <v>#N/A</v>
      </c>
      <c r="AE1518" s="6" t="e">
        <f ca="1">IF(ISNA(AD1518),NA(),VLOOKUP($AD1518,'Reasons for dismissal'!$A:$B,2,FALSE))</f>
        <v>#N/A</v>
      </c>
      <c r="AF1518" s="6">
        <f t="shared" ca="1" si="287"/>
        <v>4</v>
      </c>
      <c r="AG1518" s="1">
        <f t="shared" ca="1" si="277"/>
        <v>885</v>
      </c>
    </row>
    <row r="1519" spans="1:33" x14ac:dyDescent="0.25">
      <c r="A1519" s="7" cm="1">
        <f t="array" aca="1" ref="A1519" ca="1">INDEX(Companies!$A:$A,RANDBETWEEN(2,COUNTA(Companies!$A:$A)),1)</f>
        <v>2</v>
      </c>
      <c r="B1519" s="7" t="str">
        <f ca="1">VLOOKUP($A1519,Companies!$A:$B,2,FALSE)</f>
        <v>ACME Corporation</v>
      </c>
      <c r="C1519" s="5">
        <f t="shared" si="278"/>
        <v>1518</v>
      </c>
      <c r="D1519" s="6">
        <f t="shared" ca="1" si="279"/>
        <v>1</v>
      </c>
      <c r="E1519" s="7">
        <f ca="1">IF($C1519 = 1 + N("Presidente"),
    127,
    IF($C1519 = 2 + N("Vice-Presidente"),
        72,
        IF($C1519 = 3 + N("Secretária bilíngue"),
            13,
            RANDBETWEEN(5,COUNT(Name!$A:$A) + 1)
        )
    )
)</f>
        <v>76</v>
      </c>
      <c r="F1519" s="7" t="str">
        <f ca="1" xml:space="preserve">
VLOOKUP(
  $E1519,
  Name!$A:$B,
  2,
  FALSE
)
&amp; " " &amp;
IF($C1519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Mello Resende</v>
      </c>
      <c r="G1519" s="7">
        <v>2</v>
      </c>
      <c r="H1519" s="7" t="str">
        <f>VLOOKUP($G1519,Countries!$A:$B,2,FALSE)</f>
        <v>Portugal</v>
      </c>
      <c r="I1519" s="7" cm="1">
        <f t="array" aca="1" ref="I1519" ca="1">INDEX(States!$B:$B,RANDBETWEEN(2,COUNTA(States!$A:$A)),1)</f>
        <v>15</v>
      </c>
      <c r="J1519" s="7" t="str">
        <f ca="1">VLOOKUP($I1519,States!$B:$C,2,FALSE)</f>
        <v>Castelo Branco</v>
      </c>
      <c r="K1519" s="7" t="str">
        <f ca="1">VLOOKUP($E1519,Name!$A:$C,3,FALSE)</f>
        <v>F</v>
      </c>
      <c r="L1519" s="7" t="str">
        <f ca="1">VLOOKUP($K1519,Genders!$B:$C,2,FALSE)</f>
        <v>Female</v>
      </c>
      <c r="M1519" s="7" cm="1">
        <f t="array" aca="1" ref="M1519" ca="1">INDEX('Marital status'!$A:$A,RANDBETWEEN(2,COUNTA('Marital status'!$A:$A)),1)</f>
        <v>5</v>
      </c>
      <c r="N1519" s="7" t="str">
        <f ca="1">VLOOKUP($M1519,'Marital status'!$A:$B,2,FALSE)</f>
        <v xml:space="preserve">Separated </v>
      </c>
      <c r="O1519" s="7">
        <f t="shared" ca="1" si="280"/>
        <v>3</v>
      </c>
      <c r="P1519" s="7" t="str">
        <f ca="1">VLOOKUP($O1519,Ethnicities!$A:$B,2,FALSE)</f>
        <v>Black or African American</v>
      </c>
      <c r="Q1519" s="8">
        <f t="shared" ca="1" si="281"/>
        <v>37855</v>
      </c>
      <c r="R1519" s="6">
        <f t="shared" ca="1" si="282"/>
        <v>5</v>
      </c>
      <c r="S1519" s="6" t="str">
        <f ca="1">VLOOKUP($R1519,'Background education'!$A:$B,2,FALSE)</f>
        <v>Graduate school</v>
      </c>
      <c r="T1519" s="7">
        <f ca="1" xml:space="preserve">
  IF(OR($V1519 = 2, $V1519 = 3, $V1519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19" s="7" t="str">
        <f ca="1">VLOOKUP($T1519,Departments!$A:$B,2,FALSE)</f>
        <v xml:space="preserve"> Commercial</v>
      </c>
      <c r="V1519" s="6">
        <f t="shared" ca="1" si="283"/>
        <v>8</v>
      </c>
      <c r="W1519" s="6" t="str">
        <f ca="1">VLOOKUP($V1519,Roles!$A:$B,2,FALSE)</f>
        <v>Analyst</v>
      </c>
      <c r="X1519" s="6">
        <f t="shared" ca="1" si="284"/>
        <v>3</v>
      </c>
      <c r="Y1519" s="6" t="str">
        <f ca="1">IF(ISNA($X1519),NA(),VLOOKUP($X1519,Levels!$A:$B,2,FALSE))</f>
        <v>Pleno</v>
      </c>
      <c r="Z1519" s="8">
        <f t="shared" ca="1" si="276"/>
        <v>39150</v>
      </c>
      <c r="AA1519" s="6">
        <f ca="1">RANDBETWEEN(2,COUNTA('Recruitment source'!$A:$A))</f>
        <v>9</v>
      </c>
      <c r="AB1519" s="6" t="str">
        <f ca="1">VLOOKUP($AA1519,'Recruitment source'!$A:$B,2,FALSE)</f>
        <v xml:space="preserve"> recommendation of employee</v>
      </c>
      <c r="AC1519" s="8" t="e">
        <f t="shared" ca="1" si="285"/>
        <v>#N/A</v>
      </c>
      <c r="AD1519" s="6" t="e">
        <f t="shared" ca="1" si="286"/>
        <v>#N/A</v>
      </c>
      <c r="AE1519" s="6" t="e">
        <f ca="1">IF(ISNA(AD1519),NA(),VLOOKUP($AD1519,'Reasons for dismissal'!$A:$B,2,FALSE))</f>
        <v>#N/A</v>
      </c>
      <c r="AF1519" s="6">
        <f t="shared" ca="1" si="287"/>
        <v>2</v>
      </c>
      <c r="AG1519" s="1">
        <f t="shared" ca="1" si="277"/>
        <v>2000</v>
      </c>
    </row>
    <row r="1520" spans="1:33" x14ac:dyDescent="0.25">
      <c r="A1520" s="7" cm="1">
        <f t="array" aca="1" ref="A1520" ca="1">INDEX(Companies!$A:$A,RANDBETWEEN(2,COUNTA(Companies!$A:$A)),1)</f>
        <v>2</v>
      </c>
      <c r="B1520" s="7" t="str">
        <f ca="1">VLOOKUP($A1520,Companies!$A:$B,2,FALSE)</f>
        <v>ACME Corporation</v>
      </c>
      <c r="C1520" s="5">
        <f t="shared" si="278"/>
        <v>1519</v>
      </c>
      <c r="D1520" s="6">
        <f t="shared" ca="1" si="279"/>
        <v>1</v>
      </c>
      <c r="E1520" s="7">
        <f ca="1">IF($C1520 = 1 + N("Presidente"),
    127,
    IF($C1520 = 2 + N("Vice-Presidente"),
        72,
        IF($C1520 = 3 + N("Secretária bilíngue"),
            13,
            RANDBETWEEN(5,COUNT(Name!$A:$A) + 1)
        )
    )
)</f>
        <v>302</v>
      </c>
      <c r="F1520" s="7" t="str">
        <f ca="1" xml:space="preserve">
VLOOKUP(
  $E1520,
  Name!$A:$B,
  2,
  FALSE
)
&amp; " " &amp;
IF($C1520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Natália Leitão Vieira</v>
      </c>
      <c r="G1520" s="7">
        <v>2</v>
      </c>
      <c r="H1520" s="7" t="str">
        <f>VLOOKUP($G1520,Countries!$A:$B,2,FALSE)</f>
        <v>Portugal</v>
      </c>
      <c r="I1520" s="7" cm="1">
        <f t="array" aca="1" ref="I1520" ca="1">INDEX(States!$B:$B,RANDBETWEEN(2,COUNTA(States!$A:$A)),1)</f>
        <v>8</v>
      </c>
      <c r="J1520" s="7" t="str">
        <f ca="1">VLOOKUP($I1520,States!$B:$C,2,FALSE)</f>
        <v>Santarém</v>
      </c>
      <c r="K1520" s="7" t="str">
        <f ca="1">VLOOKUP($E1520,Name!$A:$C,3,FALSE)</f>
        <v>F</v>
      </c>
      <c r="L1520" s="7" t="str">
        <f ca="1">VLOOKUP($K1520,Genders!$B:$C,2,FALSE)</f>
        <v>Female</v>
      </c>
      <c r="M1520" s="7" cm="1">
        <f t="array" aca="1" ref="M1520" ca="1">INDEX('Marital status'!$A:$A,RANDBETWEEN(2,COUNTA('Marital status'!$A:$A)),1)</f>
        <v>5</v>
      </c>
      <c r="N1520" s="7" t="str">
        <f ca="1">VLOOKUP($M1520,'Marital status'!$A:$B,2,FALSE)</f>
        <v xml:space="preserve">Separated </v>
      </c>
      <c r="O1520" s="7">
        <f t="shared" ca="1" si="280"/>
        <v>5</v>
      </c>
      <c r="P1520" s="7" t="str">
        <f ca="1">VLOOKUP($O1520,Ethnicities!$A:$B,2,FALSE)</f>
        <v>Asian</v>
      </c>
      <c r="Q1520" s="8">
        <f t="shared" ca="1" si="281"/>
        <v>31946</v>
      </c>
      <c r="R1520" s="6">
        <f t="shared" ca="1" si="282"/>
        <v>4</v>
      </c>
      <c r="S1520" s="6" t="str">
        <f ca="1">VLOOKUP($R1520,'Background education'!$A:$B,2,FALSE)</f>
        <v>Undergraduate degree</v>
      </c>
      <c r="T1520" s="7">
        <f ca="1" xml:space="preserve">
  IF(OR($V1520 = 2, $V1520 = 3, $V1520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20" s="7" t="str">
        <f ca="1">VLOOKUP($T1520,Departments!$A:$B,2,FALSE)</f>
        <v>Administration</v>
      </c>
      <c r="V1520" s="6">
        <f t="shared" ca="1" si="283"/>
        <v>7</v>
      </c>
      <c r="W1520" s="6" t="str">
        <f ca="1">VLOOKUP($V1520,Roles!$A:$B,2,FALSE)</f>
        <v>Trainee</v>
      </c>
      <c r="X1520" s="6" t="e">
        <f t="shared" ca="1" si="284"/>
        <v>#N/A</v>
      </c>
      <c r="Y1520" s="6" t="e">
        <f ca="1">IF(ISNA($X1520),NA(),VLOOKUP($X1520,Levels!$A:$B,2,FALSE))</f>
        <v>#N/A</v>
      </c>
      <c r="Z1520" s="8">
        <f t="shared" ca="1" si="276"/>
        <v>36951</v>
      </c>
      <c r="AA1520" s="6">
        <f ca="1">RANDBETWEEN(2,COUNTA('Recruitment source'!$A:$A))</f>
        <v>6</v>
      </c>
      <c r="AB1520" s="6" t="str">
        <f ca="1">VLOOKUP($AA1520,'Recruitment source'!$A:$B,2,FALSE)</f>
        <v>Empregos Online</v>
      </c>
      <c r="AC1520" s="8" t="e">
        <f t="shared" ca="1" si="285"/>
        <v>#N/A</v>
      </c>
      <c r="AD1520" s="6" t="e">
        <f t="shared" ca="1" si="286"/>
        <v>#N/A</v>
      </c>
      <c r="AE1520" s="6" t="e">
        <f ca="1">IF(ISNA(AD1520),NA(),VLOOKUP($AD1520,'Reasons for dismissal'!$A:$B,2,FALSE))</f>
        <v>#N/A</v>
      </c>
      <c r="AF1520" s="6">
        <f t="shared" ca="1" si="287"/>
        <v>2</v>
      </c>
      <c r="AG1520" s="1">
        <f t="shared" ca="1" si="277"/>
        <v>1005</v>
      </c>
    </row>
    <row r="1521" spans="1:33" x14ac:dyDescent="0.25">
      <c r="A1521" s="7" cm="1">
        <f t="array" aca="1" ref="A1521" ca="1">INDEX(Companies!$A:$A,RANDBETWEEN(2,COUNTA(Companies!$A:$A)),1)</f>
        <v>2</v>
      </c>
      <c r="B1521" s="7" t="str">
        <f ca="1">VLOOKUP($A1521,Companies!$A:$B,2,FALSE)</f>
        <v>ACME Corporation</v>
      </c>
      <c r="C1521" s="5">
        <f t="shared" si="278"/>
        <v>1520</v>
      </c>
      <c r="D1521" s="6">
        <f t="shared" ca="1" si="279"/>
        <v>1</v>
      </c>
      <c r="E1521" s="7">
        <f ca="1">IF($C1521 = 1 + N("Presidente"),
    127,
    IF($C1521 = 2 + N("Vice-Presidente"),
        72,
        IF($C1521 = 3 + N("Secretária bilíngue"),
            13,
            RANDBETWEEN(5,COUNT(Name!$A:$A) + 1)
        )
    )
)</f>
        <v>258</v>
      </c>
      <c r="F1521" s="7" t="str">
        <f ca="1" xml:space="preserve">
VLOOKUP(
  $E1521,
  Name!$A:$B,
  2,
  FALSE
)
&amp; " " &amp;
IF($C1521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Alice Freitas Evangelista</v>
      </c>
      <c r="G1521" s="7">
        <v>2</v>
      </c>
      <c r="H1521" s="7" t="str">
        <f>VLOOKUP($G1521,Countries!$A:$B,2,FALSE)</f>
        <v>Portugal</v>
      </c>
      <c r="I1521" s="7" cm="1">
        <f t="array" aca="1" ref="I1521" ca="1">INDEX(States!$B:$B,RANDBETWEEN(2,COUNTA(States!$A:$A)),1)</f>
        <v>4</v>
      </c>
      <c r="J1521" s="7" t="str">
        <f ca="1">VLOOKUP($I1521,States!$B:$C,2,FALSE)</f>
        <v>Setúbal</v>
      </c>
      <c r="K1521" s="7" t="str">
        <f ca="1">VLOOKUP($E1521,Name!$A:$C,3,FALSE)</f>
        <v>F</v>
      </c>
      <c r="L1521" s="7" t="str">
        <f ca="1">VLOOKUP($K1521,Genders!$B:$C,2,FALSE)</f>
        <v>Female</v>
      </c>
      <c r="M1521" s="7" cm="1">
        <f t="array" aca="1" ref="M1521" ca="1">INDEX('Marital status'!$A:$A,RANDBETWEEN(2,COUNTA('Marital status'!$A:$A)),1)</f>
        <v>3</v>
      </c>
      <c r="N1521" s="7" t="str">
        <f ca="1">VLOOKUP($M1521,'Marital status'!$A:$B,2,FALSE)</f>
        <v>Married</v>
      </c>
      <c r="O1521" s="7">
        <f t="shared" ca="1" si="280"/>
        <v>2</v>
      </c>
      <c r="P1521" s="7" t="str">
        <f ca="1">VLOOKUP($O1521,Ethnicities!$A:$B,2,FALSE)</f>
        <v>White</v>
      </c>
      <c r="Q1521" s="8">
        <f t="shared" ca="1" si="281"/>
        <v>36142</v>
      </c>
      <c r="R1521" s="6">
        <f t="shared" ca="1" si="282"/>
        <v>4</v>
      </c>
      <c r="S1521" s="6" t="str">
        <f ca="1">VLOOKUP($R1521,'Background education'!$A:$B,2,FALSE)</f>
        <v>Undergraduate degree</v>
      </c>
      <c r="T1521" s="7">
        <f ca="1" xml:space="preserve">
  IF(OR($V1521 = 2, $V1521 = 3, $V1521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21" s="7" t="str">
        <f ca="1">VLOOKUP($T1521,Departments!$A:$B,2,FALSE)</f>
        <v>Human Resource</v>
      </c>
      <c r="V1521" s="6">
        <f t="shared" ca="1" si="283"/>
        <v>8</v>
      </c>
      <c r="W1521" s="6" t="str">
        <f ca="1">VLOOKUP($V1521,Roles!$A:$B,2,FALSE)</f>
        <v>Analyst</v>
      </c>
      <c r="X1521" s="6">
        <f t="shared" ca="1" si="284"/>
        <v>3</v>
      </c>
      <c r="Y1521" s="6" t="str">
        <f ca="1">IF(ISNA($X1521),NA(),VLOOKUP($X1521,Levels!$A:$B,2,FALSE))</f>
        <v>Pleno</v>
      </c>
      <c r="Z1521" s="8">
        <f t="shared" ca="1" si="276"/>
        <v>41745</v>
      </c>
      <c r="AA1521" s="6">
        <f ca="1">RANDBETWEEN(2,COUNTA('Recruitment source'!$A:$A))</f>
        <v>8</v>
      </c>
      <c r="AB1521" s="6" t="str">
        <f ca="1">VLOOKUP($AA1521,'Recruitment source'!$A:$B,2,FALSE)</f>
        <v>Next Station</v>
      </c>
      <c r="AC1521" s="8" t="e">
        <f t="shared" ca="1" si="285"/>
        <v>#N/A</v>
      </c>
      <c r="AD1521" s="6" t="e">
        <f t="shared" ca="1" si="286"/>
        <v>#N/A</v>
      </c>
      <c r="AE1521" s="6" t="e">
        <f ca="1">IF(ISNA(AD1521),NA(),VLOOKUP($AD1521,'Reasons for dismissal'!$A:$B,2,FALSE))</f>
        <v>#N/A</v>
      </c>
      <c r="AF1521" s="6">
        <f t="shared" ca="1" si="287"/>
        <v>4</v>
      </c>
      <c r="AG1521" s="1">
        <f t="shared" ca="1" si="277"/>
        <v>2000</v>
      </c>
    </row>
    <row r="1522" spans="1:33" x14ac:dyDescent="0.25">
      <c r="A1522" s="7" cm="1">
        <f t="array" aca="1" ref="A1522" ca="1">INDEX(Companies!$A:$A,RANDBETWEEN(2,COUNTA(Companies!$A:$A)),1)</f>
        <v>2</v>
      </c>
      <c r="B1522" s="7" t="str">
        <f ca="1">VLOOKUP($A1522,Companies!$A:$B,2,FALSE)</f>
        <v>ACME Corporation</v>
      </c>
      <c r="C1522" s="5">
        <f t="shared" si="278"/>
        <v>1521</v>
      </c>
      <c r="D1522" s="6">
        <f t="shared" ca="1" si="279"/>
        <v>1</v>
      </c>
      <c r="E1522" s="7">
        <f ca="1">IF($C1522 = 1 + N("Presidente"),
    127,
    IF($C1522 = 2 + N("Vice-Presidente"),
        72,
        IF($C1522 = 3 + N("Secretária bilíngue"),
            13,
            RANDBETWEEN(5,COUNT(Name!$A:$A) + 1)
        )
    )
)</f>
        <v>152</v>
      </c>
      <c r="F1522" s="7" t="str">
        <f ca="1" xml:space="preserve">
VLOOKUP(
  $E1522,
  Name!$A:$B,
  2,
  FALSE
)
&amp; " " &amp;
IF($C1522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Romano Cardozo</v>
      </c>
      <c r="G1522" s="7">
        <v>2</v>
      </c>
      <c r="H1522" s="7" t="str">
        <f>VLOOKUP($G1522,Countries!$A:$B,2,FALSE)</f>
        <v>Portugal</v>
      </c>
      <c r="I1522" s="7" cm="1">
        <f t="array" aca="1" ref="I1522" ca="1">INDEX(States!$B:$B,RANDBETWEEN(2,COUNTA(States!$A:$A)),1)</f>
        <v>17</v>
      </c>
      <c r="J1522" s="7" t="str">
        <f ca="1">VLOOKUP($I1522,States!$B:$C,2,FALSE)</f>
        <v>Portalegre</v>
      </c>
      <c r="K1522" s="7" t="str">
        <f ca="1">VLOOKUP($E1522,Name!$A:$C,3,FALSE)</f>
        <v>M</v>
      </c>
      <c r="L1522" s="7" t="str">
        <f ca="1">VLOOKUP($K1522,Genders!$B:$C,2,FALSE)</f>
        <v>Male</v>
      </c>
      <c r="M1522" s="7" cm="1">
        <f t="array" aca="1" ref="M1522" ca="1">INDEX('Marital status'!$A:$A,RANDBETWEEN(2,COUNTA('Marital status'!$A:$A)),1)</f>
        <v>5</v>
      </c>
      <c r="N1522" s="7" t="str">
        <f ca="1">VLOOKUP($M1522,'Marital status'!$A:$B,2,FALSE)</f>
        <v xml:space="preserve">Separated </v>
      </c>
      <c r="O1522" s="7">
        <f t="shared" ca="1" si="280"/>
        <v>2</v>
      </c>
      <c r="P1522" s="7" t="str">
        <f ca="1">VLOOKUP($O1522,Ethnicities!$A:$B,2,FALSE)</f>
        <v>White</v>
      </c>
      <c r="Q1522" s="8">
        <f t="shared" ca="1" si="281"/>
        <v>23867</v>
      </c>
      <c r="R1522" s="6">
        <f t="shared" ca="1" si="282"/>
        <v>4</v>
      </c>
      <c r="S1522" s="6" t="str">
        <f ca="1">VLOOKUP($R1522,'Background education'!$A:$B,2,FALSE)</f>
        <v>Undergraduate degree</v>
      </c>
      <c r="T1522" s="7">
        <f ca="1" xml:space="preserve">
  IF(OR($V1522 = 2, $V1522 = 3, $V1522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22" s="7" t="str">
        <f ca="1">VLOOKUP($T1522,Departments!$A:$B,2,FALSE)</f>
        <v>Administration</v>
      </c>
      <c r="V1522" s="6">
        <f t="shared" ca="1" si="283"/>
        <v>6</v>
      </c>
      <c r="W1522" s="6" t="str">
        <f ca="1">VLOOKUP($V1522,Roles!$A:$B,2,FALSE)</f>
        <v>Intern</v>
      </c>
      <c r="X1522" s="6" t="e">
        <f t="shared" ca="1" si="284"/>
        <v>#N/A</v>
      </c>
      <c r="Y1522" s="6" t="e">
        <f ca="1">IF(ISNA($X1522),NA(),VLOOKUP($X1522,Levels!$A:$B,2,FALSE))</f>
        <v>#N/A</v>
      </c>
      <c r="Z1522" s="8">
        <f t="shared" ca="1" si="276"/>
        <v>42014</v>
      </c>
      <c r="AA1522" s="6">
        <f ca="1">RANDBETWEEN(2,COUNTA('Recruitment source'!$A:$A))</f>
        <v>7</v>
      </c>
      <c r="AB1522" s="6" t="str">
        <f ca="1">VLOOKUP($AA1522,'Recruitment source'!$A:$B,2,FALSE)</f>
        <v>Jobs in Lisbon</v>
      </c>
      <c r="AC1522" s="8" t="e">
        <f t="shared" ca="1" si="285"/>
        <v>#N/A</v>
      </c>
      <c r="AD1522" s="6" t="e">
        <f t="shared" ca="1" si="286"/>
        <v>#N/A</v>
      </c>
      <c r="AE1522" s="6" t="e">
        <f ca="1">IF(ISNA(AD1522),NA(),VLOOKUP($AD1522,'Reasons for dismissal'!$A:$B,2,FALSE))</f>
        <v>#N/A</v>
      </c>
      <c r="AF1522" s="6">
        <f t="shared" ca="1" si="287"/>
        <v>3</v>
      </c>
      <c r="AG1522" s="1">
        <f t="shared" ca="1" si="277"/>
        <v>805</v>
      </c>
    </row>
    <row r="1523" spans="1:33" x14ac:dyDescent="0.25">
      <c r="A1523" s="7" cm="1">
        <f t="array" aca="1" ref="A1523" ca="1">INDEX(Companies!$A:$A,RANDBETWEEN(2,COUNTA(Companies!$A:$A)),1)</f>
        <v>2</v>
      </c>
      <c r="B1523" s="7" t="str">
        <f ca="1">VLOOKUP($A1523,Companies!$A:$B,2,FALSE)</f>
        <v>ACME Corporation</v>
      </c>
      <c r="C1523" s="5">
        <f t="shared" si="278"/>
        <v>1522</v>
      </c>
      <c r="D1523" s="6">
        <f t="shared" ca="1" si="279"/>
        <v>1</v>
      </c>
      <c r="E1523" s="7">
        <f ca="1">IF($C1523 = 1 + N("Presidente"),
    127,
    IF($C1523 = 2 + N("Vice-Presidente"),
        72,
        IF($C1523 = 3 + N("Secretária bilíngue"),
            13,
            RANDBETWEEN(5,COUNT(Name!$A:$A) + 1)
        )
    )
)</f>
        <v>66</v>
      </c>
      <c r="F1523" s="7" t="str">
        <f ca="1" xml:space="preserve">
VLOOKUP(
  $E1523,
  Name!$A:$B,
  2,
  FALSE
)
&amp; " " &amp;
IF($C1523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Bartolomeo Marino Tavarez</v>
      </c>
      <c r="G1523" s="7">
        <v>2</v>
      </c>
      <c r="H1523" s="7" t="str">
        <f>VLOOKUP($G1523,Countries!$A:$B,2,FALSE)</f>
        <v>Portugal</v>
      </c>
      <c r="I1523" s="7" cm="1">
        <f t="array" aca="1" ref="I1523" ca="1">INDEX(States!$B:$B,RANDBETWEEN(2,COUNTA(States!$A:$A)),1)</f>
        <v>15</v>
      </c>
      <c r="J1523" s="7" t="str">
        <f ca="1">VLOOKUP($I1523,States!$B:$C,2,FALSE)</f>
        <v>Castelo Branco</v>
      </c>
      <c r="K1523" s="7" t="str">
        <f ca="1">VLOOKUP($E1523,Name!$A:$C,3,FALSE)</f>
        <v>M</v>
      </c>
      <c r="L1523" s="7" t="str">
        <f ca="1">VLOOKUP($K1523,Genders!$B:$C,2,FALSE)</f>
        <v>Male</v>
      </c>
      <c r="M1523" s="7" cm="1">
        <f t="array" aca="1" ref="M1523" ca="1">INDEX('Marital status'!$A:$A,RANDBETWEEN(2,COUNTA('Marital status'!$A:$A)),1)</f>
        <v>5</v>
      </c>
      <c r="N1523" s="7" t="str">
        <f ca="1">VLOOKUP($M1523,'Marital status'!$A:$B,2,FALSE)</f>
        <v xml:space="preserve">Separated </v>
      </c>
      <c r="O1523" s="7">
        <f t="shared" ca="1" si="280"/>
        <v>2</v>
      </c>
      <c r="P1523" s="7" t="str">
        <f ca="1">VLOOKUP($O1523,Ethnicities!$A:$B,2,FALSE)</f>
        <v>White</v>
      </c>
      <c r="Q1523" s="8">
        <f t="shared" ca="1" si="281"/>
        <v>36141</v>
      </c>
      <c r="R1523" s="6">
        <f t="shared" ca="1" si="282"/>
        <v>5</v>
      </c>
      <c r="S1523" s="6" t="str">
        <f ca="1">VLOOKUP($R1523,'Background education'!$A:$B,2,FALSE)</f>
        <v>Graduate school</v>
      </c>
      <c r="T1523" s="7">
        <f ca="1" xml:space="preserve">
  IF(OR($V1523 = 2, $V1523 = 3, $V1523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23" s="7" t="str">
        <f ca="1">VLOOKUP($T1523,Departments!$A:$B,2,FALSE)</f>
        <v>Human Resource</v>
      </c>
      <c r="V1523" s="6">
        <f t="shared" ca="1" si="283"/>
        <v>8</v>
      </c>
      <c r="W1523" s="6" t="str">
        <f ca="1">VLOOKUP($V1523,Roles!$A:$B,2,FALSE)</f>
        <v>Analyst</v>
      </c>
      <c r="X1523" s="6">
        <f t="shared" ca="1" si="284"/>
        <v>4</v>
      </c>
      <c r="Y1523" s="6" t="str">
        <f ca="1">IF(ISNA($X1523),NA(),VLOOKUP($X1523,Levels!$A:$B,2,FALSE))</f>
        <v>Senior</v>
      </c>
      <c r="Z1523" s="8">
        <f t="shared" ca="1" si="276"/>
        <v>41476</v>
      </c>
      <c r="AA1523" s="6">
        <f ca="1">RANDBETWEEN(2,COUNTA('Recruitment source'!$A:$A))</f>
        <v>11</v>
      </c>
      <c r="AB1523" s="6" t="str">
        <f ca="1">VLOOKUP($AA1523,'Recruitment source'!$A:$B,2,FALSE)</f>
        <v>LinkedIn</v>
      </c>
      <c r="AC1523" s="8" t="e">
        <f t="shared" ca="1" si="285"/>
        <v>#N/A</v>
      </c>
      <c r="AD1523" s="6" t="e">
        <f t="shared" ca="1" si="286"/>
        <v>#N/A</v>
      </c>
      <c r="AE1523" s="6" t="e">
        <f ca="1">IF(ISNA(AD1523),NA(),VLOOKUP($AD1523,'Reasons for dismissal'!$A:$B,2,FALSE))</f>
        <v>#N/A</v>
      </c>
      <c r="AF1523" s="6">
        <f t="shared" ca="1" si="287"/>
        <v>2</v>
      </c>
      <c r="AG1523" s="1">
        <f t="shared" ca="1" si="277"/>
        <v>2000</v>
      </c>
    </row>
    <row r="1524" spans="1:33" x14ac:dyDescent="0.25">
      <c r="A1524" s="7" cm="1">
        <f t="array" aca="1" ref="A1524" ca="1">INDEX(Companies!$A:$A,RANDBETWEEN(2,COUNTA(Companies!$A:$A)),1)</f>
        <v>2</v>
      </c>
      <c r="B1524" s="7" t="str">
        <f ca="1">VLOOKUP($A1524,Companies!$A:$B,2,FALSE)</f>
        <v>ACME Corporation</v>
      </c>
      <c r="C1524" s="5">
        <f t="shared" si="278"/>
        <v>1523</v>
      </c>
      <c r="D1524" s="6">
        <f t="shared" ca="1" si="279"/>
        <v>1</v>
      </c>
      <c r="E1524" s="7">
        <f ca="1">IF($C1524 = 1 + N("Presidente"),
    127,
    IF($C1524 = 2 + N("Vice-Presidente"),
        72,
        IF($C1524 = 3 + N("Secretária bilíngue"),
            13,
            RANDBETWEEN(5,COUNT(Name!$A:$A) + 1)
        )
    )
)</f>
        <v>163</v>
      </c>
      <c r="F1524" s="7" t="str">
        <f ca="1" xml:space="preserve">
VLOOKUP(
  $E1524,
  Name!$A:$B,
  2,
  FALSE
)
&amp; " " &amp;
IF($C1524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Cabral Bicalho</v>
      </c>
      <c r="G1524" s="7">
        <v>2</v>
      </c>
      <c r="H1524" s="7" t="str">
        <f>VLOOKUP($G1524,Countries!$A:$B,2,FALSE)</f>
        <v>Portugal</v>
      </c>
      <c r="I1524" s="7" cm="1">
        <f t="array" aca="1" ref="I1524" ca="1">INDEX(States!$B:$B,RANDBETWEEN(2,COUNTA(States!$A:$A)),1)</f>
        <v>14</v>
      </c>
      <c r="J1524" s="7" t="str">
        <f ca="1">VLOOKUP($I1524,States!$B:$C,2,FALSE)</f>
        <v>Viseu</v>
      </c>
      <c r="K1524" s="7" t="str">
        <f ca="1">VLOOKUP($E1524,Name!$A:$C,3,FALSE)</f>
        <v>F</v>
      </c>
      <c r="L1524" s="7" t="str">
        <f ca="1">VLOOKUP($K1524,Genders!$B:$C,2,FALSE)</f>
        <v>Female</v>
      </c>
      <c r="M1524" s="7" cm="1">
        <f t="array" aca="1" ref="M1524" ca="1">INDEX('Marital status'!$A:$A,RANDBETWEEN(2,COUNTA('Marital status'!$A:$A)),1)</f>
        <v>6</v>
      </c>
      <c r="N1524" s="7" t="str">
        <f ca="1">VLOOKUP($M1524,'Marital status'!$A:$B,2,FALSE)</f>
        <v>Divorced</v>
      </c>
      <c r="O1524" s="7">
        <f t="shared" ca="1" si="280"/>
        <v>2</v>
      </c>
      <c r="P1524" s="7" t="str">
        <f ca="1">VLOOKUP($O1524,Ethnicities!$A:$B,2,FALSE)</f>
        <v>White</v>
      </c>
      <c r="Q1524" s="8">
        <f t="shared" ca="1" si="281"/>
        <v>28856</v>
      </c>
      <c r="R1524" s="6">
        <f t="shared" ca="1" si="282"/>
        <v>4</v>
      </c>
      <c r="S1524" s="6" t="str">
        <f ca="1">VLOOKUP($R1524,'Background education'!$A:$B,2,FALSE)</f>
        <v>Undergraduate degree</v>
      </c>
      <c r="T1524" s="7">
        <f ca="1" xml:space="preserve">
  IF(OR($V1524 = 2, $V1524 = 3, $V1524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524" s="7" t="str">
        <f ca="1">VLOOKUP($T1524,Departments!$A:$B,2,FALSE)</f>
        <v>Sales</v>
      </c>
      <c r="V1524" s="6">
        <f t="shared" ca="1" si="283"/>
        <v>7</v>
      </c>
      <c r="W1524" s="6" t="str">
        <f ca="1">VLOOKUP($V1524,Roles!$A:$B,2,FALSE)</f>
        <v>Trainee</v>
      </c>
      <c r="X1524" s="6" t="e">
        <f t="shared" ca="1" si="284"/>
        <v>#N/A</v>
      </c>
      <c r="Y1524" s="6" t="e">
        <f ca="1">IF(ISNA($X1524),NA(),VLOOKUP($X1524,Levels!$A:$B,2,FALSE))</f>
        <v>#N/A</v>
      </c>
      <c r="Z1524" s="8">
        <f t="shared" ca="1" si="276"/>
        <v>36629</v>
      </c>
      <c r="AA1524" s="6">
        <f ca="1">RANDBETWEEN(2,COUNTA('Recruitment source'!$A:$A))</f>
        <v>6</v>
      </c>
      <c r="AB1524" s="6" t="str">
        <f ca="1">VLOOKUP($AA1524,'Recruitment source'!$A:$B,2,FALSE)</f>
        <v>Empregos Online</v>
      </c>
      <c r="AC1524" s="8" t="e">
        <f t="shared" ca="1" si="285"/>
        <v>#N/A</v>
      </c>
      <c r="AD1524" s="6" t="e">
        <f t="shared" ca="1" si="286"/>
        <v>#N/A</v>
      </c>
      <c r="AE1524" s="6" t="e">
        <f ca="1">IF(ISNA(AD1524),NA(),VLOOKUP($AD1524,'Reasons for dismissal'!$A:$B,2,FALSE))</f>
        <v>#N/A</v>
      </c>
      <c r="AF1524" s="6">
        <f t="shared" ca="1" si="287"/>
        <v>2</v>
      </c>
      <c r="AG1524" s="1">
        <f t="shared" ca="1" si="277"/>
        <v>1005</v>
      </c>
    </row>
    <row r="1525" spans="1:33" x14ac:dyDescent="0.25">
      <c r="A1525" s="7" cm="1">
        <f t="array" aca="1" ref="A1525" ca="1">INDEX(Companies!$A:$A,RANDBETWEEN(2,COUNTA(Companies!$A:$A)),1)</f>
        <v>2</v>
      </c>
      <c r="B1525" s="7" t="str">
        <f ca="1">VLOOKUP($A1525,Companies!$A:$B,2,FALSE)</f>
        <v>ACME Corporation</v>
      </c>
      <c r="C1525" s="5">
        <f t="shared" si="278"/>
        <v>1524</v>
      </c>
      <c r="D1525" s="6">
        <f t="shared" ca="1" si="279"/>
        <v>1</v>
      </c>
      <c r="E1525" s="7">
        <f ca="1">IF($C1525 = 1 + N("Presidente"),
    127,
    IF($C1525 = 2 + N("Vice-Presidente"),
        72,
        IF($C1525 = 3 + N("Secretária bilíngue"),
            13,
            RANDBETWEEN(5,COUNT(Name!$A:$A) + 1)
        )
    )
)</f>
        <v>352</v>
      </c>
      <c r="F1525" s="7" t="str">
        <f ca="1" xml:space="preserve">
VLOOKUP(
  $E1525,
  Name!$A:$B,
  2,
  FALSE
)
&amp; " " &amp;
IF($C1525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 Albuquerque Noronha</v>
      </c>
      <c r="G1525" s="7">
        <v>2</v>
      </c>
      <c r="H1525" s="7" t="str">
        <f>VLOOKUP($G1525,Countries!$A:$B,2,FALSE)</f>
        <v>Portugal</v>
      </c>
      <c r="I1525" s="7" cm="1">
        <f t="array" aca="1" ref="I1525" ca="1">INDEX(States!$B:$B,RANDBETWEEN(2,COUNTA(States!$A:$A)),1)</f>
        <v>19</v>
      </c>
      <c r="J1525" s="7" t="str">
        <f ca="1">VLOOKUP($I1525,States!$B:$C,2,FALSE)</f>
        <v>Vila Real</v>
      </c>
      <c r="K1525" s="7" t="str">
        <f ca="1">VLOOKUP($E1525,Name!$A:$C,3,FALSE)</f>
        <v>M</v>
      </c>
      <c r="L1525" s="7" t="str">
        <f ca="1">VLOOKUP($K1525,Genders!$B:$C,2,FALSE)</f>
        <v>Male</v>
      </c>
      <c r="M1525" s="7" cm="1">
        <f t="array" aca="1" ref="M1525" ca="1">INDEX('Marital status'!$A:$A,RANDBETWEEN(2,COUNTA('Marital status'!$A:$A)),1)</f>
        <v>4</v>
      </c>
      <c r="N1525" s="7" t="str">
        <f ca="1">VLOOKUP($M1525,'Marital status'!$A:$B,2,FALSE)</f>
        <v xml:space="preserve">Widowed </v>
      </c>
      <c r="O1525" s="7">
        <f t="shared" ca="1" si="280"/>
        <v>2</v>
      </c>
      <c r="P1525" s="7" t="str">
        <f ca="1">VLOOKUP($O1525,Ethnicities!$A:$B,2,FALSE)</f>
        <v>White</v>
      </c>
      <c r="Q1525" s="8">
        <f t="shared" ca="1" si="281"/>
        <v>34505</v>
      </c>
      <c r="R1525" s="6">
        <f t="shared" ca="1" si="282"/>
        <v>4</v>
      </c>
      <c r="S1525" s="6" t="str">
        <f ca="1">VLOOKUP($R1525,'Background education'!$A:$B,2,FALSE)</f>
        <v>Undergraduate degree</v>
      </c>
      <c r="T1525" s="7">
        <f ca="1" xml:space="preserve">
  IF(OR($V1525 = 2, $V1525 = 3, $V1525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25" s="7" t="str">
        <f ca="1">VLOOKUP($T1525,Departments!$A:$B,2,FALSE)</f>
        <v>Communication &amp; Marketing</v>
      </c>
      <c r="V1525" s="6">
        <f t="shared" ca="1" si="283"/>
        <v>8</v>
      </c>
      <c r="W1525" s="6" t="str">
        <f ca="1">VLOOKUP($V1525,Roles!$A:$B,2,FALSE)</f>
        <v>Analyst</v>
      </c>
      <c r="X1525" s="6">
        <f t="shared" ca="1" si="284"/>
        <v>2</v>
      </c>
      <c r="Y1525" s="6" t="str">
        <f ca="1">IF(ISNA($X1525),NA(),VLOOKUP($X1525,Levels!$A:$B,2,FALSE))</f>
        <v>Junior</v>
      </c>
      <c r="Z1525" s="8">
        <f t="shared" ca="1" si="276"/>
        <v>38732</v>
      </c>
      <c r="AA1525" s="6">
        <f ca="1">RANDBETWEEN(2,COUNTA('Recruitment source'!$A:$A))</f>
        <v>2</v>
      </c>
      <c r="AB1525" s="6" t="str">
        <f ca="1">VLOOKUP($AA1525,'Recruitment source'!$A:$B,2,FALSE)</f>
        <v>Indeed</v>
      </c>
      <c r="AC1525" s="8" t="e">
        <f t="shared" ca="1" si="285"/>
        <v>#N/A</v>
      </c>
      <c r="AD1525" s="6" t="e">
        <f t="shared" ca="1" si="286"/>
        <v>#N/A</v>
      </c>
      <c r="AE1525" s="6" t="e">
        <f ca="1">IF(ISNA(AD1525),NA(),VLOOKUP($AD1525,'Reasons for dismissal'!$A:$B,2,FALSE))</f>
        <v>#N/A</v>
      </c>
      <c r="AF1525" s="6">
        <f t="shared" ca="1" si="287"/>
        <v>2</v>
      </c>
      <c r="AG1525" s="1">
        <f t="shared" ca="1" si="277"/>
        <v>2080</v>
      </c>
    </row>
    <row r="1526" spans="1:33" x14ac:dyDescent="0.25">
      <c r="A1526" s="7" cm="1">
        <f t="array" aca="1" ref="A1526" ca="1">INDEX(Companies!$A:$A,RANDBETWEEN(2,COUNTA(Companies!$A:$A)),1)</f>
        <v>2</v>
      </c>
      <c r="B1526" s="7" t="str">
        <f ca="1">VLOOKUP($A1526,Companies!$A:$B,2,FALSE)</f>
        <v>ACME Corporation</v>
      </c>
      <c r="C1526" s="5">
        <f t="shared" si="278"/>
        <v>1525</v>
      </c>
      <c r="D1526" s="6">
        <f t="shared" ca="1" si="279"/>
        <v>1</v>
      </c>
      <c r="E1526" s="7">
        <f ca="1">IF($C1526 = 1 + N("Presidente"),
    127,
    IF($C1526 = 2 + N("Vice-Presidente"),
        72,
        IF($C1526 = 3 + N("Secretária bilíngue"),
            13,
            RANDBETWEEN(5,COUNT(Name!$A:$A) + 1)
        )
    )
)</f>
        <v>121</v>
      </c>
      <c r="F1526" s="7" t="str">
        <f ca="1" xml:space="preserve">
VLOOKUP(
  $E1526,
  Name!$A:$B,
  2,
  FALSE
)
&amp; " " &amp;
IF($C1526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Madureira Farias</v>
      </c>
      <c r="G1526" s="7">
        <v>2</v>
      </c>
      <c r="H1526" s="7" t="str">
        <f>VLOOKUP($G1526,Countries!$A:$B,2,FALSE)</f>
        <v>Portugal</v>
      </c>
      <c r="I1526" s="7" cm="1">
        <f t="array" aca="1" ref="I1526" ca="1">INDEX(States!$B:$B,RANDBETWEEN(2,COUNTA(States!$A:$A)),1)</f>
        <v>6</v>
      </c>
      <c r="J1526" s="7" t="str">
        <f ca="1">VLOOKUP($I1526,States!$B:$C,2,FALSE)</f>
        <v>Braga</v>
      </c>
      <c r="K1526" s="7" t="str">
        <f ca="1">VLOOKUP($E1526,Name!$A:$C,3,FALSE)</f>
        <v>F</v>
      </c>
      <c r="L1526" s="7" t="str">
        <f ca="1">VLOOKUP($K1526,Genders!$B:$C,2,FALSE)</f>
        <v>Female</v>
      </c>
      <c r="M1526" s="7" cm="1">
        <f t="array" aca="1" ref="M1526" ca="1">INDEX('Marital status'!$A:$A,RANDBETWEEN(2,COUNTA('Marital status'!$A:$A)),1)</f>
        <v>6</v>
      </c>
      <c r="N1526" s="7" t="str">
        <f ca="1">VLOOKUP($M1526,'Marital status'!$A:$B,2,FALSE)</f>
        <v>Divorced</v>
      </c>
      <c r="O1526" s="7">
        <f t="shared" ca="1" si="280"/>
        <v>3</v>
      </c>
      <c r="P1526" s="7" t="str">
        <f ca="1">VLOOKUP($O1526,Ethnicities!$A:$B,2,FALSE)</f>
        <v>Black or African American</v>
      </c>
      <c r="Q1526" s="8">
        <f t="shared" ca="1" si="281"/>
        <v>32278</v>
      </c>
      <c r="R1526" s="6">
        <f t="shared" ca="1" si="282"/>
        <v>4</v>
      </c>
      <c r="S1526" s="6" t="str">
        <f ca="1">VLOOKUP($R1526,'Background education'!$A:$B,2,FALSE)</f>
        <v>Undergraduate degree</v>
      </c>
      <c r="T1526" s="7">
        <f ca="1" xml:space="preserve">
  IF(OR($V1526 = 2, $V1526 = 3, $V1526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526" s="7" t="str">
        <f ca="1">VLOOKUP($T1526,Departments!$A:$B,2,FALSE)</f>
        <v>Juridical</v>
      </c>
      <c r="V1526" s="6">
        <f t="shared" ca="1" si="283"/>
        <v>6</v>
      </c>
      <c r="W1526" s="6" t="str">
        <f ca="1">VLOOKUP($V1526,Roles!$A:$B,2,FALSE)</f>
        <v>Intern</v>
      </c>
      <c r="X1526" s="6" t="e">
        <f t="shared" ca="1" si="284"/>
        <v>#N/A</v>
      </c>
      <c r="Y1526" s="6" t="e">
        <f ca="1">IF(ISNA($X1526),NA(),VLOOKUP($X1526,Levels!$A:$B,2,FALSE))</f>
        <v>#N/A</v>
      </c>
      <c r="Z1526" s="8">
        <f t="shared" ca="1" si="276"/>
        <v>38438</v>
      </c>
      <c r="AA1526" s="6">
        <f ca="1">RANDBETWEEN(2,COUNTA('Recruitment source'!$A:$A))</f>
        <v>9</v>
      </c>
      <c r="AB1526" s="6" t="str">
        <f ca="1">VLOOKUP($AA1526,'Recruitment source'!$A:$B,2,FALSE)</f>
        <v xml:space="preserve"> recommendation of employee</v>
      </c>
      <c r="AC1526" s="8" t="e">
        <f t="shared" ca="1" si="285"/>
        <v>#N/A</v>
      </c>
      <c r="AD1526" s="6" t="e">
        <f t="shared" ca="1" si="286"/>
        <v>#N/A</v>
      </c>
      <c r="AE1526" s="6" t="e">
        <f ca="1">IF(ISNA(AD1526),NA(),VLOOKUP($AD1526,'Reasons for dismissal'!$A:$B,2,FALSE))</f>
        <v>#N/A</v>
      </c>
      <c r="AF1526" s="6">
        <f t="shared" ca="1" si="287"/>
        <v>3</v>
      </c>
      <c r="AG1526" s="1">
        <f t="shared" ca="1" si="277"/>
        <v>805</v>
      </c>
    </row>
    <row r="1527" spans="1:33" x14ac:dyDescent="0.25">
      <c r="A1527" s="7" cm="1">
        <f t="array" aca="1" ref="A1527" ca="1">INDEX(Companies!$A:$A,RANDBETWEEN(2,COUNTA(Companies!$A:$A)),1)</f>
        <v>2</v>
      </c>
      <c r="B1527" s="7" t="str">
        <f ca="1">VLOOKUP($A1527,Companies!$A:$B,2,FALSE)</f>
        <v>ACME Corporation</v>
      </c>
      <c r="C1527" s="5">
        <f t="shared" si="278"/>
        <v>1526</v>
      </c>
      <c r="D1527" s="6">
        <f t="shared" ca="1" si="279"/>
        <v>1</v>
      </c>
      <c r="E1527" s="7">
        <f ca="1">IF($C1527 = 1 + N("Presidente"),
    127,
    IF($C1527 = 2 + N("Vice-Presidente"),
        72,
        IF($C1527 = 3 + N("Secretária bilíngue"),
            13,
            RANDBETWEEN(5,COUNT(Name!$A:$A) + 1)
        )
    )
)</f>
        <v>204</v>
      </c>
      <c r="F1527" s="7" t="str">
        <f ca="1" xml:space="preserve">
VLOOKUP(
  $E1527,
  Name!$A:$B,
  2,
  FALSE
)
&amp; " " &amp;
IF($C1527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Miranda Marino</v>
      </c>
      <c r="G1527" s="7">
        <v>2</v>
      </c>
      <c r="H1527" s="7" t="str">
        <f>VLOOKUP($G1527,Countries!$A:$B,2,FALSE)</f>
        <v>Portugal</v>
      </c>
      <c r="I1527" s="7" cm="1">
        <f t="array" aca="1" ref="I1527" ca="1">INDEX(States!$B:$B,RANDBETWEEN(2,COUNTA(States!$A:$A)),1)</f>
        <v>13</v>
      </c>
      <c r="J1527" s="7" t="str">
        <f ca="1">VLOOKUP($I1527,States!$B:$C,2,FALSE)</f>
        <v>Azores</v>
      </c>
      <c r="K1527" s="7" t="str">
        <f ca="1">VLOOKUP($E1527,Name!$A:$C,3,FALSE)</f>
        <v>M</v>
      </c>
      <c r="L1527" s="7" t="str">
        <f ca="1">VLOOKUP($K1527,Genders!$B:$C,2,FALSE)</f>
        <v>Male</v>
      </c>
      <c r="M1527" s="7" cm="1">
        <f t="array" aca="1" ref="M1527" ca="1">INDEX('Marital status'!$A:$A,RANDBETWEEN(2,COUNTA('Marital status'!$A:$A)),1)</f>
        <v>5</v>
      </c>
      <c r="N1527" s="7" t="str">
        <f ca="1">VLOOKUP($M1527,'Marital status'!$A:$B,2,FALSE)</f>
        <v xml:space="preserve">Separated </v>
      </c>
      <c r="O1527" s="7">
        <f t="shared" ca="1" si="280"/>
        <v>2</v>
      </c>
      <c r="P1527" s="7" t="str">
        <f ca="1">VLOOKUP($O1527,Ethnicities!$A:$B,2,FALSE)</f>
        <v>White</v>
      </c>
      <c r="Q1527" s="8">
        <f t="shared" ca="1" si="281"/>
        <v>33081</v>
      </c>
      <c r="R1527" s="6">
        <f t="shared" ca="1" si="282"/>
        <v>5</v>
      </c>
      <c r="S1527" s="6" t="str">
        <f ca="1">VLOOKUP($R1527,'Background education'!$A:$B,2,FALSE)</f>
        <v>Graduate school</v>
      </c>
      <c r="T1527" s="7">
        <f ca="1" xml:space="preserve">
  IF(OR($V1527 = 2, $V1527 = 3, $V1527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527" s="7" t="str">
        <f ca="1">VLOOKUP($T1527,Departments!$A:$B,2,FALSE)</f>
        <v>Juridical</v>
      </c>
      <c r="V1527" s="6">
        <f t="shared" ca="1" si="283"/>
        <v>8</v>
      </c>
      <c r="W1527" s="6" t="str">
        <f ca="1">VLOOKUP($V1527,Roles!$A:$B,2,FALSE)</f>
        <v>Analyst</v>
      </c>
      <c r="X1527" s="6">
        <f t="shared" ca="1" si="284"/>
        <v>4</v>
      </c>
      <c r="Y1527" s="6" t="str">
        <f ca="1">IF(ISNA($X1527),NA(),VLOOKUP($X1527,Levels!$A:$B,2,FALSE))</f>
        <v>Senior</v>
      </c>
      <c r="Z1527" s="8">
        <f t="shared" ca="1" si="276"/>
        <v>37794</v>
      </c>
      <c r="AA1527" s="6">
        <f ca="1">RANDBETWEEN(2,COUNTA('Recruitment source'!$A:$A))</f>
        <v>6</v>
      </c>
      <c r="AB1527" s="6" t="str">
        <f ca="1">VLOOKUP($AA1527,'Recruitment source'!$A:$B,2,FALSE)</f>
        <v>Empregos Online</v>
      </c>
      <c r="AC1527" s="8" t="e">
        <f t="shared" ca="1" si="285"/>
        <v>#N/A</v>
      </c>
      <c r="AD1527" s="6" t="e">
        <f t="shared" ca="1" si="286"/>
        <v>#N/A</v>
      </c>
      <c r="AE1527" s="6" t="e">
        <f ca="1">IF(ISNA(AD1527),NA(),VLOOKUP($AD1527,'Reasons for dismissal'!$A:$B,2,FALSE))</f>
        <v>#N/A</v>
      </c>
      <c r="AF1527" s="6">
        <f t="shared" ca="1" si="287"/>
        <v>3</v>
      </c>
      <c r="AG1527" s="1">
        <f t="shared" ca="1" si="277"/>
        <v>2000</v>
      </c>
    </row>
    <row r="1528" spans="1:33" x14ac:dyDescent="0.25">
      <c r="A1528" s="7" cm="1">
        <f t="array" aca="1" ref="A1528" ca="1">INDEX(Companies!$A:$A,RANDBETWEEN(2,COUNTA(Companies!$A:$A)),1)</f>
        <v>2</v>
      </c>
      <c r="B1528" s="7" t="str">
        <f ca="1">VLOOKUP($A1528,Companies!$A:$B,2,FALSE)</f>
        <v>ACME Corporation</v>
      </c>
      <c r="C1528" s="5">
        <f t="shared" si="278"/>
        <v>1527</v>
      </c>
      <c r="D1528" s="6">
        <f t="shared" ca="1" si="279"/>
        <v>1</v>
      </c>
      <c r="E1528" s="7">
        <f ca="1">IF($C1528 = 1 + N("Presidente"),
    127,
    IF($C1528 = 2 + N("Vice-Presidente"),
        72,
        IF($C1528 = 3 + N("Secretária bilíngue"),
            13,
            RANDBETWEEN(5,COUNT(Name!$A:$A) + 1)
        )
    )
)</f>
        <v>272</v>
      </c>
      <c r="F1528" s="7" t="str">
        <f ca="1" xml:space="preserve">
VLOOKUP(
  $E1528,
  Name!$A:$B,
  2,
  FALSE
)
&amp; " " &amp;
IF($C1528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Rizzo Alencar</v>
      </c>
      <c r="G1528" s="7">
        <v>2</v>
      </c>
      <c r="H1528" s="7" t="str">
        <f>VLOOKUP($G1528,Countries!$A:$B,2,FALSE)</f>
        <v>Portugal</v>
      </c>
      <c r="I1528" s="7" cm="1">
        <f t="array" aca="1" ref="I1528" ca="1">INDEX(States!$B:$B,RANDBETWEEN(2,COUNTA(States!$A:$A)),1)</f>
        <v>4</v>
      </c>
      <c r="J1528" s="7" t="str">
        <f ca="1">VLOOKUP($I1528,States!$B:$C,2,FALSE)</f>
        <v>Setúbal</v>
      </c>
      <c r="K1528" s="7" t="str">
        <f ca="1">VLOOKUP($E1528,Name!$A:$C,3,FALSE)</f>
        <v>F</v>
      </c>
      <c r="L1528" s="7" t="str">
        <f ca="1">VLOOKUP($K1528,Genders!$B:$C,2,FALSE)</f>
        <v>Female</v>
      </c>
      <c r="M1528" s="7" cm="1">
        <f t="array" aca="1" ref="M1528" ca="1">INDEX('Marital status'!$A:$A,RANDBETWEEN(2,COUNTA('Marital status'!$A:$A)),1)</f>
        <v>6</v>
      </c>
      <c r="N1528" s="7" t="str">
        <f ca="1">VLOOKUP($M1528,'Marital status'!$A:$B,2,FALSE)</f>
        <v>Divorced</v>
      </c>
      <c r="O1528" s="7">
        <f t="shared" ca="1" si="280"/>
        <v>2</v>
      </c>
      <c r="P1528" s="7" t="str">
        <f ca="1">VLOOKUP($O1528,Ethnicities!$A:$B,2,FALSE)</f>
        <v>White</v>
      </c>
      <c r="Q1528" s="8">
        <f t="shared" ca="1" si="281"/>
        <v>19051</v>
      </c>
      <c r="R1528" s="6">
        <f t="shared" ca="1" si="282"/>
        <v>4</v>
      </c>
      <c r="S1528" s="6" t="str">
        <f ca="1">VLOOKUP($R1528,'Background education'!$A:$B,2,FALSE)</f>
        <v>Undergraduate degree</v>
      </c>
      <c r="T1528" s="7">
        <f ca="1" xml:space="preserve">
  IF(OR($V1528 = 2, $V1528 = 3, $V1528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28" s="7" t="str">
        <f ca="1">VLOOKUP($T1528,Departments!$A:$B,2,FALSE)</f>
        <v>Human Resource</v>
      </c>
      <c r="V1528" s="6">
        <f t="shared" ca="1" si="283"/>
        <v>6</v>
      </c>
      <c r="W1528" s="6" t="str">
        <f ca="1">VLOOKUP($V1528,Roles!$A:$B,2,FALSE)</f>
        <v>Intern</v>
      </c>
      <c r="X1528" s="6" t="e">
        <f t="shared" ca="1" si="284"/>
        <v>#N/A</v>
      </c>
      <c r="Y1528" s="6" t="e">
        <f ca="1">IF(ISNA($X1528),NA(),VLOOKUP($X1528,Levels!$A:$B,2,FALSE))</f>
        <v>#N/A</v>
      </c>
      <c r="Z1528" s="8">
        <f t="shared" ca="1" si="276"/>
        <v>37666</v>
      </c>
      <c r="AA1528" s="6">
        <f ca="1">RANDBETWEEN(2,COUNTA('Recruitment source'!$A:$A))</f>
        <v>4</v>
      </c>
      <c r="AB1528" s="6" t="str">
        <f ca="1">VLOOKUP($AA1528,'Recruitment source'!$A:$B,2,FALSE)</f>
        <v>SAPO Emprego</v>
      </c>
      <c r="AC1528" s="8" t="e">
        <f t="shared" ca="1" si="285"/>
        <v>#N/A</v>
      </c>
      <c r="AD1528" s="6" t="e">
        <f t="shared" ca="1" si="286"/>
        <v>#N/A</v>
      </c>
      <c r="AE1528" s="6" t="e">
        <f ca="1">IF(ISNA(AD1528),NA(),VLOOKUP($AD1528,'Reasons for dismissal'!$A:$B,2,FALSE))</f>
        <v>#N/A</v>
      </c>
      <c r="AF1528" s="6">
        <f t="shared" ca="1" si="287"/>
        <v>4</v>
      </c>
      <c r="AG1528" s="1">
        <f t="shared" ca="1" si="277"/>
        <v>805</v>
      </c>
    </row>
    <row r="1529" spans="1:33" x14ac:dyDescent="0.25">
      <c r="A1529" s="7" cm="1">
        <f t="array" aca="1" ref="A1529" ca="1">INDEX(Companies!$A:$A,RANDBETWEEN(2,COUNTA(Companies!$A:$A)),1)</f>
        <v>2</v>
      </c>
      <c r="B1529" s="7" t="str">
        <f ca="1">VLOOKUP($A1529,Companies!$A:$B,2,FALSE)</f>
        <v>ACME Corporation</v>
      </c>
      <c r="C1529" s="5">
        <f t="shared" si="278"/>
        <v>1528</v>
      </c>
      <c r="D1529" s="6">
        <f t="shared" ca="1" si="279"/>
        <v>1</v>
      </c>
      <c r="E1529" s="7">
        <f ca="1">IF($C1529 = 1 + N("Presidente"),
    127,
    IF($C1529 = 2 + N("Vice-Presidente"),
        72,
        IF($C1529 = 3 + N("Secretária bilíngue"),
            13,
            RANDBETWEEN(5,COUNT(Name!$A:$A) + 1)
        )
    )
)</f>
        <v>101</v>
      </c>
      <c r="F1529" s="7" t="str">
        <f ca="1" xml:space="preserve">
VLOOKUP(
  $E1529,
  Name!$A:$B,
  2,
  FALSE
)
&amp; " " &amp;
IF($C1529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Conti Seixas</v>
      </c>
      <c r="G1529" s="7">
        <v>2</v>
      </c>
      <c r="H1529" s="7" t="str">
        <f>VLOOKUP($G1529,Countries!$A:$B,2,FALSE)</f>
        <v>Portugal</v>
      </c>
      <c r="I1529" s="7" cm="1">
        <f t="array" aca="1" ref="I1529" ca="1">INDEX(States!$B:$B,RANDBETWEEN(2,COUNTA(States!$A:$A)),1)</f>
        <v>20</v>
      </c>
      <c r="J1529" s="7" t="str">
        <f ca="1">VLOOKUP($I1529,States!$B:$C,2,FALSE)</f>
        <v>Viana do Castelo</v>
      </c>
      <c r="K1529" s="7" t="str">
        <f ca="1">VLOOKUP($E1529,Name!$A:$C,3,FALSE)</f>
        <v>M</v>
      </c>
      <c r="L1529" s="7" t="str">
        <f ca="1">VLOOKUP($K1529,Genders!$B:$C,2,FALSE)</f>
        <v>Male</v>
      </c>
      <c r="M1529" s="7" cm="1">
        <f t="array" aca="1" ref="M1529" ca="1">INDEX('Marital status'!$A:$A,RANDBETWEEN(2,COUNTA('Marital status'!$A:$A)),1)</f>
        <v>4</v>
      </c>
      <c r="N1529" s="7" t="str">
        <f ca="1">VLOOKUP($M1529,'Marital status'!$A:$B,2,FALSE)</f>
        <v xml:space="preserve">Widowed </v>
      </c>
      <c r="O1529" s="7">
        <f t="shared" ca="1" si="280"/>
        <v>4</v>
      </c>
      <c r="P1529" s="7" t="str">
        <f ca="1">VLOOKUP($O1529,Ethnicities!$A:$B,2,FALSE)</f>
        <v>Hispanic or Latino</v>
      </c>
      <c r="Q1529" s="8">
        <f t="shared" ca="1" si="281"/>
        <v>34568</v>
      </c>
      <c r="R1529" s="6">
        <f t="shared" ca="1" si="282"/>
        <v>4</v>
      </c>
      <c r="S1529" s="6" t="str">
        <f ca="1">VLOOKUP($R1529,'Background education'!$A:$B,2,FALSE)</f>
        <v>Undergraduate degree</v>
      </c>
      <c r="T1529" s="7">
        <f ca="1" xml:space="preserve">
  IF(OR($V1529 = 2, $V1529 = 3, $V1529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529" s="7" t="str">
        <f ca="1">VLOOKUP($T1529,Departments!$A:$B,2,FALSE)</f>
        <v>Sales</v>
      </c>
      <c r="V1529" s="6">
        <f t="shared" ca="1" si="283"/>
        <v>8</v>
      </c>
      <c r="W1529" s="6" t="str">
        <f ca="1">VLOOKUP($V1529,Roles!$A:$B,2,FALSE)</f>
        <v>Analyst</v>
      </c>
      <c r="X1529" s="6">
        <f t="shared" ca="1" si="284"/>
        <v>3</v>
      </c>
      <c r="Y1529" s="6" t="str">
        <f ca="1">IF(ISNA($X1529),NA(),VLOOKUP($X1529,Levels!$A:$B,2,FALSE))</f>
        <v>Pleno</v>
      </c>
      <c r="Z1529" s="8">
        <f t="shared" ca="1" si="276"/>
        <v>40274</v>
      </c>
      <c r="AA1529" s="6">
        <f ca="1">RANDBETWEEN(2,COUNTA('Recruitment source'!$A:$A))</f>
        <v>12</v>
      </c>
      <c r="AB1529" s="6" t="str">
        <f ca="1">VLOOKUP($AA1529,'Recruitment source'!$A:$B,2,FALSE)</f>
        <v>Website</v>
      </c>
      <c r="AC1529" s="8" t="e">
        <f t="shared" ca="1" si="285"/>
        <v>#N/A</v>
      </c>
      <c r="AD1529" s="6" t="e">
        <f t="shared" ca="1" si="286"/>
        <v>#N/A</v>
      </c>
      <c r="AE1529" s="6" t="e">
        <f ca="1">IF(ISNA(AD1529),NA(),VLOOKUP($AD1529,'Reasons for dismissal'!$A:$B,2,FALSE))</f>
        <v>#N/A</v>
      </c>
      <c r="AF1529" s="6">
        <f t="shared" ca="1" si="287"/>
        <v>2</v>
      </c>
      <c r="AG1529" s="1">
        <f t="shared" ca="1" si="277"/>
        <v>2050</v>
      </c>
    </row>
    <row r="1530" spans="1:33" x14ac:dyDescent="0.25">
      <c r="A1530" s="7" cm="1">
        <f t="array" aca="1" ref="A1530" ca="1">INDEX(Companies!$A:$A,RANDBETWEEN(2,COUNTA(Companies!$A:$A)),1)</f>
        <v>2</v>
      </c>
      <c r="B1530" s="7" t="str">
        <f ca="1">VLOOKUP($A1530,Companies!$A:$B,2,FALSE)</f>
        <v>ACME Corporation</v>
      </c>
      <c r="C1530" s="5">
        <f t="shared" si="278"/>
        <v>1529</v>
      </c>
      <c r="D1530" s="6">
        <f t="shared" ca="1" si="279"/>
        <v>1</v>
      </c>
      <c r="E1530" s="7">
        <f ca="1">IF($C1530 = 1 + N("Presidente"),
    127,
    IF($C1530 = 2 + N("Vice-Presidente"),
        72,
        IF($C1530 = 3 + N("Secretária bilíngue"),
            13,
            RANDBETWEEN(5,COUNT(Name!$A:$A) + 1)
        )
    )
)</f>
        <v>162</v>
      </c>
      <c r="F1530" s="7" t="str">
        <f ca="1" xml:space="preserve">
VLOOKUP(
  $E1530,
  Name!$A:$B,
  2,
  FALSE
)
&amp; " " &amp;
IF($C1530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Pedroso Mancini</v>
      </c>
      <c r="G1530" s="7">
        <v>2</v>
      </c>
      <c r="H1530" s="7" t="str">
        <f>VLOOKUP($G1530,Countries!$A:$B,2,FALSE)</f>
        <v>Portugal</v>
      </c>
      <c r="I1530" s="7" cm="1">
        <f t="array" aca="1" ref="I1530" ca="1">INDEX(States!$B:$B,RANDBETWEEN(2,COUNTA(States!$A:$A)),1)</f>
        <v>9</v>
      </c>
      <c r="J1530" s="7" t="str">
        <f ca="1">VLOOKUP($I1530,States!$B:$C,2,FALSE)</f>
        <v>Leiria</v>
      </c>
      <c r="K1530" s="7" t="str">
        <f ca="1">VLOOKUP($E1530,Name!$A:$C,3,FALSE)</f>
        <v>F</v>
      </c>
      <c r="L1530" s="7" t="str">
        <f ca="1">VLOOKUP($K1530,Genders!$B:$C,2,FALSE)</f>
        <v>Female</v>
      </c>
      <c r="M1530" s="7" cm="1">
        <f t="array" aca="1" ref="M1530" ca="1">INDEX('Marital status'!$A:$A,RANDBETWEEN(2,COUNTA('Marital status'!$A:$A)),1)</f>
        <v>3</v>
      </c>
      <c r="N1530" s="7" t="str">
        <f ca="1">VLOOKUP($M1530,'Marital status'!$A:$B,2,FALSE)</f>
        <v>Married</v>
      </c>
      <c r="O1530" s="7">
        <f t="shared" ca="1" si="280"/>
        <v>2</v>
      </c>
      <c r="P1530" s="7" t="str">
        <f ca="1">VLOOKUP($O1530,Ethnicities!$A:$B,2,FALSE)</f>
        <v>White</v>
      </c>
      <c r="Q1530" s="8">
        <f t="shared" ca="1" si="281"/>
        <v>27357</v>
      </c>
      <c r="R1530" s="6">
        <f t="shared" ca="1" si="282"/>
        <v>4</v>
      </c>
      <c r="S1530" s="6" t="str">
        <f ca="1">VLOOKUP($R1530,'Background education'!$A:$B,2,FALSE)</f>
        <v>Undergraduate degree</v>
      </c>
      <c r="T1530" s="7">
        <f ca="1" xml:space="preserve">
  IF(OR($V1530 = 2, $V1530 = 3, $V1530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530" s="7" t="str">
        <f ca="1">VLOOKUP($T1530,Departments!$A:$B,2,FALSE)</f>
        <v>Juridical</v>
      </c>
      <c r="V1530" s="6">
        <f t="shared" ca="1" si="283"/>
        <v>6</v>
      </c>
      <c r="W1530" s="6" t="str">
        <f ca="1">VLOOKUP($V1530,Roles!$A:$B,2,FALSE)</f>
        <v>Intern</v>
      </c>
      <c r="X1530" s="6" t="e">
        <f t="shared" ca="1" si="284"/>
        <v>#N/A</v>
      </c>
      <c r="Y1530" s="6" t="e">
        <f ca="1">IF(ISNA($X1530),NA(),VLOOKUP($X1530,Levels!$A:$B,2,FALSE))</f>
        <v>#N/A</v>
      </c>
      <c r="Z1530" s="8">
        <f t="shared" ca="1" si="276"/>
        <v>40372</v>
      </c>
      <c r="AA1530" s="6">
        <f ca="1">RANDBETWEEN(2,COUNTA('Recruitment source'!$A:$A))</f>
        <v>4</v>
      </c>
      <c r="AB1530" s="6" t="str">
        <f ca="1">VLOOKUP($AA1530,'Recruitment source'!$A:$B,2,FALSE)</f>
        <v>SAPO Emprego</v>
      </c>
      <c r="AC1530" s="8" t="e">
        <f t="shared" ca="1" si="285"/>
        <v>#N/A</v>
      </c>
      <c r="AD1530" s="6" t="e">
        <f t="shared" ca="1" si="286"/>
        <v>#N/A</v>
      </c>
      <c r="AE1530" s="6" t="e">
        <f ca="1">IF(ISNA(AD1530),NA(),VLOOKUP($AD1530,'Reasons for dismissal'!$A:$B,2,FALSE))</f>
        <v>#N/A</v>
      </c>
      <c r="AF1530" s="6">
        <f t="shared" ca="1" si="287"/>
        <v>4</v>
      </c>
      <c r="AG1530" s="1">
        <f t="shared" ca="1" si="277"/>
        <v>805</v>
      </c>
    </row>
    <row r="1531" spans="1:33" x14ac:dyDescent="0.25">
      <c r="A1531" s="7" cm="1">
        <f t="array" aca="1" ref="A1531" ca="1">INDEX(Companies!$A:$A,RANDBETWEEN(2,COUNTA(Companies!$A:$A)),1)</f>
        <v>2</v>
      </c>
      <c r="B1531" s="7" t="str">
        <f ca="1">VLOOKUP($A1531,Companies!$A:$B,2,FALSE)</f>
        <v>ACME Corporation</v>
      </c>
      <c r="C1531" s="5">
        <f t="shared" si="278"/>
        <v>1530</v>
      </c>
      <c r="D1531" s="6">
        <f t="shared" ca="1" si="279"/>
        <v>1</v>
      </c>
      <c r="E1531" s="7">
        <f ca="1">IF($C1531 = 1 + N("Presidente"),
    127,
    IF($C1531 = 2 + N("Vice-Presidente"),
        72,
        IF($C1531 = 3 + N("Secretária bilíngue"),
            13,
            RANDBETWEEN(5,COUNT(Name!$A:$A) + 1)
        )
    )
)</f>
        <v>221</v>
      </c>
      <c r="F1531" s="7" t="str">
        <f ca="1" xml:space="preserve">
VLOOKUP(
  $E1531,
  Name!$A:$B,
  2,
  FALSE
)
&amp; " " &amp;
IF($C1531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Lavínia Garcia Holanda</v>
      </c>
      <c r="G1531" s="7">
        <v>2</v>
      </c>
      <c r="H1531" s="7" t="str">
        <f>VLOOKUP($G1531,Countries!$A:$B,2,FALSE)</f>
        <v>Portugal</v>
      </c>
      <c r="I1531" s="7" cm="1">
        <f t="array" aca="1" ref="I1531" ca="1">INDEX(States!$B:$B,RANDBETWEEN(2,COUNTA(States!$A:$A)),1)</f>
        <v>8</v>
      </c>
      <c r="J1531" s="7" t="str">
        <f ca="1">VLOOKUP($I1531,States!$B:$C,2,FALSE)</f>
        <v>Santarém</v>
      </c>
      <c r="K1531" s="7" t="str">
        <f ca="1">VLOOKUP($E1531,Name!$A:$C,3,FALSE)</f>
        <v>F</v>
      </c>
      <c r="L1531" s="7" t="str">
        <f ca="1">VLOOKUP($K1531,Genders!$B:$C,2,FALSE)</f>
        <v>Female</v>
      </c>
      <c r="M1531" s="7" cm="1">
        <f t="array" aca="1" ref="M1531" ca="1">INDEX('Marital status'!$A:$A,RANDBETWEEN(2,COUNTA('Marital status'!$A:$A)),1)</f>
        <v>6</v>
      </c>
      <c r="N1531" s="7" t="str">
        <f ca="1">VLOOKUP($M1531,'Marital status'!$A:$B,2,FALSE)</f>
        <v>Divorced</v>
      </c>
      <c r="O1531" s="7">
        <f t="shared" ca="1" si="280"/>
        <v>2</v>
      </c>
      <c r="P1531" s="7" t="str">
        <f ca="1">VLOOKUP($O1531,Ethnicities!$A:$B,2,FALSE)</f>
        <v>White</v>
      </c>
      <c r="Q1531" s="8">
        <f t="shared" ca="1" si="281"/>
        <v>34017</v>
      </c>
      <c r="R1531" s="6">
        <f t="shared" ca="1" si="282"/>
        <v>4</v>
      </c>
      <c r="S1531" s="6" t="str">
        <f ca="1">VLOOKUP($R1531,'Background education'!$A:$B,2,FALSE)</f>
        <v>Undergraduate degree</v>
      </c>
      <c r="T1531" s="7">
        <f ca="1" xml:space="preserve">
  IF(OR($V1531 = 2, $V1531 = 3, $V1531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31" s="7" t="str">
        <f ca="1">VLOOKUP($T1531,Departments!$A:$B,2,FALSE)</f>
        <v xml:space="preserve"> Commercial</v>
      </c>
      <c r="V1531" s="6">
        <f t="shared" ca="1" si="283"/>
        <v>8</v>
      </c>
      <c r="W1531" s="6" t="str">
        <f ca="1">VLOOKUP($V1531,Roles!$A:$B,2,FALSE)</f>
        <v>Analyst</v>
      </c>
      <c r="X1531" s="6">
        <f t="shared" ca="1" si="284"/>
        <v>3</v>
      </c>
      <c r="Y1531" s="6" t="str">
        <f ca="1">IF(ISNA($X1531),NA(),VLOOKUP($X1531,Levels!$A:$B,2,FALSE))</f>
        <v>Pleno</v>
      </c>
      <c r="Z1531" s="8">
        <f t="shared" ca="1" si="276"/>
        <v>43698</v>
      </c>
      <c r="AA1531" s="6">
        <f ca="1">RANDBETWEEN(2,COUNTA('Recruitment source'!$A:$A))</f>
        <v>12</v>
      </c>
      <c r="AB1531" s="6" t="str">
        <f ca="1">VLOOKUP($AA1531,'Recruitment source'!$A:$B,2,FALSE)</f>
        <v>Website</v>
      </c>
      <c r="AC1531" s="8" t="e">
        <f t="shared" ca="1" si="285"/>
        <v>#N/A</v>
      </c>
      <c r="AD1531" s="6" t="e">
        <f t="shared" ca="1" si="286"/>
        <v>#N/A</v>
      </c>
      <c r="AE1531" s="6" t="e">
        <f ca="1">IF(ISNA(AD1531),NA(),VLOOKUP($AD1531,'Reasons for dismissal'!$A:$B,2,FALSE))</f>
        <v>#N/A</v>
      </c>
      <c r="AF1531" s="6">
        <f t="shared" ca="1" si="287"/>
        <v>4</v>
      </c>
      <c r="AG1531" s="1">
        <f t="shared" ca="1" si="277"/>
        <v>2000</v>
      </c>
    </row>
    <row r="1532" spans="1:33" x14ac:dyDescent="0.25">
      <c r="A1532" s="7" cm="1">
        <f t="array" aca="1" ref="A1532" ca="1">INDEX(Companies!$A:$A,RANDBETWEEN(2,COUNTA(Companies!$A:$A)),1)</f>
        <v>2</v>
      </c>
      <c r="B1532" s="7" t="str">
        <f ca="1">VLOOKUP($A1532,Companies!$A:$B,2,FALSE)</f>
        <v>ACME Corporation</v>
      </c>
      <c r="C1532" s="5">
        <f t="shared" si="278"/>
        <v>1531</v>
      </c>
      <c r="D1532" s="6">
        <f t="shared" ca="1" si="279"/>
        <v>1</v>
      </c>
      <c r="E1532" s="7">
        <f ca="1">IF($C1532 = 1 + N("Presidente"),
    127,
    IF($C1532 = 2 + N("Vice-Presidente"),
        72,
        IF($C1532 = 3 + N("Secretária bilíngue"),
            13,
            RANDBETWEEN(5,COUNT(Name!$A:$A) + 1)
        )
    )
)</f>
        <v>256</v>
      </c>
      <c r="F1532" s="7" t="str">
        <f ca="1" xml:space="preserve">
VLOOKUP(
  $E1532,
  Name!$A:$B,
  2,
  FALSE
)
&amp; " " &amp;
IF($C1532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Poeta Fontana</v>
      </c>
      <c r="G1532" s="7">
        <v>2</v>
      </c>
      <c r="H1532" s="7" t="str">
        <f>VLOOKUP($G1532,Countries!$A:$B,2,FALSE)</f>
        <v>Portugal</v>
      </c>
      <c r="I1532" s="7" cm="1">
        <f t="array" aca="1" ref="I1532" ca="1">INDEX(States!$B:$B,RANDBETWEEN(2,COUNTA(States!$A:$A)),1)</f>
        <v>17</v>
      </c>
      <c r="J1532" s="7" t="str">
        <f ca="1">VLOOKUP($I1532,States!$B:$C,2,FALSE)</f>
        <v>Portalegre</v>
      </c>
      <c r="K1532" s="7" t="str">
        <f ca="1">VLOOKUP($E1532,Name!$A:$C,3,FALSE)</f>
        <v>M</v>
      </c>
      <c r="L1532" s="7" t="str">
        <f ca="1">VLOOKUP($K1532,Genders!$B:$C,2,FALSE)</f>
        <v>Male</v>
      </c>
      <c r="M1532" s="7" cm="1">
        <f t="array" aca="1" ref="M1532" ca="1">INDEX('Marital status'!$A:$A,RANDBETWEEN(2,COUNTA('Marital status'!$A:$A)),1)</f>
        <v>4</v>
      </c>
      <c r="N1532" s="7" t="str">
        <f ca="1">VLOOKUP($M1532,'Marital status'!$A:$B,2,FALSE)</f>
        <v xml:space="preserve">Widowed </v>
      </c>
      <c r="O1532" s="7">
        <f t="shared" ca="1" si="280"/>
        <v>6</v>
      </c>
      <c r="P1532" s="7" t="str">
        <f ca="1">VLOOKUP($O1532,Ethnicities!$A:$B,2,FALSE)</f>
        <v>American Indian or Alaska Native</v>
      </c>
      <c r="Q1532" s="8">
        <f t="shared" ca="1" si="281"/>
        <v>32593</v>
      </c>
      <c r="R1532" s="6">
        <f t="shared" ca="1" si="282"/>
        <v>4</v>
      </c>
      <c r="S1532" s="6" t="str">
        <f ca="1">VLOOKUP($R1532,'Background education'!$A:$B,2,FALSE)</f>
        <v>Undergraduate degree</v>
      </c>
      <c r="T1532" s="7">
        <f ca="1" xml:space="preserve">
  IF(OR($V1532 = 2, $V1532 = 3, $V1532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532" s="7" t="str">
        <f ca="1">VLOOKUP($T1532,Departments!$A:$B,2,FALSE)</f>
        <v>Operations</v>
      </c>
      <c r="V1532" s="6">
        <f t="shared" ca="1" si="283"/>
        <v>7</v>
      </c>
      <c r="W1532" s="6" t="str">
        <f ca="1">VLOOKUP($V1532,Roles!$A:$B,2,FALSE)</f>
        <v>Trainee</v>
      </c>
      <c r="X1532" s="6" t="e">
        <f t="shared" ca="1" si="284"/>
        <v>#N/A</v>
      </c>
      <c r="Y1532" s="6" t="e">
        <f ca="1">IF(ISNA($X1532),NA(),VLOOKUP($X1532,Levels!$A:$B,2,FALSE))</f>
        <v>#N/A</v>
      </c>
      <c r="Z1532" s="8">
        <f t="shared" ca="1" si="276"/>
        <v>41581</v>
      </c>
      <c r="AA1532" s="6">
        <f ca="1">RANDBETWEEN(2,COUNTA('Recruitment source'!$A:$A))</f>
        <v>10</v>
      </c>
      <c r="AB1532" s="6" t="str">
        <f ca="1">VLOOKUP($AA1532,'Recruitment source'!$A:$B,2,FALSE)</f>
        <v>Google</v>
      </c>
      <c r="AC1532" s="8" t="e">
        <f t="shared" ca="1" si="285"/>
        <v>#N/A</v>
      </c>
      <c r="AD1532" s="6" t="e">
        <f t="shared" ca="1" si="286"/>
        <v>#N/A</v>
      </c>
      <c r="AE1532" s="6" t="e">
        <f ca="1">IF(ISNA(AD1532),NA(),VLOOKUP($AD1532,'Reasons for dismissal'!$A:$B,2,FALSE))</f>
        <v>#N/A</v>
      </c>
      <c r="AF1532" s="6">
        <f t="shared" ca="1" si="287"/>
        <v>3</v>
      </c>
      <c r="AG1532" s="1">
        <f t="shared" ca="1" si="277"/>
        <v>1005</v>
      </c>
    </row>
    <row r="1533" spans="1:33" x14ac:dyDescent="0.25">
      <c r="A1533" s="7" cm="1">
        <f t="array" aca="1" ref="A1533" ca="1">INDEX(Companies!$A:$A,RANDBETWEEN(2,COUNTA(Companies!$A:$A)),1)</f>
        <v>2</v>
      </c>
      <c r="B1533" s="7" t="str">
        <f ca="1">VLOOKUP($A1533,Companies!$A:$B,2,FALSE)</f>
        <v>ACME Corporation</v>
      </c>
      <c r="C1533" s="5">
        <f t="shared" si="278"/>
        <v>1532</v>
      </c>
      <c r="D1533" s="6">
        <f t="shared" ca="1" si="279"/>
        <v>1</v>
      </c>
      <c r="E1533" s="7">
        <f ca="1">IF($C1533 = 1 + N("Presidente"),
    127,
    IF($C1533 = 2 + N("Vice-Presidente"),
        72,
        IF($C1533 = 3 + N("Secretária bilíngue"),
            13,
            RANDBETWEEN(5,COUNT(Name!$A:$A) + 1)
        )
    )
)</f>
        <v>50</v>
      </c>
      <c r="F1533" s="7" t="str">
        <f ca="1" xml:space="preserve">
VLOOKUP(
  $E1533,
  Name!$A:$B,
  2,
  FALSE
)
&amp; " " &amp;
IF($C1533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Antonella Ferrari Frois</v>
      </c>
      <c r="G1533" s="7">
        <v>2</v>
      </c>
      <c r="H1533" s="7" t="str">
        <f>VLOOKUP($G1533,Countries!$A:$B,2,FALSE)</f>
        <v>Portugal</v>
      </c>
      <c r="I1533" s="7" cm="1">
        <f t="array" aca="1" ref="I1533" ca="1">INDEX(States!$B:$B,RANDBETWEEN(2,COUNTA(States!$A:$A)),1)</f>
        <v>2</v>
      </c>
      <c r="J1533" s="7" t="str">
        <f ca="1">VLOOKUP($I1533,States!$B:$C,2,FALSE)</f>
        <v xml:space="preserve"> Lisboa</v>
      </c>
      <c r="K1533" s="7" t="str">
        <f ca="1">VLOOKUP($E1533,Name!$A:$C,3,FALSE)</f>
        <v>F</v>
      </c>
      <c r="L1533" s="7" t="str">
        <f ca="1">VLOOKUP($K1533,Genders!$B:$C,2,FALSE)</f>
        <v>Female</v>
      </c>
      <c r="M1533" s="7" cm="1">
        <f t="array" aca="1" ref="M1533" ca="1">INDEX('Marital status'!$A:$A,RANDBETWEEN(2,COUNTA('Marital status'!$A:$A)),1)</f>
        <v>4</v>
      </c>
      <c r="N1533" s="7" t="str">
        <f ca="1">VLOOKUP($M1533,'Marital status'!$A:$B,2,FALSE)</f>
        <v xml:space="preserve">Widowed </v>
      </c>
      <c r="O1533" s="7">
        <f t="shared" ca="1" si="280"/>
        <v>3</v>
      </c>
      <c r="P1533" s="7" t="str">
        <f ca="1">VLOOKUP($O1533,Ethnicities!$A:$B,2,FALSE)</f>
        <v>Black or African American</v>
      </c>
      <c r="Q1533" s="8">
        <f t="shared" ca="1" si="281"/>
        <v>33815</v>
      </c>
      <c r="R1533" s="6">
        <f t="shared" ca="1" si="282"/>
        <v>5</v>
      </c>
      <c r="S1533" s="6" t="str">
        <f ca="1">VLOOKUP($R1533,'Background education'!$A:$B,2,FALSE)</f>
        <v>Graduate school</v>
      </c>
      <c r="T1533" s="7">
        <f ca="1" xml:space="preserve">
  IF(OR($V1533 = 2, $V1533 = 3, $V1533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33" s="7" t="str">
        <f ca="1">VLOOKUP($T1533,Departments!$A:$B,2,FALSE)</f>
        <v>Human Resource</v>
      </c>
      <c r="V1533" s="6">
        <f t="shared" ca="1" si="283"/>
        <v>8</v>
      </c>
      <c r="W1533" s="6" t="str">
        <f ca="1">VLOOKUP($V1533,Roles!$A:$B,2,FALSE)</f>
        <v>Analyst</v>
      </c>
      <c r="X1533" s="6">
        <f t="shared" ca="1" si="284"/>
        <v>2</v>
      </c>
      <c r="Y1533" s="6" t="str">
        <f ca="1">IF(ISNA($X1533),NA(),VLOOKUP($X1533,Levels!$A:$B,2,FALSE))</f>
        <v>Junior</v>
      </c>
      <c r="Z1533" s="8">
        <f t="shared" ca="1" si="276"/>
        <v>37418</v>
      </c>
      <c r="AA1533" s="6">
        <f ca="1">RANDBETWEEN(2,COUNTA('Recruitment source'!$A:$A))</f>
        <v>6</v>
      </c>
      <c r="AB1533" s="6" t="str">
        <f ca="1">VLOOKUP($AA1533,'Recruitment source'!$A:$B,2,FALSE)</f>
        <v>Empregos Online</v>
      </c>
      <c r="AC1533" s="8" t="e">
        <f t="shared" ca="1" si="285"/>
        <v>#N/A</v>
      </c>
      <c r="AD1533" s="6" t="e">
        <f t="shared" ca="1" si="286"/>
        <v>#N/A</v>
      </c>
      <c r="AE1533" s="6" t="e">
        <f ca="1">IF(ISNA(AD1533),NA(),VLOOKUP($AD1533,'Reasons for dismissal'!$A:$B,2,FALSE))</f>
        <v>#N/A</v>
      </c>
      <c r="AF1533" s="6">
        <f t="shared" ca="1" si="287"/>
        <v>3</v>
      </c>
      <c r="AG1533" s="1">
        <f t="shared" ca="1" si="277"/>
        <v>2000</v>
      </c>
    </row>
    <row r="1534" spans="1:33" x14ac:dyDescent="0.25">
      <c r="A1534" s="7" cm="1">
        <f t="array" aca="1" ref="A1534" ca="1">INDEX(Companies!$A:$A,RANDBETWEEN(2,COUNTA(Companies!$A:$A)),1)</f>
        <v>2</v>
      </c>
      <c r="B1534" s="7" t="str">
        <f ca="1">VLOOKUP($A1534,Companies!$A:$B,2,FALSE)</f>
        <v>ACME Corporation</v>
      </c>
      <c r="C1534" s="5">
        <f t="shared" si="278"/>
        <v>1533</v>
      </c>
      <c r="D1534" s="6">
        <f t="shared" ca="1" si="279"/>
        <v>1</v>
      </c>
      <c r="E1534" s="7">
        <f ca="1">IF($C1534 = 1 + N("Presidente"),
    127,
    IF($C1534 = 2 + N("Vice-Presidente"),
        72,
        IF($C1534 = 3 + N("Secretária bilíngue"),
            13,
            RANDBETWEEN(5,COUNT(Name!$A:$A) + 1)
        )
    )
)</f>
        <v>55</v>
      </c>
      <c r="F1534" s="7" t="str">
        <f ca="1" xml:space="preserve">
VLOOKUP(
  $E1534,
  Name!$A:$B,
  2,
  FALSE
)
&amp; " " &amp;
IF($C1534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Serra Monteiro</v>
      </c>
      <c r="G1534" s="7">
        <v>2</v>
      </c>
      <c r="H1534" s="7" t="str">
        <f>VLOOKUP($G1534,Countries!$A:$B,2,FALSE)</f>
        <v>Portugal</v>
      </c>
      <c r="I1534" s="7" cm="1">
        <f t="array" aca="1" ref="I1534" ca="1">INDEX(States!$B:$B,RANDBETWEEN(2,COUNTA(States!$A:$A)),1)</f>
        <v>9</v>
      </c>
      <c r="J1534" s="7" t="str">
        <f ca="1">VLOOKUP($I1534,States!$B:$C,2,FALSE)</f>
        <v>Leiria</v>
      </c>
      <c r="K1534" s="7" t="str">
        <f ca="1">VLOOKUP($E1534,Name!$A:$C,3,FALSE)</f>
        <v>M</v>
      </c>
      <c r="L1534" s="7" t="str">
        <f ca="1">VLOOKUP($K1534,Genders!$B:$C,2,FALSE)</f>
        <v>Male</v>
      </c>
      <c r="M1534" s="7" cm="1">
        <f t="array" aca="1" ref="M1534" ca="1">INDEX('Marital status'!$A:$A,RANDBETWEEN(2,COUNTA('Marital status'!$A:$A)),1)</f>
        <v>6</v>
      </c>
      <c r="N1534" s="7" t="str">
        <f ca="1">VLOOKUP($M1534,'Marital status'!$A:$B,2,FALSE)</f>
        <v>Divorced</v>
      </c>
      <c r="O1534" s="7">
        <f t="shared" ca="1" si="280"/>
        <v>2</v>
      </c>
      <c r="P1534" s="7" t="str">
        <f ca="1">VLOOKUP($O1534,Ethnicities!$A:$B,2,FALSE)</f>
        <v>White</v>
      </c>
      <c r="Q1534" s="8">
        <f t="shared" ca="1" si="281"/>
        <v>29434</v>
      </c>
      <c r="R1534" s="6">
        <f t="shared" ca="1" si="282"/>
        <v>4</v>
      </c>
      <c r="S1534" s="6" t="str">
        <f ca="1">VLOOKUP($R1534,'Background education'!$A:$B,2,FALSE)</f>
        <v>Undergraduate degree</v>
      </c>
      <c r="T1534" s="7">
        <f ca="1" xml:space="preserve">
  IF(OR($V1534 = 2, $V1534 = 3, $V1534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534" s="7" t="str">
        <f ca="1">VLOOKUP($T1534,Departments!$A:$B,2,FALSE)</f>
        <v>Finance</v>
      </c>
      <c r="V1534" s="6">
        <f t="shared" ca="1" si="283"/>
        <v>7</v>
      </c>
      <c r="W1534" s="6" t="str">
        <f ca="1">VLOOKUP($V1534,Roles!$A:$B,2,FALSE)</f>
        <v>Trainee</v>
      </c>
      <c r="X1534" s="6" t="e">
        <f t="shared" ca="1" si="284"/>
        <v>#N/A</v>
      </c>
      <c r="Y1534" s="6" t="e">
        <f ca="1">IF(ISNA($X1534),NA(),VLOOKUP($X1534,Levels!$A:$B,2,FALSE))</f>
        <v>#N/A</v>
      </c>
      <c r="Z1534" s="8">
        <f t="shared" ca="1" si="276"/>
        <v>42798</v>
      </c>
      <c r="AA1534" s="6">
        <f ca="1">RANDBETWEEN(2,COUNTA('Recruitment source'!$A:$A))</f>
        <v>2</v>
      </c>
      <c r="AB1534" s="6" t="str">
        <f ca="1">VLOOKUP($AA1534,'Recruitment source'!$A:$B,2,FALSE)</f>
        <v>Indeed</v>
      </c>
      <c r="AC1534" s="8" t="e">
        <f t="shared" ca="1" si="285"/>
        <v>#N/A</v>
      </c>
      <c r="AD1534" s="6" t="e">
        <f t="shared" ca="1" si="286"/>
        <v>#N/A</v>
      </c>
      <c r="AE1534" s="6" t="e">
        <f ca="1">IF(ISNA(AD1534),NA(),VLOOKUP($AD1534,'Reasons for dismissal'!$A:$B,2,FALSE))</f>
        <v>#N/A</v>
      </c>
      <c r="AF1534" s="6">
        <f t="shared" ca="1" si="287"/>
        <v>3</v>
      </c>
      <c r="AG1534" s="1">
        <f t="shared" ca="1" si="277"/>
        <v>1005</v>
      </c>
    </row>
    <row r="1535" spans="1:33" x14ac:dyDescent="0.25">
      <c r="A1535" s="7" cm="1">
        <f t="array" aca="1" ref="A1535" ca="1">INDEX(Companies!$A:$A,RANDBETWEEN(2,COUNTA(Companies!$A:$A)),1)</f>
        <v>2</v>
      </c>
      <c r="B1535" s="7" t="str">
        <f ca="1">VLOOKUP($A1535,Companies!$A:$B,2,FALSE)</f>
        <v>ACME Corporation</v>
      </c>
      <c r="C1535" s="5">
        <f t="shared" si="278"/>
        <v>1534</v>
      </c>
      <c r="D1535" s="6">
        <f t="shared" ca="1" si="279"/>
        <v>1</v>
      </c>
      <c r="E1535" s="7">
        <f ca="1">IF($C1535 = 1 + N("Presidente"),
    127,
    IF($C1535 = 2 + N("Vice-Presidente"),
        72,
        IF($C1535 = 3 + N("Secretária bilíngue"),
            13,
            RANDBETWEEN(5,COUNT(Name!$A:$A) + 1)
        )
    )
)</f>
        <v>32</v>
      </c>
      <c r="F1535" s="7" t="str">
        <f ca="1" xml:space="preserve">
VLOOKUP(
  $E1535,
  Name!$A:$B,
  2,
  FALSE
)
&amp; " " &amp;
IF($C1535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Reis Fontana</v>
      </c>
      <c r="G1535" s="7">
        <v>2</v>
      </c>
      <c r="H1535" s="7" t="str">
        <f>VLOOKUP($G1535,Countries!$A:$B,2,FALSE)</f>
        <v>Portugal</v>
      </c>
      <c r="I1535" s="7" cm="1">
        <f t="array" aca="1" ref="I1535" ca="1">INDEX(States!$B:$B,RANDBETWEEN(2,COUNTA(States!$A:$A)),1)</f>
        <v>15</v>
      </c>
      <c r="J1535" s="7" t="str">
        <f ca="1">VLOOKUP($I1535,States!$B:$C,2,FALSE)</f>
        <v>Castelo Branco</v>
      </c>
      <c r="K1535" s="7" t="str">
        <f ca="1">VLOOKUP($E1535,Name!$A:$C,3,FALSE)</f>
        <v>F</v>
      </c>
      <c r="L1535" s="7" t="str">
        <f ca="1">VLOOKUP($K1535,Genders!$B:$C,2,FALSE)</f>
        <v>Female</v>
      </c>
      <c r="M1535" s="7" cm="1">
        <f t="array" aca="1" ref="M1535" ca="1">INDEX('Marital status'!$A:$A,RANDBETWEEN(2,COUNTA('Marital status'!$A:$A)),1)</f>
        <v>6</v>
      </c>
      <c r="N1535" s="7" t="str">
        <f ca="1">VLOOKUP($M1535,'Marital status'!$A:$B,2,FALSE)</f>
        <v>Divorced</v>
      </c>
      <c r="O1535" s="7">
        <f t="shared" ca="1" si="280"/>
        <v>2</v>
      </c>
      <c r="P1535" s="7" t="str">
        <f ca="1">VLOOKUP($O1535,Ethnicities!$A:$B,2,FALSE)</f>
        <v>White</v>
      </c>
      <c r="Q1535" s="8">
        <f t="shared" ca="1" si="281"/>
        <v>36033</v>
      </c>
      <c r="R1535" s="6">
        <f t="shared" ca="1" si="282"/>
        <v>4</v>
      </c>
      <c r="S1535" s="6" t="str">
        <f ca="1">VLOOKUP($R1535,'Background education'!$A:$B,2,FALSE)</f>
        <v>Undergraduate degree</v>
      </c>
      <c r="T1535" s="7">
        <f ca="1" xml:space="preserve">
  IF(OR($V1535 = 2, $V1535 = 3, $V1535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535" s="7" t="str">
        <f ca="1">VLOOKUP($T1535,Departments!$A:$B,2,FALSE)</f>
        <v>Juridical</v>
      </c>
      <c r="V1535" s="6">
        <f t="shared" ca="1" si="283"/>
        <v>8</v>
      </c>
      <c r="W1535" s="6" t="str">
        <f ca="1">VLOOKUP($V1535,Roles!$A:$B,2,FALSE)</f>
        <v>Analyst</v>
      </c>
      <c r="X1535" s="6">
        <f t="shared" ca="1" si="284"/>
        <v>2</v>
      </c>
      <c r="Y1535" s="6" t="str">
        <f ca="1">IF(ISNA($X1535),NA(),VLOOKUP($X1535,Levels!$A:$B,2,FALSE))</f>
        <v>Junior</v>
      </c>
      <c r="Z1535" s="8">
        <f t="shared" ca="1" si="276"/>
        <v>38381</v>
      </c>
      <c r="AA1535" s="6">
        <f ca="1">RANDBETWEEN(2,COUNTA('Recruitment source'!$A:$A))</f>
        <v>10</v>
      </c>
      <c r="AB1535" s="6" t="str">
        <f ca="1">VLOOKUP($AA1535,'Recruitment source'!$A:$B,2,FALSE)</f>
        <v>Google</v>
      </c>
      <c r="AC1535" s="8" t="e">
        <f t="shared" ca="1" si="285"/>
        <v>#N/A</v>
      </c>
      <c r="AD1535" s="6" t="e">
        <f t="shared" ca="1" si="286"/>
        <v>#N/A</v>
      </c>
      <c r="AE1535" s="6" t="e">
        <f ca="1">IF(ISNA(AD1535),NA(),VLOOKUP($AD1535,'Reasons for dismissal'!$A:$B,2,FALSE))</f>
        <v>#N/A</v>
      </c>
      <c r="AF1535" s="6">
        <f t="shared" ca="1" si="287"/>
        <v>3</v>
      </c>
      <c r="AG1535" s="1">
        <f t="shared" ca="1" si="277"/>
        <v>2000</v>
      </c>
    </row>
    <row r="1536" spans="1:33" x14ac:dyDescent="0.25">
      <c r="A1536" s="7" cm="1">
        <f t="array" aca="1" ref="A1536" ca="1">INDEX(Companies!$A:$A,RANDBETWEEN(2,COUNTA(Companies!$A:$A)),1)</f>
        <v>2</v>
      </c>
      <c r="B1536" s="7" t="str">
        <f ca="1">VLOOKUP($A1536,Companies!$A:$B,2,FALSE)</f>
        <v>ACME Corporation</v>
      </c>
      <c r="C1536" s="5">
        <f t="shared" si="278"/>
        <v>1535</v>
      </c>
      <c r="D1536" s="6">
        <f t="shared" ca="1" si="279"/>
        <v>1</v>
      </c>
      <c r="E1536" s="7">
        <f ca="1">IF($C1536 = 1 + N("Presidente"),
    127,
    IF($C1536 = 2 + N("Vice-Presidente"),
        72,
        IF($C1536 = 3 + N("Secretária bilíngue"),
            13,
            RANDBETWEEN(5,COUNT(Name!$A:$A) + 1)
        )
    )
)</f>
        <v>160</v>
      </c>
      <c r="F1536" s="7" t="str">
        <f ca="1" xml:space="preserve">
VLOOKUP(
  $E1536,
  Name!$A:$B,
  2,
  FALSE
)
&amp; " " &amp;
IF($C1536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Furtado Pereira</v>
      </c>
      <c r="G1536" s="7">
        <v>2</v>
      </c>
      <c r="H1536" s="7" t="str">
        <f>VLOOKUP($G1536,Countries!$A:$B,2,FALSE)</f>
        <v>Portugal</v>
      </c>
      <c r="I1536" s="7" cm="1">
        <f t="array" aca="1" ref="I1536" ca="1">INDEX(States!$B:$B,RANDBETWEEN(2,COUNTA(States!$A:$A)),1)</f>
        <v>3</v>
      </c>
      <c r="J1536" s="7" t="str">
        <f ca="1">VLOOKUP($I1536,States!$B:$C,2,FALSE)</f>
        <v>Porto</v>
      </c>
      <c r="K1536" s="7" t="str">
        <f ca="1">VLOOKUP($E1536,Name!$A:$C,3,FALSE)</f>
        <v>M</v>
      </c>
      <c r="L1536" s="7" t="str">
        <f ca="1">VLOOKUP($K1536,Genders!$B:$C,2,FALSE)</f>
        <v>Male</v>
      </c>
      <c r="M1536" s="7" cm="1">
        <f t="array" aca="1" ref="M1536" ca="1">INDEX('Marital status'!$A:$A,RANDBETWEEN(2,COUNTA('Marital status'!$A:$A)),1)</f>
        <v>4</v>
      </c>
      <c r="N1536" s="7" t="str">
        <f ca="1">VLOOKUP($M1536,'Marital status'!$A:$B,2,FALSE)</f>
        <v xml:space="preserve">Widowed </v>
      </c>
      <c r="O1536" s="7">
        <f t="shared" ca="1" si="280"/>
        <v>2</v>
      </c>
      <c r="P1536" s="7" t="str">
        <f ca="1">VLOOKUP($O1536,Ethnicities!$A:$B,2,FALSE)</f>
        <v>White</v>
      </c>
      <c r="Q1536" s="8">
        <f t="shared" ca="1" si="281"/>
        <v>22892</v>
      </c>
      <c r="R1536" s="6">
        <f t="shared" ca="1" si="282"/>
        <v>4</v>
      </c>
      <c r="S1536" s="6" t="str">
        <f ca="1">VLOOKUP($R1536,'Background education'!$A:$B,2,FALSE)</f>
        <v>Undergraduate degree</v>
      </c>
      <c r="T1536" s="7">
        <f ca="1" xml:space="preserve">
  IF(OR($V1536 = 2, $V1536 = 3, $V1536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536" s="7" t="str">
        <f ca="1">VLOOKUP($T1536,Departments!$A:$B,2,FALSE)</f>
        <v>Finance</v>
      </c>
      <c r="V1536" s="6">
        <f t="shared" ca="1" si="283"/>
        <v>6</v>
      </c>
      <c r="W1536" s="6" t="str">
        <f ca="1">VLOOKUP($V1536,Roles!$A:$B,2,FALSE)</f>
        <v>Intern</v>
      </c>
      <c r="X1536" s="6" t="e">
        <f t="shared" ca="1" si="284"/>
        <v>#N/A</v>
      </c>
      <c r="Y1536" s="6" t="e">
        <f ca="1">IF(ISNA($X1536),NA(),VLOOKUP($X1536,Levels!$A:$B,2,FALSE))</f>
        <v>#N/A</v>
      </c>
      <c r="Z1536" s="8">
        <f t="shared" ca="1" si="276"/>
        <v>39552</v>
      </c>
      <c r="AA1536" s="6">
        <f ca="1">RANDBETWEEN(2,COUNTA('Recruitment source'!$A:$A))</f>
        <v>11</v>
      </c>
      <c r="AB1536" s="6" t="str">
        <f ca="1">VLOOKUP($AA1536,'Recruitment source'!$A:$B,2,FALSE)</f>
        <v>LinkedIn</v>
      </c>
      <c r="AC1536" s="8" t="e">
        <f t="shared" ca="1" si="285"/>
        <v>#N/A</v>
      </c>
      <c r="AD1536" s="6" t="e">
        <f t="shared" ca="1" si="286"/>
        <v>#N/A</v>
      </c>
      <c r="AE1536" s="6" t="e">
        <f ca="1">IF(ISNA(AD1536),NA(),VLOOKUP($AD1536,'Reasons for dismissal'!$A:$B,2,FALSE))</f>
        <v>#N/A</v>
      </c>
      <c r="AF1536" s="6">
        <f t="shared" ca="1" si="287"/>
        <v>2</v>
      </c>
      <c r="AG1536" s="1">
        <f t="shared" ca="1" si="277"/>
        <v>805</v>
      </c>
    </row>
    <row r="1537" spans="1:33" x14ac:dyDescent="0.25">
      <c r="A1537" s="7" cm="1">
        <f t="array" aca="1" ref="A1537" ca="1">INDEX(Companies!$A:$A,RANDBETWEEN(2,COUNTA(Companies!$A:$A)),1)</f>
        <v>2</v>
      </c>
      <c r="B1537" s="7" t="str">
        <f ca="1">VLOOKUP($A1537,Companies!$A:$B,2,FALSE)</f>
        <v>ACME Corporation</v>
      </c>
      <c r="C1537" s="5">
        <f t="shared" si="278"/>
        <v>1536</v>
      </c>
      <c r="D1537" s="6">
        <f t="shared" ca="1" si="279"/>
        <v>1</v>
      </c>
      <c r="E1537" s="7">
        <f ca="1">IF($C1537 = 1 + N("Presidente"),
    127,
    IF($C1537 = 2 + N("Vice-Presidente"),
        72,
        IF($C1537 = 3 + N("Secretária bilíngue"),
            13,
            RANDBETWEEN(5,COUNT(Name!$A:$A) + 1)
        )
    )
)</f>
        <v>94</v>
      </c>
      <c r="F1537" s="7" t="str">
        <f ca="1" xml:space="preserve">
VLOOKUP(
  $E1537,
  Name!$A:$B,
  2,
  FALSE
)
&amp; " " &amp;
IF($C1537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Leite Bactista</v>
      </c>
      <c r="G1537" s="7">
        <v>2</v>
      </c>
      <c r="H1537" s="7" t="str">
        <f>VLOOKUP($G1537,Countries!$A:$B,2,FALSE)</f>
        <v>Portugal</v>
      </c>
      <c r="I1537" s="7" cm="1">
        <f t="array" aca="1" ref="I1537" ca="1">INDEX(States!$B:$B,RANDBETWEEN(2,COUNTA(States!$A:$A)),1)</f>
        <v>3</v>
      </c>
      <c r="J1537" s="7" t="str">
        <f ca="1">VLOOKUP($I1537,States!$B:$C,2,FALSE)</f>
        <v>Porto</v>
      </c>
      <c r="K1537" s="7" t="str">
        <f ca="1">VLOOKUP($E1537,Name!$A:$C,3,FALSE)</f>
        <v>F</v>
      </c>
      <c r="L1537" s="7" t="str">
        <f ca="1">VLOOKUP($K1537,Genders!$B:$C,2,FALSE)</f>
        <v>Female</v>
      </c>
      <c r="M1537" s="7" cm="1">
        <f t="array" aca="1" ref="M1537" ca="1">INDEX('Marital status'!$A:$A,RANDBETWEEN(2,COUNTA('Marital status'!$A:$A)),1)</f>
        <v>6</v>
      </c>
      <c r="N1537" s="7" t="str">
        <f ca="1">VLOOKUP($M1537,'Marital status'!$A:$B,2,FALSE)</f>
        <v>Divorced</v>
      </c>
      <c r="O1537" s="7">
        <f t="shared" ca="1" si="280"/>
        <v>2</v>
      </c>
      <c r="P1537" s="7" t="str">
        <f ca="1">VLOOKUP($O1537,Ethnicities!$A:$B,2,FALSE)</f>
        <v>White</v>
      </c>
      <c r="Q1537" s="8">
        <f t="shared" ca="1" si="281"/>
        <v>36418</v>
      </c>
      <c r="R1537" s="6">
        <f t="shared" ca="1" si="282"/>
        <v>5</v>
      </c>
      <c r="S1537" s="6" t="str">
        <f ca="1">VLOOKUP($R1537,'Background education'!$A:$B,2,FALSE)</f>
        <v>Graduate school</v>
      </c>
      <c r="T1537" s="7">
        <f ca="1" xml:space="preserve">
  IF(OR($V1537 = 2, $V1537 = 3, $V1537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537" s="7" t="str">
        <f ca="1">VLOOKUP($T1537,Departments!$A:$B,2,FALSE)</f>
        <v>Operations</v>
      </c>
      <c r="V1537" s="6">
        <f t="shared" ca="1" si="283"/>
        <v>8</v>
      </c>
      <c r="W1537" s="6" t="str">
        <f ca="1">VLOOKUP($V1537,Roles!$A:$B,2,FALSE)</f>
        <v>Analyst</v>
      </c>
      <c r="X1537" s="6">
        <f t="shared" ca="1" si="284"/>
        <v>4</v>
      </c>
      <c r="Y1537" s="6" t="str">
        <f ca="1">IF(ISNA($X1537),NA(),VLOOKUP($X1537,Levels!$A:$B,2,FALSE))</f>
        <v>Senior</v>
      </c>
      <c r="Z1537" s="8">
        <f t="shared" ca="1" si="276"/>
        <v>39329</v>
      </c>
      <c r="AA1537" s="6">
        <f ca="1">RANDBETWEEN(2,COUNTA('Recruitment source'!$A:$A))</f>
        <v>5</v>
      </c>
      <c r="AB1537" s="6" t="str">
        <f ca="1">VLOOKUP($AA1537,'Recruitment source'!$A:$B,2,FALSE)</f>
        <v>Net Empregos</v>
      </c>
      <c r="AC1537" s="8" t="e">
        <f t="shared" ca="1" si="285"/>
        <v>#N/A</v>
      </c>
      <c r="AD1537" s="6" t="e">
        <f t="shared" ca="1" si="286"/>
        <v>#N/A</v>
      </c>
      <c r="AE1537" s="6" t="e">
        <f ca="1">IF(ISNA(AD1537),NA(),VLOOKUP($AD1537,'Reasons for dismissal'!$A:$B,2,FALSE))</f>
        <v>#N/A</v>
      </c>
      <c r="AF1537" s="6">
        <f t="shared" ca="1" si="287"/>
        <v>4</v>
      </c>
      <c r="AG1537" s="1">
        <f t="shared" ca="1" si="277"/>
        <v>2000</v>
      </c>
    </row>
    <row r="1538" spans="1:33" x14ac:dyDescent="0.25">
      <c r="A1538" s="7" cm="1">
        <f t="array" aca="1" ref="A1538" ca="1">INDEX(Companies!$A:$A,RANDBETWEEN(2,COUNTA(Companies!$A:$A)),1)</f>
        <v>2</v>
      </c>
      <c r="B1538" s="7" t="str">
        <f ca="1">VLOOKUP($A1538,Companies!$A:$B,2,FALSE)</f>
        <v>ACME Corporation</v>
      </c>
      <c r="C1538" s="5">
        <f t="shared" si="278"/>
        <v>1537</v>
      </c>
      <c r="D1538" s="6">
        <f t="shared" ca="1" si="279"/>
        <v>1</v>
      </c>
      <c r="E1538" s="7">
        <f ca="1">IF($C1538 = 1 + N("Presidente"),
    127,
    IF($C1538 = 2 + N("Vice-Presidente"),
        72,
        IF($C1538 = 3 + N("Secretária bilíngue"),
            13,
            RANDBETWEEN(5,COUNT(Name!$A:$A) + 1)
        )
    )
)</f>
        <v>292</v>
      </c>
      <c r="F1538" s="7" t="str">
        <f ca="1" xml:space="preserve">
VLOOKUP(
  $E1538,
  Name!$A:$B,
  2,
  FALSE
)
&amp; " " &amp;
IF($C1538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Malafaia Teixeira</v>
      </c>
      <c r="G1538" s="7">
        <v>2</v>
      </c>
      <c r="H1538" s="7" t="str">
        <f>VLOOKUP($G1538,Countries!$A:$B,2,FALSE)</f>
        <v>Portugal</v>
      </c>
      <c r="I1538" s="7" cm="1">
        <f t="array" aca="1" ref="I1538" ca="1">INDEX(States!$B:$B,RANDBETWEEN(2,COUNTA(States!$A:$A)),1)</f>
        <v>10</v>
      </c>
      <c r="J1538" s="7" t="str">
        <f ca="1">VLOOKUP($I1538,States!$B:$C,2,FALSE)</f>
        <v>Coimbra</v>
      </c>
      <c r="K1538" s="7" t="str">
        <f ca="1">VLOOKUP($E1538,Name!$A:$C,3,FALSE)</f>
        <v>F</v>
      </c>
      <c r="L1538" s="7" t="str">
        <f ca="1">VLOOKUP($K1538,Genders!$B:$C,2,FALSE)</f>
        <v>Female</v>
      </c>
      <c r="M1538" s="7" cm="1">
        <f t="array" aca="1" ref="M1538" ca="1">INDEX('Marital status'!$A:$A,RANDBETWEEN(2,COUNTA('Marital status'!$A:$A)),1)</f>
        <v>6</v>
      </c>
      <c r="N1538" s="7" t="str">
        <f ca="1">VLOOKUP($M1538,'Marital status'!$A:$B,2,FALSE)</f>
        <v>Divorced</v>
      </c>
      <c r="O1538" s="7">
        <f t="shared" ca="1" si="280"/>
        <v>2</v>
      </c>
      <c r="P1538" s="7" t="str">
        <f ca="1">VLOOKUP($O1538,Ethnicities!$A:$B,2,FALSE)</f>
        <v>White</v>
      </c>
      <c r="Q1538" s="8">
        <f t="shared" ca="1" si="281"/>
        <v>25897</v>
      </c>
      <c r="R1538" s="6">
        <f t="shared" ca="1" si="282"/>
        <v>4</v>
      </c>
      <c r="S1538" s="6" t="str">
        <f ca="1">VLOOKUP($R1538,'Background education'!$A:$B,2,FALSE)</f>
        <v>Undergraduate degree</v>
      </c>
      <c r="T1538" s="7">
        <f ca="1" xml:space="preserve">
  IF(OR($V1538 = 2, $V1538 = 3, $V1538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538" s="7" t="str">
        <f ca="1">VLOOKUP($T1538,Departments!$A:$B,2,FALSE)</f>
        <v>Information Technology</v>
      </c>
      <c r="V1538" s="6">
        <f t="shared" ca="1" si="283"/>
        <v>6</v>
      </c>
      <c r="W1538" s="6" t="str">
        <f ca="1">VLOOKUP($V1538,Roles!$A:$B,2,FALSE)</f>
        <v>Intern</v>
      </c>
      <c r="X1538" s="6" t="e">
        <f t="shared" ca="1" si="284"/>
        <v>#N/A</v>
      </c>
      <c r="Y1538" s="6" t="e">
        <f ca="1">IF(ISNA($X1538),NA(),VLOOKUP($X1538,Levels!$A:$B,2,FALSE))</f>
        <v>#N/A</v>
      </c>
      <c r="Z1538" s="8">
        <f t="shared" ref="Z1538:Z1601" ca="1" si="288" xml:space="preserve">
IF(
   $V1538=2 + N("Presidente"),
   36161,
   IF(
       OR(
         $V1538=3 + N("Vice-Presidente"),
         $V1538=4 + N("Diretor"),
         $V1538=5 + N("Secretária bilíngue")
       ),
       RANDBETWEEN(36161,36411),
       IF(
         ((TODAY() - $Q1538) / 365) &lt; 19,
         TODAY(),
         RANDBETWEEN(36526,TODAY())
       )
   )
)</f>
        <v>43837</v>
      </c>
      <c r="AA1538" s="6">
        <f ca="1">RANDBETWEEN(2,COUNTA('Recruitment source'!$A:$A))</f>
        <v>11</v>
      </c>
      <c r="AB1538" s="6" t="str">
        <f ca="1">VLOOKUP($AA1538,'Recruitment source'!$A:$B,2,FALSE)</f>
        <v>LinkedIn</v>
      </c>
      <c r="AC1538" s="8" t="e">
        <f t="shared" ca="1" si="285"/>
        <v>#N/A</v>
      </c>
      <c r="AD1538" s="6" t="e">
        <f t="shared" ca="1" si="286"/>
        <v>#N/A</v>
      </c>
      <c r="AE1538" s="6" t="e">
        <f ca="1">IF(ISNA(AD1538),NA(),VLOOKUP($AD1538,'Reasons for dismissal'!$A:$B,2,FALSE))</f>
        <v>#N/A</v>
      </c>
      <c r="AF1538" s="6">
        <f t="shared" ca="1" si="287"/>
        <v>4</v>
      </c>
      <c r="AG1538" s="1">
        <f t="shared" ref="AG1538:AG1601" ca="1" si="289" xml:space="preserve">
IF($V1538 = 2 + N("Presidente"),
    25000,
    IF($V1538 = 3 + N("Vice-presidente"),
        23000,
        IF(OR($V1538 = 5, $V1538= 10, $V1538 = 9) + N("Secretária bilíngue ou coordenador ou especialista"),
            8000,
            IF($V1538 = 4 + N("Diretor"),
                15000,
                IF($V1538 = 11 + N("Gerente"),
                    12000,
                    IF($V1538 = 6 + N("Estagiário"),
                        805,
                        IF($V1538 = 7 + N("Trainee"),
                            1005,
                            IF($V1538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IF($R1538 = 7,
  100,
  IF($R1538 = 8,
    200,
    IF($R1538 = 9,
      300,
      IF($R1538 = 10,
        400,
        0
      )
    )
  )
)
+
N("Adicional no salário por área")
+
IF($T1538 = 14 + N("Tecnologia da Informação"),
  120,
  IF($T1538 = 16 + N("Vendas"),
    110,
    IF($T1538 = 15 + N("Jurídico"),
      100,
      IF(OR($T1538 = 8, $T1538 = 9, $T1538 = 11) + N("Recursos humanos ou comercial ou comunicação e marketing"),
        80,
        0
      )
    )
  )
)
+
N("Adicionando pegadinha")
+
IF(AND($T1538 = 13, $V1538 = 8) + N("Se for de vendas e analista"),
  IF($O1538 = 2,
    50,
    0
  )
  +
  IF($K1538 = "M",
    50,
    0
  ),
  0
)</f>
        <v>885</v>
      </c>
    </row>
    <row r="1539" spans="1:33" x14ac:dyDescent="0.25">
      <c r="A1539" s="7" cm="1">
        <f t="array" aca="1" ref="A1539" ca="1">INDEX(Companies!$A:$A,RANDBETWEEN(2,COUNTA(Companies!$A:$A)),1)</f>
        <v>2</v>
      </c>
      <c r="B1539" s="7" t="str">
        <f ca="1">VLOOKUP($A1539,Companies!$A:$B,2,FALSE)</f>
        <v>ACME Corporation</v>
      </c>
      <c r="C1539" s="5">
        <f t="shared" ref="C1539:C1602" si="290">ROW() - 1</f>
        <v>1538</v>
      </c>
      <c r="D1539" s="6">
        <f t="shared" ref="D1539:D1602" ca="1" si="291">IF(ISNA($AC1539),1,"FALSE")</f>
        <v>1</v>
      </c>
      <c r="E1539" s="7">
        <f ca="1">IF($C1539 = 1 + N("Presidente"),
    127,
    IF($C1539 = 2 + N("Vice-Presidente"),
        72,
        IF($C1539 = 3 + N("Secretária bilíngue"),
            13,
            RANDBETWEEN(5,COUNT(Name!$A:$A) + 1)
        )
    )
)</f>
        <v>261</v>
      </c>
      <c r="F1539" s="7" t="str">
        <f ca="1" xml:space="preserve">
VLOOKUP(
  $E1539,
  Name!$A:$B,
  2,
  FALSE
)
&amp; " " &amp;
IF($C1539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Café de Oliveira</v>
      </c>
      <c r="G1539" s="7">
        <v>2</v>
      </c>
      <c r="H1539" s="7" t="str">
        <f>VLOOKUP($G1539,Countries!$A:$B,2,FALSE)</f>
        <v>Portugal</v>
      </c>
      <c r="I1539" s="7" cm="1">
        <f t="array" aca="1" ref="I1539" ca="1">INDEX(States!$B:$B,RANDBETWEEN(2,COUNTA(States!$A:$A)),1)</f>
        <v>13</v>
      </c>
      <c r="J1539" s="7" t="str">
        <f ca="1">VLOOKUP($I1539,States!$B:$C,2,FALSE)</f>
        <v>Azores</v>
      </c>
      <c r="K1539" s="7" t="str">
        <f ca="1">VLOOKUP($E1539,Name!$A:$C,3,FALSE)</f>
        <v>F</v>
      </c>
      <c r="L1539" s="7" t="str">
        <f ca="1">VLOOKUP($K1539,Genders!$B:$C,2,FALSE)</f>
        <v>Female</v>
      </c>
      <c r="M1539" s="7" cm="1">
        <f t="array" aca="1" ref="M1539" ca="1">INDEX('Marital status'!$A:$A,RANDBETWEEN(2,COUNTA('Marital status'!$A:$A)),1)</f>
        <v>3</v>
      </c>
      <c r="N1539" s="7" t="str">
        <f ca="1">VLOOKUP($M1539,'Marital status'!$A:$B,2,FALSE)</f>
        <v>Married</v>
      </c>
      <c r="O1539" s="7">
        <f t="shared" ref="O1539:O1602" ca="1" si="292" xml:space="preserve">
IF(AND($V1539 &gt;= 2, $V1539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5</v>
      </c>
      <c r="P1539" s="7" t="str">
        <f ca="1">VLOOKUP($O1539,Ethnicities!$A:$B,2,FALSE)</f>
        <v>Asian</v>
      </c>
      <c r="Q1539" s="8">
        <f t="shared" ref="Q1539:Q1602" ca="1" si="293" xml:space="preserve">
IF($V1539 = 5 + N("CEO"),
    TODAY() - 16340,
    IF($V1539 = 8 + N("Secretary"),
        RANDBETWEEN(TODAY() - 12418.5, TODAY()-6574.5),
        IF(OR($V1539 = 7, $V1539 = 14),
            RANDBETWEEN(TODAY() - 16071, TODAY() - 8766),
            IF(OR($V1539 = 13, $V1539 = 12, $V1539 = 11),
                RANDBETWEEN(TODAY() - 27393.75, TODAY() - 12783.75),
                RANDBETWEEN(TODAY() - 27393.75, TODAY()-10957.5)
            )
        )
    )
)</f>
        <v>37660</v>
      </c>
      <c r="R1539" s="6">
        <f t="shared" ref="R1539:R1602" ca="1" si="294" xml:space="preserve">
IF(OR($V1539 = 2, $V1539 = 3) + N("Se for presidente ou vice-presidente"),
    7 + N("Doutor"),
    IF($V1539 = 4 + N("Se for diretor"),
        RANDBETWEEN(5,7) + N("Graduate school or Master’s degree or Doctorate"),
        IF($V1539 = 11 + N("Se for gerente"),
            RANDBETWEEN(4,6) + N("Undergraduate degree or Graduate school or Master’s degree"),
            IF(AND($V1539 &gt;= 8, $V1539 &lt;= 10) + N("If coordinator or specialist or analyst"),
                RANDBETWEEN(4,5),
                4
            )
        )
    )
)</f>
        <v>5</v>
      </c>
      <c r="S1539" s="6" t="str">
        <f ca="1">VLOOKUP($R1539,'Background education'!$A:$B,2,FALSE)</f>
        <v>Graduate school</v>
      </c>
      <c r="T1539" s="7">
        <f ca="1" xml:space="preserve">
  IF(OR($V1539 = 2, $V1539 = 3, $V1539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539" s="7" t="str">
        <f ca="1">VLOOKUP($T1539,Departments!$A:$B,2,FALSE)</f>
        <v>Finance</v>
      </c>
      <c r="V1539" s="6">
        <f t="shared" ref="V1539:V1602" ca="1" si="295" xml:space="preserve">
IF($C1539 = 1 + N("Se matrícula for 1"),
  2 + N("Presidente"),
  IF($C1539 = 2 + N("Se matrícula for 2"),
    3 + N("Vice-presidente"),
    IF($C1539 = 3 + N("Se matrícula for 3"),
      5 + N("Secretária bilíngue"),
      IF(AND($C1539 &gt;= 4, $C1539 &lt;=14),
        4 + N("Diretor"),
        IF(AND($C1539 &gt;= 15, $C1539 &lt;= 25),
          11 + N("Manager"),
          IF(AND($C1539 &gt;= 26, $C1539 &lt;= 36),
            10 + N("Coordinador"),
            IF(AND($C1539 &gt;= 37, $C1539 &lt;= 47),
              9 + N("Especialista"),
                IF(MOD($C1539,2) = 0,
                  8 + N("Analista"),
                  RANDBETWEEN(6,7) + N("Estagiário ou Trainee")
                )
            )
          )
        )
      )
    )
  )
)</f>
        <v>8</v>
      </c>
      <c r="W1539" s="6" t="str">
        <f ca="1">VLOOKUP($V1539,Roles!$A:$B,2,FALSE)</f>
        <v>Analyst</v>
      </c>
      <c r="X1539" s="6">
        <f t="shared" ref="X1539:X1602" ca="1" si="296" xml:space="preserve">
IF($V1539 =8 + N("Analyst"),
    RANDBETWEEN(2, 4) + N("Jr, Pleno, Sr"),
    NA()
)</f>
        <v>2</v>
      </c>
      <c r="Y1539" s="6" t="str">
        <f ca="1">IF(ISNA($X1539),NA(),VLOOKUP($X1539,Levels!$A:$B,2,FALSE))</f>
        <v>Junior</v>
      </c>
      <c r="Z1539" s="8">
        <f t="shared" ca="1" si="288"/>
        <v>39400</v>
      </c>
      <c r="AA1539" s="6">
        <f ca="1">RANDBETWEEN(2,COUNTA('Recruitment source'!$A:$A))</f>
        <v>6</v>
      </c>
      <c r="AB1539" s="6" t="str">
        <f ca="1">VLOOKUP($AA1539,'Recruitment source'!$A:$B,2,FALSE)</f>
        <v>Empregos Online</v>
      </c>
      <c r="AC1539" s="8" t="e">
        <f t="shared" ref="AC1539:AC1602" ca="1" si="297" xml:space="preserve">
IF(MOD(
     ROW(),111
   )=0,
   RANDBETWEEN($Z1539 + 1,TODAY() - 1),NA()
)</f>
        <v>#N/A</v>
      </c>
      <c r="AD1539" s="6" t="e">
        <f t="shared" ref="AD1539:AD1602" ca="1" si="298" xml:space="preserve">
IF(
  ISNA(AC1539),
  NA(),
  RANDBETWEEN(2,IF($K1539="F",10,9))
)</f>
        <v>#N/A</v>
      </c>
      <c r="AE1539" s="6" t="e">
        <f ca="1">IF(ISNA(AD1539),NA(),VLOOKUP($AD1539,'Reasons for dismissal'!$A:$B,2,FALSE))</f>
        <v>#N/A</v>
      </c>
      <c r="AF1539" s="6">
        <f t="shared" ref="AF1539:AF1602" ca="1" si="299" xml:space="preserve">
IF(
 ISNA($AC1539),
 IF(
   $V1539 = 2,
   5,
   IF(
     OR($V1539=3,$V1539=4,$V1539=5),
     RANDBETWEEN(3,5),
     IF(
       $V1539=11,
       RANDBETWEEN(3,4),
       RANDBETWEEN(2,4)
     )
   )
 ),
 RANDBETWEEN(1,2)
)</f>
        <v>2</v>
      </c>
      <c r="AG1539" s="1">
        <f t="shared" ca="1" si="289"/>
        <v>2000</v>
      </c>
    </row>
    <row r="1540" spans="1:33" x14ac:dyDescent="0.25">
      <c r="A1540" s="7" cm="1">
        <f t="array" aca="1" ref="A1540" ca="1">INDEX(Companies!$A:$A,RANDBETWEEN(2,COUNTA(Companies!$A:$A)),1)</f>
        <v>2</v>
      </c>
      <c r="B1540" s="7" t="str">
        <f ca="1">VLOOKUP($A1540,Companies!$A:$B,2,FALSE)</f>
        <v>ACME Corporation</v>
      </c>
      <c r="C1540" s="5">
        <f t="shared" si="290"/>
        <v>1539</v>
      </c>
      <c r="D1540" s="6">
        <f t="shared" ca="1" si="291"/>
        <v>1</v>
      </c>
      <c r="E1540" s="7">
        <f ca="1">IF($C1540 = 1 + N("Presidente"),
    127,
    IF($C1540 = 2 + N("Vice-Presidente"),
        72,
        IF($C1540 = 3 + N("Secretária bilíngue"),
            13,
            RANDBETWEEN(5,COUNT(Name!$A:$A) + 1)
        )
    )
)</f>
        <v>64</v>
      </c>
      <c r="F1540" s="7" t="str">
        <f ca="1" xml:space="preserve">
VLOOKUP(
  $E1540,
  Name!$A:$B,
  2,
  FALSE
)
&amp; " " &amp;
IF($C1540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Santacruz Gallo</v>
      </c>
      <c r="G1540" s="7">
        <v>2</v>
      </c>
      <c r="H1540" s="7" t="str">
        <f>VLOOKUP($G1540,Countries!$A:$B,2,FALSE)</f>
        <v>Portugal</v>
      </c>
      <c r="I1540" s="7" cm="1">
        <f t="array" aca="1" ref="I1540" ca="1">INDEX(States!$B:$B,RANDBETWEEN(2,COUNTA(States!$A:$A)),1)</f>
        <v>19</v>
      </c>
      <c r="J1540" s="7" t="str">
        <f ca="1">VLOOKUP($I1540,States!$B:$C,2,FALSE)</f>
        <v>Vila Real</v>
      </c>
      <c r="K1540" s="7" t="str">
        <f ca="1">VLOOKUP($E1540,Name!$A:$C,3,FALSE)</f>
        <v>F</v>
      </c>
      <c r="L1540" s="7" t="str">
        <f ca="1">VLOOKUP($K1540,Genders!$B:$C,2,FALSE)</f>
        <v>Female</v>
      </c>
      <c r="M1540" s="7" cm="1">
        <f t="array" aca="1" ref="M1540" ca="1">INDEX('Marital status'!$A:$A,RANDBETWEEN(2,COUNTA('Marital status'!$A:$A)),1)</f>
        <v>3</v>
      </c>
      <c r="N1540" s="7" t="str">
        <f ca="1">VLOOKUP($M1540,'Marital status'!$A:$B,2,FALSE)</f>
        <v>Married</v>
      </c>
      <c r="O1540" s="7">
        <f t="shared" ca="1" si="292"/>
        <v>4</v>
      </c>
      <c r="P1540" s="7" t="str">
        <f ca="1">VLOOKUP($O1540,Ethnicities!$A:$B,2,FALSE)</f>
        <v>Hispanic or Latino</v>
      </c>
      <c r="Q1540" s="8">
        <f t="shared" ca="1" si="293"/>
        <v>33356</v>
      </c>
      <c r="R1540" s="6">
        <f t="shared" ca="1" si="294"/>
        <v>4</v>
      </c>
      <c r="S1540" s="6" t="str">
        <f ca="1">VLOOKUP($R1540,'Background education'!$A:$B,2,FALSE)</f>
        <v>Undergraduate degree</v>
      </c>
      <c r="T1540" s="7">
        <f ca="1" xml:space="preserve">
  IF(OR($V1540 = 2, $V1540 = 3, $V1540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540" s="7" t="str">
        <f ca="1">VLOOKUP($T1540,Departments!$A:$B,2,FALSE)</f>
        <v>Controlling</v>
      </c>
      <c r="V1540" s="6">
        <f t="shared" ca="1" si="295"/>
        <v>6</v>
      </c>
      <c r="W1540" s="6" t="str">
        <f ca="1">VLOOKUP($V1540,Roles!$A:$B,2,FALSE)</f>
        <v>Intern</v>
      </c>
      <c r="X1540" s="6" t="e">
        <f t="shared" ca="1" si="296"/>
        <v>#N/A</v>
      </c>
      <c r="Y1540" s="6" t="e">
        <f ca="1">IF(ISNA($X1540),NA(),VLOOKUP($X1540,Levels!$A:$B,2,FALSE))</f>
        <v>#N/A</v>
      </c>
      <c r="Z1540" s="8">
        <f t="shared" ca="1" si="288"/>
        <v>38795</v>
      </c>
      <c r="AA1540" s="6">
        <f ca="1">RANDBETWEEN(2,COUNTA('Recruitment source'!$A:$A))</f>
        <v>7</v>
      </c>
      <c r="AB1540" s="6" t="str">
        <f ca="1">VLOOKUP($AA1540,'Recruitment source'!$A:$B,2,FALSE)</f>
        <v>Jobs in Lisbon</v>
      </c>
      <c r="AC1540" s="8" t="e">
        <f t="shared" ca="1" si="297"/>
        <v>#N/A</v>
      </c>
      <c r="AD1540" s="6" t="e">
        <f t="shared" ca="1" si="298"/>
        <v>#N/A</v>
      </c>
      <c r="AE1540" s="6" t="e">
        <f ca="1">IF(ISNA(AD1540),NA(),VLOOKUP($AD1540,'Reasons for dismissal'!$A:$B,2,FALSE))</f>
        <v>#N/A</v>
      </c>
      <c r="AF1540" s="6">
        <f t="shared" ca="1" si="299"/>
        <v>3</v>
      </c>
      <c r="AG1540" s="1">
        <f t="shared" ca="1" si="289"/>
        <v>885</v>
      </c>
    </row>
    <row r="1541" spans="1:33" x14ac:dyDescent="0.25">
      <c r="A1541" s="7" cm="1">
        <f t="array" aca="1" ref="A1541" ca="1">INDEX(Companies!$A:$A,RANDBETWEEN(2,COUNTA(Companies!$A:$A)),1)</f>
        <v>2</v>
      </c>
      <c r="B1541" s="7" t="str">
        <f ca="1">VLOOKUP($A1541,Companies!$A:$B,2,FALSE)</f>
        <v>ACME Corporation</v>
      </c>
      <c r="C1541" s="5">
        <f t="shared" si="290"/>
        <v>1540</v>
      </c>
      <c r="D1541" s="6">
        <f t="shared" ca="1" si="291"/>
        <v>1</v>
      </c>
      <c r="E1541" s="7">
        <f ca="1">IF($C1541 = 1 + N("Presidente"),
    127,
    IF($C1541 = 2 + N("Vice-Presidente"),
        72,
        IF($C1541 = 3 + N("Secretária bilíngue"),
            13,
            RANDBETWEEN(5,COUNT(Name!$A:$A) + 1)
        )
    )
)</f>
        <v>108</v>
      </c>
      <c r="F1541" s="7" t="str">
        <f ca="1" xml:space="preserve">
VLOOKUP(
  $E1541,
  Name!$A:$B,
  2,
  FALSE
)
&amp; " " &amp;
IF($C1541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Luccas Santana Testa</v>
      </c>
      <c r="G1541" s="7">
        <v>2</v>
      </c>
      <c r="H1541" s="7" t="str">
        <f>VLOOKUP($G1541,Countries!$A:$B,2,FALSE)</f>
        <v>Portugal</v>
      </c>
      <c r="I1541" s="7" cm="1">
        <f t="array" aca="1" ref="I1541" ca="1">INDEX(States!$B:$B,RANDBETWEEN(2,COUNTA(States!$A:$A)),1)</f>
        <v>13</v>
      </c>
      <c r="J1541" s="7" t="str">
        <f ca="1">VLOOKUP($I1541,States!$B:$C,2,FALSE)</f>
        <v>Azores</v>
      </c>
      <c r="K1541" s="7" t="str">
        <f ca="1">VLOOKUP($E1541,Name!$A:$C,3,FALSE)</f>
        <v>M</v>
      </c>
      <c r="L1541" s="7" t="str">
        <f ca="1">VLOOKUP($K1541,Genders!$B:$C,2,FALSE)</f>
        <v>Male</v>
      </c>
      <c r="M1541" s="7" cm="1">
        <f t="array" aca="1" ref="M1541" ca="1">INDEX('Marital status'!$A:$A,RANDBETWEEN(2,COUNTA('Marital status'!$A:$A)),1)</f>
        <v>4</v>
      </c>
      <c r="N1541" s="7" t="str">
        <f ca="1">VLOOKUP($M1541,'Marital status'!$A:$B,2,FALSE)</f>
        <v xml:space="preserve">Widowed </v>
      </c>
      <c r="O1541" s="7">
        <f t="shared" ca="1" si="292"/>
        <v>2</v>
      </c>
      <c r="P1541" s="7" t="str">
        <f ca="1">VLOOKUP($O1541,Ethnicities!$A:$B,2,FALSE)</f>
        <v>White</v>
      </c>
      <c r="Q1541" s="8">
        <f t="shared" ca="1" si="293"/>
        <v>33761</v>
      </c>
      <c r="R1541" s="6">
        <f t="shared" ca="1" si="294"/>
        <v>4</v>
      </c>
      <c r="S1541" s="6" t="str">
        <f ca="1">VLOOKUP($R1541,'Background education'!$A:$B,2,FALSE)</f>
        <v>Undergraduate degree</v>
      </c>
      <c r="T1541" s="7">
        <f ca="1" xml:space="preserve">
  IF(OR($V1541 = 2, $V1541 = 3, $V1541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41" s="7" t="str">
        <f ca="1">VLOOKUP($T1541,Departments!$A:$B,2,FALSE)</f>
        <v xml:space="preserve"> Commercial</v>
      </c>
      <c r="V1541" s="6">
        <f t="shared" ca="1" si="295"/>
        <v>8</v>
      </c>
      <c r="W1541" s="6" t="str">
        <f ca="1">VLOOKUP($V1541,Roles!$A:$B,2,FALSE)</f>
        <v>Analyst</v>
      </c>
      <c r="X1541" s="6">
        <f t="shared" ca="1" si="296"/>
        <v>3</v>
      </c>
      <c r="Y1541" s="6" t="str">
        <f ca="1">IF(ISNA($X1541),NA(),VLOOKUP($X1541,Levels!$A:$B,2,FALSE))</f>
        <v>Pleno</v>
      </c>
      <c r="Z1541" s="8">
        <f t="shared" ca="1" si="288"/>
        <v>39441</v>
      </c>
      <c r="AA1541" s="6">
        <f ca="1">RANDBETWEEN(2,COUNTA('Recruitment source'!$A:$A))</f>
        <v>3</v>
      </c>
      <c r="AB1541" s="6" t="str">
        <f ca="1">VLOOKUP($AA1541,'Recruitment source'!$A:$B,2,FALSE)</f>
        <v>Learn4Good</v>
      </c>
      <c r="AC1541" s="8" t="e">
        <f t="shared" ca="1" si="297"/>
        <v>#N/A</v>
      </c>
      <c r="AD1541" s="6" t="e">
        <f t="shared" ca="1" si="298"/>
        <v>#N/A</v>
      </c>
      <c r="AE1541" s="6" t="e">
        <f ca="1">IF(ISNA(AD1541),NA(),VLOOKUP($AD1541,'Reasons for dismissal'!$A:$B,2,FALSE))</f>
        <v>#N/A</v>
      </c>
      <c r="AF1541" s="6">
        <f t="shared" ca="1" si="299"/>
        <v>2</v>
      </c>
      <c r="AG1541" s="1">
        <f t="shared" ca="1" si="289"/>
        <v>2000</v>
      </c>
    </row>
    <row r="1542" spans="1:33" x14ac:dyDescent="0.25">
      <c r="A1542" s="7" cm="1">
        <f t="array" aca="1" ref="A1542" ca="1">INDEX(Companies!$A:$A,RANDBETWEEN(2,COUNTA(Companies!$A:$A)),1)</f>
        <v>2</v>
      </c>
      <c r="B1542" s="7" t="str">
        <f ca="1">VLOOKUP($A1542,Companies!$A:$B,2,FALSE)</f>
        <v>ACME Corporation</v>
      </c>
      <c r="C1542" s="5">
        <f t="shared" si="290"/>
        <v>1541</v>
      </c>
      <c r="D1542" s="6">
        <f t="shared" ca="1" si="291"/>
        <v>1</v>
      </c>
      <c r="E1542" s="7">
        <f ca="1">IF($C1542 = 1 + N("Presidente"),
    127,
    IF($C1542 = 2 + N("Vice-Presidente"),
        72,
        IF($C1542 = 3 + N("Secretária bilíngue"),
            13,
            RANDBETWEEN(5,COUNT(Name!$A:$A) + 1)
        )
    )
)</f>
        <v>46</v>
      </c>
      <c r="F1542" s="7" t="str">
        <f ca="1" xml:space="preserve">
VLOOKUP(
  $E1542,
  Name!$A:$B,
  2,
  FALSE
)
&amp; " " &amp;
IF($C1542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Julia Carvalho Nascimento</v>
      </c>
      <c r="G1542" s="7">
        <v>2</v>
      </c>
      <c r="H1542" s="7" t="str">
        <f>VLOOKUP($G1542,Countries!$A:$B,2,FALSE)</f>
        <v>Portugal</v>
      </c>
      <c r="I1542" s="7" cm="1">
        <f t="array" aca="1" ref="I1542" ca="1">INDEX(States!$B:$B,RANDBETWEEN(2,COUNTA(States!$A:$A)),1)</f>
        <v>15</v>
      </c>
      <c r="J1542" s="7" t="str">
        <f ca="1">VLOOKUP($I1542,States!$B:$C,2,FALSE)</f>
        <v>Castelo Branco</v>
      </c>
      <c r="K1542" s="7" t="str">
        <f ca="1">VLOOKUP($E1542,Name!$A:$C,3,FALSE)</f>
        <v>F</v>
      </c>
      <c r="L1542" s="7" t="str">
        <f ca="1">VLOOKUP($K1542,Genders!$B:$C,2,FALSE)</f>
        <v>Female</v>
      </c>
      <c r="M1542" s="7" cm="1">
        <f t="array" aca="1" ref="M1542" ca="1">INDEX('Marital status'!$A:$A,RANDBETWEEN(2,COUNTA('Marital status'!$A:$A)),1)</f>
        <v>5</v>
      </c>
      <c r="N1542" s="7" t="str">
        <f ca="1">VLOOKUP($M1542,'Marital status'!$A:$B,2,FALSE)</f>
        <v xml:space="preserve">Separated </v>
      </c>
      <c r="O1542" s="7">
        <f t="shared" ca="1" si="292"/>
        <v>2</v>
      </c>
      <c r="P1542" s="7" t="str">
        <f ca="1">VLOOKUP($O1542,Ethnicities!$A:$B,2,FALSE)</f>
        <v>White</v>
      </c>
      <c r="Q1542" s="8">
        <f t="shared" ca="1" si="293"/>
        <v>30600</v>
      </c>
      <c r="R1542" s="6">
        <f t="shared" ca="1" si="294"/>
        <v>4</v>
      </c>
      <c r="S1542" s="6" t="str">
        <f ca="1">VLOOKUP($R1542,'Background education'!$A:$B,2,FALSE)</f>
        <v>Undergraduate degree</v>
      </c>
      <c r="T1542" s="7">
        <f ca="1" xml:space="preserve">
  IF(OR($V1542 = 2, $V1542 = 3, $V1542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542" s="7" t="str">
        <f ca="1">VLOOKUP($T1542,Departments!$A:$B,2,FALSE)</f>
        <v>Finance</v>
      </c>
      <c r="V1542" s="6">
        <f t="shared" ca="1" si="295"/>
        <v>6</v>
      </c>
      <c r="W1542" s="6" t="str">
        <f ca="1">VLOOKUP($V1542,Roles!$A:$B,2,FALSE)</f>
        <v>Intern</v>
      </c>
      <c r="X1542" s="6" t="e">
        <f t="shared" ca="1" si="296"/>
        <v>#N/A</v>
      </c>
      <c r="Y1542" s="6" t="e">
        <f ca="1">IF(ISNA($X1542),NA(),VLOOKUP($X1542,Levels!$A:$B,2,FALSE))</f>
        <v>#N/A</v>
      </c>
      <c r="Z1542" s="8">
        <f t="shared" ca="1" si="288"/>
        <v>37967</v>
      </c>
      <c r="AA1542" s="6">
        <f ca="1">RANDBETWEEN(2,COUNTA('Recruitment source'!$A:$A))</f>
        <v>2</v>
      </c>
      <c r="AB1542" s="6" t="str">
        <f ca="1">VLOOKUP($AA1542,'Recruitment source'!$A:$B,2,FALSE)</f>
        <v>Indeed</v>
      </c>
      <c r="AC1542" s="8" t="e">
        <f t="shared" ca="1" si="297"/>
        <v>#N/A</v>
      </c>
      <c r="AD1542" s="6" t="e">
        <f t="shared" ca="1" si="298"/>
        <v>#N/A</v>
      </c>
      <c r="AE1542" s="6" t="e">
        <f ca="1">IF(ISNA(AD1542),NA(),VLOOKUP($AD1542,'Reasons for dismissal'!$A:$B,2,FALSE))</f>
        <v>#N/A</v>
      </c>
      <c r="AF1542" s="6">
        <f t="shared" ca="1" si="299"/>
        <v>4</v>
      </c>
      <c r="AG1542" s="1">
        <f t="shared" ca="1" si="289"/>
        <v>805</v>
      </c>
    </row>
    <row r="1543" spans="1:33" x14ac:dyDescent="0.25">
      <c r="A1543" s="7" cm="1">
        <f t="array" aca="1" ref="A1543" ca="1">INDEX(Companies!$A:$A,RANDBETWEEN(2,COUNTA(Companies!$A:$A)),1)</f>
        <v>2</v>
      </c>
      <c r="B1543" s="7" t="str">
        <f ca="1">VLOOKUP($A1543,Companies!$A:$B,2,FALSE)</f>
        <v>ACME Corporation</v>
      </c>
      <c r="C1543" s="5">
        <f t="shared" si="290"/>
        <v>1542</v>
      </c>
      <c r="D1543" s="6">
        <f t="shared" ca="1" si="291"/>
        <v>1</v>
      </c>
      <c r="E1543" s="7">
        <f ca="1">IF($C1543 = 1 + N("Presidente"),
    127,
    IF($C1543 = 2 + N("Vice-Presidente"),
        72,
        IF($C1543 = 3 + N("Secretária bilíngue"),
            13,
            RANDBETWEEN(5,COUNT(Name!$A:$A) + 1)
        )
    )
)</f>
        <v>207</v>
      </c>
      <c r="F1543" s="7" t="str">
        <f ca="1" xml:space="preserve">
VLOOKUP(
  $E1543,
  Name!$A:$B,
  2,
  FALSE
)
&amp; " " &amp;
IF($C1543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Badu Brito</v>
      </c>
      <c r="G1543" s="7">
        <v>2</v>
      </c>
      <c r="H1543" s="7" t="str">
        <f>VLOOKUP($G1543,Countries!$A:$B,2,FALSE)</f>
        <v>Portugal</v>
      </c>
      <c r="I1543" s="7" cm="1">
        <f t="array" aca="1" ref="I1543" ca="1">INDEX(States!$B:$B,RANDBETWEEN(2,COUNTA(States!$A:$A)),1)</f>
        <v>7</v>
      </c>
      <c r="J1543" s="7" t="str">
        <f ca="1">VLOOKUP($I1543,States!$B:$C,2,FALSE)</f>
        <v>Faro</v>
      </c>
      <c r="K1543" s="7" t="str">
        <f ca="1">VLOOKUP($E1543,Name!$A:$C,3,FALSE)</f>
        <v>F</v>
      </c>
      <c r="L1543" s="7" t="str">
        <f ca="1">VLOOKUP($K1543,Genders!$B:$C,2,FALSE)</f>
        <v>Female</v>
      </c>
      <c r="M1543" s="7" cm="1">
        <f t="array" aca="1" ref="M1543" ca="1">INDEX('Marital status'!$A:$A,RANDBETWEEN(2,COUNTA('Marital status'!$A:$A)),1)</f>
        <v>6</v>
      </c>
      <c r="N1543" s="7" t="str">
        <f ca="1">VLOOKUP($M1543,'Marital status'!$A:$B,2,FALSE)</f>
        <v>Divorced</v>
      </c>
      <c r="O1543" s="7">
        <f t="shared" ca="1" si="292"/>
        <v>2</v>
      </c>
      <c r="P1543" s="7" t="str">
        <f ca="1">VLOOKUP($O1543,Ethnicities!$A:$B,2,FALSE)</f>
        <v>White</v>
      </c>
      <c r="Q1543" s="8">
        <f t="shared" ca="1" si="293"/>
        <v>36532</v>
      </c>
      <c r="R1543" s="6">
        <f t="shared" ca="1" si="294"/>
        <v>5</v>
      </c>
      <c r="S1543" s="6" t="str">
        <f ca="1">VLOOKUP($R1543,'Background education'!$A:$B,2,FALSE)</f>
        <v>Graduate school</v>
      </c>
      <c r="T1543" s="7">
        <f ca="1" xml:space="preserve">
  IF(OR($V1543 = 2, $V1543 = 3, $V1543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543" s="7" t="str">
        <f ca="1">VLOOKUP($T1543,Departments!$A:$B,2,FALSE)</f>
        <v>Juridical</v>
      </c>
      <c r="V1543" s="6">
        <f t="shared" ca="1" si="295"/>
        <v>8</v>
      </c>
      <c r="W1543" s="6" t="str">
        <f ca="1">VLOOKUP($V1543,Roles!$A:$B,2,FALSE)</f>
        <v>Analyst</v>
      </c>
      <c r="X1543" s="6">
        <f t="shared" ca="1" si="296"/>
        <v>4</v>
      </c>
      <c r="Y1543" s="6" t="str">
        <f ca="1">IF(ISNA($X1543),NA(),VLOOKUP($X1543,Levels!$A:$B,2,FALSE))</f>
        <v>Senior</v>
      </c>
      <c r="Z1543" s="8">
        <f t="shared" ca="1" si="288"/>
        <v>43268</v>
      </c>
      <c r="AA1543" s="6">
        <f ca="1">RANDBETWEEN(2,COUNTA('Recruitment source'!$A:$A))</f>
        <v>2</v>
      </c>
      <c r="AB1543" s="6" t="str">
        <f ca="1">VLOOKUP($AA1543,'Recruitment source'!$A:$B,2,FALSE)</f>
        <v>Indeed</v>
      </c>
      <c r="AC1543" s="8" t="e">
        <f t="shared" ca="1" si="297"/>
        <v>#N/A</v>
      </c>
      <c r="AD1543" s="6" t="e">
        <f t="shared" ca="1" si="298"/>
        <v>#N/A</v>
      </c>
      <c r="AE1543" s="6" t="e">
        <f ca="1">IF(ISNA(AD1543),NA(),VLOOKUP($AD1543,'Reasons for dismissal'!$A:$B,2,FALSE))</f>
        <v>#N/A</v>
      </c>
      <c r="AF1543" s="6">
        <f t="shared" ca="1" si="299"/>
        <v>2</v>
      </c>
      <c r="AG1543" s="1">
        <f t="shared" ca="1" si="289"/>
        <v>2000</v>
      </c>
    </row>
    <row r="1544" spans="1:33" x14ac:dyDescent="0.25">
      <c r="A1544" s="7" cm="1">
        <f t="array" aca="1" ref="A1544" ca="1">INDEX(Companies!$A:$A,RANDBETWEEN(2,COUNTA(Companies!$A:$A)),1)</f>
        <v>2</v>
      </c>
      <c r="B1544" s="7" t="str">
        <f ca="1">VLOOKUP($A1544,Companies!$A:$B,2,FALSE)</f>
        <v>ACME Corporation</v>
      </c>
      <c r="C1544" s="5">
        <f t="shared" si="290"/>
        <v>1543</v>
      </c>
      <c r="D1544" s="6">
        <f t="shared" ca="1" si="291"/>
        <v>1</v>
      </c>
      <c r="E1544" s="7">
        <f ca="1">IF($C1544 = 1 + N("Presidente"),
    127,
    IF($C1544 = 2 + N("Vice-Presidente"),
        72,
        IF($C1544 = 3 + N("Secretária bilíngue"),
            13,
            RANDBETWEEN(5,COUNT(Name!$A:$A) + 1)
        )
    )
)</f>
        <v>226</v>
      </c>
      <c r="F1544" s="7" t="str">
        <f ca="1" xml:space="preserve">
VLOOKUP(
  $E1544,
  Name!$A:$B,
  2,
  FALSE
)
&amp; " " &amp;
IF($C1544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Levy Pasquim Cunha</v>
      </c>
      <c r="G1544" s="7">
        <v>2</v>
      </c>
      <c r="H1544" s="7" t="str">
        <f>VLOOKUP($G1544,Countries!$A:$B,2,FALSE)</f>
        <v>Portugal</v>
      </c>
      <c r="I1544" s="7" cm="1">
        <f t="array" aca="1" ref="I1544" ca="1">INDEX(States!$B:$B,RANDBETWEEN(2,COUNTA(States!$A:$A)),1)</f>
        <v>11</v>
      </c>
      <c r="J1544" s="7" t="str">
        <f ca="1">VLOOKUP($I1544,States!$B:$C,2,FALSE)</f>
        <v>Madeira</v>
      </c>
      <c r="K1544" s="7" t="str">
        <f ca="1">VLOOKUP($E1544,Name!$A:$C,3,FALSE)</f>
        <v>M</v>
      </c>
      <c r="L1544" s="7" t="str">
        <f ca="1">VLOOKUP($K1544,Genders!$B:$C,2,FALSE)</f>
        <v>Male</v>
      </c>
      <c r="M1544" s="7" cm="1">
        <f t="array" aca="1" ref="M1544" ca="1">INDEX('Marital status'!$A:$A,RANDBETWEEN(2,COUNTA('Marital status'!$A:$A)),1)</f>
        <v>2</v>
      </c>
      <c r="N1544" s="7" t="str">
        <f ca="1">VLOOKUP($M1544,'Marital status'!$A:$B,2,FALSE)</f>
        <v>Single</v>
      </c>
      <c r="O1544" s="7">
        <f t="shared" ca="1" si="292"/>
        <v>2</v>
      </c>
      <c r="P1544" s="7" t="str">
        <f ca="1">VLOOKUP($O1544,Ethnicities!$A:$B,2,FALSE)</f>
        <v>White</v>
      </c>
      <c r="Q1544" s="8">
        <f t="shared" ca="1" si="293"/>
        <v>28309</v>
      </c>
      <c r="R1544" s="6">
        <f t="shared" ca="1" si="294"/>
        <v>4</v>
      </c>
      <c r="S1544" s="6" t="str">
        <f ca="1">VLOOKUP($R1544,'Background education'!$A:$B,2,FALSE)</f>
        <v>Undergraduate degree</v>
      </c>
      <c r="T1544" s="7">
        <f ca="1" xml:space="preserve">
  IF(OR($V1544 = 2, $V1544 = 3, $V1544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544" s="7" t="str">
        <f ca="1">VLOOKUP($T1544,Departments!$A:$B,2,FALSE)</f>
        <v>Operations</v>
      </c>
      <c r="V1544" s="6">
        <f t="shared" ca="1" si="295"/>
        <v>6</v>
      </c>
      <c r="W1544" s="6" t="str">
        <f ca="1">VLOOKUP($V1544,Roles!$A:$B,2,FALSE)</f>
        <v>Intern</v>
      </c>
      <c r="X1544" s="6" t="e">
        <f t="shared" ca="1" si="296"/>
        <v>#N/A</v>
      </c>
      <c r="Y1544" s="6" t="e">
        <f ca="1">IF(ISNA($X1544),NA(),VLOOKUP($X1544,Levels!$A:$B,2,FALSE))</f>
        <v>#N/A</v>
      </c>
      <c r="Z1544" s="8">
        <f t="shared" ca="1" si="288"/>
        <v>41932</v>
      </c>
      <c r="AA1544" s="6">
        <f ca="1">RANDBETWEEN(2,COUNTA('Recruitment source'!$A:$A))</f>
        <v>9</v>
      </c>
      <c r="AB1544" s="6" t="str">
        <f ca="1">VLOOKUP($AA1544,'Recruitment source'!$A:$B,2,FALSE)</f>
        <v xml:space="preserve"> recommendation of employee</v>
      </c>
      <c r="AC1544" s="8" t="e">
        <f t="shared" ca="1" si="297"/>
        <v>#N/A</v>
      </c>
      <c r="AD1544" s="6" t="e">
        <f t="shared" ca="1" si="298"/>
        <v>#N/A</v>
      </c>
      <c r="AE1544" s="6" t="e">
        <f ca="1">IF(ISNA(AD1544),NA(),VLOOKUP($AD1544,'Reasons for dismissal'!$A:$B,2,FALSE))</f>
        <v>#N/A</v>
      </c>
      <c r="AF1544" s="6">
        <f t="shared" ca="1" si="299"/>
        <v>3</v>
      </c>
      <c r="AG1544" s="1">
        <f t="shared" ca="1" si="289"/>
        <v>805</v>
      </c>
    </row>
    <row r="1545" spans="1:33" x14ac:dyDescent="0.25">
      <c r="A1545" s="7" cm="1">
        <f t="array" aca="1" ref="A1545" ca="1">INDEX(Companies!$A:$A,RANDBETWEEN(2,COUNTA(Companies!$A:$A)),1)</f>
        <v>2</v>
      </c>
      <c r="B1545" s="7" t="str">
        <f ca="1">VLOOKUP($A1545,Companies!$A:$B,2,FALSE)</f>
        <v>ACME Corporation</v>
      </c>
      <c r="C1545" s="5">
        <f t="shared" si="290"/>
        <v>1544</v>
      </c>
      <c r="D1545" s="6">
        <f t="shared" ca="1" si="291"/>
        <v>1</v>
      </c>
      <c r="E1545" s="7">
        <f ca="1">IF($C1545 = 1 + N("Presidente"),
    127,
    IF($C1545 = 2 + N("Vice-Presidente"),
        72,
        IF($C1545 = 3 + N("Secretária bilíngue"),
            13,
            RANDBETWEEN(5,COUNT(Name!$A:$A) + 1)
        )
    )
)</f>
        <v>319</v>
      </c>
      <c r="F1545" s="7" t="str">
        <f ca="1" xml:space="preserve">
VLOOKUP(
  $E1545,
  Name!$A:$B,
  2,
  FALSE
)
&amp; " " &amp;
IF($C1545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Castro Barbosa</v>
      </c>
      <c r="G1545" s="7">
        <v>2</v>
      </c>
      <c r="H1545" s="7" t="str">
        <f>VLOOKUP($G1545,Countries!$A:$B,2,FALSE)</f>
        <v>Portugal</v>
      </c>
      <c r="I1545" s="7" cm="1">
        <f t="array" aca="1" ref="I1545" ca="1">INDEX(States!$B:$B,RANDBETWEEN(2,COUNTA(States!$A:$A)),1)</f>
        <v>12</v>
      </c>
      <c r="J1545" s="7" t="str">
        <f ca="1">VLOOKUP($I1545,States!$B:$C,2,FALSE)</f>
        <v>Évora</v>
      </c>
      <c r="K1545" s="7" t="str">
        <f ca="1">VLOOKUP($E1545,Name!$A:$C,3,FALSE)</f>
        <v>M</v>
      </c>
      <c r="L1545" s="7" t="str">
        <f ca="1">VLOOKUP($K1545,Genders!$B:$C,2,FALSE)</f>
        <v>Male</v>
      </c>
      <c r="M1545" s="7" cm="1">
        <f t="array" aca="1" ref="M1545" ca="1">INDEX('Marital status'!$A:$A,RANDBETWEEN(2,COUNTA('Marital status'!$A:$A)),1)</f>
        <v>5</v>
      </c>
      <c r="N1545" s="7" t="str">
        <f ca="1">VLOOKUP($M1545,'Marital status'!$A:$B,2,FALSE)</f>
        <v xml:space="preserve">Separated </v>
      </c>
      <c r="O1545" s="7">
        <f t="shared" ca="1" si="292"/>
        <v>2</v>
      </c>
      <c r="P1545" s="7" t="str">
        <f ca="1">VLOOKUP($O1545,Ethnicities!$A:$B,2,FALSE)</f>
        <v>White</v>
      </c>
      <c r="Q1545" s="8">
        <f t="shared" ca="1" si="293"/>
        <v>37772</v>
      </c>
      <c r="R1545" s="6">
        <f t="shared" ca="1" si="294"/>
        <v>5</v>
      </c>
      <c r="S1545" s="6" t="str">
        <f ca="1">VLOOKUP($R1545,'Background education'!$A:$B,2,FALSE)</f>
        <v>Graduate school</v>
      </c>
      <c r="T1545" s="7">
        <f ca="1" xml:space="preserve">
  IF(OR($V1545 = 2, $V1545 = 3, $V1545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545" s="7" t="str">
        <f ca="1">VLOOKUP($T1545,Departments!$A:$B,2,FALSE)</f>
        <v>Information Technology</v>
      </c>
      <c r="V1545" s="6">
        <f t="shared" ca="1" si="295"/>
        <v>8</v>
      </c>
      <c r="W1545" s="6" t="str">
        <f ca="1">VLOOKUP($V1545,Roles!$A:$B,2,FALSE)</f>
        <v>Analyst</v>
      </c>
      <c r="X1545" s="6">
        <f t="shared" ca="1" si="296"/>
        <v>3</v>
      </c>
      <c r="Y1545" s="6" t="str">
        <f ca="1">IF(ISNA($X1545),NA(),VLOOKUP($X1545,Levels!$A:$B,2,FALSE))</f>
        <v>Pleno</v>
      </c>
      <c r="Z1545" s="8">
        <f t="shared" ca="1" si="288"/>
        <v>42705</v>
      </c>
      <c r="AA1545" s="6">
        <f ca="1">RANDBETWEEN(2,COUNTA('Recruitment source'!$A:$A))</f>
        <v>4</v>
      </c>
      <c r="AB1545" s="6" t="str">
        <f ca="1">VLOOKUP($AA1545,'Recruitment source'!$A:$B,2,FALSE)</f>
        <v>SAPO Emprego</v>
      </c>
      <c r="AC1545" s="8" t="e">
        <f t="shared" ca="1" si="297"/>
        <v>#N/A</v>
      </c>
      <c r="AD1545" s="6" t="e">
        <f t="shared" ca="1" si="298"/>
        <v>#N/A</v>
      </c>
      <c r="AE1545" s="6" t="e">
        <f ca="1">IF(ISNA(AD1545),NA(),VLOOKUP($AD1545,'Reasons for dismissal'!$A:$B,2,FALSE))</f>
        <v>#N/A</v>
      </c>
      <c r="AF1545" s="6">
        <f t="shared" ca="1" si="299"/>
        <v>2</v>
      </c>
      <c r="AG1545" s="1">
        <f t="shared" ca="1" si="289"/>
        <v>2080</v>
      </c>
    </row>
    <row r="1546" spans="1:33" x14ac:dyDescent="0.25">
      <c r="A1546" s="7" cm="1">
        <f t="array" aca="1" ref="A1546" ca="1">INDEX(Companies!$A:$A,RANDBETWEEN(2,COUNTA(Companies!$A:$A)),1)</f>
        <v>2</v>
      </c>
      <c r="B1546" s="7" t="str">
        <f ca="1">VLOOKUP($A1546,Companies!$A:$B,2,FALSE)</f>
        <v>ACME Corporation</v>
      </c>
      <c r="C1546" s="5">
        <f t="shared" si="290"/>
        <v>1545</v>
      </c>
      <c r="D1546" s="6">
        <f t="shared" ca="1" si="291"/>
        <v>1</v>
      </c>
      <c r="E1546" s="7">
        <f ca="1">IF($C1546 = 1 + N("Presidente"),
    127,
    IF($C1546 = 2 + N("Vice-Presidente"),
        72,
        IF($C1546 = 3 + N("Secretária bilíngue"),
            13,
            RANDBETWEEN(5,COUNT(Name!$A:$A) + 1)
        )
    )
)</f>
        <v>49</v>
      </c>
      <c r="F1546" s="7" t="str">
        <f ca="1" xml:space="preserve">
VLOOKUP(
  $E1546,
  Name!$A:$B,
  2,
  FALSE
)
&amp; " " &amp;
IF($C1546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Anthony Gabriel Bianchi Martini</v>
      </c>
      <c r="G1546" s="7">
        <v>2</v>
      </c>
      <c r="H1546" s="7" t="str">
        <f>VLOOKUP($G1546,Countries!$A:$B,2,FALSE)</f>
        <v>Portugal</v>
      </c>
      <c r="I1546" s="7" cm="1">
        <f t="array" aca="1" ref="I1546" ca="1">INDEX(States!$B:$B,RANDBETWEEN(2,COUNTA(States!$A:$A)),1)</f>
        <v>14</v>
      </c>
      <c r="J1546" s="7" t="str">
        <f ca="1">VLOOKUP($I1546,States!$B:$C,2,FALSE)</f>
        <v>Viseu</v>
      </c>
      <c r="K1546" s="7" t="str">
        <f ca="1">VLOOKUP($E1546,Name!$A:$C,3,FALSE)</f>
        <v>M</v>
      </c>
      <c r="L1546" s="7" t="str">
        <f ca="1">VLOOKUP($K1546,Genders!$B:$C,2,FALSE)</f>
        <v>Male</v>
      </c>
      <c r="M1546" s="7" cm="1">
        <f t="array" aca="1" ref="M1546" ca="1">INDEX('Marital status'!$A:$A,RANDBETWEEN(2,COUNTA('Marital status'!$A:$A)),1)</f>
        <v>3</v>
      </c>
      <c r="N1546" s="7" t="str">
        <f ca="1">VLOOKUP($M1546,'Marital status'!$A:$B,2,FALSE)</f>
        <v>Married</v>
      </c>
      <c r="O1546" s="7">
        <f t="shared" ca="1" si="292"/>
        <v>2</v>
      </c>
      <c r="P1546" s="7" t="str">
        <f ca="1">VLOOKUP($O1546,Ethnicities!$A:$B,2,FALSE)</f>
        <v>White</v>
      </c>
      <c r="Q1546" s="8">
        <f t="shared" ca="1" si="293"/>
        <v>31972</v>
      </c>
      <c r="R1546" s="6">
        <f t="shared" ca="1" si="294"/>
        <v>4</v>
      </c>
      <c r="S1546" s="6" t="str">
        <f ca="1">VLOOKUP($R1546,'Background education'!$A:$B,2,FALSE)</f>
        <v>Undergraduate degree</v>
      </c>
      <c r="T1546" s="7">
        <f ca="1" xml:space="preserve">
  IF(OR($V1546 = 2, $V1546 = 3, $V1546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546" s="7" t="str">
        <f ca="1">VLOOKUP($T1546,Departments!$A:$B,2,FALSE)</f>
        <v>Finance</v>
      </c>
      <c r="V1546" s="6">
        <f t="shared" ca="1" si="295"/>
        <v>7</v>
      </c>
      <c r="W1546" s="6" t="str">
        <f ca="1">VLOOKUP($V1546,Roles!$A:$B,2,FALSE)</f>
        <v>Trainee</v>
      </c>
      <c r="X1546" s="6" t="e">
        <f t="shared" ca="1" si="296"/>
        <v>#N/A</v>
      </c>
      <c r="Y1546" s="6" t="e">
        <f ca="1">IF(ISNA($X1546),NA(),VLOOKUP($X1546,Levels!$A:$B,2,FALSE))</f>
        <v>#N/A</v>
      </c>
      <c r="Z1546" s="8">
        <f t="shared" ca="1" si="288"/>
        <v>43920</v>
      </c>
      <c r="AA1546" s="6">
        <f ca="1">RANDBETWEEN(2,COUNTA('Recruitment source'!$A:$A))</f>
        <v>4</v>
      </c>
      <c r="AB1546" s="6" t="str">
        <f ca="1">VLOOKUP($AA1546,'Recruitment source'!$A:$B,2,FALSE)</f>
        <v>SAPO Emprego</v>
      </c>
      <c r="AC1546" s="8" t="e">
        <f t="shared" ca="1" si="297"/>
        <v>#N/A</v>
      </c>
      <c r="AD1546" s="6" t="e">
        <f t="shared" ca="1" si="298"/>
        <v>#N/A</v>
      </c>
      <c r="AE1546" s="6" t="e">
        <f ca="1">IF(ISNA(AD1546),NA(),VLOOKUP($AD1546,'Reasons for dismissal'!$A:$B,2,FALSE))</f>
        <v>#N/A</v>
      </c>
      <c r="AF1546" s="6">
        <f t="shared" ca="1" si="299"/>
        <v>2</v>
      </c>
      <c r="AG1546" s="1">
        <f t="shared" ca="1" si="289"/>
        <v>1005</v>
      </c>
    </row>
    <row r="1547" spans="1:33" x14ac:dyDescent="0.25">
      <c r="A1547" s="7" cm="1">
        <f t="array" aca="1" ref="A1547" ca="1">INDEX(Companies!$A:$A,RANDBETWEEN(2,COUNTA(Companies!$A:$A)),1)</f>
        <v>2</v>
      </c>
      <c r="B1547" s="7" t="str">
        <f ca="1">VLOOKUP($A1547,Companies!$A:$B,2,FALSE)</f>
        <v>ACME Corporation</v>
      </c>
      <c r="C1547" s="5">
        <f t="shared" si="290"/>
        <v>1546</v>
      </c>
      <c r="D1547" s="6">
        <f t="shared" ca="1" si="291"/>
        <v>1</v>
      </c>
      <c r="E1547" s="7">
        <f ca="1">IF($C1547 = 1 + N("Presidente"),
    127,
    IF($C1547 = 2 + N("Vice-Presidente"),
        72,
        IF($C1547 = 3 + N("Secretária bilíngue"),
            13,
            RANDBETWEEN(5,COUNT(Name!$A:$A) + 1)
        )
    )
)</f>
        <v>100</v>
      </c>
      <c r="F1547" s="7" t="str">
        <f ca="1" xml:space="preserve">
VLOOKUP(
  $E1547,
  Name!$A:$B,
  2,
  FALSE
)
&amp; " " &amp;
IF($C1547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Botelho Soares</v>
      </c>
      <c r="G1547" s="7">
        <v>2</v>
      </c>
      <c r="H1547" s="7" t="str">
        <f>VLOOKUP($G1547,Countries!$A:$B,2,FALSE)</f>
        <v>Portugal</v>
      </c>
      <c r="I1547" s="7" cm="1">
        <f t="array" aca="1" ref="I1547" ca="1">INDEX(States!$B:$B,RANDBETWEEN(2,COUNTA(States!$A:$A)),1)</f>
        <v>17</v>
      </c>
      <c r="J1547" s="7" t="str">
        <f ca="1">VLOOKUP($I1547,States!$B:$C,2,FALSE)</f>
        <v>Portalegre</v>
      </c>
      <c r="K1547" s="7" t="str">
        <f ca="1">VLOOKUP($E1547,Name!$A:$C,3,FALSE)</f>
        <v>M</v>
      </c>
      <c r="L1547" s="7" t="str">
        <f ca="1">VLOOKUP($K1547,Genders!$B:$C,2,FALSE)</f>
        <v>Male</v>
      </c>
      <c r="M1547" s="7" cm="1">
        <f t="array" aca="1" ref="M1547" ca="1">INDEX('Marital status'!$A:$A,RANDBETWEEN(2,COUNTA('Marital status'!$A:$A)),1)</f>
        <v>3</v>
      </c>
      <c r="N1547" s="7" t="str">
        <f ca="1">VLOOKUP($M1547,'Marital status'!$A:$B,2,FALSE)</f>
        <v>Married</v>
      </c>
      <c r="O1547" s="7">
        <f t="shared" ca="1" si="292"/>
        <v>3</v>
      </c>
      <c r="P1547" s="7" t="str">
        <f ca="1">VLOOKUP($O1547,Ethnicities!$A:$B,2,FALSE)</f>
        <v>Black or African American</v>
      </c>
      <c r="Q1547" s="8">
        <f t="shared" ca="1" si="293"/>
        <v>34406</v>
      </c>
      <c r="R1547" s="6">
        <f t="shared" ca="1" si="294"/>
        <v>5</v>
      </c>
      <c r="S1547" s="6" t="str">
        <f ca="1">VLOOKUP($R1547,'Background education'!$A:$B,2,FALSE)</f>
        <v>Graduate school</v>
      </c>
      <c r="T1547" s="7">
        <f ca="1" xml:space="preserve">
  IF(OR($V1547 = 2, $V1547 = 3, $V1547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47" s="7" t="str">
        <f ca="1">VLOOKUP($T1547,Departments!$A:$B,2,FALSE)</f>
        <v>Human Resource</v>
      </c>
      <c r="V1547" s="6">
        <f t="shared" ca="1" si="295"/>
        <v>8</v>
      </c>
      <c r="W1547" s="6" t="str">
        <f ca="1">VLOOKUP($V1547,Roles!$A:$B,2,FALSE)</f>
        <v>Analyst</v>
      </c>
      <c r="X1547" s="6">
        <f t="shared" ca="1" si="296"/>
        <v>4</v>
      </c>
      <c r="Y1547" s="6" t="str">
        <f ca="1">IF(ISNA($X1547),NA(),VLOOKUP($X1547,Levels!$A:$B,2,FALSE))</f>
        <v>Senior</v>
      </c>
      <c r="Z1547" s="8">
        <f t="shared" ca="1" si="288"/>
        <v>42030</v>
      </c>
      <c r="AA1547" s="6">
        <f ca="1">RANDBETWEEN(2,COUNTA('Recruitment source'!$A:$A))</f>
        <v>6</v>
      </c>
      <c r="AB1547" s="6" t="str">
        <f ca="1">VLOOKUP($AA1547,'Recruitment source'!$A:$B,2,FALSE)</f>
        <v>Empregos Online</v>
      </c>
      <c r="AC1547" s="8" t="e">
        <f t="shared" ca="1" si="297"/>
        <v>#N/A</v>
      </c>
      <c r="AD1547" s="6" t="e">
        <f t="shared" ca="1" si="298"/>
        <v>#N/A</v>
      </c>
      <c r="AE1547" s="6" t="e">
        <f ca="1">IF(ISNA(AD1547),NA(),VLOOKUP($AD1547,'Reasons for dismissal'!$A:$B,2,FALSE))</f>
        <v>#N/A</v>
      </c>
      <c r="AF1547" s="6">
        <f t="shared" ca="1" si="299"/>
        <v>3</v>
      </c>
      <c r="AG1547" s="1">
        <f t="shared" ca="1" si="289"/>
        <v>2000</v>
      </c>
    </row>
    <row r="1548" spans="1:33" x14ac:dyDescent="0.25">
      <c r="A1548" s="7" cm="1">
        <f t="array" aca="1" ref="A1548" ca="1">INDEX(Companies!$A:$A,RANDBETWEEN(2,COUNTA(Companies!$A:$A)),1)</f>
        <v>2</v>
      </c>
      <c r="B1548" s="7" t="str">
        <f ca="1">VLOOKUP($A1548,Companies!$A:$B,2,FALSE)</f>
        <v>ACME Corporation</v>
      </c>
      <c r="C1548" s="5">
        <f t="shared" si="290"/>
        <v>1547</v>
      </c>
      <c r="D1548" s="6">
        <f t="shared" ca="1" si="291"/>
        <v>1</v>
      </c>
      <c r="E1548" s="7">
        <f ca="1">IF($C1548 = 1 + N("Presidente"),
    127,
    IF($C1548 = 2 + N("Vice-Presidente"),
        72,
        IF($C1548 = 3 + N("Secretária bilíngue"),
            13,
            RANDBETWEEN(5,COUNT(Name!$A:$A) + 1)
        )
    )
)</f>
        <v>272</v>
      </c>
      <c r="F1548" s="7" t="str">
        <f ca="1" xml:space="preserve">
VLOOKUP(
  $E1548,
  Name!$A:$B,
  2,
  FALSE
)
&amp; " " &amp;
IF($C1548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Barbosa Silva</v>
      </c>
      <c r="G1548" s="7">
        <v>2</v>
      </c>
      <c r="H1548" s="7" t="str">
        <f>VLOOKUP($G1548,Countries!$A:$B,2,FALSE)</f>
        <v>Portugal</v>
      </c>
      <c r="I1548" s="7" cm="1">
        <f t="array" aca="1" ref="I1548" ca="1">INDEX(States!$B:$B,RANDBETWEEN(2,COUNTA(States!$A:$A)),1)</f>
        <v>21</v>
      </c>
      <c r="J1548" s="7" t="str">
        <f ca="1">VLOOKUP($I1548,States!$B:$C,2,FALSE)</f>
        <v>Bragança</v>
      </c>
      <c r="K1548" s="7" t="str">
        <f ca="1">VLOOKUP($E1548,Name!$A:$C,3,FALSE)</f>
        <v>F</v>
      </c>
      <c r="L1548" s="7" t="str">
        <f ca="1">VLOOKUP($K1548,Genders!$B:$C,2,FALSE)</f>
        <v>Female</v>
      </c>
      <c r="M1548" s="7" cm="1">
        <f t="array" aca="1" ref="M1548" ca="1">INDEX('Marital status'!$A:$A,RANDBETWEEN(2,COUNTA('Marital status'!$A:$A)),1)</f>
        <v>3</v>
      </c>
      <c r="N1548" s="7" t="str">
        <f ca="1">VLOOKUP($M1548,'Marital status'!$A:$B,2,FALSE)</f>
        <v>Married</v>
      </c>
      <c r="O1548" s="7">
        <f t="shared" ca="1" si="292"/>
        <v>2</v>
      </c>
      <c r="P1548" s="7" t="str">
        <f ca="1">VLOOKUP($O1548,Ethnicities!$A:$B,2,FALSE)</f>
        <v>White</v>
      </c>
      <c r="Q1548" s="8">
        <f t="shared" ca="1" si="293"/>
        <v>31901</v>
      </c>
      <c r="R1548" s="6">
        <f t="shared" ca="1" si="294"/>
        <v>4</v>
      </c>
      <c r="S1548" s="6" t="str">
        <f ca="1">VLOOKUP($R1548,'Background education'!$A:$B,2,FALSE)</f>
        <v>Undergraduate degree</v>
      </c>
      <c r="T1548" s="7">
        <f ca="1" xml:space="preserve">
  IF(OR($V1548 = 2, $V1548 = 3, $V1548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548" s="7" t="str">
        <f ca="1">VLOOKUP($T1548,Departments!$A:$B,2,FALSE)</f>
        <v>Audit</v>
      </c>
      <c r="V1548" s="6">
        <f t="shared" ca="1" si="295"/>
        <v>7</v>
      </c>
      <c r="W1548" s="6" t="str">
        <f ca="1">VLOOKUP($V1548,Roles!$A:$B,2,FALSE)</f>
        <v>Trainee</v>
      </c>
      <c r="X1548" s="6" t="e">
        <f t="shared" ca="1" si="296"/>
        <v>#N/A</v>
      </c>
      <c r="Y1548" s="6" t="e">
        <f ca="1">IF(ISNA($X1548),NA(),VLOOKUP($X1548,Levels!$A:$B,2,FALSE))</f>
        <v>#N/A</v>
      </c>
      <c r="Z1548" s="8">
        <f t="shared" ca="1" si="288"/>
        <v>36640</v>
      </c>
      <c r="AA1548" s="6">
        <f ca="1">RANDBETWEEN(2,COUNTA('Recruitment source'!$A:$A))</f>
        <v>10</v>
      </c>
      <c r="AB1548" s="6" t="str">
        <f ca="1">VLOOKUP($AA1548,'Recruitment source'!$A:$B,2,FALSE)</f>
        <v>Google</v>
      </c>
      <c r="AC1548" s="8" t="e">
        <f t="shared" ca="1" si="297"/>
        <v>#N/A</v>
      </c>
      <c r="AD1548" s="6" t="e">
        <f t="shared" ca="1" si="298"/>
        <v>#N/A</v>
      </c>
      <c r="AE1548" s="6" t="e">
        <f ca="1">IF(ISNA(AD1548),NA(),VLOOKUP($AD1548,'Reasons for dismissal'!$A:$B,2,FALSE))</f>
        <v>#N/A</v>
      </c>
      <c r="AF1548" s="6">
        <f t="shared" ca="1" si="299"/>
        <v>2</v>
      </c>
      <c r="AG1548" s="1">
        <f t="shared" ca="1" si="289"/>
        <v>1005</v>
      </c>
    </row>
    <row r="1549" spans="1:33" x14ac:dyDescent="0.25">
      <c r="A1549" s="7" cm="1">
        <f t="array" aca="1" ref="A1549" ca="1">INDEX(Companies!$A:$A,RANDBETWEEN(2,COUNTA(Companies!$A:$A)),1)</f>
        <v>2</v>
      </c>
      <c r="B1549" s="7" t="str">
        <f ca="1">VLOOKUP($A1549,Companies!$A:$B,2,FALSE)</f>
        <v>ACME Corporation</v>
      </c>
      <c r="C1549" s="5">
        <f t="shared" si="290"/>
        <v>1548</v>
      </c>
      <c r="D1549" s="6">
        <f t="shared" ca="1" si="291"/>
        <v>1</v>
      </c>
      <c r="E1549" s="7">
        <f ca="1">IF($C1549 = 1 + N("Presidente"),
    127,
    IF($C1549 = 2 + N("Vice-Presidente"),
        72,
        IF($C1549 = 3 + N("Secretária bilíngue"),
            13,
            RANDBETWEEN(5,COUNT(Name!$A:$A) + 1)
        )
    )
)</f>
        <v>317</v>
      </c>
      <c r="F1549" s="7" t="str">
        <f ca="1" xml:space="preserve">
VLOOKUP(
  $E1549,
  Name!$A:$B,
  2,
  FALSE
)
&amp; " " &amp;
IF($C1549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Santoro Vieira</v>
      </c>
      <c r="G1549" s="7">
        <v>2</v>
      </c>
      <c r="H1549" s="7" t="str">
        <f>VLOOKUP($G1549,Countries!$A:$B,2,FALSE)</f>
        <v>Portugal</v>
      </c>
      <c r="I1549" s="7" cm="1">
        <f t="array" aca="1" ref="I1549" ca="1">INDEX(States!$B:$B,RANDBETWEEN(2,COUNTA(States!$A:$A)),1)</f>
        <v>17</v>
      </c>
      <c r="J1549" s="7" t="str">
        <f ca="1">VLOOKUP($I1549,States!$B:$C,2,FALSE)</f>
        <v>Portalegre</v>
      </c>
      <c r="K1549" s="7" t="str">
        <f ca="1">VLOOKUP($E1549,Name!$A:$C,3,FALSE)</f>
        <v>M</v>
      </c>
      <c r="L1549" s="7" t="str">
        <f ca="1">VLOOKUP($K1549,Genders!$B:$C,2,FALSE)</f>
        <v>Male</v>
      </c>
      <c r="M1549" s="7" cm="1">
        <f t="array" aca="1" ref="M1549" ca="1">INDEX('Marital status'!$A:$A,RANDBETWEEN(2,COUNTA('Marital status'!$A:$A)),1)</f>
        <v>2</v>
      </c>
      <c r="N1549" s="7" t="str">
        <f ca="1">VLOOKUP($M1549,'Marital status'!$A:$B,2,FALSE)</f>
        <v>Single</v>
      </c>
      <c r="O1549" s="7">
        <f t="shared" ca="1" si="292"/>
        <v>2</v>
      </c>
      <c r="P1549" s="7" t="str">
        <f ca="1">VLOOKUP($O1549,Ethnicities!$A:$B,2,FALSE)</f>
        <v>White</v>
      </c>
      <c r="Q1549" s="8">
        <f t="shared" ca="1" si="293"/>
        <v>37000</v>
      </c>
      <c r="R1549" s="6">
        <f t="shared" ca="1" si="294"/>
        <v>4</v>
      </c>
      <c r="S1549" s="6" t="str">
        <f ca="1">VLOOKUP($R1549,'Background education'!$A:$B,2,FALSE)</f>
        <v>Undergraduate degree</v>
      </c>
      <c r="T1549" s="7">
        <f ca="1" xml:space="preserve">
  IF(OR($V1549 = 2, $V1549 = 3, $V1549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49" s="7" t="str">
        <f ca="1">VLOOKUP($T1549,Departments!$A:$B,2,FALSE)</f>
        <v>Administration</v>
      </c>
      <c r="V1549" s="6">
        <f t="shared" ca="1" si="295"/>
        <v>8</v>
      </c>
      <c r="W1549" s="6" t="str">
        <f ca="1">VLOOKUP($V1549,Roles!$A:$B,2,FALSE)</f>
        <v>Analyst</v>
      </c>
      <c r="X1549" s="6">
        <f t="shared" ca="1" si="296"/>
        <v>2</v>
      </c>
      <c r="Y1549" s="6" t="str">
        <f ca="1">IF(ISNA($X1549),NA(),VLOOKUP($X1549,Levels!$A:$B,2,FALSE))</f>
        <v>Junior</v>
      </c>
      <c r="Z1549" s="8">
        <f t="shared" ca="1" si="288"/>
        <v>36931</v>
      </c>
      <c r="AA1549" s="6">
        <f ca="1">RANDBETWEEN(2,COUNTA('Recruitment source'!$A:$A))</f>
        <v>5</v>
      </c>
      <c r="AB1549" s="6" t="str">
        <f ca="1">VLOOKUP($AA1549,'Recruitment source'!$A:$B,2,FALSE)</f>
        <v>Net Empregos</v>
      </c>
      <c r="AC1549" s="8" t="e">
        <f t="shared" ca="1" si="297"/>
        <v>#N/A</v>
      </c>
      <c r="AD1549" s="6" t="e">
        <f t="shared" ca="1" si="298"/>
        <v>#N/A</v>
      </c>
      <c r="AE1549" s="6" t="e">
        <f ca="1">IF(ISNA(AD1549),NA(),VLOOKUP($AD1549,'Reasons for dismissal'!$A:$B,2,FALSE))</f>
        <v>#N/A</v>
      </c>
      <c r="AF1549" s="6">
        <f t="shared" ca="1" si="299"/>
        <v>2</v>
      </c>
      <c r="AG1549" s="1">
        <f t="shared" ca="1" si="289"/>
        <v>2000</v>
      </c>
    </row>
    <row r="1550" spans="1:33" x14ac:dyDescent="0.25">
      <c r="A1550" s="7" cm="1">
        <f t="array" aca="1" ref="A1550" ca="1">INDEX(Companies!$A:$A,RANDBETWEEN(2,COUNTA(Companies!$A:$A)),1)</f>
        <v>2</v>
      </c>
      <c r="B1550" s="7" t="str">
        <f ca="1">VLOOKUP($A1550,Companies!$A:$B,2,FALSE)</f>
        <v>ACME Corporation</v>
      </c>
      <c r="C1550" s="5">
        <f t="shared" si="290"/>
        <v>1549</v>
      </c>
      <c r="D1550" s="6">
        <f t="shared" ca="1" si="291"/>
        <v>1</v>
      </c>
      <c r="E1550" s="7">
        <f ca="1">IF($C1550 = 1 + N("Presidente"),
    127,
    IF($C1550 = 2 + N("Vice-Presidente"),
        72,
        IF($C1550 = 3 + N("Secretária bilíngue"),
            13,
            RANDBETWEEN(5,COUNT(Name!$A:$A) + 1)
        )
    )
)</f>
        <v>62</v>
      </c>
      <c r="F1550" s="7" t="str">
        <f ca="1" xml:space="preserve">
VLOOKUP(
  $E1550,
  Name!$A:$B,
  2,
  FALSE
)
&amp; " " &amp;
IF($C1550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Pereira Dias</v>
      </c>
      <c r="G1550" s="7">
        <v>2</v>
      </c>
      <c r="H1550" s="7" t="str">
        <f>VLOOKUP($G1550,Countries!$A:$B,2,FALSE)</f>
        <v>Portugal</v>
      </c>
      <c r="I1550" s="7" cm="1">
        <f t="array" aca="1" ref="I1550" ca="1">INDEX(States!$B:$B,RANDBETWEEN(2,COUNTA(States!$A:$A)),1)</f>
        <v>7</v>
      </c>
      <c r="J1550" s="7" t="str">
        <f ca="1">VLOOKUP($I1550,States!$B:$C,2,FALSE)</f>
        <v>Faro</v>
      </c>
      <c r="K1550" s="7" t="str">
        <f ca="1">VLOOKUP($E1550,Name!$A:$C,3,FALSE)</f>
        <v>F</v>
      </c>
      <c r="L1550" s="7" t="str">
        <f ca="1">VLOOKUP($K1550,Genders!$B:$C,2,FALSE)</f>
        <v>Female</v>
      </c>
      <c r="M1550" s="7" cm="1">
        <f t="array" aca="1" ref="M1550" ca="1">INDEX('Marital status'!$A:$A,RANDBETWEEN(2,COUNTA('Marital status'!$A:$A)),1)</f>
        <v>5</v>
      </c>
      <c r="N1550" s="7" t="str">
        <f ca="1">VLOOKUP($M1550,'Marital status'!$A:$B,2,FALSE)</f>
        <v xml:space="preserve">Separated </v>
      </c>
      <c r="O1550" s="7">
        <f t="shared" ca="1" si="292"/>
        <v>2</v>
      </c>
      <c r="P1550" s="7" t="str">
        <f ca="1">VLOOKUP($O1550,Ethnicities!$A:$B,2,FALSE)</f>
        <v>White</v>
      </c>
      <c r="Q1550" s="8">
        <f t="shared" ca="1" si="293"/>
        <v>29709</v>
      </c>
      <c r="R1550" s="6">
        <f t="shared" ca="1" si="294"/>
        <v>4</v>
      </c>
      <c r="S1550" s="6" t="str">
        <f ca="1">VLOOKUP($R1550,'Background education'!$A:$B,2,FALSE)</f>
        <v>Undergraduate degree</v>
      </c>
      <c r="T1550" s="7">
        <f ca="1" xml:space="preserve">
  IF(OR($V1550 = 2, $V1550 = 3, $V1550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50" s="7" t="str">
        <f ca="1">VLOOKUP($T1550,Departments!$A:$B,2,FALSE)</f>
        <v>Administration</v>
      </c>
      <c r="V1550" s="6">
        <f t="shared" ca="1" si="295"/>
        <v>7</v>
      </c>
      <c r="W1550" s="6" t="str">
        <f ca="1">VLOOKUP($V1550,Roles!$A:$B,2,FALSE)</f>
        <v>Trainee</v>
      </c>
      <c r="X1550" s="6" t="e">
        <f t="shared" ca="1" si="296"/>
        <v>#N/A</v>
      </c>
      <c r="Y1550" s="6" t="e">
        <f ca="1">IF(ISNA($X1550),NA(),VLOOKUP($X1550,Levels!$A:$B,2,FALSE))</f>
        <v>#N/A</v>
      </c>
      <c r="Z1550" s="8">
        <f t="shared" ca="1" si="288"/>
        <v>39423</v>
      </c>
      <c r="AA1550" s="6">
        <f ca="1">RANDBETWEEN(2,COUNTA('Recruitment source'!$A:$A))</f>
        <v>9</v>
      </c>
      <c r="AB1550" s="6" t="str">
        <f ca="1">VLOOKUP($AA1550,'Recruitment source'!$A:$B,2,FALSE)</f>
        <v xml:space="preserve"> recommendation of employee</v>
      </c>
      <c r="AC1550" s="8" t="e">
        <f t="shared" ca="1" si="297"/>
        <v>#N/A</v>
      </c>
      <c r="AD1550" s="6" t="e">
        <f t="shared" ca="1" si="298"/>
        <v>#N/A</v>
      </c>
      <c r="AE1550" s="6" t="e">
        <f ca="1">IF(ISNA(AD1550),NA(),VLOOKUP($AD1550,'Reasons for dismissal'!$A:$B,2,FALSE))</f>
        <v>#N/A</v>
      </c>
      <c r="AF1550" s="6">
        <f t="shared" ca="1" si="299"/>
        <v>4</v>
      </c>
      <c r="AG1550" s="1">
        <f t="shared" ca="1" si="289"/>
        <v>1005</v>
      </c>
    </row>
    <row r="1551" spans="1:33" x14ac:dyDescent="0.25">
      <c r="A1551" s="7" cm="1">
        <f t="array" aca="1" ref="A1551" ca="1">INDEX(Companies!$A:$A,RANDBETWEEN(2,COUNTA(Companies!$A:$A)),1)</f>
        <v>2</v>
      </c>
      <c r="B1551" s="7" t="str">
        <f ca="1">VLOOKUP($A1551,Companies!$A:$B,2,FALSE)</f>
        <v>ACME Corporation</v>
      </c>
      <c r="C1551" s="5">
        <f t="shared" si="290"/>
        <v>1550</v>
      </c>
      <c r="D1551" s="6">
        <f t="shared" ca="1" si="291"/>
        <v>1</v>
      </c>
      <c r="E1551" s="7">
        <f ca="1">IF($C1551 = 1 + N("Presidente"),
    127,
    IF($C1551 = 2 + N("Vice-Presidente"),
        72,
        IF($C1551 = 3 + N("Secretária bilíngue"),
            13,
            RANDBETWEEN(5,COUNT(Name!$A:$A) + 1)
        )
    )
)</f>
        <v>192</v>
      </c>
      <c r="F1551" s="7" t="str">
        <f ca="1" xml:space="preserve">
VLOOKUP(
  $E1551,
  Name!$A:$B,
  2,
  FALSE
)
&amp; " " &amp;
IF($C1551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Faro Alencar</v>
      </c>
      <c r="G1551" s="7">
        <v>2</v>
      </c>
      <c r="H1551" s="7" t="str">
        <f>VLOOKUP($G1551,Countries!$A:$B,2,FALSE)</f>
        <v>Portugal</v>
      </c>
      <c r="I1551" s="7" cm="1">
        <f t="array" aca="1" ref="I1551" ca="1">INDEX(States!$B:$B,RANDBETWEEN(2,COUNTA(States!$A:$A)),1)</f>
        <v>13</v>
      </c>
      <c r="J1551" s="7" t="str">
        <f ca="1">VLOOKUP($I1551,States!$B:$C,2,FALSE)</f>
        <v>Azores</v>
      </c>
      <c r="K1551" s="7" t="str">
        <f ca="1">VLOOKUP($E1551,Name!$A:$C,3,FALSE)</f>
        <v>M</v>
      </c>
      <c r="L1551" s="7" t="str">
        <f ca="1">VLOOKUP($K1551,Genders!$B:$C,2,FALSE)</f>
        <v>Male</v>
      </c>
      <c r="M1551" s="7" cm="1">
        <f t="array" aca="1" ref="M1551" ca="1">INDEX('Marital status'!$A:$A,RANDBETWEEN(2,COUNTA('Marital status'!$A:$A)),1)</f>
        <v>2</v>
      </c>
      <c r="N1551" s="7" t="str">
        <f ca="1">VLOOKUP($M1551,'Marital status'!$A:$B,2,FALSE)</f>
        <v>Single</v>
      </c>
      <c r="O1551" s="7">
        <f t="shared" ca="1" si="292"/>
        <v>4</v>
      </c>
      <c r="P1551" s="7" t="str">
        <f ca="1">VLOOKUP($O1551,Ethnicities!$A:$B,2,FALSE)</f>
        <v>Hispanic or Latino</v>
      </c>
      <c r="Q1551" s="8">
        <f t="shared" ca="1" si="293"/>
        <v>36525</v>
      </c>
      <c r="R1551" s="6">
        <f t="shared" ca="1" si="294"/>
        <v>5</v>
      </c>
      <c r="S1551" s="6" t="str">
        <f ca="1">VLOOKUP($R1551,'Background education'!$A:$B,2,FALSE)</f>
        <v>Graduate school</v>
      </c>
      <c r="T1551" s="7">
        <f ca="1" xml:space="preserve">
  IF(OR($V1551 = 2, $V1551 = 3, $V1551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551" s="7" t="str">
        <f ca="1">VLOOKUP($T1551,Departments!$A:$B,2,FALSE)</f>
        <v>Controlling</v>
      </c>
      <c r="V1551" s="6">
        <f t="shared" ca="1" si="295"/>
        <v>8</v>
      </c>
      <c r="W1551" s="6" t="str">
        <f ca="1">VLOOKUP($V1551,Roles!$A:$B,2,FALSE)</f>
        <v>Analyst</v>
      </c>
      <c r="X1551" s="6">
        <f t="shared" ca="1" si="296"/>
        <v>4</v>
      </c>
      <c r="Y1551" s="6" t="str">
        <f ca="1">IF(ISNA($X1551),NA(),VLOOKUP($X1551,Levels!$A:$B,2,FALSE))</f>
        <v>Senior</v>
      </c>
      <c r="Z1551" s="8">
        <f t="shared" ca="1" si="288"/>
        <v>42695</v>
      </c>
      <c r="AA1551" s="6">
        <f ca="1">RANDBETWEEN(2,COUNTA('Recruitment source'!$A:$A))</f>
        <v>5</v>
      </c>
      <c r="AB1551" s="6" t="str">
        <f ca="1">VLOOKUP($AA1551,'Recruitment source'!$A:$B,2,FALSE)</f>
        <v>Net Empregos</v>
      </c>
      <c r="AC1551" s="8" t="e">
        <f t="shared" ca="1" si="297"/>
        <v>#N/A</v>
      </c>
      <c r="AD1551" s="6" t="e">
        <f t="shared" ca="1" si="298"/>
        <v>#N/A</v>
      </c>
      <c r="AE1551" s="6" t="e">
        <f ca="1">IF(ISNA(AD1551),NA(),VLOOKUP($AD1551,'Reasons for dismissal'!$A:$B,2,FALSE))</f>
        <v>#N/A</v>
      </c>
      <c r="AF1551" s="6">
        <f t="shared" ca="1" si="299"/>
        <v>3</v>
      </c>
      <c r="AG1551" s="1">
        <f t="shared" ca="1" si="289"/>
        <v>2080</v>
      </c>
    </row>
    <row r="1552" spans="1:33" x14ac:dyDescent="0.25">
      <c r="A1552" s="7" cm="1">
        <f t="array" aca="1" ref="A1552" ca="1">INDEX(Companies!$A:$A,RANDBETWEEN(2,COUNTA(Companies!$A:$A)),1)</f>
        <v>2</v>
      </c>
      <c r="B1552" s="7" t="str">
        <f ca="1">VLOOKUP($A1552,Companies!$A:$B,2,FALSE)</f>
        <v>ACME Corporation</v>
      </c>
      <c r="C1552" s="5">
        <f t="shared" si="290"/>
        <v>1551</v>
      </c>
      <c r="D1552" s="6">
        <f t="shared" ca="1" si="291"/>
        <v>1</v>
      </c>
      <c r="E1552" s="7">
        <f ca="1">IF($C1552 = 1 + N("Presidente"),
    127,
    IF($C1552 = 2 + N("Vice-Presidente"),
        72,
        IF($C1552 = 3 + N("Secretária bilíngue"),
            13,
            RANDBETWEEN(5,COUNT(Name!$A:$A) + 1)
        )
    )
)</f>
        <v>51</v>
      </c>
      <c r="F1552" s="7" t="str">
        <f ca="1" xml:space="preserve">
VLOOKUP(
  $E1552,
  Name!$A:$B,
  2,
  FALSE
)
&amp; " " &amp;
IF($C1552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Saragoça Borges</v>
      </c>
      <c r="G1552" s="7">
        <v>2</v>
      </c>
      <c r="H1552" s="7" t="str">
        <f>VLOOKUP($G1552,Countries!$A:$B,2,FALSE)</f>
        <v>Portugal</v>
      </c>
      <c r="I1552" s="7" cm="1">
        <f t="array" aca="1" ref="I1552" ca="1">INDEX(States!$B:$B,RANDBETWEEN(2,COUNTA(States!$A:$A)),1)</f>
        <v>14</v>
      </c>
      <c r="J1552" s="7" t="str">
        <f ca="1">VLOOKUP($I1552,States!$B:$C,2,FALSE)</f>
        <v>Viseu</v>
      </c>
      <c r="K1552" s="7" t="str">
        <f ca="1">VLOOKUP($E1552,Name!$A:$C,3,FALSE)</f>
        <v>F</v>
      </c>
      <c r="L1552" s="7" t="str">
        <f ca="1">VLOOKUP($K1552,Genders!$B:$C,2,FALSE)</f>
        <v>Female</v>
      </c>
      <c r="M1552" s="7" cm="1">
        <f t="array" aca="1" ref="M1552" ca="1">INDEX('Marital status'!$A:$A,RANDBETWEEN(2,COUNTA('Marital status'!$A:$A)),1)</f>
        <v>2</v>
      </c>
      <c r="N1552" s="7" t="str">
        <f ca="1">VLOOKUP($M1552,'Marital status'!$A:$B,2,FALSE)</f>
        <v>Single</v>
      </c>
      <c r="O1552" s="7">
        <f t="shared" ca="1" si="292"/>
        <v>2</v>
      </c>
      <c r="P1552" s="7" t="str">
        <f ca="1">VLOOKUP($O1552,Ethnicities!$A:$B,2,FALSE)</f>
        <v>White</v>
      </c>
      <c r="Q1552" s="8">
        <f t="shared" ca="1" si="293"/>
        <v>30156</v>
      </c>
      <c r="R1552" s="6">
        <f t="shared" ca="1" si="294"/>
        <v>4</v>
      </c>
      <c r="S1552" s="6" t="str">
        <f ca="1">VLOOKUP($R1552,'Background education'!$A:$B,2,FALSE)</f>
        <v>Undergraduate degree</v>
      </c>
      <c r="T1552" s="7">
        <f ca="1" xml:space="preserve">
  IF(OR($V1552 = 2, $V1552 = 3, $V1552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52" s="7" t="str">
        <f ca="1">VLOOKUP($T1552,Departments!$A:$B,2,FALSE)</f>
        <v>Communication &amp; Marketing</v>
      </c>
      <c r="V1552" s="6">
        <f t="shared" ca="1" si="295"/>
        <v>7</v>
      </c>
      <c r="W1552" s="6" t="str">
        <f ca="1">VLOOKUP($V1552,Roles!$A:$B,2,FALSE)</f>
        <v>Trainee</v>
      </c>
      <c r="X1552" s="6" t="e">
        <f t="shared" ca="1" si="296"/>
        <v>#N/A</v>
      </c>
      <c r="Y1552" s="6" t="e">
        <f ca="1">IF(ISNA($X1552),NA(),VLOOKUP($X1552,Levels!$A:$B,2,FALSE))</f>
        <v>#N/A</v>
      </c>
      <c r="Z1552" s="8">
        <f t="shared" ca="1" si="288"/>
        <v>42846</v>
      </c>
      <c r="AA1552" s="6">
        <f ca="1">RANDBETWEEN(2,COUNTA('Recruitment source'!$A:$A))</f>
        <v>8</v>
      </c>
      <c r="AB1552" s="6" t="str">
        <f ca="1">VLOOKUP($AA1552,'Recruitment source'!$A:$B,2,FALSE)</f>
        <v>Next Station</v>
      </c>
      <c r="AC1552" s="8" t="e">
        <f t="shared" ca="1" si="297"/>
        <v>#N/A</v>
      </c>
      <c r="AD1552" s="6" t="e">
        <f t="shared" ca="1" si="298"/>
        <v>#N/A</v>
      </c>
      <c r="AE1552" s="6" t="e">
        <f ca="1">IF(ISNA(AD1552),NA(),VLOOKUP($AD1552,'Reasons for dismissal'!$A:$B,2,FALSE))</f>
        <v>#N/A</v>
      </c>
      <c r="AF1552" s="6">
        <f t="shared" ca="1" si="299"/>
        <v>3</v>
      </c>
      <c r="AG1552" s="1">
        <f t="shared" ca="1" si="289"/>
        <v>1085</v>
      </c>
    </row>
    <row r="1553" spans="1:33" x14ac:dyDescent="0.25">
      <c r="A1553" s="7" cm="1">
        <f t="array" aca="1" ref="A1553" ca="1">INDEX(Companies!$A:$A,RANDBETWEEN(2,COUNTA(Companies!$A:$A)),1)</f>
        <v>2</v>
      </c>
      <c r="B1553" s="7" t="str">
        <f ca="1">VLOOKUP($A1553,Companies!$A:$B,2,FALSE)</f>
        <v>ACME Corporation</v>
      </c>
      <c r="C1553" s="5">
        <f t="shared" si="290"/>
        <v>1552</v>
      </c>
      <c r="D1553" s="6">
        <f t="shared" ca="1" si="291"/>
        <v>1</v>
      </c>
      <c r="E1553" s="7">
        <f ca="1">IF($C1553 = 1 + N("Presidente"),
    127,
    IF($C1553 = 2 + N("Vice-Presidente"),
        72,
        IF($C1553 = 3 + N("Secretária bilíngue"),
            13,
            RANDBETWEEN(5,COUNT(Name!$A:$A) + 1)
        )
    )
)</f>
        <v>344</v>
      </c>
      <c r="F1553" s="7" t="str">
        <f ca="1" xml:space="preserve">
VLOOKUP(
  $E1553,
  Name!$A:$B,
  2,
  FALSE
)
&amp; " " &amp;
IF($C1553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Miranda Aragão</v>
      </c>
      <c r="G1553" s="7">
        <v>2</v>
      </c>
      <c r="H1553" s="7" t="str">
        <f>VLOOKUP($G1553,Countries!$A:$B,2,FALSE)</f>
        <v>Portugal</v>
      </c>
      <c r="I1553" s="7" cm="1">
        <f t="array" aca="1" ref="I1553" ca="1">INDEX(States!$B:$B,RANDBETWEEN(2,COUNTA(States!$A:$A)),1)</f>
        <v>18</v>
      </c>
      <c r="J1553" s="7" t="str">
        <f ca="1">VLOOKUP($I1553,States!$B:$C,2,FALSE)</f>
        <v>Guarda</v>
      </c>
      <c r="K1553" s="7" t="str">
        <f ca="1">VLOOKUP($E1553,Name!$A:$C,3,FALSE)</f>
        <v>M</v>
      </c>
      <c r="L1553" s="7" t="str">
        <f ca="1">VLOOKUP($K1553,Genders!$B:$C,2,FALSE)</f>
        <v>Male</v>
      </c>
      <c r="M1553" s="7" cm="1">
        <f t="array" aca="1" ref="M1553" ca="1">INDEX('Marital status'!$A:$A,RANDBETWEEN(2,COUNTA('Marital status'!$A:$A)),1)</f>
        <v>5</v>
      </c>
      <c r="N1553" s="7" t="str">
        <f ca="1">VLOOKUP($M1553,'Marital status'!$A:$B,2,FALSE)</f>
        <v xml:space="preserve">Separated </v>
      </c>
      <c r="O1553" s="7">
        <f t="shared" ca="1" si="292"/>
        <v>2</v>
      </c>
      <c r="P1553" s="7" t="str">
        <f ca="1">VLOOKUP($O1553,Ethnicities!$A:$B,2,FALSE)</f>
        <v>White</v>
      </c>
      <c r="Q1553" s="8">
        <f t="shared" ca="1" si="293"/>
        <v>34207</v>
      </c>
      <c r="R1553" s="6">
        <f t="shared" ca="1" si="294"/>
        <v>5</v>
      </c>
      <c r="S1553" s="6" t="str">
        <f ca="1">VLOOKUP($R1553,'Background education'!$A:$B,2,FALSE)</f>
        <v>Graduate school</v>
      </c>
      <c r="T1553" s="7">
        <f ca="1" xml:space="preserve">
  IF(OR($V1553 = 2, $V1553 = 3, $V1553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553" s="7" t="str">
        <f ca="1">VLOOKUP($T1553,Departments!$A:$B,2,FALSE)</f>
        <v>Juridical</v>
      </c>
      <c r="V1553" s="6">
        <f t="shared" ca="1" si="295"/>
        <v>8</v>
      </c>
      <c r="W1553" s="6" t="str">
        <f ca="1">VLOOKUP($V1553,Roles!$A:$B,2,FALSE)</f>
        <v>Analyst</v>
      </c>
      <c r="X1553" s="6">
        <f t="shared" ca="1" si="296"/>
        <v>3</v>
      </c>
      <c r="Y1553" s="6" t="str">
        <f ca="1">IF(ISNA($X1553),NA(),VLOOKUP($X1553,Levels!$A:$B,2,FALSE))</f>
        <v>Pleno</v>
      </c>
      <c r="Z1553" s="8">
        <f t="shared" ca="1" si="288"/>
        <v>39207</v>
      </c>
      <c r="AA1553" s="6">
        <f ca="1">RANDBETWEEN(2,COUNTA('Recruitment source'!$A:$A))</f>
        <v>5</v>
      </c>
      <c r="AB1553" s="6" t="str">
        <f ca="1">VLOOKUP($AA1553,'Recruitment source'!$A:$B,2,FALSE)</f>
        <v>Net Empregos</v>
      </c>
      <c r="AC1553" s="8" t="e">
        <f t="shared" ca="1" si="297"/>
        <v>#N/A</v>
      </c>
      <c r="AD1553" s="6" t="e">
        <f t="shared" ca="1" si="298"/>
        <v>#N/A</v>
      </c>
      <c r="AE1553" s="6" t="e">
        <f ca="1">IF(ISNA(AD1553),NA(),VLOOKUP($AD1553,'Reasons for dismissal'!$A:$B,2,FALSE))</f>
        <v>#N/A</v>
      </c>
      <c r="AF1553" s="6">
        <f t="shared" ca="1" si="299"/>
        <v>3</v>
      </c>
      <c r="AG1553" s="1">
        <f t="shared" ca="1" si="289"/>
        <v>2000</v>
      </c>
    </row>
    <row r="1554" spans="1:33" x14ac:dyDescent="0.25">
      <c r="A1554" s="7" cm="1">
        <f t="array" aca="1" ref="A1554" ca="1">INDEX(Companies!$A:$A,RANDBETWEEN(2,COUNTA(Companies!$A:$A)),1)</f>
        <v>2</v>
      </c>
      <c r="B1554" s="7" t="str">
        <f ca="1">VLOOKUP($A1554,Companies!$A:$B,2,FALSE)</f>
        <v>ACME Corporation</v>
      </c>
      <c r="C1554" s="5">
        <f t="shared" si="290"/>
        <v>1553</v>
      </c>
      <c r="D1554" s="6" t="str">
        <f t="shared" ca="1" si="291"/>
        <v>FALSE</v>
      </c>
      <c r="E1554" s="7">
        <f ca="1">IF($C1554 = 1 + N("Presidente"),
    127,
    IF($C1554 = 2 + N("Vice-Presidente"),
        72,
        IF($C1554 = 3 + N("Secretária bilíngue"),
            13,
            RANDBETWEEN(5,COUNT(Name!$A:$A) + 1)
        )
    )
)</f>
        <v>145</v>
      </c>
      <c r="F1554" s="7" t="str">
        <f ca="1" xml:space="preserve">
VLOOKUP(
  $E1554,
  Name!$A:$B,
  2,
  FALSE
)
&amp; " " &amp;
IF($C1554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Francisca Nascimento Rocha</v>
      </c>
      <c r="G1554" s="7">
        <v>2</v>
      </c>
      <c r="H1554" s="7" t="str">
        <f>VLOOKUP($G1554,Countries!$A:$B,2,FALSE)</f>
        <v>Portugal</v>
      </c>
      <c r="I1554" s="7" cm="1">
        <f t="array" aca="1" ref="I1554" ca="1">INDEX(States!$B:$B,RANDBETWEEN(2,COUNTA(States!$A:$A)),1)</f>
        <v>4</v>
      </c>
      <c r="J1554" s="7" t="str">
        <f ca="1">VLOOKUP($I1554,States!$B:$C,2,FALSE)</f>
        <v>Setúbal</v>
      </c>
      <c r="K1554" s="7" t="str">
        <f ca="1">VLOOKUP($E1554,Name!$A:$C,3,FALSE)</f>
        <v>F</v>
      </c>
      <c r="L1554" s="7" t="str">
        <f ca="1">VLOOKUP($K1554,Genders!$B:$C,2,FALSE)</f>
        <v>Female</v>
      </c>
      <c r="M1554" s="7" cm="1">
        <f t="array" aca="1" ref="M1554" ca="1">INDEX('Marital status'!$A:$A,RANDBETWEEN(2,COUNTA('Marital status'!$A:$A)),1)</f>
        <v>2</v>
      </c>
      <c r="N1554" s="7" t="str">
        <f ca="1">VLOOKUP($M1554,'Marital status'!$A:$B,2,FALSE)</f>
        <v>Single</v>
      </c>
      <c r="O1554" s="7">
        <f t="shared" ca="1" si="292"/>
        <v>3</v>
      </c>
      <c r="P1554" s="7" t="str">
        <f ca="1">VLOOKUP($O1554,Ethnicities!$A:$B,2,FALSE)</f>
        <v>Black or African American</v>
      </c>
      <c r="Q1554" s="8">
        <f t="shared" ca="1" si="293"/>
        <v>19746</v>
      </c>
      <c r="R1554" s="6">
        <f t="shared" ca="1" si="294"/>
        <v>4</v>
      </c>
      <c r="S1554" s="6" t="str">
        <f ca="1">VLOOKUP($R1554,'Background education'!$A:$B,2,FALSE)</f>
        <v>Undergraduate degree</v>
      </c>
      <c r="T1554" s="7">
        <f ca="1" xml:space="preserve">
  IF(OR($V1554 = 2, $V1554 = 3, $V1554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54" s="7" t="str">
        <f ca="1">VLOOKUP($T1554,Departments!$A:$B,2,FALSE)</f>
        <v>Administration</v>
      </c>
      <c r="V1554" s="6">
        <f t="shared" ca="1" si="295"/>
        <v>6</v>
      </c>
      <c r="W1554" s="6" t="str">
        <f ca="1">VLOOKUP($V1554,Roles!$A:$B,2,FALSE)</f>
        <v>Intern</v>
      </c>
      <c r="X1554" s="6" t="e">
        <f t="shared" ca="1" si="296"/>
        <v>#N/A</v>
      </c>
      <c r="Y1554" s="6" t="e">
        <f ca="1">IF(ISNA($X1554),NA(),VLOOKUP($X1554,Levels!$A:$B,2,FALSE))</f>
        <v>#N/A</v>
      </c>
      <c r="Z1554" s="8">
        <f t="shared" ca="1" si="288"/>
        <v>38640</v>
      </c>
      <c r="AA1554" s="6">
        <f ca="1">RANDBETWEEN(2,COUNTA('Recruitment source'!$A:$A))</f>
        <v>12</v>
      </c>
      <c r="AB1554" s="6" t="str">
        <f ca="1">VLOOKUP($AA1554,'Recruitment source'!$A:$B,2,FALSE)</f>
        <v>Website</v>
      </c>
      <c r="AC1554" s="8">
        <f t="shared" ca="1" si="297"/>
        <v>43680</v>
      </c>
      <c r="AD1554" s="6">
        <f t="shared" ca="1" si="298"/>
        <v>5</v>
      </c>
      <c r="AE1554" s="6" t="str">
        <f ca="1">IF(ISNA(AD1554),NA(),VLOOKUP($AD1554,'Reasons for dismissal'!$A:$B,2,FALSE))</f>
        <v>Attendance</v>
      </c>
      <c r="AF1554" s="6">
        <f t="shared" ca="1" si="299"/>
        <v>2</v>
      </c>
      <c r="AG1554" s="1">
        <f t="shared" ca="1" si="289"/>
        <v>805</v>
      </c>
    </row>
    <row r="1555" spans="1:33" x14ac:dyDescent="0.25">
      <c r="A1555" s="7" cm="1">
        <f t="array" aca="1" ref="A1555" ca="1">INDEX(Companies!$A:$A,RANDBETWEEN(2,COUNTA(Companies!$A:$A)),1)</f>
        <v>2</v>
      </c>
      <c r="B1555" s="7" t="str">
        <f ca="1">VLOOKUP($A1555,Companies!$A:$B,2,FALSE)</f>
        <v>ACME Corporation</v>
      </c>
      <c r="C1555" s="5">
        <f t="shared" si="290"/>
        <v>1554</v>
      </c>
      <c r="D1555" s="6">
        <f t="shared" ca="1" si="291"/>
        <v>1</v>
      </c>
      <c r="E1555" s="7">
        <f ca="1">IF($C1555 = 1 + N("Presidente"),
    127,
    IF($C1555 = 2 + N("Vice-Presidente"),
        72,
        IF($C1555 = 3 + N("Secretária bilíngue"),
            13,
            RANDBETWEEN(5,COUNT(Name!$A:$A) + 1)
        )
    )
)</f>
        <v>207</v>
      </c>
      <c r="F1555" s="7" t="str">
        <f ca="1" xml:space="preserve">
VLOOKUP(
  $E1555,
  Name!$A:$B,
  2,
  FALSE
)
&amp; " " &amp;
IF($C1555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Evangelista Ferrari</v>
      </c>
      <c r="G1555" s="7">
        <v>2</v>
      </c>
      <c r="H1555" s="7" t="str">
        <f>VLOOKUP($G1555,Countries!$A:$B,2,FALSE)</f>
        <v>Portugal</v>
      </c>
      <c r="I1555" s="7" cm="1">
        <f t="array" aca="1" ref="I1555" ca="1">INDEX(States!$B:$B,RANDBETWEEN(2,COUNTA(States!$A:$A)),1)</f>
        <v>8</v>
      </c>
      <c r="J1555" s="7" t="str">
        <f ca="1">VLOOKUP($I1555,States!$B:$C,2,FALSE)</f>
        <v>Santarém</v>
      </c>
      <c r="K1555" s="7" t="str">
        <f ca="1">VLOOKUP($E1555,Name!$A:$C,3,FALSE)</f>
        <v>F</v>
      </c>
      <c r="L1555" s="7" t="str">
        <f ca="1">VLOOKUP($K1555,Genders!$B:$C,2,FALSE)</f>
        <v>Female</v>
      </c>
      <c r="M1555" s="7" cm="1">
        <f t="array" aca="1" ref="M1555" ca="1">INDEX('Marital status'!$A:$A,RANDBETWEEN(2,COUNTA('Marital status'!$A:$A)),1)</f>
        <v>3</v>
      </c>
      <c r="N1555" s="7" t="str">
        <f ca="1">VLOOKUP($M1555,'Marital status'!$A:$B,2,FALSE)</f>
        <v>Married</v>
      </c>
      <c r="O1555" s="7">
        <f t="shared" ca="1" si="292"/>
        <v>2</v>
      </c>
      <c r="P1555" s="7" t="str">
        <f ca="1">VLOOKUP($O1555,Ethnicities!$A:$B,2,FALSE)</f>
        <v>White</v>
      </c>
      <c r="Q1555" s="8">
        <f t="shared" ca="1" si="293"/>
        <v>33488</v>
      </c>
      <c r="R1555" s="6">
        <f t="shared" ca="1" si="294"/>
        <v>4</v>
      </c>
      <c r="S1555" s="6" t="str">
        <f ca="1">VLOOKUP($R1555,'Background education'!$A:$B,2,FALSE)</f>
        <v>Undergraduate degree</v>
      </c>
      <c r="T1555" s="7">
        <f ca="1" xml:space="preserve">
  IF(OR($V1555 = 2, $V1555 = 3, $V1555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555" s="7" t="str">
        <f ca="1">VLOOKUP($T1555,Departments!$A:$B,2,FALSE)</f>
        <v>Audit</v>
      </c>
      <c r="V1555" s="6">
        <f t="shared" ca="1" si="295"/>
        <v>8</v>
      </c>
      <c r="W1555" s="6" t="str">
        <f ca="1">VLOOKUP($V1555,Roles!$A:$B,2,FALSE)</f>
        <v>Analyst</v>
      </c>
      <c r="X1555" s="6">
        <f t="shared" ca="1" si="296"/>
        <v>2</v>
      </c>
      <c r="Y1555" s="6" t="str">
        <f ca="1">IF(ISNA($X1555),NA(),VLOOKUP($X1555,Levels!$A:$B,2,FALSE))</f>
        <v>Junior</v>
      </c>
      <c r="Z1555" s="8">
        <f t="shared" ca="1" si="288"/>
        <v>43856</v>
      </c>
      <c r="AA1555" s="6">
        <f ca="1">RANDBETWEEN(2,COUNTA('Recruitment source'!$A:$A))</f>
        <v>3</v>
      </c>
      <c r="AB1555" s="6" t="str">
        <f ca="1">VLOOKUP($AA1555,'Recruitment source'!$A:$B,2,FALSE)</f>
        <v>Learn4Good</v>
      </c>
      <c r="AC1555" s="8" t="e">
        <f t="shared" ca="1" si="297"/>
        <v>#N/A</v>
      </c>
      <c r="AD1555" s="6" t="e">
        <f t="shared" ca="1" si="298"/>
        <v>#N/A</v>
      </c>
      <c r="AE1555" s="6" t="e">
        <f ca="1">IF(ISNA(AD1555),NA(),VLOOKUP($AD1555,'Reasons for dismissal'!$A:$B,2,FALSE))</f>
        <v>#N/A</v>
      </c>
      <c r="AF1555" s="6">
        <f t="shared" ca="1" si="299"/>
        <v>3</v>
      </c>
      <c r="AG1555" s="1">
        <f t="shared" ca="1" si="289"/>
        <v>2000</v>
      </c>
    </row>
    <row r="1556" spans="1:33" x14ac:dyDescent="0.25">
      <c r="A1556" s="7" cm="1">
        <f t="array" aca="1" ref="A1556" ca="1">INDEX(Companies!$A:$A,RANDBETWEEN(2,COUNTA(Companies!$A:$A)),1)</f>
        <v>2</v>
      </c>
      <c r="B1556" s="7" t="str">
        <f ca="1">VLOOKUP($A1556,Companies!$A:$B,2,FALSE)</f>
        <v>ACME Corporation</v>
      </c>
      <c r="C1556" s="5">
        <f t="shared" si="290"/>
        <v>1555</v>
      </c>
      <c r="D1556" s="6">
        <f t="shared" ca="1" si="291"/>
        <v>1</v>
      </c>
      <c r="E1556" s="7">
        <f ca="1">IF($C1556 = 1 + N("Presidente"),
    127,
    IF($C1556 = 2 + N("Vice-Presidente"),
        72,
        IF($C1556 = 3 + N("Secretária bilíngue"),
            13,
            RANDBETWEEN(5,COUNT(Name!$A:$A) + 1)
        )
    )
)</f>
        <v>196</v>
      </c>
      <c r="F1556" s="7" t="str">
        <f ca="1" xml:space="preserve">
VLOOKUP(
  $E1556,
  Name!$A:$B,
  2,
  FALSE
)
&amp; " " &amp;
IF($C1556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Jonathan Martinelli Bianchi</v>
      </c>
      <c r="G1556" s="7">
        <v>2</v>
      </c>
      <c r="H1556" s="7" t="str">
        <f>VLOOKUP($G1556,Countries!$A:$B,2,FALSE)</f>
        <v>Portugal</v>
      </c>
      <c r="I1556" s="7" cm="1">
        <f t="array" aca="1" ref="I1556" ca="1">INDEX(States!$B:$B,RANDBETWEEN(2,COUNTA(States!$A:$A)),1)</f>
        <v>12</v>
      </c>
      <c r="J1556" s="7" t="str">
        <f ca="1">VLOOKUP($I1556,States!$B:$C,2,FALSE)</f>
        <v>Évora</v>
      </c>
      <c r="K1556" s="7" t="str">
        <f ca="1">VLOOKUP($E1556,Name!$A:$C,3,FALSE)</f>
        <v>M</v>
      </c>
      <c r="L1556" s="7" t="str">
        <f ca="1">VLOOKUP($K1556,Genders!$B:$C,2,FALSE)</f>
        <v>Male</v>
      </c>
      <c r="M1556" s="7" cm="1">
        <f t="array" aca="1" ref="M1556" ca="1">INDEX('Marital status'!$A:$A,RANDBETWEEN(2,COUNTA('Marital status'!$A:$A)),1)</f>
        <v>6</v>
      </c>
      <c r="N1556" s="7" t="str">
        <f ca="1">VLOOKUP($M1556,'Marital status'!$A:$B,2,FALSE)</f>
        <v>Divorced</v>
      </c>
      <c r="O1556" s="7">
        <f t="shared" ca="1" si="292"/>
        <v>2</v>
      </c>
      <c r="P1556" s="7" t="str">
        <f ca="1">VLOOKUP($O1556,Ethnicities!$A:$B,2,FALSE)</f>
        <v>White</v>
      </c>
      <c r="Q1556" s="8">
        <f t="shared" ca="1" si="293"/>
        <v>30862</v>
      </c>
      <c r="R1556" s="6">
        <f t="shared" ca="1" si="294"/>
        <v>4</v>
      </c>
      <c r="S1556" s="6" t="str">
        <f ca="1">VLOOKUP($R1556,'Background education'!$A:$B,2,FALSE)</f>
        <v>Undergraduate degree</v>
      </c>
      <c r="T1556" s="7">
        <f ca="1" xml:space="preserve">
  IF(OR($V1556 = 2, $V1556 = 3, $V1556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556" s="7" t="str">
        <f ca="1">VLOOKUP($T1556,Departments!$A:$B,2,FALSE)</f>
        <v>Audit</v>
      </c>
      <c r="V1556" s="6">
        <f t="shared" ca="1" si="295"/>
        <v>6</v>
      </c>
      <c r="W1556" s="6" t="str">
        <f ca="1">VLOOKUP($V1556,Roles!$A:$B,2,FALSE)</f>
        <v>Intern</v>
      </c>
      <c r="X1556" s="6" t="e">
        <f t="shared" ca="1" si="296"/>
        <v>#N/A</v>
      </c>
      <c r="Y1556" s="6" t="e">
        <f ca="1">IF(ISNA($X1556),NA(),VLOOKUP($X1556,Levels!$A:$B,2,FALSE))</f>
        <v>#N/A</v>
      </c>
      <c r="Z1556" s="8">
        <f t="shared" ca="1" si="288"/>
        <v>44368</v>
      </c>
      <c r="AA1556" s="6">
        <f ca="1">RANDBETWEEN(2,COUNTA('Recruitment source'!$A:$A))</f>
        <v>6</v>
      </c>
      <c r="AB1556" s="6" t="str">
        <f ca="1">VLOOKUP($AA1556,'Recruitment source'!$A:$B,2,FALSE)</f>
        <v>Empregos Online</v>
      </c>
      <c r="AC1556" s="8" t="e">
        <f t="shared" ca="1" si="297"/>
        <v>#N/A</v>
      </c>
      <c r="AD1556" s="6" t="e">
        <f t="shared" ca="1" si="298"/>
        <v>#N/A</v>
      </c>
      <c r="AE1556" s="6" t="e">
        <f ca="1">IF(ISNA(AD1556),NA(),VLOOKUP($AD1556,'Reasons for dismissal'!$A:$B,2,FALSE))</f>
        <v>#N/A</v>
      </c>
      <c r="AF1556" s="6">
        <f t="shared" ca="1" si="299"/>
        <v>2</v>
      </c>
      <c r="AG1556" s="1">
        <f t="shared" ca="1" si="289"/>
        <v>805</v>
      </c>
    </row>
    <row r="1557" spans="1:33" x14ac:dyDescent="0.25">
      <c r="A1557" s="7" cm="1">
        <f t="array" aca="1" ref="A1557" ca="1">INDEX(Companies!$A:$A,RANDBETWEEN(2,COUNTA(Companies!$A:$A)),1)</f>
        <v>2</v>
      </c>
      <c r="B1557" s="7" t="str">
        <f ca="1">VLOOKUP($A1557,Companies!$A:$B,2,FALSE)</f>
        <v>ACME Corporation</v>
      </c>
      <c r="C1557" s="5">
        <f t="shared" si="290"/>
        <v>1556</v>
      </c>
      <c r="D1557" s="6">
        <f t="shared" ca="1" si="291"/>
        <v>1</v>
      </c>
      <c r="E1557" s="7">
        <f ca="1">IF($C1557 = 1 + N("Presidente"),
    127,
    IF($C1557 = 2 + N("Vice-Presidente"),
        72,
        IF($C1557 = 3 + N("Secretária bilíngue"),
            13,
            RANDBETWEEN(5,COUNT(Name!$A:$A) + 1)
        )
    )
)</f>
        <v>251</v>
      </c>
      <c r="F1557" s="7" t="str">
        <f ca="1" xml:space="preserve">
VLOOKUP(
  $E1557,
  Name!$A:$B,
  2,
  FALSE
)
&amp; " " &amp;
IF($C1557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Morais Bispo</v>
      </c>
      <c r="G1557" s="7">
        <v>2</v>
      </c>
      <c r="H1557" s="7" t="str">
        <f>VLOOKUP($G1557,Countries!$A:$B,2,FALSE)</f>
        <v>Portugal</v>
      </c>
      <c r="I1557" s="7" cm="1">
        <f t="array" aca="1" ref="I1557" ca="1">INDEX(States!$B:$B,RANDBETWEEN(2,COUNTA(States!$A:$A)),1)</f>
        <v>21</v>
      </c>
      <c r="J1557" s="7" t="str">
        <f ca="1">VLOOKUP($I1557,States!$B:$C,2,FALSE)</f>
        <v>Bragança</v>
      </c>
      <c r="K1557" s="7" t="str">
        <f ca="1">VLOOKUP($E1557,Name!$A:$C,3,FALSE)</f>
        <v>F</v>
      </c>
      <c r="L1557" s="7" t="str">
        <f ca="1">VLOOKUP($K1557,Genders!$B:$C,2,FALSE)</f>
        <v>Female</v>
      </c>
      <c r="M1557" s="7" cm="1">
        <f t="array" aca="1" ref="M1557" ca="1">INDEX('Marital status'!$A:$A,RANDBETWEEN(2,COUNTA('Marital status'!$A:$A)),1)</f>
        <v>2</v>
      </c>
      <c r="N1557" s="7" t="str">
        <f ca="1">VLOOKUP($M1557,'Marital status'!$A:$B,2,FALSE)</f>
        <v>Single</v>
      </c>
      <c r="O1557" s="7">
        <f t="shared" ca="1" si="292"/>
        <v>2</v>
      </c>
      <c r="P1557" s="7" t="str">
        <f ca="1">VLOOKUP($O1557,Ethnicities!$A:$B,2,FALSE)</f>
        <v>White</v>
      </c>
      <c r="Q1557" s="8">
        <f t="shared" ca="1" si="293"/>
        <v>38181</v>
      </c>
      <c r="R1557" s="6">
        <f t="shared" ca="1" si="294"/>
        <v>4</v>
      </c>
      <c r="S1557" s="6" t="str">
        <f ca="1">VLOOKUP($R1557,'Background education'!$A:$B,2,FALSE)</f>
        <v>Undergraduate degree</v>
      </c>
      <c r="T1557" s="7">
        <f ca="1" xml:space="preserve">
  IF(OR($V1557 = 2, $V1557 = 3, $V1557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57" s="7" t="str">
        <f ca="1">VLOOKUP($T1557,Departments!$A:$B,2,FALSE)</f>
        <v xml:space="preserve"> Commercial</v>
      </c>
      <c r="V1557" s="6">
        <f t="shared" ca="1" si="295"/>
        <v>8</v>
      </c>
      <c r="W1557" s="6" t="str">
        <f ca="1">VLOOKUP($V1557,Roles!$A:$B,2,FALSE)</f>
        <v>Analyst</v>
      </c>
      <c r="X1557" s="6">
        <f t="shared" ca="1" si="296"/>
        <v>2</v>
      </c>
      <c r="Y1557" s="6" t="str">
        <f ca="1">IF(ISNA($X1557),NA(),VLOOKUP($X1557,Levels!$A:$B,2,FALSE))</f>
        <v>Junior</v>
      </c>
      <c r="Z1557" s="8">
        <f t="shared" ca="1" si="288"/>
        <v>44872</v>
      </c>
      <c r="AA1557" s="6">
        <f ca="1">RANDBETWEEN(2,COUNTA('Recruitment source'!$A:$A))</f>
        <v>9</v>
      </c>
      <c r="AB1557" s="6" t="str">
        <f ca="1">VLOOKUP($AA1557,'Recruitment source'!$A:$B,2,FALSE)</f>
        <v xml:space="preserve"> recommendation of employee</v>
      </c>
      <c r="AC1557" s="8" t="e">
        <f t="shared" ca="1" si="297"/>
        <v>#N/A</v>
      </c>
      <c r="AD1557" s="6" t="e">
        <f t="shared" ca="1" si="298"/>
        <v>#N/A</v>
      </c>
      <c r="AE1557" s="6" t="e">
        <f ca="1">IF(ISNA(AD1557),NA(),VLOOKUP($AD1557,'Reasons for dismissal'!$A:$B,2,FALSE))</f>
        <v>#N/A</v>
      </c>
      <c r="AF1557" s="6">
        <f t="shared" ca="1" si="299"/>
        <v>3</v>
      </c>
      <c r="AG1557" s="1">
        <f t="shared" ca="1" si="289"/>
        <v>2000</v>
      </c>
    </row>
    <row r="1558" spans="1:33" x14ac:dyDescent="0.25">
      <c r="A1558" s="7" cm="1">
        <f t="array" aca="1" ref="A1558" ca="1">INDEX(Companies!$A:$A,RANDBETWEEN(2,COUNTA(Companies!$A:$A)),1)</f>
        <v>2</v>
      </c>
      <c r="B1558" s="7" t="str">
        <f ca="1">VLOOKUP($A1558,Companies!$A:$B,2,FALSE)</f>
        <v>ACME Corporation</v>
      </c>
      <c r="C1558" s="5">
        <f t="shared" si="290"/>
        <v>1557</v>
      </c>
      <c r="D1558" s="6">
        <f t="shared" ca="1" si="291"/>
        <v>1</v>
      </c>
      <c r="E1558" s="7">
        <f ca="1">IF($C1558 = 1 + N("Presidente"),
    127,
    IF($C1558 = 2 + N("Vice-Presidente"),
        72,
        IF($C1558 = 3 + N("Secretária bilíngue"),
            13,
            RANDBETWEEN(5,COUNT(Name!$A:$A) + 1)
        )
    )
)</f>
        <v>267</v>
      </c>
      <c r="F1558" s="7" t="str">
        <f ca="1" xml:space="preserve">
VLOOKUP(
  $E1558,
  Name!$A:$B,
  2,
  FALSE
)
&amp; " " &amp;
IF($C1558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Testa Duarte</v>
      </c>
      <c r="G1558" s="7">
        <v>2</v>
      </c>
      <c r="H1558" s="7" t="str">
        <f>VLOOKUP($G1558,Countries!$A:$B,2,FALSE)</f>
        <v>Portugal</v>
      </c>
      <c r="I1558" s="7" cm="1">
        <f t="array" aca="1" ref="I1558" ca="1">INDEX(States!$B:$B,RANDBETWEEN(2,COUNTA(States!$A:$A)),1)</f>
        <v>15</v>
      </c>
      <c r="J1558" s="7" t="str">
        <f ca="1">VLOOKUP($I1558,States!$B:$C,2,FALSE)</f>
        <v>Castelo Branco</v>
      </c>
      <c r="K1558" s="7" t="str">
        <f ca="1">VLOOKUP($E1558,Name!$A:$C,3,FALSE)</f>
        <v>F</v>
      </c>
      <c r="L1558" s="7" t="str">
        <f ca="1">VLOOKUP($K1558,Genders!$B:$C,2,FALSE)</f>
        <v>Female</v>
      </c>
      <c r="M1558" s="7" cm="1">
        <f t="array" aca="1" ref="M1558" ca="1">INDEX('Marital status'!$A:$A,RANDBETWEEN(2,COUNTA('Marital status'!$A:$A)),1)</f>
        <v>4</v>
      </c>
      <c r="N1558" s="7" t="str">
        <f ca="1">VLOOKUP($M1558,'Marital status'!$A:$B,2,FALSE)</f>
        <v xml:space="preserve">Widowed </v>
      </c>
      <c r="O1558" s="7">
        <f t="shared" ca="1" si="292"/>
        <v>5</v>
      </c>
      <c r="P1558" s="7" t="str">
        <f ca="1">VLOOKUP($O1558,Ethnicities!$A:$B,2,FALSE)</f>
        <v>Asian</v>
      </c>
      <c r="Q1558" s="8">
        <f t="shared" ca="1" si="293"/>
        <v>17584</v>
      </c>
      <c r="R1558" s="6">
        <f t="shared" ca="1" si="294"/>
        <v>4</v>
      </c>
      <c r="S1558" s="6" t="str">
        <f ca="1">VLOOKUP($R1558,'Background education'!$A:$B,2,FALSE)</f>
        <v>Undergraduate degree</v>
      </c>
      <c r="T1558" s="7">
        <f ca="1" xml:space="preserve">
  IF(OR($V1558 = 2, $V1558 = 3, $V1558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58" s="7" t="str">
        <f ca="1">VLOOKUP($T1558,Departments!$A:$B,2,FALSE)</f>
        <v>Administration</v>
      </c>
      <c r="V1558" s="6">
        <f t="shared" ca="1" si="295"/>
        <v>6</v>
      </c>
      <c r="W1558" s="6" t="str">
        <f ca="1">VLOOKUP($V1558,Roles!$A:$B,2,FALSE)</f>
        <v>Intern</v>
      </c>
      <c r="X1558" s="6" t="e">
        <f t="shared" ca="1" si="296"/>
        <v>#N/A</v>
      </c>
      <c r="Y1558" s="6" t="e">
        <f ca="1">IF(ISNA($X1558),NA(),VLOOKUP($X1558,Levels!$A:$B,2,FALSE))</f>
        <v>#N/A</v>
      </c>
      <c r="Z1558" s="8">
        <f t="shared" ca="1" si="288"/>
        <v>40545</v>
      </c>
      <c r="AA1558" s="6">
        <f ca="1">RANDBETWEEN(2,COUNTA('Recruitment source'!$A:$A))</f>
        <v>10</v>
      </c>
      <c r="AB1558" s="6" t="str">
        <f ca="1">VLOOKUP($AA1558,'Recruitment source'!$A:$B,2,FALSE)</f>
        <v>Google</v>
      </c>
      <c r="AC1558" s="8" t="e">
        <f t="shared" ca="1" si="297"/>
        <v>#N/A</v>
      </c>
      <c r="AD1558" s="6" t="e">
        <f t="shared" ca="1" si="298"/>
        <v>#N/A</v>
      </c>
      <c r="AE1558" s="6" t="e">
        <f ca="1">IF(ISNA(AD1558),NA(),VLOOKUP($AD1558,'Reasons for dismissal'!$A:$B,2,FALSE))</f>
        <v>#N/A</v>
      </c>
      <c r="AF1558" s="6">
        <f t="shared" ca="1" si="299"/>
        <v>4</v>
      </c>
      <c r="AG1558" s="1">
        <f t="shared" ca="1" si="289"/>
        <v>805</v>
      </c>
    </row>
    <row r="1559" spans="1:33" x14ac:dyDescent="0.25">
      <c r="A1559" s="7" cm="1">
        <f t="array" aca="1" ref="A1559" ca="1">INDEX(Companies!$A:$A,RANDBETWEEN(2,COUNTA(Companies!$A:$A)),1)</f>
        <v>2</v>
      </c>
      <c r="B1559" s="7" t="str">
        <f ca="1">VLOOKUP($A1559,Companies!$A:$B,2,FALSE)</f>
        <v>ACME Corporation</v>
      </c>
      <c r="C1559" s="5">
        <f t="shared" si="290"/>
        <v>1558</v>
      </c>
      <c r="D1559" s="6">
        <f t="shared" ca="1" si="291"/>
        <v>1</v>
      </c>
      <c r="E1559" s="7">
        <f ca="1">IF($C1559 = 1 + N("Presidente"),
    127,
    IF($C1559 = 2 + N("Vice-Presidente"),
        72,
        IF($C1559 = 3 + N("Secretária bilíngue"),
            13,
            RANDBETWEEN(5,COUNT(Name!$A:$A) + 1)
        )
    )
)</f>
        <v>22</v>
      </c>
      <c r="F1559" s="7" t="str">
        <f ca="1" xml:space="preserve">
VLOOKUP(
  $E1559,
  Name!$A:$B,
  2,
  FALSE
)
&amp; " " &amp;
IF($C1559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Álvaro Alvarenga Alvaregna</v>
      </c>
      <c r="G1559" s="7">
        <v>2</v>
      </c>
      <c r="H1559" s="7" t="str">
        <f>VLOOKUP($G1559,Countries!$A:$B,2,FALSE)</f>
        <v>Portugal</v>
      </c>
      <c r="I1559" s="7" cm="1">
        <f t="array" aca="1" ref="I1559" ca="1">INDEX(States!$B:$B,RANDBETWEEN(2,COUNTA(States!$A:$A)),1)</f>
        <v>9</v>
      </c>
      <c r="J1559" s="7" t="str">
        <f ca="1">VLOOKUP($I1559,States!$B:$C,2,FALSE)</f>
        <v>Leiria</v>
      </c>
      <c r="K1559" s="7" t="str">
        <f ca="1">VLOOKUP($E1559,Name!$A:$C,3,FALSE)</f>
        <v>M</v>
      </c>
      <c r="L1559" s="7" t="str">
        <f ca="1">VLOOKUP($K1559,Genders!$B:$C,2,FALSE)</f>
        <v>Male</v>
      </c>
      <c r="M1559" s="7" cm="1">
        <f t="array" aca="1" ref="M1559" ca="1">INDEX('Marital status'!$A:$A,RANDBETWEEN(2,COUNTA('Marital status'!$A:$A)),1)</f>
        <v>6</v>
      </c>
      <c r="N1559" s="7" t="str">
        <f ca="1">VLOOKUP($M1559,'Marital status'!$A:$B,2,FALSE)</f>
        <v>Divorced</v>
      </c>
      <c r="O1559" s="7">
        <f t="shared" ca="1" si="292"/>
        <v>2</v>
      </c>
      <c r="P1559" s="7" t="str">
        <f ca="1">VLOOKUP($O1559,Ethnicities!$A:$B,2,FALSE)</f>
        <v>White</v>
      </c>
      <c r="Q1559" s="8">
        <f t="shared" ca="1" si="293"/>
        <v>35358</v>
      </c>
      <c r="R1559" s="6">
        <f t="shared" ca="1" si="294"/>
        <v>4</v>
      </c>
      <c r="S1559" s="6" t="str">
        <f ca="1">VLOOKUP($R1559,'Background education'!$A:$B,2,FALSE)</f>
        <v>Undergraduate degree</v>
      </c>
      <c r="T1559" s="7">
        <f ca="1" xml:space="preserve">
  IF(OR($V1559 = 2, $V1559 = 3, $V1559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559" s="7" t="str">
        <f ca="1">VLOOKUP($T1559,Departments!$A:$B,2,FALSE)</f>
        <v>Operations</v>
      </c>
      <c r="V1559" s="6">
        <f t="shared" ca="1" si="295"/>
        <v>8</v>
      </c>
      <c r="W1559" s="6" t="str">
        <f ca="1">VLOOKUP($V1559,Roles!$A:$B,2,FALSE)</f>
        <v>Analyst</v>
      </c>
      <c r="X1559" s="6">
        <f t="shared" ca="1" si="296"/>
        <v>3</v>
      </c>
      <c r="Y1559" s="6" t="str">
        <f ca="1">IF(ISNA($X1559),NA(),VLOOKUP($X1559,Levels!$A:$B,2,FALSE))</f>
        <v>Pleno</v>
      </c>
      <c r="Z1559" s="8">
        <f t="shared" ca="1" si="288"/>
        <v>36753</v>
      </c>
      <c r="AA1559" s="6">
        <f ca="1">RANDBETWEEN(2,COUNTA('Recruitment source'!$A:$A))</f>
        <v>11</v>
      </c>
      <c r="AB1559" s="6" t="str">
        <f ca="1">VLOOKUP($AA1559,'Recruitment source'!$A:$B,2,FALSE)</f>
        <v>LinkedIn</v>
      </c>
      <c r="AC1559" s="8" t="e">
        <f t="shared" ca="1" si="297"/>
        <v>#N/A</v>
      </c>
      <c r="AD1559" s="6" t="e">
        <f t="shared" ca="1" si="298"/>
        <v>#N/A</v>
      </c>
      <c r="AE1559" s="6" t="e">
        <f ca="1">IF(ISNA(AD1559),NA(),VLOOKUP($AD1559,'Reasons for dismissal'!$A:$B,2,FALSE))</f>
        <v>#N/A</v>
      </c>
      <c r="AF1559" s="6">
        <f t="shared" ca="1" si="299"/>
        <v>2</v>
      </c>
      <c r="AG1559" s="1">
        <f t="shared" ca="1" si="289"/>
        <v>2000</v>
      </c>
    </row>
    <row r="1560" spans="1:33" x14ac:dyDescent="0.25">
      <c r="A1560" s="7" cm="1">
        <f t="array" aca="1" ref="A1560" ca="1">INDEX(Companies!$A:$A,RANDBETWEEN(2,COUNTA(Companies!$A:$A)),1)</f>
        <v>2</v>
      </c>
      <c r="B1560" s="7" t="str">
        <f ca="1">VLOOKUP($A1560,Companies!$A:$B,2,FALSE)</f>
        <v>ACME Corporation</v>
      </c>
      <c r="C1560" s="5">
        <f t="shared" si="290"/>
        <v>1559</v>
      </c>
      <c r="D1560" s="6">
        <f t="shared" ca="1" si="291"/>
        <v>1</v>
      </c>
      <c r="E1560" s="7">
        <f ca="1">IF($C1560 = 1 + N("Presidente"),
    127,
    IF($C1560 = 2 + N("Vice-Presidente"),
        72,
        IF($C1560 = 3 + N("Secretária bilíngue"),
            13,
            RANDBETWEEN(5,COUNT(Name!$A:$A) + 1)
        )
    )
)</f>
        <v>228</v>
      </c>
      <c r="F1560" s="7" t="str">
        <f ca="1" xml:space="preserve">
VLOOKUP(
  $E1560,
  Name!$A:$B,
  2,
  FALSE
)
&amp; " " &amp;
IF($C1560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Lívia De Luca Costa</v>
      </c>
      <c r="G1560" s="7">
        <v>2</v>
      </c>
      <c r="H1560" s="7" t="str">
        <f>VLOOKUP($G1560,Countries!$A:$B,2,FALSE)</f>
        <v>Portugal</v>
      </c>
      <c r="I1560" s="7" cm="1">
        <f t="array" aca="1" ref="I1560" ca="1">INDEX(States!$B:$B,RANDBETWEEN(2,COUNTA(States!$A:$A)),1)</f>
        <v>13</v>
      </c>
      <c r="J1560" s="7" t="str">
        <f ca="1">VLOOKUP($I1560,States!$B:$C,2,FALSE)</f>
        <v>Azores</v>
      </c>
      <c r="K1560" s="7" t="str">
        <f ca="1">VLOOKUP($E1560,Name!$A:$C,3,FALSE)</f>
        <v>F</v>
      </c>
      <c r="L1560" s="7" t="str">
        <f ca="1">VLOOKUP($K1560,Genders!$B:$C,2,FALSE)</f>
        <v>Female</v>
      </c>
      <c r="M1560" s="7" cm="1">
        <f t="array" aca="1" ref="M1560" ca="1">INDEX('Marital status'!$A:$A,RANDBETWEEN(2,COUNTA('Marital status'!$A:$A)),1)</f>
        <v>5</v>
      </c>
      <c r="N1560" s="7" t="str">
        <f ca="1">VLOOKUP($M1560,'Marital status'!$A:$B,2,FALSE)</f>
        <v xml:space="preserve">Separated </v>
      </c>
      <c r="O1560" s="7">
        <f t="shared" ca="1" si="292"/>
        <v>2</v>
      </c>
      <c r="P1560" s="7" t="str">
        <f ca="1">VLOOKUP($O1560,Ethnicities!$A:$B,2,FALSE)</f>
        <v>White</v>
      </c>
      <c r="Q1560" s="8">
        <f t="shared" ca="1" si="293"/>
        <v>21673</v>
      </c>
      <c r="R1560" s="6">
        <f t="shared" ca="1" si="294"/>
        <v>4</v>
      </c>
      <c r="S1560" s="6" t="str">
        <f ca="1">VLOOKUP($R1560,'Background education'!$A:$B,2,FALSE)</f>
        <v>Undergraduate degree</v>
      </c>
      <c r="T1560" s="7">
        <f ca="1" xml:space="preserve">
  IF(OR($V1560 = 2, $V1560 = 3, $V1560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60" s="7" t="str">
        <f ca="1">VLOOKUP($T1560,Departments!$A:$B,2,FALSE)</f>
        <v>Communication &amp; Marketing</v>
      </c>
      <c r="V1560" s="6">
        <f t="shared" ca="1" si="295"/>
        <v>6</v>
      </c>
      <c r="W1560" s="6" t="str">
        <f ca="1">VLOOKUP($V1560,Roles!$A:$B,2,FALSE)</f>
        <v>Intern</v>
      </c>
      <c r="X1560" s="6" t="e">
        <f t="shared" ca="1" si="296"/>
        <v>#N/A</v>
      </c>
      <c r="Y1560" s="6" t="e">
        <f ca="1">IF(ISNA($X1560),NA(),VLOOKUP($X1560,Levels!$A:$B,2,FALSE))</f>
        <v>#N/A</v>
      </c>
      <c r="Z1560" s="8">
        <f t="shared" ca="1" si="288"/>
        <v>39477</v>
      </c>
      <c r="AA1560" s="6">
        <f ca="1">RANDBETWEEN(2,COUNTA('Recruitment source'!$A:$A))</f>
        <v>2</v>
      </c>
      <c r="AB1560" s="6" t="str">
        <f ca="1">VLOOKUP($AA1560,'Recruitment source'!$A:$B,2,FALSE)</f>
        <v>Indeed</v>
      </c>
      <c r="AC1560" s="8" t="e">
        <f t="shared" ca="1" si="297"/>
        <v>#N/A</v>
      </c>
      <c r="AD1560" s="6" t="e">
        <f t="shared" ca="1" si="298"/>
        <v>#N/A</v>
      </c>
      <c r="AE1560" s="6" t="e">
        <f ca="1">IF(ISNA(AD1560),NA(),VLOOKUP($AD1560,'Reasons for dismissal'!$A:$B,2,FALSE))</f>
        <v>#N/A</v>
      </c>
      <c r="AF1560" s="6">
        <f t="shared" ca="1" si="299"/>
        <v>4</v>
      </c>
      <c r="AG1560" s="1">
        <f t="shared" ca="1" si="289"/>
        <v>885</v>
      </c>
    </row>
    <row r="1561" spans="1:33" x14ac:dyDescent="0.25">
      <c r="A1561" s="7" cm="1">
        <f t="array" aca="1" ref="A1561" ca="1">INDEX(Companies!$A:$A,RANDBETWEEN(2,COUNTA(Companies!$A:$A)),1)</f>
        <v>2</v>
      </c>
      <c r="B1561" s="7" t="str">
        <f ca="1">VLOOKUP($A1561,Companies!$A:$B,2,FALSE)</f>
        <v>ACME Corporation</v>
      </c>
      <c r="C1561" s="5">
        <f t="shared" si="290"/>
        <v>1560</v>
      </c>
      <c r="D1561" s="6">
        <f t="shared" ca="1" si="291"/>
        <v>1</v>
      </c>
      <c r="E1561" s="7">
        <f ca="1">IF($C1561 = 1 + N("Presidente"),
    127,
    IF($C1561 = 2 + N("Vice-Presidente"),
        72,
        IF($C1561 = 3 + N("Secretária bilíngue"),
            13,
            RANDBETWEEN(5,COUNT(Name!$A:$A) + 1)
        )
    )
)</f>
        <v>262</v>
      </c>
      <c r="F1561" s="7" t="str">
        <f ca="1" xml:space="preserve">
VLOOKUP(
  $E1561,
  Name!$A:$B,
  2,
  FALSE
)
&amp; " " &amp;
IF($C1561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Barboza Monteiro</v>
      </c>
      <c r="G1561" s="7">
        <v>2</v>
      </c>
      <c r="H1561" s="7" t="str">
        <f>VLOOKUP($G1561,Countries!$A:$B,2,FALSE)</f>
        <v>Portugal</v>
      </c>
      <c r="I1561" s="7" cm="1">
        <f t="array" aca="1" ref="I1561" ca="1">INDEX(States!$B:$B,RANDBETWEEN(2,COUNTA(States!$A:$A)),1)</f>
        <v>6</v>
      </c>
      <c r="J1561" s="7" t="str">
        <f ca="1">VLOOKUP($I1561,States!$B:$C,2,FALSE)</f>
        <v>Braga</v>
      </c>
      <c r="K1561" s="7" t="str">
        <f ca="1">VLOOKUP($E1561,Name!$A:$C,3,FALSE)</f>
        <v>F</v>
      </c>
      <c r="L1561" s="7" t="str">
        <f ca="1">VLOOKUP($K1561,Genders!$B:$C,2,FALSE)</f>
        <v>Female</v>
      </c>
      <c r="M1561" s="7" cm="1">
        <f t="array" aca="1" ref="M1561" ca="1">INDEX('Marital status'!$A:$A,RANDBETWEEN(2,COUNTA('Marital status'!$A:$A)),1)</f>
        <v>6</v>
      </c>
      <c r="N1561" s="7" t="str">
        <f ca="1">VLOOKUP($M1561,'Marital status'!$A:$B,2,FALSE)</f>
        <v>Divorced</v>
      </c>
      <c r="O1561" s="7">
        <f t="shared" ca="1" si="292"/>
        <v>3</v>
      </c>
      <c r="P1561" s="7" t="str">
        <f ca="1">VLOOKUP($O1561,Ethnicities!$A:$B,2,FALSE)</f>
        <v>Black or African American</v>
      </c>
      <c r="Q1561" s="8">
        <f t="shared" ca="1" si="293"/>
        <v>36505</v>
      </c>
      <c r="R1561" s="6">
        <f t="shared" ca="1" si="294"/>
        <v>5</v>
      </c>
      <c r="S1561" s="6" t="str">
        <f ca="1">VLOOKUP($R1561,'Background education'!$A:$B,2,FALSE)</f>
        <v>Graduate school</v>
      </c>
      <c r="T1561" s="7">
        <f ca="1" xml:space="preserve">
  IF(OR($V1561 = 2, $V1561 = 3, $V1561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561" s="7" t="str">
        <f ca="1">VLOOKUP($T1561,Departments!$A:$B,2,FALSE)</f>
        <v>Controlling</v>
      </c>
      <c r="V1561" s="6">
        <f t="shared" ca="1" si="295"/>
        <v>8</v>
      </c>
      <c r="W1561" s="6" t="str">
        <f ca="1">VLOOKUP($V1561,Roles!$A:$B,2,FALSE)</f>
        <v>Analyst</v>
      </c>
      <c r="X1561" s="6">
        <f t="shared" ca="1" si="296"/>
        <v>4</v>
      </c>
      <c r="Y1561" s="6" t="str">
        <f ca="1">IF(ISNA($X1561),NA(),VLOOKUP($X1561,Levels!$A:$B,2,FALSE))</f>
        <v>Senior</v>
      </c>
      <c r="Z1561" s="8">
        <f t="shared" ca="1" si="288"/>
        <v>36785</v>
      </c>
      <c r="AA1561" s="6">
        <f ca="1">RANDBETWEEN(2,COUNTA('Recruitment source'!$A:$A))</f>
        <v>10</v>
      </c>
      <c r="AB1561" s="6" t="str">
        <f ca="1">VLOOKUP($AA1561,'Recruitment source'!$A:$B,2,FALSE)</f>
        <v>Google</v>
      </c>
      <c r="AC1561" s="8" t="e">
        <f t="shared" ca="1" si="297"/>
        <v>#N/A</v>
      </c>
      <c r="AD1561" s="6" t="e">
        <f t="shared" ca="1" si="298"/>
        <v>#N/A</v>
      </c>
      <c r="AE1561" s="6" t="e">
        <f ca="1">IF(ISNA(AD1561),NA(),VLOOKUP($AD1561,'Reasons for dismissal'!$A:$B,2,FALSE))</f>
        <v>#N/A</v>
      </c>
      <c r="AF1561" s="6">
        <f t="shared" ca="1" si="299"/>
        <v>2</v>
      </c>
      <c r="AG1561" s="1">
        <f t="shared" ca="1" si="289"/>
        <v>2080</v>
      </c>
    </row>
    <row r="1562" spans="1:33" x14ac:dyDescent="0.25">
      <c r="A1562" s="7" cm="1">
        <f t="array" aca="1" ref="A1562" ca="1">INDEX(Companies!$A:$A,RANDBETWEEN(2,COUNTA(Companies!$A:$A)),1)</f>
        <v>2</v>
      </c>
      <c r="B1562" s="7" t="str">
        <f ca="1">VLOOKUP($A1562,Companies!$A:$B,2,FALSE)</f>
        <v>ACME Corporation</v>
      </c>
      <c r="C1562" s="5">
        <f t="shared" si="290"/>
        <v>1561</v>
      </c>
      <c r="D1562" s="6">
        <f t="shared" ca="1" si="291"/>
        <v>1</v>
      </c>
      <c r="E1562" s="7">
        <f ca="1">IF($C1562 = 1 + N("Presidente"),
    127,
    IF($C1562 = 2 + N("Vice-Presidente"),
        72,
        IF($C1562 = 3 + N("Secretária bilíngue"),
            13,
            RANDBETWEEN(5,COUNT(Name!$A:$A) + 1)
        )
    )
)</f>
        <v>188</v>
      </c>
      <c r="F1562" s="7" t="str">
        <f ca="1" xml:space="preserve">
VLOOKUP(
  $E1562,
  Name!$A:$B,
  2,
  FALSE
)
&amp; " " &amp;
IF($C1562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Poeta Rizzo</v>
      </c>
      <c r="G1562" s="7">
        <v>2</v>
      </c>
      <c r="H1562" s="7" t="str">
        <f>VLOOKUP($G1562,Countries!$A:$B,2,FALSE)</f>
        <v>Portugal</v>
      </c>
      <c r="I1562" s="7" cm="1">
        <f t="array" aca="1" ref="I1562" ca="1">INDEX(States!$B:$B,RANDBETWEEN(2,COUNTA(States!$A:$A)),1)</f>
        <v>8</v>
      </c>
      <c r="J1562" s="7" t="str">
        <f ca="1">VLOOKUP($I1562,States!$B:$C,2,FALSE)</f>
        <v>Santarém</v>
      </c>
      <c r="K1562" s="7" t="str">
        <f ca="1">VLOOKUP($E1562,Name!$A:$C,3,FALSE)</f>
        <v>M</v>
      </c>
      <c r="L1562" s="7" t="str">
        <f ca="1">VLOOKUP($K1562,Genders!$B:$C,2,FALSE)</f>
        <v>Male</v>
      </c>
      <c r="M1562" s="7" cm="1">
        <f t="array" aca="1" ref="M1562" ca="1">INDEX('Marital status'!$A:$A,RANDBETWEEN(2,COUNTA('Marital status'!$A:$A)),1)</f>
        <v>5</v>
      </c>
      <c r="N1562" s="7" t="str">
        <f ca="1">VLOOKUP($M1562,'Marital status'!$A:$B,2,FALSE)</f>
        <v xml:space="preserve">Separated </v>
      </c>
      <c r="O1562" s="7">
        <f t="shared" ca="1" si="292"/>
        <v>4</v>
      </c>
      <c r="P1562" s="7" t="str">
        <f ca="1">VLOOKUP($O1562,Ethnicities!$A:$B,2,FALSE)</f>
        <v>Hispanic or Latino</v>
      </c>
      <c r="Q1562" s="8">
        <f t="shared" ca="1" si="293"/>
        <v>23052</v>
      </c>
      <c r="R1562" s="6">
        <f t="shared" ca="1" si="294"/>
        <v>4</v>
      </c>
      <c r="S1562" s="6" t="str">
        <f ca="1">VLOOKUP($R1562,'Background education'!$A:$B,2,FALSE)</f>
        <v>Undergraduate degree</v>
      </c>
      <c r="T1562" s="7">
        <f ca="1" xml:space="preserve">
  IF(OR($V1562 = 2, $V1562 = 3, $V1562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62" s="7" t="str">
        <f ca="1">VLOOKUP($T1562,Departments!$A:$B,2,FALSE)</f>
        <v>Communication &amp; Marketing</v>
      </c>
      <c r="V1562" s="6">
        <f t="shared" ca="1" si="295"/>
        <v>6</v>
      </c>
      <c r="W1562" s="6" t="str">
        <f ca="1">VLOOKUP($V1562,Roles!$A:$B,2,FALSE)</f>
        <v>Intern</v>
      </c>
      <c r="X1562" s="6" t="e">
        <f t="shared" ca="1" si="296"/>
        <v>#N/A</v>
      </c>
      <c r="Y1562" s="6" t="e">
        <f ca="1">IF(ISNA($X1562),NA(),VLOOKUP($X1562,Levels!$A:$B,2,FALSE))</f>
        <v>#N/A</v>
      </c>
      <c r="Z1562" s="8">
        <f t="shared" ca="1" si="288"/>
        <v>44806</v>
      </c>
      <c r="AA1562" s="6">
        <f ca="1">RANDBETWEEN(2,COUNTA('Recruitment source'!$A:$A))</f>
        <v>9</v>
      </c>
      <c r="AB1562" s="6" t="str">
        <f ca="1">VLOOKUP($AA1562,'Recruitment source'!$A:$B,2,FALSE)</f>
        <v xml:space="preserve"> recommendation of employee</v>
      </c>
      <c r="AC1562" s="8" t="e">
        <f t="shared" ca="1" si="297"/>
        <v>#N/A</v>
      </c>
      <c r="AD1562" s="6" t="e">
        <f t="shared" ca="1" si="298"/>
        <v>#N/A</v>
      </c>
      <c r="AE1562" s="6" t="e">
        <f ca="1">IF(ISNA(AD1562),NA(),VLOOKUP($AD1562,'Reasons for dismissal'!$A:$B,2,FALSE))</f>
        <v>#N/A</v>
      </c>
      <c r="AF1562" s="6">
        <f t="shared" ca="1" si="299"/>
        <v>4</v>
      </c>
      <c r="AG1562" s="1">
        <f t="shared" ca="1" si="289"/>
        <v>885</v>
      </c>
    </row>
    <row r="1563" spans="1:33" x14ac:dyDescent="0.25">
      <c r="A1563" s="7" cm="1">
        <f t="array" aca="1" ref="A1563" ca="1">INDEX(Companies!$A:$A,RANDBETWEEN(2,COUNTA(Companies!$A:$A)),1)</f>
        <v>2</v>
      </c>
      <c r="B1563" s="7" t="str">
        <f ca="1">VLOOKUP($A1563,Companies!$A:$B,2,FALSE)</f>
        <v>ACME Corporation</v>
      </c>
      <c r="C1563" s="5">
        <f t="shared" si="290"/>
        <v>1562</v>
      </c>
      <c r="D1563" s="6">
        <f t="shared" ca="1" si="291"/>
        <v>1</v>
      </c>
      <c r="E1563" s="7">
        <f ca="1">IF($C1563 = 1 + N("Presidente"),
    127,
    IF($C1563 = 2 + N("Vice-Presidente"),
        72,
        IF($C1563 = 3 + N("Secretária bilíngue"),
            13,
            RANDBETWEEN(5,COUNT(Name!$A:$A) + 1)
        )
    )
)</f>
        <v>101</v>
      </c>
      <c r="F1563" s="7" t="str">
        <f ca="1" xml:space="preserve">
VLOOKUP(
  $E1563,
  Name!$A:$B,
  2,
  FALSE
)
&amp; " " &amp;
IF($C1563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Santos Brasão</v>
      </c>
      <c r="G1563" s="7">
        <v>2</v>
      </c>
      <c r="H1563" s="7" t="str">
        <f>VLOOKUP($G1563,Countries!$A:$B,2,FALSE)</f>
        <v>Portugal</v>
      </c>
      <c r="I1563" s="7" cm="1">
        <f t="array" aca="1" ref="I1563" ca="1">INDEX(States!$B:$B,RANDBETWEEN(2,COUNTA(States!$A:$A)),1)</f>
        <v>9</v>
      </c>
      <c r="J1563" s="7" t="str">
        <f ca="1">VLOOKUP($I1563,States!$B:$C,2,FALSE)</f>
        <v>Leiria</v>
      </c>
      <c r="K1563" s="7" t="str">
        <f ca="1">VLOOKUP($E1563,Name!$A:$C,3,FALSE)</f>
        <v>M</v>
      </c>
      <c r="L1563" s="7" t="str">
        <f ca="1">VLOOKUP($K1563,Genders!$B:$C,2,FALSE)</f>
        <v>Male</v>
      </c>
      <c r="M1563" s="7" cm="1">
        <f t="array" aca="1" ref="M1563" ca="1">INDEX('Marital status'!$A:$A,RANDBETWEEN(2,COUNTA('Marital status'!$A:$A)),1)</f>
        <v>4</v>
      </c>
      <c r="N1563" s="7" t="str">
        <f ca="1">VLOOKUP($M1563,'Marital status'!$A:$B,2,FALSE)</f>
        <v xml:space="preserve">Widowed </v>
      </c>
      <c r="O1563" s="7">
        <f t="shared" ca="1" si="292"/>
        <v>2</v>
      </c>
      <c r="P1563" s="7" t="str">
        <f ca="1">VLOOKUP($O1563,Ethnicities!$A:$B,2,FALSE)</f>
        <v>White</v>
      </c>
      <c r="Q1563" s="8">
        <f t="shared" ca="1" si="293"/>
        <v>35995</v>
      </c>
      <c r="R1563" s="6">
        <f t="shared" ca="1" si="294"/>
        <v>4</v>
      </c>
      <c r="S1563" s="6" t="str">
        <f ca="1">VLOOKUP($R1563,'Background education'!$A:$B,2,FALSE)</f>
        <v>Undergraduate degree</v>
      </c>
      <c r="T1563" s="7">
        <f ca="1" xml:space="preserve">
  IF(OR($V1563 = 2, $V1563 = 3, $V1563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563" s="7" t="str">
        <f ca="1">VLOOKUP($T1563,Departments!$A:$B,2,FALSE)</f>
        <v>Information Technology</v>
      </c>
      <c r="V1563" s="6">
        <f t="shared" ca="1" si="295"/>
        <v>8</v>
      </c>
      <c r="W1563" s="6" t="str">
        <f ca="1">VLOOKUP($V1563,Roles!$A:$B,2,FALSE)</f>
        <v>Analyst</v>
      </c>
      <c r="X1563" s="6">
        <f t="shared" ca="1" si="296"/>
        <v>2</v>
      </c>
      <c r="Y1563" s="6" t="str">
        <f ca="1">IF(ISNA($X1563),NA(),VLOOKUP($X1563,Levels!$A:$B,2,FALSE))</f>
        <v>Junior</v>
      </c>
      <c r="Z1563" s="8">
        <f t="shared" ca="1" si="288"/>
        <v>39107</v>
      </c>
      <c r="AA1563" s="6">
        <f ca="1">RANDBETWEEN(2,COUNTA('Recruitment source'!$A:$A))</f>
        <v>2</v>
      </c>
      <c r="AB1563" s="6" t="str">
        <f ca="1">VLOOKUP($AA1563,'Recruitment source'!$A:$B,2,FALSE)</f>
        <v>Indeed</v>
      </c>
      <c r="AC1563" s="8" t="e">
        <f t="shared" ca="1" si="297"/>
        <v>#N/A</v>
      </c>
      <c r="AD1563" s="6" t="e">
        <f t="shared" ca="1" si="298"/>
        <v>#N/A</v>
      </c>
      <c r="AE1563" s="6" t="e">
        <f ca="1">IF(ISNA(AD1563),NA(),VLOOKUP($AD1563,'Reasons for dismissal'!$A:$B,2,FALSE))</f>
        <v>#N/A</v>
      </c>
      <c r="AF1563" s="6">
        <f t="shared" ca="1" si="299"/>
        <v>4</v>
      </c>
      <c r="AG1563" s="1">
        <f t="shared" ca="1" si="289"/>
        <v>2080</v>
      </c>
    </row>
    <row r="1564" spans="1:33" x14ac:dyDescent="0.25">
      <c r="A1564" s="7" cm="1">
        <f t="array" aca="1" ref="A1564" ca="1">INDEX(Companies!$A:$A,RANDBETWEEN(2,COUNTA(Companies!$A:$A)),1)</f>
        <v>2</v>
      </c>
      <c r="B1564" s="7" t="str">
        <f ca="1">VLOOKUP($A1564,Companies!$A:$B,2,FALSE)</f>
        <v>ACME Corporation</v>
      </c>
      <c r="C1564" s="5">
        <f t="shared" si="290"/>
        <v>1563</v>
      </c>
      <c r="D1564" s="6">
        <f t="shared" ca="1" si="291"/>
        <v>1</v>
      </c>
      <c r="E1564" s="7">
        <f ca="1">IF($C1564 = 1 + N("Presidente"),
    127,
    IF($C1564 = 2 + N("Vice-Presidente"),
        72,
        IF($C1564 = 3 + N("Secretária bilíngue"),
            13,
            RANDBETWEEN(5,COUNT(Name!$A:$A) + 1)
        )
    )
)</f>
        <v>280</v>
      </c>
      <c r="F1564" s="7" t="str">
        <f ca="1" xml:space="preserve">
VLOOKUP(
  $E1564,
  Name!$A:$B,
  2,
  FALSE
)
&amp; " " &amp;
IF($C1564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Longo Dantas</v>
      </c>
      <c r="G1564" s="7">
        <v>2</v>
      </c>
      <c r="H1564" s="7" t="str">
        <f>VLOOKUP($G1564,Countries!$A:$B,2,FALSE)</f>
        <v>Portugal</v>
      </c>
      <c r="I1564" s="7" cm="1">
        <f t="array" aca="1" ref="I1564" ca="1">INDEX(States!$B:$B,RANDBETWEEN(2,COUNTA(States!$A:$A)),1)</f>
        <v>12</v>
      </c>
      <c r="J1564" s="7" t="str">
        <f ca="1">VLOOKUP($I1564,States!$B:$C,2,FALSE)</f>
        <v>Évora</v>
      </c>
      <c r="K1564" s="7" t="str">
        <f ca="1">VLOOKUP($E1564,Name!$A:$C,3,FALSE)</f>
        <v>F</v>
      </c>
      <c r="L1564" s="7" t="str">
        <f ca="1">VLOOKUP($K1564,Genders!$B:$C,2,FALSE)</f>
        <v>Female</v>
      </c>
      <c r="M1564" s="7" cm="1">
        <f t="array" aca="1" ref="M1564" ca="1">INDEX('Marital status'!$A:$A,RANDBETWEEN(2,COUNTA('Marital status'!$A:$A)),1)</f>
        <v>2</v>
      </c>
      <c r="N1564" s="7" t="str">
        <f ca="1">VLOOKUP($M1564,'Marital status'!$A:$B,2,FALSE)</f>
        <v>Single</v>
      </c>
      <c r="O1564" s="7">
        <f t="shared" ca="1" si="292"/>
        <v>2</v>
      </c>
      <c r="P1564" s="7" t="str">
        <f ca="1">VLOOKUP($O1564,Ethnicities!$A:$B,2,FALSE)</f>
        <v>White</v>
      </c>
      <c r="Q1564" s="8">
        <f t="shared" ca="1" si="293"/>
        <v>35596</v>
      </c>
      <c r="R1564" s="6">
        <f t="shared" ca="1" si="294"/>
        <v>4</v>
      </c>
      <c r="S1564" s="6" t="str">
        <f ca="1">VLOOKUP($R1564,'Background education'!$A:$B,2,FALSE)</f>
        <v>Undergraduate degree</v>
      </c>
      <c r="T1564" s="7">
        <f ca="1" xml:space="preserve">
  IF(OR($V1564 = 2, $V1564 = 3, $V1564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64" s="7" t="str">
        <f ca="1">VLOOKUP($T1564,Departments!$A:$B,2,FALSE)</f>
        <v>Administration</v>
      </c>
      <c r="V1564" s="6">
        <f t="shared" ca="1" si="295"/>
        <v>7</v>
      </c>
      <c r="W1564" s="6" t="str">
        <f ca="1">VLOOKUP($V1564,Roles!$A:$B,2,FALSE)</f>
        <v>Trainee</v>
      </c>
      <c r="X1564" s="6" t="e">
        <f t="shared" ca="1" si="296"/>
        <v>#N/A</v>
      </c>
      <c r="Y1564" s="6" t="e">
        <f ca="1">IF(ISNA($X1564),NA(),VLOOKUP($X1564,Levels!$A:$B,2,FALSE))</f>
        <v>#N/A</v>
      </c>
      <c r="Z1564" s="8">
        <f t="shared" ca="1" si="288"/>
        <v>41669</v>
      </c>
      <c r="AA1564" s="6">
        <f ca="1">RANDBETWEEN(2,COUNTA('Recruitment source'!$A:$A))</f>
        <v>9</v>
      </c>
      <c r="AB1564" s="6" t="str">
        <f ca="1">VLOOKUP($AA1564,'Recruitment source'!$A:$B,2,FALSE)</f>
        <v xml:space="preserve"> recommendation of employee</v>
      </c>
      <c r="AC1564" s="8" t="e">
        <f t="shared" ca="1" si="297"/>
        <v>#N/A</v>
      </c>
      <c r="AD1564" s="6" t="e">
        <f t="shared" ca="1" si="298"/>
        <v>#N/A</v>
      </c>
      <c r="AE1564" s="6" t="e">
        <f ca="1">IF(ISNA(AD1564),NA(),VLOOKUP($AD1564,'Reasons for dismissal'!$A:$B,2,FALSE))</f>
        <v>#N/A</v>
      </c>
      <c r="AF1564" s="6">
        <f t="shared" ca="1" si="299"/>
        <v>3</v>
      </c>
      <c r="AG1564" s="1">
        <f t="shared" ca="1" si="289"/>
        <v>1005</v>
      </c>
    </row>
    <row r="1565" spans="1:33" x14ac:dyDescent="0.25">
      <c r="A1565" s="7" cm="1">
        <f t="array" aca="1" ref="A1565" ca="1">INDEX(Companies!$A:$A,RANDBETWEEN(2,COUNTA(Companies!$A:$A)),1)</f>
        <v>2</v>
      </c>
      <c r="B1565" s="7" t="str">
        <f ca="1">VLOOKUP($A1565,Companies!$A:$B,2,FALSE)</f>
        <v>ACME Corporation</v>
      </c>
      <c r="C1565" s="5">
        <f t="shared" si="290"/>
        <v>1564</v>
      </c>
      <c r="D1565" s="6">
        <f t="shared" ca="1" si="291"/>
        <v>1</v>
      </c>
      <c r="E1565" s="7">
        <f ca="1">IF($C1565 = 1 + N("Presidente"),
    127,
    IF($C1565 = 2 + N("Vice-Presidente"),
        72,
        IF($C1565 = 3 + N("Secretária bilíngue"),
            13,
            RANDBETWEEN(5,COUNT(Name!$A:$A) + 1)
        )
    )
)</f>
        <v>111</v>
      </c>
      <c r="F1565" s="7" t="str">
        <f ca="1" xml:space="preserve">
VLOOKUP(
  $E1565,
  Name!$A:$B,
  2,
  FALSE
)
&amp; " " &amp;
IF($C1565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Cardoso Mendes</v>
      </c>
      <c r="G1565" s="7">
        <v>2</v>
      </c>
      <c r="H1565" s="7" t="str">
        <f>VLOOKUP($G1565,Countries!$A:$B,2,FALSE)</f>
        <v>Portugal</v>
      </c>
      <c r="I1565" s="7" cm="1">
        <f t="array" aca="1" ref="I1565" ca="1">INDEX(States!$B:$B,RANDBETWEEN(2,COUNTA(States!$A:$A)),1)</f>
        <v>21</v>
      </c>
      <c r="J1565" s="7" t="str">
        <f ca="1">VLOOKUP($I1565,States!$B:$C,2,FALSE)</f>
        <v>Bragança</v>
      </c>
      <c r="K1565" s="7" t="str">
        <f ca="1">VLOOKUP($E1565,Name!$A:$C,3,FALSE)</f>
        <v>F</v>
      </c>
      <c r="L1565" s="7" t="str">
        <f ca="1">VLOOKUP($K1565,Genders!$B:$C,2,FALSE)</f>
        <v>Female</v>
      </c>
      <c r="M1565" s="7" cm="1">
        <f t="array" aca="1" ref="M1565" ca="1">INDEX('Marital status'!$A:$A,RANDBETWEEN(2,COUNTA('Marital status'!$A:$A)),1)</f>
        <v>5</v>
      </c>
      <c r="N1565" s="7" t="str">
        <f ca="1">VLOOKUP($M1565,'Marital status'!$A:$B,2,FALSE)</f>
        <v xml:space="preserve">Separated </v>
      </c>
      <c r="O1565" s="7">
        <f t="shared" ca="1" si="292"/>
        <v>2</v>
      </c>
      <c r="P1565" s="7" t="str">
        <f ca="1">VLOOKUP($O1565,Ethnicities!$A:$B,2,FALSE)</f>
        <v>White</v>
      </c>
      <c r="Q1565" s="8">
        <f t="shared" ca="1" si="293"/>
        <v>34219</v>
      </c>
      <c r="R1565" s="6">
        <f t="shared" ca="1" si="294"/>
        <v>4</v>
      </c>
      <c r="S1565" s="6" t="str">
        <f ca="1">VLOOKUP($R1565,'Background education'!$A:$B,2,FALSE)</f>
        <v>Undergraduate degree</v>
      </c>
      <c r="T1565" s="7">
        <f ca="1" xml:space="preserve">
  IF(OR($V1565 = 2, $V1565 = 3, $V1565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65" s="7" t="str">
        <f ca="1">VLOOKUP($T1565,Departments!$A:$B,2,FALSE)</f>
        <v xml:space="preserve"> Commercial</v>
      </c>
      <c r="V1565" s="6">
        <f t="shared" ca="1" si="295"/>
        <v>8</v>
      </c>
      <c r="W1565" s="6" t="str">
        <f ca="1">VLOOKUP($V1565,Roles!$A:$B,2,FALSE)</f>
        <v>Analyst</v>
      </c>
      <c r="X1565" s="6">
        <f t="shared" ca="1" si="296"/>
        <v>2</v>
      </c>
      <c r="Y1565" s="6" t="str">
        <f ca="1">IF(ISNA($X1565),NA(),VLOOKUP($X1565,Levels!$A:$B,2,FALSE))</f>
        <v>Junior</v>
      </c>
      <c r="Z1565" s="8">
        <f t="shared" ca="1" si="288"/>
        <v>37822</v>
      </c>
      <c r="AA1565" s="6">
        <f ca="1">RANDBETWEEN(2,COUNTA('Recruitment source'!$A:$A))</f>
        <v>6</v>
      </c>
      <c r="AB1565" s="6" t="str">
        <f ca="1">VLOOKUP($AA1565,'Recruitment source'!$A:$B,2,FALSE)</f>
        <v>Empregos Online</v>
      </c>
      <c r="AC1565" s="8" t="e">
        <f t="shared" ca="1" si="297"/>
        <v>#N/A</v>
      </c>
      <c r="AD1565" s="6" t="e">
        <f t="shared" ca="1" si="298"/>
        <v>#N/A</v>
      </c>
      <c r="AE1565" s="6" t="e">
        <f ca="1">IF(ISNA(AD1565),NA(),VLOOKUP($AD1565,'Reasons for dismissal'!$A:$B,2,FALSE))</f>
        <v>#N/A</v>
      </c>
      <c r="AF1565" s="6">
        <f t="shared" ca="1" si="299"/>
        <v>3</v>
      </c>
      <c r="AG1565" s="1">
        <f t="shared" ca="1" si="289"/>
        <v>2000</v>
      </c>
    </row>
    <row r="1566" spans="1:33" x14ac:dyDescent="0.25">
      <c r="A1566" s="7" cm="1">
        <f t="array" aca="1" ref="A1566" ca="1">INDEX(Companies!$A:$A,RANDBETWEEN(2,COUNTA(Companies!$A:$A)),1)</f>
        <v>2</v>
      </c>
      <c r="B1566" s="7" t="str">
        <f ca="1">VLOOKUP($A1566,Companies!$A:$B,2,FALSE)</f>
        <v>ACME Corporation</v>
      </c>
      <c r="C1566" s="5">
        <f t="shared" si="290"/>
        <v>1565</v>
      </c>
      <c r="D1566" s="6">
        <f t="shared" ca="1" si="291"/>
        <v>1</v>
      </c>
      <c r="E1566" s="7">
        <f ca="1">IF($C1566 = 1 + N("Presidente"),
    127,
    IF($C1566 = 2 + N("Vice-Presidente"),
        72,
        IF($C1566 = 3 + N("Secretária bilíngue"),
            13,
            RANDBETWEEN(5,COUNT(Name!$A:$A) + 1)
        )
    )
)</f>
        <v>343</v>
      </c>
      <c r="F1566" s="7" t="str">
        <f ca="1" xml:space="preserve">
VLOOKUP(
  $E1566,
  Name!$A:$B,
  2,
  FALSE
)
&amp; " " &amp;
IF($C1566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Thiago Morato Frasão</v>
      </c>
      <c r="G1566" s="7">
        <v>2</v>
      </c>
      <c r="H1566" s="7" t="str">
        <f>VLOOKUP($G1566,Countries!$A:$B,2,FALSE)</f>
        <v>Portugal</v>
      </c>
      <c r="I1566" s="7" cm="1">
        <f t="array" aca="1" ref="I1566" ca="1">INDEX(States!$B:$B,RANDBETWEEN(2,COUNTA(States!$A:$A)),1)</f>
        <v>2</v>
      </c>
      <c r="J1566" s="7" t="str">
        <f ca="1">VLOOKUP($I1566,States!$B:$C,2,FALSE)</f>
        <v xml:space="preserve"> Lisboa</v>
      </c>
      <c r="K1566" s="7" t="str">
        <f ca="1">VLOOKUP($E1566,Name!$A:$C,3,FALSE)</f>
        <v>M</v>
      </c>
      <c r="L1566" s="7" t="str">
        <f ca="1">VLOOKUP($K1566,Genders!$B:$C,2,FALSE)</f>
        <v>Male</v>
      </c>
      <c r="M1566" s="7" cm="1">
        <f t="array" aca="1" ref="M1566" ca="1">INDEX('Marital status'!$A:$A,RANDBETWEEN(2,COUNTA('Marital status'!$A:$A)),1)</f>
        <v>2</v>
      </c>
      <c r="N1566" s="7" t="str">
        <f ca="1">VLOOKUP($M1566,'Marital status'!$A:$B,2,FALSE)</f>
        <v>Single</v>
      </c>
      <c r="O1566" s="7">
        <f t="shared" ca="1" si="292"/>
        <v>2</v>
      </c>
      <c r="P1566" s="7" t="str">
        <f ca="1">VLOOKUP($O1566,Ethnicities!$A:$B,2,FALSE)</f>
        <v>White</v>
      </c>
      <c r="Q1566" s="8">
        <f t="shared" ca="1" si="293"/>
        <v>18741</v>
      </c>
      <c r="R1566" s="6">
        <f t="shared" ca="1" si="294"/>
        <v>4</v>
      </c>
      <c r="S1566" s="6" t="str">
        <f ca="1">VLOOKUP($R1566,'Background education'!$A:$B,2,FALSE)</f>
        <v>Undergraduate degree</v>
      </c>
      <c r="T1566" s="7">
        <f ca="1" xml:space="preserve">
  IF(OR($V1566 = 2, $V1566 = 3, $V1566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566" s="7" t="str">
        <f ca="1">VLOOKUP($T1566,Departments!$A:$B,2,FALSE)</f>
        <v>Audit</v>
      </c>
      <c r="V1566" s="6">
        <f t="shared" ca="1" si="295"/>
        <v>6</v>
      </c>
      <c r="W1566" s="6" t="str">
        <f ca="1">VLOOKUP($V1566,Roles!$A:$B,2,FALSE)</f>
        <v>Intern</v>
      </c>
      <c r="X1566" s="6" t="e">
        <f t="shared" ca="1" si="296"/>
        <v>#N/A</v>
      </c>
      <c r="Y1566" s="6" t="e">
        <f ca="1">IF(ISNA($X1566),NA(),VLOOKUP($X1566,Levels!$A:$B,2,FALSE))</f>
        <v>#N/A</v>
      </c>
      <c r="Z1566" s="8">
        <f t="shared" ca="1" si="288"/>
        <v>38204</v>
      </c>
      <c r="AA1566" s="6">
        <f ca="1">RANDBETWEEN(2,COUNTA('Recruitment source'!$A:$A))</f>
        <v>11</v>
      </c>
      <c r="AB1566" s="6" t="str">
        <f ca="1">VLOOKUP($AA1566,'Recruitment source'!$A:$B,2,FALSE)</f>
        <v>LinkedIn</v>
      </c>
      <c r="AC1566" s="8" t="e">
        <f t="shared" ca="1" si="297"/>
        <v>#N/A</v>
      </c>
      <c r="AD1566" s="6" t="e">
        <f t="shared" ca="1" si="298"/>
        <v>#N/A</v>
      </c>
      <c r="AE1566" s="6" t="e">
        <f ca="1">IF(ISNA(AD1566),NA(),VLOOKUP($AD1566,'Reasons for dismissal'!$A:$B,2,FALSE))</f>
        <v>#N/A</v>
      </c>
      <c r="AF1566" s="6">
        <f t="shared" ca="1" si="299"/>
        <v>2</v>
      </c>
      <c r="AG1566" s="1">
        <f t="shared" ca="1" si="289"/>
        <v>805</v>
      </c>
    </row>
    <row r="1567" spans="1:33" x14ac:dyDescent="0.25">
      <c r="A1567" s="7" cm="1">
        <f t="array" aca="1" ref="A1567" ca="1">INDEX(Companies!$A:$A,RANDBETWEEN(2,COUNTA(Companies!$A:$A)),1)</f>
        <v>2</v>
      </c>
      <c r="B1567" s="7" t="str">
        <f ca="1">VLOOKUP($A1567,Companies!$A:$B,2,FALSE)</f>
        <v>ACME Corporation</v>
      </c>
      <c r="C1567" s="5">
        <f t="shared" si="290"/>
        <v>1566</v>
      </c>
      <c r="D1567" s="6">
        <f t="shared" ca="1" si="291"/>
        <v>1</v>
      </c>
      <c r="E1567" s="7">
        <f ca="1">IF($C1567 = 1 + N("Presidente"),
    127,
    IF($C1567 = 2 + N("Vice-Presidente"),
        72,
        IF($C1567 = 3 + N("Secretária bilíngue"),
            13,
            RANDBETWEEN(5,COUNT(Name!$A:$A) + 1)
        )
    )
)</f>
        <v>13</v>
      </c>
      <c r="F1567" s="7" t="str">
        <f ca="1" xml:space="preserve">
VLOOKUP(
  $E1567,
  Name!$A:$B,
  2,
  FALSE
)
&amp; " " &amp;
IF($C1567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Batista Veiga</v>
      </c>
      <c r="G1567" s="7">
        <v>2</v>
      </c>
      <c r="H1567" s="7" t="str">
        <f>VLOOKUP($G1567,Countries!$A:$B,2,FALSE)</f>
        <v>Portugal</v>
      </c>
      <c r="I1567" s="7" cm="1">
        <f t="array" aca="1" ref="I1567" ca="1">INDEX(States!$B:$B,RANDBETWEEN(2,COUNTA(States!$A:$A)),1)</f>
        <v>20</v>
      </c>
      <c r="J1567" s="7" t="str">
        <f ca="1">VLOOKUP($I1567,States!$B:$C,2,FALSE)</f>
        <v>Viana do Castelo</v>
      </c>
      <c r="K1567" s="7" t="str">
        <f ca="1">VLOOKUP($E1567,Name!$A:$C,3,FALSE)</f>
        <v>F</v>
      </c>
      <c r="L1567" s="7" t="str">
        <f ca="1">VLOOKUP($K1567,Genders!$B:$C,2,FALSE)</f>
        <v>Female</v>
      </c>
      <c r="M1567" s="7" cm="1">
        <f t="array" aca="1" ref="M1567" ca="1">INDEX('Marital status'!$A:$A,RANDBETWEEN(2,COUNTA('Marital status'!$A:$A)),1)</f>
        <v>5</v>
      </c>
      <c r="N1567" s="7" t="str">
        <f ca="1">VLOOKUP($M1567,'Marital status'!$A:$B,2,FALSE)</f>
        <v xml:space="preserve">Separated </v>
      </c>
      <c r="O1567" s="7">
        <f t="shared" ca="1" si="292"/>
        <v>2</v>
      </c>
      <c r="P1567" s="7" t="str">
        <f ca="1">VLOOKUP($O1567,Ethnicities!$A:$B,2,FALSE)</f>
        <v>White</v>
      </c>
      <c r="Q1567" s="8">
        <f t="shared" ca="1" si="293"/>
        <v>33948</v>
      </c>
      <c r="R1567" s="6">
        <f t="shared" ca="1" si="294"/>
        <v>4</v>
      </c>
      <c r="S1567" s="6" t="str">
        <f ca="1">VLOOKUP($R1567,'Background education'!$A:$B,2,FALSE)</f>
        <v>Undergraduate degree</v>
      </c>
      <c r="T1567" s="7">
        <f ca="1" xml:space="preserve">
  IF(OR($V1567 = 2, $V1567 = 3, $V1567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67" s="7" t="str">
        <f ca="1">VLOOKUP($T1567,Departments!$A:$B,2,FALSE)</f>
        <v>Human Resource</v>
      </c>
      <c r="V1567" s="6">
        <f t="shared" ca="1" si="295"/>
        <v>8</v>
      </c>
      <c r="W1567" s="6" t="str">
        <f ca="1">VLOOKUP($V1567,Roles!$A:$B,2,FALSE)</f>
        <v>Analyst</v>
      </c>
      <c r="X1567" s="6">
        <f t="shared" ca="1" si="296"/>
        <v>4</v>
      </c>
      <c r="Y1567" s="6" t="str">
        <f ca="1">IF(ISNA($X1567),NA(),VLOOKUP($X1567,Levels!$A:$B,2,FALSE))</f>
        <v>Senior</v>
      </c>
      <c r="Z1567" s="8">
        <f t="shared" ca="1" si="288"/>
        <v>41852</v>
      </c>
      <c r="AA1567" s="6">
        <f ca="1">RANDBETWEEN(2,COUNTA('Recruitment source'!$A:$A))</f>
        <v>6</v>
      </c>
      <c r="AB1567" s="6" t="str">
        <f ca="1">VLOOKUP($AA1567,'Recruitment source'!$A:$B,2,FALSE)</f>
        <v>Empregos Online</v>
      </c>
      <c r="AC1567" s="8" t="e">
        <f t="shared" ca="1" si="297"/>
        <v>#N/A</v>
      </c>
      <c r="AD1567" s="6" t="e">
        <f t="shared" ca="1" si="298"/>
        <v>#N/A</v>
      </c>
      <c r="AE1567" s="6" t="e">
        <f ca="1">IF(ISNA(AD1567),NA(),VLOOKUP($AD1567,'Reasons for dismissal'!$A:$B,2,FALSE))</f>
        <v>#N/A</v>
      </c>
      <c r="AF1567" s="6">
        <f t="shared" ca="1" si="299"/>
        <v>4</v>
      </c>
      <c r="AG1567" s="1">
        <f t="shared" ca="1" si="289"/>
        <v>2000</v>
      </c>
    </row>
    <row r="1568" spans="1:33" x14ac:dyDescent="0.25">
      <c r="A1568" s="7" cm="1">
        <f t="array" aca="1" ref="A1568" ca="1">INDEX(Companies!$A:$A,RANDBETWEEN(2,COUNTA(Companies!$A:$A)),1)</f>
        <v>2</v>
      </c>
      <c r="B1568" s="7" t="str">
        <f ca="1">VLOOKUP($A1568,Companies!$A:$B,2,FALSE)</f>
        <v>ACME Corporation</v>
      </c>
      <c r="C1568" s="5">
        <f t="shared" si="290"/>
        <v>1567</v>
      </c>
      <c r="D1568" s="6">
        <f t="shared" ca="1" si="291"/>
        <v>1</v>
      </c>
      <c r="E1568" s="7">
        <f ca="1">IF($C1568 = 1 + N("Presidente"),
    127,
    IF($C1568 = 2 + N("Vice-Presidente"),
        72,
        IF($C1568 = 3 + N("Secretária bilíngue"),
            13,
            RANDBETWEEN(5,COUNT(Name!$A:$A) + 1)
        )
    )
)</f>
        <v>17</v>
      </c>
      <c r="F1568" s="7" t="str">
        <f ca="1" xml:space="preserve">
VLOOKUP(
  $E1568,
  Name!$A:$B,
  2,
  FALSE
)
&amp; " " &amp;
IF($C1568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Pereira Testa</v>
      </c>
      <c r="G1568" s="7">
        <v>2</v>
      </c>
      <c r="H1568" s="7" t="str">
        <f>VLOOKUP($G1568,Countries!$A:$B,2,FALSE)</f>
        <v>Portugal</v>
      </c>
      <c r="I1568" s="7" cm="1">
        <f t="array" aca="1" ref="I1568" ca="1">INDEX(States!$B:$B,RANDBETWEEN(2,COUNTA(States!$A:$A)),1)</f>
        <v>6</v>
      </c>
      <c r="J1568" s="7" t="str">
        <f ca="1">VLOOKUP($I1568,States!$B:$C,2,FALSE)</f>
        <v>Braga</v>
      </c>
      <c r="K1568" s="7" t="str">
        <f ca="1">VLOOKUP($E1568,Name!$A:$C,3,FALSE)</f>
        <v>F</v>
      </c>
      <c r="L1568" s="7" t="str">
        <f ca="1">VLOOKUP($K1568,Genders!$B:$C,2,FALSE)</f>
        <v>Female</v>
      </c>
      <c r="M1568" s="7" cm="1">
        <f t="array" aca="1" ref="M1568" ca="1">INDEX('Marital status'!$A:$A,RANDBETWEEN(2,COUNTA('Marital status'!$A:$A)),1)</f>
        <v>3</v>
      </c>
      <c r="N1568" s="7" t="str">
        <f ca="1">VLOOKUP($M1568,'Marital status'!$A:$B,2,FALSE)</f>
        <v>Married</v>
      </c>
      <c r="O1568" s="7">
        <f t="shared" ca="1" si="292"/>
        <v>3</v>
      </c>
      <c r="P1568" s="7" t="str">
        <f ca="1">VLOOKUP($O1568,Ethnicities!$A:$B,2,FALSE)</f>
        <v>Black or African American</v>
      </c>
      <c r="Q1568" s="8">
        <f t="shared" ca="1" si="293"/>
        <v>25176</v>
      </c>
      <c r="R1568" s="6">
        <f t="shared" ca="1" si="294"/>
        <v>4</v>
      </c>
      <c r="S1568" s="6" t="str">
        <f ca="1">VLOOKUP($R1568,'Background education'!$A:$B,2,FALSE)</f>
        <v>Undergraduate degree</v>
      </c>
      <c r="T1568" s="7">
        <f ca="1" xml:space="preserve">
  IF(OR($V1568 = 2, $V1568 = 3, $V1568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68" s="7" t="str">
        <f ca="1">VLOOKUP($T1568,Departments!$A:$B,2,FALSE)</f>
        <v>Administration</v>
      </c>
      <c r="V1568" s="6">
        <f t="shared" ca="1" si="295"/>
        <v>6</v>
      </c>
      <c r="W1568" s="6" t="str">
        <f ca="1">VLOOKUP($V1568,Roles!$A:$B,2,FALSE)</f>
        <v>Intern</v>
      </c>
      <c r="X1568" s="6" t="e">
        <f t="shared" ca="1" si="296"/>
        <v>#N/A</v>
      </c>
      <c r="Y1568" s="6" t="e">
        <f ca="1">IF(ISNA($X1568),NA(),VLOOKUP($X1568,Levels!$A:$B,2,FALSE))</f>
        <v>#N/A</v>
      </c>
      <c r="Z1568" s="8">
        <f t="shared" ca="1" si="288"/>
        <v>42845</v>
      </c>
      <c r="AA1568" s="6">
        <f ca="1">RANDBETWEEN(2,COUNTA('Recruitment source'!$A:$A))</f>
        <v>12</v>
      </c>
      <c r="AB1568" s="6" t="str">
        <f ca="1">VLOOKUP($AA1568,'Recruitment source'!$A:$B,2,FALSE)</f>
        <v>Website</v>
      </c>
      <c r="AC1568" s="8" t="e">
        <f t="shared" ca="1" si="297"/>
        <v>#N/A</v>
      </c>
      <c r="AD1568" s="6" t="e">
        <f t="shared" ca="1" si="298"/>
        <v>#N/A</v>
      </c>
      <c r="AE1568" s="6" t="e">
        <f ca="1">IF(ISNA(AD1568),NA(),VLOOKUP($AD1568,'Reasons for dismissal'!$A:$B,2,FALSE))</f>
        <v>#N/A</v>
      </c>
      <c r="AF1568" s="6">
        <f t="shared" ca="1" si="299"/>
        <v>4</v>
      </c>
      <c r="AG1568" s="1">
        <f t="shared" ca="1" si="289"/>
        <v>805</v>
      </c>
    </row>
    <row r="1569" spans="1:33" x14ac:dyDescent="0.25">
      <c r="A1569" s="7" cm="1">
        <f t="array" aca="1" ref="A1569" ca="1">INDEX(Companies!$A:$A,RANDBETWEEN(2,COUNTA(Companies!$A:$A)),1)</f>
        <v>2</v>
      </c>
      <c r="B1569" s="7" t="str">
        <f ca="1">VLOOKUP($A1569,Companies!$A:$B,2,FALSE)</f>
        <v>ACME Corporation</v>
      </c>
      <c r="C1569" s="5">
        <f t="shared" si="290"/>
        <v>1568</v>
      </c>
      <c r="D1569" s="6">
        <f t="shared" ca="1" si="291"/>
        <v>1</v>
      </c>
      <c r="E1569" s="7">
        <f ca="1">IF($C1569 = 1 + N("Presidente"),
    127,
    IF($C1569 = 2 + N("Vice-Presidente"),
        72,
        IF($C1569 = 3 + N("Secretária bilíngue"),
            13,
            RANDBETWEEN(5,COUNT(Name!$A:$A) + 1)
        )
    )
)</f>
        <v>331</v>
      </c>
      <c r="F1569" s="7" t="str">
        <f ca="1" xml:space="preserve">
VLOOKUP(
  $E1569,
  Name!$A:$B,
  2,
  FALSE
)
&amp; " " &amp;
IF($C1569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Veiga Araújo</v>
      </c>
      <c r="G1569" s="7">
        <v>2</v>
      </c>
      <c r="H1569" s="7" t="str">
        <f>VLOOKUP($G1569,Countries!$A:$B,2,FALSE)</f>
        <v>Portugal</v>
      </c>
      <c r="I1569" s="7" cm="1">
        <f t="array" aca="1" ref="I1569" ca="1">INDEX(States!$B:$B,RANDBETWEEN(2,COUNTA(States!$A:$A)),1)</f>
        <v>13</v>
      </c>
      <c r="J1569" s="7" t="str">
        <f ca="1">VLOOKUP($I1569,States!$B:$C,2,FALSE)</f>
        <v>Azores</v>
      </c>
      <c r="K1569" s="7" t="str">
        <f ca="1">VLOOKUP($E1569,Name!$A:$C,3,FALSE)</f>
        <v>M</v>
      </c>
      <c r="L1569" s="7" t="str">
        <f ca="1">VLOOKUP($K1569,Genders!$B:$C,2,FALSE)</f>
        <v>Male</v>
      </c>
      <c r="M1569" s="7" cm="1">
        <f t="array" aca="1" ref="M1569" ca="1">INDEX('Marital status'!$A:$A,RANDBETWEEN(2,COUNTA('Marital status'!$A:$A)),1)</f>
        <v>4</v>
      </c>
      <c r="N1569" s="7" t="str">
        <f ca="1">VLOOKUP($M1569,'Marital status'!$A:$B,2,FALSE)</f>
        <v xml:space="preserve">Widowed </v>
      </c>
      <c r="O1569" s="7">
        <f t="shared" ca="1" si="292"/>
        <v>2</v>
      </c>
      <c r="P1569" s="7" t="str">
        <f ca="1">VLOOKUP($O1569,Ethnicities!$A:$B,2,FALSE)</f>
        <v>White</v>
      </c>
      <c r="Q1569" s="8">
        <f t="shared" ca="1" si="293"/>
        <v>37986</v>
      </c>
      <c r="R1569" s="6">
        <f t="shared" ca="1" si="294"/>
        <v>5</v>
      </c>
      <c r="S1569" s="6" t="str">
        <f ca="1">VLOOKUP($R1569,'Background education'!$A:$B,2,FALSE)</f>
        <v>Graduate school</v>
      </c>
      <c r="T1569" s="7">
        <f ca="1" xml:space="preserve">
  IF(OR($V1569 = 2, $V1569 = 3, $V1569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69" s="7" t="str">
        <f ca="1">VLOOKUP($T1569,Departments!$A:$B,2,FALSE)</f>
        <v>Communication &amp; Marketing</v>
      </c>
      <c r="V1569" s="6">
        <f t="shared" ca="1" si="295"/>
        <v>8</v>
      </c>
      <c r="W1569" s="6" t="str">
        <f ca="1">VLOOKUP($V1569,Roles!$A:$B,2,FALSE)</f>
        <v>Analyst</v>
      </c>
      <c r="X1569" s="6">
        <f t="shared" ca="1" si="296"/>
        <v>4</v>
      </c>
      <c r="Y1569" s="6" t="str">
        <f ca="1">IF(ISNA($X1569),NA(),VLOOKUP($X1569,Levels!$A:$B,2,FALSE))</f>
        <v>Senior</v>
      </c>
      <c r="Z1569" s="8">
        <f t="shared" ca="1" si="288"/>
        <v>44872</v>
      </c>
      <c r="AA1569" s="6">
        <f ca="1">RANDBETWEEN(2,COUNTA('Recruitment source'!$A:$A))</f>
        <v>6</v>
      </c>
      <c r="AB1569" s="6" t="str">
        <f ca="1">VLOOKUP($AA1569,'Recruitment source'!$A:$B,2,FALSE)</f>
        <v>Empregos Online</v>
      </c>
      <c r="AC1569" s="8" t="e">
        <f t="shared" ca="1" si="297"/>
        <v>#N/A</v>
      </c>
      <c r="AD1569" s="6" t="e">
        <f t="shared" ca="1" si="298"/>
        <v>#N/A</v>
      </c>
      <c r="AE1569" s="6" t="e">
        <f ca="1">IF(ISNA(AD1569),NA(),VLOOKUP($AD1569,'Reasons for dismissal'!$A:$B,2,FALSE))</f>
        <v>#N/A</v>
      </c>
      <c r="AF1569" s="6">
        <f t="shared" ca="1" si="299"/>
        <v>2</v>
      </c>
      <c r="AG1569" s="1">
        <f t="shared" ca="1" si="289"/>
        <v>2080</v>
      </c>
    </row>
    <row r="1570" spans="1:33" x14ac:dyDescent="0.25">
      <c r="A1570" s="7" cm="1">
        <f t="array" aca="1" ref="A1570" ca="1">INDEX(Companies!$A:$A,RANDBETWEEN(2,COUNTA(Companies!$A:$A)),1)</f>
        <v>2</v>
      </c>
      <c r="B1570" s="7" t="str">
        <f ca="1">VLOOKUP($A1570,Companies!$A:$B,2,FALSE)</f>
        <v>ACME Corporation</v>
      </c>
      <c r="C1570" s="5">
        <f t="shared" si="290"/>
        <v>1569</v>
      </c>
      <c r="D1570" s="6">
        <f t="shared" ca="1" si="291"/>
        <v>1</v>
      </c>
      <c r="E1570" s="7">
        <f ca="1">IF($C1570 = 1 + N("Presidente"),
    127,
    IF($C1570 = 2 + N("Vice-Presidente"),
        72,
        IF($C1570 = 3 + N("Secretária bilíngue"),
            13,
            RANDBETWEEN(5,COUNT(Name!$A:$A) + 1)
        )
    )
)</f>
        <v>30</v>
      </c>
      <c r="F1570" s="7" t="str">
        <f ca="1" xml:space="preserve">
VLOOKUP(
  $E1570,
  Name!$A:$B,
  2,
  FALSE
)
&amp; " " &amp;
IF($C1570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Giordano Pereira</v>
      </c>
      <c r="G1570" s="7">
        <v>2</v>
      </c>
      <c r="H1570" s="7" t="str">
        <f>VLOOKUP($G1570,Countries!$A:$B,2,FALSE)</f>
        <v>Portugal</v>
      </c>
      <c r="I1570" s="7" cm="1">
        <f t="array" aca="1" ref="I1570" ca="1">INDEX(States!$B:$B,RANDBETWEEN(2,COUNTA(States!$A:$A)),1)</f>
        <v>10</v>
      </c>
      <c r="J1570" s="7" t="str">
        <f ca="1">VLOOKUP($I1570,States!$B:$C,2,FALSE)</f>
        <v>Coimbra</v>
      </c>
      <c r="K1570" s="7" t="str">
        <f ca="1">VLOOKUP($E1570,Name!$A:$C,3,FALSE)</f>
        <v>F</v>
      </c>
      <c r="L1570" s="7" t="str">
        <f ca="1">VLOOKUP($K1570,Genders!$B:$C,2,FALSE)</f>
        <v>Female</v>
      </c>
      <c r="M1570" s="7" cm="1">
        <f t="array" aca="1" ref="M1570" ca="1">INDEX('Marital status'!$A:$A,RANDBETWEEN(2,COUNTA('Marital status'!$A:$A)),1)</f>
        <v>4</v>
      </c>
      <c r="N1570" s="7" t="str">
        <f ca="1">VLOOKUP($M1570,'Marital status'!$A:$B,2,FALSE)</f>
        <v xml:space="preserve">Widowed </v>
      </c>
      <c r="O1570" s="7">
        <f t="shared" ca="1" si="292"/>
        <v>2</v>
      </c>
      <c r="P1570" s="7" t="str">
        <f ca="1">VLOOKUP($O1570,Ethnicities!$A:$B,2,FALSE)</f>
        <v>White</v>
      </c>
      <c r="Q1570" s="8">
        <f t="shared" ca="1" si="293"/>
        <v>31819</v>
      </c>
      <c r="R1570" s="6">
        <f t="shared" ca="1" si="294"/>
        <v>4</v>
      </c>
      <c r="S1570" s="6" t="str">
        <f ca="1">VLOOKUP($R1570,'Background education'!$A:$B,2,FALSE)</f>
        <v>Undergraduate degree</v>
      </c>
      <c r="T1570" s="7">
        <f ca="1" xml:space="preserve">
  IF(OR($V1570 = 2, $V1570 = 3, $V1570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570" s="7" t="str">
        <f ca="1">VLOOKUP($T1570,Departments!$A:$B,2,FALSE)</f>
        <v>Audit</v>
      </c>
      <c r="V1570" s="6">
        <f t="shared" ca="1" si="295"/>
        <v>7</v>
      </c>
      <c r="W1570" s="6" t="str">
        <f ca="1">VLOOKUP($V1570,Roles!$A:$B,2,FALSE)</f>
        <v>Trainee</v>
      </c>
      <c r="X1570" s="6" t="e">
        <f t="shared" ca="1" si="296"/>
        <v>#N/A</v>
      </c>
      <c r="Y1570" s="6" t="e">
        <f ca="1">IF(ISNA($X1570),NA(),VLOOKUP($X1570,Levels!$A:$B,2,FALSE))</f>
        <v>#N/A</v>
      </c>
      <c r="Z1570" s="8">
        <f t="shared" ca="1" si="288"/>
        <v>42251</v>
      </c>
      <c r="AA1570" s="6">
        <f ca="1">RANDBETWEEN(2,COUNTA('Recruitment source'!$A:$A))</f>
        <v>2</v>
      </c>
      <c r="AB1570" s="6" t="str">
        <f ca="1">VLOOKUP($AA1570,'Recruitment source'!$A:$B,2,FALSE)</f>
        <v>Indeed</v>
      </c>
      <c r="AC1570" s="8" t="e">
        <f t="shared" ca="1" si="297"/>
        <v>#N/A</v>
      </c>
      <c r="AD1570" s="6" t="e">
        <f t="shared" ca="1" si="298"/>
        <v>#N/A</v>
      </c>
      <c r="AE1570" s="6" t="e">
        <f ca="1">IF(ISNA(AD1570),NA(),VLOOKUP($AD1570,'Reasons for dismissal'!$A:$B,2,FALSE))</f>
        <v>#N/A</v>
      </c>
      <c r="AF1570" s="6">
        <f t="shared" ca="1" si="299"/>
        <v>2</v>
      </c>
      <c r="AG1570" s="1">
        <f t="shared" ca="1" si="289"/>
        <v>1005</v>
      </c>
    </row>
    <row r="1571" spans="1:33" x14ac:dyDescent="0.25">
      <c r="A1571" s="7" cm="1">
        <f t="array" aca="1" ref="A1571" ca="1">INDEX(Companies!$A:$A,RANDBETWEEN(2,COUNTA(Companies!$A:$A)),1)</f>
        <v>2</v>
      </c>
      <c r="B1571" s="7" t="str">
        <f ca="1">VLOOKUP($A1571,Companies!$A:$B,2,FALSE)</f>
        <v>ACME Corporation</v>
      </c>
      <c r="C1571" s="5">
        <f t="shared" si="290"/>
        <v>1570</v>
      </c>
      <c r="D1571" s="6">
        <f t="shared" ca="1" si="291"/>
        <v>1</v>
      </c>
      <c r="E1571" s="7">
        <f ca="1">IF($C1571 = 1 + N("Presidente"),
    127,
    IF($C1571 = 2 + N("Vice-Presidente"),
        72,
        IF($C1571 = 3 + N("Secretária bilíngue"),
            13,
            RANDBETWEEN(5,COUNT(Name!$A:$A) + 1)
        )
    )
)</f>
        <v>11</v>
      </c>
      <c r="F1571" s="7" t="str">
        <f ca="1" xml:space="preserve">
VLOOKUP(
  $E1571,
  Name!$A:$B,
  2,
  FALSE
)
&amp; " " &amp;
IF($C1571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Agatha Ramos Vaz</v>
      </c>
      <c r="G1571" s="7">
        <v>2</v>
      </c>
      <c r="H1571" s="7" t="str">
        <f>VLOOKUP($G1571,Countries!$A:$B,2,FALSE)</f>
        <v>Portugal</v>
      </c>
      <c r="I1571" s="7" cm="1">
        <f t="array" aca="1" ref="I1571" ca="1">INDEX(States!$B:$B,RANDBETWEEN(2,COUNTA(States!$A:$A)),1)</f>
        <v>3</v>
      </c>
      <c r="J1571" s="7" t="str">
        <f ca="1">VLOOKUP($I1571,States!$B:$C,2,FALSE)</f>
        <v>Porto</v>
      </c>
      <c r="K1571" s="7" t="str">
        <f ca="1">VLOOKUP($E1571,Name!$A:$C,3,FALSE)</f>
        <v>F</v>
      </c>
      <c r="L1571" s="7" t="str">
        <f ca="1">VLOOKUP($K1571,Genders!$B:$C,2,FALSE)</f>
        <v>Female</v>
      </c>
      <c r="M1571" s="7" cm="1">
        <f t="array" aca="1" ref="M1571" ca="1">INDEX('Marital status'!$A:$A,RANDBETWEEN(2,COUNTA('Marital status'!$A:$A)),1)</f>
        <v>6</v>
      </c>
      <c r="N1571" s="7" t="str">
        <f ca="1">VLOOKUP($M1571,'Marital status'!$A:$B,2,FALSE)</f>
        <v>Divorced</v>
      </c>
      <c r="O1571" s="7">
        <f t="shared" ca="1" si="292"/>
        <v>2</v>
      </c>
      <c r="P1571" s="7" t="str">
        <f ca="1">VLOOKUP($O1571,Ethnicities!$A:$B,2,FALSE)</f>
        <v>White</v>
      </c>
      <c r="Q1571" s="8">
        <f t="shared" ca="1" si="293"/>
        <v>36558</v>
      </c>
      <c r="R1571" s="6">
        <f t="shared" ca="1" si="294"/>
        <v>5</v>
      </c>
      <c r="S1571" s="6" t="str">
        <f ca="1">VLOOKUP($R1571,'Background education'!$A:$B,2,FALSE)</f>
        <v>Graduate school</v>
      </c>
      <c r="T1571" s="7">
        <f ca="1" xml:space="preserve">
  IF(OR($V1571 = 2, $V1571 = 3, $V1571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571" s="7" t="str">
        <f ca="1">VLOOKUP($T1571,Departments!$A:$B,2,FALSE)</f>
        <v>Information Technology</v>
      </c>
      <c r="V1571" s="6">
        <f t="shared" ca="1" si="295"/>
        <v>8</v>
      </c>
      <c r="W1571" s="6" t="str">
        <f ca="1">VLOOKUP($V1571,Roles!$A:$B,2,FALSE)</f>
        <v>Analyst</v>
      </c>
      <c r="X1571" s="6">
        <f t="shared" ca="1" si="296"/>
        <v>2</v>
      </c>
      <c r="Y1571" s="6" t="str">
        <f ca="1">IF(ISNA($X1571),NA(),VLOOKUP($X1571,Levels!$A:$B,2,FALSE))</f>
        <v>Junior</v>
      </c>
      <c r="Z1571" s="8">
        <f t="shared" ca="1" si="288"/>
        <v>37366</v>
      </c>
      <c r="AA1571" s="6">
        <f ca="1">RANDBETWEEN(2,COUNTA('Recruitment source'!$A:$A))</f>
        <v>3</v>
      </c>
      <c r="AB1571" s="6" t="str">
        <f ca="1">VLOOKUP($AA1571,'Recruitment source'!$A:$B,2,FALSE)</f>
        <v>Learn4Good</v>
      </c>
      <c r="AC1571" s="8" t="e">
        <f t="shared" ca="1" si="297"/>
        <v>#N/A</v>
      </c>
      <c r="AD1571" s="6" t="e">
        <f t="shared" ca="1" si="298"/>
        <v>#N/A</v>
      </c>
      <c r="AE1571" s="6" t="e">
        <f ca="1">IF(ISNA(AD1571),NA(),VLOOKUP($AD1571,'Reasons for dismissal'!$A:$B,2,FALSE))</f>
        <v>#N/A</v>
      </c>
      <c r="AF1571" s="6">
        <f t="shared" ca="1" si="299"/>
        <v>3</v>
      </c>
      <c r="AG1571" s="1">
        <f t="shared" ca="1" si="289"/>
        <v>2080</v>
      </c>
    </row>
    <row r="1572" spans="1:33" x14ac:dyDescent="0.25">
      <c r="A1572" s="7" cm="1">
        <f t="array" aca="1" ref="A1572" ca="1">INDEX(Companies!$A:$A,RANDBETWEEN(2,COUNTA(Companies!$A:$A)),1)</f>
        <v>2</v>
      </c>
      <c r="B1572" s="7" t="str">
        <f ca="1">VLOOKUP($A1572,Companies!$A:$B,2,FALSE)</f>
        <v>ACME Corporation</v>
      </c>
      <c r="C1572" s="5">
        <f t="shared" si="290"/>
        <v>1571</v>
      </c>
      <c r="D1572" s="6">
        <f t="shared" ca="1" si="291"/>
        <v>1</v>
      </c>
      <c r="E1572" s="7">
        <f ca="1">IF($C1572 = 1 + N("Presidente"),
    127,
    IF($C1572 = 2 + N("Vice-Presidente"),
        72,
        IF($C1572 = 3 + N("Secretária bilíngue"),
            13,
            RANDBETWEEN(5,COUNT(Name!$A:$A) + 1)
        )
    )
)</f>
        <v>230</v>
      </c>
      <c r="F1572" s="7" t="str">
        <f ca="1" xml:space="preserve">
VLOOKUP(
  $E1572,
  Name!$A:$B,
  2,
  FALSE
)
&amp; " " &amp;
IF($C1572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Lorena Sousa Moretti</v>
      </c>
      <c r="G1572" s="7">
        <v>2</v>
      </c>
      <c r="H1572" s="7" t="str">
        <f>VLOOKUP($G1572,Countries!$A:$B,2,FALSE)</f>
        <v>Portugal</v>
      </c>
      <c r="I1572" s="7" cm="1">
        <f t="array" aca="1" ref="I1572" ca="1">INDEX(States!$B:$B,RANDBETWEEN(2,COUNTA(States!$A:$A)),1)</f>
        <v>10</v>
      </c>
      <c r="J1572" s="7" t="str">
        <f ca="1">VLOOKUP($I1572,States!$B:$C,2,FALSE)</f>
        <v>Coimbra</v>
      </c>
      <c r="K1572" s="7" t="str">
        <f ca="1">VLOOKUP($E1572,Name!$A:$C,3,FALSE)</f>
        <v>F</v>
      </c>
      <c r="L1572" s="7" t="str">
        <f ca="1">VLOOKUP($K1572,Genders!$B:$C,2,FALSE)</f>
        <v>Female</v>
      </c>
      <c r="M1572" s="7" cm="1">
        <f t="array" aca="1" ref="M1572" ca="1">INDEX('Marital status'!$A:$A,RANDBETWEEN(2,COUNTA('Marital status'!$A:$A)),1)</f>
        <v>5</v>
      </c>
      <c r="N1572" s="7" t="str">
        <f ca="1">VLOOKUP($M1572,'Marital status'!$A:$B,2,FALSE)</f>
        <v xml:space="preserve">Separated </v>
      </c>
      <c r="O1572" s="7">
        <f t="shared" ca="1" si="292"/>
        <v>2</v>
      </c>
      <c r="P1572" s="7" t="str">
        <f ca="1">VLOOKUP($O1572,Ethnicities!$A:$B,2,FALSE)</f>
        <v>White</v>
      </c>
      <c r="Q1572" s="8">
        <f t="shared" ca="1" si="293"/>
        <v>24908</v>
      </c>
      <c r="R1572" s="6">
        <f t="shared" ca="1" si="294"/>
        <v>4</v>
      </c>
      <c r="S1572" s="6" t="str">
        <f ca="1">VLOOKUP($R1572,'Background education'!$A:$B,2,FALSE)</f>
        <v>Undergraduate degree</v>
      </c>
      <c r="T1572" s="7">
        <f ca="1" xml:space="preserve">
  IF(OR($V1572 = 2, $V1572 = 3, $V1572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572" s="7" t="str">
        <f ca="1">VLOOKUP($T1572,Departments!$A:$B,2,FALSE)</f>
        <v>Juridical</v>
      </c>
      <c r="V1572" s="6">
        <f t="shared" ca="1" si="295"/>
        <v>6</v>
      </c>
      <c r="W1572" s="6" t="str">
        <f ca="1">VLOOKUP($V1572,Roles!$A:$B,2,FALSE)</f>
        <v>Intern</v>
      </c>
      <c r="X1572" s="6" t="e">
        <f t="shared" ca="1" si="296"/>
        <v>#N/A</v>
      </c>
      <c r="Y1572" s="6" t="e">
        <f ca="1">IF(ISNA($X1572),NA(),VLOOKUP($X1572,Levels!$A:$B,2,FALSE))</f>
        <v>#N/A</v>
      </c>
      <c r="Z1572" s="8">
        <f t="shared" ca="1" si="288"/>
        <v>39934</v>
      </c>
      <c r="AA1572" s="6">
        <f ca="1">RANDBETWEEN(2,COUNTA('Recruitment source'!$A:$A))</f>
        <v>5</v>
      </c>
      <c r="AB1572" s="6" t="str">
        <f ca="1">VLOOKUP($AA1572,'Recruitment source'!$A:$B,2,FALSE)</f>
        <v>Net Empregos</v>
      </c>
      <c r="AC1572" s="8" t="e">
        <f t="shared" ca="1" si="297"/>
        <v>#N/A</v>
      </c>
      <c r="AD1572" s="6" t="e">
        <f t="shared" ca="1" si="298"/>
        <v>#N/A</v>
      </c>
      <c r="AE1572" s="6" t="e">
        <f ca="1">IF(ISNA(AD1572),NA(),VLOOKUP($AD1572,'Reasons for dismissal'!$A:$B,2,FALSE))</f>
        <v>#N/A</v>
      </c>
      <c r="AF1572" s="6">
        <f t="shared" ca="1" si="299"/>
        <v>4</v>
      </c>
      <c r="AG1572" s="1">
        <f t="shared" ca="1" si="289"/>
        <v>805</v>
      </c>
    </row>
    <row r="1573" spans="1:33" x14ac:dyDescent="0.25">
      <c r="A1573" s="7" cm="1">
        <f t="array" aca="1" ref="A1573" ca="1">INDEX(Companies!$A:$A,RANDBETWEEN(2,COUNTA(Companies!$A:$A)),1)</f>
        <v>2</v>
      </c>
      <c r="B1573" s="7" t="str">
        <f ca="1">VLOOKUP($A1573,Companies!$A:$B,2,FALSE)</f>
        <v>ACME Corporation</v>
      </c>
      <c r="C1573" s="5">
        <f t="shared" si="290"/>
        <v>1572</v>
      </c>
      <c r="D1573" s="6">
        <f t="shared" ca="1" si="291"/>
        <v>1</v>
      </c>
      <c r="E1573" s="7">
        <f ca="1">IF($C1573 = 1 + N("Presidente"),
    127,
    IF($C1573 = 2 + N("Vice-Presidente"),
        72,
        IF($C1573 = 3 + N("Secretária bilíngue"),
            13,
            RANDBETWEEN(5,COUNT(Name!$A:$A) + 1)
        )
    )
)</f>
        <v>129</v>
      </c>
      <c r="F1573" s="7" t="str">
        <f ca="1" xml:space="preserve">
VLOOKUP(
  $E1573,
  Name!$A:$B,
  2,
  FALSE
)
&amp; " " &amp;
IF($C1573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Botelho Vieira</v>
      </c>
      <c r="G1573" s="7">
        <v>2</v>
      </c>
      <c r="H1573" s="7" t="str">
        <f>VLOOKUP($G1573,Countries!$A:$B,2,FALSE)</f>
        <v>Portugal</v>
      </c>
      <c r="I1573" s="7" cm="1">
        <f t="array" aca="1" ref="I1573" ca="1">INDEX(States!$B:$B,RANDBETWEEN(2,COUNTA(States!$A:$A)),1)</f>
        <v>4</v>
      </c>
      <c r="J1573" s="7" t="str">
        <f ca="1">VLOOKUP($I1573,States!$B:$C,2,FALSE)</f>
        <v>Setúbal</v>
      </c>
      <c r="K1573" s="7" t="str">
        <f ca="1">VLOOKUP($E1573,Name!$A:$C,3,FALSE)</f>
        <v>M</v>
      </c>
      <c r="L1573" s="7" t="str">
        <f ca="1">VLOOKUP($K1573,Genders!$B:$C,2,FALSE)</f>
        <v>Male</v>
      </c>
      <c r="M1573" s="7" cm="1">
        <f t="array" aca="1" ref="M1573" ca="1">INDEX('Marital status'!$A:$A,RANDBETWEEN(2,COUNTA('Marital status'!$A:$A)),1)</f>
        <v>5</v>
      </c>
      <c r="N1573" s="7" t="str">
        <f ca="1">VLOOKUP($M1573,'Marital status'!$A:$B,2,FALSE)</f>
        <v xml:space="preserve">Separated </v>
      </c>
      <c r="O1573" s="7">
        <f t="shared" ca="1" si="292"/>
        <v>4</v>
      </c>
      <c r="P1573" s="7" t="str">
        <f ca="1">VLOOKUP($O1573,Ethnicities!$A:$B,2,FALSE)</f>
        <v>Hispanic or Latino</v>
      </c>
      <c r="Q1573" s="8">
        <f t="shared" ca="1" si="293"/>
        <v>35439</v>
      </c>
      <c r="R1573" s="6">
        <f t="shared" ca="1" si="294"/>
        <v>5</v>
      </c>
      <c r="S1573" s="6" t="str">
        <f ca="1">VLOOKUP($R1573,'Background education'!$A:$B,2,FALSE)</f>
        <v>Graduate school</v>
      </c>
      <c r="T1573" s="7">
        <f ca="1" xml:space="preserve">
  IF(OR($V1573 = 2, $V1573 = 3, $V1573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573" s="7" t="str">
        <f ca="1">VLOOKUP($T1573,Departments!$A:$B,2,FALSE)</f>
        <v>Sales</v>
      </c>
      <c r="V1573" s="6">
        <f t="shared" ca="1" si="295"/>
        <v>8</v>
      </c>
      <c r="W1573" s="6" t="str">
        <f ca="1">VLOOKUP($V1573,Roles!$A:$B,2,FALSE)</f>
        <v>Analyst</v>
      </c>
      <c r="X1573" s="6">
        <f t="shared" ca="1" si="296"/>
        <v>3</v>
      </c>
      <c r="Y1573" s="6" t="str">
        <f ca="1">IF(ISNA($X1573),NA(),VLOOKUP($X1573,Levels!$A:$B,2,FALSE))</f>
        <v>Pleno</v>
      </c>
      <c r="Z1573" s="8">
        <f t="shared" ca="1" si="288"/>
        <v>43513</v>
      </c>
      <c r="AA1573" s="6">
        <f ca="1">RANDBETWEEN(2,COUNTA('Recruitment source'!$A:$A))</f>
        <v>3</v>
      </c>
      <c r="AB1573" s="6" t="str">
        <f ca="1">VLOOKUP($AA1573,'Recruitment source'!$A:$B,2,FALSE)</f>
        <v>Learn4Good</v>
      </c>
      <c r="AC1573" s="8" t="e">
        <f t="shared" ca="1" si="297"/>
        <v>#N/A</v>
      </c>
      <c r="AD1573" s="6" t="e">
        <f t="shared" ca="1" si="298"/>
        <v>#N/A</v>
      </c>
      <c r="AE1573" s="6" t="e">
        <f ca="1">IF(ISNA(AD1573),NA(),VLOOKUP($AD1573,'Reasons for dismissal'!$A:$B,2,FALSE))</f>
        <v>#N/A</v>
      </c>
      <c r="AF1573" s="6">
        <f t="shared" ca="1" si="299"/>
        <v>2</v>
      </c>
      <c r="AG1573" s="1">
        <f t="shared" ca="1" si="289"/>
        <v>2050</v>
      </c>
    </row>
    <row r="1574" spans="1:33" x14ac:dyDescent="0.25">
      <c r="A1574" s="7" cm="1">
        <f t="array" aca="1" ref="A1574" ca="1">INDEX(Companies!$A:$A,RANDBETWEEN(2,COUNTA(Companies!$A:$A)),1)</f>
        <v>2</v>
      </c>
      <c r="B1574" s="7" t="str">
        <f ca="1">VLOOKUP($A1574,Companies!$A:$B,2,FALSE)</f>
        <v>ACME Corporation</v>
      </c>
      <c r="C1574" s="5">
        <f t="shared" si="290"/>
        <v>1573</v>
      </c>
      <c r="D1574" s="6">
        <f t="shared" ca="1" si="291"/>
        <v>1</v>
      </c>
      <c r="E1574" s="7">
        <f ca="1">IF($C1574 = 1 + N("Presidente"),
    127,
    IF($C1574 = 2 + N("Vice-Presidente"),
        72,
        IF($C1574 = 3 + N("Secretária bilíngue"),
            13,
            RANDBETWEEN(5,COUNT(Name!$A:$A) + 1)
        )
    )
)</f>
        <v>20</v>
      </c>
      <c r="F1574" s="7" t="str">
        <f ca="1" xml:space="preserve">
VLOOKUP(
  $E1574,
  Name!$A:$B,
  2,
  FALSE
)
&amp; " " &amp;
IF($C1574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Siqueira Aragão</v>
      </c>
      <c r="G1574" s="7">
        <v>2</v>
      </c>
      <c r="H1574" s="7" t="str">
        <f>VLOOKUP($G1574,Countries!$A:$B,2,FALSE)</f>
        <v>Portugal</v>
      </c>
      <c r="I1574" s="7" cm="1">
        <f t="array" aca="1" ref="I1574" ca="1">INDEX(States!$B:$B,RANDBETWEEN(2,COUNTA(States!$A:$A)),1)</f>
        <v>16</v>
      </c>
      <c r="J1574" s="7" t="str">
        <f ca="1">VLOOKUP($I1574,States!$B:$C,2,FALSE)</f>
        <v>Beja</v>
      </c>
      <c r="K1574" s="7" t="str">
        <f ca="1">VLOOKUP($E1574,Name!$A:$C,3,FALSE)</f>
        <v>F</v>
      </c>
      <c r="L1574" s="7" t="str">
        <f ca="1">VLOOKUP($K1574,Genders!$B:$C,2,FALSE)</f>
        <v>Female</v>
      </c>
      <c r="M1574" s="7" cm="1">
        <f t="array" aca="1" ref="M1574" ca="1">INDEX('Marital status'!$A:$A,RANDBETWEEN(2,COUNTA('Marital status'!$A:$A)),1)</f>
        <v>2</v>
      </c>
      <c r="N1574" s="7" t="str">
        <f ca="1">VLOOKUP($M1574,'Marital status'!$A:$B,2,FALSE)</f>
        <v>Single</v>
      </c>
      <c r="O1574" s="7">
        <f t="shared" ca="1" si="292"/>
        <v>2</v>
      </c>
      <c r="P1574" s="7" t="str">
        <f ca="1">VLOOKUP($O1574,Ethnicities!$A:$B,2,FALSE)</f>
        <v>White</v>
      </c>
      <c r="Q1574" s="8">
        <f t="shared" ca="1" si="293"/>
        <v>32873</v>
      </c>
      <c r="R1574" s="6">
        <f t="shared" ca="1" si="294"/>
        <v>4</v>
      </c>
      <c r="S1574" s="6" t="str">
        <f ca="1">VLOOKUP($R1574,'Background education'!$A:$B,2,FALSE)</f>
        <v>Undergraduate degree</v>
      </c>
      <c r="T1574" s="7">
        <f ca="1" xml:space="preserve">
  IF(OR($V1574 = 2, $V1574 = 3, $V1574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574" s="7" t="str">
        <f ca="1">VLOOKUP($T1574,Departments!$A:$B,2,FALSE)</f>
        <v>Operations</v>
      </c>
      <c r="V1574" s="6">
        <f t="shared" ca="1" si="295"/>
        <v>6</v>
      </c>
      <c r="W1574" s="6" t="str">
        <f ca="1">VLOOKUP($V1574,Roles!$A:$B,2,FALSE)</f>
        <v>Intern</v>
      </c>
      <c r="X1574" s="6" t="e">
        <f t="shared" ca="1" si="296"/>
        <v>#N/A</v>
      </c>
      <c r="Y1574" s="6" t="e">
        <f ca="1">IF(ISNA($X1574),NA(),VLOOKUP($X1574,Levels!$A:$B,2,FALSE))</f>
        <v>#N/A</v>
      </c>
      <c r="Z1574" s="8">
        <f t="shared" ca="1" si="288"/>
        <v>42080</v>
      </c>
      <c r="AA1574" s="6">
        <f ca="1">RANDBETWEEN(2,COUNTA('Recruitment source'!$A:$A))</f>
        <v>11</v>
      </c>
      <c r="AB1574" s="6" t="str">
        <f ca="1">VLOOKUP($AA1574,'Recruitment source'!$A:$B,2,FALSE)</f>
        <v>LinkedIn</v>
      </c>
      <c r="AC1574" s="8" t="e">
        <f t="shared" ca="1" si="297"/>
        <v>#N/A</v>
      </c>
      <c r="AD1574" s="6" t="e">
        <f t="shared" ca="1" si="298"/>
        <v>#N/A</v>
      </c>
      <c r="AE1574" s="6" t="e">
        <f ca="1">IF(ISNA(AD1574),NA(),VLOOKUP($AD1574,'Reasons for dismissal'!$A:$B,2,FALSE))</f>
        <v>#N/A</v>
      </c>
      <c r="AF1574" s="6">
        <f t="shared" ca="1" si="299"/>
        <v>3</v>
      </c>
      <c r="AG1574" s="1">
        <f t="shared" ca="1" si="289"/>
        <v>805</v>
      </c>
    </row>
    <row r="1575" spans="1:33" x14ac:dyDescent="0.25">
      <c r="A1575" s="7" cm="1">
        <f t="array" aca="1" ref="A1575" ca="1">INDEX(Companies!$A:$A,RANDBETWEEN(2,COUNTA(Companies!$A:$A)),1)</f>
        <v>2</v>
      </c>
      <c r="B1575" s="7" t="str">
        <f ca="1">VLOOKUP($A1575,Companies!$A:$B,2,FALSE)</f>
        <v>ACME Corporation</v>
      </c>
      <c r="C1575" s="5">
        <f t="shared" si="290"/>
        <v>1574</v>
      </c>
      <c r="D1575" s="6">
        <f t="shared" ca="1" si="291"/>
        <v>1</v>
      </c>
      <c r="E1575" s="7">
        <f ca="1">IF($C1575 = 1 + N("Presidente"),
    127,
    IF($C1575 = 2 + N("Vice-Presidente"),
        72,
        IF($C1575 = 3 + N("Secretária bilíngue"),
            13,
            RANDBETWEEN(5,COUNT(Name!$A:$A) + 1)
        )
    )
)</f>
        <v>84</v>
      </c>
      <c r="F1575" s="7" t="str">
        <f ca="1" xml:space="preserve">
VLOOKUP(
  $E1575,
  Name!$A:$B,
  2,
  FALSE
)
&amp; " " &amp;
IF($C1575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Badu Giordano</v>
      </c>
      <c r="G1575" s="7">
        <v>2</v>
      </c>
      <c r="H1575" s="7" t="str">
        <f>VLOOKUP($G1575,Countries!$A:$B,2,FALSE)</f>
        <v>Portugal</v>
      </c>
      <c r="I1575" s="7" cm="1">
        <f t="array" aca="1" ref="I1575" ca="1">INDEX(States!$B:$B,RANDBETWEEN(2,COUNTA(States!$A:$A)),1)</f>
        <v>10</v>
      </c>
      <c r="J1575" s="7" t="str">
        <f ca="1">VLOOKUP($I1575,States!$B:$C,2,FALSE)</f>
        <v>Coimbra</v>
      </c>
      <c r="K1575" s="7" t="str">
        <f ca="1">VLOOKUP($E1575,Name!$A:$C,3,FALSE)</f>
        <v>M</v>
      </c>
      <c r="L1575" s="7" t="str">
        <f ca="1">VLOOKUP($K1575,Genders!$B:$C,2,FALSE)</f>
        <v>Male</v>
      </c>
      <c r="M1575" s="7" cm="1">
        <f t="array" aca="1" ref="M1575" ca="1">INDEX('Marital status'!$A:$A,RANDBETWEEN(2,COUNTA('Marital status'!$A:$A)),1)</f>
        <v>3</v>
      </c>
      <c r="N1575" s="7" t="str">
        <f ca="1">VLOOKUP($M1575,'Marital status'!$A:$B,2,FALSE)</f>
        <v>Married</v>
      </c>
      <c r="O1575" s="7">
        <f t="shared" ca="1" si="292"/>
        <v>3</v>
      </c>
      <c r="P1575" s="7" t="str">
        <f ca="1">VLOOKUP($O1575,Ethnicities!$A:$B,2,FALSE)</f>
        <v>Black or African American</v>
      </c>
      <c r="Q1575" s="8">
        <f t="shared" ca="1" si="293"/>
        <v>35658</v>
      </c>
      <c r="R1575" s="6">
        <f t="shared" ca="1" si="294"/>
        <v>5</v>
      </c>
      <c r="S1575" s="6" t="str">
        <f ca="1">VLOOKUP($R1575,'Background education'!$A:$B,2,FALSE)</f>
        <v>Graduate school</v>
      </c>
      <c r="T1575" s="7">
        <f ca="1" xml:space="preserve">
  IF(OR($V1575 = 2, $V1575 = 3, $V1575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575" s="7" t="str">
        <f ca="1">VLOOKUP($T1575,Departments!$A:$B,2,FALSE)</f>
        <v>Sales</v>
      </c>
      <c r="V1575" s="6">
        <f t="shared" ca="1" si="295"/>
        <v>8</v>
      </c>
      <c r="W1575" s="6" t="str">
        <f ca="1">VLOOKUP($V1575,Roles!$A:$B,2,FALSE)</f>
        <v>Analyst</v>
      </c>
      <c r="X1575" s="6">
        <f t="shared" ca="1" si="296"/>
        <v>2</v>
      </c>
      <c r="Y1575" s="6" t="str">
        <f ca="1">IF(ISNA($X1575),NA(),VLOOKUP($X1575,Levels!$A:$B,2,FALSE))</f>
        <v>Junior</v>
      </c>
      <c r="Z1575" s="8">
        <f t="shared" ca="1" si="288"/>
        <v>43556</v>
      </c>
      <c r="AA1575" s="6">
        <f ca="1">RANDBETWEEN(2,COUNTA('Recruitment source'!$A:$A))</f>
        <v>2</v>
      </c>
      <c r="AB1575" s="6" t="str">
        <f ca="1">VLOOKUP($AA1575,'Recruitment source'!$A:$B,2,FALSE)</f>
        <v>Indeed</v>
      </c>
      <c r="AC1575" s="8" t="e">
        <f t="shared" ca="1" si="297"/>
        <v>#N/A</v>
      </c>
      <c r="AD1575" s="6" t="e">
        <f t="shared" ca="1" si="298"/>
        <v>#N/A</v>
      </c>
      <c r="AE1575" s="6" t="e">
        <f ca="1">IF(ISNA(AD1575),NA(),VLOOKUP($AD1575,'Reasons for dismissal'!$A:$B,2,FALSE))</f>
        <v>#N/A</v>
      </c>
      <c r="AF1575" s="6">
        <f t="shared" ca="1" si="299"/>
        <v>2</v>
      </c>
      <c r="AG1575" s="1">
        <f t="shared" ca="1" si="289"/>
        <v>2050</v>
      </c>
    </row>
    <row r="1576" spans="1:33" x14ac:dyDescent="0.25">
      <c r="A1576" s="7" cm="1">
        <f t="array" aca="1" ref="A1576" ca="1">INDEX(Companies!$A:$A,RANDBETWEEN(2,COUNTA(Companies!$A:$A)),1)</f>
        <v>2</v>
      </c>
      <c r="B1576" s="7" t="str">
        <f ca="1">VLOOKUP($A1576,Companies!$A:$B,2,FALSE)</f>
        <v>ACME Corporation</v>
      </c>
      <c r="C1576" s="5">
        <f t="shared" si="290"/>
        <v>1575</v>
      </c>
      <c r="D1576" s="6">
        <f t="shared" ca="1" si="291"/>
        <v>1</v>
      </c>
      <c r="E1576" s="7">
        <f ca="1">IF($C1576 = 1 + N("Presidente"),
    127,
    IF($C1576 = 2 + N("Vice-Presidente"),
        72,
        IF($C1576 = 3 + N("Secretária bilíngue"),
            13,
            RANDBETWEEN(5,COUNT(Name!$A:$A) + 1)
        )
    )
)</f>
        <v>280</v>
      </c>
      <c r="F1576" s="7" t="str">
        <f ca="1" xml:space="preserve">
VLOOKUP(
  $E1576,
  Name!$A:$B,
  2,
  FALSE
)
&amp; " " &amp;
IF($C1576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Bianchi Luz</v>
      </c>
      <c r="G1576" s="7">
        <v>2</v>
      </c>
      <c r="H1576" s="7" t="str">
        <f>VLOOKUP($G1576,Countries!$A:$B,2,FALSE)</f>
        <v>Portugal</v>
      </c>
      <c r="I1576" s="7" cm="1">
        <f t="array" aca="1" ref="I1576" ca="1">INDEX(States!$B:$B,RANDBETWEEN(2,COUNTA(States!$A:$A)),1)</f>
        <v>3</v>
      </c>
      <c r="J1576" s="7" t="str">
        <f ca="1">VLOOKUP($I1576,States!$B:$C,2,FALSE)</f>
        <v>Porto</v>
      </c>
      <c r="K1576" s="7" t="str">
        <f ca="1">VLOOKUP($E1576,Name!$A:$C,3,FALSE)</f>
        <v>F</v>
      </c>
      <c r="L1576" s="7" t="str">
        <f ca="1">VLOOKUP($K1576,Genders!$B:$C,2,FALSE)</f>
        <v>Female</v>
      </c>
      <c r="M1576" s="7" cm="1">
        <f t="array" aca="1" ref="M1576" ca="1">INDEX('Marital status'!$A:$A,RANDBETWEEN(2,COUNTA('Marital status'!$A:$A)),1)</f>
        <v>4</v>
      </c>
      <c r="N1576" s="7" t="str">
        <f ca="1">VLOOKUP($M1576,'Marital status'!$A:$B,2,FALSE)</f>
        <v xml:space="preserve">Widowed </v>
      </c>
      <c r="O1576" s="7">
        <f t="shared" ca="1" si="292"/>
        <v>2</v>
      </c>
      <c r="P1576" s="7" t="str">
        <f ca="1">VLOOKUP($O1576,Ethnicities!$A:$B,2,FALSE)</f>
        <v>White</v>
      </c>
      <c r="Q1576" s="8">
        <f t="shared" ca="1" si="293"/>
        <v>26986</v>
      </c>
      <c r="R1576" s="6">
        <f t="shared" ca="1" si="294"/>
        <v>4</v>
      </c>
      <c r="S1576" s="6" t="str">
        <f ca="1">VLOOKUP($R1576,'Background education'!$A:$B,2,FALSE)</f>
        <v>Undergraduate degree</v>
      </c>
      <c r="T1576" s="7">
        <f ca="1" xml:space="preserve">
  IF(OR($V1576 = 2, $V1576 = 3, $V1576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76" s="7" t="str">
        <f ca="1">VLOOKUP($T1576,Departments!$A:$B,2,FALSE)</f>
        <v>Human Resource</v>
      </c>
      <c r="V1576" s="6">
        <f t="shared" ca="1" si="295"/>
        <v>6</v>
      </c>
      <c r="W1576" s="6" t="str">
        <f ca="1">VLOOKUP($V1576,Roles!$A:$B,2,FALSE)</f>
        <v>Intern</v>
      </c>
      <c r="X1576" s="6" t="e">
        <f t="shared" ca="1" si="296"/>
        <v>#N/A</v>
      </c>
      <c r="Y1576" s="6" t="e">
        <f ca="1">IF(ISNA($X1576),NA(),VLOOKUP($X1576,Levels!$A:$B,2,FALSE))</f>
        <v>#N/A</v>
      </c>
      <c r="Z1576" s="8">
        <f t="shared" ca="1" si="288"/>
        <v>39797</v>
      </c>
      <c r="AA1576" s="6">
        <f ca="1">RANDBETWEEN(2,COUNTA('Recruitment source'!$A:$A))</f>
        <v>4</v>
      </c>
      <c r="AB1576" s="6" t="str">
        <f ca="1">VLOOKUP($AA1576,'Recruitment source'!$A:$B,2,FALSE)</f>
        <v>SAPO Emprego</v>
      </c>
      <c r="AC1576" s="8" t="e">
        <f t="shared" ca="1" si="297"/>
        <v>#N/A</v>
      </c>
      <c r="AD1576" s="6" t="e">
        <f t="shared" ca="1" si="298"/>
        <v>#N/A</v>
      </c>
      <c r="AE1576" s="6" t="e">
        <f ca="1">IF(ISNA(AD1576),NA(),VLOOKUP($AD1576,'Reasons for dismissal'!$A:$B,2,FALSE))</f>
        <v>#N/A</v>
      </c>
      <c r="AF1576" s="6">
        <f t="shared" ca="1" si="299"/>
        <v>3</v>
      </c>
      <c r="AG1576" s="1">
        <f t="shared" ca="1" si="289"/>
        <v>805</v>
      </c>
    </row>
    <row r="1577" spans="1:33" x14ac:dyDescent="0.25">
      <c r="A1577" s="7" cm="1">
        <f t="array" aca="1" ref="A1577" ca="1">INDEX(Companies!$A:$A,RANDBETWEEN(2,COUNTA(Companies!$A:$A)),1)</f>
        <v>2</v>
      </c>
      <c r="B1577" s="7" t="str">
        <f ca="1">VLOOKUP($A1577,Companies!$A:$B,2,FALSE)</f>
        <v>ACME Corporation</v>
      </c>
      <c r="C1577" s="5">
        <f t="shared" si="290"/>
        <v>1576</v>
      </c>
      <c r="D1577" s="6">
        <f t="shared" ca="1" si="291"/>
        <v>1</v>
      </c>
      <c r="E1577" s="7">
        <f ca="1">IF($C1577 = 1 + N("Presidente"),
    127,
    IF($C1577 = 2 + N("Vice-Presidente"),
        72,
        IF($C1577 = 3 + N("Secretária bilíngue"),
            13,
            RANDBETWEEN(5,COUNT(Name!$A:$A) + 1)
        )
    )
)</f>
        <v>45</v>
      </c>
      <c r="F1577" s="7" t="str">
        <f ca="1" xml:space="preserve">
VLOOKUP(
  $E1577,
  Name!$A:$B,
  2,
  FALSE
)
&amp; " " &amp;
IF($C1577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Barbieri Miranda</v>
      </c>
      <c r="G1577" s="7">
        <v>2</v>
      </c>
      <c r="H1577" s="7" t="str">
        <f>VLOOKUP($G1577,Countries!$A:$B,2,FALSE)</f>
        <v>Portugal</v>
      </c>
      <c r="I1577" s="7" cm="1">
        <f t="array" aca="1" ref="I1577" ca="1">INDEX(States!$B:$B,RANDBETWEEN(2,COUNTA(States!$A:$A)),1)</f>
        <v>12</v>
      </c>
      <c r="J1577" s="7" t="str">
        <f ca="1">VLOOKUP($I1577,States!$B:$C,2,FALSE)</f>
        <v>Évora</v>
      </c>
      <c r="K1577" s="7" t="str">
        <f ca="1">VLOOKUP($E1577,Name!$A:$C,3,FALSE)</f>
        <v>F</v>
      </c>
      <c r="L1577" s="7" t="str">
        <f ca="1">VLOOKUP($K1577,Genders!$B:$C,2,FALSE)</f>
        <v>Female</v>
      </c>
      <c r="M1577" s="7" cm="1">
        <f t="array" aca="1" ref="M1577" ca="1">INDEX('Marital status'!$A:$A,RANDBETWEEN(2,COUNTA('Marital status'!$A:$A)),1)</f>
        <v>3</v>
      </c>
      <c r="N1577" s="7" t="str">
        <f ca="1">VLOOKUP($M1577,'Marital status'!$A:$B,2,FALSE)</f>
        <v>Married</v>
      </c>
      <c r="O1577" s="7">
        <f t="shared" ca="1" si="292"/>
        <v>5</v>
      </c>
      <c r="P1577" s="7" t="str">
        <f ca="1">VLOOKUP($O1577,Ethnicities!$A:$B,2,FALSE)</f>
        <v>Asian</v>
      </c>
      <c r="Q1577" s="8">
        <f t="shared" ca="1" si="293"/>
        <v>32634</v>
      </c>
      <c r="R1577" s="6">
        <f t="shared" ca="1" si="294"/>
        <v>4</v>
      </c>
      <c r="S1577" s="6" t="str">
        <f ca="1">VLOOKUP($R1577,'Background education'!$A:$B,2,FALSE)</f>
        <v>Undergraduate degree</v>
      </c>
      <c r="T1577" s="7">
        <f ca="1" xml:space="preserve">
  IF(OR($V1577 = 2, $V1577 = 3, $V1577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77" s="7" t="str">
        <f ca="1">VLOOKUP($T1577,Departments!$A:$B,2,FALSE)</f>
        <v>Communication &amp; Marketing</v>
      </c>
      <c r="V1577" s="6">
        <f t="shared" ca="1" si="295"/>
        <v>8</v>
      </c>
      <c r="W1577" s="6" t="str">
        <f ca="1">VLOOKUP($V1577,Roles!$A:$B,2,FALSE)</f>
        <v>Analyst</v>
      </c>
      <c r="X1577" s="6">
        <f t="shared" ca="1" si="296"/>
        <v>3</v>
      </c>
      <c r="Y1577" s="6" t="str">
        <f ca="1">IF(ISNA($X1577),NA(),VLOOKUP($X1577,Levels!$A:$B,2,FALSE))</f>
        <v>Pleno</v>
      </c>
      <c r="Z1577" s="8">
        <f t="shared" ca="1" si="288"/>
        <v>42091</v>
      </c>
      <c r="AA1577" s="6">
        <f ca="1">RANDBETWEEN(2,COUNTA('Recruitment source'!$A:$A))</f>
        <v>4</v>
      </c>
      <c r="AB1577" s="6" t="str">
        <f ca="1">VLOOKUP($AA1577,'Recruitment source'!$A:$B,2,FALSE)</f>
        <v>SAPO Emprego</v>
      </c>
      <c r="AC1577" s="8" t="e">
        <f t="shared" ca="1" si="297"/>
        <v>#N/A</v>
      </c>
      <c r="AD1577" s="6" t="e">
        <f t="shared" ca="1" si="298"/>
        <v>#N/A</v>
      </c>
      <c r="AE1577" s="6" t="e">
        <f ca="1">IF(ISNA(AD1577),NA(),VLOOKUP($AD1577,'Reasons for dismissal'!$A:$B,2,FALSE))</f>
        <v>#N/A</v>
      </c>
      <c r="AF1577" s="6">
        <f t="shared" ca="1" si="299"/>
        <v>4</v>
      </c>
      <c r="AG1577" s="1">
        <f t="shared" ca="1" si="289"/>
        <v>2080</v>
      </c>
    </row>
    <row r="1578" spans="1:33" x14ac:dyDescent="0.25">
      <c r="A1578" s="7" cm="1">
        <f t="array" aca="1" ref="A1578" ca="1">INDEX(Companies!$A:$A,RANDBETWEEN(2,COUNTA(Companies!$A:$A)),1)</f>
        <v>2</v>
      </c>
      <c r="B1578" s="7" t="str">
        <f ca="1">VLOOKUP($A1578,Companies!$A:$B,2,FALSE)</f>
        <v>ACME Corporation</v>
      </c>
      <c r="C1578" s="5">
        <f t="shared" si="290"/>
        <v>1577</v>
      </c>
      <c r="D1578" s="6">
        <f t="shared" ca="1" si="291"/>
        <v>1</v>
      </c>
      <c r="E1578" s="7">
        <f ca="1">IF($C1578 = 1 + N("Presidente"),
    127,
    IF($C1578 = 2 + N("Vice-Presidente"),
        72,
        IF($C1578 = 3 + N("Secretária bilíngue"),
            13,
            RANDBETWEEN(5,COUNT(Name!$A:$A) + 1)
        )
    )
)</f>
        <v>261</v>
      </c>
      <c r="F1578" s="7" t="str">
        <f ca="1" xml:space="preserve">
VLOOKUP(
  $E1578,
  Name!$A:$B,
  2,
  FALSE
)
&amp; " " &amp;
IF($C1578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Lopes Morais</v>
      </c>
      <c r="G1578" s="7">
        <v>2</v>
      </c>
      <c r="H1578" s="7" t="str">
        <f>VLOOKUP($G1578,Countries!$A:$B,2,FALSE)</f>
        <v>Portugal</v>
      </c>
      <c r="I1578" s="7" cm="1">
        <f t="array" aca="1" ref="I1578" ca="1">INDEX(States!$B:$B,RANDBETWEEN(2,COUNTA(States!$A:$A)),1)</f>
        <v>17</v>
      </c>
      <c r="J1578" s="7" t="str">
        <f ca="1">VLOOKUP($I1578,States!$B:$C,2,FALSE)</f>
        <v>Portalegre</v>
      </c>
      <c r="K1578" s="7" t="str">
        <f ca="1">VLOOKUP($E1578,Name!$A:$C,3,FALSE)</f>
        <v>F</v>
      </c>
      <c r="L1578" s="7" t="str">
        <f ca="1">VLOOKUP($K1578,Genders!$B:$C,2,FALSE)</f>
        <v>Female</v>
      </c>
      <c r="M1578" s="7" cm="1">
        <f t="array" aca="1" ref="M1578" ca="1">INDEX('Marital status'!$A:$A,RANDBETWEEN(2,COUNTA('Marital status'!$A:$A)),1)</f>
        <v>3</v>
      </c>
      <c r="N1578" s="7" t="str">
        <f ca="1">VLOOKUP($M1578,'Marital status'!$A:$B,2,FALSE)</f>
        <v>Married</v>
      </c>
      <c r="O1578" s="7">
        <f t="shared" ca="1" si="292"/>
        <v>2</v>
      </c>
      <c r="P1578" s="7" t="str">
        <f ca="1">VLOOKUP($O1578,Ethnicities!$A:$B,2,FALSE)</f>
        <v>White</v>
      </c>
      <c r="Q1578" s="8">
        <f t="shared" ca="1" si="293"/>
        <v>33769</v>
      </c>
      <c r="R1578" s="6">
        <f t="shared" ca="1" si="294"/>
        <v>4</v>
      </c>
      <c r="S1578" s="6" t="str">
        <f ca="1">VLOOKUP($R1578,'Background education'!$A:$B,2,FALSE)</f>
        <v>Undergraduate degree</v>
      </c>
      <c r="T1578" s="7">
        <f ca="1" xml:space="preserve">
  IF(OR($V1578 = 2, $V1578 = 3, $V1578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78" s="7" t="str">
        <f ca="1">VLOOKUP($T1578,Departments!$A:$B,2,FALSE)</f>
        <v>Human Resource</v>
      </c>
      <c r="V1578" s="6">
        <f t="shared" ca="1" si="295"/>
        <v>6</v>
      </c>
      <c r="W1578" s="6" t="str">
        <f ca="1">VLOOKUP($V1578,Roles!$A:$B,2,FALSE)</f>
        <v>Intern</v>
      </c>
      <c r="X1578" s="6" t="e">
        <f t="shared" ca="1" si="296"/>
        <v>#N/A</v>
      </c>
      <c r="Y1578" s="6" t="e">
        <f ca="1">IF(ISNA($X1578),NA(),VLOOKUP($X1578,Levels!$A:$B,2,FALSE))</f>
        <v>#N/A</v>
      </c>
      <c r="Z1578" s="8">
        <f t="shared" ca="1" si="288"/>
        <v>44026</v>
      </c>
      <c r="AA1578" s="6">
        <f ca="1">RANDBETWEEN(2,COUNTA('Recruitment source'!$A:$A))</f>
        <v>7</v>
      </c>
      <c r="AB1578" s="6" t="str">
        <f ca="1">VLOOKUP($AA1578,'Recruitment source'!$A:$B,2,FALSE)</f>
        <v>Jobs in Lisbon</v>
      </c>
      <c r="AC1578" s="8" t="e">
        <f t="shared" ca="1" si="297"/>
        <v>#N/A</v>
      </c>
      <c r="AD1578" s="6" t="e">
        <f t="shared" ca="1" si="298"/>
        <v>#N/A</v>
      </c>
      <c r="AE1578" s="6" t="e">
        <f ca="1">IF(ISNA(AD1578),NA(),VLOOKUP($AD1578,'Reasons for dismissal'!$A:$B,2,FALSE))</f>
        <v>#N/A</v>
      </c>
      <c r="AF1578" s="6">
        <f t="shared" ca="1" si="299"/>
        <v>3</v>
      </c>
      <c r="AG1578" s="1">
        <f t="shared" ca="1" si="289"/>
        <v>805</v>
      </c>
    </row>
    <row r="1579" spans="1:33" x14ac:dyDescent="0.25">
      <c r="A1579" s="7" cm="1">
        <f t="array" aca="1" ref="A1579" ca="1">INDEX(Companies!$A:$A,RANDBETWEEN(2,COUNTA(Companies!$A:$A)),1)</f>
        <v>2</v>
      </c>
      <c r="B1579" s="7" t="str">
        <f ca="1">VLOOKUP($A1579,Companies!$A:$B,2,FALSE)</f>
        <v>ACME Corporation</v>
      </c>
      <c r="C1579" s="5">
        <f t="shared" si="290"/>
        <v>1578</v>
      </c>
      <c r="D1579" s="6">
        <f t="shared" ca="1" si="291"/>
        <v>1</v>
      </c>
      <c r="E1579" s="7">
        <f ca="1">IF($C1579 = 1 + N("Presidente"),
    127,
    IF($C1579 = 2 + N("Vice-Presidente"),
        72,
        IF($C1579 = 3 + N("Secretária bilíngue"),
            13,
            RANDBETWEEN(5,COUNT(Name!$A:$A) + 1)
        )
    )
)</f>
        <v>170</v>
      </c>
      <c r="F1579" s="7" t="str">
        <f ca="1" xml:space="preserve">
VLOOKUP(
  $E1579,
  Name!$A:$B,
  2,
  FALSE
)
&amp; " " &amp;
IF($C1579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Esteves Malafaia</v>
      </c>
      <c r="G1579" s="7">
        <v>2</v>
      </c>
      <c r="H1579" s="7" t="str">
        <f>VLOOKUP($G1579,Countries!$A:$B,2,FALSE)</f>
        <v>Portugal</v>
      </c>
      <c r="I1579" s="7" cm="1">
        <f t="array" aca="1" ref="I1579" ca="1">INDEX(States!$B:$B,RANDBETWEEN(2,COUNTA(States!$A:$A)),1)</f>
        <v>13</v>
      </c>
      <c r="J1579" s="7" t="str">
        <f ca="1">VLOOKUP($I1579,States!$B:$C,2,FALSE)</f>
        <v>Azores</v>
      </c>
      <c r="K1579" s="7" t="str">
        <f ca="1">VLOOKUP($E1579,Name!$A:$C,3,FALSE)</f>
        <v>F</v>
      </c>
      <c r="L1579" s="7" t="str">
        <f ca="1">VLOOKUP($K1579,Genders!$B:$C,2,FALSE)</f>
        <v>Female</v>
      </c>
      <c r="M1579" s="7" cm="1">
        <f t="array" aca="1" ref="M1579" ca="1">INDEX('Marital status'!$A:$A,RANDBETWEEN(2,COUNTA('Marital status'!$A:$A)),1)</f>
        <v>3</v>
      </c>
      <c r="N1579" s="7" t="str">
        <f ca="1">VLOOKUP($M1579,'Marital status'!$A:$B,2,FALSE)</f>
        <v>Married</v>
      </c>
      <c r="O1579" s="7">
        <f t="shared" ca="1" si="292"/>
        <v>2</v>
      </c>
      <c r="P1579" s="7" t="str">
        <f ca="1">VLOOKUP($O1579,Ethnicities!$A:$B,2,FALSE)</f>
        <v>White</v>
      </c>
      <c r="Q1579" s="8">
        <f t="shared" ca="1" si="293"/>
        <v>33404</v>
      </c>
      <c r="R1579" s="6">
        <f t="shared" ca="1" si="294"/>
        <v>4</v>
      </c>
      <c r="S1579" s="6" t="str">
        <f ca="1">VLOOKUP($R1579,'Background education'!$A:$B,2,FALSE)</f>
        <v>Undergraduate degree</v>
      </c>
      <c r="T1579" s="7">
        <f ca="1" xml:space="preserve">
  IF(OR($V1579 = 2, $V1579 = 3, $V1579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579" s="7" t="str">
        <f ca="1">VLOOKUP($T1579,Departments!$A:$B,2,FALSE)</f>
        <v>Administration</v>
      </c>
      <c r="V1579" s="6">
        <f t="shared" ca="1" si="295"/>
        <v>8</v>
      </c>
      <c r="W1579" s="6" t="str">
        <f ca="1">VLOOKUP($V1579,Roles!$A:$B,2,FALSE)</f>
        <v>Analyst</v>
      </c>
      <c r="X1579" s="6">
        <f t="shared" ca="1" si="296"/>
        <v>3</v>
      </c>
      <c r="Y1579" s="6" t="str">
        <f ca="1">IF(ISNA($X1579),NA(),VLOOKUP($X1579,Levels!$A:$B,2,FALSE))</f>
        <v>Pleno</v>
      </c>
      <c r="Z1579" s="8">
        <f t="shared" ca="1" si="288"/>
        <v>44483</v>
      </c>
      <c r="AA1579" s="6">
        <f ca="1">RANDBETWEEN(2,COUNTA('Recruitment source'!$A:$A))</f>
        <v>2</v>
      </c>
      <c r="AB1579" s="6" t="str">
        <f ca="1">VLOOKUP($AA1579,'Recruitment source'!$A:$B,2,FALSE)</f>
        <v>Indeed</v>
      </c>
      <c r="AC1579" s="8" t="e">
        <f t="shared" ca="1" si="297"/>
        <v>#N/A</v>
      </c>
      <c r="AD1579" s="6" t="e">
        <f t="shared" ca="1" si="298"/>
        <v>#N/A</v>
      </c>
      <c r="AE1579" s="6" t="e">
        <f ca="1">IF(ISNA(AD1579),NA(),VLOOKUP($AD1579,'Reasons for dismissal'!$A:$B,2,FALSE))</f>
        <v>#N/A</v>
      </c>
      <c r="AF1579" s="6">
        <f t="shared" ca="1" si="299"/>
        <v>4</v>
      </c>
      <c r="AG1579" s="1">
        <f t="shared" ca="1" si="289"/>
        <v>2000</v>
      </c>
    </row>
    <row r="1580" spans="1:33" x14ac:dyDescent="0.25">
      <c r="A1580" s="7" cm="1">
        <f t="array" aca="1" ref="A1580" ca="1">INDEX(Companies!$A:$A,RANDBETWEEN(2,COUNTA(Companies!$A:$A)),1)</f>
        <v>2</v>
      </c>
      <c r="B1580" s="7" t="str">
        <f ca="1">VLOOKUP($A1580,Companies!$A:$B,2,FALSE)</f>
        <v>ACME Corporation</v>
      </c>
      <c r="C1580" s="5">
        <f t="shared" si="290"/>
        <v>1579</v>
      </c>
      <c r="D1580" s="6">
        <f t="shared" ca="1" si="291"/>
        <v>1</v>
      </c>
      <c r="E1580" s="7">
        <f ca="1">IF($C1580 = 1 + N("Presidente"),
    127,
    IF($C1580 = 2 + N("Vice-Presidente"),
        72,
        IF($C1580 = 3 + N("Secretária bilíngue"),
            13,
            RANDBETWEEN(5,COUNT(Name!$A:$A) + 1)
        )
    )
)</f>
        <v>350</v>
      </c>
      <c r="F1580" s="7" t="str">
        <f ca="1" xml:space="preserve">
VLOOKUP(
  $E1580,
  Name!$A:$B,
  2,
  FALSE
)
&amp; " " &amp;
IF($C1580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Veiga Borges</v>
      </c>
      <c r="G1580" s="7">
        <v>2</v>
      </c>
      <c r="H1580" s="7" t="str">
        <f>VLOOKUP($G1580,Countries!$A:$B,2,FALSE)</f>
        <v>Portugal</v>
      </c>
      <c r="I1580" s="7" cm="1">
        <f t="array" aca="1" ref="I1580" ca="1">INDEX(States!$B:$B,RANDBETWEEN(2,COUNTA(States!$A:$A)),1)</f>
        <v>2</v>
      </c>
      <c r="J1580" s="7" t="str">
        <f ca="1">VLOOKUP($I1580,States!$B:$C,2,FALSE)</f>
        <v xml:space="preserve"> Lisboa</v>
      </c>
      <c r="K1580" s="7" t="str">
        <f ca="1">VLOOKUP($E1580,Name!$A:$C,3,FALSE)</f>
        <v>F</v>
      </c>
      <c r="L1580" s="7" t="str">
        <f ca="1">VLOOKUP($K1580,Genders!$B:$C,2,FALSE)</f>
        <v>Female</v>
      </c>
      <c r="M1580" s="7" cm="1">
        <f t="array" aca="1" ref="M1580" ca="1">INDEX('Marital status'!$A:$A,RANDBETWEEN(2,COUNTA('Marital status'!$A:$A)),1)</f>
        <v>2</v>
      </c>
      <c r="N1580" s="7" t="str">
        <f ca="1">VLOOKUP($M1580,'Marital status'!$A:$B,2,FALSE)</f>
        <v>Single</v>
      </c>
      <c r="O1580" s="7">
        <f t="shared" ca="1" si="292"/>
        <v>2</v>
      </c>
      <c r="P1580" s="7" t="str">
        <f ca="1">VLOOKUP($O1580,Ethnicities!$A:$B,2,FALSE)</f>
        <v>White</v>
      </c>
      <c r="Q1580" s="8">
        <f t="shared" ca="1" si="293"/>
        <v>17504</v>
      </c>
      <c r="R1580" s="6">
        <f t="shared" ca="1" si="294"/>
        <v>4</v>
      </c>
      <c r="S1580" s="6" t="str">
        <f ca="1">VLOOKUP($R1580,'Background education'!$A:$B,2,FALSE)</f>
        <v>Undergraduate degree</v>
      </c>
      <c r="T1580" s="7">
        <f ca="1" xml:space="preserve">
  IF(OR($V1580 = 2, $V1580 = 3, $V1580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80" s="7" t="str">
        <f ca="1">VLOOKUP($T1580,Departments!$A:$B,2,FALSE)</f>
        <v>Human Resource</v>
      </c>
      <c r="V1580" s="6">
        <f t="shared" ca="1" si="295"/>
        <v>6</v>
      </c>
      <c r="W1580" s="6" t="str">
        <f ca="1">VLOOKUP($V1580,Roles!$A:$B,2,FALSE)</f>
        <v>Intern</v>
      </c>
      <c r="X1580" s="6" t="e">
        <f t="shared" ca="1" si="296"/>
        <v>#N/A</v>
      </c>
      <c r="Y1580" s="6" t="e">
        <f ca="1">IF(ISNA($X1580),NA(),VLOOKUP($X1580,Levels!$A:$B,2,FALSE))</f>
        <v>#N/A</v>
      </c>
      <c r="Z1580" s="8">
        <f t="shared" ca="1" si="288"/>
        <v>42014</v>
      </c>
      <c r="AA1580" s="6">
        <f ca="1">RANDBETWEEN(2,COUNTA('Recruitment source'!$A:$A))</f>
        <v>11</v>
      </c>
      <c r="AB1580" s="6" t="str">
        <f ca="1">VLOOKUP($AA1580,'Recruitment source'!$A:$B,2,FALSE)</f>
        <v>LinkedIn</v>
      </c>
      <c r="AC1580" s="8" t="e">
        <f t="shared" ca="1" si="297"/>
        <v>#N/A</v>
      </c>
      <c r="AD1580" s="6" t="e">
        <f t="shared" ca="1" si="298"/>
        <v>#N/A</v>
      </c>
      <c r="AE1580" s="6" t="e">
        <f ca="1">IF(ISNA(AD1580),NA(),VLOOKUP($AD1580,'Reasons for dismissal'!$A:$B,2,FALSE))</f>
        <v>#N/A</v>
      </c>
      <c r="AF1580" s="6">
        <f t="shared" ca="1" si="299"/>
        <v>4</v>
      </c>
      <c r="AG1580" s="1">
        <f t="shared" ca="1" si="289"/>
        <v>805</v>
      </c>
    </row>
    <row r="1581" spans="1:33" x14ac:dyDescent="0.25">
      <c r="A1581" s="7" cm="1">
        <f t="array" aca="1" ref="A1581" ca="1">INDEX(Companies!$A:$A,RANDBETWEEN(2,COUNTA(Companies!$A:$A)),1)</f>
        <v>2</v>
      </c>
      <c r="B1581" s="7" t="str">
        <f ca="1">VLOOKUP($A1581,Companies!$A:$B,2,FALSE)</f>
        <v>ACME Corporation</v>
      </c>
      <c r="C1581" s="5">
        <f t="shared" si="290"/>
        <v>1580</v>
      </c>
      <c r="D1581" s="6">
        <f t="shared" ca="1" si="291"/>
        <v>1</v>
      </c>
      <c r="E1581" s="7">
        <f ca="1">IF($C1581 = 1 + N("Presidente"),
    127,
    IF($C1581 = 2 + N("Vice-Presidente"),
        72,
        IF($C1581 = 3 + N("Secretária bilíngue"),
            13,
            RANDBETWEEN(5,COUNT(Name!$A:$A) + 1)
        )
    )
)</f>
        <v>239</v>
      </c>
      <c r="F1581" s="7" t="str">
        <f ca="1" xml:space="preserve">
VLOOKUP(
  $E1581,
  Name!$A:$B,
  2,
  FALSE
)
&amp; " " &amp;
IF($C1581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Moura Cândido</v>
      </c>
      <c r="G1581" s="7">
        <v>2</v>
      </c>
      <c r="H1581" s="7" t="str">
        <f>VLOOKUP($G1581,Countries!$A:$B,2,FALSE)</f>
        <v>Portugal</v>
      </c>
      <c r="I1581" s="7" cm="1">
        <f t="array" aca="1" ref="I1581" ca="1">INDEX(States!$B:$B,RANDBETWEEN(2,COUNTA(States!$A:$A)),1)</f>
        <v>20</v>
      </c>
      <c r="J1581" s="7" t="str">
        <f ca="1">VLOOKUP($I1581,States!$B:$C,2,FALSE)</f>
        <v>Viana do Castelo</v>
      </c>
      <c r="K1581" s="7" t="str">
        <f ca="1">VLOOKUP($E1581,Name!$A:$C,3,FALSE)</f>
        <v>M</v>
      </c>
      <c r="L1581" s="7" t="str">
        <f ca="1">VLOOKUP($K1581,Genders!$B:$C,2,FALSE)</f>
        <v>Male</v>
      </c>
      <c r="M1581" s="7" cm="1">
        <f t="array" aca="1" ref="M1581" ca="1">INDEX('Marital status'!$A:$A,RANDBETWEEN(2,COUNTA('Marital status'!$A:$A)),1)</f>
        <v>2</v>
      </c>
      <c r="N1581" s="7" t="str">
        <f ca="1">VLOOKUP($M1581,'Marital status'!$A:$B,2,FALSE)</f>
        <v>Single</v>
      </c>
      <c r="O1581" s="7">
        <f t="shared" ca="1" si="292"/>
        <v>2</v>
      </c>
      <c r="P1581" s="7" t="str">
        <f ca="1">VLOOKUP($O1581,Ethnicities!$A:$B,2,FALSE)</f>
        <v>White</v>
      </c>
      <c r="Q1581" s="8">
        <f t="shared" ca="1" si="293"/>
        <v>35404</v>
      </c>
      <c r="R1581" s="6">
        <f t="shared" ca="1" si="294"/>
        <v>4</v>
      </c>
      <c r="S1581" s="6" t="str">
        <f ca="1">VLOOKUP($R1581,'Background education'!$A:$B,2,FALSE)</f>
        <v>Undergraduate degree</v>
      </c>
      <c r="T1581" s="7">
        <f ca="1" xml:space="preserve">
  IF(OR($V1581 = 2, $V1581 = 3, $V1581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581" s="7" t="str">
        <f ca="1">VLOOKUP($T1581,Departments!$A:$B,2,FALSE)</f>
        <v>Audit</v>
      </c>
      <c r="V1581" s="6">
        <f t="shared" ca="1" si="295"/>
        <v>8</v>
      </c>
      <c r="W1581" s="6" t="str">
        <f ca="1">VLOOKUP($V1581,Roles!$A:$B,2,FALSE)</f>
        <v>Analyst</v>
      </c>
      <c r="X1581" s="6">
        <f t="shared" ca="1" si="296"/>
        <v>3</v>
      </c>
      <c r="Y1581" s="6" t="str">
        <f ca="1">IF(ISNA($X1581),NA(),VLOOKUP($X1581,Levels!$A:$B,2,FALSE))</f>
        <v>Pleno</v>
      </c>
      <c r="Z1581" s="8">
        <f t="shared" ca="1" si="288"/>
        <v>38428</v>
      </c>
      <c r="AA1581" s="6">
        <f ca="1">RANDBETWEEN(2,COUNTA('Recruitment source'!$A:$A))</f>
        <v>11</v>
      </c>
      <c r="AB1581" s="6" t="str">
        <f ca="1">VLOOKUP($AA1581,'Recruitment source'!$A:$B,2,FALSE)</f>
        <v>LinkedIn</v>
      </c>
      <c r="AC1581" s="8" t="e">
        <f t="shared" ca="1" si="297"/>
        <v>#N/A</v>
      </c>
      <c r="AD1581" s="6" t="e">
        <f t="shared" ca="1" si="298"/>
        <v>#N/A</v>
      </c>
      <c r="AE1581" s="6" t="e">
        <f ca="1">IF(ISNA(AD1581),NA(),VLOOKUP($AD1581,'Reasons for dismissal'!$A:$B,2,FALSE))</f>
        <v>#N/A</v>
      </c>
      <c r="AF1581" s="6">
        <f t="shared" ca="1" si="299"/>
        <v>3</v>
      </c>
      <c r="AG1581" s="1">
        <f t="shared" ca="1" si="289"/>
        <v>2000</v>
      </c>
    </row>
    <row r="1582" spans="1:33" x14ac:dyDescent="0.25">
      <c r="A1582" s="7" cm="1">
        <f t="array" aca="1" ref="A1582" ca="1">INDEX(Companies!$A:$A,RANDBETWEEN(2,COUNTA(Companies!$A:$A)),1)</f>
        <v>2</v>
      </c>
      <c r="B1582" s="7" t="str">
        <f ca="1">VLOOKUP($A1582,Companies!$A:$B,2,FALSE)</f>
        <v>ACME Corporation</v>
      </c>
      <c r="C1582" s="5">
        <f t="shared" si="290"/>
        <v>1581</v>
      </c>
      <c r="D1582" s="6">
        <f t="shared" ca="1" si="291"/>
        <v>1</v>
      </c>
      <c r="E1582" s="7">
        <f ca="1">IF($C1582 = 1 + N("Presidente"),
    127,
    IF($C1582 = 2 + N("Vice-Presidente"),
        72,
        IF($C1582 = 3 + N("Secretária bilíngue"),
            13,
            RANDBETWEEN(5,COUNT(Name!$A:$A) + 1)
        )
    )
)</f>
        <v>224</v>
      </c>
      <c r="F1582" s="7" t="str">
        <f ca="1" xml:space="preserve">
VLOOKUP(
  $E1582,
  Name!$A:$B,
  2,
  FALSE
)
&amp; " " &amp;
IF($C1582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Siqueira Camacho</v>
      </c>
      <c r="G1582" s="7">
        <v>2</v>
      </c>
      <c r="H1582" s="7" t="str">
        <f>VLOOKUP($G1582,Countries!$A:$B,2,FALSE)</f>
        <v>Portugal</v>
      </c>
      <c r="I1582" s="7" cm="1">
        <f t="array" aca="1" ref="I1582" ca="1">INDEX(States!$B:$B,RANDBETWEEN(2,COUNTA(States!$A:$A)),1)</f>
        <v>12</v>
      </c>
      <c r="J1582" s="7" t="str">
        <f ca="1">VLOOKUP($I1582,States!$B:$C,2,FALSE)</f>
        <v>Évora</v>
      </c>
      <c r="K1582" s="7" t="str">
        <f ca="1">VLOOKUP($E1582,Name!$A:$C,3,FALSE)</f>
        <v>F</v>
      </c>
      <c r="L1582" s="7" t="str">
        <f ca="1">VLOOKUP($K1582,Genders!$B:$C,2,FALSE)</f>
        <v>Female</v>
      </c>
      <c r="M1582" s="7" cm="1">
        <f t="array" aca="1" ref="M1582" ca="1">INDEX('Marital status'!$A:$A,RANDBETWEEN(2,COUNTA('Marital status'!$A:$A)),1)</f>
        <v>2</v>
      </c>
      <c r="N1582" s="7" t="str">
        <f ca="1">VLOOKUP($M1582,'Marital status'!$A:$B,2,FALSE)</f>
        <v>Single</v>
      </c>
      <c r="O1582" s="7">
        <f t="shared" ca="1" si="292"/>
        <v>3</v>
      </c>
      <c r="P1582" s="7" t="str">
        <f ca="1">VLOOKUP($O1582,Ethnicities!$A:$B,2,FALSE)</f>
        <v>Black or African American</v>
      </c>
      <c r="Q1582" s="8">
        <f t="shared" ca="1" si="293"/>
        <v>32032</v>
      </c>
      <c r="R1582" s="6">
        <f t="shared" ca="1" si="294"/>
        <v>4</v>
      </c>
      <c r="S1582" s="6" t="str">
        <f ca="1">VLOOKUP($R1582,'Background education'!$A:$B,2,FALSE)</f>
        <v>Undergraduate degree</v>
      </c>
      <c r="T1582" s="7">
        <f ca="1" xml:space="preserve">
  IF(OR($V1582 = 2, $V1582 = 3, $V1582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82" s="7" t="str">
        <f ca="1">VLOOKUP($T1582,Departments!$A:$B,2,FALSE)</f>
        <v xml:space="preserve"> Commercial</v>
      </c>
      <c r="V1582" s="6">
        <f t="shared" ca="1" si="295"/>
        <v>7</v>
      </c>
      <c r="W1582" s="6" t="str">
        <f ca="1">VLOOKUP($V1582,Roles!$A:$B,2,FALSE)</f>
        <v>Trainee</v>
      </c>
      <c r="X1582" s="6" t="e">
        <f t="shared" ca="1" si="296"/>
        <v>#N/A</v>
      </c>
      <c r="Y1582" s="6" t="e">
        <f ca="1">IF(ISNA($X1582),NA(),VLOOKUP($X1582,Levels!$A:$B,2,FALSE))</f>
        <v>#N/A</v>
      </c>
      <c r="Z1582" s="8">
        <f t="shared" ca="1" si="288"/>
        <v>37984</v>
      </c>
      <c r="AA1582" s="6">
        <f ca="1">RANDBETWEEN(2,COUNTA('Recruitment source'!$A:$A))</f>
        <v>6</v>
      </c>
      <c r="AB1582" s="6" t="str">
        <f ca="1">VLOOKUP($AA1582,'Recruitment source'!$A:$B,2,FALSE)</f>
        <v>Empregos Online</v>
      </c>
      <c r="AC1582" s="8" t="e">
        <f t="shared" ca="1" si="297"/>
        <v>#N/A</v>
      </c>
      <c r="AD1582" s="6" t="e">
        <f t="shared" ca="1" si="298"/>
        <v>#N/A</v>
      </c>
      <c r="AE1582" s="6" t="e">
        <f ca="1">IF(ISNA(AD1582),NA(),VLOOKUP($AD1582,'Reasons for dismissal'!$A:$B,2,FALSE))</f>
        <v>#N/A</v>
      </c>
      <c r="AF1582" s="6">
        <f t="shared" ca="1" si="299"/>
        <v>4</v>
      </c>
      <c r="AG1582" s="1">
        <f t="shared" ca="1" si="289"/>
        <v>1005</v>
      </c>
    </row>
    <row r="1583" spans="1:33" x14ac:dyDescent="0.25">
      <c r="A1583" s="7" cm="1">
        <f t="array" aca="1" ref="A1583" ca="1">INDEX(Companies!$A:$A,RANDBETWEEN(2,COUNTA(Companies!$A:$A)),1)</f>
        <v>2</v>
      </c>
      <c r="B1583" s="7" t="str">
        <f ca="1">VLOOKUP($A1583,Companies!$A:$B,2,FALSE)</f>
        <v>ACME Corporation</v>
      </c>
      <c r="C1583" s="5">
        <f t="shared" si="290"/>
        <v>1582</v>
      </c>
      <c r="D1583" s="6">
        <f t="shared" ca="1" si="291"/>
        <v>1</v>
      </c>
      <c r="E1583" s="7">
        <f ca="1">IF($C1583 = 1 + N("Presidente"),
    127,
    IF($C1583 = 2 + N("Vice-Presidente"),
        72,
        IF($C1583 = 3 + N("Secretária bilíngue"),
            13,
            RANDBETWEEN(5,COUNT(Name!$A:$A) + 1)
        )
    )
)</f>
        <v>245</v>
      </c>
      <c r="F1583" s="7" t="str">
        <f ca="1" xml:space="preserve">
VLOOKUP(
  $E1583,
  Name!$A:$B,
  2,
  FALSE
)
&amp; " " &amp;
IF($C1583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Henrique Café Simões</v>
      </c>
      <c r="G1583" s="7">
        <v>2</v>
      </c>
      <c r="H1583" s="7" t="str">
        <f>VLOOKUP($G1583,Countries!$A:$B,2,FALSE)</f>
        <v>Portugal</v>
      </c>
      <c r="I1583" s="7" cm="1">
        <f t="array" aca="1" ref="I1583" ca="1">INDEX(States!$B:$B,RANDBETWEEN(2,COUNTA(States!$A:$A)),1)</f>
        <v>4</v>
      </c>
      <c r="J1583" s="7" t="str">
        <f ca="1">VLOOKUP($I1583,States!$B:$C,2,FALSE)</f>
        <v>Setúbal</v>
      </c>
      <c r="K1583" s="7" t="str">
        <f ca="1">VLOOKUP($E1583,Name!$A:$C,3,FALSE)</f>
        <v>M</v>
      </c>
      <c r="L1583" s="7" t="str">
        <f ca="1">VLOOKUP($K1583,Genders!$B:$C,2,FALSE)</f>
        <v>Male</v>
      </c>
      <c r="M1583" s="7" cm="1">
        <f t="array" aca="1" ref="M1583" ca="1">INDEX('Marital status'!$A:$A,RANDBETWEEN(2,COUNTA('Marital status'!$A:$A)),1)</f>
        <v>3</v>
      </c>
      <c r="N1583" s="7" t="str">
        <f ca="1">VLOOKUP($M1583,'Marital status'!$A:$B,2,FALSE)</f>
        <v>Married</v>
      </c>
      <c r="O1583" s="7">
        <f t="shared" ca="1" si="292"/>
        <v>2</v>
      </c>
      <c r="P1583" s="7" t="str">
        <f ca="1">VLOOKUP($O1583,Ethnicities!$A:$B,2,FALSE)</f>
        <v>White</v>
      </c>
      <c r="Q1583" s="8">
        <f t="shared" ca="1" si="293"/>
        <v>34927</v>
      </c>
      <c r="R1583" s="6">
        <f t="shared" ca="1" si="294"/>
        <v>5</v>
      </c>
      <c r="S1583" s="6" t="str">
        <f ca="1">VLOOKUP($R1583,'Background education'!$A:$B,2,FALSE)</f>
        <v>Graduate school</v>
      </c>
      <c r="T1583" s="7">
        <f ca="1" xml:space="preserve">
  IF(OR($V1583 = 2, $V1583 = 3, $V1583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83" s="7" t="str">
        <f ca="1">VLOOKUP($T1583,Departments!$A:$B,2,FALSE)</f>
        <v>Human Resource</v>
      </c>
      <c r="V1583" s="6">
        <f t="shared" ca="1" si="295"/>
        <v>8</v>
      </c>
      <c r="W1583" s="6" t="str">
        <f ca="1">VLOOKUP($V1583,Roles!$A:$B,2,FALSE)</f>
        <v>Analyst</v>
      </c>
      <c r="X1583" s="6">
        <f t="shared" ca="1" si="296"/>
        <v>3</v>
      </c>
      <c r="Y1583" s="6" t="str">
        <f ca="1">IF(ISNA($X1583),NA(),VLOOKUP($X1583,Levels!$A:$B,2,FALSE))</f>
        <v>Pleno</v>
      </c>
      <c r="Z1583" s="8">
        <f t="shared" ca="1" si="288"/>
        <v>41218</v>
      </c>
      <c r="AA1583" s="6">
        <f ca="1">RANDBETWEEN(2,COUNTA('Recruitment source'!$A:$A))</f>
        <v>5</v>
      </c>
      <c r="AB1583" s="6" t="str">
        <f ca="1">VLOOKUP($AA1583,'Recruitment source'!$A:$B,2,FALSE)</f>
        <v>Net Empregos</v>
      </c>
      <c r="AC1583" s="8" t="e">
        <f t="shared" ca="1" si="297"/>
        <v>#N/A</v>
      </c>
      <c r="AD1583" s="6" t="e">
        <f t="shared" ca="1" si="298"/>
        <v>#N/A</v>
      </c>
      <c r="AE1583" s="6" t="e">
        <f ca="1">IF(ISNA(AD1583),NA(),VLOOKUP($AD1583,'Reasons for dismissal'!$A:$B,2,FALSE))</f>
        <v>#N/A</v>
      </c>
      <c r="AF1583" s="6">
        <f t="shared" ca="1" si="299"/>
        <v>4</v>
      </c>
      <c r="AG1583" s="1">
        <f t="shared" ca="1" si="289"/>
        <v>2000</v>
      </c>
    </row>
    <row r="1584" spans="1:33" x14ac:dyDescent="0.25">
      <c r="A1584" s="7" cm="1">
        <f t="array" aca="1" ref="A1584" ca="1">INDEX(Companies!$A:$A,RANDBETWEEN(2,COUNTA(Companies!$A:$A)),1)</f>
        <v>2</v>
      </c>
      <c r="B1584" s="7" t="str">
        <f ca="1">VLOOKUP($A1584,Companies!$A:$B,2,FALSE)</f>
        <v>ACME Corporation</v>
      </c>
      <c r="C1584" s="5">
        <f t="shared" si="290"/>
        <v>1583</v>
      </c>
      <c r="D1584" s="6">
        <f t="shared" ca="1" si="291"/>
        <v>1</v>
      </c>
      <c r="E1584" s="7">
        <f ca="1">IF($C1584 = 1 + N("Presidente"),
    127,
    IF($C1584 = 2 + N("Vice-Presidente"),
        72,
        IF($C1584 = 3 + N("Secretária bilíngue"),
            13,
            RANDBETWEEN(5,COUNT(Name!$A:$A) + 1)
        )
    )
)</f>
        <v>154</v>
      </c>
      <c r="F1584" s="7" t="str">
        <f ca="1" xml:space="preserve">
VLOOKUP(
  $E1584,
  Name!$A:$B,
  2,
  FALSE
)
&amp; " " &amp;
IF($C1584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Gallo Pimentel</v>
      </c>
      <c r="G1584" s="7">
        <v>2</v>
      </c>
      <c r="H1584" s="7" t="str">
        <f>VLOOKUP($G1584,Countries!$A:$B,2,FALSE)</f>
        <v>Portugal</v>
      </c>
      <c r="I1584" s="7" cm="1">
        <f t="array" aca="1" ref="I1584" ca="1">INDEX(States!$B:$B,RANDBETWEEN(2,COUNTA(States!$A:$A)),1)</f>
        <v>5</v>
      </c>
      <c r="J1584" s="7" t="str">
        <f ca="1">VLOOKUP($I1584,States!$B:$C,2,FALSE)</f>
        <v>Aveiro</v>
      </c>
      <c r="K1584" s="7" t="str">
        <f ca="1">VLOOKUP($E1584,Name!$A:$C,3,FALSE)</f>
        <v>F</v>
      </c>
      <c r="L1584" s="7" t="str">
        <f ca="1">VLOOKUP($K1584,Genders!$B:$C,2,FALSE)</f>
        <v>Female</v>
      </c>
      <c r="M1584" s="7" cm="1">
        <f t="array" aca="1" ref="M1584" ca="1">INDEX('Marital status'!$A:$A,RANDBETWEEN(2,COUNTA('Marital status'!$A:$A)),1)</f>
        <v>3</v>
      </c>
      <c r="N1584" s="7" t="str">
        <f ca="1">VLOOKUP($M1584,'Marital status'!$A:$B,2,FALSE)</f>
        <v>Married</v>
      </c>
      <c r="O1584" s="7">
        <f t="shared" ca="1" si="292"/>
        <v>4</v>
      </c>
      <c r="P1584" s="7" t="str">
        <f ca="1">VLOOKUP($O1584,Ethnicities!$A:$B,2,FALSE)</f>
        <v>Hispanic or Latino</v>
      </c>
      <c r="Q1584" s="8">
        <f t="shared" ca="1" si="293"/>
        <v>33423</v>
      </c>
      <c r="R1584" s="6">
        <f t="shared" ca="1" si="294"/>
        <v>4</v>
      </c>
      <c r="S1584" s="6" t="str">
        <f ca="1">VLOOKUP($R1584,'Background education'!$A:$B,2,FALSE)</f>
        <v>Undergraduate degree</v>
      </c>
      <c r="T1584" s="7">
        <f ca="1" xml:space="preserve">
  IF(OR($V1584 = 2, $V1584 = 3, $V1584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584" s="7" t="str">
        <f ca="1">VLOOKUP($T1584,Departments!$A:$B,2,FALSE)</f>
        <v>Human Resource</v>
      </c>
      <c r="V1584" s="6">
        <f t="shared" ca="1" si="295"/>
        <v>7</v>
      </c>
      <c r="W1584" s="6" t="str">
        <f ca="1">VLOOKUP($V1584,Roles!$A:$B,2,FALSE)</f>
        <v>Trainee</v>
      </c>
      <c r="X1584" s="6" t="e">
        <f t="shared" ca="1" si="296"/>
        <v>#N/A</v>
      </c>
      <c r="Y1584" s="6" t="e">
        <f ca="1">IF(ISNA($X1584),NA(),VLOOKUP($X1584,Levels!$A:$B,2,FALSE))</f>
        <v>#N/A</v>
      </c>
      <c r="Z1584" s="8">
        <f t="shared" ca="1" si="288"/>
        <v>44126</v>
      </c>
      <c r="AA1584" s="6">
        <f ca="1">RANDBETWEEN(2,COUNTA('Recruitment source'!$A:$A))</f>
        <v>9</v>
      </c>
      <c r="AB1584" s="6" t="str">
        <f ca="1">VLOOKUP($AA1584,'Recruitment source'!$A:$B,2,FALSE)</f>
        <v xml:space="preserve"> recommendation of employee</v>
      </c>
      <c r="AC1584" s="8" t="e">
        <f t="shared" ca="1" si="297"/>
        <v>#N/A</v>
      </c>
      <c r="AD1584" s="6" t="e">
        <f t="shared" ca="1" si="298"/>
        <v>#N/A</v>
      </c>
      <c r="AE1584" s="6" t="e">
        <f ca="1">IF(ISNA(AD1584),NA(),VLOOKUP($AD1584,'Reasons for dismissal'!$A:$B,2,FALSE))</f>
        <v>#N/A</v>
      </c>
      <c r="AF1584" s="6">
        <f t="shared" ca="1" si="299"/>
        <v>2</v>
      </c>
      <c r="AG1584" s="1">
        <f t="shared" ca="1" si="289"/>
        <v>1005</v>
      </c>
    </row>
    <row r="1585" spans="1:33" x14ac:dyDescent="0.25">
      <c r="A1585" s="7" cm="1">
        <f t="array" aca="1" ref="A1585" ca="1">INDEX(Companies!$A:$A,RANDBETWEEN(2,COUNTA(Companies!$A:$A)),1)</f>
        <v>2</v>
      </c>
      <c r="B1585" s="7" t="str">
        <f ca="1">VLOOKUP($A1585,Companies!$A:$B,2,FALSE)</f>
        <v>ACME Corporation</v>
      </c>
      <c r="C1585" s="5">
        <f t="shared" si="290"/>
        <v>1584</v>
      </c>
      <c r="D1585" s="6">
        <f t="shared" ca="1" si="291"/>
        <v>1</v>
      </c>
      <c r="E1585" s="7">
        <f ca="1">IF($C1585 = 1 + N("Presidente"),
    127,
    IF($C1585 = 2 + N("Vice-Presidente"),
        72,
        IF($C1585 = 3 + N("Secretária bilíngue"),
            13,
            RANDBETWEEN(5,COUNT(Name!$A:$A) + 1)
        )
    )
)</f>
        <v>53</v>
      </c>
      <c r="F1585" s="7" t="str">
        <f ca="1" xml:space="preserve">
VLOOKUP(
  $E1585,
  Name!$A:$B,
  2,
  FALSE
)
&amp; " " &amp;
IF($C1585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Bactista Aleluia</v>
      </c>
      <c r="G1585" s="7">
        <v>2</v>
      </c>
      <c r="H1585" s="7" t="str">
        <f>VLOOKUP($G1585,Countries!$A:$B,2,FALSE)</f>
        <v>Portugal</v>
      </c>
      <c r="I1585" s="7" cm="1">
        <f t="array" aca="1" ref="I1585" ca="1">INDEX(States!$B:$B,RANDBETWEEN(2,COUNTA(States!$A:$A)),1)</f>
        <v>12</v>
      </c>
      <c r="J1585" s="7" t="str">
        <f ca="1">VLOOKUP($I1585,States!$B:$C,2,FALSE)</f>
        <v>Évora</v>
      </c>
      <c r="K1585" s="7" t="str">
        <f ca="1">VLOOKUP($E1585,Name!$A:$C,3,FALSE)</f>
        <v>M</v>
      </c>
      <c r="L1585" s="7" t="str">
        <f ca="1">VLOOKUP($K1585,Genders!$B:$C,2,FALSE)</f>
        <v>Male</v>
      </c>
      <c r="M1585" s="7" cm="1">
        <f t="array" aca="1" ref="M1585" ca="1">INDEX('Marital status'!$A:$A,RANDBETWEEN(2,COUNTA('Marital status'!$A:$A)),1)</f>
        <v>3</v>
      </c>
      <c r="N1585" s="7" t="str">
        <f ca="1">VLOOKUP($M1585,'Marital status'!$A:$B,2,FALSE)</f>
        <v>Married</v>
      </c>
      <c r="O1585" s="7">
        <f t="shared" ca="1" si="292"/>
        <v>2</v>
      </c>
      <c r="P1585" s="7" t="str">
        <f ca="1">VLOOKUP($O1585,Ethnicities!$A:$B,2,FALSE)</f>
        <v>White</v>
      </c>
      <c r="Q1585" s="8">
        <f t="shared" ca="1" si="293"/>
        <v>34856</v>
      </c>
      <c r="R1585" s="6">
        <f t="shared" ca="1" si="294"/>
        <v>4</v>
      </c>
      <c r="S1585" s="6" t="str">
        <f ca="1">VLOOKUP($R1585,'Background education'!$A:$B,2,FALSE)</f>
        <v>Undergraduate degree</v>
      </c>
      <c r="T1585" s="7">
        <f ca="1" xml:space="preserve">
  IF(OR($V1585 = 2, $V1585 = 3, $V1585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85" s="7" t="str">
        <f ca="1">VLOOKUP($T1585,Departments!$A:$B,2,FALSE)</f>
        <v>Communication &amp; Marketing</v>
      </c>
      <c r="V1585" s="6">
        <f t="shared" ca="1" si="295"/>
        <v>8</v>
      </c>
      <c r="W1585" s="6" t="str">
        <f ca="1">VLOOKUP($V1585,Roles!$A:$B,2,FALSE)</f>
        <v>Analyst</v>
      </c>
      <c r="X1585" s="6">
        <f t="shared" ca="1" si="296"/>
        <v>4</v>
      </c>
      <c r="Y1585" s="6" t="str">
        <f ca="1">IF(ISNA($X1585),NA(),VLOOKUP($X1585,Levels!$A:$B,2,FALSE))</f>
        <v>Senior</v>
      </c>
      <c r="Z1585" s="8">
        <f t="shared" ca="1" si="288"/>
        <v>38901</v>
      </c>
      <c r="AA1585" s="6">
        <f ca="1">RANDBETWEEN(2,COUNTA('Recruitment source'!$A:$A))</f>
        <v>8</v>
      </c>
      <c r="AB1585" s="6" t="str">
        <f ca="1">VLOOKUP($AA1585,'Recruitment source'!$A:$B,2,FALSE)</f>
        <v>Next Station</v>
      </c>
      <c r="AC1585" s="8" t="e">
        <f t="shared" ca="1" si="297"/>
        <v>#N/A</v>
      </c>
      <c r="AD1585" s="6" t="e">
        <f t="shared" ca="1" si="298"/>
        <v>#N/A</v>
      </c>
      <c r="AE1585" s="6" t="e">
        <f ca="1">IF(ISNA(AD1585),NA(),VLOOKUP($AD1585,'Reasons for dismissal'!$A:$B,2,FALSE))</f>
        <v>#N/A</v>
      </c>
      <c r="AF1585" s="6">
        <f t="shared" ca="1" si="299"/>
        <v>3</v>
      </c>
      <c r="AG1585" s="1">
        <f t="shared" ca="1" si="289"/>
        <v>2080</v>
      </c>
    </row>
    <row r="1586" spans="1:33" x14ac:dyDescent="0.25">
      <c r="A1586" s="7" cm="1">
        <f t="array" aca="1" ref="A1586" ca="1">INDEX(Companies!$A:$A,RANDBETWEEN(2,COUNTA(Companies!$A:$A)),1)</f>
        <v>2</v>
      </c>
      <c r="B1586" s="7" t="str">
        <f ca="1">VLOOKUP($A1586,Companies!$A:$B,2,FALSE)</f>
        <v>ACME Corporation</v>
      </c>
      <c r="C1586" s="5">
        <f t="shared" si="290"/>
        <v>1585</v>
      </c>
      <c r="D1586" s="6">
        <f t="shared" ca="1" si="291"/>
        <v>1</v>
      </c>
      <c r="E1586" s="7">
        <f ca="1">IF($C1586 = 1 + N("Presidente"),
    127,
    IF($C1586 = 2 + N("Vice-Presidente"),
        72,
        IF($C1586 = 3 + N("Secretária bilíngue"),
            13,
            RANDBETWEEN(5,COUNT(Name!$A:$A) + 1)
        )
    )
)</f>
        <v>330</v>
      </c>
      <c r="F1586" s="7" t="str">
        <f ca="1" xml:space="preserve">
VLOOKUP(
  $E1586,
  Name!$A:$B,
  2,
  FALSE
)
&amp; " " &amp;
IF($C1586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Rebecca Dantas Vieira</v>
      </c>
      <c r="G1586" s="7">
        <v>2</v>
      </c>
      <c r="H1586" s="7" t="str">
        <f>VLOOKUP($G1586,Countries!$A:$B,2,FALSE)</f>
        <v>Portugal</v>
      </c>
      <c r="I1586" s="7" cm="1">
        <f t="array" aca="1" ref="I1586" ca="1">INDEX(States!$B:$B,RANDBETWEEN(2,COUNTA(States!$A:$A)),1)</f>
        <v>9</v>
      </c>
      <c r="J1586" s="7" t="str">
        <f ca="1">VLOOKUP($I1586,States!$B:$C,2,FALSE)</f>
        <v>Leiria</v>
      </c>
      <c r="K1586" s="7" t="str">
        <f ca="1">VLOOKUP($E1586,Name!$A:$C,3,FALSE)</f>
        <v>F</v>
      </c>
      <c r="L1586" s="7" t="str">
        <f ca="1">VLOOKUP($K1586,Genders!$B:$C,2,FALSE)</f>
        <v>Female</v>
      </c>
      <c r="M1586" s="7" cm="1">
        <f t="array" aca="1" ref="M1586" ca="1">INDEX('Marital status'!$A:$A,RANDBETWEEN(2,COUNTA('Marital status'!$A:$A)),1)</f>
        <v>4</v>
      </c>
      <c r="N1586" s="7" t="str">
        <f ca="1">VLOOKUP($M1586,'Marital status'!$A:$B,2,FALSE)</f>
        <v xml:space="preserve">Widowed </v>
      </c>
      <c r="O1586" s="7">
        <f t="shared" ca="1" si="292"/>
        <v>2</v>
      </c>
      <c r="P1586" s="7" t="str">
        <f ca="1">VLOOKUP($O1586,Ethnicities!$A:$B,2,FALSE)</f>
        <v>White</v>
      </c>
      <c r="Q1586" s="8">
        <f t="shared" ca="1" si="293"/>
        <v>21813</v>
      </c>
      <c r="R1586" s="6">
        <f t="shared" ca="1" si="294"/>
        <v>4</v>
      </c>
      <c r="S1586" s="6" t="str">
        <f ca="1">VLOOKUP($R1586,'Background education'!$A:$B,2,FALSE)</f>
        <v>Undergraduate degree</v>
      </c>
      <c r="T1586" s="7">
        <f ca="1" xml:space="preserve">
  IF(OR($V1586 = 2, $V1586 = 3, $V1586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586" s="7" t="str">
        <f ca="1">VLOOKUP($T1586,Departments!$A:$B,2,FALSE)</f>
        <v>Finance</v>
      </c>
      <c r="V1586" s="6">
        <f t="shared" ca="1" si="295"/>
        <v>6</v>
      </c>
      <c r="W1586" s="6" t="str">
        <f ca="1">VLOOKUP($V1586,Roles!$A:$B,2,FALSE)</f>
        <v>Intern</v>
      </c>
      <c r="X1586" s="6" t="e">
        <f t="shared" ca="1" si="296"/>
        <v>#N/A</v>
      </c>
      <c r="Y1586" s="6" t="e">
        <f ca="1">IF(ISNA($X1586),NA(),VLOOKUP($X1586,Levels!$A:$B,2,FALSE))</f>
        <v>#N/A</v>
      </c>
      <c r="Z1586" s="8">
        <f t="shared" ca="1" si="288"/>
        <v>36573</v>
      </c>
      <c r="AA1586" s="6">
        <f ca="1">RANDBETWEEN(2,COUNTA('Recruitment source'!$A:$A))</f>
        <v>7</v>
      </c>
      <c r="AB1586" s="6" t="str">
        <f ca="1">VLOOKUP($AA1586,'Recruitment source'!$A:$B,2,FALSE)</f>
        <v>Jobs in Lisbon</v>
      </c>
      <c r="AC1586" s="8" t="e">
        <f t="shared" ca="1" si="297"/>
        <v>#N/A</v>
      </c>
      <c r="AD1586" s="6" t="e">
        <f t="shared" ca="1" si="298"/>
        <v>#N/A</v>
      </c>
      <c r="AE1586" s="6" t="e">
        <f ca="1">IF(ISNA(AD1586),NA(),VLOOKUP($AD1586,'Reasons for dismissal'!$A:$B,2,FALSE))</f>
        <v>#N/A</v>
      </c>
      <c r="AF1586" s="6">
        <f t="shared" ca="1" si="299"/>
        <v>2</v>
      </c>
      <c r="AG1586" s="1">
        <f t="shared" ca="1" si="289"/>
        <v>805</v>
      </c>
    </row>
    <row r="1587" spans="1:33" x14ac:dyDescent="0.25">
      <c r="A1587" s="7" cm="1">
        <f t="array" aca="1" ref="A1587" ca="1">INDEX(Companies!$A:$A,RANDBETWEEN(2,COUNTA(Companies!$A:$A)),1)</f>
        <v>2</v>
      </c>
      <c r="B1587" s="7" t="str">
        <f ca="1">VLOOKUP($A1587,Companies!$A:$B,2,FALSE)</f>
        <v>ACME Corporation</v>
      </c>
      <c r="C1587" s="5">
        <f t="shared" si="290"/>
        <v>1586</v>
      </c>
      <c r="D1587" s="6">
        <f t="shared" ca="1" si="291"/>
        <v>1</v>
      </c>
      <c r="E1587" s="7">
        <f ca="1">IF($C1587 = 1 + N("Presidente"),
    127,
    IF($C1587 = 2 + N("Vice-Presidente"),
        72,
        IF($C1587 = 3 + N("Secretária bilíngue"),
            13,
            RANDBETWEEN(5,COUNT(Name!$A:$A) + 1)
        )
    )
)</f>
        <v>271</v>
      </c>
      <c r="F1587" s="7" t="str">
        <f ca="1" xml:space="preserve">
VLOOKUP(
  $E1587,
  Name!$A:$B,
  2,
  FALSE
)
&amp; " " &amp;
IF($C1587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Battaglia Evangelista</v>
      </c>
      <c r="G1587" s="7">
        <v>2</v>
      </c>
      <c r="H1587" s="7" t="str">
        <f>VLOOKUP($G1587,Countries!$A:$B,2,FALSE)</f>
        <v>Portugal</v>
      </c>
      <c r="I1587" s="7" cm="1">
        <f t="array" aca="1" ref="I1587" ca="1">INDEX(States!$B:$B,RANDBETWEEN(2,COUNTA(States!$A:$A)),1)</f>
        <v>11</v>
      </c>
      <c r="J1587" s="7" t="str">
        <f ca="1">VLOOKUP($I1587,States!$B:$C,2,FALSE)</f>
        <v>Madeira</v>
      </c>
      <c r="K1587" s="7" t="str">
        <f ca="1">VLOOKUP($E1587,Name!$A:$C,3,FALSE)</f>
        <v>F</v>
      </c>
      <c r="L1587" s="7" t="str">
        <f ca="1">VLOOKUP($K1587,Genders!$B:$C,2,FALSE)</f>
        <v>Female</v>
      </c>
      <c r="M1587" s="7" cm="1">
        <f t="array" aca="1" ref="M1587" ca="1">INDEX('Marital status'!$A:$A,RANDBETWEEN(2,COUNTA('Marital status'!$A:$A)),1)</f>
        <v>4</v>
      </c>
      <c r="N1587" s="7" t="str">
        <f ca="1">VLOOKUP($M1587,'Marital status'!$A:$B,2,FALSE)</f>
        <v xml:space="preserve">Widowed </v>
      </c>
      <c r="O1587" s="7">
        <f t="shared" ca="1" si="292"/>
        <v>2</v>
      </c>
      <c r="P1587" s="7" t="str">
        <f ca="1">VLOOKUP($O1587,Ethnicities!$A:$B,2,FALSE)</f>
        <v>White</v>
      </c>
      <c r="Q1587" s="8">
        <f t="shared" ca="1" si="293"/>
        <v>37786</v>
      </c>
      <c r="R1587" s="6">
        <f t="shared" ca="1" si="294"/>
        <v>4</v>
      </c>
      <c r="S1587" s="6" t="str">
        <f ca="1">VLOOKUP($R1587,'Background education'!$A:$B,2,FALSE)</f>
        <v>Undergraduate degree</v>
      </c>
      <c r="T1587" s="7">
        <f ca="1" xml:space="preserve">
  IF(OR($V1587 = 2, $V1587 = 3, $V1587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587" s="7" t="str">
        <f ca="1">VLOOKUP($T1587,Departments!$A:$B,2,FALSE)</f>
        <v>Communication &amp; Marketing</v>
      </c>
      <c r="V1587" s="6">
        <f t="shared" ca="1" si="295"/>
        <v>8</v>
      </c>
      <c r="W1587" s="6" t="str">
        <f ca="1">VLOOKUP($V1587,Roles!$A:$B,2,FALSE)</f>
        <v>Analyst</v>
      </c>
      <c r="X1587" s="6">
        <f t="shared" ca="1" si="296"/>
        <v>3</v>
      </c>
      <c r="Y1587" s="6" t="str">
        <f ca="1">IF(ISNA($X1587),NA(),VLOOKUP($X1587,Levels!$A:$B,2,FALSE))</f>
        <v>Pleno</v>
      </c>
      <c r="Z1587" s="8">
        <f t="shared" ca="1" si="288"/>
        <v>36969</v>
      </c>
      <c r="AA1587" s="6">
        <f ca="1">RANDBETWEEN(2,COUNTA('Recruitment source'!$A:$A))</f>
        <v>9</v>
      </c>
      <c r="AB1587" s="6" t="str">
        <f ca="1">VLOOKUP($AA1587,'Recruitment source'!$A:$B,2,FALSE)</f>
        <v xml:space="preserve"> recommendation of employee</v>
      </c>
      <c r="AC1587" s="8" t="e">
        <f t="shared" ca="1" si="297"/>
        <v>#N/A</v>
      </c>
      <c r="AD1587" s="6" t="e">
        <f t="shared" ca="1" si="298"/>
        <v>#N/A</v>
      </c>
      <c r="AE1587" s="6" t="e">
        <f ca="1">IF(ISNA(AD1587),NA(),VLOOKUP($AD1587,'Reasons for dismissal'!$A:$B,2,FALSE))</f>
        <v>#N/A</v>
      </c>
      <c r="AF1587" s="6">
        <f t="shared" ca="1" si="299"/>
        <v>2</v>
      </c>
      <c r="AG1587" s="1">
        <f t="shared" ca="1" si="289"/>
        <v>2080</v>
      </c>
    </row>
    <row r="1588" spans="1:33" x14ac:dyDescent="0.25">
      <c r="A1588" s="7" cm="1">
        <f t="array" aca="1" ref="A1588" ca="1">INDEX(Companies!$A:$A,RANDBETWEEN(2,COUNTA(Companies!$A:$A)),1)</f>
        <v>2</v>
      </c>
      <c r="B1588" s="7" t="str">
        <f ca="1">VLOOKUP($A1588,Companies!$A:$B,2,FALSE)</f>
        <v>ACME Corporation</v>
      </c>
      <c r="C1588" s="5">
        <f t="shared" si="290"/>
        <v>1587</v>
      </c>
      <c r="D1588" s="6">
        <f t="shared" ca="1" si="291"/>
        <v>1</v>
      </c>
      <c r="E1588" s="7">
        <f ca="1">IF($C1588 = 1 + N("Presidente"),
    127,
    IF($C1588 = 2 + N("Vice-Presidente"),
        72,
        IF($C1588 = 3 + N("Secretária bilíngue"),
            13,
            RANDBETWEEN(5,COUNT(Name!$A:$A) + 1)
        )
    )
)</f>
        <v>53</v>
      </c>
      <c r="F1588" s="7" t="str">
        <f ca="1" xml:space="preserve">
VLOOKUP(
  $E1588,
  Name!$A:$B,
  2,
  FALSE
)
&amp; " " &amp;
IF($C1588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Aquiles Frois Giordano</v>
      </c>
      <c r="G1588" s="7">
        <v>2</v>
      </c>
      <c r="H1588" s="7" t="str">
        <f>VLOOKUP($G1588,Countries!$A:$B,2,FALSE)</f>
        <v>Portugal</v>
      </c>
      <c r="I1588" s="7" cm="1">
        <f t="array" aca="1" ref="I1588" ca="1">INDEX(States!$B:$B,RANDBETWEEN(2,COUNTA(States!$A:$A)),1)</f>
        <v>17</v>
      </c>
      <c r="J1588" s="7" t="str">
        <f ca="1">VLOOKUP($I1588,States!$B:$C,2,FALSE)</f>
        <v>Portalegre</v>
      </c>
      <c r="K1588" s="7" t="str">
        <f ca="1">VLOOKUP($E1588,Name!$A:$C,3,FALSE)</f>
        <v>M</v>
      </c>
      <c r="L1588" s="7" t="str">
        <f ca="1">VLOOKUP($K1588,Genders!$B:$C,2,FALSE)</f>
        <v>Male</v>
      </c>
      <c r="M1588" s="7" cm="1">
        <f t="array" aca="1" ref="M1588" ca="1">INDEX('Marital status'!$A:$A,RANDBETWEEN(2,COUNTA('Marital status'!$A:$A)),1)</f>
        <v>6</v>
      </c>
      <c r="N1588" s="7" t="str">
        <f ca="1">VLOOKUP($M1588,'Marital status'!$A:$B,2,FALSE)</f>
        <v>Divorced</v>
      </c>
      <c r="O1588" s="7">
        <f t="shared" ca="1" si="292"/>
        <v>2</v>
      </c>
      <c r="P1588" s="7" t="str">
        <f ca="1">VLOOKUP($O1588,Ethnicities!$A:$B,2,FALSE)</f>
        <v>White</v>
      </c>
      <c r="Q1588" s="8">
        <f t="shared" ca="1" si="293"/>
        <v>35569</v>
      </c>
      <c r="R1588" s="6">
        <f t="shared" ca="1" si="294"/>
        <v>4</v>
      </c>
      <c r="S1588" s="6" t="str">
        <f ca="1">VLOOKUP($R1588,'Background education'!$A:$B,2,FALSE)</f>
        <v>Undergraduate degree</v>
      </c>
      <c r="T1588" s="7">
        <f ca="1" xml:space="preserve">
  IF(OR($V1588 = 2, $V1588 = 3, $V1588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588" s="7" t="str">
        <f ca="1">VLOOKUP($T1588,Departments!$A:$B,2,FALSE)</f>
        <v>Sales</v>
      </c>
      <c r="V1588" s="6">
        <f t="shared" ca="1" si="295"/>
        <v>7</v>
      </c>
      <c r="W1588" s="6" t="str">
        <f ca="1">VLOOKUP($V1588,Roles!$A:$B,2,FALSE)</f>
        <v>Trainee</v>
      </c>
      <c r="X1588" s="6" t="e">
        <f t="shared" ca="1" si="296"/>
        <v>#N/A</v>
      </c>
      <c r="Y1588" s="6" t="e">
        <f ca="1">IF(ISNA($X1588),NA(),VLOOKUP($X1588,Levels!$A:$B,2,FALSE))</f>
        <v>#N/A</v>
      </c>
      <c r="Z1588" s="8">
        <f t="shared" ca="1" si="288"/>
        <v>44442</v>
      </c>
      <c r="AA1588" s="6">
        <f ca="1">RANDBETWEEN(2,COUNTA('Recruitment source'!$A:$A))</f>
        <v>7</v>
      </c>
      <c r="AB1588" s="6" t="str">
        <f ca="1">VLOOKUP($AA1588,'Recruitment source'!$A:$B,2,FALSE)</f>
        <v>Jobs in Lisbon</v>
      </c>
      <c r="AC1588" s="8" t="e">
        <f t="shared" ca="1" si="297"/>
        <v>#N/A</v>
      </c>
      <c r="AD1588" s="6" t="e">
        <f t="shared" ca="1" si="298"/>
        <v>#N/A</v>
      </c>
      <c r="AE1588" s="6" t="e">
        <f ca="1">IF(ISNA(AD1588),NA(),VLOOKUP($AD1588,'Reasons for dismissal'!$A:$B,2,FALSE))</f>
        <v>#N/A</v>
      </c>
      <c r="AF1588" s="6">
        <f t="shared" ca="1" si="299"/>
        <v>4</v>
      </c>
      <c r="AG1588" s="1">
        <f t="shared" ca="1" si="289"/>
        <v>1005</v>
      </c>
    </row>
    <row r="1589" spans="1:33" x14ac:dyDescent="0.25">
      <c r="A1589" s="7" cm="1">
        <f t="array" aca="1" ref="A1589" ca="1">INDEX(Companies!$A:$A,RANDBETWEEN(2,COUNTA(Companies!$A:$A)),1)</f>
        <v>2</v>
      </c>
      <c r="B1589" s="7" t="str">
        <f ca="1">VLOOKUP($A1589,Companies!$A:$B,2,FALSE)</f>
        <v>ACME Corporation</v>
      </c>
      <c r="C1589" s="5">
        <f t="shared" si="290"/>
        <v>1588</v>
      </c>
      <c r="D1589" s="6">
        <f t="shared" ca="1" si="291"/>
        <v>1</v>
      </c>
      <c r="E1589" s="7">
        <f ca="1">IF($C1589 = 1 + N("Presidente"),
    127,
    IF($C1589 = 2 + N("Vice-Presidente"),
        72,
        IF($C1589 = 3 + N("Secretária bilíngue"),
            13,
            RANDBETWEEN(5,COUNT(Name!$A:$A) + 1)
        )
    )
)</f>
        <v>333</v>
      </c>
      <c r="F1589" s="7" t="str">
        <f ca="1" xml:space="preserve">
VLOOKUP(
  $E1589,
  Name!$A:$B,
  2,
  FALSE
)
&amp; " " &amp;
IF($C1589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Vieira Alencar</v>
      </c>
      <c r="G1589" s="7">
        <v>2</v>
      </c>
      <c r="H1589" s="7" t="str">
        <f>VLOOKUP($G1589,Countries!$A:$B,2,FALSE)</f>
        <v>Portugal</v>
      </c>
      <c r="I1589" s="7" cm="1">
        <f t="array" aca="1" ref="I1589" ca="1">INDEX(States!$B:$B,RANDBETWEEN(2,COUNTA(States!$A:$A)),1)</f>
        <v>9</v>
      </c>
      <c r="J1589" s="7" t="str">
        <f ca="1">VLOOKUP($I1589,States!$B:$C,2,FALSE)</f>
        <v>Leiria</v>
      </c>
      <c r="K1589" s="7" t="str">
        <f ca="1">VLOOKUP($E1589,Name!$A:$C,3,FALSE)</f>
        <v>M</v>
      </c>
      <c r="L1589" s="7" t="str">
        <f ca="1">VLOOKUP($K1589,Genders!$B:$C,2,FALSE)</f>
        <v>Male</v>
      </c>
      <c r="M1589" s="7" cm="1">
        <f t="array" aca="1" ref="M1589" ca="1">INDEX('Marital status'!$A:$A,RANDBETWEEN(2,COUNTA('Marital status'!$A:$A)),1)</f>
        <v>3</v>
      </c>
      <c r="N1589" s="7" t="str">
        <f ca="1">VLOOKUP($M1589,'Marital status'!$A:$B,2,FALSE)</f>
        <v>Married</v>
      </c>
      <c r="O1589" s="7">
        <f t="shared" ca="1" si="292"/>
        <v>3</v>
      </c>
      <c r="P1589" s="7" t="str">
        <f ca="1">VLOOKUP($O1589,Ethnicities!$A:$B,2,FALSE)</f>
        <v>Black or African American</v>
      </c>
      <c r="Q1589" s="8">
        <f t="shared" ca="1" si="293"/>
        <v>37519</v>
      </c>
      <c r="R1589" s="6">
        <f t="shared" ca="1" si="294"/>
        <v>4</v>
      </c>
      <c r="S1589" s="6" t="str">
        <f ca="1">VLOOKUP($R1589,'Background education'!$A:$B,2,FALSE)</f>
        <v>Undergraduate degree</v>
      </c>
      <c r="T1589" s="7">
        <f ca="1" xml:space="preserve">
  IF(OR($V1589 = 2, $V1589 = 3, $V1589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89" s="7" t="str">
        <f ca="1">VLOOKUP($T1589,Departments!$A:$B,2,FALSE)</f>
        <v xml:space="preserve"> Commercial</v>
      </c>
      <c r="V1589" s="6">
        <f t="shared" ca="1" si="295"/>
        <v>8</v>
      </c>
      <c r="W1589" s="6" t="str">
        <f ca="1">VLOOKUP($V1589,Roles!$A:$B,2,FALSE)</f>
        <v>Analyst</v>
      </c>
      <c r="X1589" s="6">
        <f t="shared" ca="1" si="296"/>
        <v>3</v>
      </c>
      <c r="Y1589" s="6" t="str">
        <f ca="1">IF(ISNA($X1589),NA(),VLOOKUP($X1589,Levels!$A:$B,2,FALSE))</f>
        <v>Pleno</v>
      </c>
      <c r="Z1589" s="8">
        <f t="shared" ca="1" si="288"/>
        <v>43860</v>
      </c>
      <c r="AA1589" s="6">
        <f ca="1">RANDBETWEEN(2,COUNTA('Recruitment source'!$A:$A))</f>
        <v>10</v>
      </c>
      <c r="AB1589" s="6" t="str">
        <f ca="1">VLOOKUP($AA1589,'Recruitment source'!$A:$B,2,FALSE)</f>
        <v>Google</v>
      </c>
      <c r="AC1589" s="8" t="e">
        <f t="shared" ca="1" si="297"/>
        <v>#N/A</v>
      </c>
      <c r="AD1589" s="6" t="e">
        <f t="shared" ca="1" si="298"/>
        <v>#N/A</v>
      </c>
      <c r="AE1589" s="6" t="e">
        <f ca="1">IF(ISNA(AD1589),NA(),VLOOKUP($AD1589,'Reasons for dismissal'!$A:$B,2,FALSE))</f>
        <v>#N/A</v>
      </c>
      <c r="AF1589" s="6">
        <f t="shared" ca="1" si="299"/>
        <v>3</v>
      </c>
      <c r="AG1589" s="1">
        <f t="shared" ca="1" si="289"/>
        <v>2000</v>
      </c>
    </row>
    <row r="1590" spans="1:33" x14ac:dyDescent="0.25">
      <c r="A1590" s="7" cm="1">
        <f t="array" aca="1" ref="A1590" ca="1">INDEX(Companies!$A:$A,RANDBETWEEN(2,COUNTA(Companies!$A:$A)),1)</f>
        <v>2</v>
      </c>
      <c r="B1590" s="7" t="str">
        <f ca="1">VLOOKUP($A1590,Companies!$A:$B,2,FALSE)</f>
        <v>ACME Corporation</v>
      </c>
      <c r="C1590" s="5">
        <f t="shared" si="290"/>
        <v>1589</v>
      </c>
      <c r="D1590" s="6">
        <f t="shared" ca="1" si="291"/>
        <v>1</v>
      </c>
      <c r="E1590" s="7">
        <f ca="1">IF($C1590 = 1 + N("Presidente"),
    127,
    IF($C1590 = 2 + N("Vice-Presidente"),
        72,
        IF($C1590 = 3 + N("Secretária bilíngue"),
            13,
            RANDBETWEEN(5,COUNT(Name!$A:$A) + 1)
        )
    )
)</f>
        <v>274</v>
      </c>
      <c r="F1590" s="7" t="str">
        <f ca="1" xml:space="preserve">
VLOOKUP(
  $E1590,
  Name!$A:$B,
  2,
  FALSE
)
&amp; " " &amp;
IF($C1590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Castro Pedrosa</v>
      </c>
      <c r="G1590" s="7">
        <v>2</v>
      </c>
      <c r="H1590" s="7" t="str">
        <f>VLOOKUP($G1590,Countries!$A:$B,2,FALSE)</f>
        <v>Portugal</v>
      </c>
      <c r="I1590" s="7" cm="1">
        <f t="array" aca="1" ref="I1590" ca="1">INDEX(States!$B:$B,RANDBETWEEN(2,COUNTA(States!$A:$A)),1)</f>
        <v>12</v>
      </c>
      <c r="J1590" s="7" t="str">
        <f ca="1">VLOOKUP($I1590,States!$B:$C,2,FALSE)</f>
        <v>Évora</v>
      </c>
      <c r="K1590" s="7" t="str">
        <f ca="1">VLOOKUP($E1590,Name!$A:$C,3,FALSE)</f>
        <v>F</v>
      </c>
      <c r="L1590" s="7" t="str">
        <f ca="1">VLOOKUP($K1590,Genders!$B:$C,2,FALSE)</f>
        <v>Female</v>
      </c>
      <c r="M1590" s="7" cm="1">
        <f t="array" aca="1" ref="M1590" ca="1">INDEX('Marital status'!$A:$A,RANDBETWEEN(2,COUNTA('Marital status'!$A:$A)),1)</f>
        <v>6</v>
      </c>
      <c r="N1590" s="7" t="str">
        <f ca="1">VLOOKUP($M1590,'Marital status'!$A:$B,2,FALSE)</f>
        <v>Divorced</v>
      </c>
      <c r="O1590" s="7">
        <f t="shared" ca="1" si="292"/>
        <v>2</v>
      </c>
      <c r="P1590" s="7" t="str">
        <f ca="1">VLOOKUP($O1590,Ethnicities!$A:$B,2,FALSE)</f>
        <v>White</v>
      </c>
      <c r="Q1590" s="8">
        <f t="shared" ca="1" si="293"/>
        <v>33049</v>
      </c>
      <c r="R1590" s="6">
        <f t="shared" ca="1" si="294"/>
        <v>4</v>
      </c>
      <c r="S1590" s="6" t="str">
        <f ca="1">VLOOKUP($R1590,'Background education'!$A:$B,2,FALSE)</f>
        <v>Undergraduate degree</v>
      </c>
      <c r="T1590" s="7">
        <f ca="1" xml:space="preserve">
  IF(OR($V1590 = 2, $V1590 = 3, $V1590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90" s="7" t="str">
        <f ca="1">VLOOKUP($T1590,Departments!$A:$B,2,FALSE)</f>
        <v xml:space="preserve"> Commercial</v>
      </c>
      <c r="V1590" s="6">
        <f t="shared" ca="1" si="295"/>
        <v>7</v>
      </c>
      <c r="W1590" s="6" t="str">
        <f ca="1">VLOOKUP($V1590,Roles!$A:$B,2,FALSE)</f>
        <v>Trainee</v>
      </c>
      <c r="X1590" s="6" t="e">
        <f t="shared" ca="1" si="296"/>
        <v>#N/A</v>
      </c>
      <c r="Y1590" s="6" t="e">
        <f ca="1">IF(ISNA($X1590),NA(),VLOOKUP($X1590,Levels!$A:$B,2,FALSE))</f>
        <v>#N/A</v>
      </c>
      <c r="Z1590" s="8">
        <f t="shared" ca="1" si="288"/>
        <v>38824</v>
      </c>
      <c r="AA1590" s="6">
        <f ca="1">RANDBETWEEN(2,COUNTA('Recruitment source'!$A:$A))</f>
        <v>12</v>
      </c>
      <c r="AB1590" s="6" t="str">
        <f ca="1">VLOOKUP($AA1590,'Recruitment source'!$A:$B,2,FALSE)</f>
        <v>Website</v>
      </c>
      <c r="AC1590" s="8" t="e">
        <f t="shared" ca="1" si="297"/>
        <v>#N/A</v>
      </c>
      <c r="AD1590" s="6" t="e">
        <f t="shared" ca="1" si="298"/>
        <v>#N/A</v>
      </c>
      <c r="AE1590" s="6" t="e">
        <f ca="1">IF(ISNA(AD1590),NA(),VLOOKUP($AD1590,'Reasons for dismissal'!$A:$B,2,FALSE))</f>
        <v>#N/A</v>
      </c>
      <c r="AF1590" s="6">
        <f t="shared" ca="1" si="299"/>
        <v>3</v>
      </c>
      <c r="AG1590" s="1">
        <f t="shared" ca="1" si="289"/>
        <v>1005</v>
      </c>
    </row>
    <row r="1591" spans="1:33" x14ac:dyDescent="0.25">
      <c r="A1591" s="7" cm="1">
        <f t="array" aca="1" ref="A1591" ca="1">INDEX(Companies!$A:$A,RANDBETWEEN(2,COUNTA(Companies!$A:$A)),1)</f>
        <v>2</v>
      </c>
      <c r="B1591" s="7" t="str">
        <f ca="1">VLOOKUP($A1591,Companies!$A:$B,2,FALSE)</f>
        <v>ACME Corporation</v>
      </c>
      <c r="C1591" s="5">
        <f t="shared" si="290"/>
        <v>1590</v>
      </c>
      <c r="D1591" s="6">
        <f t="shared" ca="1" si="291"/>
        <v>1</v>
      </c>
      <c r="E1591" s="7">
        <f ca="1">IF($C1591 = 1 + N("Presidente"),
    127,
    IF($C1591 = 2 + N("Vice-Presidente"),
        72,
        IF($C1591 = 3 + N("Secretária bilíngue"),
            13,
            RANDBETWEEN(5,COUNT(Name!$A:$A) + 1)
        )
    )
)</f>
        <v>256</v>
      </c>
      <c r="F1591" s="7" t="str">
        <f ca="1" xml:space="preserve">
VLOOKUP(
  $E1591,
  Name!$A:$B,
  2,
  FALSE
)
&amp; " " &amp;
IF($C1591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Amor Albuquerque</v>
      </c>
      <c r="G1591" s="7">
        <v>2</v>
      </c>
      <c r="H1591" s="7" t="str">
        <f>VLOOKUP($G1591,Countries!$A:$B,2,FALSE)</f>
        <v>Portugal</v>
      </c>
      <c r="I1591" s="7" cm="1">
        <f t="array" aca="1" ref="I1591" ca="1">INDEX(States!$B:$B,RANDBETWEEN(2,COUNTA(States!$A:$A)),1)</f>
        <v>6</v>
      </c>
      <c r="J1591" s="7" t="str">
        <f ca="1">VLOOKUP($I1591,States!$B:$C,2,FALSE)</f>
        <v>Braga</v>
      </c>
      <c r="K1591" s="7" t="str">
        <f ca="1">VLOOKUP($E1591,Name!$A:$C,3,FALSE)</f>
        <v>M</v>
      </c>
      <c r="L1591" s="7" t="str">
        <f ca="1">VLOOKUP($K1591,Genders!$B:$C,2,FALSE)</f>
        <v>Male</v>
      </c>
      <c r="M1591" s="7" cm="1">
        <f t="array" aca="1" ref="M1591" ca="1">INDEX('Marital status'!$A:$A,RANDBETWEEN(2,COUNTA('Marital status'!$A:$A)),1)</f>
        <v>2</v>
      </c>
      <c r="N1591" s="7" t="str">
        <f ca="1">VLOOKUP($M1591,'Marital status'!$A:$B,2,FALSE)</f>
        <v>Single</v>
      </c>
      <c r="O1591" s="7">
        <f t="shared" ca="1" si="292"/>
        <v>2</v>
      </c>
      <c r="P1591" s="7" t="str">
        <f ca="1">VLOOKUP($O1591,Ethnicities!$A:$B,2,FALSE)</f>
        <v>White</v>
      </c>
      <c r="Q1591" s="8">
        <f t="shared" ca="1" si="293"/>
        <v>34524</v>
      </c>
      <c r="R1591" s="6">
        <f t="shared" ca="1" si="294"/>
        <v>5</v>
      </c>
      <c r="S1591" s="6" t="str">
        <f ca="1">VLOOKUP($R1591,'Background education'!$A:$B,2,FALSE)</f>
        <v>Graduate school</v>
      </c>
      <c r="T1591" s="7">
        <f ca="1" xml:space="preserve">
  IF(OR($V1591 = 2, $V1591 = 3, $V1591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591" s="7" t="str">
        <f ca="1">VLOOKUP($T1591,Departments!$A:$B,2,FALSE)</f>
        <v>Juridical</v>
      </c>
      <c r="V1591" s="6">
        <f t="shared" ca="1" si="295"/>
        <v>8</v>
      </c>
      <c r="W1591" s="6" t="str">
        <f ca="1">VLOOKUP($V1591,Roles!$A:$B,2,FALSE)</f>
        <v>Analyst</v>
      </c>
      <c r="X1591" s="6">
        <f t="shared" ca="1" si="296"/>
        <v>2</v>
      </c>
      <c r="Y1591" s="6" t="str">
        <f ca="1">IF(ISNA($X1591),NA(),VLOOKUP($X1591,Levels!$A:$B,2,FALSE))</f>
        <v>Junior</v>
      </c>
      <c r="Z1591" s="8">
        <f t="shared" ca="1" si="288"/>
        <v>36575</v>
      </c>
      <c r="AA1591" s="6">
        <f ca="1">RANDBETWEEN(2,COUNTA('Recruitment source'!$A:$A))</f>
        <v>10</v>
      </c>
      <c r="AB1591" s="6" t="str">
        <f ca="1">VLOOKUP($AA1591,'Recruitment source'!$A:$B,2,FALSE)</f>
        <v>Google</v>
      </c>
      <c r="AC1591" s="8" t="e">
        <f t="shared" ca="1" si="297"/>
        <v>#N/A</v>
      </c>
      <c r="AD1591" s="6" t="e">
        <f t="shared" ca="1" si="298"/>
        <v>#N/A</v>
      </c>
      <c r="AE1591" s="6" t="e">
        <f ca="1">IF(ISNA(AD1591),NA(),VLOOKUP($AD1591,'Reasons for dismissal'!$A:$B,2,FALSE))</f>
        <v>#N/A</v>
      </c>
      <c r="AF1591" s="6">
        <f t="shared" ca="1" si="299"/>
        <v>3</v>
      </c>
      <c r="AG1591" s="1">
        <f t="shared" ca="1" si="289"/>
        <v>2000</v>
      </c>
    </row>
    <row r="1592" spans="1:33" x14ac:dyDescent="0.25">
      <c r="A1592" s="7" cm="1">
        <f t="array" aca="1" ref="A1592" ca="1">INDEX(Companies!$A:$A,RANDBETWEEN(2,COUNTA(Companies!$A:$A)),1)</f>
        <v>2</v>
      </c>
      <c r="B1592" s="7" t="str">
        <f ca="1">VLOOKUP($A1592,Companies!$A:$B,2,FALSE)</f>
        <v>ACME Corporation</v>
      </c>
      <c r="C1592" s="5">
        <f t="shared" si="290"/>
        <v>1591</v>
      </c>
      <c r="D1592" s="6">
        <f t="shared" ca="1" si="291"/>
        <v>1</v>
      </c>
      <c r="E1592" s="7">
        <f ca="1">IF($C1592 = 1 + N("Presidente"),
    127,
    IF($C1592 = 2 + N("Vice-Presidente"),
        72,
        IF($C1592 = 3 + N("Secretária bilíngue"),
            13,
            RANDBETWEEN(5,COUNT(Name!$A:$A) + 1)
        )
    )
)</f>
        <v>342</v>
      </c>
      <c r="F1592" s="7" t="str">
        <f ca="1" xml:space="preserve">
VLOOKUP(
  $E1592,
  Name!$A:$B,
  2,
  FALSE
)
&amp; " " &amp;
IF($C1592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Salvador Barbieri</v>
      </c>
      <c r="G1592" s="7">
        <v>2</v>
      </c>
      <c r="H1592" s="7" t="str">
        <f>VLOOKUP($G1592,Countries!$A:$B,2,FALSE)</f>
        <v>Portugal</v>
      </c>
      <c r="I1592" s="7" cm="1">
        <f t="array" aca="1" ref="I1592" ca="1">INDEX(States!$B:$B,RANDBETWEEN(2,COUNTA(States!$A:$A)),1)</f>
        <v>13</v>
      </c>
      <c r="J1592" s="7" t="str">
        <f ca="1">VLOOKUP($I1592,States!$B:$C,2,FALSE)</f>
        <v>Azores</v>
      </c>
      <c r="K1592" s="7" t="str">
        <f ca="1">VLOOKUP($E1592,Name!$A:$C,3,FALSE)</f>
        <v>M</v>
      </c>
      <c r="L1592" s="7" t="str">
        <f ca="1">VLOOKUP($K1592,Genders!$B:$C,2,FALSE)</f>
        <v>Male</v>
      </c>
      <c r="M1592" s="7" cm="1">
        <f t="array" aca="1" ref="M1592" ca="1">INDEX('Marital status'!$A:$A,RANDBETWEEN(2,COUNTA('Marital status'!$A:$A)),1)</f>
        <v>2</v>
      </c>
      <c r="N1592" s="7" t="str">
        <f ca="1">VLOOKUP($M1592,'Marital status'!$A:$B,2,FALSE)</f>
        <v>Single</v>
      </c>
      <c r="O1592" s="7">
        <f t="shared" ca="1" si="292"/>
        <v>2</v>
      </c>
      <c r="P1592" s="7" t="str">
        <f ca="1">VLOOKUP($O1592,Ethnicities!$A:$B,2,FALSE)</f>
        <v>White</v>
      </c>
      <c r="Q1592" s="8">
        <f t="shared" ca="1" si="293"/>
        <v>29041</v>
      </c>
      <c r="R1592" s="6">
        <f t="shared" ca="1" si="294"/>
        <v>4</v>
      </c>
      <c r="S1592" s="6" t="str">
        <f ca="1">VLOOKUP($R1592,'Background education'!$A:$B,2,FALSE)</f>
        <v>Undergraduate degree</v>
      </c>
      <c r="T1592" s="7">
        <f ca="1" xml:space="preserve">
  IF(OR($V1592 = 2, $V1592 = 3, $V1592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92" s="7" t="str">
        <f ca="1">VLOOKUP($T1592,Departments!$A:$B,2,FALSE)</f>
        <v xml:space="preserve"> Commercial</v>
      </c>
      <c r="V1592" s="6">
        <f t="shared" ca="1" si="295"/>
        <v>7</v>
      </c>
      <c r="W1592" s="6" t="str">
        <f ca="1">VLOOKUP($V1592,Roles!$A:$B,2,FALSE)</f>
        <v>Trainee</v>
      </c>
      <c r="X1592" s="6" t="e">
        <f t="shared" ca="1" si="296"/>
        <v>#N/A</v>
      </c>
      <c r="Y1592" s="6" t="e">
        <f ca="1">IF(ISNA($X1592),NA(),VLOOKUP($X1592,Levels!$A:$B,2,FALSE))</f>
        <v>#N/A</v>
      </c>
      <c r="Z1592" s="8">
        <f t="shared" ca="1" si="288"/>
        <v>37279</v>
      </c>
      <c r="AA1592" s="6">
        <f ca="1">RANDBETWEEN(2,COUNTA('Recruitment source'!$A:$A))</f>
        <v>6</v>
      </c>
      <c r="AB1592" s="6" t="str">
        <f ca="1">VLOOKUP($AA1592,'Recruitment source'!$A:$B,2,FALSE)</f>
        <v>Empregos Online</v>
      </c>
      <c r="AC1592" s="8" t="e">
        <f t="shared" ca="1" si="297"/>
        <v>#N/A</v>
      </c>
      <c r="AD1592" s="6" t="e">
        <f t="shared" ca="1" si="298"/>
        <v>#N/A</v>
      </c>
      <c r="AE1592" s="6" t="e">
        <f ca="1">IF(ISNA(AD1592),NA(),VLOOKUP($AD1592,'Reasons for dismissal'!$A:$B,2,FALSE))</f>
        <v>#N/A</v>
      </c>
      <c r="AF1592" s="6">
        <f t="shared" ca="1" si="299"/>
        <v>2</v>
      </c>
      <c r="AG1592" s="1">
        <f t="shared" ca="1" si="289"/>
        <v>1005</v>
      </c>
    </row>
    <row r="1593" spans="1:33" x14ac:dyDescent="0.25">
      <c r="A1593" s="7" cm="1">
        <f t="array" aca="1" ref="A1593" ca="1">INDEX(Companies!$A:$A,RANDBETWEEN(2,COUNTA(Companies!$A:$A)),1)</f>
        <v>2</v>
      </c>
      <c r="B1593" s="7" t="str">
        <f ca="1">VLOOKUP($A1593,Companies!$A:$B,2,FALSE)</f>
        <v>ACME Corporation</v>
      </c>
      <c r="C1593" s="5">
        <f t="shared" si="290"/>
        <v>1592</v>
      </c>
      <c r="D1593" s="6">
        <f t="shared" ca="1" si="291"/>
        <v>1</v>
      </c>
      <c r="E1593" s="7">
        <f ca="1">IF($C1593 = 1 + N("Presidente"),
    127,
    IF($C1593 = 2 + N("Vice-Presidente"),
        72,
        IF($C1593 = 3 + N("Secretária bilíngue"),
            13,
            RANDBETWEEN(5,COUNT(Name!$A:$A) + 1)
        )
    )
)</f>
        <v>57</v>
      </c>
      <c r="F1593" s="7" t="str">
        <f ca="1" xml:space="preserve">
VLOOKUP(
  $E1593,
  Name!$A:$B,
  2,
  FALSE
)
&amp; " " &amp;
IF($C1593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Henrique Café Giordano</v>
      </c>
      <c r="G1593" s="7">
        <v>2</v>
      </c>
      <c r="H1593" s="7" t="str">
        <f>VLOOKUP($G1593,Countries!$A:$B,2,FALSE)</f>
        <v>Portugal</v>
      </c>
      <c r="I1593" s="7" cm="1">
        <f t="array" aca="1" ref="I1593" ca="1">INDEX(States!$B:$B,RANDBETWEEN(2,COUNTA(States!$A:$A)),1)</f>
        <v>17</v>
      </c>
      <c r="J1593" s="7" t="str">
        <f ca="1">VLOOKUP($I1593,States!$B:$C,2,FALSE)</f>
        <v>Portalegre</v>
      </c>
      <c r="K1593" s="7" t="str">
        <f ca="1">VLOOKUP($E1593,Name!$A:$C,3,FALSE)</f>
        <v>M</v>
      </c>
      <c r="L1593" s="7" t="str">
        <f ca="1">VLOOKUP($K1593,Genders!$B:$C,2,FALSE)</f>
        <v>Male</v>
      </c>
      <c r="M1593" s="7" cm="1">
        <f t="array" aca="1" ref="M1593" ca="1">INDEX('Marital status'!$A:$A,RANDBETWEEN(2,COUNTA('Marital status'!$A:$A)),1)</f>
        <v>6</v>
      </c>
      <c r="N1593" s="7" t="str">
        <f ca="1">VLOOKUP($M1593,'Marital status'!$A:$B,2,FALSE)</f>
        <v>Divorced</v>
      </c>
      <c r="O1593" s="7">
        <f t="shared" ca="1" si="292"/>
        <v>2</v>
      </c>
      <c r="P1593" s="7" t="str">
        <f ca="1">VLOOKUP($O1593,Ethnicities!$A:$B,2,FALSE)</f>
        <v>White</v>
      </c>
      <c r="Q1593" s="8">
        <f t="shared" ca="1" si="293"/>
        <v>38003</v>
      </c>
      <c r="R1593" s="6">
        <f t="shared" ca="1" si="294"/>
        <v>5</v>
      </c>
      <c r="S1593" s="6" t="str">
        <f ca="1">VLOOKUP($R1593,'Background education'!$A:$B,2,FALSE)</f>
        <v>Graduate school</v>
      </c>
      <c r="T1593" s="7">
        <f ca="1" xml:space="preserve">
  IF(OR($V1593 = 2, $V1593 = 3, $V1593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593" s="7" t="str">
        <f ca="1">VLOOKUP($T1593,Departments!$A:$B,2,FALSE)</f>
        <v>Controlling</v>
      </c>
      <c r="V1593" s="6">
        <f t="shared" ca="1" si="295"/>
        <v>8</v>
      </c>
      <c r="W1593" s="6" t="str">
        <f ca="1">VLOOKUP($V1593,Roles!$A:$B,2,FALSE)</f>
        <v>Analyst</v>
      </c>
      <c r="X1593" s="6">
        <f t="shared" ca="1" si="296"/>
        <v>4</v>
      </c>
      <c r="Y1593" s="6" t="str">
        <f ca="1">IF(ISNA($X1593),NA(),VLOOKUP($X1593,Levels!$A:$B,2,FALSE))</f>
        <v>Senior</v>
      </c>
      <c r="Z1593" s="8">
        <f t="shared" ca="1" si="288"/>
        <v>44872</v>
      </c>
      <c r="AA1593" s="6">
        <f ca="1">RANDBETWEEN(2,COUNTA('Recruitment source'!$A:$A))</f>
        <v>8</v>
      </c>
      <c r="AB1593" s="6" t="str">
        <f ca="1">VLOOKUP($AA1593,'Recruitment source'!$A:$B,2,FALSE)</f>
        <v>Next Station</v>
      </c>
      <c r="AC1593" s="8" t="e">
        <f t="shared" ca="1" si="297"/>
        <v>#N/A</v>
      </c>
      <c r="AD1593" s="6" t="e">
        <f t="shared" ca="1" si="298"/>
        <v>#N/A</v>
      </c>
      <c r="AE1593" s="6" t="e">
        <f ca="1">IF(ISNA(AD1593),NA(),VLOOKUP($AD1593,'Reasons for dismissal'!$A:$B,2,FALSE))</f>
        <v>#N/A</v>
      </c>
      <c r="AF1593" s="6">
        <f t="shared" ca="1" si="299"/>
        <v>2</v>
      </c>
      <c r="AG1593" s="1">
        <f t="shared" ca="1" si="289"/>
        <v>2080</v>
      </c>
    </row>
    <row r="1594" spans="1:33" x14ac:dyDescent="0.25">
      <c r="A1594" s="7" cm="1">
        <f t="array" aca="1" ref="A1594" ca="1">INDEX(Companies!$A:$A,RANDBETWEEN(2,COUNTA(Companies!$A:$A)),1)</f>
        <v>2</v>
      </c>
      <c r="B1594" s="7" t="str">
        <f ca="1">VLOOKUP($A1594,Companies!$A:$B,2,FALSE)</f>
        <v>ACME Corporation</v>
      </c>
      <c r="C1594" s="5">
        <f t="shared" si="290"/>
        <v>1593</v>
      </c>
      <c r="D1594" s="6">
        <f t="shared" ca="1" si="291"/>
        <v>1</v>
      </c>
      <c r="E1594" s="7">
        <f ca="1">IF($C1594 = 1 + N("Presidente"),
    127,
    IF($C1594 = 2 + N("Vice-Presidente"),
        72,
        IF($C1594 = 3 + N("Secretária bilíngue"),
            13,
            RANDBETWEEN(5,COUNT(Name!$A:$A) + 1)
        )
    )
)</f>
        <v>250</v>
      </c>
      <c r="F1594" s="7" t="str">
        <f ca="1" xml:space="preserve">
VLOOKUP(
  $E1594,
  Name!$A:$B,
  2,
  FALSE
)
&amp; " " &amp;
IF($C1594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Pimenta Cardozo</v>
      </c>
      <c r="G1594" s="7">
        <v>2</v>
      </c>
      <c r="H1594" s="7" t="str">
        <f>VLOOKUP($G1594,Countries!$A:$B,2,FALSE)</f>
        <v>Portugal</v>
      </c>
      <c r="I1594" s="7" cm="1">
        <f t="array" aca="1" ref="I1594" ca="1">INDEX(States!$B:$B,RANDBETWEEN(2,COUNTA(States!$A:$A)),1)</f>
        <v>12</v>
      </c>
      <c r="J1594" s="7" t="str">
        <f ca="1">VLOOKUP($I1594,States!$B:$C,2,FALSE)</f>
        <v>Évora</v>
      </c>
      <c r="K1594" s="7" t="str">
        <f ca="1">VLOOKUP($E1594,Name!$A:$C,3,FALSE)</f>
        <v>F</v>
      </c>
      <c r="L1594" s="7" t="str">
        <f ca="1">VLOOKUP($K1594,Genders!$B:$C,2,FALSE)</f>
        <v>Female</v>
      </c>
      <c r="M1594" s="7" cm="1">
        <f t="array" aca="1" ref="M1594" ca="1">INDEX('Marital status'!$A:$A,RANDBETWEEN(2,COUNTA('Marital status'!$A:$A)),1)</f>
        <v>3</v>
      </c>
      <c r="N1594" s="7" t="str">
        <f ca="1">VLOOKUP($M1594,'Marital status'!$A:$B,2,FALSE)</f>
        <v>Married</v>
      </c>
      <c r="O1594" s="7">
        <f t="shared" ca="1" si="292"/>
        <v>2</v>
      </c>
      <c r="P1594" s="7" t="str">
        <f ca="1">VLOOKUP($O1594,Ethnicities!$A:$B,2,FALSE)</f>
        <v>White</v>
      </c>
      <c r="Q1594" s="8">
        <f t="shared" ca="1" si="293"/>
        <v>33211</v>
      </c>
      <c r="R1594" s="6">
        <f t="shared" ca="1" si="294"/>
        <v>4</v>
      </c>
      <c r="S1594" s="6" t="str">
        <f ca="1">VLOOKUP($R1594,'Background education'!$A:$B,2,FALSE)</f>
        <v>Undergraduate degree</v>
      </c>
      <c r="T1594" s="7">
        <f ca="1" xml:space="preserve">
  IF(OR($V1594 = 2, $V1594 = 3, $V1594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594" s="7" t="str">
        <f ca="1">VLOOKUP($T1594,Departments!$A:$B,2,FALSE)</f>
        <v>Finance</v>
      </c>
      <c r="V1594" s="6">
        <f t="shared" ca="1" si="295"/>
        <v>7</v>
      </c>
      <c r="W1594" s="6" t="str">
        <f ca="1">VLOOKUP($V1594,Roles!$A:$B,2,FALSE)</f>
        <v>Trainee</v>
      </c>
      <c r="X1594" s="6" t="e">
        <f t="shared" ca="1" si="296"/>
        <v>#N/A</v>
      </c>
      <c r="Y1594" s="6" t="e">
        <f ca="1">IF(ISNA($X1594),NA(),VLOOKUP($X1594,Levels!$A:$B,2,FALSE))</f>
        <v>#N/A</v>
      </c>
      <c r="Z1594" s="8">
        <f t="shared" ca="1" si="288"/>
        <v>38369</v>
      </c>
      <c r="AA1594" s="6">
        <f ca="1">RANDBETWEEN(2,COUNTA('Recruitment source'!$A:$A))</f>
        <v>4</v>
      </c>
      <c r="AB1594" s="6" t="str">
        <f ca="1">VLOOKUP($AA1594,'Recruitment source'!$A:$B,2,FALSE)</f>
        <v>SAPO Emprego</v>
      </c>
      <c r="AC1594" s="8" t="e">
        <f t="shared" ca="1" si="297"/>
        <v>#N/A</v>
      </c>
      <c r="AD1594" s="6" t="e">
        <f t="shared" ca="1" si="298"/>
        <v>#N/A</v>
      </c>
      <c r="AE1594" s="6" t="e">
        <f ca="1">IF(ISNA(AD1594),NA(),VLOOKUP($AD1594,'Reasons for dismissal'!$A:$B,2,FALSE))</f>
        <v>#N/A</v>
      </c>
      <c r="AF1594" s="6">
        <f t="shared" ca="1" si="299"/>
        <v>3</v>
      </c>
      <c r="AG1594" s="1">
        <f t="shared" ca="1" si="289"/>
        <v>1005</v>
      </c>
    </row>
    <row r="1595" spans="1:33" x14ac:dyDescent="0.25">
      <c r="A1595" s="7" cm="1">
        <f t="array" aca="1" ref="A1595" ca="1">INDEX(Companies!$A:$A,RANDBETWEEN(2,COUNTA(Companies!$A:$A)),1)</f>
        <v>2</v>
      </c>
      <c r="B1595" s="7" t="str">
        <f ca="1">VLOOKUP($A1595,Companies!$A:$B,2,FALSE)</f>
        <v>ACME Corporation</v>
      </c>
      <c r="C1595" s="5">
        <f t="shared" si="290"/>
        <v>1594</v>
      </c>
      <c r="D1595" s="6">
        <f t="shared" ca="1" si="291"/>
        <v>1</v>
      </c>
      <c r="E1595" s="7">
        <f ca="1">IF($C1595 = 1 + N("Presidente"),
    127,
    IF($C1595 = 2 + N("Vice-Presidente"),
        72,
        IF($C1595 = 3 + N("Secretária bilíngue"),
            13,
            RANDBETWEEN(5,COUNT(Name!$A:$A) + 1)
        )
    )
)</f>
        <v>231</v>
      </c>
      <c r="F1595" s="7" t="str">
        <f ca="1" xml:space="preserve">
VLOOKUP(
  $E1595,
  Name!$A:$B,
  2,
  FALSE
)
&amp; " " &amp;
IF($C1595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Mariani Frasão</v>
      </c>
      <c r="G1595" s="7">
        <v>2</v>
      </c>
      <c r="H1595" s="7" t="str">
        <f>VLOOKUP($G1595,Countries!$A:$B,2,FALSE)</f>
        <v>Portugal</v>
      </c>
      <c r="I1595" s="7" cm="1">
        <f t="array" aca="1" ref="I1595" ca="1">INDEX(States!$B:$B,RANDBETWEEN(2,COUNTA(States!$A:$A)),1)</f>
        <v>15</v>
      </c>
      <c r="J1595" s="7" t="str">
        <f ca="1">VLOOKUP($I1595,States!$B:$C,2,FALSE)</f>
        <v>Castelo Branco</v>
      </c>
      <c r="K1595" s="7" t="str">
        <f ca="1">VLOOKUP($E1595,Name!$A:$C,3,FALSE)</f>
        <v>F</v>
      </c>
      <c r="L1595" s="7" t="str">
        <f ca="1">VLOOKUP($K1595,Genders!$B:$C,2,FALSE)</f>
        <v>Female</v>
      </c>
      <c r="M1595" s="7" cm="1">
        <f t="array" aca="1" ref="M1595" ca="1">INDEX('Marital status'!$A:$A,RANDBETWEEN(2,COUNTA('Marital status'!$A:$A)),1)</f>
        <v>6</v>
      </c>
      <c r="N1595" s="7" t="str">
        <f ca="1">VLOOKUP($M1595,'Marital status'!$A:$B,2,FALSE)</f>
        <v>Divorced</v>
      </c>
      <c r="O1595" s="7">
        <f t="shared" ca="1" si="292"/>
        <v>4</v>
      </c>
      <c r="P1595" s="7" t="str">
        <f ca="1">VLOOKUP($O1595,Ethnicities!$A:$B,2,FALSE)</f>
        <v>Hispanic or Latino</v>
      </c>
      <c r="Q1595" s="8">
        <f t="shared" ca="1" si="293"/>
        <v>35260</v>
      </c>
      <c r="R1595" s="6">
        <f t="shared" ca="1" si="294"/>
        <v>5</v>
      </c>
      <c r="S1595" s="6" t="str">
        <f ca="1">VLOOKUP($R1595,'Background education'!$A:$B,2,FALSE)</f>
        <v>Graduate school</v>
      </c>
      <c r="T1595" s="7">
        <f ca="1" xml:space="preserve">
  IF(OR($V1595 = 2, $V1595 = 3, $V1595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595" s="7" t="str">
        <f ca="1">VLOOKUP($T1595,Departments!$A:$B,2,FALSE)</f>
        <v>Information Technology</v>
      </c>
      <c r="V1595" s="6">
        <f t="shared" ca="1" si="295"/>
        <v>8</v>
      </c>
      <c r="W1595" s="6" t="str">
        <f ca="1">VLOOKUP($V1595,Roles!$A:$B,2,FALSE)</f>
        <v>Analyst</v>
      </c>
      <c r="X1595" s="6">
        <f t="shared" ca="1" si="296"/>
        <v>3</v>
      </c>
      <c r="Y1595" s="6" t="str">
        <f ca="1">IF(ISNA($X1595),NA(),VLOOKUP($X1595,Levels!$A:$B,2,FALSE))</f>
        <v>Pleno</v>
      </c>
      <c r="Z1595" s="8">
        <f t="shared" ca="1" si="288"/>
        <v>38612</v>
      </c>
      <c r="AA1595" s="6">
        <f ca="1">RANDBETWEEN(2,COUNTA('Recruitment source'!$A:$A))</f>
        <v>10</v>
      </c>
      <c r="AB1595" s="6" t="str">
        <f ca="1">VLOOKUP($AA1595,'Recruitment source'!$A:$B,2,FALSE)</f>
        <v>Google</v>
      </c>
      <c r="AC1595" s="8" t="e">
        <f t="shared" ca="1" si="297"/>
        <v>#N/A</v>
      </c>
      <c r="AD1595" s="6" t="e">
        <f t="shared" ca="1" si="298"/>
        <v>#N/A</v>
      </c>
      <c r="AE1595" s="6" t="e">
        <f ca="1">IF(ISNA(AD1595),NA(),VLOOKUP($AD1595,'Reasons for dismissal'!$A:$B,2,FALSE))</f>
        <v>#N/A</v>
      </c>
      <c r="AF1595" s="6">
        <f t="shared" ca="1" si="299"/>
        <v>3</v>
      </c>
      <c r="AG1595" s="1">
        <f t="shared" ca="1" si="289"/>
        <v>2080</v>
      </c>
    </row>
    <row r="1596" spans="1:33" x14ac:dyDescent="0.25">
      <c r="A1596" s="7" cm="1">
        <f t="array" aca="1" ref="A1596" ca="1">INDEX(Companies!$A:$A,RANDBETWEEN(2,COUNTA(Companies!$A:$A)),1)</f>
        <v>2</v>
      </c>
      <c r="B1596" s="7" t="str">
        <f ca="1">VLOOKUP($A1596,Companies!$A:$B,2,FALSE)</f>
        <v>ACME Corporation</v>
      </c>
      <c r="C1596" s="5">
        <f t="shared" si="290"/>
        <v>1595</v>
      </c>
      <c r="D1596" s="6">
        <f t="shared" ca="1" si="291"/>
        <v>1</v>
      </c>
      <c r="E1596" s="7">
        <f ca="1">IF($C1596 = 1 + N("Presidente"),
    127,
    IF($C1596 = 2 + N("Vice-Presidente"),
        72,
        IF($C1596 = 3 + N("Secretária bilíngue"),
            13,
            RANDBETWEEN(5,COUNT(Name!$A:$A) + 1)
        )
    )
)</f>
        <v>204</v>
      </c>
      <c r="F1596" s="7" t="str">
        <f ca="1" xml:space="preserve">
VLOOKUP(
  $E1596,
  Name!$A:$B,
  2,
  FALSE
)
&amp; " " &amp;
IF($C1596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Leite Cunha</v>
      </c>
      <c r="G1596" s="7">
        <v>2</v>
      </c>
      <c r="H1596" s="7" t="str">
        <f>VLOOKUP($G1596,Countries!$A:$B,2,FALSE)</f>
        <v>Portugal</v>
      </c>
      <c r="I1596" s="7" cm="1">
        <f t="array" aca="1" ref="I1596" ca="1">INDEX(States!$B:$B,RANDBETWEEN(2,COUNTA(States!$A:$A)),1)</f>
        <v>12</v>
      </c>
      <c r="J1596" s="7" t="str">
        <f ca="1">VLOOKUP($I1596,States!$B:$C,2,FALSE)</f>
        <v>Évora</v>
      </c>
      <c r="K1596" s="7" t="str">
        <f ca="1">VLOOKUP($E1596,Name!$A:$C,3,FALSE)</f>
        <v>M</v>
      </c>
      <c r="L1596" s="7" t="str">
        <f ca="1">VLOOKUP($K1596,Genders!$B:$C,2,FALSE)</f>
        <v>Male</v>
      </c>
      <c r="M1596" s="7" cm="1">
        <f t="array" aca="1" ref="M1596" ca="1">INDEX('Marital status'!$A:$A,RANDBETWEEN(2,COUNTA('Marital status'!$A:$A)),1)</f>
        <v>3</v>
      </c>
      <c r="N1596" s="7" t="str">
        <f ca="1">VLOOKUP($M1596,'Marital status'!$A:$B,2,FALSE)</f>
        <v>Married</v>
      </c>
      <c r="O1596" s="7">
        <f t="shared" ca="1" si="292"/>
        <v>5</v>
      </c>
      <c r="P1596" s="7" t="str">
        <f ca="1">VLOOKUP($O1596,Ethnicities!$A:$B,2,FALSE)</f>
        <v>Asian</v>
      </c>
      <c r="Q1596" s="8">
        <f t="shared" ca="1" si="293"/>
        <v>17814</v>
      </c>
      <c r="R1596" s="6">
        <f t="shared" ca="1" si="294"/>
        <v>4</v>
      </c>
      <c r="S1596" s="6" t="str">
        <f ca="1">VLOOKUP($R1596,'Background education'!$A:$B,2,FALSE)</f>
        <v>Undergraduate degree</v>
      </c>
      <c r="T1596" s="7">
        <f ca="1" xml:space="preserve">
  IF(OR($V1596 = 2, $V1596 = 3, $V1596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596" s="7" t="str">
        <f ca="1">VLOOKUP($T1596,Departments!$A:$B,2,FALSE)</f>
        <v xml:space="preserve"> Commercial</v>
      </c>
      <c r="V1596" s="6">
        <f t="shared" ca="1" si="295"/>
        <v>6</v>
      </c>
      <c r="W1596" s="6" t="str">
        <f ca="1">VLOOKUP($V1596,Roles!$A:$B,2,FALSE)</f>
        <v>Intern</v>
      </c>
      <c r="X1596" s="6" t="e">
        <f t="shared" ca="1" si="296"/>
        <v>#N/A</v>
      </c>
      <c r="Y1596" s="6" t="e">
        <f ca="1">IF(ISNA($X1596),NA(),VLOOKUP($X1596,Levels!$A:$B,2,FALSE))</f>
        <v>#N/A</v>
      </c>
      <c r="Z1596" s="8">
        <f t="shared" ca="1" si="288"/>
        <v>44774</v>
      </c>
      <c r="AA1596" s="6">
        <f ca="1">RANDBETWEEN(2,COUNTA('Recruitment source'!$A:$A))</f>
        <v>5</v>
      </c>
      <c r="AB1596" s="6" t="str">
        <f ca="1">VLOOKUP($AA1596,'Recruitment source'!$A:$B,2,FALSE)</f>
        <v>Net Empregos</v>
      </c>
      <c r="AC1596" s="8" t="e">
        <f t="shared" ca="1" si="297"/>
        <v>#N/A</v>
      </c>
      <c r="AD1596" s="6" t="e">
        <f t="shared" ca="1" si="298"/>
        <v>#N/A</v>
      </c>
      <c r="AE1596" s="6" t="e">
        <f ca="1">IF(ISNA(AD1596),NA(),VLOOKUP($AD1596,'Reasons for dismissal'!$A:$B,2,FALSE))</f>
        <v>#N/A</v>
      </c>
      <c r="AF1596" s="6">
        <f t="shared" ca="1" si="299"/>
        <v>2</v>
      </c>
      <c r="AG1596" s="1">
        <f t="shared" ca="1" si="289"/>
        <v>805</v>
      </c>
    </row>
    <row r="1597" spans="1:33" x14ac:dyDescent="0.25">
      <c r="A1597" s="7" cm="1">
        <f t="array" aca="1" ref="A1597" ca="1">INDEX(Companies!$A:$A,RANDBETWEEN(2,COUNTA(Companies!$A:$A)),1)</f>
        <v>2</v>
      </c>
      <c r="B1597" s="7" t="str">
        <f ca="1">VLOOKUP($A1597,Companies!$A:$B,2,FALSE)</f>
        <v>ACME Corporation</v>
      </c>
      <c r="C1597" s="5">
        <f t="shared" si="290"/>
        <v>1596</v>
      </c>
      <c r="D1597" s="6">
        <f t="shared" ca="1" si="291"/>
        <v>1</v>
      </c>
      <c r="E1597" s="7">
        <f ca="1">IF($C1597 = 1 + N("Presidente"),
    127,
    IF($C1597 = 2 + N("Vice-Presidente"),
        72,
        IF($C1597 = 3 + N("Secretária bilíngue"),
            13,
            RANDBETWEEN(5,COUNT(Name!$A:$A) + 1)
        )
    )
)</f>
        <v>139</v>
      </c>
      <c r="F1597" s="7" t="str">
        <f ca="1" xml:space="preserve">
VLOOKUP(
  $E1597,
  Name!$A:$B,
  2,
  FALSE
)
&amp; " " &amp;
IF($C1597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Bermudes Badu</v>
      </c>
      <c r="G1597" s="7">
        <v>2</v>
      </c>
      <c r="H1597" s="7" t="str">
        <f>VLOOKUP($G1597,Countries!$A:$B,2,FALSE)</f>
        <v>Portugal</v>
      </c>
      <c r="I1597" s="7" cm="1">
        <f t="array" aca="1" ref="I1597" ca="1">INDEX(States!$B:$B,RANDBETWEEN(2,COUNTA(States!$A:$A)),1)</f>
        <v>3</v>
      </c>
      <c r="J1597" s="7" t="str">
        <f ca="1">VLOOKUP($I1597,States!$B:$C,2,FALSE)</f>
        <v>Porto</v>
      </c>
      <c r="K1597" s="7" t="str">
        <f ca="1">VLOOKUP($E1597,Name!$A:$C,3,FALSE)</f>
        <v>M</v>
      </c>
      <c r="L1597" s="7" t="str">
        <f ca="1">VLOOKUP($K1597,Genders!$B:$C,2,FALSE)</f>
        <v>Male</v>
      </c>
      <c r="M1597" s="7" cm="1">
        <f t="array" aca="1" ref="M1597" ca="1">INDEX('Marital status'!$A:$A,RANDBETWEEN(2,COUNTA('Marital status'!$A:$A)),1)</f>
        <v>2</v>
      </c>
      <c r="N1597" s="7" t="str">
        <f ca="1">VLOOKUP($M1597,'Marital status'!$A:$B,2,FALSE)</f>
        <v>Single</v>
      </c>
      <c r="O1597" s="7">
        <f t="shared" ca="1" si="292"/>
        <v>2</v>
      </c>
      <c r="P1597" s="7" t="str">
        <f ca="1">VLOOKUP($O1597,Ethnicities!$A:$B,2,FALSE)</f>
        <v>White</v>
      </c>
      <c r="Q1597" s="8">
        <f t="shared" ca="1" si="293"/>
        <v>36964</v>
      </c>
      <c r="R1597" s="6">
        <f t="shared" ca="1" si="294"/>
        <v>4</v>
      </c>
      <c r="S1597" s="6" t="str">
        <f ca="1">VLOOKUP($R1597,'Background education'!$A:$B,2,FALSE)</f>
        <v>Undergraduate degree</v>
      </c>
      <c r="T1597" s="7">
        <f ca="1" xml:space="preserve">
  IF(OR($V1597 = 2, $V1597 = 3, $V1597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597" s="7" t="str">
        <f ca="1">VLOOKUP($T1597,Departments!$A:$B,2,FALSE)</f>
        <v>Information Technology</v>
      </c>
      <c r="V1597" s="6">
        <f t="shared" ca="1" si="295"/>
        <v>8</v>
      </c>
      <c r="W1597" s="6" t="str">
        <f ca="1">VLOOKUP($V1597,Roles!$A:$B,2,FALSE)</f>
        <v>Analyst</v>
      </c>
      <c r="X1597" s="6">
        <f t="shared" ca="1" si="296"/>
        <v>2</v>
      </c>
      <c r="Y1597" s="6" t="str">
        <f ca="1">IF(ISNA($X1597),NA(),VLOOKUP($X1597,Levels!$A:$B,2,FALSE))</f>
        <v>Junior</v>
      </c>
      <c r="Z1597" s="8">
        <f t="shared" ca="1" si="288"/>
        <v>38894</v>
      </c>
      <c r="AA1597" s="6">
        <f ca="1">RANDBETWEEN(2,COUNTA('Recruitment source'!$A:$A))</f>
        <v>7</v>
      </c>
      <c r="AB1597" s="6" t="str">
        <f ca="1">VLOOKUP($AA1597,'Recruitment source'!$A:$B,2,FALSE)</f>
        <v>Jobs in Lisbon</v>
      </c>
      <c r="AC1597" s="8" t="e">
        <f t="shared" ca="1" si="297"/>
        <v>#N/A</v>
      </c>
      <c r="AD1597" s="6" t="e">
        <f t="shared" ca="1" si="298"/>
        <v>#N/A</v>
      </c>
      <c r="AE1597" s="6" t="e">
        <f ca="1">IF(ISNA(AD1597),NA(),VLOOKUP($AD1597,'Reasons for dismissal'!$A:$B,2,FALSE))</f>
        <v>#N/A</v>
      </c>
      <c r="AF1597" s="6">
        <f t="shared" ca="1" si="299"/>
        <v>3</v>
      </c>
      <c r="AG1597" s="1">
        <f t="shared" ca="1" si="289"/>
        <v>2080</v>
      </c>
    </row>
    <row r="1598" spans="1:33" x14ac:dyDescent="0.25">
      <c r="A1598" s="7" cm="1">
        <f t="array" aca="1" ref="A1598" ca="1">INDEX(Companies!$A:$A,RANDBETWEEN(2,COUNTA(Companies!$A:$A)),1)</f>
        <v>2</v>
      </c>
      <c r="B1598" s="7" t="str">
        <f ca="1">VLOOKUP($A1598,Companies!$A:$B,2,FALSE)</f>
        <v>ACME Corporation</v>
      </c>
      <c r="C1598" s="5">
        <f t="shared" si="290"/>
        <v>1597</v>
      </c>
      <c r="D1598" s="6">
        <f t="shared" ca="1" si="291"/>
        <v>1</v>
      </c>
      <c r="E1598" s="7">
        <f ca="1">IF($C1598 = 1 + N("Presidente"),
    127,
    IF($C1598 = 2 + N("Vice-Presidente"),
        72,
        IF($C1598 = 3 + N("Secretária bilíngue"),
            13,
            RANDBETWEEN(5,COUNT(Name!$A:$A) + 1)
        )
    )
)</f>
        <v>122</v>
      </c>
      <c r="F1598" s="7" t="str">
        <f ca="1" xml:space="preserve">
VLOOKUP(
  $E1598,
  Name!$A:$B,
  2,
  FALSE
)
&amp; " " &amp;
IF($C1598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Asvilla Reis</v>
      </c>
      <c r="G1598" s="7">
        <v>2</v>
      </c>
      <c r="H1598" s="7" t="str">
        <f>VLOOKUP($G1598,Countries!$A:$B,2,FALSE)</f>
        <v>Portugal</v>
      </c>
      <c r="I1598" s="7" cm="1">
        <f t="array" aca="1" ref="I1598" ca="1">INDEX(States!$B:$B,RANDBETWEEN(2,COUNTA(States!$A:$A)),1)</f>
        <v>3</v>
      </c>
      <c r="J1598" s="7" t="str">
        <f ca="1">VLOOKUP($I1598,States!$B:$C,2,FALSE)</f>
        <v>Porto</v>
      </c>
      <c r="K1598" s="7" t="str">
        <f ca="1">VLOOKUP($E1598,Name!$A:$C,3,FALSE)</f>
        <v>M</v>
      </c>
      <c r="L1598" s="7" t="str">
        <f ca="1">VLOOKUP($K1598,Genders!$B:$C,2,FALSE)</f>
        <v>Male</v>
      </c>
      <c r="M1598" s="7" cm="1">
        <f t="array" aca="1" ref="M1598" ca="1">INDEX('Marital status'!$A:$A,RANDBETWEEN(2,COUNTA('Marital status'!$A:$A)),1)</f>
        <v>5</v>
      </c>
      <c r="N1598" s="7" t="str">
        <f ca="1">VLOOKUP($M1598,'Marital status'!$A:$B,2,FALSE)</f>
        <v xml:space="preserve">Separated </v>
      </c>
      <c r="O1598" s="7">
        <f t="shared" ca="1" si="292"/>
        <v>2</v>
      </c>
      <c r="P1598" s="7" t="str">
        <f ca="1">VLOOKUP($O1598,Ethnicities!$A:$B,2,FALSE)</f>
        <v>White</v>
      </c>
      <c r="Q1598" s="8">
        <f t="shared" ca="1" si="293"/>
        <v>33177</v>
      </c>
      <c r="R1598" s="6">
        <f t="shared" ca="1" si="294"/>
        <v>4</v>
      </c>
      <c r="S1598" s="6" t="str">
        <f ca="1">VLOOKUP($R1598,'Background education'!$A:$B,2,FALSE)</f>
        <v>Undergraduate degree</v>
      </c>
      <c r="T1598" s="7">
        <f ca="1" xml:space="preserve">
  IF(OR($V1598 = 2, $V1598 = 3, $V1598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598" s="7" t="str">
        <f ca="1">VLOOKUP($T1598,Departments!$A:$B,2,FALSE)</f>
        <v>Juridical</v>
      </c>
      <c r="V1598" s="6">
        <f t="shared" ca="1" si="295"/>
        <v>7</v>
      </c>
      <c r="W1598" s="6" t="str">
        <f ca="1">VLOOKUP($V1598,Roles!$A:$B,2,FALSE)</f>
        <v>Trainee</v>
      </c>
      <c r="X1598" s="6" t="e">
        <f t="shared" ca="1" si="296"/>
        <v>#N/A</v>
      </c>
      <c r="Y1598" s="6" t="e">
        <f ca="1">IF(ISNA($X1598),NA(),VLOOKUP($X1598,Levels!$A:$B,2,FALSE))</f>
        <v>#N/A</v>
      </c>
      <c r="Z1598" s="8">
        <f t="shared" ca="1" si="288"/>
        <v>40872</v>
      </c>
      <c r="AA1598" s="6">
        <f ca="1">RANDBETWEEN(2,COUNTA('Recruitment source'!$A:$A))</f>
        <v>6</v>
      </c>
      <c r="AB1598" s="6" t="str">
        <f ca="1">VLOOKUP($AA1598,'Recruitment source'!$A:$B,2,FALSE)</f>
        <v>Empregos Online</v>
      </c>
      <c r="AC1598" s="8" t="e">
        <f t="shared" ca="1" si="297"/>
        <v>#N/A</v>
      </c>
      <c r="AD1598" s="6" t="e">
        <f t="shared" ca="1" si="298"/>
        <v>#N/A</v>
      </c>
      <c r="AE1598" s="6" t="e">
        <f ca="1">IF(ISNA(AD1598),NA(),VLOOKUP($AD1598,'Reasons for dismissal'!$A:$B,2,FALSE))</f>
        <v>#N/A</v>
      </c>
      <c r="AF1598" s="6">
        <f t="shared" ca="1" si="299"/>
        <v>3</v>
      </c>
      <c r="AG1598" s="1">
        <f t="shared" ca="1" si="289"/>
        <v>1005</v>
      </c>
    </row>
    <row r="1599" spans="1:33" x14ac:dyDescent="0.25">
      <c r="A1599" s="7" cm="1">
        <f t="array" aca="1" ref="A1599" ca="1">INDEX(Companies!$A:$A,RANDBETWEEN(2,COUNTA(Companies!$A:$A)),1)</f>
        <v>2</v>
      </c>
      <c r="B1599" s="7" t="str">
        <f ca="1">VLOOKUP($A1599,Companies!$A:$B,2,FALSE)</f>
        <v>ACME Corporation</v>
      </c>
      <c r="C1599" s="5">
        <f t="shared" si="290"/>
        <v>1598</v>
      </c>
      <c r="D1599" s="6">
        <f t="shared" ca="1" si="291"/>
        <v>1</v>
      </c>
      <c r="E1599" s="7">
        <f ca="1">IF($C1599 = 1 + N("Presidente"),
    127,
    IF($C1599 = 2 + N("Vice-Presidente"),
        72,
        IF($C1599 = 3 + N("Secretária bilíngue"),
            13,
            RANDBETWEEN(5,COUNT(Name!$A:$A) + 1)
        )
    )
)</f>
        <v>194</v>
      </c>
      <c r="F1599" s="7" t="str">
        <f ca="1" xml:space="preserve">
VLOOKUP(
  $E1599,
  Name!$A:$B,
  2,
  FALSE
)
&amp; " " &amp;
IF($C1599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Mariani Greco</v>
      </c>
      <c r="G1599" s="7">
        <v>2</v>
      </c>
      <c r="H1599" s="7" t="str">
        <f>VLOOKUP($G1599,Countries!$A:$B,2,FALSE)</f>
        <v>Portugal</v>
      </c>
      <c r="I1599" s="7" cm="1">
        <f t="array" aca="1" ref="I1599" ca="1">INDEX(States!$B:$B,RANDBETWEEN(2,COUNTA(States!$A:$A)),1)</f>
        <v>14</v>
      </c>
      <c r="J1599" s="7" t="str">
        <f ca="1">VLOOKUP($I1599,States!$B:$C,2,FALSE)</f>
        <v>Viseu</v>
      </c>
      <c r="K1599" s="7" t="str">
        <f ca="1">VLOOKUP($E1599,Name!$A:$C,3,FALSE)</f>
        <v>M</v>
      </c>
      <c r="L1599" s="7" t="str">
        <f ca="1">VLOOKUP($K1599,Genders!$B:$C,2,FALSE)</f>
        <v>Male</v>
      </c>
      <c r="M1599" s="7" cm="1">
        <f t="array" aca="1" ref="M1599" ca="1">INDEX('Marital status'!$A:$A,RANDBETWEEN(2,COUNTA('Marital status'!$A:$A)),1)</f>
        <v>6</v>
      </c>
      <c r="N1599" s="7" t="str">
        <f ca="1">VLOOKUP($M1599,'Marital status'!$A:$B,2,FALSE)</f>
        <v>Divorced</v>
      </c>
      <c r="O1599" s="7">
        <f t="shared" ca="1" si="292"/>
        <v>2</v>
      </c>
      <c r="P1599" s="7" t="str">
        <f ca="1">VLOOKUP($O1599,Ethnicities!$A:$B,2,FALSE)</f>
        <v>White</v>
      </c>
      <c r="Q1599" s="8">
        <f t="shared" ca="1" si="293"/>
        <v>36045</v>
      </c>
      <c r="R1599" s="6">
        <f t="shared" ca="1" si="294"/>
        <v>5</v>
      </c>
      <c r="S1599" s="6" t="str">
        <f ca="1">VLOOKUP($R1599,'Background education'!$A:$B,2,FALSE)</f>
        <v>Graduate school</v>
      </c>
      <c r="T1599" s="7">
        <f ca="1" xml:space="preserve">
  IF(OR($V1599 = 2, $V1599 = 3, $V1599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599" s="7" t="str">
        <f ca="1">VLOOKUP($T1599,Departments!$A:$B,2,FALSE)</f>
        <v>Information Technology</v>
      </c>
      <c r="V1599" s="6">
        <f t="shared" ca="1" si="295"/>
        <v>8</v>
      </c>
      <c r="W1599" s="6" t="str">
        <f ca="1">VLOOKUP($V1599,Roles!$A:$B,2,FALSE)</f>
        <v>Analyst</v>
      </c>
      <c r="X1599" s="6">
        <f t="shared" ca="1" si="296"/>
        <v>3</v>
      </c>
      <c r="Y1599" s="6" t="str">
        <f ca="1">IF(ISNA($X1599),NA(),VLOOKUP($X1599,Levels!$A:$B,2,FALSE))</f>
        <v>Pleno</v>
      </c>
      <c r="Z1599" s="8">
        <f t="shared" ca="1" si="288"/>
        <v>40345</v>
      </c>
      <c r="AA1599" s="6">
        <f ca="1">RANDBETWEEN(2,COUNTA('Recruitment source'!$A:$A))</f>
        <v>2</v>
      </c>
      <c r="AB1599" s="6" t="str">
        <f ca="1">VLOOKUP($AA1599,'Recruitment source'!$A:$B,2,FALSE)</f>
        <v>Indeed</v>
      </c>
      <c r="AC1599" s="8" t="e">
        <f t="shared" ca="1" si="297"/>
        <v>#N/A</v>
      </c>
      <c r="AD1599" s="6" t="e">
        <f t="shared" ca="1" si="298"/>
        <v>#N/A</v>
      </c>
      <c r="AE1599" s="6" t="e">
        <f ca="1">IF(ISNA(AD1599),NA(),VLOOKUP($AD1599,'Reasons for dismissal'!$A:$B,2,FALSE))</f>
        <v>#N/A</v>
      </c>
      <c r="AF1599" s="6">
        <f t="shared" ca="1" si="299"/>
        <v>2</v>
      </c>
      <c r="AG1599" s="1">
        <f t="shared" ca="1" si="289"/>
        <v>2080</v>
      </c>
    </row>
    <row r="1600" spans="1:33" x14ac:dyDescent="0.25">
      <c r="A1600" s="7" cm="1">
        <f t="array" aca="1" ref="A1600" ca="1">INDEX(Companies!$A:$A,RANDBETWEEN(2,COUNTA(Companies!$A:$A)),1)</f>
        <v>2</v>
      </c>
      <c r="B1600" s="7" t="str">
        <f ca="1">VLOOKUP($A1600,Companies!$A:$B,2,FALSE)</f>
        <v>ACME Corporation</v>
      </c>
      <c r="C1600" s="5">
        <f t="shared" si="290"/>
        <v>1599</v>
      </c>
      <c r="D1600" s="6">
        <f t="shared" ca="1" si="291"/>
        <v>1</v>
      </c>
      <c r="E1600" s="7">
        <f ca="1">IF($C1600 = 1 + N("Presidente"),
    127,
    IF($C1600 = 2 + N("Vice-Presidente"),
        72,
        IF($C1600 = 3 + N("Secretária bilíngue"),
            13,
            RANDBETWEEN(5,COUNT(Name!$A:$A) + 1)
        )
    )
)</f>
        <v>42</v>
      </c>
      <c r="F1600" s="7" t="str">
        <f ca="1" xml:space="preserve">
VLOOKUP(
  $E1600,
  Name!$A:$B,
  2,
  FALSE
)
&amp; " " &amp;
IF($C1600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Sacramento Lima</v>
      </c>
      <c r="G1600" s="7">
        <v>2</v>
      </c>
      <c r="H1600" s="7" t="str">
        <f>VLOOKUP($G1600,Countries!$A:$B,2,FALSE)</f>
        <v>Portugal</v>
      </c>
      <c r="I1600" s="7" cm="1">
        <f t="array" aca="1" ref="I1600" ca="1">INDEX(States!$B:$B,RANDBETWEEN(2,COUNTA(States!$A:$A)),1)</f>
        <v>14</v>
      </c>
      <c r="J1600" s="7" t="str">
        <f ca="1">VLOOKUP($I1600,States!$B:$C,2,FALSE)</f>
        <v>Viseu</v>
      </c>
      <c r="K1600" s="7" t="str">
        <f ca="1">VLOOKUP($E1600,Name!$A:$C,3,FALSE)</f>
        <v>M</v>
      </c>
      <c r="L1600" s="7" t="str">
        <f ca="1">VLOOKUP($K1600,Genders!$B:$C,2,FALSE)</f>
        <v>Male</v>
      </c>
      <c r="M1600" s="7" cm="1">
        <f t="array" aca="1" ref="M1600" ca="1">INDEX('Marital status'!$A:$A,RANDBETWEEN(2,COUNTA('Marital status'!$A:$A)),1)</f>
        <v>2</v>
      </c>
      <c r="N1600" s="7" t="str">
        <f ca="1">VLOOKUP($M1600,'Marital status'!$A:$B,2,FALSE)</f>
        <v>Single</v>
      </c>
      <c r="O1600" s="7">
        <f t="shared" ca="1" si="292"/>
        <v>2</v>
      </c>
      <c r="P1600" s="7" t="str">
        <f ca="1">VLOOKUP($O1600,Ethnicities!$A:$B,2,FALSE)</f>
        <v>White</v>
      </c>
      <c r="Q1600" s="8">
        <f t="shared" ca="1" si="293"/>
        <v>32933</v>
      </c>
      <c r="R1600" s="6">
        <f t="shared" ca="1" si="294"/>
        <v>4</v>
      </c>
      <c r="S1600" s="6" t="str">
        <f ca="1">VLOOKUP($R1600,'Background education'!$A:$B,2,FALSE)</f>
        <v>Undergraduate degree</v>
      </c>
      <c r="T1600" s="7">
        <f ca="1" xml:space="preserve">
  IF(OR($V1600 = 2, $V1600 = 3, $V1600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600" s="7" t="str">
        <f ca="1">VLOOKUP($T1600,Departments!$A:$B,2,FALSE)</f>
        <v>Finance</v>
      </c>
      <c r="V1600" s="6">
        <f t="shared" ca="1" si="295"/>
        <v>6</v>
      </c>
      <c r="W1600" s="6" t="str">
        <f ca="1">VLOOKUP($V1600,Roles!$A:$B,2,FALSE)</f>
        <v>Intern</v>
      </c>
      <c r="X1600" s="6" t="e">
        <f t="shared" ca="1" si="296"/>
        <v>#N/A</v>
      </c>
      <c r="Y1600" s="6" t="e">
        <f ca="1">IF(ISNA($X1600),NA(),VLOOKUP($X1600,Levels!$A:$B,2,FALSE))</f>
        <v>#N/A</v>
      </c>
      <c r="Z1600" s="8">
        <f t="shared" ca="1" si="288"/>
        <v>43382</v>
      </c>
      <c r="AA1600" s="6">
        <f ca="1">RANDBETWEEN(2,COUNTA('Recruitment source'!$A:$A))</f>
        <v>11</v>
      </c>
      <c r="AB1600" s="6" t="str">
        <f ca="1">VLOOKUP($AA1600,'Recruitment source'!$A:$B,2,FALSE)</f>
        <v>LinkedIn</v>
      </c>
      <c r="AC1600" s="8" t="e">
        <f t="shared" ca="1" si="297"/>
        <v>#N/A</v>
      </c>
      <c r="AD1600" s="6" t="e">
        <f t="shared" ca="1" si="298"/>
        <v>#N/A</v>
      </c>
      <c r="AE1600" s="6" t="e">
        <f ca="1">IF(ISNA(AD1600),NA(),VLOOKUP($AD1600,'Reasons for dismissal'!$A:$B,2,FALSE))</f>
        <v>#N/A</v>
      </c>
      <c r="AF1600" s="6">
        <f t="shared" ca="1" si="299"/>
        <v>2</v>
      </c>
      <c r="AG1600" s="1">
        <f t="shared" ca="1" si="289"/>
        <v>805</v>
      </c>
    </row>
    <row r="1601" spans="1:33" x14ac:dyDescent="0.25">
      <c r="A1601" s="7" cm="1">
        <f t="array" aca="1" ref="A1601" ca="1">INDEX(Companies!$A:$A,RANDBETWEEN(2,COUNTA(Companies!$A:$A)),1)</f>
        <v>2</v>
      </c>
      <c r="B1601" s="7" t="str">
        <f ca="1">VLOOKUP($A1601,Companies!$A:$B,2,FALSE)</f>
        <v>ACME Corporation</v>
      </c>
      <c r="C1601" s="5">
        <f t="shared" si="290"/>
        <v>1600</v>
      </c>
      <c r="D1601" s="6">
        <f t="shared" ca="1" si="291"/>
        <v>1</v>
      </c>
      <c r="E1601" s="7">
        <f ca="1">IF($C1601 = 1 + N("Presidente"),
    127,
    IF($C1601 = 2 + N("Vice-Presidente"),
        72,
        IF($C1601 = 3 + N("Secretária bilíngue"),
            13,
            RANDBETWEEN(5,COUNT(Name!$A:$A) + 1)
        )
    )
)</f>
        <v>54</v>
      </c>
      <c r="F1601" s="7" t="str">
        <f ca="1" xml:space="preserve">
VLOOKUP(
  $E1601,
  Name!$A:$B,
  2,
  FALSE
)
&amp; " " &amp;
IF($C1601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Ariela Conti Veiga</v>
      </c>
      <c r="G1601" s="7">
        <v>2</v>
      </c>
      <c r="H1601" s="7" t="str">
        <f>VLOOKUP($G1601,Countries!$A:$B,2,FALSE)</f>
        <v>Portugal</v>
      </c>
      <c r="I1601" s="7" cm="1">
        <f t="array" aca="1" ref="I1601" ca="1">INDEX(States!$B:$B,RANDBETWEEN(2,COUNTA(States!$A:$A)),1)</f>
        <v>15</v>
      </c>
      <c r="J1601" s="7" t="str">
        <f ca="1">VLOOKUP($I1601,States!$B:$C,2,FALSE)</f>
        <v>Castelo Branco</v>
      </c>
      <c r="K1601" s="7" t="str">
        <f ca="1">VLOOKUP($E1601,Name!$A:$C,3,FALSE)</f>
        <v>F</v>
      </c>
      <c r="L1601" s="7" t="str">
        <f ca="1">VLOOKUP($K1601,Genders!$B:$C,2,FALSE)</f>
        <v>Female</v>
      </c>
      <c r="M1601" s="7" cm="1">
        <f t="array" aca="1" ref="M1601" ca="1">INDEX('Marital status'!$A:$A,RANDBETWEEN(2,COUNTA('Marital status'!$A:$A)),1)</f>
        <v>6</v>
      </c>
      <c r="N1601" s="7" t="str">
        <f ca="1">VLOOKUP($M1601,'Marital status'!$A:$B,2,FALSE)</f>
        <v>Divorced</v>
      </c>
      <c r="O1601" s="7">
        <f t="shared" ca="1" si="292"/>
        <v>2</v>
      </c>
      <c r="P1601" s="7" t="str">
        <f ca="1">VLOOKUP($O1601,Ethnicities!$A:$B,2,FALSE)</f>
        <v>White</v>
      </c>
      <c r="Q1601" s="8">
        <f t="shared" ca="1" si="293"/>
        <v>38061</v>
      </c>
      <c r="R1601" s="6">
        <f t="shared" ca="1" si="294"/>
        <v>5</v>
      </c>
      <c r="S1601" s="6" t="str">
        <f ca="1">VLOOKUP($R1601,'Background education'!$A:$B,2,FALSE)</f>
        <v>Graduate school</v>
      </c>
      <c r="T1601" s="7">
        <f ca="1" xml:space="preserve">
  IF(OR($V1601 = 2, $V1601 = 3, $V1601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601" s="7" t="str">
        <f ca="1">VLOOKUP($T1601,Departments!$A:$B,2,FALSE)</f>
        <v>Finance</v>
      </c>
      <c r="V1601" s="6">
        <f t="shared" ca="1" si="295"/>
        <v>8</v>
      </c>
      <c r="W1601" s="6" t="str">
        <f ca="1">VLOOKUP($V1601,Roles!$A:$B,2,FALSE)</f>
        <v>Analyst</v>
      </c>
      <c r="X1601" s="6">
        <f t="shared" ca="1" si="296"/>
        <v>2</v>
      </c>
      <c r="Y1601" s="6" t="str">
        <f ca="1">IF(ISNA($X1601),NA(),VLOOKUP($X1601,Levels!$A:$B,2,FALSE))</f>
        <v>Junior</v>
      </c>
      <c r="Z1601" s="8">
        <f t="shared" ca="1" si="288"/>
        <v>44872</v>
      </c>
      <c r="AA1601" s="6">
        <f ca="1">RANDBETWEEN(2,COUNTA('Recruitment source'!$A:$A))</f>
        <v>9</v>
      </c>
      <c r="AB1601" s="6" t="str">
        <f ca="1">VLOOKUP($AA1601,'Recruitment source'!$A:$B,2,FALSE)</f>
        <v xml:space="preserve"> recommendation of employee</v>
      </c>
      <c r="AC1601" s="8" t="e">
        <f t="shared" ca="1" si="297"/>
        <v>#N/A</v>
      </c>
      <c r="AD1601" s="6" t="e">
        <f t="shared" ca="1" si="298"/>
        <v>#N/A</v>
      </c>
      <c r="AE1601" s="6" t="e">
        <f ca="1">IF(ISNA(AD1601),NA(),VLOOKUP($AD1601,'Reasons for dismissal'!$A:$B,2,FALSE))</f>
        <v>#N/A</v>
      </c>
      <c r="AF1601" s="6">
        <f t="shared" ca="1" si="299"/>
        <v>4</v>
      </c>
      <c r="AG1601" s="1">
        <f t="shared" ca="1" si="289"/>
        <v>2000</v>
      </c>
    </row>
    <row r="1602" spans="1:33" x14ac:dyDescent="0.25">
      <c r="A1602" s="7" cm="1">
        <f t="array" aca="1" ref="A1602" ca="1">INDEX(Companies!$A:$A,RANDBETWEEN(2,COUNTA(Companies!$A:$A)),1)</f>
        <v>2</v>
      </c>
      <c r="B1602" s="7" t="str">
        <f ca="1">VLOOKUP($A1602,Companies!$A:$B,2,FALSE)</f>
        <v>ACME Corporation</v>
      </c>
      <c r="C1602" s="5">
        <f t="shared" si="290"/>
        <v>1601</v>
      </c>
      <c r="D1602" s="6">
        <f t="shared" ca="1" si="291"/>
        <v>1</v>
      </c>
      <c r="E1602" s="7">
        <f ca="1">IF($C1602 = 1 + N("Presidente"),
    127,
    IF($C1602 = 2 + N("Vice-Presidente"),
        72,
        IF($C1602 = 3 + N("Secretária bilíngue"),
            13,
            RANDBETWEEN(5,COUNT(Name!$A:$A) + 1)
        )
    )
)</f>
        <v>141</v>
      </c>
      <c r="F1602" s="7" t="str">
        <f ca="1" xml:space="preserve">
VLOOKUP(
  $E1602,
  Name!$A:$B,
  2,
  FALSE
)
&amp; " " &amp;
IF($C1602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Vaz Farina</v>
      </c>
      <c r="G1602" s="7">
        <v>2</v>
      </c>
      <c r="H1602" s="7" t="str">
        <f>VLOOKUP($G1602,Countries!$A:$B,2,FALSE)</f>
        <v>Portugal</v>
      </c>
      <c r="I1602" s="7" cm="1">
        <f t="array" aca="1" ref="I1602" ca="1">INDEX(States!$B:$B,RANDBETWEEN(2,COUNTA(States!$A:$A)),1)</f>
        <v>16</v>
      </c>
      <c r="J1602" s="7" t="str">
        <f ca="1">VLOOKUP($I1602,States!$B:$C,2,FALSE)</f>
        <v>Beja</v>
      </c>
      <c r="K1602" s="7" t="str">
        <f ca="1">VLOOKUP($E1602,Name!$A:$C,3,FALSE)</f>
        <v>M</v>
      </c>
      <c r="L1602" s="7" t="str">
        <f ca="1">VLOOKUP($K1602,Genders!$B:$C,2,FALSE)</f>
        <v>Male</v>
      </c>
      <c r="M1602" s="7" cm="1">
        <f t="array" aca="1" ref="M1602" ca="1">INDEX('Marital status'!$A:$A,RANDBETWEEN(2,COUNTA('Marital status'!$A:$A)),1)</f>
        <v>5</v>
      </c>
      <c r="N1602" s="7" t="str">
        <f ca="1">VLOOKUP($M1602,'Marital status'!$A:$B,2,FALSE)</f>
        <v xml:space="preserve">Separated </v>
      </c>
      <c r="O1602" s="7">
        <f t="shared" ca="1" si="292"/>
        <v>2</v>
      </c>
      <c r="P1602" s="7" t="str">
        <f ca="1">VLOOKUP($O1602,Ethnicities!$A:$B,2,FALSE)</f>
        <v>White</v>
      </c>
      <c r="Q1602" s="8">
        <f t="shared" ca="1" si="293"/>
        <v>33277</v>
      </c>
      <c r="R1602" s="6">
        <f t="shared" ca="1" si="294"/>
        <v>4</v>
      </c>
      <c r="S1602" s="6" t="str">
        <f ca="1">VLOOKUP($R1602,'Background education'!$A:$B,2,FALSE)</f>
        <v>Undergraduate degree</v>
      </c>
      <c r="T1602" s="7">
        <f ca="1" xml:space="preserve">
  IF(OR($V1602 = 2, $V1602 = 3, $V1602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602" s="7" t="str">
        <f ca="1">VLOOKUP($T1602,Departments!$A:$B,2,FALSE)</f>
        <v>Human Resource</v>
      </c>
      <c r="V1602" s="6">
        <f t="shared" ca="1" si="295"/>
        <v>7</v>
      </c>
      <c r="W1602" s="6" t="str">
        <f ca="1">VLOOKUP($V1602,Roles!$A:$B,2,FALSE)</f>
        <v>Trainee</v>
      </c>
      <c r="X1602" s="6" t="e">
        <f t="shared" ca="1" si="296"/>
        <v>#N/A</v>
      </c>
      <c r="Y1602" s="6" t="e">
        <f ca="1">IF(ISNA($X1602),NA(),VLOOKUP($X1602,Levels!$A:$B,2,FALSE))</f>
        <v>#N/A</v>
      </c>
      <c r="Z1602" s="8">
        <f t="shared" ref="Z1602:Z1665" ca="1" si="300" xml:space="preserve">
IF(
   $V1602=2 + N("Presidente"),
   36161,
   IF(
       OR(
         $V1602=3 + N("Vice-Presidente"),
         $V1602=4 + N("Diretor"),
         $V1602=5 + N("Secretária bilíngue")
       ),
       RANDBETWEEN(36161,36411),
       IF(
         ((TODAY() - $Q1602) / 365) &lt; 19,
         TODAY(),
         RANDBETWEEN(36526,TODAY())
       )
   )
)</f>
        <v>37793</v>
      </c>
      <c r="AA1602" s="6">
        <f ca="1">RANDBETWEEN(2,COUNTA('Recruitment source'!$A:$A))</f>
        <v>9</v>
      </c>
      <c r="AB1602" s="6" t="str">
        <f ca="1">VLOOKUP($AA1602,'Recruitment source'!$A:$B,2,FALSE)</f>
        <v xml:space="preserve"> recommendation of employee</v>
      </c>
      <c r="AC1602" s="8" t="e">
        <f t="shared" ca="1" si="297"/>
        <v>#N/A</v>
      </c>
      <c r="AD1602" s="6" t="e">
        <f t="shared" ca="1" si="298"/>
        <v>#N/A</v>
      </c>
      <c r="AE1602" s="6" t="e">
        <f ca="1">IF(ISNA(AD1602),NA(),VLOOKUP($AD1602,'Reasons for dismissal'!$A:$B,2,FALSE))</f>
        <v>#N/A</v>
      </c>
      <c r="AF1602" s="6">
        <f t="shared" ca="1" si="299"/>
        <v>2</v>
      </c>
      <c r="AG1602" s="1">
        <f t="shared" ref="AG1602:AG1665" ca="1" si="301" xml:space="preserve">
IF($V1602 = 2 + N("Presidente"),
    25000,
    IF($V1602 = 3 + N("Vice-presidente"),
        23000,
        IF(OR($V1602 = 5, $V1602= 10, $V1602 = 9) + N("Secretária bilíngue ou coordenador ou especialista"),
            8000,
            IF($V1602 = 4 + N("Diretor"),
                15000,
                IF($V1602 = 11 + N("Gerente"),
                    12000,
                    IF($V1602 = 6 + N("Estagiário"),
                        805,
                        IF($V1602 = 7 + N("Trainee"),
                            1005,
                            IF($V1602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IF($R1602 = 7,
  100,
  IF($R1602 = 8,
    200,
    IF($R1602 = 9,
      300,
      IF($R1602 = 10,
        400,
        0
      )
    )
  )
)
+
N("Adicional no salário por área")
+
IF($T1602 = 14 + N("Tecnologia da Informação"),
  120,
  IF($T1602 = 16 + N("Vendas"),
    110,
    IF($T1602 = 15 + N("Jurídico"),
      100,
      IF(OR($T1602 = 8, $T1602 = 9, $T1602 = 11) + N("Recursos humanos ou comercial ou comunicação e marketing"),
        80,
        0
      )
    )
  )
)
+
N("Adicionando pegadinha")
+
IF(AND($T1602 = 13, $V1602 = 8) + N("Se for de vendas e analista"),
  IF($O1602 = 2,
    50,
    0
  )
  +
  IF($K1602 = "M",
    50,
    0
  ),
  0
)</f>
        <v>1005</v>
      </c>
    </row>
    <row r="1603" spans="1:33" x14ac:dyDescent="0.25">
      <c r="A1603" s="7" cm="1">
        <f t="array" aca="1" ref="A1603" ca="1">INDEX(Companies!$A:$A,RANDBETWEEN(2,COUNTA(Companies!$A:$A)),1)</f>
        <v>2</v>
      </c>
      <c r="B1603" s="7" t="str">
        <f ca="1">VLOOKUP($A1603,Companies!$A:$B,2,FALSE)</f>
        <v>ACME Corporation</v>
      </c>
      <c r="C1603" s="5">
        <f t="shared" ref="C1603:C1666" si="302">ROW() - 1</f>
        <v>1602</v>
      </c>
      <c r="D1603" s="6">
        <f t="shared" ref="D1603:D1666" ca="1" si="303">IF(ISNA($AC1603),1,"FALSE")</f>
        <v>1</v>
      </c>
      <c r="E1603" s="7">
        <f ca="1">IF($C1603 = 1 + N("Presidente"),
    127,
    IF($C1603 = 2 + N("Vice-Presidente"),
        72,
        IF($C1603 = 3 + N("Secretária bilíngue"),
            13,
            RANDBETWEEN(5,COUNT(Name!$A:$A) + 1)
        )
    )
)</f>
        <v>140</v>
      </c>
      <c r="F1603" s="7" t="str">
        <f ca="1" xml:space="preserve">
VLOOKUP(
  $E1603,
  Name!$A:$B,
  2,
  FALSE
)
&amp; " " &amp;
IF($C1603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Tavarez Sacramento</v>
      </c>
      <c r="G1603" s="7">
        <v>2</v>
      </c>
      <c r="H1603" s="7" t="str">
        <f>VLOOKUP($G1603,Countries!$A:$B,2,FALSE)</f>
        <v>Portugal</v>
      </c>
      <c r="I1603" s="7" cm="1">
        <f t="array" aca="1" ref="I1603" ca="1">INDEX(States!$B:$B,RANDBETWEEN(2,COUNTA(States!$A:$A)),1)</f>
        <v>7</v>
      </c>
      <c r="J1603" s="7" t="str">
        <f ca="1">VLOOKUP($I1603,States!$B:$C,2,FALSE)</f>
        <v>Faro</v>
      </c>
      <c r="K1603" s="7" t="str">
        <f ca="1">VLOOKUP($E1603,Name!$A:$C,3,FALSE)</f>
        <v>M</v>
      </c>
      <c r="L1603" s="7" t="str">
        <f ca="1">VLOOKUP($K1603,Genders!$B:$C,2,FALSE)</f>
        <v>Male</v>
      </c>
      <c r="M1603" s="7" cm="1">
        <f t="array" aca="1" ref="M1603" ca="1">INDEX('Marital status'!$A:$A,RANDBETWEEN(2,COUNTA('Marital status'!$A:$A)),1)</f>
        <v>4</v>
      </c>
      <c r="N1603" s="7" t="str">
        <f ca="1">VLOOKUP($M1603,'Marital status'!$A:$B,2,FALSE)</f>
        <v xml:space="preserve">Widowed </v>
      </c>
      <c r="O1603" s="7">
        <f t="shared" ref="O1603:O1666" ca="1" si="304" xml:space="preserve">
IF(AND($V1603 &gt;= 2, $V1603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3</v>
      </c>
      <c r="P1603" s="7" t="str">
        <f ca="1">VLOOKUP($O1603,Ethnicities!$A:$B,2,FALSE)</f>
        <v>Black or African American</v>
      </c>
      <c r="Q1603" s="8">
        <f t="shared" ref="Q1603:Q1666" ca="1" si="305" xml:space="preserve">
IF($V1603 = 5 + N("CEO"),
    TODAY() - 16340,
    IF($V1603 = 8 + N("Secretary"),
        RANDBETWEEN(TODAY() - 12418.5, TODAY()-6574.5),
        IF(OR($V1603 = 7, $V1603 = 14),
            RANDBETWEEN(TODAY() - 16071, TODAY() - 8766),
            IF(OR($V1603 = 13, $V1603 = 12, $V1603 = 11),
                RANDBETWEEN(TODAY() - 27393.75, TODAY() - 12783.75),
                RANDBETWEEN(TODAY() - 27393.75, TODAY()-10957.5)
            )
        )
    )
)</f>
        <v>36358</v>
      </c>
      <c r="R1603" s="6">
        <f t="shared" ref="R1603:R1666" ca="1" si="306" xml:space="preserve">
IF(OR($V1603 = 2, $V1603 = 3) + N("Se for presidente ou vice-presidente"),
    7 + N("Doutor"),
    IF($V1603 = 4 + N("Se for diretor"),
        RANDBETWEEN(5,7) + N("Graduate school or Master’s degree or Doctorate"),
        IF($V1603 = 11 + N("Se for gerente"),
            RANDBETWEEN(4,6) + N("Undergraduate degree or Graduate school or Master’s degree"),
            IF(AND($V1603 &gt;= 8, $V1603 &lt;= 10) + N("If coordinator or specialist or analyst"),
                RANDBETWEEN(4,5),
                4
            )
        )
    )
)</f>
        <v>4</v>
      </c>
      <c r="S1603" s="6" t="str">
        <f ca="1">VLOOKUP($R1603,'Background education'!$A:$B,2,FALSE)</f>
        <v>Undergraduate degree</v>
      </c>
      <c r="T1603" s="7">
        <f ca="1" xml:space="preserve">
  IF(OR($V1603 = 2, $V1603 = 3, $V1603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03" s="7" t="str">
        <f ca="1">VLOOKUP($T1603,Departments!$A:$B,2,FALSE)</f>
        <v>Administration</v>
      </c>
      <c r="V1603" s="6">
        <f t="shared" ref="V1603:V1666" ca="1" si="307" xml:space="preserve">
IF($C1603 = 1 + N("Se matrícula for 1"),
  2 + N("Presidente"),
  IF($C1603 = 2 + N("Se matrícula for 2"),
    3 + N("Vice-presidente"),
    IF($C1603 = 3 + N("Se matrícula for 3"),
      5 + N("Secretária bilíngue"),
      IF(AND($C1603 &gt;= 4, $C1603 &lt;=14),
        4 + N("Diretor"),
        IF(AND($C1603 &gt;= 15, $C1603 &lt;= 25),
          11 + N("Manager"),
          IF(AND($C1603 &gt;= 26, $C1603 &lt;= 36),
            10 + N("Coordinador"),
            IF(AND($C1603 &gt;= 37, $C1603 &lt;= 47),
              9 + N("Especialista"),
                IF(MOD($C1603,2) = 0,
                  8 + N("Analista"),
                  RANDBETWEEN(6,7) + N("Estagiário ou Trainee")
                )
            )
          )
        )
      )
    )
  )
)</f>
        <v>8</v>
      </c>
      <c r="W1603" s="6" t="str">
        <f ca="1">VLOOKUP($V1603,Roles!$A:$B,2,FALSE)</f>
        <v>Analyst</v>
      </c>
      <c r="X1603" s="6">
        <f t="shared" ref="X1603:X1666" ca="1" si="308" xml:space="preserve">
IF($V1603 =8 + N("Analyst"),
    RANDBETWEEN(2, 4) + N("Jr, Pleno, Sr"),
    NA()
)</f>
        <v>4</v>
      </c>
      <c r="Y1603" s="6" t="str">
        <f ca="1">IF(ISNA($X1603),NA(),VLOOKUP($X1603,Levels!$A:$B,2,FALSE))</f>
        <v>Senior</v>
      </c>
      <c r="Z1603" s="8">
        <f t="shared" ca="1" si="300"/>
        <v>40758</v>
      </c>
      <c r="AA1603" s="6">
        <f ca="1">RANDBETWEEN(2,COUNTA('Recruitment source'!$A:$A))</f>
        <v>9</v>
      </c>
      <c r="AB1603" s="6" t="str">
        <f ca="1">VLOOKUP($AA1603,'Recruitment source'!$A:$B,2,FALSE)</f>
        <v xml:space="preserve"> recommendation of employee</v>
      </c>
      <c r="AC1603" s="8" t="e">
        <f t="shared" ref="AC1603:AC1666" ca="1" si="309" xml:space="preserve">
IF(MOD(
     ROW(),111
   )=0,
   RANDBETWEEN($Z1603 + 1,TODAY() - 1),NA()
)</f>
        <v>#N/A</v>
      </c>
      <c r="AD1603" s="6" t="e">
        <f t="shared" ref="AD1603:AD1666" ca="1" si="310" xml:space="preserve">
IF(
  ISNA(AC1603),
  NA(),
  RANDBETWEEN(2,IF($K1603="F",10,9))
)</f>
        <v>#N/A</v>
      </c>
      <c r="AE1603" s="6" t="e">
        <f ca="1">IF(ISNA(AD1603),NA(),VLOOKUP($AD1603,'Reasons for dismissal'!$A:$B,2,FALSE))</f>
        <v>#N/A</v>
      </c>
      <c r="AF1603" s="6">
        <f t="shared" ref="AF1603:AF1666" ca="1" si="311" xml:space="preserve">
IF(
 ISNA($AC1603),
 IF(
   $V1603 = 2,
   5,
   IF(
     OR($V1603=3,$V1603=4,$V1603=5),
     RANDBETWEEN(3,5),
     IF(
       $V1603=11,
       RANDBETWEEN(3,4),
       RANDBETWEEN(2,4)
     )
   )
 ),
 RANDBETWEEN(1,2)
)</f>
        <v>4</v>
      </c>
      <c r="AG1603" s="1">
        <f t="shared" ca="1" si="301"/>
        <v>2000</v>
      </c>
    </row>
    <row r="1604" spans="1:33" x14ac:dyDescent="0.25">
      <c r="A1604" s="7" cm="1">
        <f t="array" aca="1" ref="A1604" ca="1">INDEX(Companies!$A:$A,RANDBETWEEN(2,COUNTA(Companies!$A:$A)),1)</f>
        <v>2</v>
      </c>
      <c r="B1604" s="7" t="str">
        <f ca="1">VLOOKUP($A1604,Companies!$A:$B,2,FALSE)</f>
        <v>ACME Corporation</v>
      </c>
      <c r="C1604" s="5">
        <f t="shared" si="302"/>
        <v>1603</v>
      </c>
      <c r="D1604" s="6">
        <f t="shared" ca="1" si="303"/>
        <v>1</v>
      </c>
      <c r="E1604" s="7">
        <f ca="1">IF($C1604 = 1 + N("Presidente"),
    127,
    IF($C1604 = 2 + N("Vice-Presidente"),
        72,
        IF($C1604 = 3 + N("Secretária bilíngue"),
            13,
            RANDBETWEEN(5,COUNT(Name!$A:$A) + 1)
        )
    )
)</f>
        <v>307</v>
      </c>
      <c r="F1604" s="7" t="str">
        <f ca="1" xml:space="preserve">
VLOOKUP(
  $E1604,
  Name!$A:$B,
  2,
  FALSE
)
&amp; " " &amp;
IF($C1604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Greco Lima</v>
      </c>
      <c r="G1604" s="7">
        <v>2</v>
      </c>
      <c r="H1604" s="7" t="str">
        <f>VLOOKUP($G1604,Countries!$A:$B,2,FALSE)</f>
        <v>Portugal</v>
      </c>
      <c r="I1604" s="7" cm="1">
        <f t="array" aca="1" ref="I1604" ca="1">INDEX(States!$B:$B,RANDBETWEEN(2,COUNTA(States!$A:$A)),1)</f>
        <v>2</v>
      </c>
      <c r="J1604" s="7" t="str">
        <f ca="1">VLOOKUP($I1604,States!$B:$C,2,FALSE)</f>
        <v xml:space="preserve"> Lisboa</v>
      </c>
      <c r="K1604" s="7" t="str">
        <f ca="1">VLOOKUP($E1604,Name!$A:$C,3,FALSE)</f>
        <v>F</v>
      </c>
      <c r="L1604" s="7" t="str">
        <f ca="1">VLOOKUP($K1604,Genders!$B:$C,2,FALSE)</f>
        <v>Female</v>
      </c>
      <c r="M1604" s="7" cm="1">
        <f t="array" aca="1" ref="M1604" ca="1">INDEX('Marital status'!$A:$A,RANDBETWEEN(2,COUNTA('Marital status'!$A:$A)),1)</f>
        <v>5</v>
      </c>
      <c r="N1604" s="7" t="str">
        <f ca="1">VLOOKUP($M1604,'Marital status'!$A:$B,2,FALSE)</f>
        <v xml:space="preserve">Separated </v>
      </c>
      <c r="O1604" s="7">
        <f t="shared" ca="1" si="304"/>
        <v>2</v>
      </c>
      <c r="P1604" s="7" t="str">
        <f ca="1">VLOOKUP($O1604,Ethnicities!$A:$B,2,FALSE)</f>
        <v>White</v>
      </c>
      <c r="Q1604" s="8">
        <f t="shared" ca="1" si="305"/>
        <v>30994</v>
      </c>
      <c r="R1604" s="6">
        <f t="shared" ca="1" si="306"/>
        <v>4</v>
      </c>
      <c r="S1604" s="6" t="str">
        <f ca="1">VLOOKUP($R1604,'Background education'!$A:$B,2,FALSE)</f>
        <v>Undergraduate degree</v>
      </c>
      <c r="T1604" s="7">
        <f ca="1" xml:space="preserve">
  IF(OR($V1604 = 2, $V1604 = 3, $V1604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604" s="7" t="str">
        <f ca="1">VLOOKUP($T1604,Departments!$A:$B,2,FALSE)</f>
        <v>Information Technology</v>
      </c>
      <c r="V1604" s="6">
        <f t="shared" ca="1" si="307"/>
        <v>7</v>
      </c>
      <c r="W1604" s="6" t="str">
        <f ca="1">VLOOKUP($V1604,Roles!$A:$B,2,FALSE)</f>
        <v>Trainee</v>
      </c>
      <c r="X1604" s="6" t="e">
        <f t="shared" ca="1" si="308"/>
        <v>#N/A</v>
      </c>
      <c r="Y1604" s="6" t="e">
        <f ca="1">IF(ISNA($X1604),NA(),VLOOKUP($X1604,Levels!$A:$B,2,FALSE))</f>
        <v>#N/A</v>
      </c>
      <c r="Z1604" s="8">
        <f t="shared" ca="1" si="300"/>
        <v>38463</v>
      </c>
      <c r="AA1604" s="6">
        <f ca="1">RANDBETWEEN(2,COUNTA('Recruitment source'!$A:$A))</f>
        <v>12</v>
      </c>
      <c r="AB1604" s="6" t="str">
        <f ca="1">VLOOKUP($AA1604,'Recruitment source'!$A:$B,2,FALSE)</f>
        <v>Website</v>
      </c>
      <c r="AC1604" s="8" t="e">
        <f t="shared" ca="1" si="309"/>
        <v>#N/A</v>
      </c>
      <c r="AD1604" s="6" t="e">
        <f t="shared" ca="1" si="310"/>
        <v>#N/A</v>
      </c>
      <c r="AE1604" s="6" t="e">
        <f ca="1">IF(ISNA(AD1604),NA(),VLOOKUP($AD1604,'Reasons for dismissal'!$A:$B,2,FALSE))</f>
        <v>#N/A</v>
      </c>
      <c r="AF1604" s="6">
        <f t="shared" ca="1" si="311"/>
        <v>3</v>
      </c>
      <c r="AG1604" s="1">
        <f t="shared" ca="1" si="301"/>
        <v>1085</v>
      </c>
    </row>
    <row r="1605" spans="1:33" x14ac:dyDescent="0.25">
      <c r="A1605" s="7" cm="1">
        <f t="array" aca="1" ref="A1605" ca="1">INDEX(Companies!$A:$A,RANDBETWEEN(2,COUNTA(Companies!$A:$A)),1)</f>
        <v>2</v>
      </c>
      <c r="B1605" s="7" t="str">
        <f ca="1">VLOOKUP($A1605,Companies!$A:$B,2,FALSE)</f>
        <v>ACME Corporation</v>
      </c>
      <c r="C1605" s="5">
        <f t="shared" si="302"/>
        <v>1604</v>
      </c>
      <c r="D1605" s="6">
        <f t="shared" ca="1" si="303"/>
        <v>1</v>
      </c>
      <c r="E1605" s="7">
        <f ca="1">IF($C1605 = 1 + N("Presidente"),
    127,
    IF($C1605 = 2 + N("Vice-Presidente"),
        72,
        IF($C1605 = 3 + N("Secretária bilíngue"),
            13,
            RANDBETWEEN(5,COUNT(Name!$A:$A) + 1)
        )
    )
)</f>
        <v>90</v>
      </c>
      <c r="F1605" s="7" t="str">
        <f ca="1" xml:space="preserve">
VLOOKUP(
  $E1605,
  Name!$A:$B,
  2,
  FALSE
)
&amp; " " &amp;
IF($C1605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Faro Lombardi</v>
      </c>
      <c r="G1605" s="7">
        <v>2</v>
      </c>
      <c r="H1605" s="7" t="str">
        <f>VLOOKUP($G1605,Countries!$A:$B,2,FALSE)</f>
        <v>Portugal</v>
      </c>
      <c r="I1605" s="7" cm="1">
        <f t="array" aca="1" ref="I1605" ca="1">INDEX(States!$B:$B,RANDBETWEEN(2,COUNTA(States!$A:$A)),1)</f>
        <v>13</v>
      </c>
      <c r="J1605" s="7" t="str">
        <f ca="1">VLOOKUP($I1605,States!$B:$C,2,FALSE)</f>
        <v>Azores</v>
      </c>
      <c r="K1605" s="7" t="str">
        <f ca="1">VLOOKUP($E1605,Name!$A:$C,3,FALSE)</f>
        <v>M</v>
      </c>
      <c r="L1605" s="7" t="str">
        <f ca="1">VLOOKUP($K1605,Genders!$B:$C,2,FALSE)</f>
        <v>Male</v>
      </c>
      <c r="M1605" s="7" cm="1">
        <f t="array" aca="1" ref="M1605" ca="1">INDEX('Marital status'!$A:$A,RANDBETWEEN(2,COUNTA('Marital status'!$A:$A)),1)</f>
        <v>2</v>
      </c>
      <c r="N1605" s="7" t="str">
        <f ca="1">VLOOKUP($M1605,'Marital status'!$A:$B,2,FALSE)</f>
        <v>Single</v>
      </c>
      <c r="O1605" s="7">
        <f t="shared" ca="1" si="304"/>
        <v>2</v>
      </c>
      <c r="P1605" s="7" t="str">
        <f ca="1">VLOOKUP($O1605,Ethnicities!$A:$B,2,FALSE)</f>
        <v>White</v>
      </c>
      <c r="Q1605" s="8">
        <f t="shared" ca="1" si="305"/>
        <v>37525</v>
      </c>
      <c r="R1605" s="6">
        <f t="shared" ca="1" si="306"/>
        <v>5</v>
      </c>
      <c r="S1605" s="6" t="str">
        <f ca="1">VLOOKUP($R1605,'Background education'!$A:$B,2,FALSE)</f>
        <v>Graduate school</v>
      </c>
      <c r="T1605" s="7">
        <f ca="1" xml:space="preserve">
  IF(OR($V1605 = 2, $V1605 = 3, $V1605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605" s="7" t="str">
        <f ca="1">VLOOKUP($T1605,Departments!$A:$B,2,FALSE)</f>
        <v>Sales</v>
      </c>
      <c r="V1605" s="6">
        <f t="shared" ca="1" si="307"/>
        <v>8</v>
      </c>
      <c r="W1605" s="6" t="str">
        <f ca="1">VLOOKUP($V1605,Roles!$A:$B,2,FALSE)</f>
        <v>Analyst</v>
      </c>
      <c r="X1605" s="6">
        <f t="shared" ca="1" si="308"/>
        <v>4</v>
      </c>
      <c r="Y1605" s="6" t="str">
        <f ca="1">IF(ISNA($X1605),NA(),VLOOKUP($X1605,Levels!$A:$B,2,FALSE))</f>
        <v>Senior</v>
      </c>
      <c r="Z1605" s="8">
        <f t="shared" ca="1" si="300"/>
        <v>40192</v>
      </c>
      <c r="AA1605" s="6">
        <f ca="1">RANDBETWEEN(2,COUNTA('Recruitment source'!$A:$A))</f>
        <v>11</v>
      </c>
      <c r="AB1605" s="6" t="str">
        <f ca="1">VLOOKUP($AA1605,'Recruitment source'!$A:$B,2,FALSE)</f>
        <v>LinkedIn</v>
      </c>
      <c r="AC1605" s="8" t="e">
        <f t="shared" ca="1" si="309"/>
        <v>#N/A</v>
      </c>
      <c r="AD1605" s="6" t="e">
        <f t="shared" ca="1" si="310"/>
        <v>#N/A</v>
      </c>
      <c r="AE1605" s="6" t="e">
        <f ca="1">IF(ISNA(AD1605),NA(),VLOOKUP($AD1605,'Reasons for dismissal'!$A:$B,2,FALSE))</f>
        <v>#N/A</v>
      </c>
      <c r="AF1605" s="6">
        <f t="shared" ca="1" si="311"/>
        <v>2</v>
      </c>
      <c r="AG1605" s="1">
        <f t="shared" ca="1" si="301"/>
        <v>2100</v>
      </c>
    </row>
    <row r="1606" spans="1:33" x14ac:dyDescent="0.25">
      <c r="A1606" s="7" cm="1">
        <f t="array" aca="1" ref="A1606" ca="1">INDEX(Companies!$A:$A,RANDBETWEEN(2,COUNTA(Companies!$A:$A)),1)</f>
        <v>2</v>
      </c>
      <c r="B1606" s="7" t="str">
        <f ca="1">VLOOKUP($A1606,Companies!$A:$B,2,FALSE)</f>
        <v>ACME Corporation</v>
      </c>
      <c r="C1606" s="5">
        <f t="shared" si="302"/>
        <v>1605</v>
      </c>
      <c r="D1606" s="6">
        <f t="shared" ca="1" si="303"/>
        <v>1</v>
      </c>
      <c r="E1606" s="7">
        <f ca="1">IF($C1606 = 1 + N("Presidente"),
    127,
    IF($C1606 = 2 + N("Vice-Presidente"),
        72,
        IF($C1606 = 3 + N("Secretária bilíngue"),
            13,
            RANDBETWEEN(5,COUNT(Name!$A:$A) + 1)
        )
    )
)</f>
        <v>158</v>
      </c>
      <c r="F1606" s="7" t="str">
        <f ca="1" xml:space="preserve">
VLOOKUP(
  $E1606,
  Name!$A:$B,
  2,
  FALSE
)
&amp; " " &amp;
IF($C1606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Marques Brasão</v>
      </c>
      <c r="G1606" s="7">
        <v>2</v>
      </c>
      <c r="H1606" s="7" t="str">
        <f>VLOOKUP($G1606,Countries!$A:$B,2,FALSE)</f>
        <v>Portugal</v>
      </c>
      <c r="I1606" s="7" cm="1">
        <f t="array" aca="1" ref="I1606" ca="1">INDEX(States!$B:$B,RANDBETWEEN(2,COUNTA(States!$A:$A)),1)</f>
        <v>19</v>
      </c>
      <c r="J1606" s="7" t="str">
        <f ca="1">VLOOKUP($I1606,States!$B:$C,2,FALSE)</f>
        <v>Vila Real</v>
      </c>
      <c r="K1606" s="7" t="str">
        <f ca="1">VLOOKUP($E1606,Name!$A:$C,3,FALSE)</f>
        <v>M</v>
      </c>
      <c r="L1606" s="7" t="str">
        <f ca="1">VLOOKUP($K1606,Genders!$B:$C,2,FALSE)</f>
        <v>Male</v>
      </c>
      <c r="M1606" s="7" cm="1">
        <f t="array" aca="1" ref="M1606" ca="1">INDEX('Marital status'!$A:$A,RANDBETWEEN(2,COUNTA('Marital status'!$A:$A)),1)</f>
        <v>2</v>
      </c>
      <c r="N1606" s="7" t="str">
        <f ca="1">VLOOKUP($M1606,'Marital status'!$A:$B,2,FALSE)</f>
        <v>Single</v>
      </c>
      <c r="O1606" s="7">
        <f t="shared" ca="1" si="304"/>
        <v>4</v>
      </c>
      <c r="P1606" s="7" t="str">
        <f ca="1">VLOOKUP($O1606,Ethnicities!$A:$B,2,FALSE)</f>
        <v>Hispanic or Latino</v>
      </c>
      <c r="Q1606" s="8">
        <f t="shared" ca="1" si="305"/>
        <v>33511</v>
      </c>
      <c r="R1606" s="6">
        <f t="shared" ca="1" si="306"/>
        <v>4</v>
      </c>
      <c r="S1606" s="6" t="str">
        <f ca="1">VLOOKUP($R1606,'Background education'!$A:$B,2,FALSE)</f>
        <v>Undergraduate degree</v>
      </c>
      <c r="T1606" s="7">
        <f ca="1" xml:space="preserve">
  IF(OR($V1606 = 2, $V1606 = 3, $V1606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606" s="7" t="str">
        <f ca="1">VLOOKUP($T1606,Departments!$A:$B,2,FALSE)</f>
        <v>Information Technology</v>
      </c>
      <c r="V1606" s="6">
        <f t="shared" ca="1" si="307"/>
        <v>7</v>
      </c>
      <c r="W1606" s="6" t="str">
        <f ca="1">VLOOKUP($V1606,Roles!$A:$B,2,FALSE)</f>
        <v>Trainee</v>
      </c>
      <c r="X1606" s="6" t="e">
        <f t="shared" ca="1" si="308"/>
        <v>#N/A</v>
      </c>
      <c r="Y1606" s="6" t="e">
        <f ca="1">IF(ISNA($X1606),NA(),VLOOKUP($X1606,Levels!$A:$B,2,FALSE))</f>
        <v>#N/A</v>
      </c>
      <c r="Z1606" s="8">
        <f t="shared" ca="1" si="300"/>
        <v>41516</v>
      </c>
      <c r="AA1606" s="6">
        <f ca="1">RANDBETWEEN(2,COUNTA('Recruitment source'!$A:$A))</f>
        <v>10</v>
      </c>
      <c r="AB1606" s="6" t="str">
        <f ca="1">VLOOKUP($AA1606,'Recruitment source'!$A:$B,2,FALSE)</f>
        <v>Google</v>
      </c>
      <c r="AC1606" s="8" t="e">
        <f t="shared" ca="1" si="309"/>
        <v>#N/A</v>
      </c>
      <c r="AD1606" s="6" t="e">
        <f t="shared" ca="1" si="310"/>
        <v>#N/A</v>
      </c>
      <c r="AE1606" s="6" t="e">
        <f ca="1">IF(ISNA(AD1606),NA(),VLOOKUP($AD1606,'Reasons for dismissal'!$A:$B,2,FALSE))</f>
        <v>#N/A</v>
      </c>
      <c r="AF1606" s="6">
        <f t="shared" ca="1" si="311"/>
        <v>4</v>
      </c>
      <c r="AG1606" s="1">
        <f t="shared" ca="1" si="301"/>
        <v>1085</v>
      </c>
    </row>
    <row r="1607" spans="1:33" x14ac:dyDescent="0.25">
      <c r="A1607" s="7" cm="1">
        <f t="array" aca="1" ref="A1607" ca="1">INDEX(Companies!$A:$A,RANDBETWEEN(2,COUNTA(Companies!$A:$A)),1)</f>
        <v>2</v>
      </c>
      <c r="B1607" s="7" t="str">
        <f ca="1">VLOOKUP($A1607,Companies!$A:$B,2,FALSE)</f>
        <v>ACME Corporation</v>
      </c>
      <c r="C1607" s="5">
        <f t="shared" si="302"/>
        <v>1606</v>
      </c>
      <c r="D1607" s="6">
        <f t="shared" ca="1" si="303"/>
        <v>1</v>
      </c>
      <c r="E1607" s="7">
        <f ca="1">IF($C1607 = 1 + N("Presidente"),
    127,
    IF($C1607 = 2 + N("Vice-Presidente"),
        72,
        IF($C1607 = 3 + N("Secretária bilíngue"),
            13,
            RANDBETWEEN(5,COUNT(Name!$A:$A) + 1)
        )
    )
)</f>
        <v>7</v>
      </c>
      <c r="F1607" s="7" t="str">
        <f ca="1" xml:space="preserve">
VLOOKUP(
  $E1607,
  Name!$A:$B,
  2,
  FALSE
)
&amp; " " &amp;
IF($C1607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Auth Borba</v>
      </c>
      <c r="G1607" s="7">
        <v>2</v>
      </c>
      <c r="H1607" s="7" t="str">
        <f>VLOOKUP($G1607,Countries!$A:$B,2,FALSE)</f>
        <v>Portugal</v>
      </c>
      <c r="I1607" s="7" cm="1">
        <f t="array" aca="1" ref="I1607" ca="1">INDEX(States!$B:$B,RANDBETWEEN(2,COUNTA(States!$A:$A)),1)</f>
        <v>10</v>
      </c>
      <c r="J1607" s="7" t="str">
        <f ca="1">VLOOKUP($I1607,States!$B:$C,2,FALSE)</f>
        <v>Coimbra</v>
      </c>
      <c r="K1607" s="7" t="str">
        <f ca="1">VLOOKUP($E1607,Name!$A:$C,3,FALSE)</f>
        <v>F</v>
      </c>
      <c r="L1607" s="7" t="str">
        <f ca="1">VLOOKUP($K1607,Genders!$B:$C,2,FALSE)</f>
        <v>Female</v>
      </c>
      <c r="M1607" s="7" cm="1">
        <f t="array" aca="1" ref="M1607" ca="1">INDEX('Marital status'!$A:$A,RANDBETWEEN(2,COUNTA('Marital status'!$A:$A)),1)</f>
        <v>2</v>
      </c>
      <c r="N1607" s="7" t="str">
        <f ca="1">VLOOKUP($M1607,'Marital status'!$A:$B,2,FALSE)</f>
        <v>Single</v>
      </c>
      <c r="O1607" s="7">
        <f t="shared" ca="1" si="304"/>
        <v>2</v>
      </c>
      <c r="P1607" s="7" t="str">
        <f ca="1">VLOOKUP($O1607,Ethnicities!$A:$B,2,FALSE)</f>
        <v>White</v>
      </c>
      <c r="Q1607" s="8">
        <f t="shared" ca="1" si="305"/>
        <v>34102</v>
      </c>
      <c r="R1607" s="6">
        <f t="shared" ca="1" si="306"/>
        <v>4</v>
      </c>
      <c r="S1607" s="6" t="str">
        <f ca="1">VLOOKUP($R1607,'Background education'!$A:$B,2,FALSE)</f>
        <v>Undergraduate degree</v>
      </c>
      <c r="T1607" s="7">
        <f ca="1" xml:space="preserve">
  IF(OR($V1607 = 2, $V1607 = 3, $V1607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607" s="7" t="str">
        <f ca="1">VLOOKUP($T1607,Departments!$A:$B,2,FALSE)</f>
        <v>Audit</v>
      </c>
      <c r="V1607" s="6">
        <f t="shared" ca="1" si="307"/>
        <v>8</v>
      </c>
      <c r="W1607" s="6" t="str">
        <f ca="1">VLOOKUP($V1607,Roles!$A:$B,2,FALSE)</f>
        <v>Analyst</v>
      </c>
      <c r="X1607" s="6">
        <f t="shared" ca="1" si="308"/>
        <v>4</v>
      </c>
      <c r="Y1607" s="6" t="str">
        <f ca="1">IF(ISNA($X1607),NA(),VLOOKUP($X1607,Levels!$A:$B,2,FALSE))</f>
        <v>Senior</v>
      </c>
      <c r="Z1607" s="8">
        <f t="shared" ca="1" si="300"/>
        <v>41614</v>
      </c>
      <c r="AA1607" s="6">
        <f ca="1">RANDBETWEEN(2,COUNTA('Recruitment source'!$A:$A))</f>
        <v>5</v>
      </c>
      <c r="AB1607" s="6" t="str">
        <f ca="1">VLOOKUP($AA1607,'Recruitment source'!$A:$B,2,FALSE)</f>
        <v>Net Empregos</v>
      </c>
      <c r="AC1607" s="8" t="e">
        <f t="shared" ca="1" si="309"/>
        <v>#N/A</v>
      </c>
      <c r="AD1607" s="6" t="e">
        <f t="shared" ca="1" si="310"/>
        <v>#N/A</v>
      </c>
      <c r="AE1607" s="6" t="e">
        <f ca="1">IF(ISNA(AD1607),NA(),VLOOKUP($AD1607,'Reasons for dismissal'!$A:$B,2,FALSE))</f>
        <v>#N/A</v>
      </c>
      <c r="AF1607" s="6">
        <f t="shared" ca="1" si="311"/>
        <v>3</v>
      </c>
      <c r="AG1607" s="1">
        <f t="shared" ca="1" si="301"/>
        <v>2000</v>
      </c>
    </row>
    <row r="1608" spans="1:33" x14ac:dyDescent="0.25">
      <c r="A1608" s="7" cm="1">
        <f t="array" aca="1" ref="A1608" ca="1">INDEX(Companies!$A:$A,RANDBETWEEN(2,COUNTA(Companies!$A:$A)),1)</f>
        <v>2</v>
      </c>
      <c r="B1608" s="7" t="str">
        <f ca="1">VLOOKUP($A1608,Companies!$A:$B,2,FALSE)</f>
        <v>ACME Corporation</v>
      </c>
      <c r="C1608" s="5">
        <f t="shared" si="302"/>
        <v>1607</v>
      </c>
      <c r="D1608" s="6">
        <f t="shared" ca="1" si="303"/>
        <v>1</v>
      </c>
      <c r="E1608" s="7">
        <f ca="1">IF($C1608 = 1 + N("Presidente"),
    127,
    IF($C1608 = 2 + N("Vice-Presidente"),
        72,
        IF($C1608 = 3 + N("Secretária bilíngue"),
            13,
            RANDBETWEEN(5,COUNT(Name!$A:$A) + 1)
        )
    )
)</f>
        <v>195</v>
      </c>
      <c r="F1608" s="7" t="str">
        <f ca="1" xml:space="preserve">
VLOOKUP(
  $E1608,
  Name!$A:$B,
  2,
  FALSE
)
&amp; " " &amp;
IF($C1608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Joaquim Dantas Negreiros</v>
      </c>
      <c r="G1608" s="7">
        <v>2</v>
      </c>
      <c r="H1608" s="7" t="str">
        <f>VLOOKUP($G1608,Countries!$A:$B,2,FALSE)</f>
        <v>Portugal</v>
      </c>
      <c r="I1608" s="7" cm="1">
        <f t="array" aca="1" ref="I1608" ca="1">INDEX(States!$B:$B,RANDBETWEEN(2,COUNTA(States!$A:$A)),1)</f>
        <v>12</v>
      </c>
      <c r="J1608" s="7" t="str">
        <f ca="1">VLOOKUP($I1608,States!$B:$C,2,FALSE)</f>
        <v>Évora</v>
      </c>
      <c r="K1608" s="7" t="str">
        <f ca="1">VLOOKUP($E1608,Name!$A:$C,3,FALSE)</f>
        <v>M</v>
      </c>
      <c r="L1608" s="7" t="str">
        <f ca="1">VLOOKUP($K1608,Genders!$B:$C,2,FALSE)</f>
        <v>Male</v>
      </c>
      <c r="M1608" s="7" cm="1">
        <f t="array" aca="1" ref="M1608" ca="1">INDEX('Marital status'!$A:$A,RANDBETWEEN(2,COUNTA('Marital status'!$A:$A)),1)</f>
        <v>2</v>
      </c>
      <c r="N1608" s="7" t="str">
        <f ca="1">VLOOKUP($M1608,'Marital status'!$A:$B,2,FALSE)</f>
        <v>Single</v>
      </c>
      <c r="O1608" s="7">
        <f t="shared" ca="1" si="304"/>
        <v>2</v>
      </c>
      <c r="P1608" s="7" t="str">
        <f ca="1">VLOOKUP($O1608,Ethnicities!$A:$B,2,FALSE)</f>
        <v>White</v>
      </c>
      <c r="Q1608" s="8">
        <f t="shared" ca="1" si="305"/>
        <v>28835</v>
      </c>
      <c r="R1608" s="6">
        <f t="shared" ca="1" si="306"/>
        <v>4</v>
      </c>
      <c r="S1608" s="6" t="str">
        <f ca="1">VLOOKUP($R1608,'Background education'!$A:$B,2,FALSE)</f>
        <v>Undergraduate degree</v>
      </c>
      <c r="T1608" s="7">
        <f ca="1" xml:space="preserve">
  IF(OR($V1608 = 2, $V1608 = 3, $V1608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08" s="7" t="str">
        <f ca="1">VLOOKUP($T1608,Departments!$A:$B,2,FALSE)</f>
        <v>Controlling</v>
      </c>
      <c r="V1608" s="6">
        <f t="shared" ca="1" si="307"/>
        <v>6</v>
      </c>
      <c r="W1608" s="6" t="str">
        <f ca="1">VLOOKUP($V1608,Roles!$A:$B,2,FALSE)</f>
        <v>Intern</v>
      </c>
      <c r="X1608" s="6" t="e">
        <f t="shared" ca="1" si="308"/>
        <v>#N/A</v>
      </c>
      <c r="Y1608" s="6" t="e">
        <f ca="1">IF(ISNA($X1608),NA(),VLOOKUP($X1608,Levels!$A:$B,2,FALSE))</f>
        <v>#N/A</v>
      </c>
      <c r="Z1608" s="8">
        <f t="shared" ca="1" si="300"/>
        <v>40811</v>
      </c>
      <c r="AA1608" s="6">
        <f ca="1">RANDBETWEEN(2,COUNTA('Recruitment source'!$A:$A))</f>
        <v>6</v>
      </c>
      <c r="AB1608" s="6" t="str">
        <f ca="1">VLOOKUP($AA1608,'Recruitment source'!$A:$B,2,FALSE)</f>
        <v>Empregos Online</v>
      </c>
      <c r="AC1608" s="8" t="e">
        <f t="shared" ca="1" si="309"/>
        <v>#N/A</v>
      </c>
      <c r="AD1608" s="6" t="e">
        <f t="shared" ca="1" si="310"/>
        <v>#N/A</v>
      </c>
      <c r="AE1608" s="6" t="e">
        <f ca="1">IF(ISNA(AD1608),NA(),VLOOKUP($AD1608,'Reasons for dismissal'!$A:$B,2,FALSE))</f>
        <v>#N/A</v>
      </c>
      <c r="AF1608" s="6">
        <f t="shared" ca="1" si="311"/>
        <v>3</v>
      </c>
      <c r="AG1608" s="1">
        <f t="shared" ca="1" si="301"/>
        <v>885</v>
      </c>
    </row>
    <row r="1609" spans="1:33" x14ac:dyDescent="0.25">
      <c r="A1609" s="7" cm="1">
        <f t="array" aca="1" ref="A1609" ca="1">INDEX(Companies!$A:$A,RANDBETWEEN(2,COUNTA(Companies!$A:$A)),1)</f>
        <v>2</v>
      </c>
      <c r="B1609" s="7" t="str">
        <f ca="1">VLOOKUP($A1609,Companies!$A:$B,2,FALSE)</f>
        <v>ACME Corporation</v>
      </c>
      <c r="C1609" s="5">
        <f t="shared" si="302"/>
        <v>1608</v>
      </c>
      <c r="D1609" s="6">
        <f t="shared" ca="1" si="303"/>
        <v>1</v>
      </c>
      <c r="E1609" s="7">
        <f ca="1">IF($C1609 = 1 + N("Presidente"),
    127,
    IF($C1609 = 2 + N("Vice-Presidente"),
        72,
        IF($C1609 = 3 + N("Secretária bilíngue"),
            13,
            RANDBETWEEN(5,COUNT(Name!$A:$A) + 1)
        )
    )
)</f>
        <v>126</v>
      </c>
      <c r="F1609" s="7" t="str">
        <f ca="1" xml:space="preserve">
VLOOKUP(
  $E1609,
  Name!$A:$B,
  2,
  FALSE
)
&amp; " " &amp;
IF($C1609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Santos Reis</v>
      </c>
      <c r="G1609" s="7">
        <v>2</v>
      </c>
      <c r="H1609" s="7" t="str">
        <f>VLOOKUP($G1609,Countries!$A:$B,2,FALSE)</f>
        <v>Portugal</v>
      </c>
      <c r="I1609" s="7" cm="1">
        <f t="array" aca="1" ref="I1609" ca="1">INDEX(States!$B:$B,RANDBETWEEN(2,COUNTA(States!$A:$A)),1)</f>
        <v>3</v>
      </c>
      <c r="J1609" s="7" t="str">
        <f ca="1">VLOOKUP($I1609,States!$B:$C,2,FALSE)</f>
        <v>Porto</v>
      </c>
      <c r="K1609" s="7" t="str">
        <f ca="1">VLOOKUP($E1609,Name!$A:$C,3,FALSE)</f>
        <v>M</v>
      </c>
      <c r="L1609" s="7" t="str">
        <f ca="1">VLOOKUP($K1609,Genders!$B:$C,2,FALSE)</f>
        <v>Male</v>
      </c>
      <c r="M1609" s="7" cm="1">
        <f t="array" aca="1" ref="M1609" ca="1">INDEX('Marital status'!$A:$A,RANDBETWEEN(2,COUNTA('Marital status'!$A:$A)),1)</f>
        <v>4</v>
      </c>
      <c r="N1609" s="7" t="str">
        <f ca="1">VLOOKUP($M1609,'Marital status'!$A:$B,2,FALSE)</f>
        <v xml:space="preserve">Widowed </v>
      </c>
      <c r="O1609" s="7">
        <f t="shared" ca="1" si="304"/>
        <v>2</v>
      </c>
      <c r="P1609" s="7" t="str">
        <f ca="1">VLOOKUP($O1609,Ethnicities!$A:$B,2,FALSE)</f>
        <v>White</v>
      </c>
      <c r="Q1609" s="8">
        <f t="shared" ca="1" si="305"/>
        <v>35068</v>
      </c>
      <c r="R1609" s="6">
        <f t="shared" ca="1" si="306"/>
        <v>4</v>
      </c>
      <c r="S1609" s="6" t="str">
        <f ca="1">VLOOKUP($R1609,'Background education'!$A:$B,2,FALSE)</f>
        <v>Undergraduate degree</v>
      </c>
      <c r="T1609" s="7">
        <f ca="1" xml:space="preserve">
  IF(OR($V1609 = 2, $V1609 = 3, $V1609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609" s="7" t="str">
        <f ca="1">VLOOKUP($T1609,Departments!$A:$B,2,FALSE)</f>
        <v>Finance</v>
      </c>
      <c r="V1609" s="6">
        <f t="shared" ca="1" si="307"/>
        <v>8</v>
      </c>
      <c r="W1609" s="6" t="str">
        <f ca="1">VLOOKUP($V1609,Roles!$A:$B,2,FALSE)</f>
        <v>Analyst</v>
      </c>
      <c r="X1609" s="6">
        <f t="shared" ca="1" si="308"/>
        <v>4</v>
      </c>
      <c r="Y1609" s="6" t="str">
        <f ca="1">IF(ISNA($X1609),NA(),VLOOKUP($X1609,Levels!$A:$B,2,FALSE))</f>
        <v>Senior</v>
      </c>
      <c r="Z1609" s="8">
        <f t="shared" ca="1" si="300"/>
        <v>37572</v>
      </c>
      <c r="AA1609" s="6">
        <f ca="1">RANDBETWEEN(2,COUNTA('Recruitment source'!$A:$A))</f>
        <v>5</v>
      </c>
      <c r="AB1609" s="6" t="str">
        <f ca="1">VLOOKUP($AA1609,'Recruitment source'!$A:$B,2,FALSE)</f>
        <v>Net Empregos</v>
      </c>
      <c r="AC1609" s="8" t="e">
        <f t="shared" ca="1" si="309"/>
        <v>#N/A</v>
      </c>
      <c r="AD1609" s="6" t="e">
        <f t="shared" ca="1" si="310"/>
        <v>#N/A</v>
      </c>
      <c r="AE1609" s="6" t="e">
        <f ca="1">IF(ISNA(AD1609),NA(),VLOOKUP($AD1609,'Reasons for dismissal'!$A:$B,2,FALSE))</f>
        <v>#N/A</v>
      </c>
      <c r="AF1609" s="6">
        <f t="shared" ca="1" si="311"/>
        <v>4</v>
      </c>
      <c r="AG1609" s="1">
        <f t="shared" ca="1" si="301"/>
        <v>2000</v>
      </c>
    </row>
    <row r="1610" spans="1:33" x14ac:dyDescent="0.25">
      <c r="A1610" s="7" cm="1">
        <f t="array" aca="1" ref="A1610" ca="1">INDEX(Companies!$A:$A,RANDBETWEEN(2,COUNTA(Companies!$A:$A)),1)</f>
        <v>2</v>
      </c>
      <c r="B1610" s="7" t="str">
        <f ca="1">VLOOKUP($A1610,Companies!$A:$B,2,FALSE)</f>
        <v>ACME Corporation</v>
      </c>
      <c r="C1610" s="5">
        <f t="shared" si="302"/>
        <v>1609</v>
      </c>
      <c r="D1610" s="6">
        <f t="shared" ca="1" si="303"/>
        <v>1</v>
      </c>
      <c r="E1610" s="7">
        <f ca="1">IF($C1610 = 1 + N("Presidente"),
    127,
    IF($C1610 = 2 + N("Vice-Presidente"),
        72,
        IF($C1610 = 3 + N("Secretária bilíngue"),
            13,
            RANDBETWEEN(5,COUNT(Name!$A:$A) + 1)
        )
    )
)</f>
        <v>140</v>
      </c>
      <c r="F1610" s="7" t="str">
        <f ca="1" xml:space="preserve">
VLOOKUP(
  $E1610,
  Name!$A:$B,
  2,
  FALSE
)
&amp; " " &amp;
IF($C1610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Moura Chaves</v>
      </c>
      <c r="G1610" s="7">
        <v>2</v>
      </c>
      <c r="H1610" s="7" t="str">
        <f>VLOOKUP($G1610,Countries!$A:$B,2,FALSE)</f>
        <v>Portugal</v>
      </c>
      <c r="I1610" s="7" cm="1">
        <f t="array" aca="1" ref="I1610" ca="1">INDEX(States!$B:$B,RANDBETWEEN(2,COUNTA(States!$A:$A)),1)</f>
        <v>18</v>
      </c>
      <c r="J1610" s="7" t="str">
        <f ca="1">VLOOKUP($I1610,States!$B:$C,2,FALSE)</f>
        <v>Guarda</v>
      </c>
      <c r="K1610" s="7" t="str">
        <f ca="1">VLOOKUP($E1610,Name!$A:$C,3,FALSE)</f>
        <v>M</v>
      </c>
      <c r="L1610" s="7" t="str">
        <f ca="1">VLOOKUP($K1610,Genders!$B:$C,2,FALSE)</f>
        <v>Male</v>
      </c>
      <c r="M1610" s="7" cm="1">
        <f t="array" aca="1" ref="M1610" ca="1">INDEX('Marital status'!$A:$A,RANDBETWEEN(2,COUNTA('Marital status'!$A:$A)),1)</f>
        <v>6</v>
      </c>
      <c r="N1610" s="7" t="str">
        <f ca="1">VLOOKUP($M1610,'Marital status'!$A:$B,2,FALSE)</f>
        <v>Divorced</v>
      </c>
      <c r="O1610" s="7">
        <f t="shared" ca="1" si="304"/>
        <v>3</v>
      </c>
      <c r="P1610" s="7" t="str">
        <f ca="1">VLOOKUP($O1610,Ethnicities!$A:$B,2,FALSE)</f>
        <v>Black or African American</v>
      </c>
      <c r="Q1610" s="8">
        <f t="shared" ca="1" si="305"/>
        <v>29527</v>
      </c>
      <c r="R1610" s="6">
        <f t="shared" ca="1" si="306"/>
        <v>4</v>
      </c>
      <c r="S1610" s="6" t="str">
        <f ca="1">VLOOKUP($R1610,'Background education'!$A:$B,2,FALSE)</f>
        <v>Undergraduate degree</v>
      </c>
      <c r="T1610" s="7">
        <f ca="1" xml:space="preserve">
  IF(OR($V1610 = 2, $V1610 = 3, $V1610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610" s="7" t="str">
        <f ca="1">VLOOKUP($T1610,Departments!$A:$B,2,FALSE)</f>
        <v>Finance</v>
      </c>
      <c r="V1610" s="6">
        <f t="shared" ca="1" si="307"/>
        <v>6</v>
      </c>
      <c r="W1610" s="6" t="str">
        <f ca="1">VLOOKUP($V1610,Roles!$A:$B,2,FALSE)</f>
        <v>Intern</v>
      </c>
      <c r="X1610" s="6" t="e">
        <f t="shared" ca="1" si="308"/>
        <v>#N/A</v>
      </c>
      <c r="Y1610" s="6" t="e">
        <f ca="1">IF(ISNA($X1610),NA(),VLOOKUP($X1610,Levels!$A:$B,2,FALSE))</f>
        <v>#N/A</v>
      </c>
      <c r="Z1610" s="8">
        <f t="shared" ca="1" si="300"/>
        <v>42361</v>
      </c>
      <c r="AA1610" s="6">
        <f ca="1">RANDBETWEEN(2,COUNTA('Recruitment source'!$A:$A))</f>
        <v>11</v>
      </c>
      <c r="AB1610" s="6" t="str">
        <f ca="1">VLOOKUP($AA1610,'Recruitment source'!$A:$B,2,FALSE)</f>
        <v>LinkedIn</v>
      </c>
      <c r="AC1610" s="8" t="e">
        <f t="shared" ca="1" si="309"/>
        <v>#N/A</v>
      </c>
      <c r="AD1610" s="6" t="e">
        <f t="shared" ca="1" si="310"/>
        <v>#N/A</v>
      </c>
      <c r="AE1610" s="6" t="e">
        <f ca="1">IF(ISNA(AD1610),NA(),VLOOKUP($AD1610,'Reasons for dismissal'!$A:$B,2,FALSE))</f>
        <v>#N/A</v>
      </c>
      <c r="AF1610" s="6">
        <f t="shared" ca="1" si="311"/>
        <v>2</v>
      </c>
      <c r="AG1610" s="1">
        <f t="shared" ca="1" si="301"/>
        <v>805</v>
      </c>
    </row>
    <row r="1611" spans="1:33" x14ac:dyDescent="0.25">
      <c r="A1611" s="7" cm="1">
        <f t="array" aca="1" ref="A1611" ca="1">INDEX(Companies!$A:$A,RANDBETWEEN(2,COUNTA(Companies!$A:$A)),1)</f>
        <v>2</v>
      </c>
      <c r="B1611" s="7" t="str">
        <f ca="1">VLOOKUP($A1611,Companies!$A:$B,2,FALSE)</f>
        <v>ACME Corporation</v>
      </c>
      <c r="C1611" s="5">
        <f t="shared" si="302"/>
        <v>1610</v>
      </c>
      <c r="D1611" s="6">
        <f t="shared" ca="1" si="303"/>
        <v>1</v>
      </c>
      <c r="E1611" s="7">
        <f ca="1">IF($C1611 = 1 + N("Presidente"),
    127,
    IF($C1611 = 2 + N("Vice-Presidente"),
        72,
        IF($C1611 = 3 + N("Secretária bilíngue"),
            13,
            RANDBETWEEN(5,COUNT(Name!$A:$A) + 1)
        )
    )
)</f>
        <v>148</v>
      </c>
      <c r="F1611" s="7" t="str">
        <f ca="1" xml:space="preserve">
VLOOKUP(
  $E1611,
  Name!$A:$B,
  2,
  FALSE
)
&amp; " " &amp;
IF($C1611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Frankin Souza Braga</v>
      </c>
      <c r="G1611" s="7">
        <v>2</v>
      </c>
      <c r="H1611" s="7" t="str">
        <f>VLOOKUP($G1611,Countries!$A:$B,2,FALSE)</f>
        <v>Portugal</v>
      </c>
      <c r="I1611" s="7" cm="1">
        <f t="array" aca="1" ref="I1611" ca="1">INDEX(States!$B:$B,RANDBETWEEN(2,COUNTA(States!$A:$A)),1)</f>
        <v>19</v>
      </c>
      <c r="J1611" s="7" t="str">
        <f ca="1">VLOOKUP($I1611,States!$B:$C,2,FALSE)</f>
        <v>Vila Real</v>
      </c>
      <c r="K1611" s="7" t="str">
        <f ca="1">VLOOKUP($E1611,Name!$A:$C,3,FALSE)</f>
        <v>M</v>
      </c>
      <c r="L1611" s="7" t="str">
        <f ca="1">VLOOKUP($K1611,Genders!$B:$C,2,FALSE)</f>
        <v>Male</v>
      </c>
      <c r="M1611" s="7" cm="1">
        <f t="array" aca="1" ref="M1611" ca="1">INDEX('Marital status'!$A:$A,RANDBETWEEN(2,COUNTA('Marital status'!$A:$A)),1)</f>
        <v>6</v>
      </c>
      <c r="N1611" s="7" t="str">
        <f ca="1">VLOOKUP($M1611,'Marital status'!$A:$B,2,FALSE)</f>
        <v>Divorced</v>
      </c>
      <c r="O1611" s="7">
        <f t="shared" ca="1" si="304"/>
        <v>2</v>
      </c>
      <c r="P1611" s="7" t="str">
        <f ca="1">VLOOKUP($O1611,Ethnicities!$A:$B,2,FALSE)</f>
        <v>White</v>
      </c>
      <c r="Q1611" s="8">
        <f t="shared" ca="1" si="305"/>
        <v>35379</v>
      </c>
      <c r="R1611" s="6">
        <f t="shared" ca="1" si="306"/>
        <v>5</v>
      </c>
      <c r="S1611" s="6" t="str">
        <f ca="1">VLOOKUP($R1611,'Background education'!$A:$B,2,FALSE)</f>
        <v>Graduate school</v>
      </c>
      <c r="T1611" s="7">
        <f ca="1" xml:space="preserve">
  IF(OR($V1611 = 2, $V1611 = 3, $V1611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611" s="7" t="str">
        <f ca="1">VLOOKUP($T1611,Departments!$A:$B,2,FALSE)</f>
        <v>Juridical</v>
      </c>
      <c r="V1611" s="6">
        <f t="shared" ca="1" si="307"/>
        <v>8</v>
      </c>
      <c r="W1611" s="6" t="str">
        <f ca="1">VLOOKUP($V1611,Roles!$A:$B,2,FALSE)</f>
        <v>Analyst</v>
      </c>
      <c r="X1611" s="6">
        <f t="shared" ca="1" si="308"/>
        <v>3</v>
      </c>
      <c r="Y1611" s="6" t="str">
        <f ca="1">IF(ISNA($X1611),NA(),VLOOKUP($X1611,Levels!$A:$B,2,FALSE))</f>
        <v>Pleno</v>
      </c>
      <c r="Z1611" s="8">
        <f t="shared" ca="1" si="300"/>
        <v>41266</v>
      </c>
      <c r="AA1611" s="6">
        <f ca="1">RANDBETWEEN(2,COUNTA('Recruitment source'!$A:$A))</f>
        <v>9</v>
      </c>
      <c r="AB1611" s="6" t="str">
        <f ca="1">VLOOKUP($AA1611,'Recruitment source'!$A:$B,2,FALSE)</f>
        <v xml:space="preserve"> recommendation of employee</v>
      </c>
      <c r="AC1611" s="8" t="e">
        <f t="shared" ca="1" si="309"/>
        <v>#N/A</v>
      </c>
      <c r="AD1611" s="6" t="e">
        <f t="shared" ca="1" si="310"/>
        <v>#N/A</v>
      </c>
      <c r="AE1611" s="6" t="e">
        <f ca="1">IF(ISNA(AD1611),NA(),VLOOKUP($AD1611,'Reasons for dismissal'!$A:$B,2,FALSE))</f>
        <v>#N/A</v>
      </c>
      <c r="AF1611" s="6">
        <f t="shared" ca="1" si="311"/>
        <v>2</v>
      </c>
      <c r="AG1611" s="1">
        <f t="shared" ca="1" si="301"/>
        <v>2000</v>
      </c>
    </row>
    <row r="1612" spans="1:33" x14ac:dyDescent="0.25">
      <c r="A1612" s="7" cm="1">
        <f t="array" aca="1" ref="A1612" ca="1">INDEX(Companies!$A:$A,RANDBETWEEN(2,COUNTA(Companies!$A:$A)),1)</f>
        <v>2</v>
      </c>
      <c r="B1612" s="7" t="str">
        <f ca="1">VLOOKUP($A1612,Companies!$A:$B,2,FALSE)</f>
        <v>ACME Corporation</v>
      </c>
      <c r="C1612" s="5">
        <f t="shared" si="302"/>
        <v>1611</v>
      </c>
      <c r="D1612" s="6">
        <f t="shared" ca="1" si="303"/>
        <v>1</v>
      </c>
      <c r="E1612" s="7">
        <f ca="1">IF($C1612 = 1 + N("Presidente"),
    127,
    IF($C1612 = 2 + N("Vice-Presidente"),
        72,
        IF($C1612 = 3 + N("Secretária bilíngue"),
            13,
            RANDBETWEEN(5,COUNT(Name!$A:$A) + 1)
        )
    )
)</f>
        <v>308</v>
      </c>
      <c r="F1612" s="7" t="str">
        <f ca="1" xml:space="preserve">
VLOOKUP(
  $E1612,
  Name!$A:$B,
  2,
  FALSE
)
&amp; " " &amp;
IF($C1612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Barroso Rodrigues</v>
      </c>
      <c r="G1612" s="7">
        <v>2</v>
      </c>
      <c r="H1612" s="7" t="str">
        <f>VLOOKUP($G1612,Countries!$A:$B,2,FALSE)</f>
        <v>Portugal</v>
      </c>
      <c r="I1612" s="7" cm="1">
        <f t="array" aca="1" ref="I1612" ca="1">INDEX(States!$B:$B,RANDBETWEEN(2,COUNTA(States!$A:$A)),1)</f>
        <v>16</v>
      </c>
      <c r="J1612" s="7" t="str">
        <f ca="1">VLOOKUP($I1612,States!$B:$C,2,FALSE)</f>
        <v>Beja</v>
      </c>
      <c r="K1612" s="7" t="str">
        <f ca="1">VLOOKUP($E1612,Name!$A:$C,3,FALSE)</f>
        <v>M</v>
      </c>
      <c r="L1612" s="7" t="str">
        <f ca="1">VLOOKUP($K1612,Genders!$B:$C,2,FALSE)</f>
        <v>Male</v>
      </c>
      <c r="M1612" s="7" cm="1">
        <f t="array" aca="1" ref="M1612" ca="1">INDEX('Marital status'!$A:$A,RANDBETWEEN(2,COUNTA('Marital status'!$A:$A)),1)</f>
        <v>4</v>
      </c>
      <c r="N1612" s="7" t="str">
        <f ca="1">VLOOKUP($M1612,'Marital status'!$A:$B,2,FALSE)</f>
        <v xml:space="preserve">Widowed </v>
      </c>
      <c r="O1612" s="7">
        <f t="shared" ca="1" si="304"/>
        <v>2</v>
      </c>
      <c r="P1612" s="7" t="str">
        <f ca="1">VLOOKUP($O1612,Ethnicities!$A:$B,2,FALSE)</f>
        <v>White</v>
      </c>
      <c r="Q1612" s="8">
        <f t="shared" ca="1" si="305"/>
        <v>26926</v>
      </c>
      <c r="R1612" s="6">
        <f t="shared" ca="1" si="306"/>
        <v>4</v>
      </c>
      <c r="S1612" s="6" t="str">
        <f ca="1">VLOOKUP($R1612,'Background education'!$A:$B,2,FALSE)</f>
        <v>Undergraduate degree</v>
      </c>
      <c r="T1612" s="7">
        <f ca="1" xml:space="preserve">
  IF(OR($V1612 = 2, $V1612 = 3, $V1612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12" s="7" t="str">
        <f ca="1">VLOOKUP($T1612,Departments!$A:$B,2,FALSE)</f>
        <v>Administration</v>
      </c>
      <c r="V1612" s="6">
        <f t="shared" ca="1" si="307"/>
        <v>6</v>
      </c>
      <c r="W1612" s="6" t="str">
        <f ca="1">VLOOKUP($V1612,Roles!$A:$B,2,FALSE)</f>
        <v>Intern</v>
      </c>
      <c r="X1612" s="6" t="e">
        <f t="shared" ca="1" si="308"/>
        <v>#N/A</v>
      </c>
      <c r="Y1612" s="6" t="e">
        <f ca="1">IF(ISNA($X1612),NA(),VLOOKUP($X1612,Levels!$A:$B,2,FALSE))</f>
        <v>#N/A</v>
      </c>
      <c r="Z1612" s="8">
        <f t="shared" ca="1" si="300"/>
        <v>39009</v>
      </c>
      <c r="AA1612" s="6">
        <f ca="1">RANDBETWEEN(2,COUNTA('Recruitment source'!$A:$A))</f>
        <v>6</v>
      </c>
      <c r="AB1612" s="6" t="str">
        <f ca="1">VLOOKUP($AA1612,'Recruitment source'!$A:$B,2,FALSE)</f>
        <v>Empregos Online</v>
      </c>
      <c r="AC1612" s="8" t="e">
        <f t="shared" ca="1" si="309"/>
        <v>#N/A</v>
      </c>
      <c r="AD1612" s="6" t="e">
        <f t="shared" ca="1" si="310"/>
        <v>#N/A</v>
      </c>
      <c r="AE1612" s="6" t="e">
        <f ca="1">IF(ISNA(AD1612),NA(),VLOOKUP($AD1612,'Reasons for dismissal'!$A:$B,2,FALSE))</f>
        <v>#N/A</v>
      </c>
      <c r="AF1612" s="6">
        <f t="shared" ca="1" si="311"/>
        <v>3</v>
      </c>
      <c r="AG1612" s="1">
        <f t="shared" ca="1" si="301"/>
        <v>805</v>
      </c>
    </row>
    <row r="1613" spans="1:33" x14ac:dyDescent="0.25">
      <c r="A1613" s="7" cm="1">
        <f t="array" aca="1" ref="A1613" ca="1">INDEX(Companies!$A:$A,RANDBETWEEN(2,COUNTA(Companies!$A:$A)),1)</f>
        <v>2</v>
      </c>
      <c r="B1613" s="7" t="str">
        <f ca="1">VLOOKUP($A1613,Companies!$A:$B,2,FALSE)</f>
        <v>ACME Corporation</v>
      </c>
      <c r="C1613" s="5">
        <f t="shared" si="302"/>
        <v>1612</v>
      </c>
      <c r="D1613" s="6">
        <f t="shared" ca="1" si="303"/>
        <v>1</v>
      </c>
      <c r="E1613" s="7">
        <f ca="1">IF($C1613 = 1 + N("Presidente"),
    127,
    IF($C1613 = 2 + N("Vice-Presidente"),
        72,
        IF($C1613 = 3 + N("Secretária bilíngue"),
            13,
            RANDBETWEEN(5,COUNT(Name!$A:$A) + 1)
        )
    )
)</f>
        <v>181</v>
      </c>
      <c r="F1613" s="7" t="str">
        <f ca="1" xml:space="preserve">
VLOOKUP(
  $E1613,
  Name!$A:$B,
  2,
  FALSE
)
&amp; " " &amp;
IF($C1613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Trindade Salvador</v>
      </c>
      <c r="G1613" s="7">
        <v>2</v>
      </c>
      <c r="H1613" s="7" t="str">
        <f>VLOOKUP($G1613,Countries!$A:$B,2,FALSE)</f>
        <v>Portugal</v>
      </c>
      <c r="I1613" s="7" cm="1">
        <f t="array" aca="1" ref="I1613" ca="1">INDEX(States!$B:$B,RANDBETWEEN(2,COUNTA(States!$A:$A)),1)</f>
        <v>21</v>
      </c>
      <c r="J1613" s="7" t="str">
        <f ca="1">VLOOKUP($I1613,States!$B:$C,2,FALSE)</f>
        <v>Bragança</v>
      </c>
      <c r="K1613" s="7" t="str">
        <f ca="1">VLOOKUP($E1613,Name!$A:$C,3,FALSE)</f>
        <v>F</v>
      </c>
      <c r="L1613" s="7" t="str">
        <f ca="1">VLOOKUP($K1613,Genders!$B:$C,2,FALSE)</f>
        <v>Female</v>
      </c>
      <c r="M1613" s="7" cm="1">
        <f t="array" aca="1" ref="M1613" ca="1">INDEX('Marital status'!$A:$A,RANDBETWEEN(2,COUNTA('Marital status'!$A:$A)),1)</f>
        <v>3</v>
      </c>
      <c r="N1613" s="7" t="str">
        <f ca="1">VLOOKUP($M1613,'Marital status'!$A:$B,2,FALSE)</f>
        <v>Married</v>
      </c>
      <c r="O1613" s="7">
        <f t="shared" ca="1" si="304"/>
        <v>2</v>
      </c>
      <c r="P1613" s="7" t="str">
        <f ca="1">VLOOKUP($O1613,Ethnicities!$A:$B,2,FALSE)</f>
        <v>White</v>
      </c>
      <c r="Q1613" s="8">
        <f t="shared" ca="1" si="305"/>
        <v>32577</v>
      </c>
      <c r="R1613" s="6">
        <f t="shared" ca="1" si="306"/>
        <v>5</v>
      </c>
      <c r="S1613" s="6" t="str">
        <f ca="1">VLOOKUP($R1613,'Background education'!$A:$B,2,FALSE)</f>
        <v>Graduate school</v>
      </c>
      <c r="T1613" s="7">
        <f ca="1" xml:space="preserve">
  IF(OR($V1613 = 2, $V1613 = 3, $V1613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613" s="7" t="str">
        <f ca="1">VLOOKUP($T1613,Departments!$A:$B,2,FALSE)</f>
        <v>Juridical</v>
      </c>
      <c r="V1613" s="6">
        <f t="shared" ca="1" si="307"/>
        <v>8</v>
      </c>
      <c r="W1613" s="6" t="str">
        <f ca="1">VLOOKUP($V1613,Roles!$A:$B,2,FALSE)</f>
        <v>Analyst</v>
      </c>
      <c r="X1613" s="6">
        <f t="shared" ca="1" si="308"/>
        <v>3</v>
      </c>
      <c r="Y1613" s="6" t="str">
        <f ca="1">IF(ISNA($X1613),NA(),VLOOKUP($X1613,Levels!$A:$B,2,FALSE))</f>
        <v>Pleno</v>
      </c>
      <c r="Z1613" s="8">
        <f t="shared" ca="1" si="300"/>
        <v>38702</v>
      </c>
      <c r="AA1613" s="6">
        <f ca="1">RANDBETWEEN(2,COUNTA('Recruitment source'!$A:$A))</f>
        <v>11</v>
      </c>
      <c r="AB1613" s="6" t="str">
        <f ca="1">VLOOKUP($AA1613,'Recruitment source'!$A:$B,2,FALSE)</f>
        <v>LinkedIn</v>
      </c>
      <c r="AC1613" s="8" t="e">
        <f t="shared" ca="1" si="309"/>
        <v>#N/A</v>
      </c>
      <c r="AD1613" s="6" t="e">
        <f t="shared" ca="1" si="310"/>
        <v>#N/A</v>
      </c>
      <c r="AE1613" s="6" t="e">
        <f ca="1">IF(ISNA(AD1613),NA(),VLOOKUP($AD1613,'Reasons for dismissal'!$A:$B,2,FALSE))</f>
        <v>#N/A</v>
      </c>
      <c r="AF1613" s="6">
        <f t="shared" ca="1" si="311"/>
        <v>2</v>
      </c>
      <c r="AG1613" s="1">
        <f t="shared" ca="1" si="301"/>
        <v>2000</v>
      </c>
    </row>
    <row r="1614" spans="1:33" x14ac:dyDescent="0.25">
      <c r="A1614" s="7" cm="1">
        <f t="array" aca="1" ref="A1614" ca="1">INDEX(Companies!$A:$A,RANDBETWEEN(2,COUNTA(Companies!$A:$A)),1)</f>
        <v>2</v>
      </c>
      <c r="B1614" s="7" t="str">
        <f ca="1">VLOOKUP($A1614,Companies!$A:$B,2,FALSE)</f>
        <v>ACME Corporation</v>
      </c>
      <c r="C1614" s="5">
        <f t="shared" si="302"/>
        <v>1613</v>
      </c>
      <c r="D1614" s="6">
        <f t="shared" ca="1" si="303"/>
        <v>1</v>
      </c>
      <c r="E1614" s="7">
        <f ca="1">IF($C1614 = 1 + N("Presidente"),
    127,
    IF($C1614 = 2 + N("Vice-Presidente"),
        72,
        IF($C1614 = 3 + N("Secretária bilíngue"),
            13,
            RANDBETWEEN(5,COUNT(Name!$A:$A) + 1)
        )
    )
)</f>
        <v>344</v>
      </c>
      <c r="F1614" s="7" t="str">
        <f ca="1" xml:space="preserve">
VLOOKUP(
  $E1614,
  Name!$A:$B,
  2,
  FALSE
)
&amp; " " &amp;
IF($C1614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Nascimento Borba</v>
      </c>
      <c r="G1614" s="7">
        <v>2</v>
      </c>
      <c r="H1614" s="7" t="str">
        <f>VLOOKUP($G1614,Countries!$A:$B,2,FALSE)</f>
        <v>Portugal</v>
      </c>
      <c r="I1614" s="7" cm="1">
        <f t="array" aca="1" ref="I1614" ca="1">INDEX(States!$B:$B,RANDBETWEEN(2,COUNTA(States!$A:$A)),1)</f>
        <v>7</v>
      </c>
      <c r="J1614" s="7" t="str">
        <f ca="1">VLOOKUP($I1614,States!$B:$C,2,FALSE)</f>
        <v>Faro</v>
      </c>
      <c r="K1614" s="7" t="str">
        <f ca="1">VLOOKUP($E1614,Name!$A:$C,3,FALSE)</f>
        <v>M</v>
      </c>
      <c r="L1614" s="7" t="str">
        <f ca="1">VLOOKUP($K1614,Genders!$B:$C,2,FALSE)</f>
        <v>Male</v>
      </c>
      <c r="M1614" s="7" cm="1">
        <f t="array" aca="1" ref="M1614" ca="1">INDEX('Marital status'!$A:$A,RANDBETWEEN(2,COUNTA('Marital status'!$A:$A)),1)</f>
        <v>2</v>
      </c>
      <c r="N1614" s="7" t="str">
        <f ca="1">VLOOKUP($M1614,'Marital status'!$A:$B,2,FALSE)</f>
        <v>Single</v>
      </c>
      <c r="O1614" s="7">
        <f t="shared" ca="1" si="304"/>
        <v>2</v>
      </c>
      <c r="P1614" s="7" t="str">
        <f ca="1">VLOOKUP($O1614,Ethnicities!$A:$B,2,FALSE)</f>
        <v>White</v>
      </c>
      <c r="Q1614" s="8">
        <f t="shared" ca="1" si="305"/>
        <v>27153</v>
      </c>
      <c r="R1614" s="6">
        <f t="shared" ca="1" si="306"/>
        <v>4</v>
      </c>
      <c r="S1614" s="6" t="str">
        <f ca="1">VLOOKUP($R1614,'Background education'!$A:$B,2,FALSE)</f>
        <v>Undergraduate degree</v>
      </c>
      <c r="T1614" s="7">
        <f ca="1" xml:space="preserve">
  IF(OR($V1614 = 2, $V1614 = 3, $V1614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614" s="7" t="str">
        <f ca="1">VLOOKUP($T1614,Departments!$A:$B,2,FALSE)</f>
        <v>Communication &amp; Marketing</v>
      </c>
      <c r="V1614" s="6">
        <f t="shared" ca="1" si="307"/>
        <v>6</v>
      </c>
      <c r="W1614" s="6" t="str">
        <f ca="1">VLOOKUP($V1614,Roles!$A:$B,2,FALSE)</f>
        <v>Intern</v>
      </c>
      <c r="X1614" s="6" t="e">
        <f t="shared" ca="1" si="308"/>
        <v>#N/A</v>
      </c>
      <c r="Y1614" s="6" t="e">
        <f ca="1">IF(ISNA($X1614),NA(),VLOOKUP($X1614,Levels!$A:$B,2,FALSE))</f>
        <v>#N/A</v>
      </c>
      <c r="Z1614" s="8">
        <f t="shared" ca="1" si="300"/>
        <v>39176</v>
      </c>
      <c r="AA1614" s="6">
        <f ca="1">RANDBETWEEN(2,COUNTA('Recruitment source'!$A:$A))</f>
        <v>2</v>
      </c>
      <c r="AB1614" s="6" t="str">
        <f ca="1">VLOOKUP($AA1614,'Recruitment source'!$A:$B,2,FALSE)</f>
        <v>Indeed</v>
      </c>
      <c r="AC1614" s="8" t="e">
        <f t="shared" ca="1" si="309"/>
        <v>#N/A</v>
      </c>
      <c r="AD1614" s="6" t="e">
        <f t="shared" ca="1" si="310"/>
        <v>#N/A</v>
      </c>
      <c r="AE1614" s="6" t="e">
        <f ca="1">IF(ISNA(AD1614),NA(),VLOOKUP($AD1614,'Reasons for dismissal'!$A:$B,2,FALSE))</f>
        <v>#N/A</v>
      </c>
      <c r="AF1614" s="6">
        <f t="shared" ca="1" si="311"/>
        <v>2</v>
      </c>
      <c r="AG1614" s="1">
        <f t="shared" ca="1" si="301"/>
        <v>885</v>
      </c>
    </row>
    <row r="1615" spans="1:33" x14ac:dyDescent="0.25">
      <c r="A1615" s="7" cm="1">
        <f t="array" aca="1" ref="A1615" ca="1">INDEX(Companies!$A:$A,RANDBETWEEN(2,COUNTA(Companies!$A:$A)),1)</f>
        <v>2</v>
      </c>
      <c r="B1615" s="7" t="str">
        <f ca="1">VLOOKUP($A1615,Companies!$A:$B,2,FALSE)</f>
        <v>ACME Corporation</v>
      </c>
      <c r="C1615" s="5">
        <f t="shared" si="302"/>
        <v>1614</v>
      </c>
      <c r="D1615" s="6">
        <f t="shared" ca="1" si="303"/>
        <v>1</v>
      </c>
      <c r="E1615" s="7">
        <f ca="1">IF($C1615 = 1 + N("Presidente"),
    127,
    IF($C1615 = 2 + N("Vice-Presidente"),
        72,
        IF($C1615 = 3 + N("Secretária bilíngue"),
            13,
            RANDBETWEEN(5,COUNT(Name!$A:$A) + 1)
        )
    )
)</f>
        <v>199</v>
      </c>
      <c r="F1615" s="7" t="str">
        <f ca="1" xml:space="preserve">
VLOOKUP(
  $E1615,
  Name!$A:$B,
  2,
  FALSE
)
&amp; " " &amp;
IF($C1615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Nunes Pinheiro</v>
      </c>
      <c r="G1615" s="7">
        <v>2</v>
      </c>
      <c r="H1615" s="7" t="str">
        <f>VLOOKUP($G1615,Countries!$A:$B,2,FALSE)</f>
        <v>Portugal</v>
      </c>
      <c r="I1615" s="7" cm="1">
        <f t="array" aca="1" ref="I1615" ca="1">INDEX(States!$B:$B,RANDBETWEEN(2,COUNTA(States!$A:$A)),1)</f>
        <v>14</v>
      </c>
      <c r="J1615" s="7" t="str">
        <f ca="1">VLOOKUP($I1615,States!$B:$C,2,FALSE)</f>
        <v>Viseu</v>
      </c>
      <c r="K1615" s="7" t="str">
        <f ca="1">VLOOKUP($E1615,Name!$A:$C,3,FALSE)</f>
        <v>M</v>
      </c>
      <c r="L1615" s="7" t="str">
        <f ca="1">VLOOKUP($K1615,Genders!$B:$C,2,FALSE)</f>
        <v>Male</v>
      </c>
      <c r="M1615" s="7" cm="1">
        <f t="array" aca="1" ref="M1615" ca="1">INDEX('Marital status'!$A:$A,RANDBETWEEN(2,COUNTA('Marital status'!$A:$A)),1)</f>
        <v>4</v>
      </c>
      <c r="N1615" s="7" t="str">
        <f ca="1">VLOOKUP($M1615,'Marital status'!$A:$B,2,FALSE)</f>
        <v xml:space="preserve">Widowed </v>
      </c>
      <c r="O1615" s="7">
        <f t="shared" ca="1" si="304"/>
        <v>5</v>
      </c>
      <c r="P1615" s="7" t="str">
        <f ca="1">VLOOKUP($O1615,Ethnicities!$A:$B,2,FALSE)</f>
        <v>Asian</v>
      </c>
      <c r="Q1615" s="8">
        <f t="shared" ca="1" si="305"/>
        <v>37051</v>
      </c>
      <c r="R1615" s="6">
        <f t="shared" ca="1" si="306"/>
        <v>5</v>
      </c>
      <c r="S1615" s="6" t="str">
        <f ca="1">VLOOKUP($R1615,'Background education'!$A:$B,2,FALSE)</f>
        <v>Graduate school</v>
      </c>
      <c r="T1615" s="7">
        <f ca="1" xml:space="preserve">
  IF(OR($V1615 = 2, $V1615 = 3, $V1615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15" s="7" t="str">
        <f ca="1">VLOOKUP($T1615,Departments!$A:$B,2,FALSE)</f>
        <v>Controlling</v>
      </c>
      <c r="V1615" s="6">
        <f t="shared" ca="1" si="307"/>
        <v>8</v>
      </c>
      <c r="W1615" s="6" t="str">
        <f ca="1">VLOOKUP($V1615,Roles!$A:$B,2,FALSE)</f>
        <v>Analyst</v>
      </c>
      <c r="X1615" s="6">
        <f t="shared" ca="1" si="308"/>
        <v>2</v>
      </c>
      <c r="Y1615" s="6" t="str">
        <f ca="1">IF(ISNA($X1615),NA(),VLOOKUP($X1615,Levels!$A:$B,2,FALSE))</f>
        <v>Junior</v>
      </c>
      <c r="Z1615" s="8">
        <f t="shared" ca="1" si="300"/>
        <v>37022</v>
      </c>
      <c r="AA1615" s="6">
        <f ca="1">RANDBETWEEN(2,COUNTA('Recruitment source'!$A:$A))</f>
        <v>5</v>
      </c>
      <c r="AB1615" s="6" t="str">
        <f ca="1">VLOOKUP($AA1615,'Recruitment source'!$A:$B,2,FALSE)</f>
        <v>Net Empregos</v>
      </c>
      <c r="AC1615" s="8" t="e">
        <f t="shared" ca="1" si="309"/>
        <v>#N/A</v>
      </c>
      <c r="AD1615" s="6" t="e">
        <f t="shared" ca="1" si="310"/>
        <v>#N/A</v>
      </c>
      <c r="AE1615" s="6" t="e">
        <f ca="1">IF(ISNA(AD1615),NA(),VLOOKUP($AD1615,'Reasons for dismissal'!$A:$B,2,FALSE))</f>
        <v>#N/A</v>
      </c>
      <c r="AF1615" s="6">
        <f t="shared" ca="1" si="311"/>
        <v>3</v>
      </c>
      <c r="AG1615" s="1">
        <f t="shared" ca="1" si="301"/>
        <v>2080</v>
      </c>
    </row>
    <row r="1616" spans="1:33" x14ac:dyDescent="0.25">
      <c r="A1616" s="7" cm="1">
        <f t="array" aca="1" ref="A1616" ca="1">INDEX(Companies!$A:$A,RANDBETWEEN(2,COUNTA(Companies!$A:$A)),1)</f>
        <v>2</v>
      </c>
      <c r="B1616" s="7" t="str">
        <f ca="1">VLOOKUP($A1616,Companies!$A:$B,2,FALSE)</f>
        <v>ACME Corporation</v>
      </c>
      <c r="C1616" s="5">
        <f t="shared" si="302"/>
        <v>1615</v>
      </c>
      <c r="D1616" s="6">
        <f t="shared" ca="1" si="303"/>
        <v>1</v>
      </c>
      <c r="E1616" s="7">
        <f ca="1">IF($C1616 = 1 + N("Presidente"),
    127,
    IF($C1616 = 2 + N("Vice-Presidente"),
        72,
        IF($C1616 = 3 + N("Secretária bilíngue"),
            13,
            RANDBETWEEN(5,COUNT(Name!$A:$A) + 1)
        )
    )
)</f>
        <v>307</v>
      </c>
      <c r="F1616" s="7" t="str">
        <f ca="1" xml:space="preserve">
VLOOKUP(
  $E1616,
  Name!$A:$B,
  2,
  FALSE
)
&amp; " " &amp;
IF($C1616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Longo Tavarez</v>
      </c>
      <c r="G1616" s="7">
        <v>2</v>
      </c>
      <c r="H1616" s="7" t="str">
        <f>VLOOKUP($G1616,Countries!$A:$B,2,FALSE)</f>
        <v>Portugal</v>
      </c>
      <c r="I1616" s="7" cm="1">
        <f t="array" aca="1" ref="I1616" ca="1">INDEX(States!$B:$B,RANDBETWEEN(2,COUNTA(States!$A:$A)),1)</f>
        <v>10</v>
      </c>
      <c r="J1616" s="7" t="str">
        <f ca="1">VLOOKUP($I1616,States!$B:$C,2,FALSE)</f>
        <v>Coimbra</v>
      </c>
      <c r="K1616" s="7" t="str">
        <f ca="1">VLOOKUP($E1616,Name!$A:$C,3,FALSE)</f>
        <v>F</v>
      </c>
      <c r="L1616" s="7" t="str">
        <f ca="1">VLOOKUP($K1616,Genders!$B:$C,2,FALSE)</f>
        <v>Female</v>
      </c>
      <c r="M1616" s="7" cm="1">
        <f t="array" aca="1" ref="M1616" ca="1">INDEX('Marital status'!$A:$A,RANDBETWEEN(2,COUNTA('Marital status'!$A:$A)),1)</f>
        <v>6</v>
      </c>
      <c r="N1616" s="7" t="str">
        <f ca="1">VLOOKUP($M1616,'Marital status'!$A:$B,2,FALSE)</f>
        <v>Divorced</v>
      </c>
      <c r="O1616" s="7">
        <f t="shared" ca="1" si="304"/>
        <v>2</v>
      </c>
      <c r="P1616" s="7" t="str">
        <f ca="1">VLOOKUP($O1616,Ethnicities!$A:$B,2,FALSE)</f>
        <v>White</v>
      </c>
      <c r="Q1616" s="8">
        <f t="shared" ca="1" si="305"/>
        <v>23271</v>
      </c>
      <c r="R1616" s="6">
        <f t="shared" ca="1" si="306"/>
        <v>4</v>
      </c>
      <c r="S1616" s="6" t="str">
        <f ca="1">VLOOKUP($R1616,'Background education'!$A:$B,2,FALSE)</f>
        <v>Undergraduate degree</v>
      </c>
      <c r="T1616" s="7">
        <f ca="1" xml:space="preserve">
  IF(OR($V1616 = 2, $V1616 = 3, $V1616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16" s="7" t="str">
        <f ca="1">VLOOKUP($T1616,Departments!$A:$B,2,FALSE)</f>
        <v>Administration</v>
      </c>
      <c r="V1616" s="6">
        <f t="shared" ca="1" si="307"/>
        <v>6</v>
      </c>
      <c r="W1616" s="6" t="str">
        <f ca="1">VLOOKUP($V1616,Roles!$A:$B,2,FALSE)</f>
        <v>Intern</v>
      </c>
      <c r="X1616" s="6" t="e">
        <f t="shared" ca="1" si="308"/>
        <v>#N/A</v>
      </c>
      <c r="Y1616" s="6" t="e">
        <f ca="1">IF(ISNA($X1616),NA(),VLOOKUP($X1616,Levels!$A:$B,2,FALSE))</f>
        <v>#N/A</v>
      </c>
      <c r="Z1616" s="8">
        <f t="shared" ca="1" si="300"/>
        <v>43138</v>
      </c>
      <c r="AA1616" s="6">
        <f ca="1">RANDBETWEEN(2,COUNTA('Recruitment source'!$A:$A))</f>
        <v>4</v>
      </c>
      <c r="AB1616" s="6" t="str">
        <f ca="1">VLOOKUP($AA1616,'Recruitment source'!$A:$B,2,FALSE)</f>
        <v>SAPO Emprego</v>
      </c>
      <c r="AC1616" s="8" t="e">
        <f t="shared" ca="1" si="309"/>
        <v>#N/A</v>
      </c>
      <c r="AD1616" s="6" t="e">
        <f t="shared" ca="1" si="310"/>
        <v>#N/A</v>
      </c>
      <c r="AE1616" s="6" t="e">
        <f ca="1">IF(ISNA(AD1616),NA(),VLOOKUP($AD1616,'Reasons for dismissal'!$A:$B,2,FALSE))</f>
        <v>#N/A</v>
      </c>
      <c r="AF1616" s="6">
        <f t="shared" ca="1" si="311"/>
        <v>4</v>
      </c>
      <c r="AG1616" s="1">
        <f t="shared" ca="1" si="301"/>
        <v>805</v>
      </c>
    </row>
    <row r="1617" spans="1:33" x14ac:dyDescent="0.25">
      <c r="A1617" s="7" cm="1">
        <f t="array" aca="1" ref="A1617" ca="1">INDEX(Companies!$A:$A,RANDBETWEEN(2,COUNTA(Companies!$A:$A)),1)</f>
        <v>2</v>
      </c>
      <c r="B1617" s="7" t="str">
        <f ca="1">VLOOKUP($A1617,Companies!$A:$B,2,FALSE)</f>
        <v>ACME Corporation</v>
      </c>
      <c r="C1617" s="5">
        <f t="shared" si="302"/>
        <v>1616</v>
      </c>
      <c r="D1617" s="6">
        <f t="shared" ca="1" si="303"/>
        <v>1</v>
      </c>
      <c r="E1617" s="7">
        <f ca="1">IF($C1617 = 1 + N("Presidente"),
    127,
    IF($C1617 = 2 + N("Vice-Presidente"),
        72,
        IF($C1617 = 3 + N("Secretária bilíngue"),
            13,
            RANDBETWEEN(5,COUNT(Name!$A:$A) + 1)
        )
    )
)</f>
        <v>241</v>
      </c>
      <c r="F1617" s="7" t="str">
        <f ca="1" xml:space="preserve">
VLOOKUP(
  $E1617,
  Name!$A:$B,
  2,
  FALSE
)
&amp; " " &amp;
IF($C1617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Luccas Madureira Ferrão</v>
      </c>
      <c r="G1617" s="7">
        <v>2</v>
      </c>
      <c r="H1617" s="7" t="str">
        <f>VLOOKUP($G1617,Countries!$A:$B,2,FALSE)</f>
        <v>Portugal</v>
      </c>
      <c r="I1617" s="7" cm="1">
        <f t="array" aca="1" ref="I1617" ca="1">INDEX(States!$B:$B,RANDBETWEEN(2,COUNTA(States!$A:$A)),1)</f>
        <v>21</v>
      </c>
      <c r="J1617" s="7" t="str">
        <f ca="1">VLOOKUP($I1617,States!$B:$C,2,FALSE)</f>
        <v>Bragança</v>
      </c>
      <c r="K1617" s="7" t="str">
        <f ca="1">VLOOKUP($E1617,Name!$A:$C,3,FALSE)</f>
        <v>M</v>
      </c>
      <c r="L1617" s="7" t="str">
        <f ca="1">VLOOKUP($K1617,Genders!$B:$C,2,FALSE)</f>
        <v>Male</v>
      </c>
      <c r="M1617" s="7" cm="1">
        <f t="array" aca="1" ref="M1617" ca="1">INDEX('Marital status'!$A:$A,RANDBETWEEN(2,COUNTA('Marital status'!$A:$A)),1)</f>
        <v>5</v>
      </c>
      <c r="N1617" s="7" t="str">
        <f ca="1">VLOOKUP($M1617,'Marital status'!$A:$B,2,FALSE)</f>
        <v xml:space="preserve">Separated </v>
      </c>
      <c r="O1617" s="7">
        <f t="shared" ca="1" si="304"/>
        <v>4</v>
      </c>
      <c r="P1617" s="7" t="str">
        <f ca="1">VLOOKUP($O1617,Ethnicities!$A:$B,2,FALSE)</f>
        <v>Hispanic or Latino</v>
      </c>
      <c r="Q1617" s="8">
        <f t="shared" ca="1" si="305"/>
        <v>37741</v>
      </c>
      <c r="R1617" s="6">
        <f t="shared" ca="1" si="306"/>
        <v>5</v>
      </c>
      <c r="S1617" s="6" t="str">
        <f ca="1">VLOOKUP($R1617,'Background education'!$A:$B,2,FALSE)</f>
        <v>Graduate school</v>
      </c>
      <c r="T1617" s="7">
        <f ca="1" xml:space="preserve">
  IF(OR($V1617 = 2, $V1617 = 3, $V1617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617" s="7" t="str">
        <f ca="1">VLOOKUP($T1617,Departments!$A:$B,2,FALSE)</f>
        <v>Communication &amp; Marketing</v>
      </c>
      <c r="V1617" s="6">
        <f t="shared" ca="1" si="307"/>
        <v>8</v>
      </c>
      <c r="W1617" s="6" t="str">
        <f ca="1">VLOOKUP($V1617,Roles!$A:$B,2,FALSE)</f>
        <v>Analyst</v>
      </c>
      <c r="X1617" s="6">
        <f t="shared" ca="1" si="308"/>
        <v>4</v>
      </c>
      <c r="Y1617" s="6" t="str">
        <f ca="1">IF(ISNA($X1617),NA(),VLOOKUP($X1617,Levels!$A:$B,2,FALSE))</f>
        <v>Senior</v>
      </c>
      <c r="Z1617" s="8">
        <f t="shared" ca="1" si="300"/>
        <v>37295</v>
      </c>
      <c r="AA1617" s="6">
        <f ca="1">RANDBETWEEN(2,COUNTA('Recruitment source'!$A:$A))</f>
        <v>12</v>
      </c>
      <c r="AB1617" s="6" t="str">
        <f ca="1">VLOOKUP($AA1617,'Recruitment source'!$A:$B,2,FALSE)</f>
        <v>Website</v>
      </c>
      <c r="AC1617" s="8" t="e">
        <f t="shared" ca="1" si="309"/>
        <v>#N/A</v>
      </c>
      <c r="AD1617" s="6" t="e">
        <f t="shared" ca="1" si="310"/>
        <v>#N/A</v>
      </c>
      <c r="AE1617" s="6" t="e">
        <f ca="1">IF(ISNA(AD1617),NA(),VLOOKUP($AD1617,'Reasons for dismissal'!$A:$B,2,FALSE))</f>
        <v>#N/A</v>
      </c>
      <c r="AF1617" s="6">
        <f t="shared" ca="1" si="311"/>
        <v>4</v>
      </c>
      <c r="AG1617" s="1">
        <f t="shared" ca="1" si="301"/>
        <v>2080</v>
      </c>
    </row>
    <row r="1618" spans="1:33" x14ac:dyDescent="0.25">
      <c r="A1618" s="7" cm="1">
        <f t="array" aca="1" ref="A1618" ca="1">INDEX(Companies!$A:$A,RANDBETWEEN(2,COUNTA(Companies!$A:$A)),1)</f>
        <v>2</v>
      </c>
      <c r="B1618" s="7" t="str">
        <f ca="1">VLOOKUP($A1618,Companies!$A:$B,2,FALSE)</f>
        <v>ACME Corporation</v>
      </c>
      <c r="C1618" s="5">
        <f t="shared" si="302"/>
        <v>1617</v>
      </c>
      <c r="D1618" s="6">
        <f t="shared" ca="1" si="303"/>
        <v>1</v>
      </c>
      <c r="E1618" s="7">
        <f ca="1">IF($C1618 = 1 + N("Presidente"),
    127,
    IF($C1618 = 2 + N("Vice-Presidente"),
        72,
        IF($C1618 = 3 + N("Secretária bilíngue"),
            13,
            RANDBETWEEN(5,COUNT(Name!$A:$A) + 1)
        )
    )
)</f>
        <v>290</v>
      </c>
      <c r="F1618" s="7" t="str">
        <f ca="1" xml:space="preserve">
VLOOKUP(
  $E1618,
  Name!$A:$B,
  2,
  FALSE
)
&amp; " " &amp;
IF($C1618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Cândido Amor</v>
      </c>
      <c r="G1618" s="7">
        <v>2</v>
      </c>
      <c r="H1618" s="7" t="str">
        <f>VLOOKUP($G1618,Countries!$A:$B,2,FALSE)</f>
        <v>Portugal</v>
      </c>
      <c r="I1618" s="7" cm="1">
        <f t="array" aca="1" ref="I1618" ca="1">INDEX(States!$B:$B,RANDBETWEEN(2,COUNTA(States!$A:$A)),1)</f>
        <v>10</v>
      </c>
      <c r="J1618" s="7" t="str">
        <f ca="1">VLOOKUP($I1618,States!$B:$C,2,FALSE)</f>
        <v>Coimbra</v>
      </c>
      <c r="K1618" s="7" t="str">
        <f ca="1">VLOOKUP($E1618,Name!$A:$C,3,FALSE)</f>
        <v>F</v>
      </c>
      <c r="L1618" s="7" t="str">
        <f ca="1">VLOOKUP($K1618,Genders!$B:$C,2,FALSE)</f>
        <v>Female</v>
      </c>
      <c r="M1618" s="7" cm="1">
        <f t="array" aca="1" ref="M1618" ca="1">INDEX('Marital status'!$A:$A,RANDBETWEEN(2,COUNTA('Marital status'!$A:$A)),1)</f>
        <v>2</v>
      </c>
      <c r="N1618" s="7" t="str">
        <f ca="1">VLOOKUP($M1618,'Marital status'!$A:$B,2,FALSE)</f>
        <v>Single</v>
      </c>
      <c r="O1618" s="7">
        <f t="shared" ca="1" si="304"/>
        <v>2</v>
      </c>
      <c r="P1618" s="7" t="str">
        <f ca="1">VLOOKUP($O1618,Ethnicities!$A:$B,2,FALSE)</f>
        <v>White</v>
      </c>
      <c r="Q1618" s="8">
        <f t="shared" ca="1" si="305"/>
        <v>33876</v>
      </c>
      <c r="R1618" s="6">
        <f t="shared" ca="1" si="306"/>
        <v>4</v>
      </c>
      <c r="S1618" s="6" t="str">
        <f ca="1">VLOOKUP($R1618,'Background education'!$A:$B,2,FALSE)</f>
        <v>Undergraduate degree</v>
      </c>
      <c r="T1618" s="7">
        <f ca="1" xml:space="preserve">
  IF(OR($V1618 = 2, $V1618 = 3, $V1618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618" s="7" t="str">
        <f ca="1">VLOOKUP($T1618,Departments!$A:$B,2,FALSE)</f>
        <v>Communication &amp; Marketing</v>
      </c>
      <c r="V1618" s="6">
        <f t="shared" ca="1" si="307"/>
        <v>7</v>
      </c>
      <c r="W1618" s="6" t="str">
        <f ca="1">VLOOKUP($V1618,Roles!$A:$B,2,FALSE)</f>
        <v>Trainee</v>
      </c>
      <c r="X1618" s="6" t="e">
        <f t="shared" ca="1" si="308"/>
        <v>#N/A</v>
      </c>
      <c r="Y1618" s="6" t="e">
        <f ca="1">IF(ISNA($X1618),NA(),VLOOKUP($X1618,Levels!$A:$B,2,FALSE))</f>
        <v>#N/A</v>
      </c>
      <c r="Z1618" s="8">
        <f t="shared" ca="1" si="300"/>
        <v>42203</v>
      </c>
      <c r="AA1618" s="6">
        <f ca="1">RANDBETWEEN(2,COUNTA('Recruitment source'!$A:$A))</f>
        <v>5</v>
      </c>
      <c r="AB1618" s="6" t="str">
        <f ca="1">VLOOKUP($AA1618,'Recruitment source'!$A:$B,2,FALSE)</f>
        <v>Net Empregos</v>
      </c>
      <c r="AC1618" s="8" t="e">
        <f t="shared" ca="1" si="309"/>
        <v>#N/A</v>
      </c>
      <c r="AD1618" s="6" t="e">
        <f t="shared" ca="1" si="310"/>
        <v>#N/A</v>
      </c>
      <c r="AE1618" s="6" t="e">
        <f ca="1">IF(ISNA(AD1618),NA(),VLOOKUP($AD1618,'Reasons for dismissal'!$A:$B,2,FALSE))</f>
        <v>#N/A</v>
      </c>
      <c r="AF1618" s="6">
        <f t="shared" ca="1" si="311"/>
        <v>2</v>
      </c>
      <c r="AG1618" s="1">
        <f t="shared" ca="1" si="301"/>
        <v>1085</v>
      </c>
    </row>
    <row r="1619" spans="1:33" x14ac:dyDescent="0.25">
      <c r="A1619" s="7" cm="1">
        <f t="array" aca="1" ref="A1619" ca="1">INDEX(Companies!$A:$A,RANDBETWEEN(2,COUNTA(Companies!$A:$A)),1)</f>
        <v>2</v>
      </c>
      <c r="B1619" s="7" t="str">
        <f ca="1">VLOOKUP($A1619,Companies!$A:$B,2,FALSE)</f>
        <v>ACME Corporation</v>
      </c>
      <c r="C1619" s="5">
        <f t="shared" si="302"/>
        <v>1618</v>
      </c>
      <c r="D1619" s="6">
        <f t="shared" ca="1" si="303"/>
        <v>1</v>
      </c>
      <c r="E1619" s="7">
        <f ca="1">IF($C1619 = 1 + N("Presidente"),
    127,
    IF($C1619 = 2 + N("Vice-Presidente"),
        72,
        IF($C1619 = 3 + N("Secretária bilíngue"),
            13,
            RANDBETWEEN(5,COUNT(Name!$A:$A) + 1)
        )
    )
)</f>
        <v>207</v>
      </c>
      <c r="F1619" s="7" t="str">
        <f ca="1" xml:space="preserve">
VLOOKUP(
  $E1619,
  Name!$A:$B,
  2,
  FALSE
)
&amp; " " &amp;
IF($C1619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Kamille Monteiro Souza</v>
      </c>
      <c r="G1619" s="7">
        <v>2</v>
      </c>
      <c r="H1619" s="7" t="str">
        <f>VLOOKUP($G1619,Countries!$A:$B,2,FALSE)</f>
        <v>Portugal</v>
      </c>
      <c r="I1619" s="7" cm="1">
        <f t="array" aca="1" ref="I1619" ca="1">INDEX(States!$B:$B,RANDBETWEEN(2,COUNTA(States!$A:$A)),1)</f>
        <v>2</v>
      </c>
      <c r="J1619" s="7" t="str">
        <f ca="1">VLOOKUP($I1619,States!$B:$C,2,FALSE)</f>
        <v xml:space="preserve"> Lisboa</v>
      </c>
      <c r="K1619" s="7" t="str">
        <f ca="1">VLOOKUP($E1619,Name!$A:$C,3,FALSE)</f>
        <v>F</v>
      </c>
      <c r="L1619" s="7" t="str">
        <f ca="1">VLOOKUP($K1619,Genders!$B:$C,2,FALSE)</f>
        <v>Female</v>
      </c>
      <c r="M1619" s="7" cm="1">
        <f t="array" aca="1" ref="M1619" ca="1">INDEX('Marital status'!$A:$A,RANDBETWEEN(2,COUNTA('Marital status'!$A:$A)),1)</f>
        <v>5</v>
      </c>
      <c r="N1619" s="7" t="str">
        <f ca="1">VLOOKUP($M1619,'Marital status'!$A:$B,2,FALSE)</f>
        <v xml:space="preserve">Separated </v>
      </c>
      <c r="O1619" s="7">
        <f t="shared" ca="1" si="304"/>
        <v>2</v>
      </c>
      <c r="P1619" s="7" t="str">
        <f ca="1">VLOOKUP($O1619,Ethnicities!$A:$B,2,FALSE)</f>
        <v>White</v>
      </c>
      <c r="Q1619" s="8">
        <f t="shared" ca="1" si="305"/>
        <v>37032</v>
      </c>
      <c r="R1619" s="6">
        <f t="shared" ca="1" si="306"/>
        <v>5</v>
      </c>
      <c r="S1619" s="6" t="str">
        <f ca="1">VLOOKUP($R1619,'Background education'!$A:$B,2,FALSE)</f>
        <v>Graduate school</v>
      </c>
      <c r="T1619" s="7">
        <f ca="1" xml:space="preserve">
  IF(OR($V1619 = 2, $V1619 = 3, $V1619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619" s="7" t="str">
        <f ca="1">VLOOKUP($T1619,Departments!$A:$B,2,FALSE)</f>
        <v>Audit</v>
      </c>
      <c r="V1619" s="6">
        <f t="shared" ca="1" si="307"/>
        <v>8</v>
      </c>
      <c r="W1619" s="6" t="str">
        <f ca="1">VLOOKUP($V1619,Roles!$A:$B,2,FALSE)</f>
        <v>Analyst</v>
      </c>
      <c r="X1619" s="6">
        <f t="shared" ca="1" si="308"/>
        <v>4</v>
      </c>
      <c r="Y1619" s="6" t="str">
        <f ca="1">IF(ISNA($X1619),NA(),VLOOKUP($X1619,Levels!$A:$B,2,FALSE))</f>
        <v>Senior</v>
      </c>
      <c r="Z1619" s="8">
        <f t="shared" ca="1" si="300"/>
        <v>42267</v>
      </c>
      <c r="AA1619" s="6">
        <f ca="1">RANDBETWEEN(2,COUNTA('Recruitment source'!$A:$A))</f>
        <v>8</v>
      </c>
      <c r="AB1619" s="6" t="str">
        <f ca="1">VLOOKUP($AA1619,'Recruitment source'!$A:$B,2,FALSE)</f>
        <v>Next Station</v>
      </c>
      <c r="AC1619" s="8" t="e">
        <f t="shared" ca="1" si="309"/>
        <v>#N/A</v>
      </c>
      <c r="AD1619" s="6" t="e">
        <f t="shared" ca="1" si="310"/>
        <v>#N/A</v>
      </c>
      <c r="AE1619" s="6" t="e">
        <f ca="1">IF(ISNA(AD1619),NA(),VLOOKUP($AD1619,'Reasons for dismissal'!$A:$B,2,FALSE))</f>
        <v>#N/A</v>
      </c>
      <c r="AF1619" s="6">
        <f t="shared" ca="1" si="311"/>
        <v>3</v>
      </c>
      <c r="AG1619" s="1">
        <f t="shared" ca="1" si="301"/>
        <v>2000</v>
      </c>
    </row>
    <row r="1620" spans="1:33" x14ac:dyDescent="0.25">
      <c r="A1620" s="7" cm="1">
        <f t="array" aca="1" ref="A1620" ca="1">INDEX(Companies!$A:$A,RANDBETWEEN(2,COUNTA(Companies!$A:$A)),1)</f>
        <v>2</v>
      </c>
      <c r="B1620" s="7" t="str">
        <f ca="1">VLOOKUP($A1620,Companies!$A:$B,2,FALSE)</f>
        <v>ACME Corporation</v>
      </c>
      <c r="C1620" s="5">
        <f t="shared" si="302"/>
        <v>1619</v>
      </c>
      <c r="D1620" s="6">
        <f t="shared" ca="1" si="303"/>
        <v>1</v>
      </c>
      <c r="E1620" s="7">
        <f ca="1">IF($C1620 = 1 + N("Presidente"),
    127,
    IF($C1620 = 2 + N("Vice-Presidente"),
        72,
        IF($C1620 = 3 + N("Secretária bilíngue"),
            13,
            RANDBETWEEN(5,COUNT(Name!$A:$A) + 1)
        )
    )
)</f>
        <v>9</v>
      </c>
      <c r="F1620" s="7" t="str">
        <f ca="1" xml:space="preserve">
VLOOKUP(
  $E1620,
  Name!$A:$B,
  2,
  FALSE
)
&amp; " " &amp;
IF($C1620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Rossi Camacho</v>
      </c>
      <c r="G1620" s="7">
        <v>2</v>
      </c>
      <c r="H1620" s="7" t="str">
        <f>VLOOKUP($G1620,Countries!$A:$B,2,FALSE)</f>
        <v>Portugal</v>
      </c>
      <c r="I1620" s="7" cm="1">
        <f t="array" aca="1" ref="I1620" ca="1">INDEX(States!$B:$B,RANDBETWEEN(2,COUNTA(States!$A:$A)),1)</f>
        <v>14</v>
      </c>
      <c r="J1620" s="7" t="str">
        <f ca="1">VLOOKUP($I1620,States!$B:$C,2,FALSE)</f>
        <v>Viseu</v>
      </c>
      <c r="K1620" s="7" t="str">
        <f ca="1">VLOOKUP($E1620,Name!$A:$C,3,FALSE)</f>
        <v>M</v>
      </c>
      <c r="L1620" s="7" t="str">
        <f ca="1">VLOOKUP($K1620,Genders!$B:$C,2,FALSE)</f>
        <v>Male</v>
      </c>
      <c r="M1620" s="7" cm="1">
        <f t="array" aca="1" ref="M1620" ca="1">INDEX('Marital status'!$A:$A,RANDBETWEEN(2,COUNTA('Marital status'!$A:$A)),1)</f>
        <v>5</v>
      </c>
      <c r="N1620" s="7" t="str">
        <f ca="1">VLOOKUP($M1620,'Marital status'!$A:$B,2,FALSE)</f>
        <v xml:space="preserve">Separated </v>
      </c>
      <c r="O1620" s="7">
        <f t="shared" ca="1" si="304"/>
        <v>2</v>
      </c>
      <c r="P1620" s="7" t="str">
        <f ca="1">VLOOKUP($O1620,Ethnicities!$A:$B,2,FALSE)</f>
        <v>White</v>
      </c>
      <c r="Q1620" s="8">
        <f t="shared" ca="1" si="305"/>
        <v>32497</v>
      </c>
      <c r="R1620" s="6">
        <f t="shared" ca="1" si="306"/>
        <v>4</v>
      </c>
      <c r="S1620" s="6" t="str">
        <f ca="1">VLOOKUP($R1620,'Background education'!$A:$B,2,FALSE)</f>
        <v>Undergraduate degree</v>
      </c>
      <c r="T1620" s="7">
        <f ca="1" xml:space="preserve">
  IF(OR($V1620 = 2, $V1620 = 3, $V1620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620" s="7" t="str">
        <f ca="1">VLOOKUP($T1620,Departments!$A:$B,2,FALSE)</f>
        <v>Audit</v>
      </c>
      <c r="V1620" s="6">
        <f t="shared" ca="1" si="307"/>
        <v>7</v>
      </c>
      <c r="W1620" s="6" t="str">
        <f ca="1">VLOOKUP($V1620,Roles!$A:$B,2,FALSE)</f>
        <v>Trainee</v>
      </c>
      <c r="X1620" s="6" t="e">
        <f t="shared" ca="1" si="308"/>
        <v>#N/A</v>
      </c>
      <c r="Y1620" s="6" t="e">
        <f ca="1">IF(ISNA($X1620),NA(),VLOOKUP($X1620,Levels!$A:$B,2,FALSE))</f>
        <v>#N/A</v>
      </c>
      <c r="Z1620" s="8">
        <f t="shared" ca="1" si="300"/>
        <v>41949</v>
      </c>
      <c r="AA1620" s="6">
        <f ca="1">RANDBETWEEN(2,COUNTA('Recruitment source'!$A:$A))</f>
        <v>10</v>
      </c>
      <c r="AB1620" s="6" t="str">
        <f ca="1">VLOOKUP($AA1620,'Recruitment source'!$A:$B,2,FALSE)</f>
        <v>Google</v>
      </c>
      <c r="AC1620" s="8" t="e">
        <f t="shared" ca="1" si="309"/>
        <v>#N/A</v>
      </c>
      <c r="AD1620" s="6" t="e">
        <f t="shared" ca="1" si="310"/>
        <v>#N/A</v>
      </c>
      <c r="AE1620" s="6" t="e">
        <f ca="1">IF(ISNA(AD1620),NA(),VLOOKUP($AD1620,'Reasons for dismissal'!$A:$B,2,FALSE))</f>
        <v>#N/A</v>
      </c>
      <c r="AF1620" s="6">
        <f t="shared" ca="1" si="311"/>
        <v>2</v>
      </c>
      <c r="AG1620" s="1">
        <f t="shared" ca="1" si="301"/>
        <v>1005</v>
      </c>
    </row>
    <row r="1621" spans="1:33" x14ac:dyDescent="0.25">
      <c r="A1621" s="7" cm="1">
        <f t="array" aca="1" ref="A1621" ca="1">INDEX(Companies!$A:$A,RANDBETWEEN(2,COUNTA(Companies!$A:$A)),1)</f>
        <v>2</v>
      </c>
      <c r="B1621" s="7" t="str">
        <f ca="1">VLOOKUP($A1621,Companies!$A:$B,2,FALSE)</f>
        <v>ACME Corporation</v>
      </c>
      <c r="C1621" s="5">
        <f t="shared" si="302"/>
        <v>1620</v>
      </c>
      <c r="D1621" s="6">
        <f t="shared" ca="1" si="303"/>
        <v>1</v>
      </c>
      <c r="E1621" s="7">
        <f ca="1">IF($C1621 = 1 + N("Presidente"),
    127,
    IF($C1621 = 2 + N("Vice-Presidente"),
        72,
        IF($C1621 = 3 + N("Secretária bilíngue"),
            13,
            RANDBETWEEN(5,COUNT(Name!$A:$A) + 1)
        )
    )
)</f>
        <v>111</v>
      </c>
      <c r="F1621" s="7" t="str">
        <f ca="1" xml:space="preserve">
VLOOKUP(
  $E1621,
  Name!$A:$B,
  2,
  FALSE
)
&amp; " " &amp;
IF($C1621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Batista Bragança</v>
      </c>
      <c r="G1621" s="7">
        <v>2</v>
      </c>
      <c r="H1621" s="7" t="str">
        <f>VLOOKUP($G1621,Countries!$A:$B,2,FALSE)</f>
        <v>Portugal</v>
      </c>
      <c r="I1621" s="7" cm="1">
        <f t="array" aca="1" ref="I1621" ca="1">INDEX(States!$B:$B,RANDBETWEEN(2,COUNTA(States!$A:$A)),1)</f>
        <v>17</v>
      </c>
      <c r="J1621" s="7" t="str">
        <f ca="1">VLOOKUP($I1621,States!$B:$C,2,FALSE)</f>
        <v>Portalegre</v>
      </c>
      <c r="K1621" s="7" t="str">
        <f ca="1">VLOOKUP($E1621,Name!$A:$C,3,FALSE)</f>
        <v>F</v>
      </c>
      <c r="L1621" s="7" t="str">
        <f ca="1">VLOOKUP($K1621,Genders!$B:$C,2,FALSE)</f>
        <v>Female</v>
      </c>
      <c r="M1621" s="7" cm="1">
        <f t="array" aca="1" ref="M1621" ca="1">INDEX('Marital status'!$A:$A,RANDBETWEEN(2,COUNTA('Marital status'!$A:$A)),1)</f>
        <v>2</v>
      </c>
      <c r="N1621" s="7" t="str">
        <f ca="1">VLOOKUP($M1621,'Marital status'!$A:$B,2,FALSE)</f>
        <v>Single</v>
      </c>
      <c r="O1621" s="7">
        <f t="shared" ca="1" si="304"/>
        <v>2</v>
      </c>
      <c r="P1621" s="7" t="str">
        <f ca="1">VLOOKUP($O1621,Ethnicities!$A:$B,2,FALSE)</f>
        <v>White</v>
      </c>
      <c r="Q1621" s="8">
        <f t="shared" ca="1" si="305"/>
        <v>34193</v>
      </c>
      <c r="R1621" s="6">
        <f t="shared" ca="1" si="306"/>
        <v>5</v>
      </c>
      <c r="S1621" s="6" t="str">
        <f ca="1">VLOOKUP($R1621,'Background education'!$A:$B,2,FALSE)</f>
        <v>Graduate school</v>
      </c>
      <c r="T1621" s="7">
        <f ca="1" xml:space="preserve">
  IF(OR($V1621 = 2, $V1621 = 3, $V1621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21" s="7" t="str">
        <f ca="1">VLOOKUP($T1621,Departments!$A:$B,2,FALSE)</f>
        <v>Administration</v>
      </c>
      <c r="V1621" s="6">
        <f t="shared" ca="1" si="307"/>
        <v>8</v>
      </c>
      <c r="W1621" s="6" t="str">
        <f ca="1">VLOOKUP($V1621,Roles!$A:$B,2,FALSE)</f>
        <v>Analyst</v>
      </c>
      <c r="X1621" s="6">
        <f t="shared" ca="1" si="308"/>
        <v>4</v>
      </c>
      <c r="Y1621" s="6" t="str">
        <f ca="1">IF(ISNA($X1621),NA(),VLOOKUP($X1621,Levels!$A:$B,2,FALSE))</f>
        <v>Senior</v>
      </c>
      <c r="Z1621" s="8">
        <f t="shared" ca="1" si="300"/>
        <v>41439</v>
      </c>
      <c r="AA1621" s="6">
        <f ca="1">RANDBETWEEN(2,COUNTA('Recruitment source'!$A:$A))</f>
        <v>10</v>
      </c>
      <c r="AB1621" s="6" t="str">
        <f ca="1">VLOOKUP($AA1621,'Recruitment source'!$A:$B,2,FALSE)</f>
        <v>Google</v>
      </c>
      <c r="AC1621" s="8" t="e">
        <f t="shared" ca="1" si="309"/>
        <v>#N/A</v>
      </c>
      <c r="AD1621" s="6" t="e">
        <f t="shared" ca="1" si="310"/>
        <v>#N/A</v>
      </c>
      <c r="AE1621" s="6" t="e">
        <f ca="1">IF(ISNA(AD1621),NA(),VLOOKUP($AD1621,'Reasons for dismissal'!$A:$B,2,FALSE))</f>
        <v>#N/A</v>
      </c>
      <c r="AF1621" s="6">
        <f t="shared" ca="1" si="311"/>
        <v>2</v>
      </c>
      <c r="AG1621" s="1">
        <f t="shared" ca="1" si="301"/>
        <v>2000</v>
      </c>
    </row>
    <row r="1622" spans="1:33" x14ac:dyDescent="0.25">
      <c r="A1622" s="7" cm="1">
        <f t="array" aca="1" ref="A1622" ca="1">INDEX(Companies!$A:$A,RANDBETWEEN(2,COUNTA(Companies!$A:$A)),1)</f>
        <v>2</v>
      </c>
      <c r="B1622" s="7" t="str">
        <f ca="1">VLOOKUP($A1622,Companies!$A:$B,2,FALSE)</f>
        <v>ACME Corporation</v>
      </c>
      <c r="C1622" s="5">
        <f t="shared" si="302"/>
        <v>1621</v>
      </c>
      <c r="D1622" s="6">
        <f t="shared" ca="1" si="303"/>
        <v>1</v>
      </c>
      <c r="E1622" s="7">
        <f ca="1">IF($C1622 = 1 + N("Presidente"),
    127,
    IF($C1622 = 2 + N("Vice-Presidente"),
        72,
        IF($C1622 = 3 + N("Secretária bilíngue"),
            13,
            RANDBETWEEN(5,COUNT(Name!$A:$A) + 1)
        )
    )
)</f>
        <v>60</v>
      </c>
      <c r="F1622" s="7" t="str">
        <f ca="1" xml:space="preserve">
VLOOKUP(
  $E1622,
  Name!$A:$B,
  2,
  FALSE
)
&amp; " " &amp;
IF($C1622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Augusta Longo Frois</v>
      </c>
      <c r="G1622" s="7">
        <v>2</v>
      </c>
      <c r="H1622" s="7" t="str">
        <f>VLOOKUP($G1622,Countries!$A:$B,2,FALSE)</f>
        <v>Portugal</v>
      </c>
      <c r="I1622" s="7" cm="1">
        <f t="array" aca="1" ref="I1622" ca="1">INDEX(States!$B:$B,RANDBETWEEN(2,COUNTA(States!$A:$A)),1)</f>
        <v>13</v>
      </c>
      <c r="J1622" s="7" t="str">
        <f ca="1">VLOOKUP($I1622,States!$B:$C,2,FALSE)</f>
        <v>Azores</v>
      </c>
      <c r="K1622" s="7" t="str">
        <f ca="1">VLOOKUP($E1622,Name!$A:$C,3,FALSE)</f>
        <v>F</v>
      </c>
      <c r="L1622" s="7" t="str">
        <f ca="1">VLOOKUP($K1622,Genders!$B:$C,2,FALSE)</f>
        <v>Female</v>
      </c>
      <c r="M1622" s="7" cm="1">
        <f t="array" aca="1" ref="M1622" ca="1">INDEX('Marital status'!$A:$A,RANDBETWEEN(2,COUNTA('Marital status'!$A:$A)),1)</f>
        <v>2</v>
      </c>
      <c r="N1622" s="7" t="str">
        <f ca="1">VLOOKUP($M1622,'Marital status'!$A:$B,2,FALSE)</f>
        <v>Single</v>
      </c>
      <c r="O1622" s="7">
        <f t="shared" ca="1" si="304"/>
        <v>2</v>
      </c>
      <c r="P1622" s="7" t="str">
        <f ca="1">VLOOKUP($O1622,Ethnicities!$A:$B,2,FALSE)</f>
        <v>White</v>
      </c>
      <c r="Q1622" s="8">
        <f t="shared" ca="1" si="305"/>
        <v>22315</v>
      </c>
      <c r="R1622" s="6">
        <f t="shared" ca="1" si="306"/>
        <v>4</v>
      </c>
      <c r="S1622" s="6" t="str">
        <f ca="1">VLOOKUP($R1622,'Background education'!$A:$B,2,FALSE)</f>
        <v>Undergraduate degree</v>
      </c>
      <c r="T1622" s="7">
        <f ca="1" xml:space="preserve">
  IF(OR($V1622 = 2, $V1622 = 3, $V1622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622" s="7" t="str">
        <f ca="1">VLOOKUP($T1622,Departments!$A:$B,2,FALSE)</f>
        <v>Human Resource</v>
      </c>
      <c r="V1622" s="6">
        <f t="shared" ca="1" si="307"/>
        <v>6</v>
      </c>
      <c r="W1622" s="6" t="str">
        <f ca="1">VLOOKUP($V1622,Roles!$A:$B,2,FALSE)</f>
        <v>Intern</v>
      </c>
      <c r="X1622" s="6" t="e">
        <f t="shared" ca="1" si="308"/>
        <v>#N/A</v>
      </c>
      <c r="Y1622" s="6" t="e">
        <f ca="1">IF(ISNA($X1622),NA(),VLOOKUP($X1622,Levels!$A:$B,2,FALSE))</f>
        <v>#N/A</v>
      </c>
      <c r="Z1622" s="8">
        <f t="shared" ca="1" si="300"/>
        <v>43259</v>
      </c>
      <c r="AA1622" s="6">
        <f ca="1">RANDBETWEEN(2,COUNTA('Recruitment source'!$A:$A))</f>
        <v>11</v>
      </c>
      <c r="AB1622" s="6" t="str">
        <f ca="1">VLOOKUP($AA1622,'Recruitment source'!$A:$B,2,FALSE)</f>
        <v>LinkedIn</v>
      </c>
      <c r="AC1622" s="8" t="e">
        <f t="shared" ca="1" si="309"/>
        <v>#N/A</v>
      </c>
      <c r="AD1622" s="6" t="e">
        <f t="shared" ca="1" si="310"/>
        <v>#N/A</v>
      </c>
      <c r="AE1622" s="6" t="e">
        <f ca="1">IF(ISNA(AD1622),NA(),VLOOKUP($AD1622,'Reasons for dismissal'!$A:$B,2,FALSE))</f>
        <v>#N/A</v>
      </c>
      <c r="AF1622" s="6">
        <f t="shared" ca="1" si="311"/>
        <v>2</v>
      </c>
      <c r="AG1622" s="1">
        <f t="shared" ca="1" si="301"/>
        <v>805</v>
      </c>
    </row>
    <row r="1623" spans="1:33" x14ac:dyDescent="0.25">
      <c r="A1623" s="7" cm="1">
        <f t="array" aca="1" ref="A1623" ca="1">INDEX(Companies!$A:$A,RANDBETWEEN(2,COUNTA(Companies!$A:$A)),1)</f>
        <v>2</v>
      </c>
      <c r="B1623" s="7" t="str">
        <f ca="1">VLOOKUP($A1623,Companies!$A:$B,2,FALSE)</f>
        <v>ACME Corporation</v>
      </c>
      <c r="C1623" s="5">
        <f t="shared" si="302"/>
        <v>1622</v>
      </c>
      <c r="D1623" s="6">
        <f t="shared" ca="1" si="303"/>
        <v>1</v>
      </c>
      <c r="E1623" s="7">
        <f ca="1">IF($C1623 = 1 + N("Presidente"),
    127,
    IF($C1623 = 2 + N("Vice-Presidente"),
        72,
        IF($C1623 = 3 + N("Secretária bilíngue"),
            13,
            RANDBETWEEN(5,COUNT(Name!$A:$A) + 1)
        )
    )
)</f>
        <v>214</v>
      </c>
      <c r="F1623" s="7" t="str">
        <f ca="1" xml:space="preserve">
VLOOKUP(
  $E1623,
  Name!$A:$B,
  2,
  FALSE
)
&amp; " " &amp;
IF($C1623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Arruda Morais</v>
      </c>
      <c r="G1623" s="7">
        <v>2</v>
      </c>
      <c r="H1623" s="7" t="str">
        <f>VLOOKUP($G1623,Countries!$A:$B,2,FALSE)</f>
        <v>Portugal</v>
      </c>
      <c r="I1623" s="7" cm="1">
        <f t="array" aca="1" ref="I1623" ca="1">INDEX(States!$B:$B,RANDBETWEEN(2,COUNTA(States!$A:$A)),1)</f>
        <v>12</v>
      </c>
      <c r="J1623" s="7" t="str">
        <f ca="1">VLOOKUP($I1623,States!$B:$C,2,FALSE)</f>
        <v>Évora</v>
      </c>
      <c r="K1623" s="7" t="str">
        <f ca="1">VLOOKUP($E1623,Name!$A:$C,3,FALSE)</f>
        <v>M</v>
      </c>
      <c r="L1623" s="7" t="str">
        <f ca="1">VLOOKUP($K1623,Genders!$B:$C,2,FALSE)</f>
        <v>Male</v>
      </c>
      <c r="M1623" s="7" cm="1">
        <f t="array" aca="1" ref="M1623" ca="1">INDEX('Marital status'!$A:$A,RANDBETWEEN(2,COUNTA('Marital status'!$A:$A)),1)</f>
        <v>4</v>
      </c>
      <c r="N1623" s="7" t="str">
        <f ca="1">VLOOKUP($M1623,'Marital status'!$A:$B,2,FALSE)</f>
        <v xml:space="preserve">Widowed </v>
      </c>
      <c r="O1623" s="7">
        <f t="shared" ca="1" si="304"/>
        <v>2</v>
      </c>
      <c r="P1623" s="7" t="str">
        <f ca="1">VLOOKUP($O1623,Ethnicities!$A:$B,2,FALSE)</f>
        <v>White</v>
      </c>
      <c r="Q1623" s="8">
        <f t="shared" ca="1" si="305"/>
        <v>33626</v>
      </c>
      <c r="R1623" s="6">
        <f t="shared" ca="1" si="306"/>
        <v>4</v>
      </c>
      <c r="S1623" s="6" t="str">
        <f ca="1">VLOOKUP($R1623,'Background education'!$A:$B,2,FALSE)</f>
        <v>Undergraduate degree</v>
      </c>
      <c r="T1623" s="7">
        <f ca="1" xml:space="preserve">
  IF(OR($V1623 = 2, $V1623 = 3, $V1623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623" s="7" t="str">
        <f ca="1">VLOOKUP($T1623,Departments!$A:$B,2,FALSE)</f>
        <v>Finance</v>
      </c>
      <c r="V1623" s="6">
        <f t="shared" ca="1" si="307"/>
        <v>8</v>
      </c>
      <c r="W1623" s="6" t="str">
        <f ca="1">VLOOKUP($V1623,Roles!$A:$B,2,FALSE)</f>
        <v>Analyst</v>
      </c>
      <c r="X1623" s="6">
        <f t="shared" ca="1" si="308"/>
        <v>3</v>
      </c>
      <c r="Y1623" s="6" t="str">
        <f ca="1">IF(ISNA($X1623),NA(),VLOOKUP($X1623,Levels!$A:$B,2,FALSE))</f>
        <v>Pleno</v>
      </c>
      <c r="Z1623" s="8">
        <f t="shared" ca="1" si="300"/>
        <v>41387</v>
      </c>
      <c r="AA1623" s="6">
        <f ca="1">RANDBETWEEN(2,COUNTA('Recruitment source'!$A:$A))</f>
        <v>3</v>
      </c>
      <c r="AB1623" s="6" t="str">
        <f ca="1">VLOOKUP($AA1623,'Recruitment source'!$A:$B,2,FALSE)</f>
        <v>Learn4Good</v>
      </c>
      <c r="AC1623" s="8" t="e">
        <f t="shared" ca="1" si="309"/>
        <v>#N/A</v>
      </c>
      <c r="AD1623" s="6" t="e">
        <f t="shared" ca="1" si="310"/>
        <v>#N/A</v>
      </c>
      <c r="AE1623" s="6" t="e">
        <f ca="1">IF(ISNA(AD1623),NA(),VLOOKUP($AD1623,'Reasons for dismissal'!$A:$B,2,FALSE))</f>
        <v>#N/A</v>
      </c>
      <c r="AF1623" s="6">
        <f t="shared" ca="1" si="311"/>
        <v>3</v>
      </c>
      <c r="AG1623" s="1">
        <f t="shared" ca="1" si="301"/>
        <v>2000</v>
      </c>
    </row>
    <row r="1624" spans="1:33" x14ac:dyDescent="0.25">
      <c r="A1624" s="7" cm="1">
        <f t="array" aca="1" ref="A1624" ca="1">INDEX(Companies!$A:$A,RANDBETWEEN(2,COUNTA(Companies!$A:$A)),1)</f>
        <v>2</v>
      </c>
      <c r="B1624" s="7" t="str">
        <f ca="1">VLOOKUP($A1624,Companies!$A:$B,2,FALSE)</f>
        <v>ACME Corporation</v>
      </c>
      <c r="C1624" s="5">
        <f t="shared" si="302"/>
        <v>1623</v>
      </c>
      <c r="D1624" s="6">
        <f t="shared" ca="1" si="303"/>
        <v>1</v>
      </c>
      <c r="E1624" s="7">
        <f ca="1">IF($C1624 = 1 + N("Presidente"),
    127,
    IF($C1624 = 2 + N("Vice-Presidente"),
        72,
        IF($C1624 = 3 + N("Secretária bilíngue"),
            13,
            RANDBETWEEN(5,COUNT(Name!$A:$A) + 1)
        )
    )
)</f>
        <v>15</v>
      </c>
      <c r="F1624" s="7" t="str">
        <f ca="1" xml:space="preserve">
VLOOKUP(
  $E1624,
  Name!$A:$B,
  2,
  FALSE
)
&amp; " " &amp;
IF($C1624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Morais Duarte</v>
      </c>
      <c r="G1624" s="7">
        <v>2</v>
      </c>
      <c r="H1624" s="7" t="str">
        <f>VLOOKUP($G1624,Countries!$A:$B,2,FALSE)</f>
        <v>Portugal</v>
      </c>
      <c r="I1624" s="7" cm="1">
        <f t="array" aca="1" ref="I1624" ca="1">INDEX(States!$B:$B,RANDBETWEEN(2,COUNTA(States!$A:$A)),1)</f>
        <v>20</v>
      </c>
      <c r="J1624" s="7" t="str">
        <f ca="1">VLOOKUP($I1624,States!$B:$C,2,FALSE)</f>
        <v>Viana do Castelo</v>
      </c>
      <c r="K1624" s="7" t="str">
        <f ca="1">VLOOKUP($E1624,Name!$A:$C,3,FALSE)</f>
        <v>M</v>
      </c>
      <c r="L1624" s="7" t="str">
        <f ca="1">VLOOKUP($K1624,Genders!$B:$C,2,FALSE)</f>
        <v>Male</v>
      </c>
      <c r="M1624" s="7" cm="1">
        <f t="array" aca="1" ref="M1624" ca="1">INDEX('Marital status'!$A:$A,RANDBETWEEN(2,COUNTA('Marital status'!$A:$A)),1)</f>
        <v>4</v>
      </c>
      <c r="N1624" s="7" t="str">
        <f ca="1">VLOOKUP($M1624,'Marital status'!$A:$B,2,FALSE)</f>
        <v xml:space="preserve">Widowed </v>
      </c>
      <c r="O1624" s="7">
        <f t="shared" ca="1" si="304"/>
        <v>3</v>
      </c>
      <c r="P1624" s="7" t="str">
        <f ca="1">VLOOKUP($O1624,Ethnicities!$A:$B,2,FALSE)</f>
        <v>Black or African American</v>
      </c>
      <c r="Q1624" s="8">
        <f t="shared" ca="1" si="305"/>
        <v>27367</v>
      </c>
      <c r="R1624" s="6">
        <f t="shared" ca="1" si="306"/>
        <v>4</v>
      </c>
      <c r="S1624" s="6" t="str">
        <f ca="1">VLOOKUP($R1624,'Background education'!$A:$B,2,FALSE)</f>
        <v>Undergraduate degree</v>
      </c>
      <c r="T1624" s="7">
        <f ca="1" xml:space="preserve">
  IF(OR($V1624 = 2, $V1624 = 3, $V1624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624" s="7" t="str">
        <f ca="1">VLOOKUP($T1624,Departments!$A:$B,2,FALSE)</f>
        <v>Communication &amp; Marketing</v>
      </c>
      <c r="V1624" s="6">
        <f t="shared" ca="1" si="307"/>
        <v>6</v>
      </c>
      <c r="W1624" s="6" t="str">
        <f ca="1">VLOOKUP($V1624,Roles!$A:$B,2,FALSE)</f>
        <v>Intern</v>
      </c>
      <c r="X1624" s="6" t="e">
        <f t="shared" ca="1" si="308"/>
        <v>#N/A</v>
      </c>
      <c r="Y1624" s="6" t="e">
        <f ca="1">IF(ISNA($X1624),NA(),VLOOKUP($X1624,Levels!$A:$B,2,FALSE))</f>
        <v>#N/A</v>
      </c>
      <c r="Z1624" s="8">
        <f t="shared" ca="1" si="300"/>
        <v>37834</v>
      </c>
      <c r="AA1624" s="6">
        <f ca="1">RANDBETWEEN(2,COUNTA('Recruitment source'!$A:$A))</f>
        <v>5</v>
      </c>
      <c r="AB1624" s="6" t="str">
        <f ca="1">VLOOKUP($AA1624,'Recruitment source'!$A:$B,2,FALSE)</f>
        <v>Net Empregos</v>
      </c>
      <c r="AC1624" s="8" t="e">
        <f t="shared" ca="1" si="309"/>
        <v>#N/A</v>
      </c>
      <c r="AD1624" s="6" t="e">
        <f t="shared" ca="1" si="310"/>
        <v>#N/A</v>
      </c>
      <c r="AE1624" s="6" t="e">
        <f ca="1">IF(ISNA(AD1624),NA(),VLOOKUP($AD1624,'Reasons for dismissal'!$A:$B,2,FALSE))</f>
        <v>#N/A</v>
      </c>
      <c r="AF1624" s="6">
        <f t="shared" ca="1" si="311"/>
        <v>3</v>
      </c>
      <c r="AG1624" s="1">
        <f t="shared" ca="1" si="301"/>
        <v>885</v>
      </c>
    </row>
    <row r="1625" spans="1:33" x14ac:dyDescent="0.25">
      <c r="A1625" s="7" cm="1">
        <f t="array" aca="1" ref="A1625" ca="1">INDEX(Companies!$A:$A,RANDBETWEEN(2,COUNTA(Companies!$A:$A)),1)</f>
        <v>2</v>
      </c>
      <c r="B1625" s="7" t="str">
        <f ca="1">VLOOKUP($A1625,Companies!$A:$B,2,FALSE)</f>
        <v>ACME Corporation</v>
      </c>
      <c r="C1625" s="5">
        <f t="shared" si="302"/>
        <v>1624</v>
      </c>
      <c r="D1625" s="6">
        <f t="shared" ca="1" si="303"/>
        <v>1</v>
      </c>
      <c r="E1625" s="7">
        <f ca="1">IF($C1625 = 1 + N("Presidente"),
    127,
    IF($C1625 = 2 + N("Vice-Presidente"),
        72,
        IF($C1625 = 3 + N("Secretária bilíngue"),
            13,
            RANDBETWEEN(5,COUNT(Name!$A:$A) + 1)
        )
    )
)</f>
        <v>77</v>
      </c>
      <c r="F1625" s="7" t="str">
        <f ca="1" xml:space="preserve">
VLOOKUP(
  $E1625,
  Name!$A:$B,
  2,
  FALSE
)
&amp; " " &amp;
IF($C1625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Bruno Pinheiro Almeida</v>
      </c>
      <c r="G1625" s="7">
        <v>2</v>
      </c>
      <c r="H1625" s="7" t="str">
        <f>VLOOKUP($G1625,Countries!$A:$B,2,FALSE)</f>
        <v>Portugal</v>
      </c>
      <c r="I1625" s="7" cm="1">
        <f t="array" aca="1" ref="I1625" ca="1">INDEX(States!$B:$B,RANDBETWEEN(2,COUNTA(States!$A:$A)),1)</f>
        <v>12</v>
      </c>
      <c r="J1625" s="7" t="str">
        <f ca="1">VLOOKUP($I1625,States!$B:$C,2,FALSE)</f>
        <v>Évora</v>
      </c>
      <c r="K1625" s="7" t="str">
        <f ca="1">VLOOKUP($E1625,Name!$A:$C,3,FALSE)</f>
        <v>M</v>
      </c>
      <c r="L1625" s="7" t="str">
        <f ca="1">VLOOKUP($K1625,Genders!$B:$C,2,FALSE)</f>
        <v>Male</v>
      </c>
      <c r="M1625" s="7" cm="1">
        <f t="array" aca="1" ref="M1625" ca="1">INDEX('Marital status'!$A:$A,RANDBETWEEN(2,COUNTA('Marital status'!$A:$A)),1)</f>
        <v>5</v>
      </c>
      <c r="N1625" s="7" t="str">
        <f ca="1">VLOOKUP($M1625,'Marital status'!$A:$B,2,FALSE)</f>
        <v xml:space="preserve">Separated </v>
      </c>
      <c r="O1625" s="7">
        <f t="shared" ca="1" si="304"/>
        <v>2</v>
      </c>
      <c r="P1625" s="7" t="str">
        <f ca="1">VLOOKUP($O1625,Ethnicities!$A:$B,2,FALSE)</f>
        <v>White</v>
      </c>
      <c r="Q1625" s="8">
        <f t="shared" ca="1" si="305"/>
        <v>34621</v>
      </c>
      <c r="R1625" s="6">
        <f t="shared" ca="1" si="306"/>
        <v>4</v>
      </c>
      <c r="S1625" s="6" t="str">
        <f ca="1">VLOOKUP($R1625,'Background education'!$A:$B,2,FALSE)</f>
        <v>Undergraduate degree</v>
      </c>
      <c r="T1625" s="7">
        <f ca="1" xml:space="preserve">
  IF(OR($V1625 = 2, $V1625 = 3, $V1625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25" s="7" t="str">
        <f ca="1">VLOOKUP($T1625,Departments!$A:$B,2,FALSE)</f>
        <v>Controlling</v>
      </c>
      <c r="V1625" s="6">
        <f t="shared" ca="1" si="307"/>
        <v>8</v>
      </c>
      <c r="W1625" s="6" t="str">
        <f ca="1">VLOOKUP($V1625,Roles!$A:$B,2,FALSE)</f>
        <v>Analyst</v>
      </c>
      <c r="X1625" s="6">
        <f t="shared" ca="1" si="308"/>
        <v>2</v>
      </c>
      <c r="Y1625" s="6" t="str">
        <f ca="1">IF(ISNA($X1625),NA(),VLOOKUP($X1625,Levels!$A:$B,2,FALSE))</f>
        <v>Junior</v>
      </c>
      <c r="Z1625" s="8">
        <f t="shared" ca="1" si="300"/>
        <v>38486</v>
      </c>
      <c r="AA1625" s="6">
        <f ca="1">RANDBETWEEN(2,COUNTA('Recruitment source'!$A:$A))</f>
        <v>8</v>
      </c>
      <c r="AB1625" s="6" t="str">
        <f ca="1">VLOOKUP($AA1625,'Recruitment source'!$A:$B,2,FALSE)</f>
        <v>Next Station</v>
      </c>
      <c r="AC1625" s="8" t="e">
        <f t="shared" ca="1" si="309"/>
        <v>#N/A</v>
      </c>
      <c r="AD1625" s="6" t="e">
        <f t="shared" ca="1" si="310"/>
        <v>#N/A</v>
      </c>
      <c r="AE1625" s="6" t="e">
        <f ca="1">IF(ISNA(AD1625),NA(),VLOOKUP($AD1625,'Reasons for dismissal'!$A:$B,2,FALSE))</f>
        <v>#N/A</v>
      </c>
      <c r="AF1625" s="6">
        <f t="shared" ca="1" si="311"/>
        <v>4</v>
      </c>
      <c r="AG1625" s="1">
        <f t="shared" ca="1" si="301"/>
        <v>2080</v>
      </c>
    </row>
    <row r="1626" spans="1:33" x14ac:dyDescent="0.25">
      <c r="A1626" s="7" cm="1">
        <f t="array" aca="1" ref="A1626" ca="1">INDEX(Companies!$A:$A,RANDBETWEEN(2,COUNTA(Companies!$A:$A)),1)</f>
        <v>2</v>
      </c>
      <c r="B1626" s="7" t="str">
        <f ca="1">VLOOKUP($A1626,Companies!$A:$B,2,FALSE)</f>
        <v>ACME Corporation</v>
      </c>
      <c r="C1626" s="5">
        <f t="shared" si="302"/>
        <v>1625</v>
      </c>
      <c r="D1626" s="6">
        <f t="shared" ca="1" si="303"/>
        <v>1</v>
      </c>
      <c r="E1626" s="7">
        <f ca="1">IF($C1626 = 1 + N("Presidente"),
    127,
    IF($C1626 = 2 + N("Vice-Presidente"),
        72,
        IF($C1626 = 3 + N("Secretária bilíngue"),
            13,
            RANDBETWEEN(5,COUNT(Name!$A:$A) + 1)
        )
    )
)</f>
        <v>97</v>
      </c>
      <c r="F1626" s="7" t="str">
        <f ca="1" xml:space="preserve">
VLOOKUP(
  $E1626,
  Name!$A:$B,
  2,
  FALSE
)
&amp; " " &amp;
IF($C1626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Frasão Moura</v>
      </c>
      <c r="G1626" s="7">
        <v>2</v>
      </c>
      <c r="H1626" s="7" t="str">
        <f>VLOOKUP($G1626,Countries!$A:$B,2,FALSE)</f>
        <v>Portugal</v>
      </c>
      <c r="I1626" s="7" cm="1">
        <f t="array" aca="1" ref="I1626" ca="1">INDEX(States!$B:$B,RANDBETWEEN(2,COUNTA(States!$A:$A)),1)</f>
        <v>6</v>
      </c>
      <c r="J1626" s="7" t="str">
        <f ca="1">VLOOKUP($I1626,States!$B:$C,2,FALSE)</f>
        <v>Braga</v>
      </c>
      <c r="K1626" s="7" t="str">
        <f ca="1">VLOOKUP($E1626,Name!$A:$C,3,FALSE)</f>
        <v>F</v>
      </c>
      <c r="L1626" s="7" t="str">
        <f ca="1">VLOOKUP($K1626,Genders!$B:$C,2,FALSE)</f>
        <v>Female</v>
      </c>
      <c r="M1626" s="7" cm="1">
        <f t="array" aca="1" ref="M1626" ca="1">INDEX('Marital status'!$A:$A,RANDBETWEEN(2,COUNTA('Marital status'!$A:$A)),1)</f>
        <v>6</v>
      </c>
      <c r="N1626" s="7" t="str">
        <f ca="1">VLOOKUP($M1626,'Marital status'!$A:$B,2,FALSE)</f>
        <v>Divorced</v>
      </c>
      <c r="O1626" s="7">
        <f t="shared" ca="1" si="304"/>
        <v>2</v>
      </c>
      <c r="P1626" s="7" t="str">
        <f ca="1">VLOOKUP($O1626,Ethnicities!$A:$B,2,FALSE)</f>
        <v>White</v>
      </c>
      <c r="Q1626" s="8">
        <f t="shared" ca="1" si="305"/>
        <v>31926</v>
      </c>
      <c r="R1626" s="6">
        <f t="shared" ca="1" si="306"/>
        <v>4</v>
      </c>
      <c r="S1626" s="6" t="str">
        <f ca="1">VLOOKUP($R1626,'Background education'!$A:$B,2,FALSE)</f>
        <v>Undergraduate degree</v>
      </c>
      <c r="T1626" s="7">
        <f ca="1" xml:space="preserve">
  IF(OR($V1626 = 2, $V1626 = 3, $V1626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626" s="7" t="str">
        <f ca="1">VLOOKUP($T1626,Departments!$A:$B,2,FALSE)</f>
        <v>Finance</v>
      </c>
      <c r="V1626" s="6">
        <f t="shared" ca="1" si="307"/>
        <v>7</v>
      </c>
      <c r="W1626" s="6" t="str">
        <f ca="1">VLOOKUP($V1626,Roles!$A:$B,2,FALSE)</f>
        <v>Trainee</v>
      </c>
      <c r="X1626" s="6" t="e">
        <f t="shared" ca="1" si="308"/>
        <v>#N/A</v>
      </c>
      <c r="Y1626" s="6" t="e">
        <f ca="1">IF(ISNA($X1626),NA(),VLOOKUP($X1626,Levels!$A:$B,2,FALSE))</f>
        <v>#N/A</v>
      </c>
      <c r="Z1626" s="8">
        <f t="shared" ca="1" si="300"/>
        <v>38965</v>
      </c>
      <c r="AA1626" s="6">
        <f ca="1">RANDBETWEEN(2,COUNTA('Recruitment source'!$A:$A))</f>
        <v>5</v>
      </c>
      <c r="AB1626" s="6" t="str">
        <f ca="1">VLOOKUP($AA1626,'Recruitment source'!$A:$B,2,FALSE)</f>
        <v>Net Empregos</v>
      </c>
      <c r="AC1626" s="8" t="e">
        <f t="shared" ca="1" si="309"/>
        <v>#N/A</v>
      </c>
      <c r="AD1626" s="6" t="e">
        <f t="shared" ca="1" si="310"/>
        <v>#N/A</v>
      </c>
      <c r="AE1626" s="6" t="e">
        <f ca="1">IF(ISNA(AD1626),NA(),VLOOKUP($AD1626,'Reasons for dismissal'!$A:$B,2,FALSE))</f>
        <v>#N/A</v>
      </c>
      <c r="AF1626" s="6">
        <f t="shared" ca="1" si="311"/>
        <v>3</v>
      </c>
      <c r="AG1626" s="1">
        <f t="shared" ca="1" si="301"/>
        <v>1005</v>
      </c>
    </row>
    <row r="1627" spans="1:33" x14ac:dyDescent="0.25">
      <c r="A1627" s="7" cm="1">
        <f t="array" aca="1" ref="A1627" ca="1">INDEX(Companies!$A:$A,RANDBETWEEN(2,COUNTA(Companies!$A:$A)),1)</f>
        <v>2</v>
      </c>
      <c r="B1627" s="7" t="str">
        <f ca="1">VLOOKUP($A1627,Companies!$A:$B,2,FALSE)</f>
        <v>ACME Corporation</v>
      </c>
      <c r="C1627" s="5">
        <f t="shared" si="302"/>
        <v>1626</v>
      </c>
      <c r="D1627" s="6">
        <f t="shared" ca="1" si="303"/>
        <v>1</v>
      </c>
      <c r="E1627" s="7">
        <f ca="1">IF($C1627 = 1 + N("Presidente"),
    127,
    IF($C1627 = 2 + N("Vice-Presidente"),
        72,
        IF($C1627 = 3 + N("Secretária bilíngue"),
            13,
            RANDBETWEEN(5,COUNT(Name!$A:$A) + 1)
        )
    )
)</f>
        <v>158</v>
      </c>
      <c r="F1627" s="7" t="str">
        <f ca="1" xml:space="preserve">
VLOOKUP(
  $E1627,
  Name!$A:$B,
  2,
  FALSE
)
&amp; " " &amp;
IF($C1627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Augusto Luz Lima</v>
      </c>
      <c r="G1627" s="7">
        <v>2</v>
      </c>
      <c r="H1627" s="7" t="str">
        <f>VLOOKUP($G1627,Countries!$A:$B,2,FALSE)</f>
        <v>Portugal</v>
      </c>
      <c r="I1627" s="7" cm="1">
        <f t="array" aca="1" ref="I1627" ca="1">INDEX(States!$B:$B,RANDBETWEEN(2,COUNTA(States!$A:$A)),1)</f>
        <v>2</v>
      </c>
      <c r="J1627" s="7" t="str">
        <f ca="1">VLOOKUP($I1627,States!$B:$C,2,FALSE)</f>
        <v xml:space="preserve"> Lisboa</v>
      </c>
      <c r="K1627" s="7" t="str">
        <f ca="1">VLOOKUP($E1627,Name!$A:$C,3,FALSE)</f>
        <v>M</v>
      </c>
      <c r="L1627" s="7" t="str">
        <f ca="1">VLOOKUP($K1627,Genders!$B:$C,2,FALSE)</f>
        <v>Male</v>
      </c>
      <c r="M1627" s="7" cm="1">
        <f t="array" aca="1" ref="M1627" ca="1">INDEX('Marital status'!$A:$A,RANDBETWEEN(2,COUNTA('Marital status'!$A:$A)),1)</f>
        <v>4</v>
      </c>
      <c r="N1627" s="7" t="str">
        <f ca="1">VLOOKUP($M1627,'Marital status'!$A:$B,2,FALSE)</f>
        <v xml:space="preserve">Widowed </v>
      </c>
      <c r="O1627" s="7">
        <f t="shared" ca="1" si="304"/>
        <v>2</v>
      </c>
      <c r="P1627" s="7" t="str">
        <f ca="1">VLOOKUP($O1627,Ethnicities!$A:$B,2,FALSE)</f>
        <v>White</v>
      </c>
      <c r="Q1627" s="8">
        <f t="shared" ca="1" si="305"/>
        <v>32774</v>
      </c>
      <c r="R1627" s="6">
        <f t="shared" ca="1" si="306"/>
        <v>5</v>
      </c>
      <c r="S1627" s="6" t="str">
        <f ca="1">VLOOKUP($R1627,'Background education'!$A:$B,2,FALSE)</f>
        <v>Graduate school</v>
      </c>
      <c r="T1627" s="7">
        <f ca="1" xml:space="preserve">
  IF(OR($V1627 = 2, $V1627 = 3, $V1627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27" s="7" t="str">
        <f ca="1">VLOOKUP($T1627,Departments!$A:$B,2,FALSE)</f>
        <v>Controlling</v>
      </c>
      <c r="V1627" s="6">
        <f t="shared" ca="1" si="307"/>
        <v>8</v>
      </c>
      <c r="W1627" s="6" t="str">
        <f ca="1">VLOOKUP($V1627,Roles!$A:$B,2,FALSE)</f>
        <v>Analyst</v>
      </c>
      <c r="X1627" s="6">
        <f t="shared" ca="1" si="308"/>
        <v>4</v>
      </c>
      <c r="Y1627" s="6" t="str">
        <f ca="1">IF(ISNA($X1627),NA(),VLOOKUP($X1627,Levels!$A:$B,2,FALSE))</f>
        <v>Senior</v>
      </c>
      <c r="Z1627" s="8">
        <f t="shared" ca="1" si="300"/>
        <v>38504</v>
      </c>
      <c r="AA1627" s="6">
        <f ca="1">RANDBETWEEN(2,COUNTA('Recruitment source'!$A:$A))</f>
        <v>11</v>
      </c>
      <c r="AB1627" s="6" t="str">
        <f ca="1">VLOOKUP($AA1627,'Recruitment source'!$A:$B,2,FALSE)</f>
        <v>LinkedIn</v>
      </c>
      <c r="AC1627" s="8" t="e">
        <f t="shared" ca="1" si="309"/>
        <v>#N/A</v>
      </c>
      <c r="AD1627" s="6" t="e">
        <f t="shared" ca="1" si="310"/>
        <v>#N/A</v>
      </c>
      <c r="AE1627" s="6" t="e">
        <f ca="1">IF(ISNA(AD1627),NA(),VLOOKUP($AD1627,'Reasons for dismissal'!$A:$B,2,FALSE))</f>
        <v>#N/A</v>
      </c>
      <c r="AF1627" s="6">
        <f t="shared" ca="1" si="311"/>
        <v>4</v>
      </c>
      <c r="AG1627" s="1">
        <f t="shared" ca="1" si="301"/>
        <v>2080</v>
      </c>
    </row>
    <row r="1628" spans="1:33" x14ac:dyDescent="0.25">
      <c r="A1628" s="7" cm="1">
        <f t="array" aca="1" ref="A1628" ca="1">INDEX(Companies!$A:$A,RANDBETWEEN(2,COUNTA(Companies!$A:$A)),1)</f>
        <v>2</v>
      </c>
      <c r="B1628" s="7" t="str">
        <f ca="1">VLOOKUP($A1628,Companies!$A:$B,2,FALSE)</f>
        <v>ACME Corporation</v>
      </c>
      <c r="C1628" s="5">
        <f t="shared" si="302"/>
        <v>1627</v>
      </c>
      <c r="D1628" s="6">
        <f t="shared" ca="1" si="303"/>
        <v>1</v>
      </c>
      <c r="E1628" s="7">
        <f ca="1">IF($C1628 = 1 + N("Presidente"),
    127,
    IF($C1628 = 2 + N("Vice-Presidente"),
        72,
        IF($C1628 = 3 + N("Secretária bilíngue"),
            13,
            RANDBETWEEN(5,COUNT(Name!$A:$A) + 1)
        )
    )
)</f>
        <v>162</v>
      </c>
      <c r="F1628" s="7" t="str">
        <f ca="1" xml:space="preserve">
VLOOKUP(
  $E1628,
  Name!$A:$B,
  2,
  FALSE
)
&amp; " " &amp;
IF($C1628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Helena Mendes Seixas</v>
      </c>
      <c r="G1628" s="7">
        <v>2</v>
      </c>
      <c r="H1628" s="7" t="str">
        <f>VLOOKUP($G1628,Countries!$A:$B,2,FALSE)</f>
        <v>Portugal</v>
      </c>
      <c r="I1628" s="7" cm="1">
        <f t="array" aca="1" ref="I1628" ca="1">INDEX(States!$B:$B,RANDBETWEEN(2,COUNTA(States!$A:$A)),1)</f>
        <v>18</v>
      </c>
      <c r="J1628" s="7" t="str">
        <f ca="1">VLOOKUP($I1628,States!$B:$C,2,FALSE)</f>
        <v>Guarda</v>
      </c>
      <c r="K1628" s="7" t="str">
        <f ca="1">VLOOKUP($E1628,Name!$A:$C,3,FALSE)</f>
        <v>F</v>
      </c>
      <c r="L1628" s="7" t="str">
        <f ca="1">VLOOKUP($K1628,Genders!$B:$C,2,FALSE)</f>
        <v>Female</v>
      </c>
      <c r="M1628" s="7" cm="1">
        <f t="array" aca="1" ref="M1628" ca="1">INDEX('Marital status'!$A:$A,RANDBETWEEN(2,COUNTA('Marital status'!$A:$A)),1)</f>
        <v>2</v>
      </c>
      <c r="N1628" s="7" t="str">
        <f ca="1">VLOOKUP($M1628,'Marital status'!$A:$B,2,FALSE)</f>
        <v>Single</v>
      </c>
      <c r="O1628" s="7">
        <f t="shared" ca="1" si="304"/>
        <v>4</v>
      </c>
      <c r="P1628" s="7" t="str">
        <f ca="1">VLOOKUP($O1628,Ethnicities!$A:$B,2,FALSE)</f>
        <v>Hispanic or Latino</v>
      </c>
      <c r="Q1628" s="8">
        <f t="shared" ca="1" si="305"/>
        <v>31871</v>
      </c>
      <c r="R1628" s="6">
        <f t="shared" ca="1" si="306"/>
        <v>4</v>
      </c>
      <c r="S1628" s="6" t="str">
        <f ca="1">VLOOKUP($R1628,'Background education'!$A:$B,2,FALSE)</f>
        <v>Undergraduate degree</v>
      </c>
      <c r="T1628" s="7">
        <f ca="1" xml:space="preserve">
  IF(OR($V1628 = 2, $V1628 = 3, $V1628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628" s="7" t="str">
        <f ca="1">VLOOKUP($T1628,Departments!$A:$B,2,FALSE)</f>
        <v>Information Technology</v>
      </c>
      <c r="V1628" s="6">
        <f t="shared" ca="1" si="307"/>
        <v>7</v>
      </c>
      <c r="W1628" s="6" t="str">
        <f ca="1">VLOOKUP($V1628,Roles!$A:$B,2,FALSE)</f>
        <v>Trainee</v>
      </c>
      <c r="X1628" s="6" t="e">
        <f t="shared" ca="1" si="308"/>
        <v>#N/A</v>
      </c>
      <c r="Y1628" s="6" t="e">
        <f ca="1">IF(ISNA($X1628),NA(),VLOOKUP($X1628,Levels!$A:$B,2,FALSE))</f>
        <v>#N/A</v>
      </c>
      <c r="Z1628" s="8">
        <f t="shared" ca="1" si="300"/>
        <v>44823</v>
      </c>
      <c r="AA1628" s="6">
        <f ca="1">RANDBETWEEN(2,COUNTA('Recruitment source'!$A:$A))</f>
        <v>7</v>
      </c>
      <c r="AB1628" s="6" t="str">
        <f ca="1">VLOOKUP($AA1628,'Recruitment source'!$A:$B,2,FALSE)</f>
        <v>Jobs in Lisbon</v>
      </c>
      <c r="AC1628" s="8" t="e">
        <f t="shared" ca="1" si="309"/>
        <v>#N/A</v>
      </c>
      <c r="AD1628" s="6" t="e">
        <f t="shared" ca="1" si="310"/>
        <v>#N/A</v>
      </c>
      <c r="AE1628" s="6" t="e">
        <f ca="1">IF(ISNA(AD1628),NA(),VLOOKUP($AD1628,'Reasons for dismissal'!$A:$B,2,FALSE))</f>
        <v>#N/A</v>
      </c>
      <c r="AF1628" s="6">
        <f t="shared" ca="1" si="311"/>
        <v>2</v>
      </c>
      <c r="AG1628" s="1">
        <f t="shared" ca="1" si="301"/>
        <v>1085</v>
      </c>
    </row>
    <row r="1629" spans="1:33" x14ac:dyDescent="0.25">
      <c r="A1629" s="7" cm="1">
        <f t="array" aca="1" ref="A1629" ca="1">INDEX(Companies!$A:$A,RANDBETWEEN(2,COUNTA(Companies!$A:$A)),1)</f>
        <v>2</v>
      </c>
      <c r="B1629" s="7" t="str">
        <f ca="1">VLOOKUP($A1629,Companies!$A:$B,2,FALSE)</f>
        <v>ACME Corporation</v>
      </c>
      <c r="C1629" s="5">
        <f t="shared" si="302"/>
        <v>1628</v>
      </c>
      <c r="D1629" s="6">
        <f t="shared" ca="1" si="303"/>
        <v>1</v>
      </c>
      <c r="E1629" s="7">
        <f ca="1">IF($C1629 = 1 + N("Presidente"),
    127,
    IF($C1629 = 2 + N("Vice-Presidente"),
        72,
        IF($C1629 = 3 + N("Secretária bilíngue"),
            13,
            RANDBETWEEN(5,COUNT(Name!$A:$A) + 1)
        )
    )
)</f>
        <v>218</v>
      </c>
      <c r="F1629" s="7" t="str">
        <f ca="1" xml:space="preserve">
VLOOKUP(
  $E1629,
  Name!$A:$B,
  2,
  FALSE
)
&amp; " " &amp;
IF($C1629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Larisa Pellegrini Nascimento</v>
      </c>
      <c r="G1629" s="7">
        <v>2</v>
      </c>
      <c r="H1629" s="7" t="str">
        <f>VLOOKUP($G1629,Countries!$A:$B,2,FALSE)</f>
        <v>Portugal</v>
      </c>
      <c r="I1629" s="7" cm="1">
        <f t="array" aca="1" ref="I1629" ca="1">INDEX(States!$B:$B,RANDBETWEEN(2,COUNTA(States!$A:$A)),1)</f>
        <v>19</v>
      </c>
      <c r="J1629" s="7" t="str">
        <f ca="1">VLOOKUP($I1629,States!$B:$C,2,FALSE)</f>
        <v>Vila Real</v>
      </c>
      <c r="K1629" s="7" t="str">
        <f ca="1">VLOOKUP($E1629,Name!$A:$C,3,FALSE)</f>
        <v>F</v>
      </c>
      <c r="L1629" s="7" t="str">
        <f ca="1">VLOOKUP($K1629,Genders!$B:$C,2,FALSE)</f>
        <v>Female</v>
      </c>
      <c r="M1629" s="7" cm="1">
        <f t="array" aca="1" ref="M1629" ca="1">INDEX('Marital status'!$A:$A,RANDBETWEEN(2,COUNTA('Marital status'!$A:$A)),1)</f>
        <v>4</v>
      </c>
      <c r="N1629" s="7" t="str">
        <f ca="1">VLOOKUP($M1629,'Marital status'!$A:$B,2,FALSE)</f>
        <v xml:space="preserve">Widowed </v>
      </c>
      <c r="O1629" s="7">
        <f t="shared" ca="1" si="304"/>
        <v>2</v>
      </c>
      <c r="P1629" s="7" t="str">
        <f ca="1">VLOOKUP($O1629,Ethnicities!$A:$B,2,FALSE)</f>
        <v>White</v>
      </c>
      <c r="Q1629" s="8">
        <f t="shared" ca="1" si="305"/>
        <v>33113</v>
      </c>
      <c r="R1629" s="6">
        <f t="shared" ca="1" si="306"/>
        <v>5</v>
      </c>
      <c r="S1629" s="6" t="str">
        <f ca="1">VLOOKUP($R1629,'Background education'!$A:$B,2,FALSE)</f>
        <v>Graduate school</v>
      </c>
      <c r="T1629" s="7">
        <f ca="1" xml:space="preserve">
  IF(OR($V1629 = 2, $V1629 = 3, $V1629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629" s="7" t="str">
        <f ca="1">VLOOKUP($T1629,Departments!$A:$B,2,FALSE)</f>
        <v xml:space="preserve"> Commercial</v>
      </c>
      <c r="V1629" s="6">
        <f t="shared" ca="1" si="307"/>
        <v>8</v>
      </c>
      <c r="W1629" s="6" t="str">
        <f ca="1">VLOOKUP($V1629,Roles!$A:$B,2,FALSE)</f>
        <v>Analyst</v>
      </c>
      <c r="X1629" s="6">
        <f t="shared" ca="1" si="308"/>
        <v>4</v>
      </c>
      <c r="Y1629" s="6" t="str">
        <f ca="1">IF(ISNA($X1629),NA(),VLOOKUP($X1629,Levels!$A:$B,2,FALSE))</f>
        <v>Senior</v>
      </c>
      <c r="Z1629" s="8">
        <f t="shared" ca="1" si="300"/>
        <v>44204</v>
      </c>
      <c r="AA1629" s="6">
        <f ca="1">RANDBETWEEN(2,COUNTA('Recruitment source'!$A:$A))</f>
        <v>7</v>
      </c>
      <c r="AB1629" s="6" t="str">
        <f ca="1">VLOOKUP($AA1629,'Recruitment source'!$A:$B,2,FALSE)</f>
        <v>Jobs in Lisbon</v>
      </c>
      <c r="AC1629" s="8" t="e">
        <f t="shared" ca="1" si="309"/>
        <v>#N/A</v>
      </c>
      <c r="AD1629" s="6" t="e">
        <f t="shared" ca="1" si="310"/>
        <v>#N/A</v>
      </c>
      <c r="AE1629" s="6" t="e">
        <f ca="1">IF(ISNA(AD1629),NA(),VLOOKUP($AD1629,'Reasons for dismissal'!$A:$B,2,FALSE))</f>
        <v>#N/A</v>
      </c>
      <c r="AF1629" s="6">
        <f t="shared" ca="1" si="311"/>
        <v>3</v>
      </c>
      <c r="AG1629" s="1">
        <f t="shared" ca="1" si="301"/>
        <v>2000</v>
      </c>
    </row>
    <row r="1630" spans="1:33" x14ac:dyDescent="0.25">
      <c r="A1630" s="7" cm="1">
        <f t="array" aca="1" ref="A1630" ca="1">INDEX(Companies!$A:$A,RANDBETWEEN(2,COUNTA(Companies!$A:$A)),1)</f>
        <v>2</v>
      </c>
      <c r="B1630" s="7" t="str">
        <f ca="1">VLOOKUP($A1630,Companies!$A:$B,2,FALSE)</f>
        <v>ACME Corporation</v>
      </c>
      <c r="C1630" s="5">
        <f t="shared" si="302"/>
        <v>1629</v>
      </c>
      <c r="D1630" s="6">
        <f t="shared" ca="1" si="303"/>
        <v>1</v>
      </c>
      <c r="E1630" s="7">
        <f ca="1">IF($C1630 = 1 + N("Presidente"),
    127,
    IF($C1630 = 2 + N("Vice-Presidente"),
        72,
        IF($C1630 = 3 + N("Secretária bilíngue"),
            13,
            RANDBETWEEN(5,COUNT(Name!$A:$A) + 1)
        )
    )
)</f>
        <v>321</v>
      </c>
      <c r="F1630" s="7" t="str">
        <f ca="1" xml:space="preserve">
VLOOKUP(
  $E1630,
  Name!$A:$B,
  2,
  FALSE
)
&amp; " " &amp;
IF($C1630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Almeida Barbosa</v>
      </c>
      <c r="G1630" s="7">
        <v>2</v>
      </c>
      <c r="H1630" s="7" t="str">
        <f>VLOOKUP($G1630,Countries!$A:$B,2,FALSE)</f>
        <v>Portugal</v>
      </c>
      <c r="I1630" s="7" cm="1">
        <f t="array" aca="1" ref="I1630" ca="1">INDEX(States!$B:$B,RANDBETWEEN(2,COUNTA(States!$A:$A)),1)</f>
        <v>4</v>
      </c>
      <c r="J1630" s="7" t="str">
        <f ca="1">VLOOKUP($I1630,States!$B:$C,2,FALSE)</f>
        <v>Setúbal</v>
      </c>
      <c r="K1630" s="7" t="str">
        <f ca="1">VLOOKUP($E1630,Name!$A:$C,3,FALSE)</f>
        <v>F</v>
      </c>
      <c r="L1630" s="7" t="str">
        <f ca="1">VLOOKUP($K1630,Genders!$B:$C,2,FALSE)</f>
        <v>Female</v>
      </c>
      <c r="M1630" s="7" cm="1">
        <f t="array" aca="1" ref="M1630" ca="1">INDEX('Marital status'!$A:$A,RANDBETWEEN(2,COUNTA('Marital status'!$A:$A)),1)</f>
        <v>2</v>
      </c>
      <c r="N1630" s="7" t="str">
        <f ca="1">VLOOKUP($M1630,'Marital status'!$A:$B,2,FALSE)</f>
        <v>Single</v>
      </c>
      <c r="O1630" s="7">
        <f t="shared" ca="1" si="304"/>
        <v>2</v>
      </c>
      <c r="P1630" s="7" t="str">
        <f ca="1">VLOOKUP($O1630,Ethnicities!$A:$B,2,FALSE)</f>
        <v>White</v>
      </c>
      <c r="Q1630" s="8">
        <f t="shared" ca="1" si="305"/>
        <v>30144</v>
      </c>
      <c r="R1630" s="6">
        <f t="shared" ca="1" si="306"/>
        <v>4</v>
      </c>
      <c r="S1630" s="6" t="str">
        <f ca="1">VLOOKUP($R1630,'Background education'!$A:$B,2,FALSE)</f>
        <v>Undergraduate degree</v>
      </c>
      <c r="T1630" s="7">
        <f ca="1" xml:space="preserve">
  IF(OR($V1630 = 2, $V1630 = 3, $V1630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630" s="7" t="str">
        <f ca="1">VLOOKUP($T1630,Departments!$A:$B,2,FALSE)</f>
        <v>Sales</v>
      </c>
      <c r="V1630" s="6">
        <f t="shared" ca="1" si="307"/>
        <v>7</v>
      </c>
      <c r="W1630" s="6" t="str">
        <f ca="1">VLOOKUP($V1630,Roles!$A:$B,2,FALSE)</f>
        <v>Trainee</v>
      </c>
      <c r="X1630" s="6" t="e">
        <f t="shared" ca="1" si="308"/>
        <v>#N/A</v>
      </c>
      <c r="Y1630" s="6" t="e">
        <f ca="1">IF(ISNA($X1630),NA(),VLOOKUP($X1630,Levels!$A:$B,2,FALSE))</f>
        <v>#N/A</v>
      </c>
      <c r="Z1630" s="8">
        <f t="shared" ca="1" si="300"/>
        <v>38786</v>
      </c>
      <c r="AA1630" s="6">
        <f ca="1">RANDBETWEEN(2,COUNTA('Recruitment source'!$A:$A))</f>
        <v>9</v>
      </c>
      <c r="AB1630" s="6" t="str">
        <f ca="1">VLOOKUP($AA1630,'Recruitment source'!$A:$B,2,FALSE)</f>
        <v xml:space="preserve"> recommendation of employee</v>
      </c>
      <c r="AC1630" s="8" t="e">
        <f t="shared" ca="1" si="309"/>
        <v>#N/A</v>
      </c>
      <c r="AD1630" s="6" t="e">
        <f t="shared" ca="1" si="310"/>
        <v>#N/A</v>
      </c>
      <c r="AE1630" s="6" t="e">
        <f ca="1">IF(ISNA(AD1630),NA(),VLOOKUP($AD1630,'Reasons for dismissal'!$A:$B,2,FALSE))</f>
        <v>#N/A</v>
      </c>
      <c r="AF1630" s="6">
        <f t="shared" ca="1" si="311"/>
        <v>4</v>
      </c>
      <c r="AG1630" s="1">
        <f t="shared" ca="1" si="301"/>
        <v>1005</v>
      </c>
    </row>
    <row r="1631" spans="1:33" x14ac:dyDescent="0.25">
      <c r="A1631" s="7" cm="1">
        <f t="array" aca="1" ref="A1631" ca="1">INDEX(Companies!$A:$A,RANDBETWEEN(2,COUNTA(Companies!$A:$A)),1)</f>
        <v>2</v>
      </c>
      <c r="B1631" s="7" t="str">
        <f ca="1">VLOOKUP($A1631,Companies!$A:$B,2,FALSE)</f>
        <v>ACME Corporation</v>
      </c>
      <c r="C1631" s="5">
        <f t="shared" si="302"/>
        <v>1630</v>
      </c>
      <c r="D1631" s="6">
        <f t="shared" ca="1" si="303"/>
        <v>1</v>
      </c>
      <c r="E1631" s="7">
        <f ca="1">IF($C1631 = 1 + N("Presidente"),
    127,
    IF($C1631 = 2 + N("Vice-Presidente"),
        72,
        IF($C1631 = 3 + N("Secretária bilíngue"),
            13,
            RANDBETWEEN(5,COUNT(Name!$A:$A) + 1)
        )
    )
)</f>
        <v>111</v>
      </c>
      <c r="F1631" s="7" t="str">
        <f ca="1" xml:space="preserve">
VLOOKUP(
  $E1631,
  Name!$A:$B,
  2,
  FALSE
)
&amp; " " &amp;
IF($C1631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Aleluia Negrão</v>
      </c>
      <c r="G1631" s="7">
        <v>2</v>
      </c>
      <c r="H1631" s="7" t="str">
        <f>VLOOKUP($G1631,Countries!$A:$B,2,FALSE)</f>
        <v>Portugal</v>
      </c>
      <c r="I1631" s="7" cm="1">
        <f t="array" aca="1" ref="I1631" ca="1">INDEX(States!$B:$B,RANDBETWEEN(2,COUNTA(States!$A:$A)),1)</f>
        <v>6</v>
      </c>
      <c r="J1631" s="7" t="str">
        <f ca="1">VLOOKUP($I1631,States!$B:$C,2,FALSE)</f>
        <v>Braga</v>
      </c>
      <c r="K1631" s="7" t="str">
        <f ca="1">VLOOKUP($E1631,Name!$A:$C,3,FALSE)</f>
        <v>F</v>
      </c>
      <c r="L1631" s="7" t="str">
        <f ca="1">VLOOKUP($K1631,Genders!$B:$C,2,FALSE)</f>
        <v>Female</v>
      </c>
      <c r="M1631" s="7" cm="1">
        <f t="array" aca="1" ref="M1631" ca="1">INDEX('Marital status'!$A:$A,RANDBETWEEN(2,COUNTA('Marital status'!$A:$A)),1)</f>
        <v>3</v>
      </c>
      <c r="N1631" s="7" t="str">
        <f ca="1">VLOOKUP($M1631,'Marital status'!$A:$B,2,FALSE)</f>
        <v>Married</v>
      </c>
      <c r="O1631" s="7">
        <f t="shared" ca="1" si="304"/>
        <v>3</v>
      </c>
      <c r="P1631" s="7" t="str">
        <f ca="1">VLOOKUP($O1631,Ethnicities!$A:$B,2,FALSE)</f>
        <v>Black or African American</v>
      </c>
      <c r="Q1631" s="8">
        <f t="shared" ca="1" si="305"/>
        <v>34017</v>
      </c>
      <c r="R1631" s="6">
        <f t="shared" ca="1" si="306"/>
        <v>4</v>
      </c>
      <c r="S1631" s="6" t="str">
        <f ca="1">VLOOKUP($R1631,'Background education'!$A:$B,2,FALSE)</f>
        <v>Undergraduate degree</v>
      </c>
      <c r="T1631" s="7">
        <f ca="1" xml:space="preserve">
  IF(OR($V1631 = 2, $V1631 = 3, $V1631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631" s="7" t="str">
        <f ca="1">VLOOKUP($T1631,Departments!$A:$B,2,FALSE)</f>
        <v>Information Technology</v>
      </c>
      <c r="V1631" s="6">
        <f t="shared" ca="1" si="307"/>
        <v>8</v>
      </c>
      <c r="W1631" s="6" t="str">
        <f ca="1">VLOOKUP($V1631,Roles!$A:$B,2,FALSE)</f>
        <v>Analyst</v>
      </c>
      <c r="X1631" s="6">
        <f t="shared" ca="1" si="308"/>
        <v>4</v>
      </c>
      <c r="Y1631" s="6" t="str">
        <f ca="1">IF(ISNA($X1631),NA(),VLOOKUP($X1631,Levels!$A:$B,2,FALSE))</f>
        <v>Senior</v>
      </c>
      <c r="Z1631" s="8">
        <f t="shared" ca="1" si="300"/>
        <v>38238</v>
      </c>
      <c r="AA1631" s="6">
        <f ca="1">RANDBETWEEN(2,COUNTA('Recruitment source'!$A:$A))</f>
        <v>8</v>
      </c>
      <c r="AB1631" s="6" t="str">
        <f ca="1">VLOOKUP($AA1631,'Recruitment source'!$A:$B,2,FALSE)</f>
        <v>Next Station</v>
      </c>
      <c r="AC1631" s="8" t="e">
        <f t="shared" ca="1" si="309"/>
        <v>#N/A</v>
      </c>
      <c r="AD1631" s="6" t="e">
        <f t="shared" ca="1" si="310"/>
        <v>#N/A</v>
      </c>
      <c r="AE1631" s="6" t="e">
        <f ca="1">IF(ISNA(AD1631),NA(),VLOOKUP($AD1631,'Reasons for dismissal'!$A:$B,2,FALSE))</f>
        <v>#N/A</v>
      </c>
      <c r="AF1631" s="6">
        <f t="shared" ca="1" si="311"/>
        <v>2</v>
      </c>
      <c r="AG1631" s="1">
        <f t="shared" ca="1" si="301"/>
        <v>2080</v>
      </c>
    </row>
    <row r="1632" spans="1:33" x14ac:dyDescent="0.25">
      <c r="A1632" s="7" cm="1">
        <f t="array" aca="1" ref="A1632" ca="1">INDEX(Companies!$A:$A,RANDBETWEEN(2,COUNTA(Companies!$A:$A)),1)</f>
        <v>2</v>
      </c>
      <c r="B1632" s="7" t="str">
        <f ca="1">VLOOKUP($A1632,Companies!$A:$B,2,FALSE)</f>
        <v>ACME Corporation</v>
      </c>
      <c r="C1632" s="5">
        <f t="shared" si="302"/>
        <v>1631</v>
      </c>
      <c r="D1632" s="6">
        <f t="shared" ca="1" si="303"/>
        <v>1</v>
      </c>
      <c r="E1632" s="7">
        <f ca="1">IF($C1632 = 1 + N("Presidente"),
    127,
    IF($C1632 = 2 + N("Vice-Presidente"),
        72,
        IF($C1632 = 3 + N("Secretária bilíngue"),
            13,
            RANDBETWEEN(5,COUNT(Name!$A:$A) + 1)
        )
    )
)</f>
        <v>252</v>
      </c>
      <c r="F1632" s="7" t="str">
        <f ca="1" xml:space="preserve">
VLOOKUP(
  $E1632,
  Name!$A:$B,
  2,
  FALSE
)
&amp; " " &amp;
IF($C1632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Malco Ferrão Gouveia</v>
      </c>
      <c r="G1632" s="7">
        <v>2</v>
      </c>
      <c r="H1632" s="7" t="str">
        <f>VLOOKUP($G1632,Countries!$A:$B,2,FALSE)</f>
        <v>Portugal</v>
      </c>
      <c r="I1632" s="7" cm="1">
        <f t="array" aca="1" ref="I1632" ca="1">INDEX(States!$B:$B,RANDBETWEEN(2,COUNTA(States!$A:$A)),1)</f>
        <v>5</v>
      </c>
      <c r="J1632" s="7" t="str">
        <f ca="1">VLOOKUP($I1632,States!$B:$C,2,FALSE)</f>
        <v>Aveiro</v>
      </c>
      <c r="K1632" s="7" t="str">
        <f ca="1">VLOOKUP($E1632,Name!$A:$C,3,FALSE)</f>
        <v>M</v>
      </c>
      <c r="L1632" s="7" t="str">
        <f ca="1">VLOOKUP($K1632,Genders!$B:$C,2,FALSE)</f>
        <v>Male</v>
      </c>
      <c r="M1632" s="7" cm="1">
        <f t="array" aca="1" ref="M1632" ca="1">INDEX('Marital status'!$A:$A,RANDBETWEEN(2,COUNTA('Marital status'!$A:$A)),1)</f>
        <v>6</v>
      </c>
      <c r="N1632" s="7" t="str">
        <f ca="1">VLOOKUP($M1632,'Marital status'!$A:$B,2,FALSE)</f>
        <v>Divorced</v>
      </c>
      <c r="O1632" s="7">
        <f t="shared" ca="1" si="304"/>
        <v>2</v>
      </c>
      <c r="P1632" s="7" t="str">
        <f ca="1">VLOOKUP($O1632,Ethnicities!$A:$B,2,FALSE)</f>
        <v>White</v>
      </c>
      <c r="Q1632" s="8">
        <f t="shared" ca="1" si="305"/>
        <v>32622</v>
      </c>
      <c r="R1632" s="6">
        <f t="shared" ca="1" si="306"/>
        <v>4</v>
      </c>
      <c r="S1632" s="6" t="str">
        <f ca="1">VLOOKUP($R1632,'Background education'!$A:$B,2,FALSE)</f>
        <v>Undergraduate degree</v>
      </c>
      <c r="T1632" s="7">
        <f ca="1" xml:space="preserve">
  IF(OR($V1632 = 2, $V1632 = 3, $V1632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632" s="7" t="str">
        <f ca="1">VLOOKUP($T1632,Departments!$A:$B,2,FALSE)</f>
        <v>Information Technology</v>
      </c>
      <c r="V1632" s="6">
        <f t="shared" ca="1" si="307"/>
        <v>7</v>
      </c>
      <c r="W1632" s="6" t="str">
        <f ca="1">VLOOKUP($V1632,Roles!$A:$B,2,FALSE)</f>
        <v>Trainee</v>
      </c>
      <c r="X1632" s="6" t="e">
        <f t="shared" ca="1" si="308"/>
        <v>#N/A</v>
      </c>
      <c r="Y1632" s="6" t="e">
        <f ca="1">IF(ISNA($X1632),NA(),VLOOKUP($X1632,Levels!$A:$B,2,FALSE))</f>
        <v>#N/A</v>
      </c>
      <c r="Z1632" s="8">
        <f t="shared" ca="1" si="300"/>
        <v>44341</v>
      </c>
      <c r="AA1632" s="6">
        <f ca="1">RANDBETWEEN(2,COUNTA('Recruitment source'!$A:$A))</f>
        <v>11</v>
      </c>
      <c r="AB1632" s="6" t="str">
        <f ca="1">VLOOKUP($AA1632,'Recruitment source'!$A:$B,2,FALSE)</f>
        <v>LinkedIn</v>
      </c>
      <c r="AC1632" s="8" t="e">
        <f t="shared" ca="1" si="309"/>
        <v>#N/A</v>
      </c>
      <c r="AD1632" s="6" t="e">
        <f t="shared" ca="1" si="310"/>
        <v>#N/A</v>
      </c>
      <c r="AE1632" s="6" t="e">
        <f ca="1">IF(ISNA(AD1632),NA(),VLOOKUP($AD1632,'Reasons for dismissal'!$A:$B,2,FALSE))</f>
        <v>#N/A</v>
      </c>
      <c r="AF1632" s="6">
        <f t="shared" ca="1" si="311"/>
        <v>3</v>
      </c>
      <c r="AG1632" s="1">
        <f t="shared" ca="1" si="301"/>
        <v>1085</v>
      </c>
    </row>
    <row r="1633" spans="1:33" x14ac:dyDescent="0.25">
      <c r="A1633" s="7" cm="1">
        <f t="array" aca="1" ref="A1633" ca="1">INDEX(Companies!$A:$A,RANDBETWEEN(2,COUNTA(Companies!$A:$A)),1)</f>
        <v>2</v>
      </c>
      <c r="B1633" s="7" t="str">
        <f ca="1">VLOOKUP($A1633,Companies!$A:$B,2,FALSE)</f>
        <v>ACME Corporation</v>
      </c>
      <c r="C1633" s="5">
        <f t="shared" si="302"/>
        <v>1632</v>
      </c>
      <c r="D1633" s="6">
        <f t="shared" ca="1" si="303"/>
        <v>1</v>
      </c>
      <c r="E1633" s="7">
        <f ca="1">IF($C1633 = 1 + N("Presidente"),
    127,
    IF($C1633 = 2 + N("Vice-Presidente"),
        72,
        IF($C1633 = 3 + N("Secretária bilíngue"),
            13,
            RANDBETWEEN(5,COUNT(Name!$A:$A) + 1)
        )
    )
)</f>
        <v>86</v>
      </c>
      <c r="F1633" s="7" t="str">
        <f ca="1" xml:space="preserve">
VLOOKUP(
  $E1633,
  Name!$A:$B,
  2,
  FALSE
)
&amp; " " &amp;
IF($C1633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Carolina Cardozo Costatini</v>
      </c>
      <c r="G1633" s="7">
        <v>2</v>
      </c>
      <c r="H1633" s="7" t="str">
        <f>VLOOKUP($G1633,Countries!$A:$B,2,FALSE)</f>
        <v>Portugal</v>
      </c>
      <c r="I1633" s="7" cm="1">
        <f t="array" aca="1" ref="I1633" ca="1">INDEX(States!$B:$B,RANDBETWEEN(2,COUNTA(States!$A:$A)),1)</f>
        <v>17</v>
      </c>
      <c r="J1633" s="7" t="str">
        <f ca="1">VLOOKUP($I1633,States!$B:$C,2,FALSE)</f>
        <v>Portalegre</v>
      </c>
      <c r="K1633" s="7" t="str">
        <f ca="1">VLOOKUP($E1633,Name!$A:$C,3,FALSE)</f>
        <v>F</v>
      </c>
      <c r="L1633" s="7" t="str">
        <f ca="1">VLOOKUP($K1633,Genders!$B:$C,2,FALSE)</f>
        <v>Female</v>
      </c>
      <c r="M1633" s="7" cm="1">
        <f t="array" aca="1" ref="M1633" ca="1">INDEX('Marital status'!$A:$A,RANDBETWEEN(2,COUNTA('Marital status'!$A:$A)),1)</f>
        <v>5</v>
      </c>
      <c r="N1633" s="7" t="str">
        <f ca="1">VLOOKUP($M1633,'Marital status'!$A:$B,2,FALSE)</f>
        <v xml:space="preserve">Separated </v>
      </c>
      <c r="O1633" s="7">
        <f t="shared" ca="1" si="304"/>
        <v>2</v>
      </c>
      <c r="P1633" s="7" t="str">
        <f ca="1">VLOOKUP($O1633,Ethnicities!$A:$B,2,FALSE)</f>
        <v>White</v>
      </c>
      <c r="Q1633" s="8">
        <f t="shared" ca="1" si="305"/>
        <v>36633</v>
      </c>
      <c r="R1633" s="6">
        <f t="shared" ca="1" si="306"/>
        <v>4</v>
      </c>
      <c r="S1633" s="6" t="str">
        <f ca="1">VLOOKUP($R1633,'Background education'!$A:$B,2,FALSE)</f>
        <v>Undergraduate degree</v>
      </c>
      <c r="T1633" s="7">
        <f ca="1" xml:space="preserve">
  IF(OR($V1633 = 2, $V1633 = 3, $V1633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633" s="7" t="str">
        <f ca="1">VLOOKUP($T1633,Departments!$A:$B,2,FALSE)</f>
        <v>Audit</v>
      </c>
      <c r="V1633" s="6">
        <f t="shared" ca="1" si="307"/>
        <v>8</v>
      </c>
      <c r="W1633" s="6" t="str">
        <f ca="1">VLOOKUP($V1633,Roles!$A:$B,2,FALSE)</f>
        <v>Analyst</v>
      </c>
      <c r="X1633" s="6">
        <f t="shared" ca="1" si="308"/>
        <v>2</v>
      </c>
      <c r="Y1633" s="6" t="str">
        <f ca="1">IF(ISNA($X1633),NA(),VLOOKUP($X1633,Levels!$A:$B,2,FALSE))</f>
        <v>Junior</v>
      </c>
      <c r="Z1633" s="8">
        <f t="shared" ca="1" si="300"/>
        <v>44124</v>
      </c>
      <c r="AA1633" s="6">
        <f ca="1">RANDBETWEEN(2,COUNTA('Recruitment source'!$A:$A))</f>
        <v>11</v>
      </c>
      <c r="AB1633" s="6" t="str">
        <f ca="1">VLOOKUP($AA1633,'Recruitment source'!$A:$B,2,FALSE)</f>
        <v>LinkedIn</v>
      </c>
      <c r="AC1633" s="8" t="e">
        <f t="shared" ca="1" si="309"/>
        <v>#N/A</v>
      </c>
      <c r="AD1633" s="6" t="e">
        <f t="shared" ca="1" si="310"/>
        <v>#N/A</v>
      </c>
      <c r="AE1633" s="6" t="e">
        <f ca="1">IF(ISNA(AD1633),NA(),VLOOKUP($AD1633,'Reasons for dismissal'!$A:$B,2,FALSE))</f>
        <v>#N/A</v>
      </c>
      <c r="AF1633" s="6">
        <f t="shared" ca="1" si="311"/>
        <v>2</v>
      </c>
      <c r="AG1633" s="1">
        <f t="shared" ca="1" si="301"/>
        <v>2000</v>
      </c>
    </row>
    <row r="1634" spans="1:33" x14ac:dyDescent="0.25">
      <c r="A1634" s="7" cm="1">
        <f t="array" aca="1" ref="A1634" ca="1">INDEX(Companies!$A:$A,RANDBETWEEN(2,COUNTA(Companies!$A:$A)),1)</f>
        <v>2</v>
      </c>
      <c r="B1634" s="7" t="str">
        <f ca="1">VLOOKUP($A1634,Companies!$A:$B,2,FALSE)</f>
        <v>ACME Corporation</v>
      </c>
      <c r="C1634" s="5">
        <f t="shared" si="302"/>
        <v>1633</v>
      </c>
      <c r="D1634" s="6">
        <f t="shared" ca="1" si="303"/>
        <v>1</v>
      </c>
      <c r="E1634" s="7">
        <f ca="1">IF($C1634 = 1 + N("Presidente"),
    127,
    IF($C1634 = 2 + N("Vice-Presidente"),
        72,
        IF($C1634 = 3 + N("Secretária bilíngue"),
            13,
            RANDBETWEEN(5,COUNT(Name!$A:$A) + 1)
        )
    )
)</f>
        <v>337</v>
      </c>
      <c r="F1634" s="7" t="str">
        <f ca="1" xml:space="preserve">
VLOOKUP(
  $E1634,
  Name!$A:$B,
  2,
  FALSE
)
&amp; " " &amp;
IF($C1634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Sarah Caruso Machado</v>
      </c>
      <c r="G1634" s="7">
        <v>2</v>
      </c>
      <c r="H1634" s="7" t="str">
        <f>VLOOKUP($G1634,Countries!$A:$B,2,FALSE)</f>
        <v>Portugal</v>
      </c>
      <c r="I1634" s="7" cm="1">
        <f t="array" aca="1" ref="I1634" ca="1">INDEX(States!$B:$B,RANDBETWEEN(2,COUNTA(States!$A:$A)),1)</f>
        <v>20</v>
      </c>
      <c r="J1634" s="7" t="str">
        <f ca="1">VLOOKUP($I1634,States!$B:$C,2,FALSE)</f>
        <v>Viana do Castelo</v>
      </c>
      <c r="K1634" s="7" t="str">
        <f ca="1">VLOOKUP($E1634,Name!$A:$C,3,FALSE)</f>
        <v>F</v>
      </c>
      <c r="L1634" s="7" t="str">
        <f ca="1">VLOOKUP($K1634,Genders!$B:$C,2,FALSE)</f>
        <v>Female</v>
      </c>
      <c r="M1634" s="7" cm="1">
        <f t="array" aca="1" ref="M1634" ca="1">INDEX('Marital status'!$A:$A,RANDBETWEEN(2,COUNTA('Marital status'!$A:$A)),1)</f>
        <v>2</v>
      </c>
      <c r="N1634" s="7" t="str">
        <f ca="1">VLOOKUP($M1634,'Marital status'!$A:$B,2,FALSE)</f>
        <v>Single</v>
      </c>
      <c r="O1634" s="7">
        <f t="shared" ca="1" si="304"/>
        <v>5</v>
      </c>
      <c r="P1634" s="7" t="str">
        <f ca="1">VLOOKUP($O1634,Ethnicities!$A:$B,2,FALSE)</f>
        <v>Asian</v>
      </c>
      <c r="Q1634" s="8">
        <f t="shared" ca="1" si="305"/>
        <v>30158</v>
      </c>
      <c r="R1634" s="6">
        <f t="shared" ca="1" si="306"/>
        <v>4</v>
      </c>
      <c r="S1634" s="6" t="str">
        <f ca="1">VLOOKUP($R1634,'Background education'!$A:$B,2,FALSE)</f>
        <v>Undergraduate degree</v>
      </c>
      <c r="T1634" s="7">
        <f ca="1" xml:space="preserve">
  IF(OR($V1634 = 2, $V1634 = 3, $V1634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634" s="7" t="str">
        <f ca="1">VLOOKUP($T1634,Departments!$A:$B,2,FALSE)</f>
        <v>Communication &amp; Marketing</v>
      </c>
      <c r="V1634" s="6">
        <f t="shared" ca="1" si="307"/>
        <v>6</v>
      </c>
      <c r="W1634" s="6" t="str">
        <f ca="1">VLOOKUP($V1634,Roles!$A:$B,2,FALSE)</f>
        <v>Intern</v>
      </c>
      <c r="X1634" s="6" t="e">
        <f t="shared" ca="1" si="308"/>
        <v>#N/A</v>
      </c>
      <c r="Y1634" s="6" t="e">
        <f ca="1">IF(ISNA($X1634),NA(),VLOOKUP($X1634,Levels!$A:$B,2,FALSE))</f>
        <v>#N/A</v>
      </c>
      <c r="Z1634" s="8">
        <f t="shared" ca="1" si="300"/>
        <v>41886</v>
      </c>
      <c r="AA1634" s="6">
        <f ca="1">RANDBETWEEN(2,COUNTA('Recruitment source'!$A:$A))</f>
        <v>7</v>
      </c>
      <c r="AB1634" s="6" t="str">
        <f ca="1">VLOOKUP($AA1634,'Recruitment source'!$A:$B,2,FALSE)</f>
        <v>Jobs in Lisbon</v>
      </c>
      <c r="AC1634" s="8" t="e">
        <f t="shared" ca="1" si="309"/>
        <v>#N/A</v>
      </c>
      <c r="AD1634" s="6" t="e">
        <f t="shared" ca="1" si="310"/>
        <v>#N/A</v>
      </c>
      <c r="AE1634" s="6" t="e">
        <f ca="1">IF(ISNA(AD1634),NA(),VLOOKUP($AD1634,'Reasons for dismissal'!$A:$B,2,FALSE))</f>
        <v>#N/A</v>
      </c>
      <c r="AF1634" s="6">
        <f t="shared" ca="1" si="311"/>
        <v>2</v>
      </c>
      <c r="AG1634" s="1">
        <f t="shared" ca="1" si="301"/>
        <v>885</v>
      </c>
    </row>
    <row r="1635" spans="1:33" x14ac:dyDescent="0.25">
      <c r="A1635" s="7" cm="1">
        <f t="array" aca="1" ref="A1635" ca="1">INDEX(Companies!$A:$A,RANDBETWEEN(2,COUNTA(Companies!$A:$A)),1)</f>
        <v>2</v>
      </c>
      <c r="B1635" s="7" t="str">
        <f ca="1">VLOOKUP($A1635,Companies!$A:$B,2,FALSE)</f>
        <v>ACME Corporation</v>
      </c>
      <c r="C1635" s="5">
        <f t="shared" si="302"/>
        <v>1634</v>
      </c>
      <c r="D1635" s="6">
        <f t="shared" ca="1" si="303"/>
        <v>1</v>
      </c>
      <c r="E1635" s="7">
        <f ca="1">IF($C1635 = 1 + N("Presidente"),
    127,
    IF($C1635 = 2 + N("Vice-Presidente"),
        72,
        IF($C1635 = 3 + N("Secretária bilíngue"),
            13,
            RANDBETWEEN(5,COUNT(Name!$A:$A) + 1)
        )
    )
)</f>
        <v>115</v>
      </c>
      <c r="F1635" s="7" t="str">
        <f ca="1" xml:space="preserve">
VLOOKUP(
  $E1635,
  Name!$A:$B,
  2,
  FALSE
)
&amp; " " &amp;
IF($C1635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Dulce Braga Luz</v>
      </c>
      <c r="G1635" s="7">
        <v>2</v>
      </c>
      <c r="H1635" s="7" t="str">
        <f>VLOOKUP($G1635,Countries!$A:$B,2,FALSE)</f>
        <v>Portugal</v>
      </c>
      <c r="I1635" s="7" cm="1">
        <f t="array" aca="1" ref="I1635" ca="1">INDEX(States!$B:$B,RANDBETWEEN(2,COUNTA(States!$A:$A)),1)</f>
        <v>17</v>
      </c>
      <c r="J1635" s="7" t="str">
        <f ca="1">VLOOKUP($I1635,States!$B:$C,2,FALSE)</f>
        <v>Portalegre</v>
      </c>
      <c r="K1635" s="7" t="str">
        <f ca="1">VLOOKUP($E1635,Name!$A:$C,3,FALSE)</f>
        <v>F</v>
      </c>
      <c r="L1635" s="7" t="str">
        <f ca="1">VLOOKUP($K1635,Genders!$B:$C,2,FALSE)</f>
        <v>Female</v>
      </c>
      <c r="M1635" s="7" cm="1">
        <f t="array" aca="1" ref="M1635" ca="1">INDEX('Marital status'!$A:$A,RANDBETWEEN(2,COUNTA('Marital status'!$A:$A)),1)</f>
        <v>5</v>
      </c>
      <c r="N1635" s="7" t="str">
        <f ca="1">VLOOKUP($M1635,'Marital status'!$A:$B,2,FALSE)</f>
        <v xml:space="preserve">Separated </v>
      </c>
      <c r="O1635" s="7">
        <f t="shared" ca="1" si="304"/>
        <v>2</v>
      </c>
      <c r="P1635" s="7" t="str">
        <f ca="1">VLOOKUP($O1635,Ethnicities!$A:$B,2,FALSE)</f>
        <v>White</v>
      </c>
      <c r="Q1635" s="8">
        <f t="shared" ca="1" si="305"/>
        <v>37956</v>
      </c>
      <c r="R1635" s="6">
        <f t="shared" ca="1" si="306"/>
        <v>4</v>
      </c>
      <c r="S1635" s="6" t="str">
        <f ca="1">VLOOKUP($R1635,'Background education'!$A:$B,2,FALSE)</f>
        <v>Undergraduate degree</v>
      </c>
      <c r="T1635" s="7">
        <f ca="1" xml:space="preserve">
  IF(OR($V1635 = 2, $V1635 = 3, $V1635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35" s="7" t="str">
        <f ca="1">VLOOKUP($T1635,Departments!$A:$B,2,FALSE)</f>
        <v>Administration</v>
      </c>
      <c r="V1635" s="6">
        <f t="shared" ca="1" si="307"/>
        <v>8</v>
      </c>
      <c r="W1635" s="6" t="str">
        <f ca="1">VLOOKUP($V1635,Roles!$A:$B,2,FALSE)</f>
        <v>Analyst</v>
      </c>
      <c r="X1635" s="6">
        <f t="shared" ca="1" si="308"/>
        <v>2</v>
      </c>
      <c r="Y1635" s="6" t="str">
        <f ca="1">IF(ISNA($X1635),NA(),VLOOKUP($X1635,Levels!$A:$B,2,FALSE))</f>
        <v>Junior</v>
      </c>
      <c r="Z1635" s="8">
        <f t="shared" ca="1" si="300"/>
        <v>44872</v>
      </c>
      <c r="AA1635" s="6">
        <f ca="1">RANDBETWEEN(2,COUNTA('Recruitment source'!$A:$A))</f>
        <v>7</v>
      </c>
      <c r="AB1635" s="6" t="str">
        <f ca="1">VLOOKUP($AA1635,'Recruitment source'!$A:$B,2,FALSE)</f>
        <v>Jobs in Lisbon</v>
      </c>
      <c r="AC1635" s="8" t="e">
        <f t="shared" ca="1" si="309"/>
        <v>#N/A</v>
      </c>
      <c r="AD1635" s="6" t="e">
        <f t="shared" ca="1" si="310"/>
        <v>#N/A</v>
      </c>
      <c r="AE1635" s="6" t="e">
        <f ca="1">IF(ISNA(AD1635),NA(),VLOOKUP($AD1635,'Reasons for dismissal'!$A:$B,2,FALSE))</f>
        <v>#N/A</v>
      </c>
      <c r="AF1635" s="6">
        <f t="shared" ca="1" si="311"/>
        <v>2</v>
      </c>
      <c r="AG1635" s="1">
        <f t="shared" ca="1" si="301"/>
        <v>2000</v>
      </c>
    </row>
    <row r="1636" spans="1:33" x14ac:dyDescent="0.25">
      <c r="A1636" s="7" cm="1">
        <f t="array" aca="1" ref="A1636" ca="1">INDEX(Companies!$A:$A,RANDBETWEEN(2,COUNTA(Companies!$A:$A)),1)</f>
        <v>2</v>
      </c>
      <c r="B1636" s="7" t="str">
        <f ca="1">VLOOKUP($A1636,Companies!$A:$B,2,FALSE)</f>
        <v>ACME Corporation</v>
      </c>
      <c r="C1636" s="5">
        <f t="shared" si="302"/>
        <v>1635</v>
      </c>
      <c r="D1636" s="6">
        <f t="shared" ca="1" si="303"/>
        <v>1</v>
      </c>
      <c r="E1636" s="7">
        <f ca="1">IF($C1636 = 1 + N("Presidente"),
    127,
    IF($C1636 = 2 + N("Vice-Presidente"),
        72,
        IF($C1636 = 3 + N("Secretária bilíngue"),
            13,
            RANDBETWEEN(5,COUNT(Name!$A:$A) + 1)
        )
    )
)</f>
        <v>82</v>
      </c>
      <c r="F1636" s="7" t="str">
        <f ca="1" xml:space="preserve">
VLOOKUP(
  $E1636,
  Name!$A:$B,
  2,
  FALSE
)
&amp; " " &amp;
IF($C1636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Mazza Gomes</v>
      </c>
      <c r="G1636" s="7">
        <v>2</v>
      </c>
      <c r="H1636" s="7" t="str">
        <f>VLOOKUP($G1636,Countries!$A:$B,2,FALSE)</f>
        <v>Portugal</v>
      </c>
      <c r="I1636" s="7" cm="1">
        <f t="array" aca="1" ref="I1636" ca="1">INDEX(States!$B:$B,RANDBETWEEN(2,COUNTA(States!$A:$A)),1)</f>
        <v>8</v>
      </c>
      <c r="J1636" s="7" t="str">
        <f ca="1">VLOOKUP($I1636,States!$B:$C,2,FALSE)</f>
        <v>Santarém</v>
      </c>
      <c r="K1636" s="7" t="str">
        <f ca="1">VLOOKUP($E1636,Name!$A:$C,3,FALSE)</f>
        <v>M</v>
      </c>
      <c r="L1636" s="7" t="str">
        <f ca="1">VLOOKUP($K1636,Genders!$B:$C,2,FALSE)</f>
        <v>Male</v>
      </c>
      <c r="M1636" s="7" cm="1">
        <f t="array" aca="1" ref="M1636" ca="1">INDEX('Marital status'!$A:$A,RANDBETWEEN(2,COUNTA('Marital status'!$A:$A)),1)</f>
        <v>5</v>
      </c>
      <c r="N1636" s="7" t="str">
        <f ca="1">VLOOKUP($M1636,'Marital status'!$A:$B,2,FALSE)</f>
        <v xml:space="preserve">Separated </v>
      </c>
      <c r="O1636" s="7">
        <f t="shared" ca="1" si="304"/>
        <v>2</v>
      </c>
      <c r="P1636" s="7" t="str">
        <f ca="1">VLOOKUP($O1636,Ethnicities!$A:$B,2,FALSE)</f>
        <v>White</v>
      </c>
      <c r="Q1636" s="8">
        <f t="shared" ca="1" si="305"/>
        <v>22900</v>
      </c>
      <c r="R1636" s="6">
        <f t="shared" ca="1" si="306"/>
        <v>4</v>
      </c>
      <c r="S1636" s="6" t="str">
        <f ca="1">VLOOKUP($R1636,'Background education'!$A:$B,2,FALSE)</f>
        <v>Undergraduate degree</v>
      </c>
      <c r="T1636" s="7">
        <f ca="1" xml:space="preserve">
  IF(OR($V1636 = 2, $V1636 = 3, $V1636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636" s="7" t="str">
        <f ca="1">VLOOKUP($T1636,Departments!$A:$B,2,FALSE)</f>
        <v>Operations</v>
      </c>
      <c r="V1636" s="6">
        <f t="shared" ca="1" si="307"/>
        <v>6</v>
      </c>
      <c r="W1636" s="6" t="str">
        <f ca="1">VLOOKUP($V1636,Roles!$A:$B,2,FALSE)</f>
        <v>Intern</v>
      </c>
      <c r="X1636" s="6" t="e">
        <f t="shared" ca="1" si="308"/>
        <v>#N/A</v>
      </c>
      <c r="Y1636" s="6" t="e">
        <f ca="1">IF(ISNA($X1636),NA(),VLOOKUP($X1636,Levels!$A:$B,2,FALSE))</f>
        <v>#N/A</v>
      </c>
      <c r="Z1636" s="8">
        <f t="shared" ca="1" si="300"/>
        <v>40162</v>
      </c>
      <c r="AA1636" s="6">
        <f ca="1">RANDBETWEEN(2,COUNTA('Recruitment source'!$A:$A))</f>
        <v>9</v>
      </c>
      <c r="AB1636" s="6" t="str">
        <f ca="1">VLOOKUP($AA1636,'Recruitment source'!$A:$B,2,FALSE)</f>
        <v xml:space="preserve"> recommendation of employee</v>
      </c>
      <c r="AC1636" s="8" t="e">
        <f t="shared" ca="1" si="309"/>
        <v>#N/A</v>
      </c>
      <c r="AD1636" s="6" t="e">
        <f t="shared" ca="1" si="310"/>
        <v>#N/A</v>
      </c>
      <c r="AE1636" s="6" t="e">
        <f ca="1">IF(ISNA(AD1636),NA(),VLOOKUP($AD1636,'Reasons for dismissal'!$A:$B,2,FALSE))</f>
        <v>#N/A</v>
      </c>
      <c r="AF1636" s="6">
        <f t="shared" ca="1" si="311"/>
        <v>2</v>
      </c>
      <c r="AG1636" s="1">
        <f t="shared" ca="1" si="301"/>
        <v>805</v>
      </c>
    </row>
    <row r="1637" spans="1:33" x14ac:dyDescent="0.25">
      <c r="A1637" s="7" cm="1">
        <f t="array" aca="1" ref="A1637" ca="1">INDEX(Companies!$A:$A,RANDBETWEEN(2,COUNTA(Companies!$A:$A)),1)</f>
        <v>2</v>
      </c>
      <c r="B1637" s="7" t="str">
        <f ca="1">VLOOKUP($A1637,Companies!$A:$B,2,FALSE)</f>
        <v>ACME Corporation</v>
      </c>
      <c r="C1637" s="5">
        <f t="shared" si="302"/>
        <v>1636</v>
      </c>
      <c r="D1637" s="6">
        <f t="shared" ca="1" si="303"/>
        <v>1</v>
      </c>
      <c r="E1637" s="7">
        <f ca="1">IF($C1637 = 1 + N("Presidente"),
    127,
    IF($C1637 = 2 + N("Vice-Presidente"),
        72,
        IF($C1637 = 3 + N("Secretária bilíngue"),
            13,
            RANDBETWEEN(5,COUNT(Name!$A:$A) + 1)
        )
    )
)</f>
        <v>285</v>
      </c>
      <c r="F1637" s="7" t="str">
        <f ca="1" xml:space="preserve">
VLOOKUP(
  $E1637,
  Name!$A:$B,
  2,
  FALSE
)
&amp; " " &amp;
IF($C1637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Cardoso Siqueira</v>
      </c>
      <c r="G1637" s="7">
        <v>2</v>
      </c>
      <c r="H1637" s="7" t="str">
        <f>VLOOKUP($G1637,Countries!$A:$B,2,FALSE)</f>
        <v>Portugal</v>
      </c>
      <c r="I1637" s="7" cm="1">
        <f t="array" aca="1" ref="I1637" ca="1">INDEX(States!$B:$B,RANDBETWEEN(2,COUNTA(States!$A:$A)),1)</f>
        <v>9</v>
      </c>
      <c r="J1637" s="7" t="str">
        <f ca="1">VLOOKUP($I1637,States!$B:$C,2,FALSE)</f>
        <v>Leiria</v>
      </c>
      <c r="K1637" s="7" t="str">
        <f ca="1">VLOOKUP($E1637,Name!$A:$C,3,FALSE)</f>
        <v>M</v>
      </c>
      <c r="L1637" s="7" t="str">
        <f ca="1">VLOOKUP($K1637,Genders!$B:$C,2,FALSE)</f>
        <v>Male</v>
      </c>
      <c r="M1637" s="7" cm="1">
        <f t="array" aca="1" ref="M1637" ca="1">INDEX('Marital status'!$A:$A,RANDBETWEEN(2,COUNTA('Marital status'!$A:$A)),1)</f>
        <v>6</v>
      </c>
      <c r="N1637" s="7" t="str">
        <f ca="1">VLOOKUP($M1637,'Marital status'!$A:$B,2,FALSE)</f>
        <v>Divorced</v>
      </c>
      <c r="O1637" s="7">
        <f t="shared" ca="1" si="304"/>
        <v>2</v>
      </c>
      <c r="P1637" s="7" t="str">
        <f ca="1">VLOOKUP($O1637,Ethnicities!$A:$B,2,FALSE)</f>
        <v>White</v>
      </c>
      <c r="Q1637" s="8">
        <f t="shared" ca="1" si="305"/>
        <v>35154</v>
      </c>
      <c r="R1637" s="6">
        <f t="shared" ca="1" si="306"/>
        <v>5</v>
      </c>
      <c r="S1637" s="6" t="str">
        <f ca="1">VLOOKUP($R1637,'Background education'!$A:$B,2,FALSE)</f>
        <v>Graduate school</v>
      </c>
      <c r="T1637" s="7">
        <f ca="1" xml:space="preserve">
  IF(OR($V1637 = 2, $V1637 = 3, $V1637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37" s="7" t="str">
        <f ca="1">VLOOKUP($T1637,Departments!$A:$B,2,FALSE)</f>
        <v>Administration</v>
      </c>
      <c r="V1637" s="6">
        <f t="shared" ca="1" si="307"/>
        <v>8</v>
      </c>
      <c r="W1637" s="6" t="str">
        <f ca="1">VLOOKUP($V1637,Roles!$A:$B,2,FALSE)</f>
        <v>Analyst</v>
      </c>
      <c r="X1637" s="6">
        <f t="shared" ca="1" si="308"/>
        <v>3</v>
      </c>
      <c r="Y1637" s="6" t="str">
        <f ca="1">IF(ISNA($X1637),NA(),VLOOKUP($X1637,Levels!$A:$B,2,FALSE))</f>
        <v>Pleno</v>
      </c>
      <c r="Z1637" s="8">
        <f t="shared" ca="1" si="300"/>
        <v>44348</v>
      </c>
      <c r="AA1637" s="6">
        <f ca="1">RANDBETWEEN(2,COUNTA('Recruitment source'!$A:$A))</f>
        <v>5</v>
      </c>
      <c r="AB1637" s="6" t="str">
        <f ca="1">VLOOKUP($AA1637,'Recruitment source'!$A:$B,2,FALSE)</f>
        <v>Net Empregos</v>
      </c>
      <c r="AC1637" s="8" t="e">
        <f t="shared" ca="1" si="309"/>
        <v>#N/A</v>
      </c>
      <c r="AD1637" s="6" t="e">
        <f t="shared" ca="1" si="310"/>
        <v>#N/A</v>
      </c>
      <c r="AE1637" s="6" t="e">
        <f ca="1">IF(ISNA(AD1637),NA(),VLOOKUP($AD1637,'Reasons for dismissal'!$A:$B,2,FALSE))</f>
        <v>#N/A</v>
      </c>
      <c r="AF1637" s="6">
        <f t="shared" ca="1" si="311"/>
        <v>4</v>
      </c>
      <c r="AG1637" s="1">
        <f t="shared" ca="1" si="301"/>
        <v>2000</v>
      </c>
    </row>
    <row r="1638" spans="1:33" x14ac:dyDescent="0.25">
      <c r="A1638" s="7" cm="1">
        <f t="array" aca="1" ref="A1638" ca="1">INDEX(Companies!$A:$A,RANDBETWEEN(2,COUNTA(Companies!$A:$A)),1)</f>
        <v>2</v>
      </c>
      <c r="B1638" s="7" t="str">
        <f ca="1">VLOOKUP($A1638,Companies!$A:$B,2,FALSE)</f>
        <v>ACME Corporation</v>
      </c>
      <c r="C1638" s="5">
        <f t="shared" si="302"/>
        <v>1637</v>
      </c>
      <c r="D1638" s="6">
        <f t="shared" ca="1" si="303"/>
        <v>1</v>
      </c>
      <c r="E1638" s="7">
        <f ca="1">IF($C1638 = 1 + N("Presidente"),
    127,
    IF($C1638 = 2 + N("Vice-Presidente"),
        72,
        IF($C1638 = 3 + N("Secretária bilíngue"),
            13,
            RANDBETWEEN(5,COUNT(Name!$A:$A) + 1)
        )
    )
)</f>
        <v>119</v>
      </c>
      <c r="F1638" s="7" t="str">
        <f ca="1" xml:space="preserve">
VLOOKUP(
  $E1638,
  Name!$A:$B,
  2,
  FALSE
)
&amp; " " &amp;
IF($C1638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Elisa Amor Nascimento</v>
      </c>
      <c r="G1638" s="7">
        <v>2</v>
      </c>
      <c r="H1638" s="7" t="str">
        <f>VLOOKUP($G1638,Countries!$A:$B,2,FALSE)</f>
        <v>Portugal</v>
      </c>
      <c r="I1638" s="7" cm="1">
        <f t="array" aca="1" ref="I1638" ca="1">INDEX(States!$B:$B,RANDBETWEEN(2,COUNTA(States!$A:$A)),1)</f>
        <v>20</v>
      </c>
      <c r="J1638" s="7" t="str">
        <f ca="1">VLOOKUP($I1638,States!$B:$C,2,FALSE)</f>
        <v>Viana do Castelo</v>
      </c>
      <c r="K1638" s="7" t="str">
        <f ca="1">VLOOKUP($E1638,Name!$A:$C,3,FALSE)</f>
        <v>F</v>
      </c>
      <c r="L1638" s="7" t="str">
        <f ca="1">VLOOKUP($K1638,Genders!$B:$C,2,FALSE)</f>
        <v>Female</v>
      </c>
      <c r="M1638" s="7" cm="1">
        <f t="array" aca="1" ref="M1638" ca="1">INDEX('Marital status'!$A:$A,RANDBETWEEN(2,COUNTA('Marital status'!$A:$A)),1)</f>
        <v>4</v>
      </c>
      <c r="N1638" s="7" t="str">
        <f ca="1">VLOOKUP($M1638,'Marital status'!$A:$B,2,FALSE)</f>
        <v xml:space="preserve">Widowed </v>
      </c>
      <c r="O1638" s="7">
        <f t="shared" ca="1" si="304"/>
        <v>3</v>
      </c>
      <c r="P1638" s="7" t="str">
        <f ca="1">VLOOKUP($O1638,Ethnicities!$A:$B,2,FALSE)</f>
        <v>Black or African American</v>
      </c>
      <c r="Q1638" s="8">
        <f t="shared" ca="1" si="305"/>
        <v>23749</v>
      </c>
      <c r="R1638" s="6">
        <f t="shared" ca="1" si="306"/>
        <v>4</v>
      </c>
      <c r="S1638" s="6" t="str">
        <f ca="1">VLOOKUP($R1638,'Background education'!$A:$B,2,FALSE)</f>
        <v>Undergraduate degree</v>
      </c>
      <c r="T1638" s="7">
        <f ca="1" xml:space="preserve">
  IF(OR($V1638 = 2, $V1638 = 3, $V1638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38" s="7" t="str">
        <f ca="1">VLOOKUP($T1638,Departments!$A:$B,2,FALSE)</f>
        <v>Administration</v>
      </c>
      <c r="V1638" s="6">
        <f t="shared" ca="1" si="307"/>
        <v>6</v>
      </c>
      <c r="W1638" s="6" t="str">
        <f ca="1">VLOOKUP($V1638,Roles!$A:$B,2,FALSE)</f>
        <v>Intern</v>
      </c>
      <c r="X1638" s="6" t="e">
        <f t="shared" ca="1" si="308"/>
        <v>#N/A</v>
      </c>
      <c r="Y1638" s="6" t="e">
        <f ca="1">IF(ISNA($X1638),NA(),VLOOKUP($X1638,Levels!$A:$B,2,FALSE))</f>
        <v>#N/A</v>
      </c>
      <c r="Z1638" s="8">
        <f t="shared" ca="1" si="300"/>
        <v>40104</v>
      </c>
      <c r="AA1638" s="6">
        <f ca="1">RANDBETWEEN(2,COUNTA('Recruitment source'!$A:$A))</f>
        <v>2</v>
      </c>
      <c r="AB1638" s="6" t="str">
        <f ca="1">VLOOKUP($AA1638,'Recruitment source'!$A:$B,2,FALSE)</f>
        <v>Indeed</v>
      </c>
      <c r="AC1638" s="8" t="e">
        <f t="shared" ca="1" si="309"/>
        <v>#N/A</v>
      </c>
      <c r="AD1638" s="6" t="e">
        <f t="shared" ca="1" si="310"/>
        <v>#N/A</v>
      </c>
      <c r="AE1638" s="6" t="e">
        <f ca="1">IF(ISNA(AD1638),NA(),VLOOKUP($AD1638,'Reasons for dismissal'!$A:$B,2,FALSE))</f>
        <v>#N/A</v>
      </c>
      <c r="AF1638" s="6">
        <f t="shared" ca="1" si="311"/>
        <v>3</v>
      </c>
      <c r="AG1638" s="1">
        <f t="shared" ca="1" si="301"/>
        <v>805</v>
      </c>
    </row>
    <row r="1639" spans="1:33" x14ac:dyDescent="0.25">
      <c r="A1639" s="7" cm="1">
        <f t="array" aca="1" ref="A1639" ca="1">INDEX(Companies!$A:$A,RANDBETWEEN(2,COUNTA(Companies!$A:$A)),1)</f>
        <v>2</v>
      </c>
      <c r="B1639" s="7" t="str">
        <f ca="1">VLOOKUP($A1639,Companies!$A:$B,2,FALSE)</f>
        <v>ACME Corporation</v>
      </c>
      <c r="C1639" s="5">
        <f t="shared" si="302"/>
        <v>1638</v>
      </c>
      <c r="D1639" s="6">
        <f t="shared" ca="1" si="303"/>
        <v>1</v>
      </c>
      <c r="E1639" s="7">
        <f ca="1">IF($C1639 = 1 + N("Presidente"),
    127,
    IF($C1639 = 2 + N("Vice-Presidente"),
        72,
        IF($C1639 = 3 + N("Secretária bilíngue"),
            13,
            RANDBETWEEN(5,COUNT(Name!$A:$A) + 1)
        )
    )
)</f>
        <v>135</v>
      </c>
      <c r="F1639" s="7" t="str">
        <f ca="1" xml:space="preserve">
VLOOKUP(
  $E1639,
  Name!$A:$B,
  2,
  FALSE
)
&amp; " " &amp;
IF($C1639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Anunciação Alcantara</v>
      </c>
      <c r="G1639" s="7">
        <v>2</v>
      </c>
      <c r="H1639" s="7" t="str">
        <f>VLOOKUP($G1639,Countries!$A:$B,2,FALSE)</f>
        <v>Portugal</v>
      </c>
      <c r="I1639" s="7" cm="1">
        <f t="array" aca="1" ref="I1639" ca="1">INDEX(States!$B:$B,RANDBETWEEN(2,COUNTA(States!$A:$A)),1)</f>
        <v>20</v>
      </c>
      <c r="J1639" s="7" t="str">
        <f ca="1">VLOOKUP($I1639,States!$B:$C,2,FALSE)</f>
        <v>Viana do Castelo</v>
      </c>
      <c r="K1639" s="7" t="str">
        <f ca="1">VLOOKUP($E1639,Name!$A:$C,3,FALSE)</f>
        <v>M</v>
      </c>
      <c r="L1639" s="7" t="str">
        <f ca="1">VLOOKUP($K1639,Genders!$B:$C,2,FALSE)</f>
        <v>Male</v>
      </c>
      <c r="M1639" s="7" cm="1">
        <f t="array" aca="1" ref="M1639" ca="1">INDEX('Marital status'!$A:$A,RANDBETWEEN(2,COUNTA('Marital status'!$A:$A)),1)</f>
        <v>2</v>
      </c>
      <c r="N1639" s="7" t="str">
        <f ca="1">VLOOKUP($M1639,'Marital status'!$A:$B,2,FALSE)</f>
        <v>Single</v>
      </c>
      <c r="O1639" s="7">
        <f t="shared" ca="1" si="304"/>
        <v>4</v>
      </c>
      <c r="P1639" s="7" t="str">
        <f ca="1">VLOOKUP($O1639,Ethnicities!$A:$B,2,FALSE)</f>
        <v>Hispanic or Latino</v>
      </c>
      <c r="Q1639" s="8">
        <f t="shared" ca="1" si="305"/>
        <v>35791</v>
      </c>
      <c r="R1639" s="6">
        <f t="shared" ca="1" si="306"/>
        <v>5</v>
      </c>
      <c r="S1639" s="6" t="str">
        <f ca="1">VLOOKUP($R1639,'Background education'!$A:$B,2,FALSE)</f>
        <v>Graduate school</v>
      </c>
      <c r="T1639" s="7">
        <f ca="1" xml:space="preserve">
  IF(OR($V1639 = 2, $V1639 = 3, $V1639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639" s="7" t="str">
        <f ca="1">VLOOKUP($T1639,Departments!$A:$B,2,FALSE)</f>
        <v>Audit</v>
      </c>
      <c r="V1639" s="6">
        <f t="shared" ca="1" si="307"/>
        <v>8</v>
      </c>
      <c r="W1639" s="6" t="str">
        <f ca="1">VLOOKUP($V1639,Roles!$A:$B,2,FALSE)</f>
        <v>Analyst</v>
      </c>
      <c r="X1639" s="6">
        <f t="shared" ca="1" si="308"/>
        <v>4</v>
      </c>
      <c r="Y1639" s="6" t="str">
        <f ca="1">IF(ISNA($X1639),NA(),VLOOKUP($X1639,Levels!$A:$B,2,FALSE))</f>
        <v>Senior</v>
      </c>
      <c r="Z1639" s="8">
        <f t="shared" ca="1" si="300"/>
        <v>44686</v>
      </c>
      <c r="AA1639" s="6">
        <f ca="1">RANDBETWEEN(2,COUNTA('Recruitment source'!$A:$A))</f>
        <v>3</v>
      </c>
      <c r="AB1639" s="6" t="str">
        <f ca="1">VLOOKUP($AA1639,'Recruitment source'!$A:$B,2,FALSE)</f>
        <v>Learn4Good</v>
      </c>
      <c r="AC1639" s="8" t="e">
        <f t="shared" ca="1" si="309"/>
        <v>#N/A</v>
      </c>
      <c r="AD1639" s="6" t="e">
        <f t="shared" ca="1" si="310"/>
        <v>#N/A</v>
      </c>
      <c r="AE1639" s="6" t="e">
        <f ca="1">IF(ISNA(AD1639),NA(),VLOOKUP($AD1639,'Reasons for dismissal'!$A:$B,2,FALSE))</f>
        <v>#N/A</v>
      </c>
      <c r="AF1639" s="6">
        <f t="shared" ca="1" si="311"/>
        <v>2</v>
      </c>
      <c r="AG1639" s="1">
        <f t="shared" ca="1" si="301"/>
        <v>2000</v>
      </c>
    </row>
    <row r="1640" spans="1:33" x14ac:dyDescent="0.25">
      <c r="A1640" s="7" cm="1">
        <f t="array" aca="1" ref="A1640" ca="1">INDEX(Companies!$A:$A,RANDBETWEEN(2,COUNTA(Companies!$A:$A)),1)</f>
        <v>2</v>
      </c>
      <c r="B1640" s="7" t="str">
        <f ca="1">VLOOKUP($A1640,Companies!$A:$B,2,FALSE)</f>
        <v>ACME Corporation</v>
      </c>
      <c r="C1640" s="5">
        <f t="shared" si="302"/>
        <v>1639</v>
      </c>
      <c r="D1640" s="6">
        <f t="shared" ca="1" si="303"/>
        <v>1</v>
      </c>
      <c r="E1640" s="7">
        <f ca="1">IF($C1640 = 1 + N("Presidente"),
    127,
    IF($C1640 = 2 + N("Vice-Presidente"),
        72,
        IF($C1640 = 3 + N("Secretária bilíngue"),
            13,
            RANDBETWEEN(5,COUNT(Name!$A:$A) + 1)
        )
    )
)</f>
        <v>84</v>
      </c>
      <c r="F1640" s="7" t="str">
        <f ca="1" xml:space="preserve">
VLOOKUP(
  $E1640,
  Name!$A:$B,
  2,
  FALSE
)
&amp; " " &amp;
IF($C1640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Martinelli de Oliveira</v>
      </c>
      <c r="G1640" s="7">
        <v>2</v>
      </c>
      <c r="H1640" s="7" t="str">
        <f>VLOOKUP($G1640,Countries!$A:$B,2,FALSE)</f>
        <v>Portugal</v>
      </c>
      <c r="I1640" s="7" cm="1">
        <f t="array" aca="1" ref="I1640" ca="1">INDEX(States!$B:$B,RANDBETWEEN(2,COUNTA(States!$A:$A)),1)</f>
        <v>3</v>
      </c>
      <c r="J1640" s="7" t="str">
        <f ca="1">VLOOKUP($I1640,States!$B:$C,2,FALSE)</f>
        <v>Porto</v>
      </c>
      <c r="K1640" s="7" t="str">
        <f ca="1">VLOOKUP($E1640,Name!$A:$C,3,FALSE)</f>
        <v>M</v>
      </c>
      <c r="L1640" s="7" t="str">
        <f ca="1">VLOOKUP($K1640,Genders!$B:$C,2,FALSE)</f>
        <v>Male</v>
      </c>
      <c r="M1640" s="7" cm="1">
        <f t="array" aca="1" ref="M1640" ca="1">INDEX('Marital status'!$A:$A,RANDBETWEEN(2,COUNTA('Marital status'!$A:$A)),1)</f>
        <v>3</v>
      </c>
      <c r="N1640" s="7" t="str">
        <f ca="1">VLOOKUP($M1640,'Marital status'!$A:$B,2,FALSE)</f>
        <v>Married</v>
      </c>
      <c r="O1640" s="7">
        <f t="shared" ca="1" si="304"/>
        <v>2</v>
      </c>
      <c r="P1640" s="7" t="str">
        <f ca="1">VLOOKUP($O1640,Ethnicities!$A:$B,2,FALSE)</f>
        <v>White</v>
      </c>
      <c r="Q1640" s="8">
        <f t="shared" ca="1" si="305"/>
        <v>29357</v>
      </c>
      <c r="R1640" s="6">
        <f t="shared" ca="1" si="306"/>
        <v>4</v>
      </c>
      <c r="S1640" s="6" t="str">
        <f ca="1">VLOOKUP($R1640,'Background education'!$A:$B,2,FALSE)</f>
        <v>Undergraduate degree</v>
      </c>
      <c r="T1640" s="7">
        <f ca="1" xml:space="preserve">
  IF(OR($V1640 = 2, $V1640 = 3, $V1640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640" s="7" t="str">
        <f ca="1">VLOOKUP($T1640,Departments!$A:$B,2,FALSE)</f>
        <v>Audit</v>
      </c>
      <c r="V1640" s="6">
        <f t="shared" ca="1" si="307"/>
        <v>6</v>
      </c>
      <c r="W1640" s="6" t="str">
        <f ca="1">VLOOKUP($V1640,Roles!$A:$B,2,FALSE)</f>
        <v>Intern</v>
      </c>
      <c r="X1640" s="6" t="e">
        <f t="shared" ca="1" si="308"/>
        <v>#N/A</v>
      </c>
      <c r="Y1640" s="6" t="e">
        <f ca="1">IF(ISNA($X1640),NA(),VLOOKUP($X1640,Levels!$A:$B,2,FALSE))</f>
        <v>#N/A</v>
      </c>
      <c r="Z1640" s="8">
        <f t="shared" ca="1" si="300"/>
        <v>37680</v>
      </c>
      <c r="AA1640" s="6">
        <f ca="1">RANDBETWEEN(2,COUNTA('Recruitment source'!$A:$A))</f>
        <v>3</v>
      </c>
      <c r="AB1640" s="6" t="str">
        <f ca="1">VLOOKUP($AA1640,'Recruitment source'!$A:$B,2,FALSE)</f>
        <v>Learn4Good</v>
      </c>
      <c r="AC1640" s="8" t="e">
        <f t="shared" ca="1" si="309"/>
        <v>#N/A</v>
      </c>
      <c r="AD1640" s="6" t="e">
        <f t="shared" ca="1" si="310"/>
        <v>#N/A</v>
      </c>
      <c r="AE1640" s="6" t="e">
        <f ca="1">IF(ISNA(AD1640),NA(),VLOOKUP($AD1640,'Reasons for dismissal'!$A:$B,2,FALSE))</f>
        <v>#N/A</v>
      </c>
      <c r="AF1640" s="6">
        <f t="shared" ca="1" si="311"/>
        <v>3</v>
      </c>
      <c r="AG1640" s="1">
        <f t="shared" ca="1" si="301"/>
        <v>805</v>
      </c>
    </row>
    <row r="1641" spans="1:33" x14ac:dyDescent="0.25">
      <c r="A1641" s="7" cm="1">
        <f t="array" aca="1" ref="A1641" ca="1">INDEX(Companies!$A:$A,RANDBETWEEN(2,COUNTA(Companies!$A:$A)),1)</f>
        <v>2</v>
      </c>
      <c r="B1641" s="7" t="str">
        <f ca="1">VLOOKUP($A1641,Companies!$A:$B,2,FALSE)</f>
        <v>ACME Corporation</v>
      </c>
      <c r="C1641" s="5">
        <f t="shared" si="302"/>
        <v>1640</v>
      </c>
      <c r="D1641" s="6">
        <f t="shared" ca="1" si="303"/>
        <v>1</v>
      </c>
      <c r="E1641" s="7">
        <f ca="1">IF($C1641 = 1 + N("Presidente"),
    127,
    IF($C1641 = 2 + N("Vice-Presidente"),
        72,
        IF($C1641 = 3 + N("Secretária bilíngue"),
            13,
            RANDBETWEEN(5,COUNT(Name!$A:$A) + 1)
        )
    )
)</f>
        <v>100</v>
      </c>
      <c r="F1641" s="7" t="str">
        <f ca="1" xml:space="preserve">
VLOOKUP(
  $E1641,
  Name!$A:$B,
  2,
  FALSE
)
&amp; " " &amp;
IF($C1641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Leone Moraes</v>
      </c>
      <c r="G1641" s="7">
        <v>2</v>
      </c>
      <c r="H1641" s="7" t="str">
        <f>VLOOKUP($G1641,Countries!$A:$B,2,FALSE)</f>
        <v>Portugal</v>
      </c>
      <c r="I1641" s="7" cm="1">
        <f t="array" aca="1" ref="I1641" ca="1">INDEX(States!$B:$B,RANDBETWEEN(2,COUNTA(States!$A:$A)),1)</f>
        <v>18</v>
      </c>
      <c r="J1641" s="7" t="str">
        <f ca="1">VLOOKUP($I1641,States!$B:$C,2,FALSE)</f>
        <v>Guarda</v>
      </c>
      <c r="K1641" s="7" t="str">
        <f ca="1">VLOOKUP($E1641,Name!$A:$C,3,FALSE)</f>
        <v>M</v>
      </c>
      <c r="L1641" s="7" t="str">
        <f ca="1">VLOOKUP($K1641,Genders!$B:$C,2,FALSE)</f>
        <v>Male</v>
      </c>
      <c r="M1641" s="7" cm="1">
        <f t="array" aca="1" ref="M1641" ca="1">INDEX('Marital status'!$A:$A,RANDBETWEEN(2,COUNTA('Marital status'!$A:$A)),1)</f>
        <v>2</v>
      </c>
      <c r="N1641" s="7" t="str">
        <f ca="1">VLOOKUP($M1641,'Marital status'!$A:$B,2,FALSE)</f>
        <v>Single</v>
      </c>
      <c r="O1641" s="7">
        <f t="shared" ca="1" si="304"/>
        <v>2</v>
      </c>
      <c r="P1641" s="7" t="str">
        <f ca="1">VLOOKUP($O1641,Ethnicities!$A:$B,2,FALSE)</f>
        <v>White</v>
      </c>
      <c r="Q1641" s="8">
        <f t="shared" ca="1" si="305"/>
        <v>34296</v>
      </c>
      <c r="R1641" s="6">
        <f t="shared" ca="1" si="306"/>
        <v>4</v>
      </c>
      <c r="S1641" s="6" t="str">
        <f ca="1">VLOOKUP($R1641,'Background education'!$A:$B,2,FALSE)</f>
        <v>Undergraduate degree</v>
      </c>
      <c r="T1641" s="7">
        <f ca="1" xml:space="preserve">
  IF(OR($V1641 = 2, $V1641 = 3, $V1641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41" s="7" t="str">
        <f ca="1">VLOOKUP($T1641,Departments!$A:$B,2,FALSE)</f>
        <v>Administration</v>
      </c>
      <c r="V1641" s="6">
        <f t="shared" ca="1" si="307"/>
        <v>8</v>
      </c>
      <c r="W1641" s="6" t="str">
        <f ca="1">VLOOKUP($V1641,Roles!$A:$B,2,FALSE)</f>
        <v>Analyst</v>
      </c>
      <c r="X1641" s="6">
        <f t="shared" ca="1" si="308"/>
        <v>2</v>
      </c>
      <c r="Y1641" s="6" t="str">
        <f ca="1">IF(ISNA($X1641),NA(),VLOOKUP($X1641,Levels!$A:$B,2,FALSE))</f>
        <v>Junior</v>
      </c>
      <c r="Z1641" s="8">
        <f t="shared" ca="1" si="300"/>
        <v>40058</v>
      </c>
      <c r="AA1641" s="6">
        <f ca="1">RANDBETWEEN(2,COUNTA('Recruitment source'!$A:$A))</f>
        <v>12</v>
      </c>
      <c r="AB1641" s="6" t="str">
        <f ca="1">VLOOKUP($AA1641,'Recruitment source'!$A:$B,2,FALSE)</f>
        <v>Website</v>
      </c>
      <c r="AC1641" s="8" t="e">
        <f t="shared" ca="1" si="309"/>
        <v>#N/A</v>
      </c>
      <c r="AD1641" s="6" t="e">
        <f t="shared" ca="1" si="310"/>
        <v>#N/A</v>
      </c>
      <c r="AE1641" s="6" t="e">
        <f ca="1">IF(ISNA(AD1641),NA(),VLOOKUP($AD1641,'Reasons for dismissal'!$A:$B,2,FALSE))</f>
        <v>#N/A</v>
      </c>
      <c r="AF1641" s="6">
        <f t="shared" ca="1" si="311"/>
        <v>2</v>
      </c>
      <c r="AG1641" s="1">
        <f t="shared" ca="1" si="301"/>
        <v>2000</v>
      </c>
    </row>
    <row r="1642" spans="1:33" x14ac:dyDescent="0.25">
      <c r="A1642" s="7" cm="1">
        <f t="array" aca="1" ref="A1642" ca="1">INDEX(Companies!$A:$A,RANDBETWEEN(2,COUNTA(Companies!$A:$A)),1)</f>
        <v>2</v>
      </c>
      <c r="B1642" s="7" t="str">
        <f ca="1">VLOOKUP($A1642,Companies!$A:$B,2,FALSE)</f>
        <v>ACME Corporation</v>
      </c>
      <c r="C1642" s="5">
        <f t="shared" si="302"/>
        <v>1641</v>
      </c>
      <c r="D1642" s="6">
        <f t="shared" ca="1" si="303"/>
        <v>1</v>
      </c>
      <c r="E1642" s="7">
        <f ca="1">IF($C1642 = 1 + N("Presidente"),
    127,
    IF($C1642 = 2 + N("Vice-Presidente"),
        72,
        IF($C1642 = 3 + N("Secretária bilíngue"),
            13,
            RANDBETWEEN(5,COUNT(Name!$A:$A) + 1)
        )
    )
)</f>
        <v>132</v>
      </c>
      <c r="F1642" s="7" t="str">
        <f ca="1" xml:space="preserve">
VLOOKUP(
  $E1642,
  Name!$A:$B,
  2,
  FALSE
)
&amp; " " &amp;
IF($C1642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Martini Martins</v>
      </c>
      <c r="G1642" s="7">
        <v>2</v>
      </c>
      <c r="H1642" s="7" t="str">
        <f>VLOOKUP($G1642,Countries!$A:$B,2,FALSE)</f>
        <v>Portugal</v>
      </c>
      <c r="I1642" s="7" cm="1">
        <f t="array" aca="1" ref="I1642" ca="1">INDEX(States!$B:$B,RANDBETWEEN(2,COUNTA(States!$A:$A)),1)</f>
        <v>18</v>
      </c>
      <c r="J1642" s="7" t="str">
        <f ca="1">VLOOKUP($I1642,States!$B:$C,2,FALSE)</f>
        <v>Guarda</v>
      </c>
      <c r="K1642" s="7" t="str">
        <f ca="1">VLOOKUP($E1642,Name!$A:$C,3,FALSE)</f>
        <v>F</v>
      </c>
      <c r="L1642" s="7" t="str">
        <f ca="1">VLOOKUP($K1642,Genders!$B:$C,2,FALSE)</f>
        <v>Female</v>
      </c>
      <c r="M1642" s="7" cm="1">
        <f t="array" aca="1" ref="M1642" ca="1">INDEX('Marital status'!$A:$A,RANDBETWEEN(2,COUNTA('Marital status'!$A:$A)),1)</f>
        <v>2</v>
      </c>
      <c r="N1642" s="7" t="str">
        <f ca="1">VLOOKUP($M1642,'Marital status'!$A:$B,2,FALSE)</f>
        <v>Single</v>
      </c>
      <c r="O1642" s="7">
        <f t="shared" ca="1" si="304"/>
        <v>2</v>
      </c>
      <c r="P1642" s="7" t="str">
        <f ca="1">VLOOKUP($O1642,Ethnicities!$A:$B,2,FALSE)</f>
        <v>White</v>
      </c>
      <c r="Q1642" s="8">
        <f t="shared" ca="1" si="305"/>
        <v>23755</v>
      </c>
      <c r="R1642" s="6">
        <f t="shared" ca="1" si="306"/>
        <v>4</v>
      </c>
      <c r="S1642" s="6" t="str">
        <f ca="1">VLOOKUP($R1642,'Background education'!$A:$B,2,FALSE)</f>
        <v>Undergraduate degree</v>
      </c>
      <c r="T1642" s="7">
        <f ca="1" xml:space="preserve">
  IF(OR($V1642 = 2, $V1642 = 3, $V1642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642" s="7" t="str">
        <f ca="1">VLOOKUP($T1642,Departments!$A:$B,2,FALSE)</f>
        <v>Audit</v>
      </c>
      <c r="V1642" s="6">
        <f t="shared" ca="1" si="307"/>
        <v>6</v>
      </c>
      <c r="W1642" s="6" t="str">
        <f ca="1">VLOOKUP($V1642,Roles!$A:$B,2,FALSE)</f>
        <v>Intern</v>
      </c>
      <c r="X1642" s="6" t="e">
        <f t="shared" ca="1" si="308"/>
        <v>#N/A</v>
      </c>
      <c r="Y1642" s="6" t="e">
        <f ca="1">IF(ISNA($X1642),NA(),VLOOKUP($X1642,Levels!$A:$B,2,FALSE))</f>
        <v>#N/A</v>
      </c>
      <c r="Z1642" s="8">
        <f t="shared" ca="1" si="300"/>
        <v>38576</v>
      </c>
      <c r="AA1642" s="6">
        <f ca="1">RANDBETWEEN(2,COUNTA('Recruitment source'!$A:$A))</f>
        <v>7</v>
      </c>
      <c r="AB1642" s="6" t="str">
        <f ca="1">VLOOKUP($AA1642,'Recruitment source'!$A:$B,2,FALSE)</f>
        <v>Jobs in Lisbon</v>
      </c>
      <c r="AC1642" s="8" t="e">
        <f t="shared" ca="1" si="309"/>
        <v>#N/A</v>
      </c>
      <c r="AD1642" s="6" t="e">
        <f t="shared" ca="1" si="310"/>
        <v>#N/A</v>
      </c>
      <c r="AE1642" s="6" t="e">
        <f ca="1">IF(ISNA(AD1642),NA(),VLOOKUP($AD1642,'Reasons for dismissal'!$A:$B,2,FALSE))</f>
        <v>#N/A</v>
      </c>
      <c r="AF1642" s="6">
        <f t="shared" ca="1" si="311"/>
        <v>4</v>
      </c>
      <c r="AG1642" s="1">
        <f t="shared" ca="1" si="301"/>
        <v>805</v>
      </c>
    </row>
    <row r="1643" spans="1:33" x14ac:dyDescent="0.25">
      <c r="A1643" s="7" cm="1">
        <f t="array" aca="1" ref="A1643" ca="1">INDEX(Companies!$A:$A,RANDBETWEEN(2,COUNTA(Companies!$A:$A)),1)</f>
        <v>2</v>
      </c>
      <c r="B1643" s="7" t="str">
        <f ca="1">VLOOKUP($A1643,Companies!$A:$B,2,FALSE)</f>
        <v>ACME Corporation</v>
      </c>
      <c r="C1643" s="5">
        <f t="shared" si="302"/>
        <v>1642</v>
      </c>
      <c r="D1643" s="6">
        <f t="shared" ca="1" si="303"/>
        <v>1</v>
      </c>
      <c r="E1643" s="7">
        <f ca="1">IF($C1643 = 1 + N("Presidente"),
    127,
    IF($C1643 = 2 + N("Vice-Presidente"),
        72,
        IF($C1643 = 3 + N("Secretária bilíngue"),
            13,
            RANDBETWEEN(5,COUNT(Name!$A:$A) + 1)
        )
    )
)</f>
        <v>256</v>
      </c>
      <c r="F1643" s="7" t="str">
        <f ca="1" xml:space="preserve">
VLOOKUP(
  $E1643,
  Name!$A:$B,
  2,
  FALSE
)
&amp; " " &amp;
IF($C1643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Marcelo Gonçalves Marques</v>
      </c>
      <c r="G1643" s="7">
        <v>2</v>
      </c>
      <c r="H1643" s="7" t="str">
        <f>VLOOKUP($G1643,Countries!$A:$B,2,FALSE)</f>
        <v>Portugal</v>
      </c>
      <c r="I1643" s="7" cm="1">
        <f t="array" aca="1" ref="I1643" ca="1">INDEX(States!$B:$B,RANDBETWEEN(2,COUNTA(States!$A:$A)),1)</f>
        <v>17</v>
      </c>
      <c r="J1643" s="7" t="str">
        <f ca="1">VLOOKUP($I1643,States!$B:$C,2,FALSE)</f>
        <v>Portalegre</v>
      </c>
      <c r="K1643" s="7" t="str">
        <f ca="1">VLOOKUP($E1643,Name!$A:$C,3,FALSE)</f>
        <v>M</v>
      </c>
      <c r="L1643" s="7" t="str">
        <f ca="1">VLOOKUP($K1643,Genders!$B:$C,2,FALSE)</f>
        <v>Male</v>
      </c>
      <c r="M1643" s="7" cm="1">
        <f t="array" aca="1" ref="M1643" ca="1">INDEX('Marital status'!$A:$A,RANDBETWEEN(2,COUNTA('Marital status'!$A:$A)),1)</f>
        <v>5</v>
      </c>
      <c r="N1643" s="7" t="str">
        <f ca="1">VLOOKUP($M1643,'Marital status'!$A:$B,2,FALSE)</f>
        <v xml:space="preserve">Separated </v>
      </c>
      <c r="O1643" s="7">
        <f t="shared" ca="1" si="304"/>
        <v>2</v>
      </c>
      <c r="P1643" s="7" t="str">
        <f ca="1">VLOOKUP($O1643,Ethnicities!$A:$B,2,FALSE)</f>
        <v>White</v>
      </c>
      <c r="Q1643" s="8">
        <f t="shared" ca="1" si="305"/>
        <v>35053</v>
      </c>
      <c r="R1643" s="6">
        <f t="shared" ca="1" si="306"/>
        <v>5</v>
      </c>
      <c r="S1643" s="6" t="str">
        <f ca="1">VLOOKUP($R1643,'Background education'!$A:$B,2,FALSE)</f>
        <v>Graduate school</v>
      </c>
      <c r="T1643" s="7">
        <f ca="1" xml:space="preserve">
  IF(OR($V1643 = 2, $V1643 = 3, $V1643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643" s="7" t="str">
        <f ca="1">VLOOKUP($T1643,Departments!$A:$B,2,FALSE)</f>
        <v>Juridical</v>
      </c>
      <c r="V1643" s="6">
        <f t="shared" ca="1" si="307"/>
        <v>8</v>
      </c>
      <c r="W1643" s="6" t="str">
        <f ca="1">VLOOKUP($V1643,Roles!$A:$B,2,FALSE)</f>
        <v>Analyst</v>
      </c>
      <c r="X1643" s="6">
        <f t="shared" ca="1" si="308"/>
        <v>2</v>
      </c>
      <c r="Y1643" s="6" t="str">
        <f ca="1">IF(ISNA($X1643),NA(),VLOOKUP($X1643,Levels!$A:$B,2,FALSE))</f>
        <v>Junior</v>
      </c>
      <c r="Z1643" s="8">
        <f t="shared" ca="1" si="300"/>
        <v>43982</v>
      </c>
      <c r="AA1643" s="6">
        <f ca="1">RANDBETWEEN(2,COUNTA('Recruitment source'!$A:$A))</f>
        <v>5</v>
      </c>
      <c r="AB1643" s="6" t="str">
        <f ca="1">VLOOKUP($AA1643,'Recruitment source'!$A:$B,2,FALSE)</f>
        <v>Net Empregos</v>
      </c>
      <c r="AC1643" s="8" t="e">
        <f t="shared" ca="1" si="309"/>
        <v>#N/A</v>
      </c>
      <c r="AD1643" s="6" t="e">
        <f t="shared" ca="1" si="310"/>
        <v>#N/A</v>
      </c>
      <c r="AE1643" s="6" t="e">
        <f ca="1">IF(ISNA(AD1643),NA(),VLOOKUP($AD1643,'Reasons for dismissal'!$A:$B,2,FALSE))</f>
        <v>#N/A</v>
      </c>
      <c r="AF1643" s="6">
        <f t="shared" ca="1" si="311"/>
        <v>3</v>
      </c>
      <c r="AG1643" s="1">
        <f t="shared" ca="1" si="301"/>
        <v>2000</v>
      </c>
    </row>
    <row r="1644" spans="1:33" x14ac:dyDescent="0.25">
      <c r="A1644" s="7" cm="1">
        <f t="array" aca="1" ref="A1644" ca="1">INDEX(Companies!$A:$A,RANDBETWEEN(2,COUNTA(Companies!$A:$A)),1)</f>
        <v>2</v>
      </c>
      <c r="B1644" s="7" t="str">
        <f ca="1">VLOOKUP($A1644,Companies!$A:$B,2,FALSE)</f>
        <v>ACME Corporation</v>
      </c>
      <c r="C1644" s="5">
        <f t="shared" si="302"/>
        <v>1643</v>
      </c>
      <c r="D1644" s="6">
        <f t="shared" ca="1" si="303"/>
        <v>1</v>
      </c>
      <c r="E1644" s="7">
        <f ca="1">IF($C1644 = 1 + N("Presidente"),
    127,
    IF($C1644 = 2 + N("Vice-Presidente"),
        72,
        IF($C1644 = 3 + N("Secretária bilíngue"),
            13,
            RANDBETWEEN(5,COUNT(Name!$A:$A) + 1)
        )
    )
)</f>
        <v>275</v>
      </c>
      <c r="F1644" s="7" t="str">
        <f ca="1" xml:space="preserve">
VLOOKUP(
  $E1644,
  Name!$A:$B,
  2,
  FALSE
)
&amp; " " &amp;
IF($C1644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Vitória Ribeiro Noronha</v>
      </c>
      <c r="G1644" s="7">
        <v>2</v>
      </c>
      <c r="H1644" s="7" t="str">
        <f>VLOOKUP($G1644,Countries!$A:$B,2,FALSE)</f>
        <v>Portugal</v>
      </c>
      <c r="I1644" s="7" cm="1">
        <f t="array" aca="1" ref="I1644" ca="1">INDEX(States!$B:$B,RANDBETWEEN(2,COUNTA(States!$A:$A)),1)</f>
        <v>5</v>
      </c>
      <c r="J1644" s="7" t="str">
        <f ca="1">VLOOKUP($I1644,States!$B:$C,2,FALSE)</f>
        <v>Aveiro</v>
      </c>
      <c r="K1644" s="7" t="str">
        <f ca="1">VLOOKUP($E1644,Name!$A:$C,3,FALSE)</f>
        <v>F</v>
      </c>
      <c r="L1644" s="7" t="str">
        <f ca="1">VLOOKUP($K1644,Genders!$B:$C,2,FALSE)</f>
        <v>Female</v>
      </c>
      <c r="M1644" s="7" cm="1">
        <f t="array" aca="1" ref="M1644" ca="1">INDEX('Marital status'!$A:$A,RANDBETWEEN(2,COUNTA('Marital status'!$A:$A)),1)</f>
        <v>5</v>
      </c>
      <c r="N1644" s="7" t="str">
        <f ca="1">VLOOKUP($M1644,'Marital status'!$A:$B,2,FALSE)</f>
        <v xml:space="preserve">Separated </v>
      </c>
      <c r="O1644" s="7">
        <f t="shared" ca="1" si="304"/>
        <v>2</v>
      </c>
      <c r="P1644" s="7" t="str">
        <f ca="1">VLOOKUP($O1644,Ethnicities!$A:$B,2,FALSE)</f>
        <v>White</v>
      </c>
      <c r="Q1644" s="8">
        <f t="shared" ca="1" si="305"/>
        <v>22653</v>
      </c>
      <c r="R1644" s="6">
        <f t="shared" ca="1" si="306"/>
        <v>4</v>
      </c>
      <c r="S1644" s="6" t="str">
        <f ca="1">VLOOKUP($R1644,'Background education'!$A:$B,2,FALSE)</f>
        <v>Undergraduate degree</v>
      </c>
      <c r="T1644" s="7">
        <f ca="1" xml:space="preserve">
  IF(OR($V1644 = 2, $V1644 = 3, $V1644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644" s="7" t="str">
        <f ca="1">VLOOKUP($T1644,Departments!$A:$B,2,FALSE)</f>
        <v>Information Technology</v>
      </c>
      <c r="V1644" s="6">
        <f t="shared" ca="1" si="307"/>
        <v>6</v>
      </c>
      <c r="W1644" s="6" t="str">
        <f ca="1">VLOOKUP($V1644,Roles!$A:$B,2,FALSE)</f>
        <v>Intern</v>
      </c>
      <c r="X1644" s="6" t="e">
        <f t="shared" ca="1" si="308"/>
        <v>#N/A</v>
      </c>
      <c r="Y1644" s="6" t="e">
        <f ca="1">IF(ISNA($X1644),NA(),VLOOKUP($X1644,Levels!$A:$B,2,FALSE))</f>
        <v>#N/A</v>
      </c>
      <c r="Z1644" s="8">
        <f t="shared" ca="1" si="300"/>
        <v>37958</v>
      </c>
      <c r="AA1644" s="6">
        <f ca="1">RANDBETWEEN(2,COUNTA('Recruitment source'!$A:$A))</f>
        <v>3</v>
      </c>
      <c r="AB1644" s="6" t="str">
        <f ca="1">VLOOKUP($AA1644,'Recruitment source'!$A:$B,2,FALSE)</f>
        <v>Learn4Good</v>
      </c>
      <c r="AC1644" s="8" t="e">
        <f t="shared" ca="1" si="309"/>
        <v>#N/A</v>
      </c>
      <c r="AD1644" s="6" t="e">
        <f t="shared" ca="1" si="310"/>
        <v>#N/A</v>
      </c>
      <c r="AE1644" s="6" t="e">
        <f ca="1">IF(ISNA(AD1644),NA(),VLOOKUP($AD1644,'Reasons for dismissal'!$A:$B,2,FALSE))</f>
        <v>#N/A</v>
      </c>
      <c r="AF1644" s="6">
        <f t="shared" ca="1" si="311"/>
        <v>4</v>
      </c>
      <c r="AG1644" s="1">
        <f t="shared" ca="1" si="301"/>
        <v>885</v>
      </c>
    </row>
    <row r="1645" spans="1:33" x14ac:dyDescent="0.25">
      <c r="A1645" s="7" cm="1">
        <f t="array" aca="1" ref="A1645" ca="1">INDEX(Companies!$A:$A,RANDBETWEEN(2,COUNTA(Companies!$A:$A)),1)</f>
        <v>2</v>
      </c>
      <c r="B1645" s="7" t="str">
        <f ca="1">VLOOKUP($A1645,Companies!$A:$B,2,FALSE)</f>
        <v>ACME Corporation</v>
      </c>
      <c r="C1645" s="5">
        <f t="shared" si="302"/>
        <v>1644</v>
      </c>
      <c r="D1645" s="6">
        <f t="shared" ca="1" si="303"/>
        <v>1</v>
      </c>
      <c r="E1645" s="7">
        <f ca="1">IF($C1645 = 1 + N("Presidente"),
    127,
    IF($C1645 = 2 + N("Vice-Presidente"),
        72,
        IF($C1645 = 3 + N("Secretária bilíngue"),
            13,
            RANDBETWEEN(5,COUNT(Name!$A:$A) + 1)
        )
    )
)</f>
        <v>125</v>
      </c>
      <c r="F1645" s="7" t="str">
        <f ca="1" xml:space="preserve">
VLOOKUP(
  $E1645,
  Name!$A:$B,
  2,
  FALSE
)
&amp; " " &amp;
IF($C1645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Rossi Saragoça</v>
      </c>
      <c r="G1645" s="7">
        <v>2</v>
      </c>
      <c r="H1645" s="7" t="str">
        <f>VLOOKUP($G1645,Countries!$A:$B,2,FALSE)</f>
        <v>Portugal</v>
      </c>
      <c r="I1645" s="7" cm="1">
        <f t="array" aca="1" ref="I1645" ca="1">INDEX(States!$B:$B,RANDBETWEEN(2,COUNTA(States!$A:$A)),1)</f>
        <v>11</v>
      </c>
      <c r="J1645" s="7" t="str">
        <f ca="1">VLOOKUP($I1645,States!$B:$C,2,FALSE)</f>
        <v>Madeira</v>
      </c>
      <c r="K1645" s="7" t="str">
        <f ca="1">VLOOKUP($E1645,Name!$A:$C,3,FALSE)</f>
        <v>M</v>
      </c>
      <c r="L1645" s="7" t="str">
        <f ca="1">VLOOKUP($K1645,Genders!$B:$C,2,FALSE)</f>
        <v>Male</v>
      </c>
      <c r="M1645" s="7" cm="1">
        <f t="array" aca="1" ref="M1645" ca="1">INDEX('Marital status'!$A:$A,RANDBETWEEN(2,COUNTA('Marital status'!$A:$A)),1)</f>
        <v>5</v>
      </c>
      <c r="N1645" s="7" t="str">
        <f ca="1">VLOOKUP($M1645,'Marital status'!$A:$B,2,FALSE)</f>
        <v xml:space="preserve">Separated </v>
      </c>
      <c r="O1645" s="7">
        <f t="shared" ca="1" si="304"/>
        <v>3</v>
      </c>
      <c r="P1645" s="7" t="str">
        <f ca="1">VLOOKUP($O1645,Ethnicities!$A:$B,2,FALSE)</f>
        <v>Black or African American</v>
      </c>
      <c r="Q1645" s="8">
        <f t="shared" ca="1" si="305"/>
        <v>37906</v>
      </c>
      <c r="R1645" s="6">
        <f t="shared" ca="1" si="306"/>
        <v>5</v>
      </c>
      <c r="S1645" s="6" t="str">
        <f ca="1">VLOOKUP($R1645,'Background education'!$A:$B,2,FALSE)</f>
        <v>Graduate school</v>
      </c>
      <c r="T1645" s="7">
        <f ca="1" xml:space="preserve">
  IF(OR($V1645 = 2, $V1645 = 3, $V1645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45" s="7" t="str">
        <f ca="1">VLOOKUP($T1645,Departments!$A:$B,2,FALSE)</f>
        <v>Controlling</v>
      </c>
      <c r="V1645" s="6">
        <f t="shared" ca="1" si="307"/>
        <v>8</v>
      </c>
      <c r="W1645" s="6" t="str">
        <f ca="1">VLOOKUP($V1645,Roles!$A:$B,2,FALSE)</f>
        <v>Analyst</v>
      </c>
      <c r="X1645" s="6">
        <f t="shared" ca="1" si="308"/>
        <v>2</v>
      </c>
      <c r="Y1645" s="6" t="str">
        <f ca="1">IF(ISNA($X1645),NA(),VLOOKUP($X1645,Levels!$A:$B,2,FALSE))</f>
        <v>Junior</v>
      </c>
      <c r="Z1645" s="8">
        <f t="shared" ca="1" si="300"/>
        <v>41400</v>
      </c>
      <c r="AA1645" s="6">
        <f ca="1">RANDBETWEEN(2,COUNTA('Recruitment source'!$A:$A))</f>
        <v>11</v>
      </c>
      <c r="AB1645" s="6" t="str">
        <f ca="1">VLOOKUP($AA1645,'Recruitment source'!$A:$B,2,FALSE)</f>
        <v>LinkedIn</v>
      </c>
      <c r="AC1645" s="8" t="e">
        <f t="shared" ca="1" si="309"/>
        <v>#N/A</v>
      </c>
      <c r="AD1645" s="6" t="e">
        <f t="shared" ca="1" si="310"/>
        <v>#N/A</v>
      </c>
      <c r="AE1645" s="6" t="e">
        <f ca="1">IF(ISNA(AD1645),NA(),VLOOKUP($AD1645,'Reasons for dismissal'!$A:$B,2,FALSE))</f>
        <v>#N/A</v>
      </c>
      <c r="AF1645" s="6">
        <f t="shared" ca="1" si="311"/>
        <v>3</v>
      </c>
      <c r="AG1645" s="1">
        <f t="shared" ca="1" si="301"/>
        <v>2080</v>
      </c>
    </row>
    <row r="1646" spans="1:33" x14ac:dyDescent="0.25">
      <c r="A1646" s="7" cm="1">
        <f t="array" aca="1" ref="A1646" ca="1">INDEX(Companies!$A:$A,RANDBETWEEN(2,COUNTA(Companies!$A:$A)),1)</f>
        <v>2</v>
      </c>
      <c r="B1646" s="7" t="str">
        <f ca="1">VLOOKUP($A1646,Companies!$A:$B,2,FALSE)</f>
        <v>ACME Corporation</v>
      </c>
      <c r="C1646" s="5">
        <f t="shared" si="302"/>
        <v>1645</v>
      </c>
      <c r="D1646" s="6">
        <f t="shared" ca="1" si="303"/>
        <v>1</v>
      </c>
      <c r="E1646" s="7">
        <f ca="1">IF($C1646 = 1 + N("Presidente"),
    127,
    IF($C1646 = 2 + N("Vice-Presidente"),
        72,
        IF($C1646 = 3 + N("Secretária bilíngue"),
            13,
            RANDBETWEEN(5,COUNT(Name!$A:$A) + 1)
        )
    )
)</f>
        <v>321</v>
      </c>
      <c r="F1646" s="7" t="str">
        <f ca="1" xml:space="preserve">
VLOOKUP(
  $E1646,
  Name!$A:$B,
  2,
  FALSE
)
&amp; " " &amp;
IF($C1646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Reis Brito</v>
      </c>
      <c r="G1646" s="7">
        <v>2</v>
      </c>
      <c r="H1646" s="7" t="str">
        <f>VLOOKUP($G1646,Countries!$A:$B,2,FALSE)</f>
        <v>Portugal</v>
      </c>
      <c r="I1646" s="7" cm="1">
        <f t="array" aca="1" ref="I1646" ca="1">INDEX(States!$B:$B,RANDBETWEEN(2,COUNTA(States!$A:$A)),1)</f>
        <v>17</v>
      </c>
      <c r="J1646" s="7" t="str">
        <f ca="1">VLOOKUP($I1646,States!$B:$C,2,FALSE)</f>
        <v>Portalegre</v>
      </c>
      <c r="K1646" s="7" t="str">
        <f ca="1">VLOOKUP($E1646,Name!$A:$C,3,FALSE)</f>
        <v>F</v>
      </c>
      <c r="L1646" s="7" t="str">
        <f ca="1">VLOOKUP($K1646,Genders!$B:$C,2,FALSE)</f>
        <v>Female</v>
      </c>
      <c r="M1646" s="7" cm="1">
        <f t="array" aca="1" ref="M1646" ca="1">INDEX('Marital status'!$A:$A,RANDBETWEEN(2,COUNTA('Marital status'!$A:$A)),1)</f>
        <v>3</v>
      </c>
      <c r="N1646" s="7" t="str">
        <f ca="1">VLOOKUP($M1646,'Marital status'!$A:$B,2,FALSE)</f>
        <v>Married</v>
      </c>
      <c r="O1646" s="7">
        <f t="shared" ca="1" si="304"/>
        <v>2</v>
      </c>
      <c r="P1646" s="7" t="str">
        <f ca="1">VLOOKUP($O1646,Ethnicities!$A:$B,2,FALSE)</f>
        <v>White</v>
      </c>
      <c r="Q1646" s="8">
        <f t="shared" ca="1" si="305"/>
        <v>30094</v>
      </c>
      <c r="R1646" s="6">
        <f t="shared" ca="1" si="306"/>
        <v>4</v>
      </c>
      <c r="S1646" s="6" t="str">
        <f ca="1">VLOOKUP($R1646,'Background education'!$A:$B,2,FALSE)</f>
        <v>Undergraduate degree</v>
      </c>
      <c r="T1646" s="7">
        <f ca="1" xml:space="preserve">
  IF(OR($V1646 = 2, $V1646 = 3, $V1646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646" s="7" t="str">
        <f ca="1">VLOOKUP($T1646,Departments!$A:$B,2,FALSE)</f>
        <v>Communication &amp; Marketing</v>
      </c>
      <c r="V1646" s="6">
        <f t="shared" ca="1" si="307"/>
        <v>7</v>
      </c>
      <c r="W1646" s="6" t="str">
        <f ca="1">VLOOKUP($V1646,Roles!$A:$B,2,FALSE)</f>
        <v>Trainee</v>
      </c>
      <c r="X1646" s="6" t="e">
        <f t="shared" ca="1" si="308"/>
        <v>#N/A</v>
      </c>
      <c r="Y1646" s="6" t="e">
        <f ca="1">IF(ISNA($X1646),NA(),VLOOKUP($X1646,Levels!$A:$B,2,FALSE))</f>
        <v>#N/A</v>
      </c>
      <c r="Z1646" s="8">
        <f t="shared" ca="1" si="300"/>
        <v>43186</v>
      </c>
      <c r="AA1646" s="6">
        <f ca="1">RANDBETWEEN(2,COUNTA('Recruitment source'!$A:$A))</f>
        <v>5</v>
      </c>
      <c r="AB1646" s="6" t="str">
        <f ca="1">VLOOKUP($AA1646,'Recruitment source'!$A:$B,2,FALSE)</f>
        <v>Net Empregos</v>
      </c>
      <c r="AC1646" s="8" t="e">
        <f t="shared" ca="1" si="309"/>
        <v>#N/A</v>
      </c>
      <c r="AD1646" s="6" t="e">
        <f t="shared" ca="1" si="310"/>
        <v>#N/A</v>
      </c>
      <c r="AE1646" s="6" t="e">
        <f ca="1">IF(ISNA(AD1646),NA(),VLOOKUP($AD1646,'Reasons for dismissal'!$A:$B,2,FALSE))</f>
        <v>#N/A</v>
      </c>
      <c r="AF1646" s="6">
        <f t="shared" ca="1" si="311"/>
        <v>3</v>
      </c>
      <c r="AG1646" s="1">
        <f t="shared" ca="1" si="301"/>
        <v>1085</v>
      </c>
    </row>
    <row r="1647" spans="1:33" x14ac:dyDescent="0.25">
      <c r="A1647" s="7" cm="1">
        <f t="array" aca="1" ref="A1647" ca="1">INDEX(Companies!$A:$A,RANDBETWEEN(2,COUNTA(Companies!$A:$A)),1)</f>
        <v>2</v>
      </c>
      <c r="B1647" s="7" t="str">
        <f ca="1">VLOOKUP($A1647,Companies!$A:$B,2,FALSE)</f>
        <v>ACME Corporation</v>
      </c>
      <c r="C1647" s="5">
        <f t="shared" si="302"/>
        <v>1646</v>
      </c>
      <c r="D1647" s="6">
        <f t="shared" ca="1" si="303"/>
        <v>1</v>
      </c>
      <c r="E1647" s="7">
        <f ca="1">IF($C1647 = 1 + N("Presidente"),
    127,
    IF($C1647 = 2 + N("Vice-Presidente"),
        72,
        IF($C1647 = 3 + N("Secretária bilíngue"),
            13,
            RANDBETWEEN(5,COUNT(Name!$A:$A) + 1)
        )
    )
)</f>
        <v>55</v>
      </c>
      <c r="F1647" s="7" t="str">
        <f ca="1" xml:space="preserve">
VLOOKUP(
  $E1647,
  Name!$A:$B,
  2,
  FALSE
)
&amp; " " &amp;
IF($C1647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Brito Andrade</v>
      </c>
      <c r="G1647" s="7">
        <v>2</v>
      </c>
      <c r="H1647" s="7" t="str">
        <f>VLOOKUP($G1647,Countries!$A:$B,2,FALSE)</f>
        <v>Portugal</v>
      </c>
      <c r="I1647" s="7" cm="1">
        <f t="array" aca="1" ref="I1647" ca="1">INDEX(States!$B:$B,RANDBETWEEN(2,COUNTA(States!$A:$A)),1)</f>
        <v>8</v>
      </c>
      <c r="J1647" s="7" t="str">
        <f ca="1">VLOOKUP($I1647,States!$B:$C,2,FALSE)</f>
        <v>Santarém</v>
      </c>
      <c r="K1647" s="7" t="str">
        <f ca="1">VLOOKUP($E1647,Name!$A:$C,3,FALSE)</f>
        <v>M</v>
      </c>
      <c r="L1647" s="7" t="str">
        <f ca="1">VLOOKUP($K1647,Genders!$B:$C,2,FALSE)</f>
        <v>Male</v>
      </c>
      <c r="M1647" s="7" cm="1">
        <f t="array" aca="1" ref="M1647" ca="1">INDEX('Marital status'!$A:$A,RANDBETWEEN(2,COUNTA('Marital status'!$A:$A)),1)</f>
        <v>3</v>
      </c>
      <c r="N1647" s="7" t="str">
        <f ca="1">VLOOKUP($M1647,'Marital status'!$A:$B,2,FALSE)</f>
        <v>Married</v>
      </c>
      <c r="O1647" s="7">
        <f t="shared" ca="1" si="304"/>
        <v>2</v>
      </c>
      <c r="P1647" s="7" t="str">
        <f ca="1">VLOOKUP($O1647,Ethnicities!$A:$B,2,FALSE)</f>
        <v>White</v>
      </c>
      <c r="Q1647" s="8">
        <f t="shared" ca="1" si="305"/>
        <v>35550</v>
      </c>
      <c r="R1647" s="6">
        <f t="shared" ca="1" si="306"/>
        <v>4</v>
      </c>
      <c r="S1647" s="6" t="str">
        <f ca="1">VLOOKUP($R1647,'Background education'!$A:$B,2,FALSE)</f>
        <v>Undergraduate degree</v>
      </c>
      <c r="T1647" s="7">
        <f ca="1" xml:space="preserve">
  IF(OR($V1647 = 2, $V1647 = 3, $V1647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647" s="7" t="str">
        <f ca="1">VLOOKUP($T1647,Departments!$A:$B,2,FALSE)</f>
        <v>Audit</v>
      </c>
      <c r="V1647" s="6">
        <f t="shared" ca="1" si="307"/>
        <v>8</v>
      </c>
      <c r="W1647" s="6" t="str">
        <f ca="1">VLOOKUP($V1647,Roles!$A:$B,2,FALSE)</f>
        <v>Analyst</v>
      </c>
      <c r="X1647" s="6">
        <f t="shared" ca="1" si="308"/>
        <v>2</v>
      </c>
      <c r="Y1647" s="6" t="str">
        <f ca="1">IF(ISNA($X1647),NA(),VLOOKUP($X1647,Levels!$A:$B,2,FALSE))</f>
        <v>Junior</v>
      </c>
      <c r="Z1647" s="8">
        <f t="shared" ca="1" si="300"/>
        <v>38754</v>
      </c>
      <c r="AA1647" s="6">
        <f ca="1">RANDBETWEEN(2,COUNTA('Recruitment source'!$A:$A))</f>
        <v>7</v>
      </c>
      <c r="AB1647" s="6" t="str">
        <f ca="1">VLOOKUP($AA1647,'Recruitment source'!$A:$B,2,FALSE)</f>
        <v>Jobs in Lisbon</v>
      </c>
      <c r="AC1647" s="8" t="e">
        <f t="shared" ca="1" si="309"/>
        <v>#N/A</v>
      </c>
      <c r="AD1647" s="6" t="e">
        <f t="shared" ca="1" si="310"/>
        <v>#N/A</v>
      </c>
      <c r="AE1647" s="6" t="e">
        <f ca="1">IF(ISNA(AD1647),NA(),VLOOKUP($AD1647,'Reasons for dismissal'!$A:$B,2,FALSE))</f>
        <v>#N/A</v>
      </c>
      <c r="AF1647" s="6">
        <f t="shared" ca="1" si="311"/>
        <v>3</v>
      </c>
      <c r="AG1647" s="1">
        <f t="shared" ca="1" si="301"/>
        <v>2000</v>
      </c>
    </row>
    <row r="1648" spans="1:33" x14ac:dyDescent="0.25">
      <c r="A1648" s="7" cm="1">
        <f t="array" aca="1" ref="A1648" ca="1">INDEX(Companies!$A:$A,RANDBETWEEN(2,COUNTA(Companies!$A:$A)),1)</f>
        <v>2</v>
      </c>
      <c r="B1648" s="7" t="str">
        <f ca="1">VLOOKUP($A1648,Companies!$A:$B,2,FALSE)</f>
        <v>ACME Corporation</v>
      </c>
      <c r="C1648" s="5">
        <f t="shared" si="302"/>
        <v>1647</v>
      </c>
      <c r="D1648" s="6">
        <f t="shared" ca="1" si="303"/>
        <v>1</v>
      </c>
      <c r="E1648" s="7">
        <f ca="1">IF($C1648 = 1 + N("Presidente"),
    127,
    IF($C1648 = 2 + N("Vice-Presidente"),
        72,
        IF($C1648 = 3 + N("Secretária bilíngue"),
            13,
            RANDBETWEEN(5,COUNT(Name!$A:$A) + 1)
        )
    )
)</f>
        <v>122</v>
      </c>
      <c r="F1648" s="7" t="str">
        <f ca="1" xml:space="preserve">
VLOOKUP(
  $E1648,
  Name!$A:$B,
  2,
  FALSE
)
&amp; " " &amp;
IF($C1648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Pasquim Mendes</v>
      </c>
      <c r="G1648" s="7">
        <v>2</v>
      </c>
      <c r="H1648" s="7" t="str">
        <f>VLOOKUP($G1648,Countries!$A:$B,2,FALSE)</f>
        <v>Portugal</v>
      </c>
      <c r="I1648" s="7" cm="1">
        <f t="array" aca="1" ref="I1648" ca="1">INDEX(States!$B:$B,RANDBETWEEN(2,COUNTA(States!$A:$A)),1)</f>
        <v>5</v>
      </c>
      <c r="J1648" s="7" t="str">
        <f ca="1">VLOOKUP($I1648,States!$B:$C,2,FALSE)</f>
        <v>Aveiro</v>
      </c>
      <c r="K1648" s="7" t="str">
        <f ca="1">VLOOKUP($E1648,Name!$A:$C,3,FALSE)</f>
        <v>M</v>
      </c>
      <c r="L1648" s="7" t="str">
        <f ca="1">VLOOKUP($K1648,Genders!$B:$C,2,FALSE)</f>
        <v>Male</v>
      </c>
      <c r="M1648" s="7" cm="1">
        <f t="array" aca="1" ref="M1648" ca="1">INDEX('Marital status'!$A:$A,RANDBETWEEN(2,COUNTA('Marital status'!$A:$A)),1)</f>
        <v>6</v>
      </c>
      <c r="N1648" s="7" t="str">
        <f ca="1">VLOOKUP($M1648,'Marital status'!$A:$B,2,FALSE)</f>
        <v>Divorced</v>
      </c>
      <c r="O1648" s="7">
        <f t="shared" ca="1" si="304"/>
        <v>2</v>
      </c>
      <c r="P1648" s="7" t="str">
        <f ca="1">VLOOKUP($O1648,Ethnicities!$A:$B,2,FALSE)</f>
        <v>White</v>
      </c>
      <c r="Q1648" s="8">
        <f t="shared" ca="1" si="305"/>
        <v>32764</v>
      </c>
      <c r="R1648" s="6">
        <f t="shared" ca="1" si="306"/>
        <v>4</v>
      </c>
      <c r="S1648" s="6" t="str">
        <f ca="1">VLOOKUP($R1648,'Background education'!$A:$B,2,FALSE)</f>
        <v>Undergraduate degree</v>
      </c>
      <c r="T1648" s="7">
        <f ca="1" xml:space="preserve">
  IF(OR($V1648 = 2, $V1648 = 3, $V1648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48" s="7" t="str">
        <f ca="1">VLOOKUP($T1648,Departments!$A:$B,2,FALSE)</f>
        <v>Controlling</v>
      </c>
      <c r="V1648" s="6">
        <f t="shared" ca="1" si="307"/>
        <v>7</v>
      </c>
      <c r="W1648" s="6" t="str">
        <f ca="1">VLOOKUP($V1648,Roles!$A:$B,2,FALSE)</f>
        <v>Trainee</v>
      </c>
      <c r="X1648" s="6" t="e">
        <f t="shared" ca="1" si="308"/>
        <v>#N/A</v>
      </c>
      <c r="Y1648" s="6" t="e">
        <f ca="1">IF(ISNA($X1648),NA(),VLOOKUP($X1648,Levels!$A:$B,2,FALSE))</f>
        <v>#N/A</v>
      </c>
      <c r="Z1648" s="8">
        <f t="shared" ca="1" si="300"/>
        <v>40748</v>
      </c>
      <c r="AA1648" s="6">
        <f ca="1">RANDBETWEEN(2,COUNTA('Recruitment source'!$A:$A))</f>
        <v>8</v>
      </c>
      <c r="AB1648" s="6" t="str">
        <f ca="1">VLOOKUP($AA1648,'Recruitment source'!$A:$B,2,FALSE)</f>
        <v>Next Station</v>
      </c>
      <c r="AC1648" s="8" t="e">
        <f t="shared" ca="1" si="309"/>
        <v>#N/A</v>
      </c>
      <c r="AD1648" s="6" t="e">
        <f t="shared" ca="1" si="310"/>
        <v>#N/A</v>
      </c>
      <c r="AE1648" s="6" t="e">
        <f ca="1">IF(ISNA(AD1648),NA(),VLOOKUP($AD1648,'Reasons for dismissal'!$A:$B,2,FALSE))</f>
        <v>#N/A</v>
      </c>
      <c r="AF1648" s="6">
        <f t="shared" ca="1" si="311"/>
        <v>4</v>
      </c>
      <c r="AG1648" s="1">
        <f t="shared" ca="1" si="301"/>
        <v>1085</v>
      </c>
    </row>
    <row r="1649" spans="1:33" x14ac:dyDescent="0.25">
      <c r="A1649" s="7" cm="1">
        <f t="array" aca="1" ref="A1649" ca="1">INDEX(Companies!$A:$A,RANDBETWEEN(2,COUNTA(Companies!$A:$A)),1)</f>
        <v>2</v>
      </c>
      <c r="B1649" s="7" t="str">
        <f ca="1">VLOOKUP($A1649,Companies!$A:$B,2,FALSE)</f>
        <v>ACME Corporation</v>
      </c>
      <c r="C1649" s="5">
        <f t="shared" si="302"/>
        <v>1648</v>
      </c>
      <c r="D1649" s="6">
        <f t="shared" ca="1" si="303"/>
        <v>1</v>
      </c>
      <c r="E1649" s="7">
        <f ca="1">IF($C1649 = 1 + N("Presidente"),
    127,
    IF($C1649 = 2 + N("Vice-Presidente"),
        72,
        IF($C1649 = 3 + N("Secretária bilíngue"),
            13,
            RANDBETWEEN(5,COUNT(Name!$A:$A) + 1)
        )
    )
)</f>
        <v>153</v>
      </c>
      <c r="F1649" s="7" t="str">
        <f ca="1" xml:space="preserve">
VLOOKUP(
  $E1649,
  Name!$A:$B,
  2,
  FALSE
)
&amp; " " &amp;
IF($C1649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Seixas Batista</v>
      </c>
      <c r="G1649" s="7">
        <v>2</v>
      </c>
      <c r="H1649" s="7" t="str">
        <f>VLOOKUP($G1649,Countries!$A:$B,2,FALSE)</f>
        <v>Portugal</v>
      </c>
      <c r="I1649" s="7" cm="1">
        <f t="array" aca="1" ref="I1649" ca="1">INDEX(States!$B:$B,RANDBETWEEN(2,COUNTA(States!$A:$A)),1)</f>
        <v>13</v>
      </c>
      <c r="J1649" s="7" t="str">
        <f ca="1">VLOOKUP($I1649,States!$B:$C,2,FALSE)</f>
        <v>Azores</v>
      </c>
      <c r="K1649" s="7" t="str">
        <f ca="1">VLOOKUP($E1649,Name!$A:$C,3,FALSE)</f>
        <v>F</v>
      </c>
      <c r="L1649" s="7" t="str">
        <f ca="1">VLOOKUP($K1649,Genders!$B:$C,2,FALSE)</f>
        <v>Female</v>
      </c>
      <c r="M1649" s="7" cm="1">
        <f t="array" aca="1" ref="M1649" ca="1">INDEX('Marital status'!$A:$A,RANDBETWEEN(2,COUNTA('Marital status'!$A:$A)),1)</f>
        <v>5</v>
      </c>
      <c r="N1649" s="7" t="str">
        <f ca="1">VLOOKUP($M1649,'Marital status'!$A:$B,2,FALSE)</f>
        <v xml:space="preserve">Separated </v>
      </c>
      <c r="O1649" s="7">
        <f t="shared" ca="1" si="304"/>
        <v>2</v>
      </c>
      <c r="P1649" s="7" t="str">
        <f ca="1">VLOOKUP($O1649,Ethnicities!$A:$B,2,FALSE)</f>
        <v>White</v>
      </c>
      <c r="Q1649" s="8">
        <f t="shared" ca="1" si="305"/>
        <v>36756</v>
      </c>
      <c r="R1649" s="6">
        <f t="shared" ca="1" si="306"/>
        <v>5</v>
      </c>
      <c r="S1649" s="6" t="str">
        <f ca="1">VLOOKUP($R1649,'Background education'!$A:$B,2,FALSE)</f>
        <v>Graduate school</v>
      </c>
      <c r="T1649" s="7">
        <f ca="1" xml:space="preserve">
  IF(OR($V1649 = 2, $V1649 = 3, $V1649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649" s="7" t="str">
        <f ca="1">VLOOKUP($T1649,Departments!$A:$B,2,FALSE)</f>
        <v>Information Technology</v>
      </c>
      <c r="V1649" s="6">
        <f t="shared" ca="1" si="307"/>
        <v>8</v>
      </c>
      <c r="W1649" s="6" t="str">
        <f ca="1">VLOOKUP($V1649,Roles!$A:$B,2,FALSE)</f>
        <v>Analyst</v>
      </c>
      <c r="X1649" s="6">
        <f t="shared" ca="1" si="308"/>
        <v>4</v>
      </c>
      <c r="Y1649" s="6" t="str">
        <f ca="1">IF(ISNA($X1649),NA(),VLOOKUP($X1649,Levels!$A:$B,2,FALSE))</f>
        <v>Senior</v>
      </c>
      <c r="Z1649" s="8">
        <f t="shared" ca="1" si="300"/>
        <v>43622</v>
      </c>
      <c r="AA1649" s="6">
        <f ca="1">RANDBETWEEN(2,COUNTA('Recruitment source'!$A:$A))</f>
        <v>8</v>
      </c>
      <c r="AB1649" s="6" t="str">
        <f ca="1">VLOOKUP($AA1649,'Recruitment source'!$A:$B,2,FALSE)</f>
        <v>Next Station</v>
      </c>
      <c r="AC1649" s="8" t="e">
        <f t="shared" ca="1" si="309"/>
        <v>#N/A</v>
      </c>
      <c r="AD1649" s="6" t="e">
        <f t="shared" ca="1" si="310"/>
        <v>#N/A</v>
      </c>
      <c r="AE1649" s="6" t="e">
        <f ca="1">IF(ISNA(AD1649),NA(),VLOOKUP($AD1649,'Reasons for dismissal'!$A:$B,2,FALSE))</f>
        <v>#N/A</v>
      </c>
      <c r="AF1649" s="6">
        <f t="shared" ca="1" si="311"/>
        <v>2</v>
      </c>
      <c r="AG1649" s="1">
        <f t="shared" ca="1" si="301"/>
        <v>2080</v>
      </c>
    </row>
    <row r="1650" spans="1:33" x14ac:dyDescent="0.25">
      <c r="A1650" s="7" cm="1">
        <f t="array" aca="1" ref="A1650" ca="1">INDEX(Companies!$A:$A,RANDBETWEEN(2,COUNTA(Companies!$A:$A)),1)</f>
        <v>2</v>
      </c>
      <c r="B1650" s="7" t="str">
        <f ca="1">VLOOKUP($A1650,Companies!$A:$B,2,FALSE)</f>
        <v>ACME Corporation</v>
      </c>
      <c r="C1650" s="5">
        <f t="shared" si="302"/>
        <v>1649</v>
      </c>
      <c r="D1650" s="6">
        <f t="shared" ca="1" si="303"/>
        <v>1</v>
      </c>
      <c r="E1650" s="7">
        <f ca="1">IF($C1650 = 1 + N("Presidente"),
    127,
    IF($C1650 = 2 + N("Vice-Presidente"),
        72,
        IF($C1650 = 3 + N("Secretária bilíngue"),
            13,
            RANDBETWEEN(5,COUNT(Name!$A:$A) + 1)
        )
    )
)</f>
        <v>205</v>
      </c>
      <c r="F1650" s="7" t="str">
        <f ca="1" xml:space="preserve">
VLOOKUP(
  $E1650,
  Name!$A:$B,
  2,
  FALSE
)
&amp; " " &amp;
IF($C1650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Kaique Ferrara Reis</v>
      </c>
      <c r="G1650" s="7">
        <v>2</v>
      </c>
      <c r="H1650" s="7" t="str">
        <f>VLOOKUP($G1650,Countries!$A:$B,2,FALSE)</f>
        <v>Portugal</v>
      </c>
      <c r="I1650" s="7" cm="1">
        <f t="array" aca="1" ref="I1650" ca="1">INDEX(States!$B:$B,RANDBETWEEN(2,COUNTA(States!$A:$A)),1)</f>
        <v>20</v>
      </c>
      <c r="J1650" s="7" t="str">
        <f ca="1">VLOOKUP($I1650,States!$B:$C,2,FALSE)</f>
        <v>Viana do Castelo</v>
      </c>
      <c r="K1650" s="7" t="str">
        <f ca="1">VLOOKUP($E1650,Name!$A:$C,3,FALSE)</f>
        <v>M</v>
      </c>
      <c r="L1650" s="7" t="str">
        <f ca="1">VLOOKUP($K1650,Genders!$B:$C,2,FALSE)</f>
        <v>Male</v>
      </c>
      <c r="M1650" s="7" cm="1">
        <f t="array" aca="1" ref="M1650" ca="1">INDEX('Marital status'!$A:$A,RANDBETWEEN(2,COUNTA('Marital status'!$A:$A)),1)</f>
        <v>4</v>
      </c>
      <c r="N1650" s="7" t="str">
        <f ca="1">VLOOKUP($M1650,'Marital status'!$A:$B,2,FALSE)</f>
        <v xml:space="preserve">Widowed </v>
      </c>
      <c r="O1650" s="7">
        <f t="shared" ca="1" si="304"/>
        <v>4</v>
      </c>
      <c r="P1650" s="7" t="str">
        <f ca="1">VLOOKUP($O1650,Ethnicities!$A:$B,2,FALSE)</f>
        <v>Hispanic or Latino</v>
      </c>
      <c r="Q1650" s="8">
        <f t="shared" ca="1" si="305"/>
        <v>20519</v>
      </c>
      <c r="R1650" s="6">
        <f t="shared" ca="1" si="306"/>
        <v>4</v>
      </c>
      <c r="S1650" s="6" t="str">
        <f ca="1">VLOOKUP($R1650,'Background education'!$A:$B,2,FALSE)</f>
        <v>Undergraduate degree</v>
      </c>
      <c r="T1650" s="7">
        <f ca="1" xml:space="preserve">
  IF(OR($V1650 = 2, $V1650 = 3, $V1650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650" s="7" t="str">
        <f ca="1">VLOOKUP($T1650,Departments!$A:$B,2,FALSE)</f>
        <v xml:space="preserve"> Commercial</v>
      </c>
      <c r="V1650" s="6">
        <f t="shared" ca="1" si="307"/>
        <v>6</v>
      </c>
      <c r="W1650" s="6" t="str">
        <f ca="1">VLOOKUP($V1650,Roles!$A:$B,2,FALSE)</f>
        <v>Intern</v>
      </c>
      <c r="X1650" s="6" t="e">
        <f t="shared" ca="1" si="308"/>
        <v>#N/A</v>
      </c>
      <c r="Y1650" s="6" t="e">
        <f ca="1">IF(ISNA($X1650),NA(),VLOOKUP($X1650,Levels!$A:$B,2,FALSE))</f>
        <v>#N/A</v>
      </c>
      <c r="Z1650" s="8">
        <f t="shared" ca="1" si="300"/>
        <v>38185</v>
      </c>
      <c r="AA1650" s="6">
        <f ca="1">RANDBETWEEN(2,COUNTA('Recruitment source'!$A:$A))</f>
        <v>11</v>
      </c>
      <c r="AB1650" s="6" t="str">
        <f ca="1">VLOOKUP($AA1650,'Recruitment source'!$A:$B,2,FALSE)</f>
        <v>LinkedIn</v>
      </c>
      <c r="AC1650" s="8" t="e">
        <f t="shared" ca="1" si="309"/>
        <v>#N/A</v>
      </c>
      <c r="AD1650" s="6" t="e">
        <f t="shared" ca="1" si="310"/>
        <v>#N/A</v>
      </c>
      <c r="AE1650" s="6" t="e">
        <f ca="1">IF(ISNA(AD1650),NA(),VLOOKUP($AD1650,'Reasons for dismissal'!$A:$B,2,FALSE))</f>
        <v>#N/A</v>
      </c>
      <c r="AF1650" s="6">
        <f t="shared" ca="1" si="311"/>
        <v>3</v>
      </c>
      <c r="AG1650" s="1">
        <f t="shared" ca="1" si="301"/>
        <v>805</v>
      </c>
    </row>
    <row r="1651" spans="1:33" x14ac:dyDescent="0.25">
      <c r="A1651" s="7" cm="1">
        <f t="array" aca="1" ref="A1651" ca="1">INDEX(Companies!$A:$A,RANDBETWEEN(2,COUNTA(Companies!$A:$A)),1)</f>
        <v>2</v>
      </c>
      <c r="B1651" s="7" t="str">
        <f ca="1">VLOOKUP($A1651,Companies!$A:$B,2,FALSE)</f>
        <v>ACME Corporation</v>
      </c>
      <c r="C1651" s="5">
        <f t="shared" si="302"/>
        <v>1650</v>
      </c>
      <c r="D1651" s="6">
        <f t="shared" ca="1" si="303"/>
        <v>1</v>
      </c>
      <c r="E1651" s="7">
        <f ca="1">IF($C1651 = 1 + N("Presidente"),
    127,
    IF($C1651 = 2 + N("Vice-Presidente"),
        72,
        IF($C1651 = 3 + N("Secretária bilíngue"),
            13,
            RANDBETWEEN(5,COUNT(Name!$A:$A) + 1)
        )
    )
)</f>
        <v>148</v>
      </c>
      <c r="F1651" s="7" t="str">
        <f ca="1" xml:space="preserve">
VLOOKUP(
  $E1651,
  Name!$A:$B,
  2,
  FALSE
)
&amp; " " &amp;
IF($C1651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Frankin Bandeira Chaves</v>
      </c>
      <c r="G1651" s="7">
        <v>2</v>
      </c>
      <c r="H1651" s="7" t="str">
        <f>VLOOKUP($G1651,Countries!$A:$B,2,FALSE)</f>
        <v>Portugal</v>
      </c>
      <c r="I1651" s="7" cm="1">
        <f t="array" aca="1" ref="I1651" ca="1">INDEX(States!$B:$B,RANDBETWEEN(2,COUNTA(States!$A:$A)),1)</f>
        <v>11</v>
      </c>
      <c r="J1651" s="7" t="str">
        <f ca="1">VLOOKUP($I1651,States!$B:$C,2,FALSE)</f>
        <v>Madeira</v>
      </c>
      <c r="K1651" s="7" t="str">
        <f ca="1">VLOOKUP($E1651,Name!$A:$C,3,FALSE)</f>
        <v>M</v>
      </c>
      <c r="L1651" s="7" t="str">
        <f ca="1">VLOOKUP($K1651,Genders!$B:$C,2,FALSE)</f>
        <v>Male</v>
      </c>
      <c r="M1651" s="7" cm="1">
        <f t="array" aca="1" ref="M1651" ca="1">INDEX('Marital status'!$A:$A,RANDBETWEEN(2,COUNTA('Marital status'!$A:$A)),1)</f>
        <v>3</v>
      </c>
      <c r="N1651" s="7" t="str">
        <f ca="1">VLOOKUP($M1651,'Marital status'!$A:$B,2,FALSE)</f>
        <v>Married</v>
      </c>
      <c r="O1651" s="7">
        <f t="shared" ca="1" si="304"/>
        <v>2</v>
      </c>
      <c r="P1651" s="7" t="str">
        <f ca="1">VLOOKUP($O1651,Ethnicities!$A:$B,2,FALSE)</f>
        <v>White</v>
      </c>
      <c r="Q1651" s="8">
        <f t="shared" ca="1" si="305"/>
        <v>36116</v>
      </c>
      <c r="R1651" s="6">
        <f t="shared" ca="1" si="306"/>
        <v>4</v>
      </c>
      <c r="S1651" s="6" t="str">
        <f ca="1">VLOOKUP($R1651,'Background education'!$A:$B,2,FALSE)</f>
        <v>Undergraduate degree</v>
      </c>
      <c r="T1651" s="7">
        <f ca="1" xml:space="preserve">
  IF(OR($V1651 = 2, $V1651 = 3, $V1651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651" s="7" t="str">
        <f ca="1">VLOOKUP($T1651,Departments!$A:$B,2,FALSE)</f>
        <v>Communication &amp; Marketing</v>
      </c>
      <c r="V1651" s="6">
        <f t="shared" ca="1" si="307"/>
        <v>8</v>
      </c>
      <c r="W1651" s="6" t="str">
        <f ca="1">VLOOKUP($V1651,Roles!$A:$B,2,FALSE)</f>
        <v>Analyst</v>
      </c>
      <c r="X1651" s="6">
        <f t="shared" ca="1" si="308"/>
        <v>4</v>
      </c>
      <c r="Y1651" s="6" t="str">
        <f ca="1">IF(ISNA($X1651),NA(),VLOOKUP($X1651,Levels!$A:$B,2,FALSE))</f>
        <v>Senior</v>
      </c>
      <c r="Z1651" s="8">
        <f t="shared" ca="1" si="300"/>
        <v>42165</v>
      </c>
      <c r="AA1651" s="6">
        <f ca="1">RANDBETWEEN(2,COUNTA('Recruitment source'!$A:$A))</f>
        <v>8</v>
      </c>
      <c r="AB1651" s="6" t="str">
        <f ca="1">VLOOKUP($AA1651,'Recruitment source'!$A:$B,2,FALSE)</f>
        <v>Next Station</v>
      </c>
      <c r="AC1651" s="8" t="e">
        <f t="shared" ca="1" si="309"/>
        <v>#N/A</v>
      </c>
      <c r="AD1651" s="6" t="e">
        <f t="shared" ca="1" si="310"/>
        <v>#N/A</v>
      </c>
      <c r="AE1651" s="6" t="e">
        <f ca="1">IF(ISNA(AD1651),NA(),VLOOKUP($AD1651,'Reasons for dismissal'!$A:$B,2,FALSE))</f>
        <v>#N/A</v>
      </c>
      <c r="AF1651" s="6">
        <f t="shared" ca="1" si="311"/>
        <v>2</v>
      </c>
      <c r="AG1651" s="1">
        <f t="shared" ca="1" si="301"/>
        <v>2080</v>
      </c>
    </row>
    <row r="1652" spans="1:33" x14ac:dyDescent="0.25">
      <c r="A1652" s="7" cm="1">
        <f t="array" aca="1" ref="A1652" ca="1">INDEX(Companies!$A:$A,RANDBETWEEN(2,COUNTA(Companies!$A:$A)),1)</f>
        <v>2</v>
      </c>
      <c r="B1652" s="7" t="str">
        <f ca="1">VLOOKUP($A1652,Companies!$A:$B,2,FALSE)</f>
        <v>ACME Corporation</v>
      </c>
      <c r="C1652" s="5">
        <f t="shared" si="302"/>
        <v>1651</v>
      </c>
      <c r="D1652" s="6">
        <f t="shared" ca="1" si="303"/>
        <v>1</v>
      </c>
      <c r="E1652" s="7">
        <f ca="1">IF($C1652 = 1 + N("Presidente"),
    127,
    IF($C1652 = 2 + N("Vice-Presidente"),
        72,
        IF($C1652 = 3 + N("Secretária bilíngue"),
            13,
            RANDBETWEEN(5,COUNT(Name!$A:$A) + 1)
        )
    )
)</f>
        <v>32</v>
      </c>
      <c r="F1652" s="7" t="str">
        <f ca="1" xml:space="preserve">
VLOOKUP(
  $E1652,
  Name!$A:$B,
  2,
  FALSE
)
&amp; " " &amp;
IF($C1652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Machado Fontana</v>
      </c>
      <c r="G1652" s="7">
        <v>2</v>
      </c>
      <c r="H1652" s="7" t="str">
        <f>VLOOKUP($G1652,Countries!$A:$B,2,FALSE)</f>
        <v>Portugal</v>
      </c>
      <c r="I1652" s="7" cm="1">
        <f t="array" aca="1" ref="I1652" ca="1">INDEX(States!$B:$B,RANDBETWEEN(2,COUNTA(States!$A:$A)),1)</f>
        <v>19</v>
      </c>
      <c r="J1652" s="7" t="str">
        <f ca="1">VLOOKUP($I1652,States!$B:$C,2,FALSE)</f>
        <v>Vila Real</v>
      </c>
      <c r="K1652" s="7" t="str">
        <f ca="1">VLOOKUP($E1652,Name!$A:$C,3,FALSE)</f>
        <v>F</v>
      </c>
      <c r="L1652" s="7" t="str">
        <f ca="1">VLOOKUP($K1652,Genders!$B:$C,2,FALSE)</f>
        <v>Female</v>
      </c>
      <c r="M1652" s="7" cm="1">
        <f t="array" aca="1" ref="M1652" ca="1">INDEX('Marital status'!$A:$A,RANDBETWEEN(2,COUNTA('Marital status'!$A:$A)),1)</f>
        <v>6</v>
      </c>
      <c r="N1652" s="7" t="str">
        <f ca="1">VLOOKUP($M1652,'Marital status'!$A:$B,2,FALSE)</f>
        <v>Divorced</v>
      </c>
      <c r="O1652" s="7">
        <f t="shared" ca="1" si="304"/>
        <v>3</v>
      </c>
      <c r="P1652" s="7" t="str">
        <f ca="1">VLOOKUP($O1652,Ethnicities!$A:$B,2,FALSE)</f>
        <v>Black or African American</v>
      </c>
      <c r="Q1652" s="8">
        <f t="shared" ca="1" si="305"/>
        <v>32704</v>
      </c>
      <c r="R1652" s="6">
        <f t="shared" ca="1" si="306"/>
        <v>4</v>
      </c>
      <c r="S1652" s="6" t="str">
        <f ca="1">VLOOKUP($R1652,'Background education'!$A:$B,2,FALSE)</f>
        <v>Undergraduate degree</v>
      </c>
      <c r="T1652" s="7">
        <f ca="1" xml:space="preserve">
  IF(OR($V1652 = 2, $V1652 = 3, $V1652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652" s="7" t="str">
        <f ca="1">VLOOKUP($T1652,Departments!$A:$B,2,FALSE)</f>
        <v xml:space="preserve"> Commercial</v>
      </c>
      <c r="V1652" s="6">
        <f t="shared" ca="1" si="307"/>
        <v>7</v>
      </c>
      <c r="W1652" s="6" t="str">
        <f ca="1">VLOOKUP($V1652,Roles!$A:$B,2,FALSE)</f>
        <v>Trainee</v>
      </c>
      <c r="X1652" s="6" t="e">
        <f t="shared" ca="1" si="308"/>
        <v>#N/A</v>
      </c>
      <c r="Y1652" s="6" t="e">
        <f ca="1">IF(ISNA($X1652),NA(),VLOOKUP($X1652,Levels!$A:$B,2,FALSE))</f>
        <v>#N/A</v>
      </c>
      <c r="Z1652" s="8">
        <f t="shared" ca="1" si="300"/>
        <v>41189</v>
      </c>
      <c r="AA1652" s="6">
        <f ca="1">RANDBETWEEN(2,COUNTA('Recruitment source'!$A:$A))</f>
        <v>5</v>
      </c>
      <c r="AB1652" s="6" t="str">
        <f ca="1">VLOOKUP($AA1652,'Recruitment source'!$A:$B,2,FALSE)</f>
        <v>Net Empregos</v>
      </c>
      <c r="AC1652" s="8" t="e">
        <f t="shared" ca="1" si="309"/>
        <v>#N/A</v>
      </c>
      <c r="AD1652" s="6" t="e">
        <f t="shared" ca="1" si="310"/>
        <v>#N/A</v>
      </c>
      <c r="AE1652" s="6" t="e">
        <f ca="1">IF(ISNA(AD1652),NA(),VLOOKUP($AD1652,'Reasons for dismissal'!$A:$B,2,FALSE))</f>
        <v>#N/A</v>
      </c>
      <c r="AF1652" s="6">
        <f t="shared" ca="1" si="311"/>
        <v>4</v>
      </c>
      <c r="AG1652" s="1">
        <f t="shared" ca="1" si="301"/>
        <v>1005</v>
      </c>
    </row>
    <row r="1653" spans="1:33" x14ac:dyDescent="0.25">
      <c r="A1653" s="7" cm="1">
        <f t="array" aca="1" ref="A1653" ca="1">INDEX(Companies!$A:$A,RANDBETWEEN(2,COUNTA(Companies!$A:$A)),1)</f>
        <v>2</v>
      </c>
      <c r="B1653" s="7" t="str">
        <f ca="1">VLOOKUP($A1653,Companies!$A:$B,2,FALSE)</f>
        <v>ACME Corporation</v>
      </c>
      <c r="C1653" s="5">
        <f t="shared" si="302"/>
        <v>1652</v>
      </c>
      <c r="D1653" s="6">
        <f t="shared" ca="1" si="303"/>
        <v>1</v>
      </c>
      <c r="E1653" s="7">
        <f ca="1">IF($C1653 = 1 + N("Presidente"),
    127,
    IF($C1653 = 2 + N("Vice-Presidente"),
        72,
        IF($C1653 = 3 + N("Secretária bilíngue"),
            13,
            RANDBETWEEN(5,COUNT(Name!$A:$A) + 1)
        )
    )
)</f>
        <v>271</v>
      </c>
      <c r="F1653" s="7" t="str">
        <f ca="1" xml:space="preserve">
VLOOKUP(
  $E1653,
  Name!$A:$B,
  2,
  FALSE
)
&amp; " " &amp;
IF($C1653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Luiza Nascimento Mazza</v>
      </c>
      <c r="G1653" s="7">
        <v>2</v>
      </c>
      <c r="H1653" s="7" t="str">
        <f>VLOOKUP($G1653,Countries!$A:$B,2,FALSE)</f>
        <v>Portugal</v>
      </c>
      <c r="I1653" s="7" cm="1">
        <f t="array" aca="1" ref="I1653" ca="1">INDEX(States!$B:$B,RANDBETWEEN(2,COUNTA(States!$A:$A)),1)</f>
        <v>7</v>
      </c>
      <c r="J1653" s="7" t="str">
        <f ca="1">VLOOKUP($I1653,States!$B:$C,2,FALSE)</f>
        <v>Faro</v>
      </c>
      <c r="K1653" s="7" t="str">
        <f ca="1">VLOOKUP($E1653,Name!$A:$C,3,FALSE)</f>
        <v>F</v>
      </c>
      <c r="L1653" s="7" t="str">
        <f ca="1">VLOOKUP($K1653,Genders!$B:$C,2,FALSE)</f>
        <v>Female</v>
      </c>
      <c r="M1653" s="7" cm="1">
        <f t="array" aca="1" ref="M1653" ca="1">INDEX('Marital status'!$A:$A,RANDBETWEEN(2,COUNTA('Marital status'!$A:$A)),1)</f>
        <v>3</v>
      </c>
      <c r="N1653" s="7" t="str">
        <f ca="1">VLOOKUP($M1653,'Marital status'!$A:$B,2,FALSE)</f>
        <v>Married</v>
      </c>
      <c r="O1653" s="7">
        <f t="shared" ca="1" si="304"/>
        <v>5</v>
      </c>
      <c r="P1653" s="7" t="str">
        <f ca="1">VLOOKUP($O1653,Ethnicities!$A:$B,2,FALSE)</f>
        <v>Asian</v>
      </c>
      <c r="Q1653" s="8">
        <f t="shared" ca="1" si="305"/>
        <v>33307</v>
      </c>
      <c r="R1653" s="6">
        <f t="shared" ca="1" si="306"/>
        <v>4</v>
      </c>
      <c r="S1653" s="6" t="str">
        <f ca="1">VLOOKUP($R1653,'Background education'!$A:$B,2,FALSE)</f>
        <v>Undergraduate degree</v>
      </c>
      <c r="T1653" s="7">
        <f ca="1" xml:space="preserve">
  IF(OR($V1653 = 2, $V1653 = 3, $V1653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653" s="7" t="str">
        <f ca="1">VLOOKUP($T1653,Departments!$A:$B,2,FALSE)</f>
        <v>Sales</v>
      </c>
      <c r="V1653" s="6">
        <f t="shared" ca="1" si="307"/>
        <v>8</v>
      </c>
      <c r="W1653" s="6" t="str">
        <f ca="1">VLOOKUP($V1653,Roles!$A:$B,2,FALSE)</f>
        <v>Analyst</v>
      </c>
      <c r="X1653" s="6">
        <f t="shared" ca="1" si="308"/>
        <v>3</v>
      </c>
      <c r="Y1653" s="6" t="str">
        <f ca="1">IF(ISNA($X1653),NA(),VLOOKUP($X1653,Levels!$A:$B,2,FALSE))</f>
        <v>Pleno</v>
      </c>
      <c r="Z1653" s="8">
        <f t="shared" ca="1" si="300"/>
        <v>42523</v>
      </c>
      <c r="AA1653" s="6">
        <f ca="1">RANDBETWEEN(2,COUNTA('Recruitment source'!$A:$A))</f>
        <v>6</v>
      </c>
      <c r="AB1653" s="6" t="str">
        <f ca="1">VLOOKUP($AA1653,'Recruitment source'!$A:$B,2,FALSE)</f>
        <v>Empregos Online</v>
      </c>
      <c r="AC1653" s="8" t="e">
        <f t="shared" ca="1" si="309"/>
        <v>#N/A</v>
      </c>
      <c r="AD1653" s="6" t="e">
        <f t="shared" ca="1" si="310"/>
        <v>#N/A</v>
      </c>
      <c r="AE1653" s="6" t="e">
        <f ca="1">IF(ISNA(AD1653),NA(),VLOOKUP($AD1653,'Reasons for dismissal'!$A:$B,2,FALSE))</f>
        <v>#N/A</v>
      </c>
      <c r="AF1653" s="6">
        <f t="shared" ca="1" si="311"/>
        <v>3</v>
      </c>
      <c r="AG1653" s="1">
        <f t="shared" ca="1" si="301"/>
        <v>2000</v>
      </c>
    </row>
    <row r="1654" spans="1:33" x14ac:dyDescent="0.25">
      <c r="A1654" s="7" cm="1">
        <f t="array" aca="1" ref="A1654" ca="1">INDEX(Companies!$A:$A,RANDBETWEEN(2,COUNTA(Companies!$A:$A)),1)</f>
        <v>2</v>
      </c>
      <c r="B1654" s="7" t="str">
        <f ca="1">VLOOKUP($A1654,Companies!$A:$B,2,FALSE)</f>
        <v>ACME Corporation</v>
      </c>
      <c r="C1654" s="5">
        <f t="shared" si="302"/>
        <v>1653</v>
      </c>
      <c r="D1654" s="6">
        <f t="shared" ca="1" si="303"/>
        <v>1</v>
      </c>
      <c r="E1654" s="7">
        <f ca="1">IF($C1654 = 1 + N("Presidente"),
    127,
    IF($C1654 = 2 + N("Vice-Presidente"),
        72,
        IF($C1654 = 3 + N("Secretária bilíngue"),
            13,
            RANDBETWEEN(5,COUNT(Name!$A:$A) + 1)
        )
    )
)</f>
        <v>303</v>
      </c>
      <c r="F1654" s="7" t="str">
        <f ca="1" xml:space="preserve">
VLOOKUP(
  $E1654,
  Name!$A:$B,
  2,
  FALSE
)
&amp; " " &amp;
IF($C1654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Trindade Seixas</v>
      </c>
      <c r="G1654" s="7">
        <v>2</v>
      </c>
      <c r="H1654" s="7" t="str">
        <f>VLOOKUP($G1654,Countries!$A:$B,2,FALSE)</f>
        <v>Portugal</v>
      </c>
      <c r="I1654" s="7" cm="1">
        <f t="array" aca="1" ref="I1654" ca="1">INDEX(States!$B:$B,RANDBETWEEN(2,COUNTA(States!$A:$A)),1)</f>
        <v>19</v>
      </c>
      <c r="J1654" s="7" t="str">
        <f ca="1">VLOOKUP($I1654,States!$B:$C,2,FALSE)</f>
        <v>Vila Real</v>
      </c>
      <c r="K1654" s="7" t="str">
        <f ca="1">VLOOKUP($E1654,Name!$A:$C,3,FALSE)</f>
        <v>F</v>
      </c>
      <c r="L1654" s="7" t="str">
        <f ca="1">VLOOKUP($K1654,Genders!$B:$C,2,FALSE)</f>
        <v>Female</v>
      </c>
      <c r="M1654" s="7" cm="1">
        <f t="array" aca="1" ref="M1654" ca="1">INDEX('Marital status'!$A:$A,RANDBETWEEN(2,COUNTA('Marital status'!$A:$A)),1)</f>
        <v>2</v>
      </c>
      <c r="N1654" s="7" t="str">
        <f ca="1">VLOOKUP($M1654,'Marital status'!$A:$B,2,FALSE)</f>
        <v>Single</v>
      </c>
      <c r="O1654" s="7">
        <f t="shared" ca="1" si="304"/>
        <v>2</v>
      </c>
      <c r="P1654" s="7" t="str">
        <f ca="1">VLOOKUP($O1654,Ethnicities!$A:$B,2,FALSE)</f>
        <v>White</v>
      </c>
      <c r="Q1654" s="8">
        <f t="shared" ca="1" si="305"/>
        <v>25568</v>
      </c>
      <c r="R1654" s="6">
        <f t="shared" ca="1" si="306"/>
        <v>4</v>
      </c>
      <c r="S1654" s="6" t="str">
        <f ca="1">VLOOKUP($R1654,'Background education'!$A:$B,2,FALSE)</f>
        <v>Undergraduate degree</v>
      </c>
      <c r="T1654" s="7">
        <f ca="1" xml:space="preserve">
  IF(OR($V1654 = 2, $V1654 = 3, $V1654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54" s="7" t="str">
        <f ca="1">VLOOKUP($T1654,Departments!$A:$B,2,FALSE)</f>
        <v>Administration</v>
      </c>
      <c r="V1654" s="6">
        <f t="shared" ca="1" si="307"/>
        <v>6</v>
      </c>
      <c r="W1654" s="6" t="str">
        <f ca="1">VLOOKUP($V1654,Roles!$A:$B,2,FALSE)</f>
        <v>Intern</v>
      </c>
      <c r="X1654" s="6" t="e">
        <f t="shared" ca="1" si="308"/>
        <v>#N/A</v>
      </c>
      <c r="Y1654" s="6" t="e">
        <f ca="1">IF(ISNA($X1654),NA(),VLOOKUP($X1654,Levels!$A:$B,2,FALSE))</f>
        <v>#N/A</v>
      </c>
      <c r="Z1654" s="8">
        <f t="shared" ca="1" si="300"/>
        <v>41294</v>
      </c>
      <c r="AA1654" s="6">
        <f ca="1">RANDBETWEEN(2,COUNTA('Recruitment source'!$A:$A))</f>
        <v>11</v>
      </c>
      <c r="AB1654" s="6" t="str">
        <f ca="1">VLOOKUP($AA1654,'Recruitment source'!$A:$B,2,FALSE)</f>
        <v>LinkedIn</v>
      </c>
      <c r="AC1654" s="8" t="e">
        <f t="shared" ca="1" si="309"/>
        <v>#N/A</v>
      </c>
      <c r="AD1654" s="6" t="e">
        <f t="shared" ca="1" si="310"/>
        <v>#N/A</v>
      </c>
      <c r="AE1654" s="6" t="e">
        <f ca="1">IF(ISNA(AD1654),NA(),VLOOKUP($AD1654,'Reasons for dismissal'!$A:$B,2,FALSE))</f>
        <v>#N/A</v>
      </c>
      <c r="AF1654" s="6">
        <f t="shared" ca="1" si="311"/>
        <v>2</v>
      </c>
      <c r="AG1654" s="1">
        <f t="shared" ca="1" si="301"/>
        <v>805</v>
      </c>
    </row>
    <row r="1655" spans="1:33" x14ac:dyDescent="0.25">
      <c r="A1655" s="7" cm="1">
        <f t="array" aca="1" ref="A1655" ca="1">INDEX(Companies!$A:$A,RANDBETWEEN(2,COUNTA(Companies!$A:$A)),1)</f>
        <v>2</v>
      </c>
      <c r="B1655" s="7" t="str">
        <f ca="1">VLOOKUP($A1655,Companies!$A:$B,2,FALSE)</f>
        <v>ACME Corporation</v>
      </c>
      <c r="C1655" s="5">
        <f t="shared" si="302"/>
        <v>1654</v>
      </c>
      <c r="D1655" s="6">
        <f t="shared" ca="1" si="303"/>
        <v>1</v>
      </c>
      <c r="E1655" s="7">
        <f ca="1">IF($C1655 = 1 + N("Presidente"),
    127,
    IF($C1655 = 2 + N("Vice-Presidente"),
        72,
        IF($C1655 = 3 + N("Secretária bilíngue"),
            13,
            RANDBETWEEN(5,COUNT(Name!$A:$A) + 1)
        )
    )
)</f>
        <v>165</v>
      </c>
      <c r="F1655" s="7" t="str">
        <f ca="1" xml:space="preserve">
VLOOKUP(
  $E1655,
  Name!$A:$B,
  2,
  FALSE
)
&amp; " " &amp;
IF($C1655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Oliveira Greco</v>
      </c>
      <c r="G1655" s="7">
        <v>2</v>
      </c>
      <c r="H1655" s="7" t="str">
        <f>VLOOKUP($G1655,Countries!$A:$B,2,FALSE)</f>
        <v>Portugal</v>
      </c>
      <c r="I1655" s="7" cm="1">
        <f t="array" aca="1" ref="I1655" ca="1">INDEX(States!$B:$B,RANDBETWEEN(2,COUNTA(States!$A:$A)),1)</f>
        <v>10</v>
      </c>
      <c r="J1655" s="7" t="str">
        <f ca="1">VLOOKUP($I1655,States!$B:$C,2,FALSE)</f>
        <v>Coimbra</v>
      </c>
      <c r="K1655" s="7" t="str">
        <f ca="1">VLOOKUP($E1655,Name!$A:$C,3,FALSE)</f>
        <v>F</v>
      </c>
      <c r="L1655" s="7" t="str">
        <f ca="1">VLOOKUP($K1655,Genders!$B:$C,2,FALSE)</f>
        <v>Female</v>
      </c>
      <c r="M1655" s="7" cm="1">
        <f t="array" aca="1" ref="M1655" ca="1">INDEX('Marital status'!$A:$A,RANDBETWEEN(2,COUNTA('Marital status'!$A:$A)),1)</f>
        <v>5</v>
      </c>
      <c r="N1655" s="7" t="str">
        <f ca="1">VLOOKUP($M1655,'Marital status'!$A:$B,2,FALSE)</f>
        <v xml:space="preserve">Separated </v>
      </c>
      <c r="O1655" s="7">
        <f t="shared" ca="1" si="304"/>
        <v>2</v>
      </c>
      <c r="P1655" s="7" t="str">
        <f ca="1">VLOOKUP($O1655,Ethnicities!$A:$B,2,FALSE)</f>
        <v>White</v>
      </c>
      <c r="Q1655" s="8">
        <f t="shared" ca="1" si="305"/>
        <v>34774</v>
      </c>
      <c r="R1655" s="6">
        <f t="shared" ca="1" si="306"/>
        <v>4</v>
      </c>
      <c r="S1655" s="6" t="str">
        <f ca="1">VLOOKUP($R1655,'Background education'!$A:$B,2,FALSE)</f>
        <v>Undergraduate degree</v>
      </c>
      <c r="T1655" s="7">
        <f ca="1" xml:space="preserve">
  IF(OR($V1655 = 2, $V1655 = 3, $V1655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55" s="7" t="str">
        <f ca="1">VLOOKUP($T1655,Departments!$A:$B,2,FALSE)</f>
        <v>Administration</v>
      </c>
      <c r="V1655" s="6">
        <f t="shared" ca="1" si="307"/>
        <v>8</v>
      </c>
      <c r="W1655" s="6" t="str">
        <f ca="1">VLOOKUP($V1655,Roles!$A:$B,2,FALSE)</f>
        <v>Analyst</v>
      </c>
      <c r="X1655" s="6">
        <f t="shared" ca="1" si="308"/>
        <v>2</v>
      </c>
      <c r="Y1655" s="6" t="str">
        <f ca="1">IF(ISNA($X1655),NA(),VLOOKUP($X1655,Levels!$A:$B,2,FALSE))</f>
        <v>Junior</v>
      </c>
      <c r="Z1655" s="8">
        <f t="shared" ca="1" si="300"/>
        <v>38594</v>
      </c>
      <c r="AA1655" s="6">
        <f ca="1">RANDBETWEEN(2,COUNTA('Recruitment source'!$A:$A))</f>
        <v>6</v>
      </c>
      <c r="AB1655" s="6" t="str">
        <f ca="1">VLOOKUP($AA1655,'Recruitment source'!$A:$B,2,FALSE)</f>
        <v>Empregos Online</v>
      </c>
      <c r="AC1655" s="8" t="e">
        <f t="shared" ca="1" si="309"/>
        <v>#N/A</v>
      </c>
      <c r="AD1655" s="6" t="e">
        <f t="shared" ca="1" si="310"/>
        <v>#N/A</v>
      </c>
      <c r="AE1655" s="6" t="e">
        <f ca="1">IF(ISNA(AD1655),NA(),VLOOKUP($AD1655,'Reasons for dismissal'!$A:$B,2,FALSE))</f>
        <v>#N/A</v>
      </c>
      <c r="AF1655" s="6">
        <f t="shared" ca="1" si="311"/>
        <v>3</v>
      </c>
      <c r="AG1655" s="1">
        <f t="shared" ca="1" si="301"/>
        <v>2000</v>
      </c>
    </row>
    <row r="1656" spans="1:33" x14ac:dyDescent="0.25">
      <c r="A1656" s="7" cm="1">
        <f t="array" aca="1" ref="A1656" ca="1">INDEX(Companies!$A:$A,RANDBETWEEN(2,COUNTA(Companies!$A:$A)),1)</f>
        <v>2</v>
      </c>
      <c r="B1656" s="7" t="str">
        <f ca="1">VLOOKUP($A1656,Companies!$A:$B,2,FALSE)</f>
        <v>ACME Corporation</v>
      </c>
      <c r="C1656" s="5">
        <f t="shared" si="302"/>
        <v>1655</v>
      </c>
      <c r="D1656" s="6">
        <f t="shared" ca="1" si="303"/>
        <v>1</v>
      </c>
      <c r="E1656" s="7">
        <f ca="1">IF($C1656 = 1 + N("Presidente"),
    127,
    IF($C1656 = 2 + N("Vice-Presidente"),
        72,
        IF($C1656 = 3 + N("Secretária bilíngue"),
            13,
            RANDBETWEEN(5,COUNT(Name!$A:$A) + 1)
        )
    )
)</f>
        <v>317</v>
      </c>
      <c r="F1656" s="7" t="str">
        <f ca="1" xml:space="preserve">
VLOOKUP(
  $E1656,
  Name!$A:$B,
  2,
  FALSE
)
&amp; " " &amp;
IF($C1656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Henrique Botelho Cândido</v>
      </c>
      <c r="G1656" s="7">
        <v>2</v>
      </c>
      <c r="H1656" s="7" t="str">
        <f>VLOOKUP($G1656,Countries!$A:$B,2,FALSE)</f>
        <v>Portugal</v>
      </c>
      <c r="I1656" s="7" cm="1">
        <f t="array" aca="1" ref="I1656" ca="1">INDEX(States!$B:$B,RANDBETWEEN(2,COUNTA(States!$A:$A)),1)</f>
        <v>11</v>
      </c>
      <c r="J1656" s="7" t="str">
        <f ca="1">VLOOKUP($I1656,States!$B:$C,2,FALSE)</f>
        <v>Madeira</v>
      </c>
      <c r="K1656" s="7" t="str">
        <f ca="1">VLOOKUP($E1656,Name!$A:$C,3,FALSE)</f>
        <v>M</v>
      </c>
      <c r="L1656" s="7" t="str">
        <f ca="1">VLOOKUP($K1656,Genders!$B:$C,2,FALSE)</f>
        <v>Male</v>
      </c>
      <c r="M1656" s="7" cm="1">
        <f t="array" aca="1" ref="M1656" ca="1">INDEX('Marital status'!$A:$A,RANDBETWEEN(2,COUNTA('Marital status'!$A:$A)),1)</f>
        <v>4</v>
      </c>
      <c r="N1656" s="7" t="str">
        <f ca="1">VLOOKUP($M1656,'Marital status'!$A:$B,2,FALSE)</f>
        <v xml:space="preserve">Widowed </v>
      </c>
      <c r="O1656" s="7">
        <f t="shared" ca="1" si="304"/>
        <v>2</v>
      </c>
      <c r="P1656" s="7" t="str">
        <f ca="1">VLOOKUP($O1656,Ethnicities!$A:$B,2,FALSE)</f>
        <v>White</v>
      </c>
      <c r="Q1656" s="8">
        <f t="shared" ca="1" si="305"/>
        <v>33481</v>
      </c>
      <c r="R1656" s="6">
        <f t="shared" ca="1" si="306"/>
        <v>4</v>
      </c>
      <c r="S1656" s="6" t="str">
        <f ca="1">VLOOKUP($R1656,'Background education'!$A:$B,2,FALSE)</f>
        <v>Undergraduate degree</v>
      </c>
      <c r="T1656" s="7">
        <f ca="1" xml:space="preserve">
  IF(OR($V1656 = 2, $V1656 = 3, $V1656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656" s="7" t="str">
        <f ca="1">VLOOKUP($T1656,Departments!$A:$B,2,FALSE)</f>
        <v>Sales</v>
      </c>
      <c r="V1656" s="6">
        <f t="shared" ca="1" si="307"/>
        <v>7</v>
      </c>
      <c r="W1656" s="6" t="str">
        <f ca="1">VLOOKUP($V1656,Roles!$A:$B,2,FALSE)</f>
        <v>Trainee</v>
      </c>
      <c r="X1656" s="6" t="e">
        <f t="shared" ca="1" si="308"/>
        <v>#N/A</v>
      </c>
      <c r="Y1656" s="6" t="e">
        <f ca="1">IF(ISNA($X1656),NA(),VLOOKUP($X1656,Levels!$A:$B,2,FALSE))</f>
        <v>#N/A</v>
      </c>
      <c r="Z1656" s="8">
        <f t="shared" ca="1" si="300"/>
        <v>44232</v>
      </c>
      <c r="AA1656" s="6">
        <f ca="1">RANDBETWEEN(2,COUNTA('Recruitment source'!$A:$A))</f>
        <v>10</v>
      </c>
      <c r="AB1656" s="6" t="str">
        <f ca="1">VLOOKUP($AA1656,'Recruitment source'!$A:$B,2,FALSE)</f>
        <v>Google</v>
      </c>
      <c r="AC1656" s="8" t="e">
        <f t="shared" ca="1" si="309"/>
        <v>#N/A</v>
      </c>
      <c r="AD1656" s="6" t="e">
        <f t="shared" ca="1" si="310"/>
        <v>#N/A</v>
      </c>
      <c r="AE1656" s="6" t="e">
        <f ca="1">IF(ISNA(AD1656),NA(),VLOOKUP($AD1656,'Reasons for dismissal'!$A:$B,2,FALSE))</f>
        <v>#N/A</v>
      </c>
      <c r="AF1656" s="6">
        <f t="shared" ca="1" si="311"/>
        <v>2</v>
      </c>
      <c r="AG1656" s="1">
        <f t="shared" ca="1" si="301"/>
        <v>1005</v>
      </c>
    </row>
    <row r="1657" spans="1:33" x14ac:dyDescent="0.25">
      <c r="A1657" s="7" cm="1">
        <f t="array" aca="1" ref="A1657" ca="1">INDEX(Companies!$A:$A,RANDBETWEEN(2,COUNTA(Companies!$A:$A)),1)</f>
        <v>2</v>
      </c>
      <c r="B1657" s="7" t="str">
        <f ca="1">VLOOKUP($A1657,Companies!$A:$B,2,FALSE)</f>
        <v>ACME Corporation</v>
      </c>
      <c r="C1657" s="5">
        <f t="shared" si="302"/>
        <v>1656</v>
      </c>
      <c r="D1657" s="6">
        <f t="shared" ca="1" si="303"/>
        <v>1</v>
      </c>
      <c r="E1657" s="7">
        <f ca="1">IF($C1657 = 1 + N("Presidente"),
    127,
    IF($C1657 = 2 + N("Vice-Presidente"),
        72,
        IF($C1657 = 3 + N("Secretária bilíngue"),
            13,
            RANDBETWEEN(5,COUNT(Name!$A:$A) + 1)
        )
    )
)</f>
        <v>88</v>
      </c>
      <c r="F1657" s="7" t="str">
        <f ca="1" xml:space="preserve">
VLOOKUP(
  $E1657,
  Name!$A:$B,
  2,
  FALSE
)
&amp; " " &amp;
IF($C1657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Zil Poeta</v>
      </c>
      <c r="G1657" s="7">
        <v>2</v>
      </c>
      <c r="H1657" s="7" t="str">
        <f>VLOOKUP($G1657,Countries!$A:$B,2,FALSE)</f>
        <v>Portugal</v>
      </c>
      <c r="I1657" s="7" cm="1">
        <f t="array" aca="1" ref="I1657" ca="1">INDEX(States!$B:$B,RANDBETWEEN(2,COUNTA(States!$A:$A)),1)</f>
        <v>19</v>
      </c>
      <c r="J1657" s="7" t="str">
        <f ca="1">VLOOKUP($I1657,States!$B:$C,2,FALSE)</f>
        <v>Vila Real</v>
      </c>
      <c r="K1657" s="7" t="str">
        <f ca="1">VLOOKUP($E1657,Name!$A:$C,3,FALSE)</f>
        <v>F</v>
      </c>
      <c r="L1657" s="7" t="str">
        <f ca="1">VLOOKUP($K1657,Genders!$B:$C,2,FALSE)</f>
        <v>Female</v>
      </c>
      <c r="M1657" s="7" cm="1">
        <f t="array" aca="1" ref="M1657" ca="1">INDEX('Marital status'!$A:$A,RANDBETWEEN(2,COUNTA('Marital status'!$A:$A)),1)</f>
        <v>4</v>
      </c>
      <c r="N1657" s="7" t="str">
        <f ca="1">VLOOKUP($M1657,'Marital status'!$A:$B,2,FALSE)</f>
        <v xml:space="preserve">Widowed </v>
      </c>
      <c r="O1657" s="7">
        <f t="shared" ca="1" si="304"/>
        <v>2</v>
      </c>
      <c r="P1657" s="7" t="str">
        <f ca="1">VLOOKUP($O1657,Ethnicities!$A:$B,2,FALSE)</f>
        <v>White</v>
      </c>
      <c r="Q1657" s="8">
        <f t="shared" ca="1" si="305"/>
        <v>32704</v>
      </c>
      <c r="R1657" s="6">
        <f t="shared" ca="1" si="306"/>
        <v>4</v>
      </c>
      <c r="S1657" s="6" t="str">
        <f ca="1">VLOOKUP($R1657,'Background education'!$A:$B,2,FALSE)</f>
        <v>Undergraduate degree</v>
      </c>
      <c r="T1657" s="7">
        <f ca="1" xml:space="preserve">
  IF(OR($V1657 = 2, $V1657 = 3, $V1657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657" s="7" t="str">
        <f ca="1">VLOOKUP($T1657,Departments!$A:$B,2,FALSE)</f>
        <v>Communication &amp; Marketing</v>
      </c>
      <c r="V1657" s="6">
        <f t="shared" ca="1" si="307"/>
        <v>8</v>
      </c>
      <c r="W1657" s="6" t="str">
        <f ca="1">VLOOKUP($V1657,Roles!$A:$B,2,FALSE)</f>
        <v>Analyst</v>
      </c>
      <c r="X1657" s="6">
        <f t="shared" ca="1" si="308"/>
        <v>2</v>
      </c>
      <c r="Y1657" s="6" t="str">
        <f ca="1">IF(ISNA($X1657),NA(),VLOOKUP($X1657,Levels!$A:$B,2,FALSE))</f>
        <v>Junior</v>
      </c>
      <c r="Z1657" s="8">
        <f t="shared" ca="1" si="300"/>
        <v>40578</v>
      </c>
      <c r="AA1657" s="6">
        <f ca="1">RANDBETWEEN(2,COUNTA('Recruitment source'!$A:$A))</f>
        <v>7</v>
      </c>
      <c r="AB1657" s="6" t="str">
        <f ca="1">VLOOKUP($AA1657,'Recruitment source'!$A:$B,2,FALSE)</f>
        <v>Jobs in Lisbon</v>
      </c>
      <c r="AC1657" s="8" t="e">
        <f t="shared" ca="1" si="309"/>
        <v>#N/A</v>
      </c>
      <c r="AD1657" s="6" t="e">
        <f t="shared" ca="1" si="310"/>
        <v>#N/A</v>
      </c>
      <c r="AE1657" s="6" t="e">
        <f ca="1">IF(ISNA(AD1657),NA(),VLOOKUP($AD1657,'Reasons for dismissal'!$A:$B,2,FALSE))</f>
        <v>#N/A</v>
      </c>
      <c r="AF1657" s="6">
        <f t="shared" ca="1" si="311"/>
        <v>4</v>
      </c>
      <c r="AG1657" s="1">
        <f t="shared" ca="1" si="301"/>
        <v>2080</v>
      </c>
    </row>
    <row r="1658" spans="1:33" x14ac:dyDescent="0.25">
      <c r="A1658" s="7" cm="1">
        <f t="array" aca="1" ref="A1658" ca="1">INDEX(Companies!$A:$A,RANDBETWEEN(2,COUNTA(Companies!$A:$A)),1)</f>
        <v>2</v>
      </c>
      <c r="B1658" s="7" t="str">
        <f ca="1">VLOOKUP($A1658,Companies!$A:$B,2,FALSE)</f>
        <v>ACME Corporation</v>
      </c>
      <c r="C1658" s="5">
        <f t="shared" si="302"/>
        <v>1657</v>
      </c>
      <c r="D1658" s="6">
        <f t="shared" ca="1" si="303"/>
        <v>1</v>
      </c>
      <c r="E1658" s="7">
        <f ca="1">IF($C1658 = 1 + N("Presidente"),
    127,
    IF($C1658 = 2 + N("Vice-Presidente"),
        72,
        IF($C1658 = 3 + N("Secretária bilíngue"),
            13,
            RANDBETWEEN(5,COUNT(Name!$A:$A) + 1)
        )
    )
)</f>
        <v>180</v>
      </c>
      <c r="F1658" s="7" t="str">
        <f ca="1" xml:space="preserve">
VLOOKUP(
  $E1658,
  Name!$A:$B,
  2,
  FALSE
)
&amp; " " &amp;
IF($C1658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Santos Costatini</v>
      </c>
      <c r="G1658" s="7">
        <v>2</v>
      </c>
      <c r="H1658" s="7" t="str">
        <f>VLOOKUP($G1658,Countries!$A:$B,2,FALSE)</f>
        <v>Portugal</v>
      </c>
      <c r="I1658" s="7" cm="1">
        <f t="array" aca="1" ref="I1658" ca="1">INDEX(States!$B:$B,RANDBETWEEN(2,COUNTA(States!$A:$A)),1)</f>
        <v>12</v>
      </c>
      <c r="J1658" s="7" t="str">
        <f ca="1">VLOOKUP($I1658,States!$B:$C,2,FALSE)</f>
        <v>Évora</v>
      </c>
      <c r="K1658" s="7" t="str">
        <f ca="1">VLOOKUP($E1658,Name!$A:$C,3,FALSE)</f>
        <v>F</v>
      </c>
      <c r="L1658" s="7" t="str">
        <f ca="1">VLOOKUP($K1658,Genders!$B:$C,2,FALSE)</f>
        <v>Female</v>
      </c>
      <c r="M1658" s="7" cm="1">
        <f t="array" aca="1" ref="M1658" ca="1">INDEX('Marital status'!$A:$A,RANDBETWEEN(2,COUNTA('Marital status'!$A:$A)),1)</f>
        <v>3</v>
      </c>
      <c r="N1658" s="7" t="str">
        <f ca="1">VLOOKUP($M1658,'Marital status'!$A:$B,2,FALSE)</f>
        <v>Married</v>
      </c>
      <c r="O1658" s="7">
        <f t="shared" ca="1" si="304"/>
        <v>2</v>
      </c>
      <c r="P1658" s="7" t="str">
        <f ca="1">VLOOKUP($O1658,Ethnicities!$A:$B,2,FALSE)</f>
        <v>White</v>
      </c>
      <c r="Q1658" s="8">
        <f t="shared" ca="1" si="305"/>
        <v>25222</v>
      </c>
      <c r="R1658" s="6">
        <f t="shared" ca="1" si="306"/>
        <v>4</v>
      </c>
      <c r="S1658" s="6" t="str">
        <f ca="1">VLOOKUP($R1658,'Background education'!$A:$B,2,FALSE)</f>
        <v>Undergraduate degree</v>
      </c>
      <c r="T1658" s="7">
        <f ca="1" xml:space="preserve">
  IF(OR($V1658 = 2, $V1658 = 3, $V1658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658" s="7" t="str">
        <f ca="1">VLOOKUP($T1658,Departments!$A:$B,2,FALSE)</f>
        <v>Audit</v>
      </c>
      <c r="V1658" s="6">
        <f t="shared" ca="1" si="307"/>
        <v>6</v>
      </c>
      <c r="W1658" s="6" t="str">
        <f ca="1">VLOOKUP($V1658,Roles!$A:$B,2,FALSE)</f>
        <v>Intern</v>
      </c>
      <c r="X1658" s="6" t="e">
        <f t="shared" ca="1" si="308"/>
        <v>#N/A</v>
      </c>
      <c r="Y1658" s="6" t="e">
        <f ca="1">IF(ISNA($X1658),NA(),VLOOKUP($X1658,Levels!$A:$B,2,FALSE))</f>
        <v>#N/A</v>
      </c>
      <c r="Z1658" s="8">
        <f t="shared" ca="1" si="300"/>
        <v>43088</v>
      </c>
      <c r="AA1658" s="6">
        <f ca="1">RANDBETWEEN(2,COUNTA('Recruitment source'!$A:$A))</f>
        <v>3</v>
      </c>
      <c r="AB1658" s="6" t="str">
        <f ca="1">VLOOKUP($AA1658,'Recruitment source'!$A:$B,2,FALSE)</f>
        <v>Learn4Good</v>
      </c>
      <c r="AC1658" s="8" t="e">
        <f t="shared" ca="1" si="309"/>
        <v>#N/A</v>
      </c>
      <c r="AD1658" s="6" t="e">
        <f t="shared" ca="1" si="310"/>
        <v>#N/A</v>
      </c>
      <c r="AE1658" s="6" t="e">
        <f ca="1">IF(ISNA(AD1658),NA(),VLOOKUP($AD1658,'Reasons for dismissal'!$A:$B,2,FALSE))</f>
        <v>#N/A</v>
      </c>
      <c r="AF1658" s="6">
        <f t="shared" ca="1" si="311"/>
        <v>4</v>
      </c>
      <c r="AG1658" s="1">
        <f t="shared" ca="1" si="301"/>
        <v>805</v>
      </c>
    </row>
    <row r="1659" spans="1:33" x14ac:dyDescent="0.25">
      <c r="A1659" s="7" cm="1">
        <f t="array" aca="1" ref="A1659" ca="1">INDEX(Companies!$A:$A,RANDBETWEEN(2,COUNTA(Companies!$A:$A)),1)</f>
        <v>2</v>
      </c>
      <c r="B1659" s="7" t="str">
        <f ca="1">VLOOKUP($A1659,Companies!$A:$B,2,FALSE)</f>
        <v>ACME Corporation</v>
      </c>
      <c r="C1659" s="5">
        <f t="shared" si="302"/>
        <v>1658</v>
      </c>
      <c r="D1659" s="6">
        <f t="shared" ca="1" si="303"/>
        <v>1</v>
      </c>
      <c r="E1659" s="7">
        <f ca="1">IF($C1659 = 1 + N("Presidente"),
    127,
    IF($C1659 = 2 + N("Vice-Presidente"),
        72,
        IF($C1659 = 3 + N("Secretária bilíngue"),
            13,
            RANDBETWEEN(5,COUNT(Name!$A:$A) + 1)
        )
    )
)</f>
        <v>89</v>
      </c>
      <c r="F1659" s="7" t="str">
        <f ca="1" xml:space="preserve">
VLOOKUP(
  $E1659,
  Name!$A:$B,
  2,
  FALSE
)
&amp; " " &amp;
IF($C1659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Cauã Cardoso Madureira</v>
      </c>
      <c r="G1659" s="7">
        <v>2</v>
      </c>
      <c r="H1659" s="7" t="str">
        <f>VLOOKUP($G1659,Countries!$A:$B,2,FALSE)</f>
        <v>Portugal</v>
      </c>
      <c r="I1659" s="7" cm="1">
        <f t="array" aca="1" ref="I1659" ca="1">INDEX(States!$B:$B,RANDBETWEEN(2,COUNTA(States!$A:$A)),1)</f>
        <v>14</v>
      </c>
      <c r="J1659" s="7" t="str">
        <f ca="1">VLOOKUP($I1659,States!$B:$C,2,FALSE)</f>
        <v>Viseu</v>
      </c>
      <c r="K1659" s="7" t="str">
        <f ca="1">VLOOKUP($E1659,Name!$A:$C,3,FALSE)</f>
        <v>M</v>
      </c>
      <c r="L1659" s="7" t="str">
        <f ca="1">VLOOKUP($K1659,Genders!$B:$C,2,FALSE)</f>
        <v>Male</v>
      </c>
      <c r="M1659" s="7" cm="1">
        <f t="array" aca="1" ref="M1659" ca="1">INDEX('Marital status'!$A:$A,RANDBETWEEN(2,COUNTA('Marital status'!$A:$A)),1)</f>
        <v>6</v>
      </c>
      <c r="N1659" s="7" t="str">
        <f ca="1">VLOOKUP($M1659,'Marital status'!$A:$B,2,FALSE)</f>
        <v>Divorced</v>
      </c>
      <c r="O1659" s="7">
        <f t="shared" ca="1" si="304"/>
        <v>3</v>
      </c>
      <c r="P1659" s="7" t="str">
        <f ca="1">VLOOKUP($O1659,Ethnicities!$A:$B,2,FALSE)</f>
        <v>Black or African American</v>
      </c>
      <c r="Q1659" s="8">
        <f t="shared" ca="1" si="305"/>
        <v>37026</v>
      </c>
      <c r="R1659" s="6">
        <f t="shared" ca="1" si="306"/>
        <v>5</v>
      </c>
      <c r="S1659" s="6" t="str">
        <f ca="1">VLOOKUP($R1659,'Background education'!$A:$B,2,FALSE)</f>
        <v>Graduate school</v>
      </c>
      <c r="T1659" s="7">
        <f ca="1" xml:space="preserve">
  IF(OR($V1659 = 2, $V1659 = 3, $V1659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659" s="7" t="str">
        <f ca="1">VLOOKUP($T1659,Departments!$A:$B,2,FALSE)</f>
        <v>Human Resource</v>
      </c>
      <c r="V1659" s="6">
        <f t="shared" ca="1" si="307"/>
        <v>8</v>
      </c>
      <c r="W1659" s="6" t="str">
        <f ca="1">VLOOKUP($V1659,Roles!$A:$B,2,FALSE)</f>
        <v>Analyst</v>
      </c>
      <c r="X1659" s="6">
        <f t="shared" ca="1" si="308"/>
        <v>3</v>
      </c>
      <c r="Y1659" s="6" t="str">
        <f ca="1">IF(ISNA($X1659),NA(),VLOOKUP($X1659,Levels!$A:$B,2,FALSE))</f>
        <v>Pleno</v>
      </c>
      <c r="Z1659" s="8">
        <f t="shared" ca="1" si="300"/>
        <v>40106</v>
      </c>
      <c r="AA1659" s="6">
        <f ca="1">RANDBETWEEN(2,COUNTA('Recruitment source'!$A:$A))</f>
        <v>8</v>
      </c>
      <c r="AB1659" s="6" t="str">
        <f ca="1">VLOOKUP($AA1659,'Recruitment source'!$A:$B,2,FALSE)</f>
        <v>Next Station</v>
      </c>
      <c r="AC1659" s="8" t="e">
        <f t="shared" ca="1" si="309"/>
        <v>#N/A</v>
      </c>
      <c r="AD1659" s="6" t="e">
        <f t="shared" ca="1" si="310"/>
        <v>#N/A</v>
      </c>
      <c r="AE1659" s="6" t="e">
        <f ca="1">IF(ISNA(AD1659),NA(),VLOOKUP($AD1659,'Reasons for dismissal'!$A:$B,2,FALSE))</f>
        <v>#N/A</v>
      </c>
      <c r="AF1659" s="6">
        <f t="shared" ca="1" si="311"/>
        <v>4</v>
      </c>
      <c r="AG1659" s="1">
        <f t="shared" ca="1" si="301"/>
        <v>2000</v>
      </c>
    </row>
    <row r="1660" spans="1:33" x14ac:dyDescent="0.25">
      <c r="A1660" s="7" cm="1">
        <f t="array" aca="1" ref="A1660" ca="1">INDEX(Companies!$A:$A,RANDBETWEEN(2,COUNTA(Companies!$A:$A)),1)</f>
        <v>2</v>
      </c>
      <c r="B1660" s="7" t="str">
        <f ca="1">VLOOKUP($A1660,Companies!$A:$B,2,FALSE)</f>
        <v>ACME Corporation</v>
      </c>
      <c r="C1660" s="5">
        <f t="shared" si="302"/>
        <v>1659</v>
      </c>
      <c r="D1660" s="6">
        <f t="shared" ca="1" si="303"/>
        <v>1</v>
      </c>
      <c r="E1660" s="7">
        <f ca="1">IF($C1660 = 1 + N("Presidente"),
    127,
    IF($C1660 = 2 + N("Vice-Presidente"),
        72,
        IF($C1660 = 3 + N("Secretária bilíngue"),
            13,
            RANDBETWEEN(5,COUNT(Name!$A:$A) + 1)
        )
    )
)</f>
        <v>97</v>
      </c>
      <c r="F1660" s="7" t="str">
        <f ca="1" xml:space="preserve">
VLOOKUP(
  $E1660,
  Name!$A:$B,
  2,
  FALSE
)
&amp; " " &amp;
IF($C1660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Gouveia Saragoça</v>
      </c>
      <c r="G1660" s="7">
        <v>2</v>
      </c>
      <c r="H1660" s="7" t="str">
        <f>VLOOKUP($G1660,Countries!$A:$B,2,FALSE)</f>
        <v>Portugal</v>
      </c>
      <c r="I1660" s="7" cm="1">
        <f t="array" aca="1" ref="I1660" ca="1">INDEX(States!$B:$B,RANDBETWEEN(2,COUNTA(States!$A:$A)),1)</f>
        <v>21</v>
      </c>
      <c r="J1660" s="7" t="str">
        <f ca="1">VLOOKUP($I1660,States!$B:$C,2,FALSE)</f>
        <v>Bragança</v>
      </c>
      <c r="K1660" s="7" t="str">
        <f ca="1">VLOOKUP($E1660,Name!$A:$C,3,FALSE)</f>
        <v>F</v>
      </c>
      <c r="L1660" s="7" t="str">
        <f ca="1">VLOOKUP($K1660,Genders!$B:$C,2,FALSE)</f>
        <v>Female</v>
      </c>
      <c r="M1660" s="7" cm="1">
        <f t="array" aca="1" ref="M1660" ca="1">INDEX('Marital status'!$A:$A,RANDBETWEEN(2,COUNTA('Marital status'!$A:$A)),1)</f>
        <v>3</v>
      </c>
      <c r="N1660" s="7" t="str">
        <f ca="1">VLOOKUP($M1660,'Marital status'!$A:$B,2,FALSE)</f>
        <v>Married</v>
      </c>
      <c r="O1660" s="7">
        <f t="shared" ca="1" si="304"/>
        <v>2</v>
      </c>
      <c r="P1660" s="7" t="str">
        <f ca="1">VLOOKUP($O1660,Ethnicities!$A:$B,2,FALSE)</f>
        <v>White</v>
      </c>
      <c r="Q1660" s="8">
        <f t="shared" ca="1" si="305"/>
        <v>32206</v>
      </c>
      <c r="R1660" s="6">
        <f t="shared" ca="1" si="306"/>
        <v>4</v>
      </c>
      <c r="S1660" s="6" t="str">
        <f ca="1">VLOOKUP($R1660,'Background education'!$A:$B,2,FALSE)</f>
        <v>Undergraduate degree</v>
      </c>
      <c r="T1660" s="7">
        <f ca="1" xml:space="preserve">
  IF(OR($V1660 = 2, $V1660 = 3, $V1660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60" s="7" t="str">
        <f ca="1">VLOOKUP($T1660,Departments!$A:$B,2,FALSE)</f>
        <v>Administration</v>
      </c>
      <c r="V1660" s="6">
        <f t="shared" ca="1" si="307"/>
        <v>7</v>
      </c>
      <c r="W1660" s="6" t="str">
        <f ca="1">VLOOKUP($V1660,Roles!$A:$B,2,FALSE)</f>
        <v>Trainee</v>
      </c>
      <c r="X1660" s="6" t="e">
        <f t="shared" ca="1" si="308"/>
        <v>#N/A</v>
      </c>
      <c r="Y1660" s="6" t="e">
        <f ca="1">IF(ISNA($X1660),NA(),VLOOKUP($X1660,Levels!$A:$B,2,FALSE))</f>
        <v>#N/A</v>
      </c>
      <c r="Z1660" s="8">
        <f t="shared" ca="1" si="300"/>
        <v>41658</v>
      </c>
      <c r="AA1660" s="6">
        <f ca="1">RANDBETWEEN(2,COUNTA('Recruitment source'!$A:$A))</f>
        <v>9</v>
      </c>
      <c r="AB1660" s="6" t="str">
        <f ca="1">VLOOKUP($AA1660,'Recruitment source'!$A:$B,2,FALSE)</f>
        <v xml:space="preserve"> recommendation of employee</v>
      </c>
      <c r="AC1660" s="8" t="e">
        <f t="shared" ca="1" si="309"/>
        <v>#N/A</v>
      </c>
      <c r="AD1660" s="6" t="e">
        <f t="shared" ca="1" si="310"/>
        <v>#N/A</v>
      </c>
      <c r="AE1660" s="6" t="e">
        <f ca="1">IF(ISNA(AD1660),NA(),VLOOKUP($AD1660,'Reasons for dismissal'!$A:$B,2,FALSE))</f>
        <v>#N/A</v>
      </c>
      <c r="AF1660" s="6">
        <f t="shared" ca="1" si="311"/>
        <v>3</v>
      </c>
      <c r="AG1660" s="1">
        <f t="shared" ca="1" si="301"/>
        <v>1005</v>
      </c>
    </row>
    <row r="1661" spans="1:33" x14ac:dyDescent="0.25">
      <c r="A1661" s="7" cm="1">
        <f t="array" aca="1" ref="A1661" ca="1">INDEX(Companies!$A:$A,RANDBETWEEN(2,COUNTA(Companies!$A:$A)),1)</f>
        <v>2</v>
      </c>
      <c r="B1661" s="7" t="str">
        <f ca="1">VLOOKUP($A1661,Companies!$A:$B,2,FALSE)</f>
        <v>ACME Corporation</v>
      </c>
      <c r="C1661" s="5">
        <f t="shared" si="302"/>
        <v>1660</v>
      </c>
      <c r="D1661" s="6">
        <f t="shared" ca="1" si="303"/>
        <v>1</v>
      </c>
      <c r="E1661" s="7">
        <f ca="1">IF($C1661 = 1 + N("Presidente"),
    127,
    IF($C1661 = 2 + N("Vice-Presidente"),
        72,
        IF($C1661 = 3 + N("Secretária bilíngue"),
            13,
            RANDBETWEEN(5,COUNT(Name!$A:$A) + 1)
        )
    )
)</f>
        <v>310</v>
      </c>
      <c r="F1661" s="7" t="str">
        <f ca="1" xml:space="preserve">
VLOOKUP(
  $E1661,
  Name!$A:$B,
  2,
  FALSE
)
&amp; " " &amp;
IF($C1661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Leone Gomes</v>
      </c>
      <c r="G1661" s="7">
        <v>2</v>
      </c>
      <c r="H1661" s="7" t="str">
        <f>VLOOKUP($G1661,Countries!$A:$B,2,FALSE)</f>
        <v>Portugal</v>
      </c>
      <c r="I1661" s="7" cm="1">
        <f t="array" aca="1" ref="I1661" ca="1">INDEX(States!$B:$B,RANDBETWEEN(2,COUNTA(States!$A:$A)),1)</f>
        <v>13</v>
      </c>
      <c r="J1661" s="7" t="str">
        <f ca="1">VLOOKUP($I1661,States!$B:$C,2,FALSE)</f>
        <v>Azores</v>
      </c>
      <c r="K1661" s="7" t="str">
        <f ca="1">VLOOKUP($E1661,Name!$A:$C,3,FALSE)</f>
        <v>M</v>
      </c>
      <c r="L1661" s="7" t="str">
        <f ca="1">VLOOKUP($K1661,Genders!$B:$C,2,FALSE)</f>
        <v>Male</v>
      </c>
      <c r="M1661" s="7" cm="1">
        <f t="array" aca="1" ref="M1661" ca="1">INDEX('Marital status'!$A:$A,RANDBETWEEN(2,COUNTA('Marital status'!$A:$A)),1)</f>
        <v>6</v>
      </c>
      <c r="N1661" s="7" t="str">
        <f ca="1">VLOOKUP($M1661,'Marital status'!$A:$B,2,FALSE)</f>
        <v>Divorced</v>
      </c>
      <c r="O1661" s="7">
        <f t="shared" ca="1" si="304"/>
        <v>4</v>
      </c>
      <c r="P1661" s="7" t="str">
        <f ca="1">VLOOKUP($O1661,Ethnicities!$A:$B,2,FALSE)</f>
        <v>Hispanic or Latino</v>
      </c>
      <c r="Q1661" s="8">
        <f t="shared" ca="1" si="305"/>
        <v>33169</v>
      </c>
      <c r="R1661" s="6">
        <f t="shared" ca="1" si="306"/>
        <v>4</v>
      </c>
      <c r="S1661" s="6" t="str">
        <f ca="1">VLOOKUP($R1661,'Background education'!$A:$B,2,FALSE)</f>
        <v>Undergraduate degree</v>
      </c>
      <c r="T1661" s="7">
        <f ca="1" xml:space="preserve">
  IF(OR($V1661 = 2, $V1661 = 3, $V1661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661" s="7" t="str">
        <f ca="1">VLOOKUP($T1661,Departments!$A:$B,2,FALSE)</f>
        <v>Communication &amp; Marketing</v>
      </c>
      <c r="V1661" s="6">
        <f t="shared" ca="1" si="307"/>
        <v>8</v>
      </c>
      <c r="W1661" s="6" t="str">
        <f ca="1">VLOOKUP($V1661,Roles!$A:$B,2,FALSE)</f>
        <v>Analyst</v>
      </c>
      <c r="X1661" s="6">
        <f t="shared" ca="1" si="308"/>
        <v>4</v>
      </c>
      <c r="Y1661" s="6" t="str">
        <f ca="1">IF(ISNA($X1661),NA(),VLOOKUP($X1661,Levels!$A:$B,2,FALSE))</f>
        <v>Senior</v>
      </c>
      <c r="Z1661" s="8">
        <f t="shared" ca="1" si="300"/>
        <v>40143</v>
      </c>
      <c r="AA1661" s="6">
        <f ca="1">RANDBETWEEN(2,COUNTA('Recruitment source'!$A:$A))</f>
        <v>11</v>
      </c>
      <c r="AB1661" s="6" t="str">
        <f ca="1">VLOOKUP($AA1661,'Recruitment source'!$A:$B,2,FALSE)</f>
        <v>LinkedIn</v>
      </c>
      <c r="AC1661" s="8" t="e">
        <f t="shared" ca="1" si="309"/>
        <v>#N/A</v>
      </c>
      <c r="AD1661" s="6" t="e">
        <f t="shared" ca="1" si="310"/>
        <v>#N/A</v>
      </c>
      <c r="AE1661" s="6" t="e">
        <f ca="1">IF(ISNA(AD1661),NA(),VLOOKUP($AD1661,'Reasons for dismissal'!$A:$B,2,FALSE))</f>
        <v>#N/A</v>
      </c>
      <c r="AF1661" s="6">
        <f t="shared" ca="1" si="311"/>
        <v>4</v>
      </c>
      <c r="AG1661" s="1">
        <f t="shared" ca="1" si="301"/>
        <v>2080</v>
      </c>
    </row>
    <row r="1662" spans="1:33" x14ac:dyDescent="0.25">
      <c r="A1662" s="7" cm="1">
        <f t="array" aca="1" ref="A1662" ca="1">INDEX(Companies!$A:$A,RANDBETWEEN(2,COUNTA(Companies!$A:$A)),1)</f>
        <v>2</v>
      </c>
      <c r="B1662" s="7" t="str">
        <f ca="1">VLOOKUP($A1662,Companies!$A:$B,2,FALSE)</f>
        <v>ACME Corporation</v>
      </c>
      <c r="C1662" s="5">
        <f t="shared" si="302"/>
        <v>1661</v>
      </c>
      <c r="D1662" s="6">
        <f t="shared" ca="1" si="303"/>
        <v>1</v>
      </c>
      <c r="E1662" s="7">
        <f ca="1">IF($C1662 = 1 + N("Presidente"),
    127,
    IF($C1662 = 2 + N("Vice-Presidente"),
        72,
        IF($C1662 = 3 + N("Secretária bilíngue"),
            13,
            RANDBETWEEN(5,COUNT(Name!$A:$A) + 1)
        )
    )
)</f>
        <v>182</v>
      </c>
      <c r="F1662" s="7" t="str">
        <f ca="1" xml:space="preserve">
VLOOKUP(
  $E1662,
  Name!$A:$B,
  2,
  FALSE
)
&amp; " " &amp;
IF($C1662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Santos Rodrigues</v>
      </c>
      <c r="G1662" s="7">
        <v>2</v>
      </c>
      <c r="H1662" s="7" t="str">
        <f>VLOOKUP($G1662,Countries!$A:$B,2,FALSE)</f>
        <v>Portugal</v>
      </c>
      <c r="I1662" s="7" cm="1">
        <f t="array" aca="1" ref="I1662" ca="1">INDEX(States!$B:$B,RANDBETWEEN(2,COUNTA(States!$A:$A)),1)</f>
        <v>8</v>
      </c>
      <c r="J1662" s="7" t="str">
        <f ca="1">VLOOKUP($I1662,States!$B:$C,2,FALSE)</f>
        <v>Santarém</v>
      </c>
      <c r="K1662" s="7" t="str">
        <f ca="1">VLOOKUP($E1662,Name!$A:$C,3,FALSE)</f>
        <v>F</v>
      </c>
      <c r="L1662" s="7" t="str">
        <f ca="1">VLOOKUP($K1662,Genders!$B:$C,2,FALSE)</f>
        <v>Female</v>
      </c>
      <c r="M1662" s="7" cm="1">
        <f t="array" aca="1" ref="M1662" ca="1">INDEX('Marital status'!$A:$A,RANDBETWEEN(2,COUNTA('Marital status'!$A:$A)),1)</f>
        <v>4</v>
      </c>
      <c r="N1662" s="7" t="str">
        <f ca="1">VLOOKUP($M1662,'Marital status'!$A:$B,2,FALSE)</f>
        <v xml:space="preserve">Widowed </v>
      </c>
      <c r="O1662" s="7">
        <f t="shared" ca="1" si="304"/>
        <v>2</v>
      </c>
      <c r="P1662" s="7" t="str">
        <f ca="1">VLOOKUP($O1662,Ethnicities!$A:$B,2,FALSE)</f>
        <v>White</v>
      </c>
      <c r="Q1662" s="8">
        <f t="shared" ca="1" si="305"/>
        <v>29401</v>
      </c>
      <c r="R1662" s="6">
        <f t="shared" ca="1" si="306"/>
        <v>4</v>
      </c>
      <c r="S1662" s="6" t="str">
        <f ca="1">VLOOKUP($R1662,'Background education'!$A:$B,2,FALSE)</f>
        <v>Undergraduate degree</v>
      </c>
      <c r="T1662" s="7">
        <f ca="1" xml:space="preserve">
  IF(OR($V1662 = 2, $V1662 = 3, $V1662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662" s="7" t="str">
        <f ca="1">VLOOKUP($T1662,Departments!$A:$B,2,FALSE)</f>
        <v>Information Technology</v>
      </c>
      <c r="V1662" s="6">
        <f t="shared" ca="1" si="307"/>
        <v>7</v>
      </c>
      <c r="W1662" s="6" t="str">
        <f ca="1">VLOOKUP($V1662,Roles!$A:$B,2,FALSE)</f>
        <v>Trainee</v>
      </c>
      <c r="X1662" s="6" t="e">
        <f t="shared" ca="1" si="308"/>
        <v>#N/A</v>
      </c>
      <c r="Y1662" s="6" t="e">
        <f ca="1">IF(ISNA($X1662),NA(),VLOOKUP($X1662,Levels!$A:$B,2,FALSE))</f>
        <v>#N/A</v>
      </c>
      <c r="Z1662" s="8">
        <f t="shared" ca="1" si="300"/>
        <v>40323</v>
      </c>
      <c r="AA1662" s="6">
        <f ca="1">RANDBETWEEN(2,COUNTA('Recruitment source'!$A:$A))</f>
        <v>6</v>
      </c>
      <c r="AB1662" s="6" t="str">
        <f ca="1">VLOOKUP($AA1662,'Recruitment source'!$A:$B,2,FALSE)</f>
        <v>Empregos Online</v>
      </c>
      <c r="AC1662" s="8" t="e">
        <f t="shared" ca="1" si="309"/>
        <v>#N/A</v>
      </c>
      <c r="AD1662" s="6" t="e">
        <f t="shared" ca="1" si="310"/>
        <v>#N/A</v>
      </c>
      <c r="AE1662" s="6" t="e">
        <f ca="1">IF(ISNA(AD1662),NA(),VLOOKUP($AD1662,'Reasons for dismissal'!$A:$B,2,FALSE))</f>
        <v>#N/A</v>
      </c>
      <c r="AF1662" s="6">
        <f t="shared" ca="1" si="311"/>
        <v>2</v>
      </c>
      <c r="AG1662" s="1">
        <f t="shared" ca="1" si="301"/>
        <v>1085</v>
      </c>
    </row>
    <row r="1663" spans="1:33" x14ac:dyDescent="0.25">
      <c r="A1663" s="7" cm="1">
        <f t="array" aca="1" ref="A1663" ca="1">INDEX(Companies!$A:$A,RANDBETWEEN(2,COUNTA(Companies!$A:$A)),1)</f>
        <v>2</v>
      </c>
      <c r="B1663" s="7" t="str">
        <f ca="1">VLOOKUP($A1663,Companies!$A:$B,2,FALSE)</f>
        <v>ACME Corporation</v>
      </c>
      <c r="C1663" s="5">
        <f t="shared" si="302"/>
        <v>1662</v>
      </c>
      <c r="D1663" s="6">
        <f t="shared" ca="1" si="303"/>
        <v>1</v>
      </c>
      <c r="E1663" s="7">
        <f ca="1">IF($C1663 = 1 + N("Presidente"),
    127,
    IF($C1663 = 2 + N("Vice-Presidente"),
        72,
        IF($C1663 = 3 + N("Secretária bilíngue"),
            13,
            RANDBETWEEN(5,COUNT(Name!$A:$A) + 1)
        )
    )
)</f>
        <v>349</v>
      </c>
      <c r="F1663" s="7" t="str">
        <f ca="1" xml:space="preserve">
VLOOKUP(
  $E1663,
  Name!$A:$B,
  2,
  FALSE
)
&amp; " " &amp;
IF($C1663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Azeredo Tavarez</v>
      </c>
      <c r="G1663" s="7">
        <v>2</v>
      </c>
      <c r="H1663" s="7" t="str">
        <f>VLOOKUP($G1663,Countries!$A:$B,2,FALSE)</f>
        <v>Portugal</v>
      </c>
      <c r="I1663" s="7" cm="1">
        <f t="array" aca="1" ref="I1663" ca="1">INDEX(States!$B:$B,RANDBETWEEN(2,COUNTA(States!$A:$A)),1)</f>
        <v>9</v>
      </c>
      <c r="J1663" s="7" t="str">
        <f ca="1">VLOOKUP($I1663,States!$B:$C,2,FALSE)</f>
        <v>Leiria</v>
      </c>
      <c r="K1663" s="7" t="str">
        <f ca="1">VLOOKUP($E1663,Name!$A:$C,3,FALSE)</f>
        <v>F</v>
      </c>
      <c r="L1663" s="7" t="str">
        <f ca="1">VLOOKUP($K1663,Genders!$B:$C,2,FALSE)</f>
        <v>Female</v>
      </c>
      <c r="M1663" s="7" cm="1">
        <f t="array" aca="1" ref="M1663" ca="1">INDEX('Marital status'!$A:$A,RANDBETWEEN(2,COUNTA('Marital status'!$A:$A)),1)</f>
        <v>2</v>
      </c>
      <c r="N1663" s="7" t="str">
        <f ca="1">VLOOKUP($M1663,'Marital status'!$A:$B,2,FALSE)</f>
        <v>Single</v>
      </c>
      <c r="O1663" s="7">
        <f t="shared" ca="1" si="304"/>
        <v>2</v>
      </c>
      <c r="P1663" s="7" t="str">
        <f ca="1">VLOOKUP($O1663,Ethnicities!$A:$B,2,FALSE)</f>
        <v>White</v>
      </c>
      <c r="Q1663" s="8">
        <f t="shared" ca="1" si="305"/>
        <v>32525</v>
      </c>
      <c r="R1663" s="6">
        <f t="shared" ca="1" si="306"/>
        <v>5</v>
      </c>
      <c r="S1663" s="6" t="str">
        <f ca="1">VLOOKUP($R1663,'Background education'!$A:$B,2,FALSE)</f>
        <v>Graduate school</v>
      </c>
      <c r="T1663" s="7">
        <f ca="1" xml:space="preserve">
  IF(OR($V1663 = 2, $V1663 = 3, $V1663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663" s="7" t="str">
        <f ca="1">VLOOKUP($T1663,Departments!$A:$B,2,FALSE)</f>
        <v>Operations</v>
      </c>
      <c r="V1663" s="6">
        <f t="shared" ca="1" si="307"/>
        <v>8</v>
      </c>
      <c r="W1663" s="6" t="str">
        <f ca="1">VLOOKUP($V1663,Roles!$A:$B,2,FALSE)</f>
        <v>Analyst</v>
      </c>
      <c r="X1663" s="6">
        <f t="shared" ca="1" si="308"/>
        <v>2</v>
      </c>
      <c r="Y1663" s="6" t="str">
        <f ca="1">IF(ISNA($X1663),NA(),VLOOKUP($X1663,Levels!$A:$B,2,FALSE))</f>
        <v>Junior</v>
      </c>
      <c r="Z1663" s="8">
        <f t="shared" ca="1" si="300"/>
        <v>43447</v>
      </c>
      <c r="AA1663" s="6">
        <f ca="1">RANDBETWEEN(2,COUNTA('Recruitment source'!$A:$A))</f>
        <v>3</v>
      </c>
      <c r="AB1663" s="6" t="str">
        <f ca="1">VLOOKUP($AA1663,'Recruitment source'!$A:$B,2,FALSE)</f>
        <v>Learn4Good</v>
      </c>
      <c r="AC1663" s="8" t="e">
        <f t="shared" ca="1" si="309"/>
        <v>#N/A</v>
      </c>
      <c r="AD1663" s="6" t="e">
        <f t="shared" ca="1" si="310"/>
        <v>#N/A</v>
      </c>
      <c r="AE1663" s="6" t="e">
        <f ca="1">IF(ISNA(AD1663),NA(),VLOOKUP($AD1663,'Reasons for dismissal'!$A:$B,2,FALSE))</f>
        <v>#N/A</v>
      </c>
      <c r="AF1663" s="6">
        <f t="shared" ca="1" si="311"/>
        <v>2</v>
      </c>
      <c r="AG1663" s="1">
        <f t="shared" ca="1" si="301"/>
        <v>2000</v>
      </c>
    </row>
    <row r="1664" spans="1:33" x14ac:dyDescent="0.25">
      <c r="A1664" s="7" cm="1">
        <f t="array" aca="1" ref="A1664" ca="1">INDEX(Companies!$A:$A,RANDBETWEEN(2,COUNTA(Companies!$A:$A)),1)</f>
        <v>2</v>
      </c>
      <c r="B1664" s="7" t="str">
        <f ca="1">VLOOKUP($A1664,Companies!$A:$B,2,FALSE)</f>
        <v>ACME Corporation</v>
      </c>
      <c r="C1664" s="5">
        <f t="shared" si="302"/>
        <v>1663</v>
      </c>
      <c r="D1664" s="6">
        <f t="shared" ca="1" si="303"/>
        <v>1</v>
      </c>
      <c r="E1664" s="7">
        <f ca="1">IF($C1664 = 1 + N("Presidente"),
    127,
    IF($C1664 = 2 + N("Vice-Presidente"),
        72,
        IF($C1664 = 3 + N("Secretária bilíngue"),
            13,
            RANDBETWEEN(5,COUNT(Name!$A:$A) + 1)
        )
    )
)</f>
        <v>182</v>
      </c>
      <c r="F1664" s="7" t="str">
        <f ca="1" xml:space="preserve">
VLOOKUP(
  $E1664,
  Name!$A:$B,
  2,
  FALSE
)
&amp; " " &amp;
IF($C1664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Duarte Marques</v>
      </c>
      <c r="G1664" s="7">
        <v>2</v>
      </c>
      <c r="H1664" s="7" t="str">
        <f>VLOOKUP($G1664,Countries!$A:$B,2,FALSE)</f>
        <v>Portugal</v>
      </c>
      <c r="I1664" s="7" cm="1">
        <f t="array" aca="1" ref="I1664" ca="1">INDEX(States!$B:$B,RANDBETWEEN(2,COUNTA(States!$A:$A)),1)</f>
        <v>9</v>
      </c>
      <c r="J1664" s="7" t="str">
        <f ca="1">VLOOKUP($I1664,States!$B:$C,2,FALSE)</f>
        <v>Leiria</v>
      </c>
      <c r="K1664" s="7" t="str">
        <f ca="1">VLOOKUP($E1664,Name!$A:$C,3,FALSE)</f>
        <v>F</v>
      </c>
      <c r="L1664" s="7" t="str">
        <f ca="1">VLOOKUP($K1664,Genders!$B:$C,2,FALSE)</f>
        <v>Female</v>
      </c>
      <c r="M1664" s="7" cm="1">
        <f t="array" aca="1" ref="M1664" ca="1">INDEX('Marital status'!$A:$A,RANDBETWEEN(2,COUNTA('Marital status'!$A:$A)),1)</f>
        <v>2</v>
      </c>
      <c r="N1664" s="7" t="str">
        <f ca="1">VLOOKUP($M1664,'Marital status'!$A:$B,2,FALSE)</f>
        <v>Single</v>
      </c>
      <c r="O1664" s="7">
        <f t="shared" ca="1" si="304"/>
        <v>2</v>
      </c>
      <c r="P1664" s="7" t="str">
        <f ca="1">VLOOKUP($O1664,Ethnicities!$A:$B,2,FALSE)</f>
        <v>White</v>
      </c>
      <c r="Q1664" s="8">
        <f t="shared" ca="1" si="305"/>
        <v>35159</v>
      </c>
      <c r="R1664" s="6">
        <f t="shared" ca="1" si="306"/>
        <v>4</v>
      </c>
      <c r="S1664" s="6" t="str">
        <f ca="1">VLOOKUP($R1664,'Background education'!$A:$B,2,FALSE)</f>
        <v>Undergraduate degree</v>
      </c>
      <c r="T1664" s="7">
        <f ca="1" xml:space="preserve">
  IF(OR($V1664 = 2, $V1664 = 3, $V1664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64" s="7" t="str">
        <f ca="1">VLOOKUP($T1664,Departments!$A:$B,2,FALSE)</f>
        <v>Controlling</v>
      </c>
      <c r="V1664" s="6">
        <f t="shared" ca="1" si="307"/>
        <v>7</v>
      </c>
      <c r="W1664" s="6" t="str">
        <f ca="1">VLOOKUP($V1664,Roles!$A:$B,2,FALSE)</f>
        <v>Trainee</v>
      </c>
      <c r="X1664" s="6" t="e">
        <f t="shared" ca="1" si="308"/>
        <v>#N/A</v>
      </c>
      <c r="Y1664" s="6" t="e">
        <f ca="1">IF(ISNA($X1664),NA(),VLOOKUP($X1664,Levels!$A:$B,2,FALSE))</f>
        <v>#N/A</v>
      </c>
      <c r="Z1664" s="8">
        <f t="shared" ca="1" si="300"/>
        <v>43591</v>
      </c>
      <c r="AA1664" s="6">
        <f ca="1">RANDBETWEEN(2,COUNTA('Recruitment source'!$A:$A))</f>
        <v>4</v>
      </c>
      <c r="AB1664" s="6" t="str">
        <f ca="1">VLOOKUP($AA1664,'Recruitment source'!$A:$B,2,FALSE)</f>
        <v>SAPO Emprego</v>
      </c>
      <c r="AC1664" s="8" t="e">
        <f t="shared" ca="1" si="309"/>
        <v>#N/A</v>
      </c>
      <c r="AD1664" s="6" t="e">
        <f t="shared" ca="1" si="310"/>
        <v>#N/A</v>
      </c>
      <c r="AE1664" s="6" t="e">
        <f ca="1">IF(ISNA(AD1664),NA(),VLOOKUP($AD1664,'Reasons for dismissal'!$A:$B,2,FALSE))</f>
        <v>#N/A</v>
      </c>
      <c r="AF1664" s="6">
        <f t="shared" ca="1" si="311"/>
        <v>3</v>
      </c>
      <c r="AG1664" s="1">
        <f t="shared" ca="1" si="301"/>
        <v>1085</v>
      </c>
    </row>
    <row r="1665" spans="1:33" x14ac:dyDescent="0.25">
      <c r="A1665" s="7" cm="1">
        <f t="array" aca="1" ref="A1665" ca="1">INDEX(Companies!$A:$A,RANDBETWEEN(2,COUNTA(Companies!$A:$A)),1)</f>
        <v>2</v>
      </c>
      <c r="B1665" s="7" t="str">
        <f ca="1">VLOOKUP($A1665,Companies!$A:$B,2,FALSE)</f>
        <v>ACME Corporation</v>
      </c>
      <c r="C1665" s="5">
        <f t="shared" si="302"/>
        <v>1664</v>
      </c>
      <c r="D1665" s="6" t="str">
        <f t="shared" ca="1" si="303"/>
        <v>FALSE</v>
      </c>
      <c r="E1665" s="7">
        <f ca="1">IF($C1665 = 1 + N("Presidente"),
    127,
    IF($C1665 = 2 + N("Vice-Presidente"),
        72,
        IF($C1665 = 3 + N("Secretária bilíngue"),
            13,
            RANDBETWEEN(5,COUNT(Name!$A:$A) + 1)
        )
    )
)</f>
        <v>301</v>
      </c>
      <c r="F1665" s="7" t="str">
        <f ca="1" xml:space="preserve">
VLOOKUP(
  $E1665,
  Name!$A:$B,
  2,
  FALSE
)
&amp; " " &amp;
IF($C1665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Murilo Sousa Alvaregna</v>
      </c>
      <c r="G1665" s="7">
        <v>2</v>
      </c>
      <c r="H1665" s="7" t="str">
        <f>VLOOKUP($G1665,Countries!$A:$B,2,FALSE)</f>
        <v>Portugal</v>
      </c>
      <c r="I1665" s="7" cm="1">
        <f t="array" aca="1" ref="I1665" ca="1">INDEX(States!$B:$B,RANDBETWEEN(2,COUNTA(States!$A:$A)),1)</f>
        <v>4</v>
      </c>
      <c r="J1665" s="7" t="str">
        <f ca="1">VLOOKUP($I1665,States!$B:$C,2,FALSE)</f>
        <v>Setúbal</v>
      </c>
      <c r="K1665" s="7" t="str">
        <f ca="1">VLOOKUP($E1665,Name!$A:$C,3,FALSE)</f>
        <v>M</v>
      </c>
      <c r="L1665" s="7" t="str">
        <f ca="1">VLOOKUP($K1665,Genders!$B:$C,2,FALSE)</f>
        <v>Male</v>
      </c>
      <c r="M1665" s="7" cm="1">
        <f t="array" aca="1" ref="M1665" ca="1">INDEX('Marital status'!$A:$A,RANDBETWEEN(2,COUNTA('Marital status'!$A:$A)),1)</f>
        <v>6</v>
      </c>
      <c r="N1665" s="7" t="str">
        <f ca="1">VLOOKUP($M1665,'Marital status'!$A:$B,2,FALSE)</f>
        <v>Divorced</v>
      </c>
      <c r="O1665" s="7">
        <f t="shared" ca="1" si="304"/>
        <v>2</v>
      </c>
      <c r="P1665" s="7" t="str">
        <f ca="1">VLOOKUP($O1665,Ethnicities!$A:$B,2,FALSE)</f>
        <v>White</v>
      </c>
      <c r="Q1665" s="8">
        <f t="shared" ca="1" si="305"/>
        <v>36466</v>
      </c>
      <c r="R1665" s="6">
        <f t="shared" ca="1" si="306"/>
        <v>5</v>
      </c>
      <c r="S1665" s="6" t="str">
        <f ca="1">VLOOKUP($R1665,'Background education'!$A:$B,2,FALSE)</f>
        <v>Graduate school</v>
      </c>
      <c r="T1665" s="7">
        <f ca="1" xml:space="preserve">
  IF(OR($V1665 = 2, $V1665 = 3, $V1665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665" s="7" t="str">
        <f ca="1">VLOOKUP($T1665,Departments!$A:$B,2,FALSE)</f>
        <v>Finance</v>
      </c>
      <c r="V1665" s="6">
        <f t="shared" ca="1" si="307"/>
        <v>8</v>
      </c>
      <c r="W1665" s="6" t="str">
        <f ca="1">VLOOKUP($V1665,Roles!$A:$B,2,FALSE)</f>
        <v>Analyst</v>
      </c>
      <c r="X1665" s="6">
        <f t="shared" ca="1" si="308"/>
        <v>4</v>
      </c>
      <c r="Y1665" s="6" t="str">
        <f ca="1">IF(ISNA($X1665),NA(),VLOOKUP($X1665,Levels!$A:$B,2,FALSE))</f>
        <v>Senior</v>
      </c>
      <c r="Z1665" s="8">
        <f t="shared" ca="1" si="300"/>
        <v>43648</v>
      </c>
      <c r="AA1665" s="6">
        <f ca="1">RANDBETWEEN(2,COUNTA('Recruitment source'!$A:$A))</f>
        <v>10</v>
      </c>
      <c r="AB1665" s="6" t="str">
        <f ca="1">VLOOKUP($AA1665,'Recruitment source'!$A:$B,2,FALSE)</f>
        <v>Google</v>
      </c>
      <c r="AC1665" s="8">
        <f t="shared" ca="1" si="309"/>
        <v>44787</v>
      </c>
      <c r="AD1665" s="6">
        <f t="shared" ca="1" si="310"/>
        <v>4</v>
      </c>
      <c r="AE1665" s="6" t="str">
        <f ca="1">IF(ISNA(AD1665),NA(),VLOOKUP($AD1665,'Reasons for dismissal'!$A:$B,2,FALSE))</f>
        <v>Unhappy</v>
      </c>
      <c r="AF1665" s="6">
        <f t="shared" ca="1" si="311"/>
        <v>1</v>
      </c>
      <c r="AG1665" s="1">
        <f t="shared" ca="1" si="301"/>
        <v>2000</v>
      </c>
    </row>
    <row r="1666" spans="1:33" x14ac:dyDescent="0.25">
      <c r="A1666" s="7" cm="1">
        <f t="array" aca="1" ref="A1666" ca="1">INDEX(Companies!$A:$A,RANDBETWEEN(2,COUNTA(Companies!$A:$A)),1)</f>
        <v>2</v>
      </c>
      <c r="B1666" s="7" t="str">
        <f ca="1">VLOOKUP($A1666,Companies!$A:$B,2,FALSE)</f>
        <v>ACME Corporation</v>
      </c>
      <c r="C1666" s="5">
        <f t="shared" si="302"/>
        <v>1665</v>
      </c>
      <c r="D1666" s="6">
        <f t="shared" ca="1" si="303"/>
        <v>1</v>
      </c>
      <c r="E1666" s="7">
        <f ca="1">IF($C1666 = 1 + N("Presidente"),
    127,
    IF($C1666 = 2 + N("Vice-Presidente"),
        72,
        IF($C1666 = 3 + N("Secretária bilíngue"),
            13,
            RANDBETWEEN(5,COUNT(Name!$A:$A) + 1)
        )
    )
)</f>
        <v>24</v>
      </c>
      <c r="F1666" s="7" t="str">
        <f ca="1" xml:space="preserve">
VLOOKUP(
  $E1666,
  Name!$A:$B,
  2,
  FALSE
)
&amp; " " &amp;
IF($C1666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Moura Abranches</v>
      </c>
      <c r="G1666" s="7">
        <v>2</v>
      </c>
      <c r="H1666" s="7" t="str">
        <f>VLOOKUP($G1666,Countries!$A:$B,2,FALSE)</f>
        <v>Portugal</v>
      </c>
      <c r="I1666" s="7" cm="1">
        <f t="array" aca="1" ref="I1666" ca="1">INDEX(States!$B:$B,RANDBETWEEN(2,COUNTA(States!$A:$A)),1)</f>
        <v>20</v>
      </c>
      <c r="J1666" s="7" t="str">
        <f ca="1">VLOOKUP($I1666,States!$B:$C,2,FALSE)</f>
        <v>Viana do Castelo</v>
      </c>
      <c r="K1666" s="7" t="str">
        <f ca="1">VLOOKUP($E1666,Name!$A:$C,3,FALSE)</f>
        <v>F</v>
      </c>
      <c r="L1666" s="7" t="str">
        <f ca="1">VLOOKUP($K1666,Genders!$B:$C,2,FALSE)</f>
        <v>Female</v>
      </c>
      <c r="M1666" s="7" cm="1">
        <f t="array" aca="1" ref="M1666" ca="1">INDEX('Marital status'!$A:$A,RANDBETWEEN(2,COUNTA('Marital status'!$A:$A)),1)</f>
        <v>6</v>
      </c>
      <c r="N1666" s="7" t="str">
        <f ca="1">VLOOKUP($M1666,'Marital status'!$A:$B,2,FALSE)</f>
        <v>Divorced</v>
      </c>
      <c r="O1666" s="7">
        <f t="shared" ca="1" si="304"/>
        <v>3</v>
      </c>
      <c r="P1666" s="7" t="str">
        <f ca="1">VLOOKUP($O1666,Ethnicities!$A:$B,2,FALSE)</f>
        <v>Black or African American</v>
      </c>
      <c r="Q1666" s="8">
        <f t="shared" ca="1" si="305"/>
        <v>20218</v>
      </c>
      <c r="R1666" s="6">
        <f t="shared" ca="1" si="306"/>
        <v>4</v>
      </c>
      <c r="S1666" s="6" t="str">
        <f ca="1">VLOOKUP($R1666,'Background education'!$A:$B,2,FALSE)</f>
        <v>Undergraduate degree</v>
      </c>
      <c r="T1666" s="7">
        <f ca="1" xml:space="preserve">
  IF(OR($V1666 = 2, $V1666 = 3, $V1666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66" s="7" t="str">
        <f ca="1">VLOOKUP($T1666,Departments!$A:$B,2,FALSE)</f>
        <v>Administration</v>
      </c>
      <c r="V1666" s="6">
        <f t="shared" ca="1" si="307"/>
        <v>6</v>
      </c>
      <c r="W1666" s="6" t="str">
        <f ca="1">VLOOKUP($V1666,Roles!$A:$B,2,FALSE)</f>
        <v>Intern</v>
      </c>
      <c r="X1666" s="6" t="e">
        <f t="shared" ca="1" si="308"/>
        <v>#N/A</v>
      </c>
      <c r="Y1666" s="6" t="e">
        <f ca="1">IF(ISNA($X1666),NA(),VLOOKUP($X1666,Levels!$A:$B,2,FALSE))</f>
        <v>#N/A</v>
      </c>
      <c r="Z1666" s="8">
        <f t="shared" ref="Z1666:Z1729" ca="1" si="312" xml:space="preserve">
IF(
   $V1666=2 + N("Presidente"),
   36161,
   IF(
       OR(
         $V1666=3 + N("Vice-Presidente"),
         $V1666=4 + N("Diretor"),
         $V1666=5 + N("Secretária bilíngue")
       ),
       RANDBETWEEN(36161,36411),
       IF(
         ((TODAY() - $Q1666) / 365) &lt; 19,
         TODAY(),
         RANDBETWEEN(36526,TODAY())
       )
   )
)</f>
        <v>42573</v>
      </c>
      <c r="AA1666" s="6">
        <f ca="1">RANDBETWEEN(2,COUNTA('Recruitment source'!$A:$A))</f>
        <v>12</v>
      </c>
      <c r="AB1666" s="6" t="str">
        <f ca="1">VLOOKUP($AA1666,'Recruitment source'!$A:$B,2,FALSE)</f>
        <v>Website</v>
      </c>
      <c r="AC1666" s="8" t="e">
        <f t="shared" ca="1" si="309"/>
        <v>#N/A</v>
      </c>
      <c r="AD1666" s="6" t="e">
        <f t="shared" ca="1" si="310"/>
        <v>#N/A</v>
      </c>
      <c r="AE1666" s="6" t="e">
        <f ca="1">IF(ISNA(AD1666),NA(),VLOOKUP($AD1666,'Reasons for dismissal'!$A:$B,2,FALSE))</f>
        <v>#N/A</v>
      </c>
      <c r="AF1666" s="6">
        <f t="shared" ca="1" si="311"/>
        <v>4</v>
      </c>
      <c r="AG1666" s="1">
        <f t="shared" ref="AG1666:AG1729" ca="1" si="313" xml:space="preserve">
IF($V1666 = 2 + N("Presidente"),
    25000,
    IF($V1666 = 3 + N("Vice-presidente"),
        23000,
        IF(OR($V1666 = 5, $V1666= 10, $V1666 = 9) + N("Secretária bilíngue ou coordenador ou especialista"),
            8000,
            IF($V1666 = 4 + N("Diretor"),
                15000,
                IF($V1666 = 11 + N("Gerente"),
                    12000,
                    IF($V1666 = 6 + N("Estagiário"),
                        805,
                        IF($V1666 = 7 + N("Trainee"),
                            1005,
                            IF($V1666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IF($R1666 = 7,
  100,
  IF($R1666 = 8,
    200,
    IF($R1666 = 9,
      300,
      IF($R1666 = 10,
        400,
        0
      )
    )
  )
)
+
N("Adicional no salário por área")
+
IF($T1666 = 14 + N("Tecnologia da Informação"),
  120,
  IF($T1666 = 16 + N("Vendas"),
    110,
    IF($T1666 = 15 + N("Jurídico"),
      100,
      IF(OR($T1666 = 8, $T1666 = 9, $T1666 = 11) + N("Recursos humanos ou comercial ou comunicação e marketing"),
        80,
        0
      )
    )
  )
)
+
N("Adicionando pegadinha")
+
IF(AND($T1666 = 13, $V1666 = 8) + N("Se for de vendas e analista"),
  IF($O1666 = 2,
    50,
    0
  )
  +
  IF($K1666 = "M",
    50,
    0
  ),
  0
)</f>
        <v>805</v>
      </c>
    </row>
    <row r="1667" spans="1:33" x14ac:dyDescent="0.25">
      <c r="A1667" s="7" cm="1">
        <f t="array" aca="1" ref="A1667" ca="1">INDEX(Companies!$A:$A,RANDBETWEEN(2,COUNTA(Companies!$A:$A)),1)</f>
        <v>2</v>
      </c>
      <c r="B1667" s="7" t="str">
        <f ca="1">VLOOKUP($A1667,Companies!$A:$B,2,FALSE)</f>
        <v>ACME Corporation</v>
      </c>
      <c r="C1667" s="5">
        <f t="shared" ref="C1667:C1730" si="314">ROW() - 1</f>
        <v>1666</v>
      </c>
      <c r="D1667" s="6">
        <f t="shared" ref="D1667:D1730" ca="1" si="315">IF(ISNA($AC1667),1,"FALSE")</f>
        <v>1</v>
      </c>
      <c r="E1667" s="7">
        <f ca="1">IF($C1667 = 1 + N("Presidente"),
    127,
    IF($C1667 = 2 + N("Vice-Presidente"),
        72,
        IF($C1667 = 3 + N("Secretária bilíngue"),
            13,
            RANDBETWEEN(5,COUNT(Name!$A:$A) + 1)
        )
    )
)</f>
        <v>117</v>
      </c>
      <c r="F1667" s="7" t="str">
        <f ca="1" xml:space="preserve">
VLOOKUP(
  $E1667,
  Name!$A:$B,
  2,
  FALSE
)
&amp; " " &amp;
IF($C1667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Mancini Silva</v>
      </c>
      <c r="G1667" s="7">
        <v>2</v>
      </c>
      <c r="H1667" s="7" t="str">
        <f>VLOOKUP($G1667,Countries!$A:$B,2,FALSE)</f>
        <v>Portugal</v>
      </c>
      <c r="I1667" s="7" cm="1">
        <f t="array" aca="1" ref="I1667" ca="1">INDEX(States!$B:$B,RANDBETWEEN(2,COUNTA(States!$A:$A)),1)</f>
        <v>14</v>
      </c>
      <c r="J1667" s="7" t="str">
        <f ca="1">VLOOKUP($I1667,States!$B:$C,2,FALSE)</f>
        <v>Viseu</v>
      </c>
      <c r="K1667" s="7" t="str">
        <f ca="1">VLOOKUP($E1667,Name!$A:$C,3,FALSE)</f>
        <v>M</v>
      </c>
      <c r="L1667" s="7" t="str">
        <f ca="1">VLOOKUP($K1667,Genders!$B:$C,2,FALSE)</f>
        <v>Male</v>
      </c>
      <c r="M1667" s="7" cm="1">
        <f t="array" aca="1" ref="M1667" ca="1">INDEX('Marital status'!$A:$A,RANDBETWEEN(2,COUNTA('Marital status'!$A:$A)),1)</f>
        <v>6</v>
      </c>
      <c r="N1667" s="7" t="str">
        <f ca="1">VLOOKUP($M1667,'Marital status'!$A:$B,2,FALSE)</f>
        <v>Divorced</v>
      </c>
      <c r="O1667" s="7">
        <f t="shared" ref="O1667:O1730" ca="1" si="316" xml:space="preserve">
IF(AND($V1667 &gt;= 2, $V1667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667" s="7" t="str">
        <f ca="1">VLOOKUP($O1667,Ethnicities!$A:$B,2,FALSE)</f>
        <v>White</v>
      </c>
      <c r="Q1667" s="8">
        <f t="shared" ref="Q1667:Q1730" ca="1" si="317" xml:space="preserve">
IF($V1667 = 5 + N("CEO"),
    TODAY() - 16340,
    IF($V1667 = 8 + N("Secretary"),
        RANDBETWEEN(TODAY() - 12418.5, TODAY()-6574.5),
        IF(OR($V1667 = 7, $V1667 = 14),
            RANDBETWEEN(TODAY() - 16071, TODAY() - 8766),
            IF(OR($V1667 = 13, $V1667 = 12, $V1667 = 11),
                RANDBETWEEN(TODAY() - 27393.75, TODAY() - 12783.75),
                RANDBETWEEN(TODAY() - 27393.75, TODAY()-10957.5)
            )
        )
    )
)</f>
        <v>36626</v>
      </c>
      <c r="R1667" s="6">
        <f t="shared" ref="R1667:R1730" ca="1" si="318" xml:space="preserve">
IF(OR($V1667 = 2, $V1667 = 3) + N("Se for presidente ou vice-presidente"),
    7 + N("Doutor"),
    IF($V1667 = 4 + N("Se for diretor"),
        RANDBETWEEN(5,7) + N("Graduate school or Master’s degree or Doctorate"),
        IF($V1667 = 11 + N("Se for gerente"),
            RANDBETWEEN(4,6) + N("Undergraduate degree or Graduate school or Master’s degree"),
            IF(AND($V1667 &gt;= 8, $V1667 &lt;= 10) + N("If coordinator or specialist or analyst"),
                RANDBETWEEN(4,5),
                4
            )
        )
    )
)</f>
        <v>4</v>
      </c>
      <c r="S1667" s="6" t="str">
        <f ca="1">VLOOKUP($R1667,'Background education'!$A:$B,2,FALSE)</f>
        <v>Undergraduate degree</v>
      </c>
      <c r="T1667" s="7">
        <f ca="1" xml:space="preserve">
  IF(OR($V1667 = 2, $V1667 = 3, $V1667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667" s="7" t="str">
        <f ca="1">VLOOKUP($T1667,Departments!$A:$B,2,FALSE)</f>
        <v>Sales</v>
      </c>
      <c r="V1667" s="6">
        <f t="shared" ref="V1667:V1730" ca="1" si="319" xml:space="preserve">
IF($C1667 = 1 + N("Se matrícula for 1"),
  2 + N("Presidente"),
  IF($C1667 = 2 + N("Se matrícula for 2"),
    3 + N("Vice-presidente"),
    IF($C1667 = 3 + N("Se matrícula for 3"),
      5 + N("Secretária bilíngue"),
      IF(AND($C1667 &gt;= 4, $C1667 &lt;=14),
        4 + N("Diretor"),
        IF(AND($C1667 &gt;= 15, $C1667 &lt;= 25),
          11 + N("Manager"),
          IF(AND($C1667 &gt;= 26, $C1667 &lt;= 36),
            10 + N("Coordinador"),
            IF(AND($C1667 &gt;= 37, $C1667 &lt;= 47),
              9 + N("Especialista"),
                IF(MOD($C1667,2) = 0,
                  8 + N("Analista"),
                  RANDBETWEEN(6,7) + N("Estagiário ou Trainee")
                )
            )
          )
        )
      )
    )
  )
)</f>
        <v>8</v>
      </c>
      <c r="W1667" s="6" t="str">
        <f ca="1">VLOOKUP($V1667,Roles!$A:$B,2,FALSE)</f>
        <v>Analyst</v>
      </c>
      <c r="X1667" s="6">
        <f t="shared" ref="X1667:X1730" ca="1" si="320" xml:space="preserve">
IF($V1667 =8 + N("Analyst"),
    RANDBETWEEN(2, 4) + N("Jr, Pleno, Sr"),
    NA()
)</f>
        <v>2</v>
      </c>
      <c r="Y1667" s="6" t="str">
        <f ca="1">IF(ISNA($X1667),NA(),VLOOKUP($X1667,Levels!$A:$B,2,FALSE))</f>
        <v>Junior</v>
      </c>
      <c r="Z1667" s="8">
        <f t="shared" ca="1" si="312"/>
        <v>41073</v>
      </c>
      <c r="AA1667" s="6">
        <f ca="1">RANDBETWEEN(2,COUNTA('Recruitment source'!$A:$A))</f>
        <v>11</v>
      </c>
      <c r="AB1667" s="6" t="str">
        <f ca="1">VLOOKUP($AA1667,'Recruitment source'!$A:$B,2,FALSE)</f>
        <v>LinkedIn</v>
      </c>
      <c r="AC1667" s="8" t="e">
        <f t="shared" ref="AC1667:AC1730" ca="1" si="321" xml:space="preserve">
IF(MOD(
     ROW(),111
   )=0,
   RANDBETWEEN($Z1667 + 1,TODAY() - 1),NA()
)</f>
        <v>#N/A</v>
      </c>
      <c r="AD1667" s="6" t="e">
        <f t="shared" ref="AD1667:AD1730" ca="1" si="322" xml:space="preserve">
IF(
  ISNA(AC1667),
  NA(),
  RANDBETWEEN(2,IF($K1667="F",10,9))
)</f>
        <v>#N/A</v>
      </c>
      <c r="AE1667" s="6" t="e">
        <f ca="1">IF(ISNA(AD1667),NA(),VLOOKUP($AD1667,'Reasons for dismissal'!$A:$B,2,FALSE))</f>
        <v>#N/A</v>
      </c>
      <c r="AF1667" s="6">
        <f t="shared" ref="AF1667:AF1730" ca="1" si="323" xml:space="preserve">
IF(
 ISNA($AC1667),
 IF(
   $V1667 = 2,
   5,
   IF(
     OR($V1667=3,$V1667=4,$V1667=5),
     RANDBETWEEN(3,5),
     IF(
       $V1667=11,
       RANDBETWEEN(3,4),
       RANDBETWEEN(2,4)
     )
   )
 ),
 RANDBETWEEN(1,2)
)</f>
        <v>2</v>
      </c>
      <c r="AG1667" s="1">
        <f t="shared" ca="1" si="313"/>
        <v>2100</v>
      </c>
    </row>
    <row r="1668" spans="1:33" x14ac:dyDescent="0.25">
      <c r="A1668" s="7" cm="1">
        <f t="array" aca="1" ref="A1668" ca="1">INDEX(Companies!$A:$A,RANDBETWEEN(2,COUNTA(Companies!$A:$A)),1)</f>
        <v>2</v>
      </c>
      <c r="B1668" s="7" t="str">
        <f ca="1">VLOOKUP($A1668,Companies!$A:$B,2,FALSE)</f>
        <v>ACME Corporation</v>
      </c>
      <c r="C1668" s="5">
        <f t="shared" si="314"/>
        <v>1667</v>
      </c>
      <c r="D1668" s="6">
        <f t="shared" ca="1" si="315"/>
        <v>1</v>
      </c>
      <c r="E1668" s="7">
        <f ca="1">IF($C1668 = 1 + N("Presidente"),
    127,
    IF($C1668 = 2 + N("Vice-Presidente"),
        72,
        IF($C1668 = 3 + N("Secretária bilíngue"),
            13,
            RANDBETWEEN(5,COUNT(Name!$A:$A) + 1)
        )
    )
)</f>
        <v>346</v>
      </c>
      <c r="F1668" s="7" t="str">
        <f ca="1" xml:space="preserve">
VLOOKUP(
  $E1668,
  Name!$A:$B,
  2,
  FALSE
)
&amp; " " &amp;
IF($C1668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Saragoça Siqueira</v>
      </c>
      <c r="G1668" s="7">
        <v>2</v>
      </c>
      <c r="H1668" s="7" t="str">
        <f>VLOOKUP($G1668,Countries!$A:$B,2,FALSE)</f>
        <v>Portugal</v>
      </c>
      <c r="I1668" s="7" cm="1">
        <f t="array" aca="1" ref="I1668" ca="1">INDEX(States!$B:$B,RANDBETWEEN(2,COUNTA(States!$A:$A)),1)</f>
        <v>20</v>
      </c>
      <c r="J1668" s="7" t="str">
        <f ca="1">VLOOKUP($I1668,States!$B:$C,2,FALSE)</f>
        <v>Viana do Castelo</v>
      </c>
      <c r="K1668" s="7" t="str">
        <f ca="1">VLOOKUP($E1668,Name!$A:$C,3,FALSE)</f>
        <v>M</v>
      </c>
      <c r="L1668" s="7" t="str">
        <f ca="1">VLOOKUP($K1668,Genders!$B:$C,2,FALSE)</f>
        <v>Male</v>
      </c>
      <c r="M1668" s="7" cm="1">
        <f t="array" aca="1" ref="M1668" ca="1">INDEX('Marital status'!$A:$A,RANDBETWEEN(2,COUNTA('Marital status'!$A:$A)),1)</f>
        <v>5</v>
      </c>
      <c r="N1668" s="7" t="str">
        <f ca="1">VLOOKUP($M1668,'Marital status'!$A:$B,2,FALSE)</f>
        <v xml:space="preserve">Separated </v>
      </c>
      <c r="O1668" s="7">
        <f t="shared" ca="1" si="316"/>
        <v>2</v>
      </c>
      <c r="P1668" s="7" t="str">
        <f ca="1">VLOOKUP($O1668,Ethnicities!$A:$B,2,FALSE)</f>
        <v>White</v>
      </c>
      <c r="Q1668" s="8">
        <f t="shared" ca="1" si="317"/>
        <v>21312</v>
      </c>
      <c r="R1668" s="6">
        <f t="shared" ca="1" si="318"/>
        <v>4</v>
      </c>
      <c r="S1668" s="6" t="str">
        <f ca="1">VLOOKUP($R1668,'Background education'!$A:$B,2,FALSE)</f>
        <v>Undergraduate degree</v>
      </c>
      <c r="T1668" s="7">
        <f ca="1" xml:space="preserve">
  IF(OR($V1668 = 2, $V1668 = 3, $V1668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668" s="7" t="str">
        <f ca="1">VLOOKUP($T1668,Departments!$A:$B,2,FALSE)</f>
        <v>Sales</v>
      </c>
      <c r="V1668" s="6">
        <f t="shared" ca="1" si="319"/>
        <v>6</v>
      </c>
      <c r="W1668" s="6" t="str">
        <f ca="1">VLOOKUP($V1668,Roles!$A:$B,2,FALSE)</f>
        <v>Intern</v>
      </c>
      <c r="X1668" s="6" t="e">
        <f t="shared" ca="1" si="320"/>
        <v>#N/A</v>
      </c>
      <c r="Y1668" s="6" t="e">
        <f ca="1">IF(ISNA($X1668),NA(),VLOOKUP($X1668,Levels!$A:$B,2,FALSE))</f>
        <v>#N/A</v>
      </c>
      <c r="Z1668" s="8">
        <f t="shared" ca="1" si="312"/>
        <v>38433</v>
      </c>
      <c r="AA1668" s="6">
        <f ca="1">RANDBETWEEN(2,COUNTA('Recruitment source'!$A:$A))</f>
        <v>4</v>
      </c>
      <c r="AB1668" s="6" t="str">
        <f ca="1">VLOOKUP($AA1668,'Recruitment source'!$A:$B,2,FALSE)</f>
        <v>SAPO Emprego</v>
      </c>
      <c r="AC1668" s="8" t="e">
        <f t="shared" ca="1" si="321"/>
        <v>#N/A</v>
      </c>
      <c r="AD1668" s="6" t="e">
        <f t="shared" ca="1" si="322"/>
        <v>#N/A</v>
      </c>
      <c r="AE1668" s="6" t="e">
        <f ca="1">IF(ISNA(AD1668),NA(),VLOOKUP($AD1668,'Reasons for dismissal'!$A:$B,2,FALSE))</f>
        <v>#N/A</v>
      </c>
      <c r="AF1668" s="6">
        <f t="shared" ca="1" si="323"/>
        <v>3</v>
      </c>
      <c r="AG1668" s="1">
        <f t="shared" ca="1" si="313"/>
        <v>805</v>
      </c>
    </row>
    <row r="1669" spans="1:33" x14ac:dyDescent="0.25">
      <c r="A1669" s="7" cm="1">
        <f t="array" aca="1" ref="A1669" ca="1">INDEX(Companies!$A:$A,RANDBETWEEN(2,COUNTA(Companies!$A:$A)),1)</f>
        <v>2</v>
      </c>
      <c r="B1669" s="7" t="str">
        <f ca="1">VLOOKUP($A1669,Companies!$A:$B,2,FALSE)</f>
        <v>ACME Corporation</v>
      </c>
      <c r="C1669" s="5">
        <f t="shared" si="314"/>
        <v>1668</v>
      </c>
      <c r="D1669" s="6">
        <f t="shared" ca="1" si="315"/>
        <v>1</v>
      </c>
      <c r="E1669" s="7">
        <f ca="1">IF($C1669 = 1 + N("Presidente"),
    127,
    IF($C1669 = 2 + N("Vice-Presidente"),
        72,
        IF($C1669 = 3 + N("Secretária bilíngue"),
            13,
            RANDBETWEEN(5,COUNT(Name!$A:$A) + 1)
        )
    )
)</f>
        <v>222</v>
      </c>
      <c r="F1669" s="7" t="str">
        <f ca="1" xml:space="preserve">
VLOOKUP(
  $E1669,
  Name!$A:$B,
  2,
  FALSE
)
&amp; " " &amp;
IF($C1669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Rangel Martinelli</v>
      </c>
      <c r="G1669" s="7">
        <v>2</v>
      </c>
      <c r="H1669" s="7" t="str">
        <f>VLOOKUP($G1669,Countries!$A:$B,2,FALSE)</f>
        <v>Portugal</v>
      </c>
      <c r="I1669" s="7" cm="1">
        <f t="array" aca="1" ref="I1669" ca="1">INDEX(States!$B:$B,RANDBETWEEN(2,COUNTA(States!$A:$A)),1)</f>
        <v>5</v>
      </c>
      <c r="J1669" s="7" t="str">
        <f ca="1">VLOOKUP($I1669,States!$B:$C,2,FALSE)</f>
        <v>Aveiro</v>
      </c>
      <c r="K1669" s="7" t="str">
        <f ca="1">VLOOKUP($E1669,Name!$A:$C,3,FALSE)</f>
        <v>F</v>
      </c>
      <c r="L1669" s="7" t="str">
        <f ca="1">VLOOKUP($K1669,Genders!$B:$C,2,FALSE)</f>
        <v>Female</v>
      </c>
      <c r="M1669" s="7" cm="1">
        <f t="array" aca="1" ref="M1669" ca="1">INDEX('Marital status'!$A:$A,RANDBETWEEN(2,COUNTA('Marital status'!$A:$A)),1)</f>
        <v>6</v>
      </c>
      <c r="N1669" s="7" t="str">
        <f ca="1">VLOOKUP($M1669,'Marital status'!$A:$B,2,FALSE)</f>
        <v>Divorced</v>
      </c>
      <c r="O1669" s="7">
        <f t="shared" ca="1" si="316"/>
        <v>2</v>
      </c>
      <c r="P1669" s="7" t="str">
        <f ca="1">VLOOKUP($O1669,Ethnicities!$A:$B,2,FALSE)</f>
        <v>White</v>
      </c>
      <c r="Q1669" s="8">
        <f t="shared" ca="1" si="317"/>
        <v>34344</v>
      </c>
      <c r="R1669" s="6">
        <f t="shared" ca="1" si="318"/>
        <v>4</v>
      </c>
      <c r="S1669" s="6" t="str">
        <f ca="1">VLOOKUP($R1669,'Background education'!$A:$B,2,FALSE)</f>
        <v>Undergraduate degree</v>
      </c>
      <c r="T1669" s="7">
        <f ca="1" xml:space="preserve">
  IF(OR($V1669 = 2, $V1669 = 3, $V1669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669" s="7" t="str">
        <f ca="1">VLOOKUP($T1669,Departments!$A:$B,2,FALSE)</f>
        <v xml:space="preserve"> Commercial</v>
      </c>
      <c r="V1669" s="6">
        <f t="shared" ca="1" si="319"/>
        <v>8</v>
      </c>
      <c r="W1669" s="6" t="str">
        <f ca="1">VLOOKUP($V1669,Roles!$A:$B,2,FALSE)</f>
        <v>Analyst</v>
      </c>
      <c r="X1669" s="6">
        <f t="shared" ca="1" si="320"/>
        <v>4</v>
      </c>
      <c r="Y1669" s="6" t="str">
        <f ca="1">IF(ISNA($X1669),NA(),VLOOKUP($X1669,Levels!$A:$B,2,FALSE))</f>
        <v>Senior</v>
      </c>
      <c r="Z1669" s="8">
        <f t="shared" ca="1" si="312"/>
        <v>42195</v>
      </c>
      <c r="AA1669" s="6">
        <f ca="1">RANDBETWEEN(2,COUNTA('Recruitment source'!$A:$A))</f>
        <v>12</v>
      </c>
      <c r="AB1669" s="6" t="str">
        <f ca="1">VLOOKUP($AA1669,'Recruitment source'!$A:$B,2,FALSE)</f>
        <v>Website</v>
      </c>
      <c r="AC1669" s="8" t="e">
        <f t="shared" ca="1" si="321"/>
        <v>#N/A</v>
      </c>
      <c r="AD1669" s="6" t="e">
        <f t="shared" ca="1" si="322"/>
        <v>#N/A</v>
      </c>
      <c r="AE1669" s="6" t="e">
        <f ca="1">IF(ISNA(AD1669),NA(),VLOOKUP($AD1669,'Reasons for dismissal'!$A:$B,2,FALSE))</f>
        <v>#N/A</v>
      </c>
      <c r="AF1669" s="6">
        <f t="shared" ca="1" si="323"/>
        <v>2</v>
      </c>
      <c r="AG1669" s="1">
        <f t="shared" ca="1" si="313"/>
        <v>2000</v>
      </c>
    </row>
    <row r="1670" spans="1:33" x14ac:dyDescent="0.25">
      <c r="A1670" s="7" cm="1">
        <f t="array" aca="1" ref="A1670" ca="1">INDEX(Companies!$A:$A,RANDBETWEEN(2,COUNTA(Companies!$A:$A)),1)</f>
        <v>2</v>
      </c>
      <c r="B1670" s="7" t="str">
        <f ca="1">VLOOKUP($A1670,Companies!$A:$B,2,FALSE)</f>
        <v>ACME Corporation</v>
      </c>
      <c r="C1670" s="5">
        <f t="shared" si="314"/>
        <v>1669</v>
      </c>
      <c r="D1670" s="6">
        <f t="shared" ca="1" si="315"/>
        <v>1</v>
      </c>
      <c r="E1670" s="7">
        <f ca="1">IF($C1670 = 1 + N("Presidente"),
    127,
    IF($C1670 = 2 + N("Vice-Presidente"),
        72,
        IF($C1670 = 3 + N("Secretária bilíngue"),
            13,
            RANDBETWEEN(5,COUNT(Name!$A:$A) + 1)
        )
    )
)</f>
        <v>95</v>
      </c>
      <c r="F1670" s="7" t="str">
        <f ca="1" xml:space="preserve">
VLOOKUP(
  $E1670,
  Name!$A:$B,
  2,
  FALSE
)
&amp; " " &amp;
IF($C1670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Costatini Russo</v>
      </c>
      <c r="G1670" s="7">
        <v>2</v>
      </c>
      <c r="H1670" s="7" t="str">
        <f>VLOOKUP($G1670,Countries!$A:$B,2,FALSE)</f>
        <v>Portugal</v>
      </c>
      <c r="I1670" s="7" cm="1">
        <f t="array" aca="1" ref="I1670" ca="1">INDEX(States!$B:$B,RANDBETWEEN(2,COUNTA(States!$A:$A)),1)</f>
        <v>8</v>
      </c>
      <c r="J1670" s="7" t="str">
        <f ca="1">VLOOKUP($I1670,States!$B:$C,2,FALSE)</f>
        <v>Santarém</v>
      </c>
      <c r="K1670" s="7" t="str">
        <f ca="1">VLOOKUP($E1670,Name!$A:$C,3,FALSE)</f>
        <v>F</v>
      </c>
      <c r="L1670" s="7" t="str">
        <f ca="1">VLOOKUP($K1670,Genders!$B:$C,2,FALSE)</f>
        <v>Female</v>
      </c>
      <c r="M1670" s="7" cm="1">
        <f t="array" aca="1" ref="M1670" ca="1">INDEX('Marital status'!$A:$A,RANDBETWEEN(2,COUNTA('Marital status'!$A:$A)),1)</f>
        <v>5</v>
      </c>
      <c r="N1670" s="7" t="str">
        <f ca="1">VLOOKUP($M1670,'Marital status'!$A:$B,2,FALSE)</f>
        <v xml:space="preserve">Separated </v>
      </c>
      <c r="O1670" s="7">
        <f t="shared" ca="1" si="316"/>
        <v>2</v>
      </c>
      <c r="P1670" s="7" t="str">
        <f ca="1">VLOOKUP($O1670,Ethnicities!$A:$B,2,FALSE)</f>
        <v>White</v>
      </c>
      <c r="Q1670" s="8">
        <f t="shared" ca="1" si="317"/>
        <v>32870</v>
      </c>
      <c r="R1670" s="6">
        <f t="shared" ca="1" si="318"/>
        <v>4</v>
      </c>
      <c r="S1670" s="6" t="str">
        <f ca="1">VLOOKUP($R1670,'Background education'!$A:$B,2,FALSE)</f>
        <v>Undergraduate degree</v>
      </c>
      <c r="T1670" s="7">
        <f ca="1" xml:space="preserve">
  IF(OR($V1670 = 2, $V1670 = 3, $V1670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670" s="7" t="str">
        <f ca="1">VLOOKUP($T1670,Departments!$A:$B,2,FALSE)</f>
        <v>Sales</v>
      </c>
      <c r="V1670" s="6">
        <f t="shared" ca="1" si="319"/>
        <v>7</v>
      </c>
      <c r="W1670" s="6" t="str">
        <f ca="1">VLOOKUP($V1670,Roles!$A:$B,2,FALSE)</f>
        <v>Trainee</v>
      </c>
      <c r="X1670" s="6" t="e">
        <f t="shared" ca="1" si="320"/>
        <v>#N/A</v>
      </c>
      <c r="Y1670" s="6" t="e">
        <f ca="1">IF(ISNA($X1670),NA(),VLOOKUP($X1670,Levels!$A:$B,2,FALSE))</f>
        <v>#N/A</v>
      </c>
      <c r="Z1670" s="8">
        <f t="shared" ca="1" si="312"/>
        <v>39369</v>
      </c>
      <c r="AA1670" s="6">
        <f ca="1">RANDBETWEEN(2,COUNTA('Recruitment source'!$A:$A))</f>
        <v>4</v>
      </c>
      <c r="AB1670" s="6" t="str">
        <f ca="1">VLOOKUP($AA1670,'Recruitment source'!$A:$B,2,FALSE)</f>
        <v>SAPO Emprego</v>
      </c>
      <c r="AC1670" s="8" t="e">
        <f t="shared" ca="1" si="321"/>
        <v>#N/A</v>
      </c>
      <c r="AD1670" s="6" t="e">
        <f t="shared" ca="1" si="322"/>
        <v>#N/A</v>
      </c>
      <c r="AE1670" s="6" t="e">
        <f ca="1">IF(ISNA(AD1670),NA(),VLOOKUP($AD1670,'Reasons for dismissal'!$A:$B,2,FALSE))</f>
        <v>#N/A</v>
      </c>
      <c r="AF1670" s="6">
        <f t="shared" ca="1" si="323"/>
        <v>3</v>
      </c>
      <c r="AG1670" s="1">
        <f t="shared" ca="1" si="313"/>
        <v>1005</v>
      </c>
    </row>
    <row r="1671" spans="1:33" x14ac:dyDescent="0.25">
      <c r="A1671" s="7" cm="1">
        <f t="array" aca="1" ref="A1671" ca="1">INDEX(Companies!$A:$A,RANDBETWEEN(2,COUNTA(Companies!$A:$A)),1)</f>
        <v>2</v>
      </c>
      <c r="B1671" s="7" t="str">
        <f ca="1">VLOOKUP($A1671,Companies!$A:$B,2,FALSE)</f>
        <v>ACME Corporation</v>
      </c>
      <c r="C1671" s="5">
        <f t="shared" si="314"/>
        <v>1670</v>
      </c>
      <c r="D1671" s="6">
        <f t="shared" ca="1" si="315"/>
        <v>1</v>
      </c>
      <c r="E1671" s="7">
        <f ca="1">IF($C1671 = 1 + N("Presidente"),
    127,
    IF($C1671 = 2 + N("Vice-Presidente"),
        72,
        IF($C1671 = 3 + N("Secretária bilíngue"),
            13,
            RANDBETWEEN(5,COUNT(Name!$A:$A) + 1)
        )
    )
)</f>
        <v>339</v>
      </c>
      <c r="F1671" s="7" t="str">
        <f ca="1" xml:space="preserve">
VLOOKUP(
  $E1671,
  Name!$A:$B,
  2,
  FALSE
)
&amp; " " &amp;
IF($C1671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Sophie Oliveira Martini</v>
      </c>
      <c r="G1671" s="7">
        <v>2</v>
      </c>
      <c r="H1671" s="7" t="str">
        <f>VLOOKUP($G1671,Countries!$A:$B,2,FALSE)</f>
        <v>Portugal</v>
      </c>
      <c r="I1671" s="7" cm="1">
        <f t="array" aca="1" ref="I1671" ca="1">INDEX(States!$B:$B,RANDBETWEEN(2,COUNTA(States!$A:$A)),1)</f>
        <v>14</v>
      </c>
      <c r="J1671" s="7" t="str">
        <f ca="1">VLOOKUP($I1671,States!$B:$C,2,FALSE)</f>
        <v>Viseu</v>
      </c>
      <c r="K1671" s="7" t="str">
        <f ca="1">VLOOKUP($E1671,Name!$A:$C,3,FALSE)</f>
        <v>F</v>
      </c>
      <c r="L1671" s="7" t="str">
        <f ca="1">VLOOKUP($K1671,Genders!$B:$C,2,FALSE)</f>
        <v>Female</v>
      </c>
      <c r="M1671" s="7" cm="1">
        <f t="array" aca="1" ref="M1671" ca="1">INDEX('Marital status'!$A:$A,RANDBETWEEN(2,COUNTA('Marital status'!$A:$A)),1)</f>
        <v>2</v>
      </c>
      <c r="N1671" s="7" t="str">
        <f ca="1">VLOOKUP($M1671,'Marital status'!$A:$B,2,FALSE)</f>
        <v>Single</v>
      </c>
      <c r="O1671" s="7">
        <f t="shared" ca="1" si="316"/>
        <v>2</v>
      </c>
      <c r="P1671" s="7" t="str">
        <f ca="1">VLOOKUP($O1671,Ethnicities!$A:$B,2,FALSE)</f>
        <v>White</v>
      </c>
      <c r="Q1671" s="8">
        <f t="shared" ca="1" si="317"/>
        <v>37116</v>
      </c>
      <c r="R1671" s="6">
        <f t="shared" ca="1" si="318"/>
        <v>5</v>
      </c>
      <c r="S1671" s="6" t="str">
        <f ca="1">VLOOKUP($R1671,'Background education'!$A:$B,2,FALSE)</f>
        <v>Graduate school</v>
      </c>
      <c r="T1671" s="7">
        <f ca="1" xml:space="preserve">
  IF(OR($V1671 = 2, $V1671 = 3, $V1671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671" s="7" t="str">
        <f ca="1">VLOOKUP($T1671,Departments!$A:$B,2,FALSE)</f>
        <v>Finance</v>
      </c>
      <c r="V1671" s="6">
        <f t="shared" ca="1" si="319"/>
        <v>8</v>
      </c>
      <c r="W1671" s="6" t="str">
        <f ca="1">VLOOKUP($V1671,Roles!$A:$B,2,FALSE)</f>
        <v>Analyst</v>
      </c>
      <c r="X1671" s="6">
        <f t="shared" ca="1" si="320"/>
        <v>2</v>
      </c>
      <c r="Y1671" s="6" t="str">
        <f ca="1">IF(ISNA($X1671),NA(),VLOOKUP($X1671,Levels!$A:$B,2,FALSE))</f>
        <v>Junior</v>
      </c>
      <c r="Z1671" s="8">
        <f t="shared" ca="1" si="312"/>
        <v>41046</v>
      </c>
      <c r="AA1671" s="6">
        <f ca="1">RANDBETWEEN(2,COUNTA('Recruitment source'!$A:$A))</f>
        <v>9</v>
      </c>
      <c r="AB1671" s="6" t="str">
        <f ca="1">VLOOKUP($AA1671,'Recruitment source'!$A:$B,2,FALSE)</f>
        <v xml:space="preserve"> recommendation of employee</v>
      </c>
      <c r="AC1671" s="8" t="e">
        <f t="shared" ca="1" si="321"/>
        <v>#N/A</v>
      </c>
      <c r="AD1671" s="6" t="e">
        <f t="shared" ca="1" si="322"/>
        <v>#N/A</v>
      </c>
      <c r="AE1671" s="6" t="e">
        <f ca="1">IF(ISNA(AD1671),NA(),VLOOKUP($AD1671,'Reasons for dismissal'!$A:$B,2,FALSE))</f>
        <v>#N/A</v>
      </c>
      <c r="AF1671" s="6">
        <f t="shared" ca="1" si="323"/>
        <v>2</v>
      </c>
      <c r="AG1671" s="1">
        <f t="shared" ca="1" si="313"/>
        <v>2000</v>
      </c>
    </row>
    <row r="1672" spans="1:33" x14ac:dyDescent="0.25">
      <c r="A1672" s="7" cm="1">
        <f t="array" aca="1" ref="A1672" ca="1">INDEX(Companies!$A:$A,RANDBETWEEN(2,COUNTA(Companies!$A:$A)),1)</f>
        <v>2</v>
      </c>
      <c r="B1672" s="7" t="str">
        <f ca="1">VLOOKUP($A1672,Companies!$A:$B,2,FALSE)</f>
        <v>ACME Corporation</v>
      </c>
      <c r="C1672" s="5">
        <f t="shared" si="314"/>
        <v>1671</v>
      </c>
      <c r="D1672" s="6">
        <f t="shared" ca="1" si="315"/>
        <v>1</v>
      </c>
      <c r="E1672" s="7">
        <f ca="1">IF($C1672 = 1 + N("Presidente"),
    127,
    IF($C1672 = 2 + N("Vice-Presidente"),
        72,
        IF($C1672 = 3 + N("Secretária bilíngue"),
            13,
            RANDBETWEEN(5,COUNT(Name!$A:$A) + 1)
        )
    )
)</f>
        <v>240</v>
      </c>
      <c r="F1672" s="7" t="str">
        <f ca="1" xml:space="preserve">
VLOOKUP(
  $E1672,
  Name!$A:$B,
  2,
  FALSE
)
&amp; " " &amp;
IF($C1672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Rinaldi Batista</v>
      </c>
      <c r="G1672" s="7">
        <v>2</v>
      </c>
      <c r="H1672" s="7" t="str">
        <f>VLOOKUP($G1672,Countries!$A:$B,2,FALSE)</f>
        <v>Portugal</v>
      </c>
      <c r="I1672" s="7" cm="1">
        <f t="array" aca="1" ref="I1672" ca="1">INDEX(States!$B:$B,RANDBETWEEN(2,COUNTA(States!$A:$A)),1)</f>
        <v>14</v>
      </c>
      <c r="J1672" s="7" t="str">
        <f ca="1">VLOOKUP($I1672,States!$B:$C,2,FALSE)</f>
        <v>Viseu</v>
      </c>
      <c r="K1672" s="7" t="str">
        <f ca="1">VLOOKUP($E1672,Name!$A:$C,3,FALSE)</f>
        <v>M</v>
      </c>
      <c r="L1672" s="7" t="str">
        <f ca="1">VLOOKUP($K1672,Genders!$B:$C,2,FALSE)</f>
        <v>Male</v>
      </c>
      <c r="M1672" s="7" cm="1">
        <f t="array" aca="1" ref="M1672" ca="1">INDEX('Marital status'!$A:$A,RANDBETWEEN(2,COUNTA('Marital status'!$A:$A)),1)</f>
        <v>3</v>
      </c>
      <c r="N1672" s="7" t="str">
        <f ca="1">VLOOKUP($M1672,'Marital status'!$A:$B,2,FALSE)</f>
        <v>Married</v>
      </c>
      <c r="O1672" s="7">
        <f t="shared" ca="1" si="316"/>
        <v>5</v>
      </c>
      <c r="P1672" s="7" t="str">
        <f ca="1">VLOOKUP($O1672,Ethnicities!$A:$B,2,FALSE)</f>
        <v>Asian</v>
      </c>
      <c r="Q1672" s="8">
        <f t="shared" ca="1" si="317"/>
        <v>19339</v>
      </c>
      <c r="R1672" s="6">
        <f t="shared" ca="1" si="318"/>
        <v>4</v>
      </c>
      <c r="S1672" s="6" t="str">
        <f ca="1">VLOOKUP($R1672,'Background education'!$A:$B,2,FALSE)</f>
        <v>Undergraduate degree</v>
      </c>
      <c r="T1672" s="7">
        <f ca="1" xml:space="preserve">
  IF(OR($V1672 = 2, $V1672 = 3, $V1672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72" s="7" t="str">
        <f ca="1">VLOOKUP($T1672,Departments!$A:$B,2,FALSE)</f>
        <v>Administration</v>
      </c>
      <c r="V1672" s="6">
        <f t="shared" ca="1" si="319"/>
        <v>6</v>
      </c>
      <c r="W1672" s="6" t="str">
        <f ca="1">VLOOKUP($V1672,Roles!$A:$B,2,FALSE)</f>
        <v>Intern</v>
      </c>
      <c r="X1672" s="6" t="e">
        <f t="shared" ca="1" si="320"/>
        <v>#N/A</v>
      </c>
      <c r="Y1672" s="6" t="e">
        <f ca="1">IF(ISNA($X1672),NA(),VLOOKUP($X1672,Levels!$A:$B,2,FALSE))</f>
        <v>#N/A</v>
      </c>
      <c r="Z1672" s="8">
        <f t="shared" ca="1" si="312"/>
        <v>42300</v>
      </c>
      <c r="AA1672" s="6">
        <f ca="1">RANDBETWEEN(2,COUNTA('Recruitment source'!$A:$A))</f>
        <v>8</v>
      </c>
      <c r="AB1672" s="6" t="str">
        <f ca="1">VLOOKUP($AA1672,'Recruitment source'!$A:$B,2,FALSE)</f>
        <v>Next Station</v>
      </c>
      <c r="AC1672" s="8" t="e">
        <f t="shared" ca="1" si="321"/>
        <v>#N/A</v>
      </c>
      <c r="AD1672" s="6" t="e">
        <f t="shared" ca="1" si="322"/>
        <v>#N/A</v>
      </c>
      <c r="AE1672" s="6" t="e">
        <f ca="1">IF(ISNA(AD1672),NA(),VLOOKUP($AD1672,'Reasons for dismissal'!$A:$B,2,FALSE))</f>
        <v>#N/A</v>
      </c>
      <c r="AF1672" s="6">
        <f t="shared" ca="1" si="323"/>
        <v>3</v>
      </c>
      <c r="AG1672" s="1">
        <f t="shared" ca="1" si="313"/>
        <v>805</v>
      </c>
    </row>
    <row r="1673" spans="1:33" x14ac:dyDescent="0.25">
      <c r="A1673" s="7" cm="1">
        <f t="array" aca="1" ref="A1673" ca="1">INDEX(Companies!$A:$A,RANDBETWEEN(2,COUNTA(Companies!$A:$A)),1)</f>
        <v>2</v>
      </c>
      <c r="B1673" s="7" t="str">
        <f ca="1">VLOOKUP($A1673,Companies!$A:$B,2,FALSE)</f>
        <v>ACME Corporation</v>
      </c>
      <c r="C1673" s="5">
        <f t="shared" si="314"/>
        <v>1672</v>
      </c>
      <c r="D1673" s="6">
        <f t="shared" ca="1" si="315"/>
        <v>1</v>
      </c>
      <c r="E1673" s="7">
        <f ca="1">IF($C1673 = 1 + N("Presidente"),
    127,
    IF($C1673 = 2 + N("Vice-Presidente"),
        72,
        IF($C1673 = 3 + N("Secretária bilíngue"),
            13,
            RANDBETWEEN(5,COUNT(Name!$A:$A) + 1)
        )
    )
)</f>
        <v>113</v>
      </c>
      <c r="F1673" s="7" t="str">
        <f ca="1" xml:space="preserve">
VLOOKUP(
  $E1673,
  Name!$A:$B,
  2,
  FALSE
)
&amp; " " &amp;
IF($C1673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Fernandes Peçanha</v>
      </c>
      <c r="G1673" s="7">
        <v>2</v>
      </c>
      <c r="H1673" s="7" t="str">
        <f>VLOOKUP($G1673,Countries!$A:$B,2,FALSE)</f>
        <v>Portugal</v>
      </c>
      <c r="I1673" s="7" cm="1">
        <f t="array" aca="1" ref="I1673" ca="1">INDEX(States!$B:$B,RANDBETWEEN(2,COUNTA(States!$A:$A)),1)</f>
        <v>15</v>
      </c>
      <c r="J1673" s="7" t="str">
        <f ca="1">VLOOKUP($I1673,States!$B:$C,2,FALSE)</f>
        <v>Castelo Branco</v>
      </c>
      <c r="K1673" s="7" t="str">
        <f ca="1">VLOOKUP($E1673,Name!$A:$C,3,FALSE)</f>
        <v>F</v>
      </c>
      <c r="L1673" s="7" t="str">
        <f ca="1">VLOOKUP($K1673,Genders!$B:$C,2,FALSE)</f>
        <v>Female</v>
      </c>
      <c r="M1673" s="7" cm="1">
        <f t="array" aca="1" ref="M1673" ca="1">INDEX('Marital status'!$A:$A,RANDBETWEEN(2,COUNTA('Marital status'!$A:$A)),1)</f>
        <v>2</v>
      </c>
      <c r="N1673" s="7" t="str">
        <f ca="1">VLOOKUP($M1673,'Marital status'!$A:$B,2,FALSE)</f>
        <v>Single</v>
      </c>
      <c r="O1673" s="7">
        <f t="shared" ca="1" si="316"/>
        <v>3</v>
      </c>
      <c r="P1673" s="7" t="str">
        <f ca="1">VLOOKUP($O1673,Ethnicities!$A:$B,2,FALSE)</f>
        <v>Black or African American</v>
      </c>
      <c r="Q1673" s="8">
        <f t="shared" ca="1" si="317"/>
        <v>34492</v>
      </c>
      <c r="R1673" s="6">
        <f t="shared" ca="1" si="318"/>
        <v>4</v>
      </c>
      <c r="S1673" s="6" t="str">
        <f ca="1">VLOOKUP($R1673,'Background education'!$A:$B,2,FALSE)</f>
        <v>Undergraduate degree</v>
      </c>
      <c r="T1673" s="7">
        <f ca="1" xml:space="preserve">
  IF(OR($V1673 = 2, $V1673 = 3, $V1673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673" s="7" t="str">
        <f ca="1">VLOOKUP($T1673,Departments!$A:$B,2,FALSE)</f>
        <v xml:space="preserve"> Commercial</v>
      </c>
      <c r="V1673" s="6">
        <f t="shared" ca="1" si="319"/>
        <v>8</v>
      </c>
      <c r="W1673" s="6" t="str">
        <f ca="1">VLOOKUP($V1673,Roles!$A:$B,2,FALSE)</f>
        <v>Analyst</v>
      </c>
      <c r="X1673" s="6">
        <f t="shared" ca="1" si="320"/>
        <v>3</v>
      </c>
      <c r="Y1673" s="6" t="str">
        <f ca="1">IF(ISNA($X1673),NA(),VLOOKUP($X1673,Levels!$A:$B,2,FALSE))</f>
        <v>Pleno</v>
      </c>
      <c r="Z1673" s="8">
        <f t="shared" ca="1" si="312"/>
        <v>43590</v>
      </c>
      <c r="AA1673" s="6">
        <f ca="1">RANDBETWEEN(2,COUNTA('Recruitment source'!$A:$A))</f>
        <v>9</v>
      </c>
      <c r="AB1673" s="6" t="str">
        <f ca="1">VLOOKUP($AA1673,'Recruitment source'!$A:$B,2,FALSE)</f>
        <v xml:space="preserve"> recommendation of employee</v>
      </c>
      <c r="AC1673" s="8" t="e">
        <f t="shared" ca="1" si="321"/>
        <v>#N/A</v>
      </c>
      <c r="AD1673" s="6" t="e">
        <f t="shared" ca="1" si="322"/>
        <v>#N/A</v>
      </c>
      <c r="AE1673" s="6" t="e">
        <f ca="1">IF(ISNA(AD1673),NA(),VLOOKUP($AD1673,'Reasons for dismissal'!$A:$B,2,FALSE))</f>
        <v>#N/A</v>
      </c>
      <c r="AF1673" s="6">
        <f t="shared" ca="1" si="323"/>
        <v>4</v>
      </c>
      <c r="AG1673" s="1">
        <f t="shared" ca="1" si="313"/>
        <v>2000</v>
      </c>
    </row>
    <row r="1674" spans="1:33" x14ac:dyDescent="0.25">
      <c r="A1674" s="7" cm="1">
        <f t="array" aca="1" ref="A1674" ca="1">INDEX(Companies!$A:$A,RANDBETWEEN(2,COUNTA(Companies!$A:$A)),1)</f>
        <v>2</v>
      </c>
      <c r="B1674" s="7" t="str">
        <f ca="1">VLOOKUP($A1674,Companies!$A:$B,2,FALSE)</f>
        <v>ACME Corporation</v>
      </c>
      <c r="C1674" s="5">
        <f t="shared" si="314"/>
        <v>1673</v>
      </c>
      <c r="D1674" s="6">
        <f t="shared" ca="1" si="315"/>
        <v>1</v>
      </c>
      <c r="E1674" s="7">
        <f ca="1">IF($C1674 = 1 + N("Presidente"),
    127,
    IF($C1674 = 2 + N("Vice-Presidente"),
        72,
        IF($C1674 = 3 + N("Secretária bilíngue"),
            13,
            RANDBETWEEN(5,COUNT(Name!$A:$A) + 1)
        )
    )
)</f>
        <v>333</v>
      </c>
      <c r="F1674" s="7" t="str">
        <f ca="1" xml:space="preserve">
VLOOKUP(
  $E1674,
  Name!$A:$B,
  2,
  FALSE
)
&amp; " " &amp;
IF($C1674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Ruan Vieira Campos</v>
      </c>
      <c r="G1674" s="7">
        <v>2</v>
      </c>
      <c r="H1674" s="7" t="str">
        <f>VLOOKUP($G1674,Countries!$A:$B,2,FALSE)</f>
        <v>Portugal</v>
      </c>
      <c r="I1674" s="7" cm="1">
        <f t="array" aca="1" ref="I1674" ca="1">INDEX(States!$B:$B,RANDBETWEEN(2,COUNTA(States!$A:$A)),1)</f>
        <v>4</v>
      </c>
      <c r="J1674" s="7" t="str">
        <f ca="1">VLOOKUP($I1674,States!$B:$C,2,FALSE)</f>
        <v>Setúbal</v>
      </c>
      <c r="K1674" s="7" t="str">
        <f ca="1">VLOOKUP($E1674,Name!$A:$C,3,FALSE)</f>
        <v>M</v>
      </c>
      <c r="L1674" s="7" t="str">
        <f ca="1">VLOOKUP($K1674,Genders!$B:$C,2,FALSE)</f>
        <v>Male</v>
      </c>
      <c r="M1674" s="7" cm="1">
        <f t="array" aca="1" ref="M1674" ca="1">INDEX('Marital status'!$A:$A,RANDBETWEEN(2,COUNTA('Marital status'!$A:$A)),1)</f>
        <v>5</v>
      </c>
      <c r="N1674" s="7" t="str">
        <f ca="1">VLOOKUP($M1674,'Marital status'!$A:$B,2,FALSE)</f>
        <v xml:space="preserve">Separated </v>
      </c>
      <c r="O1674" s="7">
        <f t="shared" ca="1" si="316"/>
        <v>2</v>
      </c>
      <c r="P1674" s="7" t="str">
        <f ca="1">VLOOKUP($O1674,Ethnicities!$A:$B,2,FALSE)</f>
        <v>White</v>
      </c>
      <c r="Q1674" s="8">
        <f t="shared" ca="1" si="317"/>
        <v>35972</v>
      </c>
      <c r="R1674" s="6">
        <f t="shared" ca="1" si="318"/>
        <v>4</v>
      </c>
      <c r="S1674" s="6" t="str">
        <f ca="1">VLOOKUP($R1674,'Background education'!$A:$B,2,FALSE)</f>
        <v>Undergraduate degree</v>
      </c>
      <c r="T1674" s="7">
        <f ca="1" xml:space="preserve">
  IF(OR($V1674 = 2, $V1674 = 3, $V1674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674" s="7" t="str">
        <f ca="1">VLOOKUP($T1674,Departments!$A:$B,2,FALSE)</f>
        <v>Juridical</v>
      </c>
      <c r="V1674" s="6">
        <f t="shared" ca="1" si="319"/>
        <v>7</v>
      </c>
      <c r="W1674" s="6" t="str">
        <f ca="1">VLOOKUP($V1674,Roles!$A:$B,2,FALSE)</f>
        <v>Trainee</v>
      </c>
      <c r="X1674" s="6" t="e">
        <f t="shared" ca="1" si="320"/>
        <v>#N/A</v>
      </c>
      <c r="Y1674" s="6" t="e">
        <f ca="1">IF(ISNA($X1674),NA(),VLOOKUP($X1674,Levels!$A:$B,2,FALSE))</f>
        <v>#N/A</v>
      </c>
      <c r="Z1674" s="8">
        <f t="shared" ca="1" si="312"/>
        <v>43942</v>
      </c>
      <c r="AA1674" s="6">
        <f ca="1">RANDBETWEEN(2,COUNTA('Recruitment source'!$A:$A))</f>
        <v>12</v>
      </c>
      <c r="AB1674" s="6" t="str">
        <f ca="1">VLOOKUP($AA1674,'Recruitment source'!$A:$B,2,FALSE)</f>
        <v>Website</v>
      </c>
      <c r="AC1674" s="8" t="e">
        <f t="shared" ca="1" si="321"/>
        <v>#N/A</v>
      </c>
      <c r="AD1674" s="6" t="e">
        <f t="shared" ca="1" si="322"/>
        <v>#N/A</v>
      </c>
      <c r="AE1674" s="6" t="e">
        <f ca="1">IF(ISNA(AD1674),NA(),VLOOKUP($AD1674,'Reasons for dismissal'!$A:$B,2,FALSE))</f>
        <v>#N/A</v>
      </c>
      <c r="AF1674" s="6">
        <f t="shared" ca="1" si="323"/>
        <v>3</v>
      </c>
      <c r="AG1674" s="1">
        <f t="shared" ca="1" si="313"/>
        <v>1005</v>
      </c>
    </row>
    <row r="1675" spans="1:33" x14ac:dyDescent="0.25">
      <c r="A1675" s="7" cm="1">
        <f t="array" aca="1" ref="A1675" ca="1">INDEX(Companies!$A:$A,RANDBETWEEN(2,COUNTA(Companies!$A:$A)),1)</f>
        <v>2</v>
      </c>
      <c r="B1675" s="7" t="str">
        <f ca="1">VLOOKUP($A1675,Companies!$A:$B,2,FALSE)</f>
        <v>ACME Corporation</v>
      </c>
      <c r="C1675" s="5">
        <f t="shared" si="314"/>
        <v>1674</v>
      </c>
      <c r="D1675" s="6">
        <f t="shared" ca="1" si="315"/>
        <v>1</v>
      </c>
      <c r="E1675" s="7">
        <f ca="1">IF($C1675 = 1 + N("Presidente"),
    127,
    IF($C1675 = 2 + N("Vice-Presidente"),
        72,
        IF($C1675 = 3 + N("Secretária bilíngue"),
            13,
            RANDBETWEEN(5,COUNT(Name!$A:$A) + 1)
        )
    )
)</f>
        <v>294</v>
      </c>
      <c r="F1675" s="7" t="str">
        <f ca="1" xml:space="preserve">
VLOOKUP(
  $E1675,
  Name!$A:$B,
  2,
  FALSE
)
&amp; " " &amp;
IF($C1675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Michel Aguiar Seixas</v>
      </c>
      <c r="G1675" s="7">
        <v>2</v>
      </c>
      <c r="H1675" s="7" t="str">
        <f>VLOOKUP($G1675,Countries!$A:$B,2,FALSE)</f>
        <v>Portugal</v>
      </c>
      <c r="I1675" s="7" cm="1">
        <f t="array" aca="1" ref="I1675" ca="1">INDEX(States!$B:$B,RANDBETWEEN(2,COUNTA(States!$A:$A)),1)</f>
        <v>9</v>
      </c>
      <c r="J1675" s="7" t="str">
        <f ca="1">VLOOKUP($I1675,States!$B:$C,2,FALSE)</f>
        <v>Leiria</v>
      </c>
      <c r="K1675" s="7" t="str">
        <f ca="1">VLOOKUP($E1675,Name!$A:$C,3,FALSE)</f>
        <v>M</v>
      </c>
      <c r="L1675" s="7" t="str">
        <f ca="1">VLOOKUP($K1675,Genders!$B:$C,2,FALSE)</f>
        <v>Male</v>
      </c>
      <c r="M1675" s="7" cm="1">
        <f t="array" aca="1" ref="M1675" ca="1">INDEX('Marital status'!$A:$A,RANDBETWEEN(2,COUNTA('Marital status'!$A:$A)),1)</f>
        <v>3</v>
      </c>
      <c r="N1675" s="7" t="str">
        <f ca="1">VLOOKUP($M1675,'Marital status'!$A:$B,2,FALSE)</f>
        <v>Married</v>
      </c>
      <c r="O1675" s="7">
        <f t="shared" ca="1" si="316"/>
        <v>2</v>
      </c>
      <c r="P1675" s="7" t="str">
        <f ca="1">VLOOKUP($O1675,Ethnicities!$A:$B,2,FALSE)</f>
        <v>White</v>
      </c>
      <c r="Q1675" s="8">
        <f t="shared" ca="1" si="317"/>
        <v>34922</v>
      </c>
      <c r="R1675" s="6">
        <f t="shared" ca="1" si="318"/>
        <v>5</v>
      </c>
      <c r="S1675" s="6" t="str">
        <f ca="1">VLOOKUP($R1675,'Background education'!$A:$B,2,FALSE)</f>
        <v>Graduate school</v>
      </c>
      <c r="T1675" s="7">
        <f ca="1" xml:space="preserve">
  IF(OR($V1675 = 2, $V1675 = 3, $V1675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75" s="7" t="str">
        <f ca="1">VLOOKUP($T1675,Departments!$A:$B,2,FALSE)</f>
        <v>Controlling</v>
      </c>
      <c r="V1675" s="6">
        <f t="shared" ca="1" si="319"/>
        <v>8</v>
      </c>
      <c r="W1675" s="6" t="str">
        <f ca="1">VLOOKUP($V1675,Roles!$A:$B,2,FALSE)</f>
        <v>Analyst</v>
      </c>
      <c r="X1675" s="6">
        <f t="shared" ca="1" si="320"/>
        <v>4</v>
      </c>
      <c r="Y1675" s="6" t="str">
        <f ca="1">IF(ISNA($X1675),NA(),VLOOKUP($X1675,Levels!$A:$B,2,FALSE))</f>
        <v>Senior</v>
      </c>
      <c r="Z1675" s="8">
        <f t="shared" ca="1" si="312"/>
        <v>43977</v>
      </c>
      <c r="AA1675" s="6">
        <f ca="1">RANDBETWEEN(2,COUNTA('Recruitment source'!$A:$A))</f>
        <v>8</v>
      </c>
      <c r="AB1675" s="6" t="str">
        <f ca="1">VLOOKUP($AA1675,'Recruitment source'!$A:$B,2,FALSE)</f>
        <v>Next Station</v>
      </c>
      <c r="AC1675" s="8" t="e">
        <f t="shared" ca="1" si="321"/>
        <v>#N/A</v>
      </c>
      <c r="AD1675" s="6" t="e">
        <f t="shared" ca="1" si="322"/>
        <v>#N/A</v>
      </c>
      <c r="AE1675" s="6" t="e">
        <f ca="1">IF(ISNA(AD1675),NA(),VLOOKUP($AD1675,'Reasons for dismissal'!$A:$B,2,FALSE))</f>
        <v>#N/A</v>
      </c>
      <c r="AF1675" s="6">
        <f t="shared" ca="1" si="323"/>
        <v>4</v>
      </c>
      <c r="AG1675" s="1">
        <f t="shared" ca="1" si="313"/>
        <v>2080</v>
      </c>
    </row>
    <row r="1676" spans="1:33" x14ac:dyDescent="0.25">
      <c r="A1676" s="7" cm="1">
        <f t="array" aca="1" ref="A1676" ca="1">INDEX(Companies!$A:$A,RANDBETWEEN(2,COUNTA(Companies!$A:$A)),1)</f>
        <v>2</v>
      </c>
      <c r="B1676" s="7" t="str">
        <f ca="1">VLOOKUP($A1676,Companies!$A:$B,2,FALSE)</f>
        <v>ACME Corporation</v>
      </c>
      <c r="C1676" s="5">
        <f t="shared" si="314"/>
        <v>1675</v>
      </c>
      <c r="D1676" s="6">
        <f t="shared" ca="1" si="315"/>
        <v>1</v>
      </c>
      <c r="E1676" s="7">
        <f ca="1">IF($C1676 = 1 + N("Presidente"),
    127,
    IF($C1676 = 2 + N("Vice-Presidente"),
        72,
        IF($C1676 = 3 + N("Secretária bilíngue"),
            13,
            RANDBETWEEN(5,COUNT(Name!$A:$A) + 1)
        )
    )
)</f>
        <v>180</v>
      </c>
      <c r="F1676" s="7" t="str">
        <f ca="1" xml:space="preserve">
VLOOKUP(
  $E1676,
  Name!$A:$B,
  2,
  FALSE
)
&amp; " " &amp;
IF($C1676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Alvim Moura</v>
      </c>
      <c r="G1676" s="7">
        <v>2</v>
      </c>
      <c r="H1676" s="7" t="str">
        <f>VLOOKUP($G1676,Countries!$A:$B,2,FALSE)</f>
        <v>Portugal</v>
      </c>
      <c r="I1676" s="7" cm="1">
        <f t="array" aca="1" ref="I1676" ca="1">INDEX(States!$B:$B,RANDBETWEEN(2,COUNTA(States!$A:$A)),1)</f>
        <v>8</v>
      </c>
      <c r="J1676" s="7" t="str">
        <f ca="1">VLOOKUP($I1676,States!$B:$C,2,FALSE)</f>
        <v>Santarém</v>
      </c>
      <c r="K1676" s="7" t="str">
        <f ca="1">VLOOKUP($E1676,Name!$A:$C,3,FALSE)</f>
        <v>F</v>
      </c>
      <c r="L1676" s="7" t="str">
        <f ca="1">VLOOKUP($K1676,Genders!$B:$C,2,FALSE)</f>
        <v>Female</v>
      </c>
      <c r="M1676" s="7" cm="1">
        <f t="array" aca="1" ref="M1676" ca="1">INDEX('Marital status'!$A:$A,RANDBETWEEN(2,COUNTA('Marital status'!$A:$A)),1)</f>
        <v>2</v>
      </c>
      <c r="N1676" s="7" t="str">
        <f ca="1">VLOOKUP($M1676,'Marital status'!$A:$B,2,FALSE)</f>
        <v>Single</v>
      </c>
      <c r="O1676" s="7">
        <f t="shared" ca="1" si="316"/>
        <v>2</v>
      </c>
      <c r="P1676" s="7" t="str">
        <f ca="1">VLOOKUP($O1676,Ethnicities!$A:$B,2,FALSE)</f>
        <v>White</v>
      </c>
      <c r="Q1676" s="8">
        <f t="shared" ca="1" si="317"/>
        <v>35011</v>
      </c>
      <c r="R1676" s="6">
        <f t="shared" ca="1" si="318"/>
        <v>4</v>
      </c>
      <c r="S1676" s="6" t="str">
        <f ca="1">VLOOKUP($R1676,'Background education'!$A:$B,2,FALSE)</f>
        <v>Undergraduate degree</v>
      </c>
      <c r="T1676" s="7">
        <f ca="1" xml:space="preserve">
  IF(OR($V1676 = 2, $V1676 = 3, $V1676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676" s="7" t="str">
        <f ca="1">VLOOKUP($T1676,Departments!$A:$B,2,FALSE)</f>
        <v>Finance</v>
      </c>
      <c r="V1676" s="6">
        <f t="shared" ca="1" si="319"/>
        <v>7</v>
      </c>
      <c r="W1676" s="6" t="str">
        <f ca="1">VLOOKUP($V1676,Roles!$A:$B,2,FALSE)</f>
        <v>Trainee</v>
      </c>
      <c r="X1676" s="6" t="e">
        <f t="shared" ca="1" si="320"/>
        <v>#N/A</v>
      </c>
      <c r="Y1676" s="6" t="e">
        <f ca="1">IF(ISNA($X1676),NA(),VLOOKUP($X1676,Levels!$A:$B,2,FALSE))</f>
        <v>#N/A</v>
      </c>
      <c r="Z1676" s="8">
        <f t="shared" ca="1" si="312"/>
        <v>44311</v>
      </c>
      <c r="AA1676" s="6">
        <f ca="1">RANDBETWEEN(2,COUNTA('Recruitment source'!$A:$A))</f>
        <v>4</v>
      </c>
      <c r="AB1676" s="6" t="str">
        <f ca="1">VLOOKUP($AA1676,'Recruitment source'!$A:$B,2,FALSE)</f>
        <v>SAPO Emprego</v>
      </c>
      <c r="AC1676" s="8" t="e">
        <f t="shared" ca="1" si="321"/>
        <v>#N/A</v>
      </c>
      <c r="AD1676" s="6" t="e">
        <f t="shared" ca="1" si="322"/>
        <v>#N/A</v>
      </c>
      <c r="AE1676" s="6" t="e">
        <f ca="1">IF(ISNA(AD1676),NA(),VLOOKUP($AD1676,'Reasons for dismissal'!$A:$B,2,FALSE))</f>
        <v>#N/A</v>
      </c>
      <c r="AF1676" s="6">
        <f t="shared" ca="1" si="323"/>
        <v>3</v>
      </c>
      <c r="AG1676" s="1">
        <f t="shared" ca="1" si="313"/>
        <v>1005</v>
      </c>
    </row>
    <row r="1677" spans="1:33" x14ac:dyDescent="0.25">
      <c r="A1677" s="7" cm="1">
        <f t="array" aca="1" ref="A1677" ca="1">INDEX(Companies!$A:$A,RANDBETWEEN(2,COUNTA(Companies!$A:$A)),1)</f>
        <v>2</v>
      </c>
      <c r="B1677" s="7" t="str">
        <f ca="1">VLOOKUP($A1677,Companies!$A:$B,2,FALSE)</f>
        <v>ACME Corporation</v>
      </c>
      <c r="C1677" s="5">
        <f t="shared" si="314"/>
        <v>1676</v>
      </c>
      <c r="D1677" s="6">
        <f t="shared" ca="1" si="315"/>
        <v>1</v>
      </c>
      <c r="E1677" s="7">
        <f ca="1">IF($C1677 = 1 + N("Presidente"),
    127,
    IF($C1677 = 2 + N("Vice-Presidente"),
        72,
        IF($C1677 = 3 + N("Secretária bilíngue"),
            13,
            RANDBETWEEN(5,COUNT(Name!$A:$A) + 1)
        )
    )
)</f>
        <v>21</v>
      </c>
      <c r="F1677" s="7" t="str">
        <f ca="1" xml:space="preserve">
VLOOKUP(
  $E1677,
  Name!$A:$B,
  2,
  FALSE
)
&amp; " " &amp;
IF($C1677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Allana Conti Brasil</v>
      </c>
      <c r="G1677" s="7">
        <v>2</v>
      </c>
      <c r="H1677" s="7" t="str">
        <f>VLOOKUP($G1677,Countries!$A:$B,2,FALSE)</f>
        <v>Portugal</v>
      </c>
      <c r="I1677" s="7" cm="1">
        <f t="array" aca="1" ref="I1677" ca="1">INDEX(States!$B:$B,RANDBETWEEN(2,COUNTA(States!$A:$A)),1)</f>
        <v>17</v>
      </c>
      <c r="J1677" s="7" t="str">
        <f ca="1">VLOOKUP($I1677,States!$B:$C,2,FALSE)</f>
        <v>Portalegre</v>
      </c>
      <c r="K1677" s="7" t="str">
        <f ca="1">VLOOKUP($E1677,Name!$A:$C,3,FALSE)</f>
        <v>F</v>
      </c>
      <c r="L1677" s="7" t="str">
        <f ca="1">VLOOKUP($K1677,Genders!$B:$C,2,FALSE)</f>
        <v>Female</v>
      </c>
      <c r="M1677" s="7" cm="1">
        <f t="array" aca="1" ref="M1677" ca="1">INDEX('Marital status'!$A:$A,RANDBETWEEN(2,COUNTA('Marital status'!$A:$A)),1)</f>
        <v>5</v>
      </c>
      <c r="N1677" s="7" t="str">
        <f ca="1">VLOOKUP($M1677,'Marital status'!$A:$B,2,FALSE)</f>
        <v xml:space="preserve">Separated </v>
      </c>
      <c r="O1677" s="7">
        <f t="shared" ca="1" si="316"/>
        <v>2</v>
      </c>
      <c r="P1677" s="7" t="str">
        <f ca="1">VLOOKUP($O1677,Ethnicities!$A:$B,2,FALSE)</f>
        <v>White</v>
      </c>
      <c r="Q1677" s="8">
        <f t="shared" ca="1" si="317"/>
        <v>36181</v>
      </c>
      <c r="R1677" s="6">
        <f t="shared" ca="1" si="318"/>
        <v>4</v>
      </c>
      <c r="S1677" s="6" t="str">
        <f ca="1">VLOOKUP($R1677,'Background education'!$A:$B,2,FALSE)</f>
        <v>Undergraduate degree</v>
      </c>
      <c r="T1677" s="7">
        <f ca="1" xml:space="preserve">
  IF(OR($V1677 = 2, $V1677 = 3, $V1677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677" s="7" t="str">
        <f ca="1">VLOOKUP($T1677,Departments!$A:$B,2,FALSE)</f>
        <v>Sales</v>
      </c>
      <c r="V1677" s="6">
        <f t="shared" ca="1" si="319"/>
        <v>8</v>
      </c>
      <c r="W1677" s="6" t="str">
        <f ca="1">VLOOKUP($V1677,Roles!$A:$B,2,FALSE)</f>
        <v>Analyst</v>
      </c>
      <c r="X1677" s="6">
        <f t="shared" ca="1" si="320"/>
        <v>4</v>
      </c>
      <c r="Y1677" s="6" t="str">
        <f ca="1">IF(ISNA($X1677),NA(),VLOOKUP($X1677,Levels!$A:$B,2,FALSE))</f>
        <v>Senior</v>
      </c>
      <c r="Z1677" s="8">
        <f t="shared" ca="1" si="312"/>
        <v>40084</v>
      </c>
      <c r="AA1677" s="6">
        <f ca="1">RANDBETWEEN(2,COUNTA('Recruitment source'!$A:$A))</f>
        <v>12</v>
      </c>
      <c r="AB1677" s="6" t="str">
        <f ca="1">VLOOKUP($AA1677,'Recruitment source'!$A:$B,2,FALSE)</f>
        <v>Website</v>
      </c>
      <c r="AC1677" s="8" t="e">
        <f t="shared" ca="1" si="321"/>
        <v>#N/A</v>
      </c>
      <c r="AD1677" s="6" t="e">
        <f t="shared" ca="1" si="322"/>
        <v>#N/A</v>
      </c>
      <c r="AE1677" s="6" t="e">
        <f ca="1">IF(ISNA(AD1677),NA(),VLOOKUP($AD1677,'Reasons for dismissal'!$A:$B,2,FALSE))</f>
        <v>#N/A</v>
      </c>
      <c r="AF1677" s="6">
        <f t="shared" ca="1" si="323"/>
        <v>3</v>
      </c>
      <c r="AG1677" s="1">
        <f t="shared" ca="1" si="313"/>
        <v>2050</v>
      </c>
    </row>
    <row r="1678" spans="1:33" x14ac:dyDescent="0.25">
      <c r="A1678" s="7" cm="1">
        <f t="array" aca="1" ref="A1678" ca="1">INDEX(Companies!$A:$A,RANDBETWEEN(2,COUNTA(Companies!$A:$A)),1)</f>
        <v>2</v>
      </c>
      <c r="B1678" s="7" t="str">
        <f ca="1">VLOOKUP($A1678,Companies!$A:$B,2,FALSE)</f>
        <v>ACME Corporation</v>
      </c>
      <c r="C1678" s="5">
        <f t="shared" si="314"/>
        <v>1677</v>
      </c>
      <c r="D1678" s="6">
        <f t="shared" ca="1" si="315"/>
        <v>1</v>
      </c>
      <c r="E1678" s="7">
        <f ca="1">IF($C1678 = 1 + N("Presidente"),
    127,
    IF($C1678 = 2 + N("Vice-Presidente"),
        72,
        IF($C1678 = 3 + N("Secretária bilíngue"),
            13,
            RANDBETWEEN(5,COUNT(Name!$A:$A) + 1)
        )
    )
)</f>
        <v>72</v>
      </c>
      <c r="F1678" s="7" t="str">
        <f ca="1" xml:space="preserve">
VLOOKUP(
  $E1678,
  Name!$A:$B,
  2,
  FALSE
)
&amp; " " &amp;
IF($C1678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Bernnardo Esteves Abranches</v>
      </c>
      <c r="G1678" s="7">
        <v>2</v>
      </c>
      <c r="H1678" s="7" t="str">
        <f>VLOOKUP($G1678,Countries!$A:$B,2,FALSE)</f>
        <v>Portugal</v>
      </c>
      <c r="I1678" s="7" cm="1">
        <f t="array" aca="1" ref="I1678" ca="1">INDEX(States!$B:$B,RANDBETWEEN(2,COUNTA(States!$A:$A)),1)</f>
        <v>20</v>
      </c>
      <c r="J1678" s="7" t="str">
        <f ca="1">VLOOKUP($I1678,States!$B:$C,2,FALSE)</f>
        <v>Viana do Castelo</v>
      </c>
      <c r="K1678" s="7" t="str">
        <f ca="1">VLOOKUP($E1678,Name!$A:$C,3,FALSE)</f>
        <v>M</v>
      </c>
      <c r="L1678" s="7" t="str">
        <f ca="1">VLOOKUP($K1678,Genders!$B:$C,2,FALSE)</f>
        <v>Male</v>
      </c>
      <c r="M1678" s="7" cm="1">
        <f t="array" aca="1" ref="M1678" ca="1">INDEX('Marital status'!$A:$A,RANDBETWEEN(2,COUNTA('Marital status'!$A:$A)),1)</f>
        <v>6</v>
      </c>
      <c r="N1678" s="7" t="str">
        <f ca="1">VLOOKUP($M1678,'Marital status'!$A:$B,2,FALSE)</f>
        <v>Divorced</v>
      </c>
      <c r="O1678" s="7">
        <f t="shared" ca="1" si="316"/>
        <v>2</v>
      </c>
      <c r="P1678" s="7" t="str">
        <f ca="1">VLOOKUP($O1678,Ethnicities!$A:$B,2,FALSE)</f>
        <v>White</v>
      </c>
      <c r="Q1678" s="8">
        <f t="shared" ca="1" si="317"/>
        <v>32184</v>
      </c>
      <c r="R1678" s="6">
        <f t="shared" ca="1" si="318"/>
        <v>4</v>
      </c>
      <c r="S1678" s="6" t="str">
        <f ca="1">VLOOKUP($R1678,'Background education'!$A:$B,2,FALSE)</f>
        <v>Undergraduate degree</v>
      </c>
      <c r="T1678" s="7">
        <f ca="1" xml:space="preserve">
  IF(OR($V1678 = 2, $V1678 = 3, $V1678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678" s="7" t="str">
        <f ca="1">VLOOKUP($T1678,Departments!$A:$B,2,FALSE)</f>
        <v>Finance</v>
      </c>
      <c r="V1678" s="6">
        <f t="shared" ca="1" si="319"/>
        <v>6</v>
      </c>
      <c r="W1678" s="6" t="str">
        <f ca="1">VLOOKUP($V1678,Roles!$A:$B,2,FALSE)</f>
        <v>Intern</v>
      </c>
      <c r="X1678" s="6" t="e">
        <f t="shared" ca="1" si="320"/>
        <v>#N/A</v>
      </c>
      <c r="Y1678" s="6" t="e">
        <f ca="1">IF(ISNA($X1678),NA(),VLOOKUP($X1678,Levels!$A:$B,2,FALSE))</f>
        <v>#N/A</v>
      </c>
      <c r="Z1678" s="8">
        <f t="shared" ca="1" si="312"/>
        <v>39074</v>
      </c>
      <c r="AA1678" s="6">
        <f ca="1">RANDBETWEEN(2,COUNTA('Recruitment source'!$A:$A))</f>
        <v>5</v>
      </c>
      <c r="AB1678" s="6" t="str">
        <f ca="1">VLOOKUP($AA1678,'Recruitment source'!$A:$B,2,FALSE)</f>
        <v>Net Empregos</v>
      </c>
      <c r="AC1678" s="8" t="e">
        <f t="shared" ca="1" si="321"/>
        <v>#N/A</v>
      </c>
      <c r="AD1678" s="6" t="e">
        <f t="shared" ca="1" si="322"/>
        <v>#N/A</v>
      </c>
      <c r="AE1678" s="6" t="e">
        <f ca="1">IF(ISNA(AD1678),NA(),VLOOKUP($AD1678,'Reasons for dismissal'!$A:$B,2,FALSE))</f>
        <v>#N/A</v>
      </c>
      <c r="AF1678" s="6">
        <f t="shared" ca="1" si="323"/>
        <v>2</v>
      </c>
      <c r="AG1678" s="1">
        <f t="shared" ca="1" si="313"/>
        <v>805</v>
      </c>
    </row>
    <row r="1679" spans="1:33" x14ac:dyDescent="0.25">
      <c r="A1679" s="7" cm="1">
        <f t="array" aca="1" ref="A1679" ca="1">INDEX(Companies!$A:$A,RANDBETWEEN(2,COUNTA(Companies!$A:$A)),1)</f>
        <v>2</v>
      </c>
      <c r="B1679" s="7" t="str">
        <f ca="1">VLOOKUP($A1679,Companies!$A:$B,2,FALSE)</f>
        <v>ACME Corporation</v>
      </c>
      <c r="C1679" s="5">
        <f t="shared" si="314"/>
        <v>1678</v>
      </c>
      <c r="D1679" s="6">
        <f t="shared" ca="1" si="315"/>
        <v>1</v>
      </c>
      <c r="E1679" s="7">
        <f ca="1">IF($C1679 = 1 + N("Presidente"),
    127,
    IF($C1679 = 2 + N("Vice-Presidente"),
        72,
        IF($C1679 = 3 + N("Secretária bilíngue"),
            13,
            RANDBETWEEN(5,COUNT(Name!$A:$A) + 1)
        )
    )
)</f>
        <v>336</v>
      </c>
      <c r="F1679" s="7" t="str">
        <f ca="1" xml:space="preserve">
VLOOKUP(
  $E1679,
  Name!$A:$B,
  2,
  FALSE
)
&amp; " " &amp;
IF($C1679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Ramos Batista</v>
      </c>
      <c r="G1679" s="7">
        <v>2</v>
      </c>
      <c r="H1679" s="7" t="str">
        <f>VLOOKUP($G1679,Countries!$A:$B,2,FALSE)</f>
        <v>Portugal</v>
      </c>
      <c r="I1679" s="7" cm="1">
        <f t="array" aca="1" ref="I1679" ca="1">INDEX(States!$B:$B,RANDBETWEEN(2,COUNTA(States!$A:$A)),1)</f>
        <v>8</v>
      </c>
      <c r="J1679" s="7" t="str">
        <f ca="1">VLOOKUP($I1679,States!$B:$C,2,FALSE)</f>
        <v>Santarém</v>
      </c>
      <c r="K1679" s="7" t="str">
        <f ca="1">VLOOKUP($E1679,Name!$A:$C,3,FALSE)</f>
        <v>M</v>
      </c>
      <c r="L1679" s="7" t="str">
        <f ca="1">VLOOKUP($K1679,Genders!$B:$C,2,FALSE)</f>
        <v>Male</v>
      </c>
      <c r="M1679" s="7" cm="1">
        <f t="array" aca="1" ref="M1679" ca="1">INDEX('Marital status'!$A:$A,RANDBETWEEN(2,COUNTA('Marital status'!$A:$A)),1)</f>
        <v>2</v>
      </c>
      <c r="N1679" s="7" t="str">
        <f ca="1">VLOOKUP($M1679,'Marital status'!$A:$B,2,FALSE)</f>
        <v>Single</v>
      </c>
      <c r="O1679" s="7">
        <f t="shared" ca="1" si="316"/>
        <v>2</v>
      </c>
      <c r="P1679" s="7" t="str">
        <f ca="1">VLOOKUP($O1679,Ethnicities!$A:$B,2,FALSE)</f>
        <v>White</v>
      </c>
      <c r="Q1679" s="8">
        <f t="shared" ca="1" si="317"/>
        <v>37457</v>
      </c>
      <c r="R1679" s="6">
        <f t="shared" ca="1" si="318"/>
        <v>4</v>
      </c>
      <c r="S1679" s="6" t="str">
        <f ca="1">VLOOKUP($R1679,'Background education'!$A:$B,2,FALSE)</f>
        <v>Undergraduate degree</v>
      </c>
      <c r="T1679" s="7">
        <f ca="1" xml:space="preserve">
  IF(OR($V1679 = 2, $V1679 = 3, $V1679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679" s="7" t="str">
        <f ca="1">VLOOKUP($T1679,Departments!$A:$B,2,FALSE)</f>
        <v>Administration</v>
      </c>
      <c r="V1679" s="6">
        <f t="shared" ca="1" si="319"/>
        <v>8</v>
      </c>
      <c r="W1679" s="6" t="str">
        <f ca="1">VLOOKUP($V1679,Roles!$A:$B,2,FALSE)</f>
        <v>Analyst</v>
      </c>
      <c r="X1679" s="6">
        <f t="shared" ca="1" si="320"/>
        <v>3</v>
      </c>
      <c r="Y1679" s="6" t="str">
        <f ca="1">IF(ISNA($X1679),NA(),VLOOKUP($X1679,Levels!$A:$B,2,FALSE))</f>
        <v>Pleno</v>
      </c>
      <c r="Z1679" s="8">
        <f t="shared" ca="1" si="312"/>
        <v>42558</v>
      </c>
      <c r="AA1679" s="6">
        <f ca="1">RANDBETWEEN(2,COUNTA('Recruitment source'!$A:$A))</f>
        <v>7</v>
      </c>
      <c r="AB1679" s="6" t="str">
        <f ca="1">VLOOKUP($AA1679,'Recruitment source'!$A:$B,2,FALSE)</f>
        <v>Jobs in Lisbon</v>
      </c>
      <c r="AC1679" s="8" t="e">
        <f t="shared" ca="1" si="321"/>
        <v>#N/A</v>
      </c>
      <c r="AD1679" s="6" t="e">
        <f t="shared" ca="1" si="322"/>
        <v>#N/A</v>
      </c>
      <c r="AE1679" s="6" t="e">
        <f ca="1">IF(ISNA(AD1679),NA(),VLOOKUP($AD1679,'Reasons for dismissal'!$A:$B,2,FALSE))</f>
        <v>#N/A</v>
      </c>
      <c r="AF1679" s="6">
        <f t="shared" ca="1" si="323"/>
        <v>2</v>
      </c>
      <c r="AG1679" s="1">
        <f t="shared" ca="1" si="313"/>
        <v>2000</v>
      </c>
    </row>
    <row r="1680" spans="1:33" x14ac:dyDescent="0.25">
      <c r="A1680" s="7" cm="1">
        <f t="array" aca="1" ref="A1680" ca="1">INDEX(Companies!$A:$A,RANDBETWEEN(2,COUNTA(Companies!$A:$A)),1)</f>
        <v>2</v>
      </c>
      <c r="B1680" s="7" t="str">
        <f ca="1">VLOOKUP($A1680,Companies!$A:$B,2,FALSE)</f>
        <v>ACME Corporation</v>
      </c>
      <c r="C1680" s="5">
        <f t="shared" si="314"/>
        <v>1679</v>
      </c>
      <c r="D1680" s="6">
        <f t="shared" ca="1" si="315"/>
        <v>1</v>
      </c>
      <c r="E1680" s="7">
        <f ca="1">IF($C1680 = 1 + N("Presidente"),
    127,
    IF($C1680 = 2 + N("Vice-Presidente"),
        72,
        IF($C1680 = 3 + N("Secretária bilíngue"),
            13,
            RANDBETWEEN(5,COUNT(Name!$A:$A) + 1)
        )
    )
)</f>
        <v>204</v>
      </c>
      <c r="F1680" s="7" t="str">
        <f ca="1" xml:space="preserve">
VLOOKUP(
  $E1680,
  Name!$A:$B,
  2,
  FALSE
)
&amp; " " &amp;
IF($C1680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Ferrari Colombo</v>
      </c>
      <c r="G1680" s="7">
        <v>2</v>
      </c>
      <c r="H1680" s="7" t="str">
        <f>VLOOKUP($G1680,Countries!$A:$B,2,FALSE)</f>
        <v>Portugal</v>
      </c>
      <c r="I1680" s="7" cm="1">
        <f t="array" aca="1" ref="I1680" ca="1">INDEX(States!$B:$B,RANDBETWEEN(2,COUNTA(States!$A:$A)),1)</f>
        <v>21</v>
      </c>
      <c r="J1680" s="7" t="str">
        <f ca="1">VLOOKUP($I1680,States!$B:$C,2,FALSE)</f>
        <v>Bragança</v>
      </c>
      <c r="K1680" s="7" t="str">
        <f ca="1">VLOOKUP($E1680,Name!$A:$C,3,FALSE)</f>
        <v>M</v>
      </c>
      <c r="L1680" s="7" t="str">
        <f ca="1">VLOOKUP($K1680,Genders!$B:$C,2,FALSE)</f>
        <v>Male</v>
      </c>
      <c r="M1680" s="7" cm="1">
        <f t="array" aca="1" ref="M1680" ca="1">INDEX('Marital status'!$A:$A,RANDBETWEEN(2,COUNTA('Marital status'!$A:$A)),1)</f>
        <v>5</v>
      </c>
      <c r="N1680" s="7" t="str">
        <f ca="1">VLOOKUP($M1680,'Marital status'!$A:$B,2,FALSE)</f>
        <v xml:space="preserve">Separated </v>
      </c>
      <c r="O1680" s="7">
        <f t="shared" ca="1" si="316"/>
        <v>3</v>
      </c>
      <c r="P1680" s="7" t="str">
        <f ca="1">VLOOKUP($O1680,Ethnicities!$A:$B,2,FALSE)</f>
        <v>Black or African American</v>
      </c>
      <c r="Q1680" s="8">
        <f t="shared" ca="1" si="317"/>
        <v>28984</v>
      </c>
      <c r="R1680" s="6">
        <f t="shared" ca="1" si="318"/>
        <v>4</v>
      </c>
      <c r="S1680" s="6" t="str">
        <f ca="1">VLOOKUP($R1680,'Background education'!$A:$B,2,FALSE)</f>
        <v>Undergraduate degree</v>
      </c>
      <c r="T1680" s="7">
        <f ca="1" xml:space="preserve">
  IF(OR($V1680 = 2, $V1680 = 3, $V1680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680" s="7" t="str">
        <f ca="1">VLOOKUP($T1680,Departments!$A:$B,2,FALSE)</f>
        <v>Human Resource</v>
      </c>
      <c r="V1680" s="6">
        <f t="shared" ca="1" si="319"/>
        <v>6</v>
      </c>
      <c r="W1680" s="6" t="str">
        <f ca="1">VLOOKUP($V1680,Roles!$A:$B,2,FALSE)</f>
        <v>Intern</v>
      </c>
      <c r="X1680" s="6" t="e">
        <f t="shared" ca="1" si="320"/>
        <v>#N/A</v>
      </c>
      <c r="Y1680" s="6" t="e">
        <f ca="1">IF(ISNA($X1680),NA(),VLOOKUP($X1680,Levels!$A:$B,2,FALSE))</f>
        <v>#N/A</v>
      </c>
      <c r="Z1680" s="8">
        <f t="shared" ca="1" si="312"/>
        <v>43342</v>
      </c>
      <c r="AA1680" s="6">
        <f ca="1">RANDBETWEEN(2,COUNTA('Recruitment source'!$A:$A))</f>
        <v>7</v>
      </c>
      <c r="AB1680" s="6" t="str">
        <f ca="1">VLOOKUP($AA1680,'Recruitment source'!$A:$B,2,FALSE)</f>
        <v>Jobs in Lisbon</v>
      </c>
      <c r="AC1680" s="8" t="e">
        <f t="shared" ca="1" si="321"/>
        <v>#N/A</v>
      </c>
      <c r="AD1680" s="6" t="e">
        <f t="shared" ca="1" si="322"/>
        <v>#N/A</v>
      </c>
      <c r="AE1680" s="6" t="e">
        <f ca="1">IF(ISNA(AD1680),NA(),VLOOKUP($AD1680,'Reasons for dismissal'!$A:$B,2,FALSE))</f>
        <v>#N/A</v>
      </c>
      <c r="AF1680" s="6">
        <f t="shared" ca="1" si="323"/>
        <v>3</v>
      </c>
      <c r="AG1680" s="1">
        <f t="shared" ca="1" si="313"/>
        <v>805</v>
      </c>
    </row>
    <row r="1681" spans="1:33" x14ac:dyDescent="0.25">
      <c r="A1681" s="7" cm="1">
        <f t="array" aca="1" ref="A1681" ca="1">INDEX(Companies!$A:$A,RANDBETWEEN(2,COUNTA(Companies!$A:$A)),1)</f>
        <v>2</v>
      </c>
      <c r="B1681" s="7" t="str">
        <f ca="1">VLOOKUP($A1681,Companies!$A:$B,2,FALSE)</f>
        <v>ACME Corporation</v>
      </c>
      <c r="C1681" s="5">
        <f t="shared" si="314"/>
        <v>1680</v>
      </c>
      <c r="D1681" s="6">
        <f t="shared" ca="1" si="315"/>
        <v>1</v>
      </c>
      <c r="E1681" s="7">
        <f ca="1">IF($C1681 = 1 + N("Presidente"),
    127,
    IF($C1681 = 2 + N("Vice-Presidente"),
        72,
        IF($C1681 = 3 + N("Secretária bilíngue"),
            13,
            RANDBETWEEN(5,COUNT(Name!$A:$A) + 1)
        )
    )
)</f>
        <v>156</v>
      </c>
      <c r="F1681" s="7" t="str">
        <f ca="1" xml:space="preserve">
VLOOKUP(
  $E1681,
  Name!$A:$B,
  2,
  FALSE
)
&amp; " " &amp;
IF($C1681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Glória Maria Alves Sousa</v>
      </c>
      <c r="G1681" s="7">
        <v>2</v>
      </c>
      <c r="H1681" s="7" t="str">
        <f>VLOOKUP($G1681,Countries!$A:$B,2,FALSE)</f>
        <v>Portugal</v>
      </c>
      <c r="I1681" s="7" cm="1">
        <f t="array" aca="1" ref="I1681" ca="1">INDEX(States!$B:$B,RANDBETWEEN(2,COUNTA(States!$A:$A)),1)</f>
        <v>15</v>
      </c>
      <c r="J1681" s="7" t="str">
        <f ca="1">VLOOKUP($I1681,States!$B:$C,2,FALSE)</f>
        <v>Castelo Branco</v>
      </c>
      <c r="K1681" s="7" t="str">
        <f ca="1">VLOOKUP($E1681,Name!$A:$C,3,FALSE)</f>
        <v>F</v>
      </c>
      <c r="L1681" s="7" t="str">
        <f ca="1">VLOOKUP($K1681,Genders!$B:$C,2,FALSE)</f>
        <v>Female</v>
      </c>
      <c r="M1681" s="7" cm="1">
        <f t="array" aca="1" ref="M1681" ca="1">INDEX('Marital status'!$A:$A,RANDBETWEEN(2,COUNTA('Marital status'!$A:$A)),1)</f>
        <v>6</v>
      </c>
      <c r="N1681" s="7" t="str">
        <f ca="1">VLOOKUP($M1681,'Marital status'!$A:$B,2,FALSE)</f>
        <v>Divorced</v>
      </c>
      <c r="O1681" s="7">
        <f t="shared" ca="1" si="316"/>
        <v>2</v>
      </c>
      <c r="P1681" s="7" t="str">
        <f ca="1">VLOOKUP($O1681,Ethnicities!$A:$B,2,FALSE)</f>
        <v>White</v>
      </c>
      <c r="Q1681" s="8">
        <f t="shared" ca="1" si="317"/>
        <v>33726</v>
      </c>
      <c r="R1681" s="6">
        <f t="shared" ca="1" si="318"/>
        <v>4</v>
      </c>
      <c r="S1681" s="6" t="str">
        <f ca="1">VLOOKUP($R1681,'Background education'!$A:$B,2,FALSE)</f>
        <v>Undergraduate degree</v>
      </c>
      <c r="T1681" s="7">
        <f ca="1" xml:space="preserve">
  IF(OR($V1681 = 2, $V1681 = 3, $V1681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681" s="7" t="str">
        <f ca="1">VLOOKUP($T1681,Departments!$A:$B,2,FALSE)</f>
        <v>Human Resource</v>
      </c>
      <c r="V1681" s="6">
        <f t="shared" ca="1" si="319"/>
        <v>8</v>
      </c>
      <c r="W1681" s="6" t="str">
        <f ca="1">VLOOKUP($V1681,Roles!$A:$B,2,FALSE)</f>
        <v>Analyst</v>
      </c>
      <c r="X1681" s="6">
        <f t="shared" ca="1" si="320"/>
        <v>2</v>
      </c>
      <c r="Y1681" s="6" t="str">
        <f ca="1">IF(ISNA($X1681),NA(),VLOOKUP($X1681,Levels!$A:$B,2,FALSE))</f>
        <v>Junior</v>
      </c>
      <c r="Z1681" s="8">
        <f t="shared" ca="1" si="312"/>
        <v>39972</v>
      </c>
      <c r="AA1681" s="6">
        <f ca="1">RANDBETWEEN(2,COUNTA('Recruitment source'!$A:$A))</f>
        <v>6</v>
      </c>
      <c r="AB1681" s="6" t="str">
        <f ca="1">VLOOKUP($AA1681,'Recruitment source'!$A:$B,2,FALSE)</f>
        <v>Empregos Online</v>
      </c>
      <c r="AC1681" s="8" t="e">
        <f t="shared" ca="1" si="321"/>
        <v>#N/A</v>
      </c>
      <c r="AD1681" s="6" t="e">
        <f t="shared" ca="1" si="322"/>
        <v>#N/A</v>
      </c>
      <c r="AE1681" s="6" t="e">
        <f ca="1">IF(ISNA(AD1681),NA(),VLOOKUP($AD1681,'Reasons for dismissal'!$A:$B,2,FALSE))</f>
        <v>#N/A</v>
      </c>
      <c r="AF1681" s="6">
        <f t="shared" ca="1" si="323"/>
        <v>3</v>
      </c>
      <c r="AG1681" s="1">
        <f t="shared" ca="1" si="313"/>
        <v>2000</v>
      </c>
    </row>
    <row r="1682" spans="1:33" x14ac:dyDescent="0.25">
      <c r="A1682" s="7" cm="1">
        <f t="array" aca="1" ref="A1682" ca="1">INDEX(Companies!$A:$A,RANDBETWEEN(2,COUNTA(Companies!$A:$A)),1)</f>
        <v>2</v>
      </c>
      <c r="B1682" s="7" t="str">
        <f ca="1">VLOOKUP($A1682,Companies!$A:$B,2,FALSE)</f>
        <v>ACME Corporation</v>
      </c>
      <c r="C1682" s="5">
        <f t="shared" si="314"/>
        <v>1681</v>
      </c>
      <c r="D1682" s="6">
        <f t="shared" ca="1" si="315"/>
        <v>1</v>
      </c>
      <c r="E1682" s="7">
        <f ca="1">IF($C1682 = 1 + N("Presidente"),
    127,
    IF($C1682 = 2 + N("Vice-Presidente"),
        72,
        IF($C1682 = 3 + N("Secretária bilíngue"),
            13,
            RANDBETWEEN(5,COUNT(Name!$A:$A) + 1)
        )
    )
)</f>
        <v>345</v>
      </c>
      <c r="F1682" s="7" t="str">
        <f ca="1" xml:space="preserve">
VLOOKUP(
  $E1682,
  Name!$A:$B,
  2,
  FALSE
)
&amp; " " &amp;
IF($C1682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Mazza Mendes</v>
      </c>
      <c r="G1682" s="7">
        <v>2</v>
      </c>
      <c r="H1682" s="7" t="str">
        <f>VLOOKUP($G1682,Countries!$A:$B,2,FALSE)</f>
        <v>Portugal</v>
      </c>
      <c r="I1682" s="7" cm="1">
        <f t="array" aca="1" ref="I1682" ca="1">INDEX(States!$B:$B,RANDBETWEEN(2,COUNTA(States!$A:$A)),1)</f>
        <v>16</v>
      </c>
      <c r="J1682" s="7" t="str">
        <f ca="1">VLOOKUP($I1682,States!$B:$C,2,FALSE)</f>
        <v>Beja</v>
      </c>
      <c r="K1682" s="7" t="str">
        <f ca="1">VLOOKUP($E1682,Name!$A:$C,3,FALSE)</f>
        <v>M</v>
      </c>
      <c r="L1682" s="7" t="str">
        <f ca="1">VLOOKUP($K1682,Genders!$B:$C,2,FALSE)</f>
        <v>Male</v>
      </c>
      <c r="M1682" s="7" cm="1">
        <f t="array" aca="1" ref="M1682" ca="1">INDEX('Marital status'!$A:$A,RANDBETWEEN(2,COUNTA('Marital status'!$A:$A)),1)</f>
        <v>6</v>
      </c>
      <c r="N1682" s="7" t="str">
        <f ca="1">VLOOKUP($M1682,'Marital status'!$A:$B,2,FALSE)</f>
        <v>Divorced</v>
      </c>
      <c r="O1682" s="7">
        <f t="shared" ca="1" si="316"/>
        <v>2</v>
      </c>
      <c r="P1682" s="7" t="str">
        <f ca="1">VLOOKUP($O1682,Ethnicities!$A:$B,2,FALSE)</f>
        <v>White</v>
      </c>
      <c r="Q1682" s="8">
        <f t="shared" ca="1" si="317"/>
        <v>30951</v>
      </c>
      <c r="R1682" s="6">
        <f t="shared" ca="1" si="318"/>
        <v>4</v>
      </c>
      <c r="S1682" s="6" t="str">
        <f ca="1">VLOOKUP($R1682,'Background education'!$A:$B,2,FALSE)</f>
        <v>Undergraduate degree</v>
      </c>
      <c r="T1682" s="7">
        <f ca="1" xml:space="preserve">
  IF(OR($V1682 = 2, $V1682 = 3, $V1682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82" s="7" t="str">
        <f ca="1">VLOOKUP($T1682,Departments!$A:$B,2,FALSE)</f>
        <v>Controlling</v>
      </c>
      <c r="V1682" s="6">
        <f t="shared" ca="1" si="319"/>
        <v>6</v>
      </c>
      <c r="W1682" s="6" t="str">
        <f ca="1">VLOOKUP($V1682,Roles!$A:$B,2,FALSE)</f>
        <v>Intern</v>
      </c>
      <c r="X1682" s="6" t="e">
        <f t="shared" ca="1" si="320"/>
        <v>#N/A</v>
      </c>
      <c r="Y1682" s="6" t="e">
        <f ca="1">IF(ISNA($X1682),NA(),VLOOKUP($X1682,Levels!$A:$B,2,FALSE))</f>
        <v>#N/A</v>
      </c>
      <c r="Z1682" s="8">
        <f t="shared" ca="1" si="312"/>
        <v>42391</v>
      </c>
      <c r="AA1682" s="6">
        <f ca="1">RANDBETWEEN(2,COUNTA('Recruitment source'!$A:$A))</f>
        <v>3</v>
      </c>
      <c r="AB1682" s="6" t="str">
        <f ca="1">VLOOKUP($AA1682,'Recruitment source'!$A:$B,2,FALSE)</f>
        <v>Learn4Good</v>
      </c>
      <c r="AC1682" s="8" t="e">
        <f t="shared" ca="1" si="321"/>
        <v>#N/A</v>
      </c>
      <c r="AD1682" s="6" t="e">
        <f t="shared" ca="1" si="322"/>
        <v>#N/A</v>
      </c>
      <c r="AE1682" s="6" t="e">
        <f ca="1">IF(ISNA(AD1682),NA(),VLOOKUP($AD1682,'Reasons for dismissal'!$A:$B,2,FALSE))</f>
        <v>#N/A</v>
      </c>
      <c r="AF1682" s="6">
        <f t="shared" ca="1" si="323"/>
        <v>3</v>
      </c>
      <c r="AG1682" s="1">
        <f t="shared" ca="1" si="313"/>
        <v>885</v>
      </c>
    </row>
    <row r="1683" spans="1:33" x14ac:dyDescent="0.25">
      <c r="A1683" s="7" cm="1">
        <f t="array" aca="1" ref="A1683" ca="1">INDEX(Companies!$A:$A,RANDBETWEEN(2,COUNTA(Companies!$A:$A)),1)</f>
        <v>2</v>
      </c>
      <c r="B1683" s="7" t="str">
        <f ca="1">VLOOKUP($A1683,Companies!$A:$B,2,FALSE)</f>
        <v>ACME Corporation</v>
      </c>
      <c r="C1683" s="5">
        <f t="shared" si="314"/>
        <v>1682</v>
      </c>
      <c r="D1683" s="6">
        <f t="shared" ca="1" si="315"/>
        <v>1</v>
      </c>
      <c r="E1683" s="7">
        <f ca="1">IF($C1683 = 1 + N("Presidente"),
    127,
    IF($C1683 = 2 + N("Vice-Presidente"),
        72,
        IF($C1683 = 3 + N("Secretária bilíngue"),
            13,
            RANDBETWEEN(5,COUNT(Name!$A:$A) + 1)
        )
    )
)</f>
        <v>81</v>
      </c>
      <c r="F1683" s="7" t="str">
        <f ca="1" xml:space="preserve">
VLOOKUP(
  $E1683,
  Name!$A:$B,
  2,
  FALSE
)
&amp; " " &amp;
IF($C1683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Caio Morais Bactista</v>
      </c>
      <c r="G1683" s="7">
        <v>2</v>
      </c>
      <c r="H1683" s="7" t="str">
        <f>VLOOKUP($G1683,Countries!$A:$B,2,FALSE)</f>
        <v>Portugal</v>
      </c>
      <c r="I1683" s="7" cm="1">
        <f t="array" aca="1" ref="I1683" ca="1">INDEX(States!$B:$B,RANDBETWEEN(2,COUNTA(States!$A:$A)),1)</f>
        <v>14</v>
      </c>
      <c r="J1683" s="7" t="str">
        <f ca="1">VLOOKUP($I1683,States!$B:$C,2,FALSE)</f>
        <v>Viseu</v>
      </c>
      <c r="K1683" s="7" t="str">
        <f ca="1">VLOOKUP($E1683,Name!$A:$C,3,FALSE)</f>
        <v>M</v>
      </c>
      <c r="L1683" s="7" t="str">
        <f ca="1">VLOOKUP($K1683,Genders!$B:$C,2,FALSE)</f>
        <v>Male</v>
      </c>
      <c r="M1683" s="7" cm="1">
        <f t="array" aca="1" ref="M1683" ca="1">INDEX('Marital status'!$A:$A,RANDBETWEEN(2,COUNTA('Marital status'!$A:$A)),1)</f>
        <v>5</v>
      </c>
      <c r="N1683" s="7" t="str">
        <f ca="1">VLOOKUP($M1683,'Marital status'!$A:$B,2,FALSE)</f>
        <v xml:space="preserve">Separated </v>
      </c>
      <c r="O1683" s="7">
        <f t="shared" ca="1" si="316"/>
        <v>4</v>
      </c>
      <c r="P1683" s="7" t="str">
        <f ca="1">VLOOKUP($O1683,Ethnicities!$A:$B,2,FALSE)</f>
        <v>Hispanic or Latino</v>
      </c>
      <c r="Q1683" s="8">
        <f t="shared" ca="1" si="317"/>
        <v>34422</v>
      </c>
      <c r="R1683" s="6">
        <f t="shared" ca="1" si="318"/>
        <v>4</v>
      </c>
      <c r="S1683" s="6" t="str">
        <f ca="1">VLOOKUP($R1683,'Background education'!$A:$B,2,FALSE)</f>
        <v>Undergraduate degree</v>
      </c>
      <c r="T1683" s="7">
        <f ca="1" xml:space="preserve">
  IF(OR($V1683 = 2, $V1683 = 3, $V1683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83" s="7" t="str">
        <f ca="1">VLOOKUP($T1683,Departments!$A:$B,2,FALSE)</f>
        <v>Controlling</v>
      </c>
      <c r="V1683" s="6">
        <f t="shared" ca="1" si="319"/>
        <v>8</v>
      </c>
      <c r="W1683" s="6" t="str">
        <f ca="1">VLOOKUP($V1683,Roles!$A:$B,2,FALSE)</f>
        <v>Analyst</v>
      </c>
      <c r="X1683" s="6">
        <f t="shared" ca="1" si="320"/>
        <v>2</v>
      </c>
      <c r="Y1683" s="6" t="str">
        <f ca="1">IF(ISNA($X1683),NA(),VLOOKUP($X1683,Levels!$A:$B,2,FALSE))</f>
        <v>Junior</v>
      </c>
      <c r="Z1683" s="8">
        <f t="shared" ca="1" si="312"/>
        <v>40513</v>
      </c>
      <c r="AA1683" s="6">
        <f ca="1">RANDBETWEEN(2,COUNTA('Recruitment source'!$A:$A))</f>
        <v>5</v>
      </c>
      <c r="AB1683" s="6" t="str">
        <f ca="1">VLOOKUP($AA1683,'Recruitment source'!$A:$B,2,FALSE)</f>
        <v>Net Empregos</v>
      </c>
      <c r="AC1683" s="8" t="e">
        <f t="shared" ca="1" si="321"/>
        <v>#N/A</v>
      </c>
      <c r="AD1683" s="6" t="e">
        <f t="shared" ca="1" si="322"/>
        <v>#N/A</v>
      </c>
      <c r="AE1683" s="6" t="e">
        <f ca="1">IF(ISNA(AD1683),NA(),VLOOKUP($AD1683,'Reasons for dismissal'!$A:$B,2,FALSE))</f>
        <v>#N/A</v>
      </c>
      <c r="AF1683" s="6">
        <f t="shared" ca="1" si="323"/>
        <v>2</v>
      </c>
      <c r="AG1683" s="1">
        <f t="shared" ca="1" si="313"/>
        <v>2080</v>
      </c>
    </row>
    <row r="1684" spans="1:33" x14ac:dyDescent="0.25">
      <c r="A1684" s="7" cm="1">
        <f t="array" aca="1" ref="A1684" ca="1">INDEX(Companies!$A:$A,RANDBETWEEN(2,COUNTA(Companies!$A:$A)),1)</f>
        <v>2</v>
      </c>
      <c r="B1684" s="7" t="str">
        <f ca="1">VLOOKUP($A1684,Companies!$A:$B,2,FALSE)</f>
        <v>ACME Corporation</v>
      </c>
      <c r="C1684" s="5">
        <f t="shared" si="314"/>
        <v>1683</v>
      </c>
      <c r="D1684" s="6">
        <f t="shared" ca="1" si="315"/>
        <v>1</v>
      </c>
      <c r="E1684" s="7">
        <f ca="1">IF($C1684 = 1 + N("Presidente"),
    127,
    IF($C1684 = 2 + N("Vice-Presidente"),
        72,
        IF($C1684 = 3 + N("Secretária bilíngue"),
            13,
            RANDBETWEEN(5,COUNT(Name!$A:$A) + 1)
        )
    )
)</f>
        <v>114</v>
      </c>
      <c r="F1684" s="7" t="str">
        <f ca="1" xml:space="preserve">
VLOOKUP(
  $E1684,
  Name!$A:$B,
  2,
  FALSE
)
&amp; " " &amp;
IF($C1684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Domingos Peçanha Rossi</v>
      </c>
      <c r="G1684" s="7">
        <v>2</v>
      </c>
      <c r="H1684" s="7" t="str">
        <f>VLOOKUP($G1684,Countries!$A:$B,2,FALSE)</f>
        <v>Portugal</v>
      </c>
      <c r="I1684" s="7" cm="1">
        <f t="array" aca="1" ref="I1684" ca="1">INDEX(States!$B:$B,RANDBETWEEN(2,COUNTA(States!$A:$A)),1)</f>
        <v>2</v>
      </c>
      <c r="J1684" s="7" t="str">
        <f ca="1">VLOOKUP($I1684,States!$B:$C,2,FALSE)</f>
        <v xml:space="preserve"> Lisboa</v>
      </c>
      <c r="K1684" s="7" t="str">
        <f ca="1">VLOOKUP($E1684,Name!$A:$C,3,FALSE)</f>
        <v>M</v>
      </c>
      <c r="L1684" s="7" t="str">
        <f ca="1">VLOOKUP($K1684,Genders!$B:$C,2,FALSE)</f>
        <v>Male</v>
      </c>
      <c r="M1684" s="7" cm="1">
        <f t="array" aca="1" ref="M1684" ca="1">INDEX('Marital status'!$A:$A,RANDBETWEEN(2,COUNTA('Marital status'!$A:$A)),1)</f>
        <v>6</v>
      </c>
      <c r="N1684" s="7" t="str">
        <f ca="1">VLOOKUP($M1684,'Marital status'!$A:$B,2,FALSE)</f>
        <v>Divorced</v>
      </c>
      <c r="O1684" s="7">
        <f t="shared" ca="1" si="316"/>
        <v>2</v>
      </c>
      <c r="P1684" s="7" t="str">
        <f ca="1">VLOOKUP($O1684,Ethnicities!$A:$B,2,FALSE)</f>
        <v>White</v>
      </c>
      <c r="Q1684" s="8">
        <f t="shared" ca="1" si="317"/>
        <v>29083</v>
      </c>
      <c r="R1684" s="6">
        <f t="shared" ca="1" si="318"/>
        <v>4</v>
      </c>
      <c r="S1684" s="6" t="str">
        <f ca="1">VLOOKUP($R1684,'Background education'!$A:$B,2,FALSE)</f>
        <v>Undergraduate degree</v>
      </c>
      <c r="T1684" s="7">
        <f ca="1" xml:space="preserve">
  IF(OR($V1684 = 2, $V1684 = 3, $V1684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684" s="7" t="str">
        <f ca="1">VLOOKUP($T1684,Departments!$A:$B,2,FALSE)</f>
        <v>Juridical</v>
      </c>
      <c r="V1684" s="6">
        <f t="shared" ca="1" si="319"/>
        <v>7</v>
      </c>
      <c r="W1684" s="6" t="str">
        <f ca="1">VLOOKUP($V1684,Roles!$A:$B,2,FALSE)</f>
        <v>Trainee</v>
      </c>
      <c r="X1684" s="6" t="e">
        <f t="shared" ca="1" si="320"/>
        <v>#N/A</v>
      </c>
      <c r="Y1684" s="6" t="e">
        <f ca="1">IF(ISNA($X1684),NA(),VLOOKUP($X1684,Levels!$A:$B,2,FALSE))</f>
        <v>#N/A</v>
      </c>
      <c r="Z1684" s="8">
        <f t="shared" ca="1" si="312"/>
        <v>41499</v>
      </c>
      <c r="AA1684" s="6">
        <f ca="1">RANDBETWEEN(2,COUNTA('Recruitment source'!$A:$A))</f>
        <v>2</v>
      </c>
      <c r="AB1684" s="6" t="str">
        <f ca="1">VLOOKUP($AA1684,'Recruitment source'!$A:$B,2,FALSE)</f>
        <v>Indeed</v>
      </c>
      <c r="AC1684" s="8" t="e">
        <f t="shared" ca="1" si="321"/>
        <v>#N/A</v>
      </c>
      <c r="AD1684" s="6" t="e">
        <f t="shared" ca="1" si="322"/>
        <v>#N/A</v>
      </c>
      <c r="AE1684" s="6" t="e">
        <f ca="1">IF(ISNA(AD1684),NA(),VLOOKUP($AD1684,'Reasons for dismissal'!$A:$B,2,FALSE))</f>
        <v>#N/A</v>
      </c>
      <c r="AF1684" s="6">
        <f t="shared" ca="1" si="323"/>
        <v>3</v>
      </c>
      <c r="AG1684" s="1">
        <f t="shared" ca="1" si="313"/>
        <v>1005</v>
      </c>
    </row>
    <row r="1685" spans="1:33" x14ac:dyDescent="0.25">
      <c r="A1685" s="7" cm="1">
        <f t="array" aca="1" ref="A1685" ca="1">INDEX(Companies!$A:$A,RANDBETWEEN(2,COUNTA(Companies!$A:$A)),1)</f>
        <v>2</v>
      </c>
      <c r="B1685" s="7" t="str">
        <f ca="1">VLOOKUP($A1685,Companies!$A:$B,2,FALSE)</f>
        <v>ACME Corporation</v>
      </c>
      <c r="C1685" s="5">
        <f t="shared" si="314"/>
        <v>1684</v>
      </c>
      <c r="D1685" s="6">
        <f t="shared" ca="1" si="315"/>
        <v>1</v>
      </c>
      <c r="E1685" s="7">
        <f ca="1">IF($C1685 = 1 + N("Presidente"),
    127,
    IF($C1685 = 2 + N("Vice-Presidente"),
        72,
        IF($C1685 = 3 + N("Secretária bilíngue"),
            13,
            RANDBETWEEN(5,COUNT(Name!$A:$A) + 1)
        )
    )
)</f>
        <v>250</v>
      </c>
      <c r="F1685" s="7" t="str">
        <f ca="1" xml:space="preserve">
VLOOKUP(
  $E1685,
  Name!$A:$B,
  2,
  FALSE
)
&amp; " " &amp;
IF($C1685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Gallo Melo</v>
      </c>
      <c r="G1685" s="7">
        <v>2</v>
      </c>
      <c r="H1685" s="7" t="str">
        <f>VLOOKUP($G1685,Countries!$A:$B,2,FALSE)</f>
        <v>Portugal</v>
      </c>
      <c r="I1685" s="7" cm="1">
        <f t="array" aca="1" ref="I1685" ca="1">INDEX(States!$B:$B,RANDBETWEEN(2,COUNTA(States!$A:$A)),1)</f>
        <v>5</v>
      </c>
      <c r="J1685" s="7" t="str">
        <f ca="1">VLOOKUP($I1685,States!$B:$C,2,FALSE)</f>
        <v>Aveiro</v>
      </c>
      <c r="K1685" s="7" t="str">
        <f ca="1">VLOOKUP($E1685,Name!$A:$C,3,FALSE)</f>
        <v>F</v>
      </c>
      <c r="L1685" s="7" t="str">
        <f ca="1">VLOOKUP($K1685,Genders!$B:$C,2,FALSE)</f>
        <v>Female</v>
      </c>
      <c r="M1685" s="7" cm="1">
        <f t="array" aca="1" ref="M1685" ca="1">INDEX('Marital status'!$A:$A,RANDBETWEEN(2,COUNTA('Marital status'!$A:$A)),1)</f>
        <v>5</v>
      </c>
      <c r="N1685" s="7" t="str">
        <f ca="1">VLOOKUP($M1685,'Marital status'!$A:$B,2,FALSE)</f>
        <v xml:space="preserve">Separated </v>
      </c>
      <c r="O1685" s="7">
        <f t="shared" ca="1" si="316"/>
        <v>2</v>
      </c>
      <c r="P1685" s="7" t="str">
        <f ca="1">VLOOKUP($O1685,Ethnicities!$A:$B,2,FALSE)</f>
        <v>White</v>
      </c>
      <c r="Q1685" s="8">
        <f t="shared" ca="1" si="317"/>
        <v>35371</v>
      </c>
      <c r="R1685" s="6">
        <f t="shared" ca="1" si="318"/>
        <v>5</v>
      </c>
      <c r="S1685" s="6" t="str">
        <f ca="1">VLOOKUP($R1685,'Background education'!$A:$B,2,FALSE)</f>
        <v>Graduate school</v>
      </c>
      <c r="T1685" s="7">
        <f ca="1" xml:space="preserve">
  IF(OR($V1685 = 2, $V1685 = 3, $V1685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685" s="7" t="str">
        <f ca="1">VLOOKUP($T1685,Departments!$A:$B,2,FALSE)</f>
        <v>Human Resource</v>
      </c>
      <c r="V1685" s="6">
        <f t="shared" ca="1" si="319"/>
        <v>8</v>
      </c>
      <c r="W1685" s="6" t="str">
        <f ca="1">VLOOKUP($V1685,Roles!$A:$B,2,FALSE)</f>
        <v>Analyst</v>
      </c>
      <c r="X1685" s="6">
        <f t="shared" ca="1" si="320"/>
        <v>4</v>
      </c>
      <c r="Y1685" s="6" t="str">
        <f ca="1">IF(ISNA($X1685),NA(),VLOOKUP($X1685,Levels!$A:$B,2,FALSE))</f>
        <v>Senior</v>
      </c>
      <c r="Z1685" s="8">
        <f t="shared" ca="1" si="312"/>
        <v>42136</v>
      </c>
      <c r="AA1685" s="6">
        <f ca="1">RANDBETWEEN(2,COUNTA('Recruitment source'!$A:$A))</f>
        <v>3</v>
      </c>
      <c r="AB1685" s="6" t="str">
        <f ca="1">VLOOKUP($AA1685,'Recruitment source'!$A:$B,2,FALSE)</f>
        <v>Learn4Good</v>
      </c>
      <c r="AC1685" s="8" t="e">
        <f t="shared" ca="1" si="321"/>
        <v>#N/A</v>
      </c>
      <c r="AD1685" s="6" t="e">
        <f t="shared" ca="1" si="322"/>
        <v>#N/A</v>
      </c>
      <c r="AE1685" s="6" t="e">
        <f ca="1">IF(ISNA(AD1685),NA(),VLOOKUP($AD1685,'Reasons for dismissal'!$A:$B,2,FALSE))</f>
        <v>#N/A</v>
      </c>
      <c r="AF1685" s="6">
        <f t="shared" ca="1" si="323"/>
        <v>2</v>
      </c>
      <c r="AG1685" s="1">
        <f t="shared" ca="1" si="313"/>
        <v>2000</v>
      </c>
    </row>
    <row r="1686" spans="1:33" x14ac:dyDescent="0.25">
      <c r="A1686" s="7" cm="1">
        <f t="array" aca="1" ref="A1686" ca="1">INDEX(Companies!$A:$A,RANDBETWEEN(2,COUNTA(Companies!$A:$A)),1)</f>
        <v>2</v>
      </c>
      <c r="B1686" s="7" t="str">
        <f ca="1">VLOOKUP($A1686,Companies!$A:$B,2,FALSE)</f>
        <v>ACME Corporation</v>
      </c>
      <c r="C1686" s="5">
        <f t="shared" si="314"/>
        <v>1685</v>
      </c>
      <c r="D1686" s="6">
        <f t="shared" ca="1" si="315"/>
        <v>1</v>
      </c>
      <c r="E1686" s="7">
        <f ca="1">IF($C1686 = 1 + N("Presidente"),
    127,
    IF($C1686 = 2 + N("Vice-Presidente"),
        72,
        IF($C1686 = 3 + N("Secretária bilíngue"),
            13,
            RANDBETWEEN(5,COUNT(Name!$A:$A) + 1)
        )
    )
)</f>
        <v>313</v>
      </c>
      <c r="F1686" s="7" t="str">
        <f ca="1" xml:space="preserve">
VLOOKUP(
  $E1686,
  Name!$A:$B,
  2,
  FALSE
)
&amp; " " &amp;
IF($C1686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Pablo Zil Lopes</v>
      </c>
      <c r="G1686" s="7">
        <v>2</v>
      </c>
      <c r="H1686" s="7" t="str">
        <f>VLOOKUP($G1686,Countries!$A:$B,2,FALSE)</f>
        <v>Portugal</v>
      </c>
      <c r="I1686" s="7" cm="1">
        <f t="array" aca="1" ref="I1686" ca="1">INDEX(States!$B:$B,RANDBETWEEN(2,COUNTA(States!$A:$A)),1)</f>
        <v>20</v>
      </c>
      <c r="J1686" s="7" t="str">
        <f ca="1">VLOOKUP($I1686,States!$B:$C,2,FALSE)</f>
        <v>Viana do Castelo</v>
      </c>
      <c r="K1686" s="7" t="str">
        <f ca="1">VLOOKUP($E1686,Name!$A:$C,3,FALSE)</f>
        <v>M</v>
      </c>
      <c r="L1686" s="7" t="str">
        <f ca="1">VLOOKUP($K1686,Genders!$B:$C,2,FALSE)</f>
        <v>Male</v>
      </c>
      <c r="M1686" s="7" cm="1">
        <f t="array" aca="1" ref="M1686" ca="1">INDEX('Marital status'!$A:$A,RANDBETWEEN(2,COUNTA('Marital status'!$A:$A)),1)</f>
        <v>6</v>
      </c>
      <c r="N1686" s="7" t="str">
        <f ca="1">VLOOKUP($M1686,'Marital status'!$A:$B,2,FALSE)</f>
        <v>Divorced</v>
      </c>
      <c r="O1686" s="7">
        <f t="shared" ca="1" si="316"/>
        <v>2</v>
      </c>
      <c r="P1686" s="7" t="str">
        <f ca="1">VLOOKUP($O1686,Ethnicities!$A:$B,2,FALSE)</f>
        <v>White</v>
      </c>
      <c r="Q1686" s="8">
        <f t="shared" ca="1" si="317"/>
        <v>35378</v>
      </c>
      <c r="R1686" s="6">
        <f t="shared" ca="1" si="318"/>
        <v>4</v>
      </c>
      <c r="S1686" s="6" t="str">
        <f ca="1">VLOOKUP($R1686,'Background education'!$A:$B,2,FALSE)</f>
        <v>Undergraduate degree</v>
      </c>
      <c r="T1686" s="7">
        <f ca="1" xml:space="preserve">
  IF(OR($V1686 = 2, $V1686 = 3, $V1686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86" s="7" t="str">
        <f ca="1">VLOOKUP($T1686,Departments!$A:$B,2,FALSE)</f>
        <v>Controlling</v>
      </c>
      <c r="V1686" s="6">
        <f t="shared" ca="1" si="319"/>
        <v>7</v>
      </c>
      <c r="W1686" s="6" t="str">
        <f ca="1">VLOOKUP($V1686,Roles!$A:$B,2,FALSE)</f>
        <v>Trainee</v>
      </c>
      <c r="X1686" s="6" t="e">
        <f t="shared" ca="1" si="320"/>
        <v>#N/A</v>
      </c>
      <c r="Y1686" s="6" t="e">
        <f ca="1">IF(ISNA($X1686),NA(),VLOOKUP($X1686,Levels!$A:$B,2,FALSE))</f>
        <v>#N/A</v>
      </c>
      <c r="Z1686" s="8">
        <f t="shared" ca="1" si="312"/>
        <v>39967</v>
      </c>
      <c r="AA1686" s="6">
        <f ca="1">RANDBETWEEN(2,COUNTA('Recruitment source'!$A:$A))</f>
        <v>10</v>
      </c>
      <c r="AB1686" s="6" t="str">
        <f ca="1">VLOOKUP($AA1686,'Recruitment source'!$A:$B,2,FALSE)</f>
        <v>Google</v>
      </c>
      <c r="AC1686" s="8" t="e">
        <f t="shared" ca="1" si="321"/>
        <v>#N/A</v>
      </c>
      <c r="AD1686" s="6" t="e">
        <f t="shared" ca="1" si="322"/>
        <v>#N/A</v>
      </c>
      <c r="AE1686" s="6" t="e">
        <f ca="1">IF(ISNA(AD1686),NA(),VLOOKUP($AD1686,'Reasons for dismissal'!$A:$B,2,FALSE))</f>
        <v>#N/A</v>
      </c>
      <c r="AF1686" s="6">
        <f t="shared" ca="1" si="323"/>
        <v>4</v>
      </c>
      <c r="AG1686" s="1">
        <f t="shared" ca="1" si="313"/>
        <v>1085</v>
      </c>
    </row>
    <row r="1687" spans="1:33" x14ac:dyDescent="0.25">
      <c r="A1687" s="7" cm="1">
        <f t="array" aca="1" ref="A1687" ca="1">INDEX(Companies!$A:$A,RANDBETWEEN(2,COUNTA(Companies!$A:$A)),1)</f>
        <v>2</v>
      </c>
      <c r="B1687" s="7" t="str">
        <f ca="1">VLOOKUP($A1687,Companies!$A:$B,2,FALSE)</f>
        <v>ACME Corporation</v>
      </c>
      <c r="C1687" s="5">
        <f t="shared" si="314"/>
        <v>1686</v>
      </c>
      <c r="D1687" s="6">
        <f t="shared" ca="1" si="315"/>
        <v>1</v>
      </c>
      <c r="E1687" s="7">
        <f ca="1">IF($C1687 = 1 + N("Presidente"),
    127,
    IF($C1687 = 2 + N("Vice-Presidente"),
        72,
        IF($C1687 = 3 + N("Secretária bilíngue"),
            13,
            RANDBETWEEN(5,COUNT(Name!$A:$A) + 1)
        )
    )
)</f>
        <v>251</v>
      </c>
      <c r="F1687" s="7" t="str">
        <f ca="1" xml:space="preserve">
VLOOKUP(
  $E1687,
  Name!$A:$B,
  2,
  FALSE
)
&amp; " " &amp;
IF($C1687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Maitê Barreto Padrão</v>
      </c>
      <c r="G1687" s="7">
        <v>2</v>
      </c>
      <c r="H1687" s="7" t="str">
        <f>VLOOKUP($G1687,Countries!$A:$B,2,FALSE)</f>
        <v>Portugal</v>
      </c>
      <c r="I1687" s="7" cm="1">
        <f t="array" aca="1" ref="I1687" ca="1">INDEX(States!$B:$B,RANDBETWEEN(2,COUNTA(States!$A:$A)),1)</f>
        <v>21</v>
      </c>
      <c r="J1687" s="7" t="str">
        <f ca="1">VLOOKUP($I1687,States!$B:$C,2,FALSE)</f>
        <v>Bragança</v>
      </c>
      <c r="K1687" s="7" t="str">
        <f ca="1">VLOOKUP($E1687,Name!$A:$C,3,FALSE)</f>
        <v>F</v>
      </c>
      <c r="L1687" s="7" t="str">
        <f ca="1">VLOOKUP($K1687,Genders!$B:$C,2,FALSE)</f>
        <v>Female</v>
      </c>
      <c r="M1687" s="7" cm="1">
        <f t="array" aca="1" ref="M1687" ca="1">INDEX('Marital status'!$A:$A,RANDBETWEEN(2,COUNTA('Marital status'!$A:$A)),1)</f>
        <v>4</v>
      </c>
      <c r="N1687" s="7" t="str">
        <f ca="1">VLOOKUP($M1687,'Marital status'!$A:$B,2,FALSE)</f>
        <v xml:space="preserve">Widowed </v>
      </c>
      <c r="O1687" s="7">
        <f t="shared" ca="1" si="316"/>
        <v>3</v>
      </c>
      <c r="P1687" s="7" t="str">
        <f ca="1">VLOOKUP($O1687,Ethnicities!$A:$B,2,FALSE)</f>
        <v>Black or African American</v>
      </c>
      <c r="Q1687" s="8">
        <f t="shared" ca="1" si="317"/>
        <v>36342</v>
      </c>
      <c r="R1687" s="6">
        <f t="shared" ca="1" si="318"/>
        <v>4</v>
      </c>
      <c r="S1687" s="6" t="str">
        <f ca="1">VLOOKUP($R1687,'Background education'!$A:$B,2,FALSE)</f>
        <v>Undergraduate degree</v>
      </c>
      <c r="T1687" s="7">
        <f ca="1" xml:space="preserve">
  IF(OR($V1687 = 2, $V1687 = 3, $V1687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687" s="7" t="str">
        <f ca="1">VLOOKUP($T1687,Departments!$A:$B,2,FALSE)</f>
        <v>Human Resource</v>
      </c>
      <c r="V1687" s="6">
        <f t="shared" ca="1" si="319"/>
        <v>8</v>
      </c>
      <c r="W1687" s="6" t="str">
        <f ca="1">VLOOKUP($V1687,Roles!$A:$B,2,FALSE)</f>
        <v>Analyst</v>
      </c>
      <c r="X1687" s="6">
        <f t="shared" ca="1" si="320"/>
        <v>3</v>
      </c>
      <c r="Y1687" s="6" t="str">
        <f ca="1">IF(ISNA($X1687),NA(),VLOOKUP($X1687,Levels!$A:$B,2,FALSE))</f>
        <v>Pleno</v>
      </c>
      <c r="Z1687" s="8">
        <f t="shared" ca="1" si="312"/>
        <v>42288</v>
      </c>
      <c r="AA1687" s="6">
        <f ca="1">RANDBETWEEN(2,COUNTA('Recruitment source'!$A:$A))</f>
        <v>9</v>
      </c>
      <c r="AB1687" s="6" t="str">
        <f ca="1">VLOOKUP($AA1687,'Recruitment source'!$A:$B,2,FALSE)</f>
        <v xml:space="preserve"> recommendation of employee</v>
      </c>
      <c r="AC1687" s="8" t="e">
        <f t="shared" ca="1" si="321"/>
        <v>#N/A</v>
      </c>
      <c r="AD1687" s="6" t="e">
        <f t="shared" ca="1" si="322"/>
        <v>#N/A</v>
      </c>
      <c r="AE1687" s="6" t="e">
        <f ca="1">IF(ISNA(AD1687),NA(),VLOOKUP($AD1687,'Reasons for dismissal'!$A:$B,2,FALSE))</f>
        <v>#N/A</v>
      </c>
      <c r="AF1687" s="6">
        <f t="shared" ca="1" si="323"/>
        <v>3</v>
      </c>
      <c r="AG1687" s="1">
        <f t="shared" ca="1" si="313"/>
        <v>2000</v>
      </c>
    </row>
    <row r="1688" spans="1:33" x14ac:dyDescent="0.25">
      <c r="A1688" s="7" cm="1">
        <f t="array" aca="1" ref="A1688" ca="1">INDEX(Companies!$A:$A,RANDBETWEEN(2,COUNTA(Companies!$A:$A)),1)</f>
        <v>2</v>
      </c>
      <c r="B1688" s="7" t="str">
        <f ca="1">VLOOKUP($A1688,Companies!$A:$B,2,FALSE)</f>
        <v>ACME Corporation</v>
      </c>
      <c r="C1688" s="5">
        <f t="shared" si="314"/>
        <v>1687</v>
      </c>
      <c r="D1688" s="6">
        <f t="shared" ca="1" si="315"/>
        <v>1</v>
      </c>
      <c r="E1688" s="7">
        <f ca="1">IF($C1688 = 1 + N("Presidente"),
    127,
    IF($C1688 = 2 + N("Vice-Presidente"),
        72,
        IF($C1688 = 3 + N("Secretária bilíngue"),
            13,
            RANDBETWEEN(5,COUNT(Name!$A:$A) + 1)
        )
    )
)</f>
        <v>181</v>
      </c>
      <c r="F1688" s="7" t="str">
        <f ca="1" xml:space="preserve">
VLOOKUP(
  $E1688,
  Name!$A:$B,
  2,
  FALSE
)
&amp; " " &amp;
IF($C1688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Pimenta Faro</v>
      </c>
      <c r="G1688" s="7">
        <v>2</v>
      </c>
      <c r="H1688" s="7" t="str">
        <f>VLOOKUP($G1688,Countries!$A:$B,2,FALSE)</f>
        <v>Portugal</v>
      </c>
      <c r="I1688" s="7" cm="1">
        <f t="array" aca="1" ref="I1688" ca="1">INDEX(States!$B:$B,RANDBETWEEN(2,COUNTA(States!$A:$A)),1)</f>
        <v>14</v>
      </c>
      <c r="J1688" s="7" t="str">
        <f ca="1">VLOOKUP($I1688,States!$B:$C,2,FALSE)</f>
        <v>Viseu</v>
      </c>
      <c r="K1688" s="7" t="str">
        <f ca="1">VLOOKUP($E1688,Name!$A:$C,3,FALSE)</f>
        <v>F</v>
      </c>
      <c r="L1688" s="7" t="str">
        <f ca="1">VLOOKUP($K1688,Genders!$B:$C,2,FALSE)</f>
        <v>Female</v>
      </c>
      <c r="M1688" s="7" cm="1">
        <f t="array" aca="1" ref="M1688" ca="1">INDEX('Marital status'!$A:$A,RANDBETWEEN(2,COUNTA('Marital status'!$A:$A)),1)</f>
        <v>6</v>
      </c>
      <c r="N1688" s="7" t="str">
        <f ca="1">VLOOKUP($M1688,'Marital status'!$A:$B,2,FALSE)</f>
        <v>Divorced</v>
      </c>
      <c r="O1688" s="7">
        <f t="shared" ca="1" si="316"/>
        <v>2</v>
      </c>
      <c r="P1688" s="7" t="str">
        <f ca="1">VLOOKUP($O1688,Ethnicities!$A:$B,2,FALSE)</f>
        <v>White</v>
      </c>
      <c r="Q1688" s="8">
        <f t="shared" ca="1" si="317"/>
        <v>20958</v>
      </c>
      <c r="R1688" s="6">
        <f t="shared" ca="1" si="318"/>
        <v>4</v>
      </c>
      <c r="S1688" s="6" t="str">
        <f ca="1">VLOOKUP($R1688,'Background education'!$A:$B,2,FALSE)</f>
        <v>Undergraduate degree</v>
      </c>
      <c r="T1688" s="7">
        <f ca="1" xml:space="preserve">
  IF(OR($V1688 = 2, $V1688 = 3, $V1688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688" s="7" t="str">
        <f ca="1">VLOOKUP($T1688,Departments!$A:$B,2,FALSE)</f>
        <v>Operations</v>
      </c>
      <c r="V1688" s="6">
        <f t="shared" ca="1" si="319"/>
        <v>6</v>
      </c>
      <c r="W1688" s="6" t="str">
        <f ca="1">VLOOKUP($V1688,Roles!$A:$B,2,FALSE)</f>
        <v>Intern</v>
      </c>
      <c r="X1688" s="6" t="e">
        <f t="shared" ca="1" si="320"/>
        <v>#N/A</v>
      </c>
      <c r="Y1688" s="6" t="e">
        <f ca="1">IF(ISNA($X1688),NA(),VLOOKUP($X1688,Levels!$A:$B,2,FALSE))</f>
        <v>#N/A</v>
      </c>
      <c r="Z1688" s="8">
        <f t="shared" ca="1" si="312"/>
        <v>39835</v>
      </c>
      <c r="AA1688" s="6">
        <f ca="1">RANDBETWEEN(2,COUNTA('Recruitment source'!$A:$A))</f>
        <v>6</v>
      </c>
      <c r="AB1688" s="6" t="str">
        <f ca="1">VLOOKUP($AA1688,'Recruitment source'!$A:$B,2,FALSE)</f>
        <v>Empregos Online</v>
      </c>
      <c r="AC1688" s="8" t="e">
        <f t="shared" ca="1" si="321"/>
        <v>#N/A</v>
      </c>
      <c r="AD1688" s="6" t="e">
        <f t="shared" ca="1" si="322"/>
        <v>#N/A</v>
      </c>
      <c r="AE1688" s="6" t="e">
        <f ca="1">IF(ISNA(AD1688),NA(),VLOOKUP($AD1688,'Reasons for dismissal'!$A:$B,2,FALSE))</f>
        <v>#N/A</v>
      </c>
      <c r="AF1688" s="6">
        <f t="shared" ca="1" si="323"/>
        <v>2</v>
      </c>
      <c r="AG1688" s="1">
        <f t="shared" ca="1" si="313"/>
        <v>805</v>
      </c>
    </row>
    <row r="1689" spans="1:33" x14ac:dyDescent="0.25">
      <c r="A1689" s="7" cm="1">
        <f t="array" aca="1" ref="A1689" ca="1">INDEX(Companies!$A:$A,RANDBETWEEN(2,COUNTA(Companies!$A:$A)),1)</f>
        <v>2</v>
      </c>
      <c r="B1689" s="7" t="str">
        <f ca="1">VLOOKUP($A1689,Companies!$A:$B,2,FALSE)</f>
        <v>ACME Corporation</v>
      </c>
      <c r="C1689" s="5">
        <f t="shared" si="314"/>
        <v>1688</v>
      </c>
      <c r="D1689" s="6">
        <f t="shared" ca="1" si="315"/>
        <v>1</v>
      </c>
      <c r="E1689" s="7">
        <f ca="1">IF($C1689 = 1 + N("Presidente"),
    127,
    IF($C1689 = 2 + N("Vice-Presidente"),
        72,
        IF($C1689 = 3 + N("Secretária bilíngue"),
            13,
            RANDBETWEEN(5,COUNT(Name!$A:$A) + 1)
        )
    )
)</f>
        <v>309</v>
      </c>
      <c r="F1689" s="7" t="str">
        <f ca="1" xml:space="preserve">
VLOOKUP(
  $E1689,
  Name!$A:$B,
  2,
  FALSE
)
&amp; " " &amp;
IF($C1689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Aragão Duarte</v>
      </c>
      <c r="G1689" s="7">
        <v>2</v>
      </c>
      <c r="H1689" s="7" t="str">
        <f>VLOOKUP($G1689,Countries!$A:$B,2,FALSE)</f>
        <v>Portugal</v>
      </c>
      <c r="I1689" s="7" cm="1">
        <f t="array" aca="1" ref="I1689" ca="1">INDEX(States!$B:$B,RANDBETWEEN(2,COUNTA(States!$A:$A)),1)</f>
        <v>20</v>
      </c>
      <c r="J1689" s="7" t="str">
        <f ca="1">VLOOKUP($I1689,States!$B:$C,2,FALSE)</f>
        <v>Viana do Castelo</v>
      </c>
      <c r="K1689" s="7" t="str">
        <f ca="1">VLOOKUP($E1689,Name!$A:$C,3,FALSE)</f>
        <v>M</v>
      </c>
      <c r="L1689" s="7" t="str">
        <f ca="1">VLOOKUP($K1689,Genders!$B:$C,2,FALSE)</f>
        <v>Male</v>
      </c>
      <c r="M1689" s="7" cm="1">
        <f t="array" aca="1" ref="M1689" ca="1">INDEX('Marital status'!$A:$A,RANDBETWEEN(2,COUNTA('Marital status'!$A:$A)),1)</f>
        <v>4</v>
      </c>
      <c r="N1689" s="7" t="str">
        <f ca="1">VLOOKUP($M1689,'Marital status'!$A:$B,2,FALSE)</f>
        <v xml:space="preserve">Widowed </v>
      </c>
      <c r="O1689" s="7">
        <f t="shared" ca="1" si="316"/>
        <v>2</v>
      </c>
      <c r="P1689" s="7" t="str">
        <f ca="1">VLOOKUP($O1689,Ethnicities!$A:$B,2,FALSE)</f>
        <v>White</v>
      </c>
      <c r="Q1689" s="8">
        <f t="shared" ca="1" si="317"/>
        <v>34079</v>
      </c>
      <c r="R1689" s="6">
        <f t="shared" ca="1" si="318"/>
        <v>5</v>
      </c>
      <c r="S1689" s="6" t="str">
        <f ca="1">VLOOKUP($R1689,'Background education'!$A:$B,2,FALSE)</f>
        <v>Graduate school</v>
      </c>
      <c r="T1689" s="7">
        <f ca="1" xml:space="preserve">
  IF(OR($V1689 = 2, $V1689 = 3, $V1689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689" s="7" t="str">
        <f ca="1">VLOOKUP($T1689,Departments!$A:$B,2,FALSE)</f>
        <v>Information Technology</v>
      </c>
      <c r="V1689" s="6">
        <f t="shared" ca="1" si="319"/>
        <v>8</v>
      </c>
      <c r="W1689" s="6" t="str">
        <f ca="1">VLOOKUP($V1689,Roles!$A:$B,2,FALSE)</f>
        <v>Analyst</v>
      </c>
      <c r="X1689" s="6">
        <f t="shared" ca="1" si="320"/>
        <v>3</v>
      </c>
      <c r="Y1689" s="6" t="str">
        <f ca="1">IF(ISNA($X1689),NA(),VLOOKUP($X1689,Levels!$A:$B,2,FALSE))</f>
        <v>Pleno</v>
      </c>
      <c r="Z1689" s="8">
        <f t="shared" ca="1" si="312"/>
        <v>43223</v>
      </c>
      <c r="AA1689" s="6">
        <f ca="1">RANDBETWEEN(2,COUNTA('Recruitment source'!$A:$A))</f>
        <v>10</v>
      </c>
      <c r="AB1689" s="6" t="str">
        <f ca="1">VLOOKUP($AA1689,'Recruitment source'!$A:$B,2,FALSE)</f>
        <v>Google</v>
      </c>
      <c r="AC1689" s="8" t="e">
        <f t="shared" ca="1" si="321"/>
        <v>#N/A</v>
      </c>
      <c r="AD1689" s="6" t="e">
        <f t="shared" ca="1" si="322"/>
        <v>#N/A</v>
      </c>
      <c r="AE1689" s="6" t="e">
        <f ca="1">IF(ISNA(AD1689),NA(),VLOOKUP($AD1689,'Reasons for dismissal'!$A:$B,2,FALSE))</f>
        <v>#N/A</v>
      </c>
      <c r="AF1689" s="6">
        <f t="shared" ca="1" si="323"/>
        <v>4</v>
      </c>
      <c r="AG1689" s="1">
        <f t="shared" ca="1" si="313"/>
        <v>2080</v>
      </c>
    </row>
    <row r="1690" spans="1:33" x14ac:dyDescent="0.25">
      <c r="A1690" s="7" cm="1">
        <f t="array" aca="1" ref="A1690" ca="1">INDEX(Companies!$A:$A,RANDBETWEEN(2,COUNTA(Companies!$A:$A)),1)</f>
        <v>2</v>
      </c>
      <c r="B1690" s="7" t="str">
        <f ca="1">VLOOKUP($A1690,Companies!$A:$B,2,FALSE)</f>
        <v>ACME Corporation</v>
      </c>
      <c r="C1690" s="5">
        <f t="shared" si="314"/>
        <v>1689</v>
      </c>
      <c r="D1690" s="6">
        <f t="shared" ca="1" si="315"/>
        <v>1</v>
      </c>
      <c r="E1690" s="7">
        <f ca="1">IF($C1690 = 1 + N("Presidente"),
    127,
    IF($C1690 = 2 + N("Vice-Presidente"),
        72,
        IF($C1690 = 3 + N("Secretária bilíngue"),
            13,
            RANDBETWEEN(5,COUNT(Name!$A:$A) + 1)
        )
    )
)</f>
        <v>8</v>
      </c>
      <c r="F1690" s="7" t="str">
        <f ca="1" xml:space="preserve">
VLOOKUP(
  $E1690,
  Name!$A:$B,
  2,
  FALSE
)
&amp; " " &amp;
IF($C1690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Souza Fernandes</v>
      </c>
      <c r="G1690" s="7">
        <v>2</v>
      </c>
      <c r="H1690" s="7" t="str">
        <f>VLOOKUP($G1690,Countries!$A:$B,2,FALSE)</f>
        <v>Portugal</v>
      </c>
      <c r="I1690" s="7" cm="1">
        <f t="array" aca="1" ref="I1690" ca="1">INDEX(States!$B:$B,RANDBETWEEN(2,COUNTA(States!$A:$A)),1)</f>
        <v>16</v>
      </c>
      <c r="J1690" s="7" t="str">
        <f ca="1">VLOOKUP($I1690,States!$B:$C,2,FALSE)</f>
        <v>Beja</v>
      </c>
      <c r="K1690" s="7" t="str">
        <f ca="1">VLOOKUP($E1690,Name!$A:$C,3,FALSE)</f>
        <v>F</v>
      </c>
      <c r="L1690" s="7" t="str">
        <f ca="1">VLOOKUP($K1690,Genders!$B:$C,2,FALSE)</f>
        <v>Female</v>
      </c>
      <c r="M1690" s="7" cm="1">
        <f t="array" aca="1" ref="M1690" ca="1">INDEX('Marital status'!$A:$A,RANDBETWEEN(2,COUNTA('Marital status'!$A:$A)),1)</f>
        <v>6</v>
      </c>
      <c r="N1690" s="7" t="str">
        <f ca="1">VLOOKUP($M1690,'Marital status'!$A:$B,2,FALSE)</f>
        <v>Divorced</v>
      </c>
      <c r="O1690" s="7">
        <f t="shared" ca="1" si="316"/>
        <v>2</v>
      </c>
      <c r="P1690" s="7" t="str">
        <f ca="1">VLOOKUP($O1690,Ethnicities!$A:$B,2,FALSE)</f>
        <v>White</v>
      </c>
      <c r="Q1690" s="8">
        <f t="shared" ca="1" si="317"/>
        <v>34863</v>
      </c>
      <c r="R1690" s="6">
        <f t="shared" ca="1" si="318"/>
        <v>4</v>
      </c>
      <c r="S1690" s="6" t="str">
        <f ca="1">VLOOKUP($R1690,'Background education'!$A:$B,2,FALSE)</f>
        <v>Undergraduate degree</v>
      </c>
      <c r="T1690" s="7">
        <f ca="1" xml:space="preserve">
  IF(OR($V1690 = 2, $V1690 = 3, $V1690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690" s="7" t="str">
        <f ca="1">VLOOKUP($T1690,Departments!$A:$B,2,FALSE)</f>
        <v xml:space="preserve"> Commercial</v>
      </c>
      <c r="V1690" s="6">
        <f t="shared" ca="1" si="319"/>
        <v>7</v>
      </c>
      <c r="W1690" s="6" t="str">
        <f ca="1">VLOOKUP($V1690,Roles!$A:$B,2,FALSE)</f>
        <v>Trainee</v>
      </c>
      <c r="X1690" s="6" t="e">
        <f t="shared" ca="1" si="320"/>
        <v>#N/A</v>
      </c>
      <c r="Y1690" s="6" t="e">
        <f ca="1">IF(ISNA($X1690),NA(),VLOOKUP($X1690,Levels!$A:$B,2,FALSE))</f>
        <v>#N/A</v>
      </c>
      <c r="Z1690" s="8">
        <f t="shared" ca="1" si="312"/>
        <v>37186</v>
      </c>
      <c r="AA1690" s="6">
        <f ca="1">RANDBETWEEN(2,COUNTA('Recruitment source'!$A:$A))</f>
        <v>8</v>
      </c>
      <c r="AB1690" s="6" t="str">
        <f ca="1">VLOOKUP($AA1690,'Recruitment source'!$A:$B,2,FALSE)</f>
        <v>Next Station</v>
      </c>
      <c r="AC1690" s="8" t="e">
        <f t="shared" ca="1" si="321"/>
        <v>#N/A</v>
      </c>
      <c r="AD1690" s="6" t="e">
        <f t="shared" ca="1" si="322"/>
        <v>#N/A</v>
      </c>
      <c r="AE1690" s="6" t="e">
        <f ca="1">IF(ISNA(AD1690),NA(),VLOOKUP($AD1690,'Reasons for dismissal'!$A:$B,2,FALSE))</f>
        <v>#N/A</v>
      </c>
      <c r="AF1690" s="6">
        <f t="shared" ca="1" si="323"/>
        <v>2</v>
      </c>
      <c r="AG1690" s="1">
        <f t="shared" ca="1" si="313"/>
        <v>1005</v>
      </c>
    </row>
    <row r="1691" spans="1:33" x14ac:dyDescent="0.25">
      <c r="A1691" s="7" cm="1">
        <f t="array" aca="1" ref="A1691" ca="1">INDEX(Companies!$A:$A,RANDBETWEEN(2,COUNTA(Companies!$A:$A)),1)</f>
        <v>2</v>
      </c>
      <c r="B1691" s="7" t="str">
        <f ca="1">VLOOKUP($A1691,Companies!$A:$B,2,FALSE)</f>
        <v>ACME Corporation</v>
      </c>
      <c r="C1691" s="5">
        <f t="shared" si="314"/>
        <v>1690</v>
      </c>
      <c r="D1691" s="6">
        <f t="shared" ca="1" si="315"/>
        <v>1</v>
      </c>
      <c r="E1691" s="7">
        <f ca="1">IF($C1691 = 1 + N("Presidente"),
    127,
    IF($C1691 = 2 + N("Vice-Presidente"),
        72,
        IF($C1691 = 3 + N("Secretária bilíngue"),
            13,
            RANDBETWEEN(5,COUNT(Name!$A:$A) + 1)
        )
    )
)</f>
        <v>52</v>
      </c>
      <c r="F1691" s="7" t="str">
        <f ca="1" xml:space="preserve">
VLOOKUP(
  $E1691,
  Name!$A:$B,
  2,
  FALSE
)
&amp; " " &amp;
IF($C1691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Araújo Teixeira</v>
      </c>
      <c r="G1691" s="7">
        <v>2</v>
      </c>
      <c r="H1691" s="7" t="str">
        <f>VLOOKUP($G1691,Countries!$A:$B,2,FALSE)</f>
        <v>Portugal</v>
      </c>
      <c r="I1691" s="7" cm="1">
        <f t="array" aca="1" ref="I1691" ca="1">INDEX(States!$B:$B,RANDBETWEEN(2,COUNTA(States!$A:$A)),1)</f>
        <v>9</v>
      </c>
      <c r="J1691" s="7" t="str">
        <f ca="1">VLOOKUP($I1691,States!$B:$C,2,FALSE)</f>
        <v>Leiria</v>
      </c>
      <c r="K1691" s="7" t="str">
        <f ca="1">VLOOKUP($E1691,Name!$A:$C,3,FALSE)</f>
        <v>M</v>
      </c>
      <c r="L1691" s="7" t="str">
        <f ca="1">VLOOKUP($K1691,Genders!$B:$C,2,FALSE)</f>
        <v>Male</v>
      </c>
      <c r="M1691" s="7" cm="1">
        <f t="array" aca="1" ref="M1691" ca="1">INDEX('Marital status'!$A:$A,RANDBETWEEN(2,COUNTA('Marital status'!$A:$A)),1)</f>
        <v>5</v>
      </c>
      <c r="N1691" s="7" t="str">
        <f ca="1">VLOOKUP($M1691,'Marital status'!$A:$B,2,FALSE)</f>
        <v xml:space="preserve">Separated </v>
      </c>
      <c r="O1691" s="7">
        <f t="shared" ca="1" si="316"/>
        <v>5</v>
      </c>
      <c r="P1691" s="7" t="str">
        <f ca="1">VLOOKUP($O1691,Ethnicities!$A:$B,2,FALSE)</f>
        <v>Asian</v>
      </c>
      <c r="Q1691" s="8">
        <f t="shared" ca="1" si="317"/>
        <v>33298</v>
      </c>
      <c r="R1691" s="6">
        <f t="shared" ca="1" si="318"/>
        <v>4</v>
      </c>
      <c r="S1691" s="6" t="str">
        <f ca="1">VLOOKUP($R1691,'Background education'!$A:$B,2,FALSE)</f>
        <v>Undergraduate degree</v>
      </c>
      <c r="T1691" s="7">
        <f ca="1" xml:space="preserve">
  IF(OR($V1691 = 2, $V1691 = 3, $V1691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691" s="7" t="str">
        <f ca="1">VLOOKUP($T1691,Departments!$A:$B,2,FALSE)</f>
        <v>Controlling</v>
      </c>
      <c r="V1691" s="6">
        <f t="shared" ca="1" si="319"/>
        <v>8</v>
      </c>
      <c r="W1691" s="6" t="str">
        <f ca="1">VLOOKUP($V1691,Roles!$A:$B,2,FALSE)</f>
        <v>Analyst</v>
      </c>
      <c r="X1691" s="6">
        <f t="shared" ca="1" si="320"/>
        <v>3</v>
      </c>
      <c r="Y1691" s="6" t="str">
        <f ca="1">IF(ISNA($X1691),NA(),VLOOKUP($X1691,Levels!$A:$B,2,FALSE))</f>
        <v>Pleno</v>
      </c>
      <c r="Z1691" s="8">
        <f t="shared" ca="1" si="312"/>
        <v>43709</v>
      </c>
      <c r="AA1691" s="6">
        <f ca="1">RANDBETWEEN(2,COUNTA('Recruitment source'!$A:$A))</f>
        <v>7</v>
      </c>
      <c r="AB1691" s="6" t="str">
        <f ca="1">VLOOKUP($AA1691,'Recruitment source'!$A:$B,2,FALSE)</f>
        <v>Jobs in Lisbon</v>
      </c>
      <c r="AC1691" s="8" t="e">
        <f t="shared" ca="1" si="321"/>
        <v>#N/A</v>
      </c>
      <c r="AD1691" s="6" t="e">
        <f t="shared" ca="1" si="322"/>
        <v>#N/A</v>
      </c>
      <c r="AE1691" s="6" t="e">
        <f ca="1">IF(ISNA(AD1691),NA(),VLOOKUP($AD1691,'Reasons for dismissal'!$A:$B,2,FALSE))</f>
        <v>#N/A</v>
      </c>
      <c r="AF1691" s="6">
        <f t="shared" ca="1" si="323"/>
        <v>3</v>
      </c>
      <c r="AG1691" s="1">
        <f t="shared" ca="1" si="313"/>
        <v>2080</v>
      </c>
    </row>
    <row r="1692" spans="1:33" x14ac:dyDescent="0.25">
      <c r="A1692" s="7" cm="1">
        <f t="array" aca="1" ref="A1692" ca="1">INDEX(Companies!$A:$A,RANDBETWEEN(2,COUNTA(Companies!$A:$A)),1)</f>
        <v>2</v>
      </c>
      <c r="B1692" s="7" t="str">
        <f ca="1">VLOOKUP($A1692,Companies!$A:$B,2,FALSE)</f>
        <v>ACME Corporation</v>
      </c>
      <c r="C1692" s="5">
        <f t="shared" si="314"/>
        <v>1691</v>
      </c>
      <c r="D1692" s="6">
        <f t="shared" ca="1" si="315"/>
        <v>1</v>
      </c>
      <c r="E1692" s="7">
        <f ca="1">IF($C1692 = 1 + N("Presidente"),
    127,
    IF($C1692 = 2 + N("Vice-Presidente"),
        72,
        IF($C1692 = 3 + N("Secretária bilíngue"),
            13,
            RANDBETWEEN(5,COUNT(Name!$A:$A) + 1)
        )
    )
)</f>
        <v>146</v>
      </c>
      <c r="F1692" s="7" t="str">
        <f ca="1" xml:space="preserve">
VLOOKUP(
  $E1692,
  Name!$A:$B,
  2,
  FALSE
)
&amp; " " &amp;
IF($C1692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Miranda Mariani</v>
      </c>
      <c r="G1692" s="7">
        <v>2</v>
      </c>
      <c r="H1692" s="7" t="str">
        <f>VLOOKUP($G1692,Countries!$A:$B,2,FALSE)</f>
        <v>Portugal</v>
      </c>
      <c r="I1692" s="7" cm="1">
        <f t="array" aca="1" ref="I1692" ca="1">INDEX(States!$B:$B,RANDBETWEEN(2,COUNTA(States!$A:$A)),1)</f>
        <v>14</v>
      </c>
      <c r="J1692" s="7" t="str">
        <f ca="1">VLOOKUP($I1692,States!$B:$C,2,FALSE)</f>
        <v>Viseu</v>
      </c>
      <c r="K1692" s="7" t="str">
        <f ca="1">VLOOKUP($E1692,Name!$A:$C,3,FALSE)</f>
        <v>M</v>
      </c>
      <c r="L1692" s="7" t="str">
        <f ca="1">VLOOKUP($K1692,Genders!$B:$C,2,FALSE)</f>
        <v>Male</v>
      </c>
      <c r="M1692" s="7" cm="1">
        <f t="array" aca="1" ref="M1692" ca="1">INDEX('Marital status'!$A:$A,RANDBETWEEN(2,COUNTA('Marital status'!$A:$A)),1)</f>
        <v>3</v>
      </c>
      <c r="N1692" s="7" t="str">
        <f ca="1">VLOOKUP($M1692,'Marital status'!$A:$B,2,FALSE)</f>
        <v>Married</v>
      </c>
      <c r="O1692" s="7">
        <f t="shared" ca="1" si="316"/>
        <v>2</v>
      </c>
      <c r="P1692" s="7" t="str">
        <f ca="1">VLOOKUP($O1692,Ethnicities!$A:$B,2,FALSE)</f>
        <v>White</v>
      </c>
      <c r="Q1692" s="8">
        <f t="shared" ca="1" si="317"/>
        <v>20976</v>
      </c>
      <c r="R1692" s="6">
        <f t="shared" ca="1" si="318"/>
        <v>4</v>
      </c>
      <c r="S1692" s="6" t="str">
        <f ca="1">VLOOKUP($R1692,'Background education'!$A:$B,2,FALSE)</f>
        <v>Undergraduate degree</v>
      </c>
      <c r="T1692" s="7">
        <f ca="1" xml:space="preserve">
  IF(OR($V1692 = 2, $V1692 = 3, $V1692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692" s="7" t="str">
        <f ca="1">VLOOKUP($T1692,Departments!$A:$B,2,FALSE)</f>
        <v>Human Resource</v>
      </c>
      <c r="V1692" s="6">
        <f t="shared" ca="1" si="319"/>
        <v>6</v>
      </c>
      <c r="W1692" s="6" t="str">
        <f ca="1">VLOOKUP($V1692,Roles!$A:$B,2,FALSE)</f>
        <v>Intern</v>
      </c>
      <c r="X1692" s="6" t="e">
        <f t="shared" ca="1" si="320"/>
        <v>#N/A</v>
      </c>
      <c r="Y1692" s="6" t="e">
        <f ca="1">IF(ISNA($X1692),NA(),VLOOKUP($X1692,Levels!$A:$B,2,FALSE))</f>
        <v>#N/A</v>
      </c>
      <c r="Z1692" s="8">
        <f t="shared" ca="1" si="312"/>
        <v>40199</v>
      </c>
      <c r="AA1692" s="6">
        <f ca="1">RANDBETWEEN(2,COUNTA('Recruitment source'!$A:$A))</f>
        <v>5</v>
      </c>
      <c r="AB1692" s="6" t="str">
        <f ca="1">VLOOKUP($AA1692,'Recruitment source'!$A:$B,2,FALSE)</f>
        <v>Net Empregos</v>
      </c>
      <c r="AC1692" s="8" t="e">
        <f t="shared" ca="1" si="321"/>
        <v>#N/A</v>
      </c>
      <c r="AD1692" s="6" t="e">
        <f t="shared" ca="1" si="322"/>
        <v>#N/A</v>
      </c>
      <c r="AE1692" s="6" t="e">
        <f ca="1">IF(ISNA(AD1692),NA(),VLOOKUP($AD1692,'Reasons for dismissal'!$A:$B,2,FALSE))</f>
        <v>#N/A</v>
      </c>
      <c r="AF1692" s="6">
        <f t="shared" ca="1" si="323"/>
        <v>4</v>
      </c>
      <c r="AG1692" s="1">
        <f t="shared" ca="1" si="313"/>
        <v>805</v>
      </c>
    </row>
    <row r="1693" spans="1:33" x14ac:dyDescent="0.25">
      <c r="A1693" s="7" cm="1">
        <f t="array" aca="1" ref="A1693" ca="1">INDEX(Companies!$A:$A,RANDBETWEEN(2,COUNTA(Companies!$A:$A)),1)</f>
        <v>2</v>
      </c>
      <c r="B1693" s="7" t="str">
        <f ca="1">VLOOKUP($A1693,Companies!$A:$B,2,FALSE)</f>
        <v>ACME Corporation</v>
      </c>
      <c r="C1693" s="5">
        <f t="shared" si="314"/>
        <v>1692</v>
      </c>
      <c r="D1693" s="6">
        <f t="shared" ca="1" si="315"/>
        <v>1</v>
      </c>
      <c r="E1693" s="7">
        <f ca="1">IF($C1693 = 1 + N("Presidente"),
    127,
    IF($C1693 = 2 + N("Vice-Presidente"),
        72,
        IF($C1693 = 3 + N("Secretária bilíngue"),
            13,
            RANDBETWEEN(5,COUNT(Name!$A:$A) + 1)
        )
    )
)</f>
        <v>126</v>
      </c>
      <c r="F1693" s="7" t="str">
        <f ca="1" xml:space="preserve">
VLOOKUP(
  $E1693,
  Name!$A:$B,
  2,
  FALSE
)
&amp; " " &amp;
IF($C1693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Enrico Dantas Gouveia</v>
      </c>
      <c r="G1693" s="7">
        <v>2</v>
      </c>
      <c r="H1693" s="7" t="str">
        <f>VLOOKUP($G1693,Countries!$A:$B,2,FALSE)</f>
        <v>Portugal</v>
      </c>
      <c r="I1693" s="7" cm="1">
        <f t="array" aca="1" ref="I1693" ca="1">INDEX(States!$B:$B,RANDBETWEEN(2,COUNTA(States!$A:$A)),1)</f>
        <v>7</v>
      </c>
      <c r="J1693" s="7" t="str">
        <f ca="1">VLOOKUP($I1693,States!$B:$C,2,FALSE)</f>
        <v>Faro</v>
      </c>
      <c r="K1693" s="7" t="str">
        <f ca="1">VLOOKUP($E1693,Name!$A:$C,3,FALSE)</f>
        <v>M</v>
      </c>
      <c r="L1693" s="7" t="str">
        <f ca="1">VLOOKUP($K1693,Genders!$B:$C,2,FALSE)</f>
        <v>Male</v>
      </c>
      <c r="M1693" s="7" cm="1">
        <f t="array" aca="1" ref="M1693" ca="1">INDEX('Marital status'!$A:$A,RANDBETWEEN(2,COUNTA('Marital status'!$A:$A)),1)</f>
        <v>6</v>
      </c>
      <c r="N1693" s="7" t="str">
        <f ca="1">VLOOKUP($M1693,'Marital status'!$A:$B,2,FALSE)</f>
        <v>Divorced</v>
      </c>
      <c r="O1693" s="7">
        <f t="shared" ca="1" si="316"/>
        <v>2</v>
      </c>
      <c r="P1693" s="7" t="str">
        <f ca="1">VLOOKUP($O1693,Ethnicities!$A:$B,2,FALSE)</f>
        <v>White</v>
      </c>
      <c r="Q1693" s="8">
        <f t="shared" ca="1" si="317"/>
        <v>37204</v>
      </c>
      <c r="R1693" s="6">
        <f t="shared" ca="1" si="318"/>
        <v>4</v>
      </c>
      <c r="S1693" s="6" t="str">
        <f ca="1">VLOOKUP($R1693,'Background education'!$A:$B,2,FALSE)</f>
        <v>Undergraduate degree</v>
      </c>
      <c r="T1693" s="7">
        <f ca="1" xml:space="preserve">
  IF(OR($V1693 = 2, $V1693 = 3, $V1693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693" s="7" t="str">
        <f ca="1">VLOOKUP($T1693,Departments!$A:$B,2,FALSE)</f>
        <v>Human Resource</v>
      </c>
      <c r="V1693" s="6">
        <f t="shared" ca="1" si="319"/>
        <v>8</v>
      </c>
      <c r="W1693" s="6" t="str">
        <f ca="1">VLOOKUP($V1693,Roles!$A:$B,2,FALSE)</f>
        <v>Analyst</v>
      </c>
      <c r="X1693" s="6">
        <f t="shared" ca="1" si="320"/>
        <v>2</v>
      </c>
      <c r="Y1693" s="6" t="str">
        <f ca="1">IF(ISNA($X1693),NA(),VLOOKUP($X1693,Levels!$A:$B,2,FALSE))</f>
        <v>Junior</v>
      </c>
      <c r="Z1693" s="8">
        <f t="shared" ca="1" si="312"/>
        <v>40577</v>
      </c>
      <c r="AA1693" s="6">
        <f ca="1">RANDBETWEEN(2,COUNTA('Recruitment source'!$A:$A))</f>
        <v>11</v>
      </c>
      <c r="AB1693" s="6" t="str">
        <f ca="1">VLOOKUP($AA1693,'Recruitment source'!$A:$B,2,FALSE)</f>
        <v>LinkedIn</v>
      </c>
      <c r="AC1693" s="8" t="e">
        <f t="shared" ca="1" si="321"/>
        <v>#N/A</v>
      </c>
      <c r="AD1693" s="6" t="e">
        <f t="shared" ca="1" si="322"/>
        <v>#N/A</v>
      </c>
      <c r="AE1693" s="6" t="e">
        <f ca="1">IF(ISNA(AD1693),NA(),VLOOKUP($AD1693,'Reasons for dismissal'!$A:$B,2,FALSE))</f>
        <v>#N/A</v>
      </c>
      <c r="AF1693" s="6">
        <f t="shared" ca="1" si="323"/>
        <v>3</v>
      </c>
      <c r="AG1693" s="1">
        <f t="shared" ca="1" si="313"/>
        <v>2000</v>
      </c>
    </row>
    <row r="1694" spans="1:33" x14ac:dyDescent="0.25">
      <c r="A1694" s="7" cm="1">
        <f t="array" aca="1" ref="A1694" ca="1">INDEX(Companies!$A:$A,RANDBETWEEN(2,COUNTA(Companies!$A:$A)),1)</f>
        <v>2</v>
      </c>
      <c r="B1694" s="7" t="str">
        <f ca="1">VLOOKUP($A1694,Companies!$A:$B,2,FALSE)</f>
        <v>ACME Corporation</v>
      </c>
      <c r="C1694" s="5">
        <f t="shared" si="314"/>
        <v>1693</v>
      </c>
      <c r="D1694" s="6">
        <f t="shared" ca="1" si="315"/>
        <v>1</v>
      </c>
      <c r="E1694" s="7">
        <f ca="1">IF($C1694 = 1 + N("Presidente"),
    127,
    IF($C1694 = 2 + N("Vice-Presidente"),
        72,
        IF($C1694 = 3 + N("Secretária bilíngue"),
            13,
            RANDBETWEEN(5,COUNT(Name!$A:$A) + 1)
        )
    )
)</f>
        <v>125</v>
      </c>
      <c r="F1694" s="7" t="str">
        <f ca="1" xml:space="preserve">
VLOOKUP(
  $E1694,
  Name!$A:$B,
  2,
  FALSE
)
&amp; " " &amp;
IF($C1694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Emmanuel Santos Holanda</v>
      </c>
      <c r="G1694" s="7">
        <v>2</v>
      </c>
      <c r="H1694" s="7" t="str">
        <f>VLOOKUP($G1694,Countries!$A:$B,2,FALSE)</f>
        <v>Portugal</v>
      </c>
      <c r="I1694" s="7" cm="1">
        <f t="array" aca="1" ref="I1694" ca="1">INDEX(States!$B:$B,RANDBETWEEN(2,COUNTA(States!$A:$A)),1)</f>
        <v>5</v>
      </c>
      <c r="J1694" s="7" t="str">
        <f ca="1">VLOOKUP($I1694,States!$B:$C,2,FALSE)</f>
        <v>Aveiro</v>
      </c>
      <c r="K1694" s="7" t="str">
        <f ca="1">VLOOKUP($E1694,Name!$A:$C,3,FALSE)</f>
        <v>M</v>
      </c>
      <c r="L1694" s="7" t="str">
        <f ca="1">VLOOKUP($K1694,Genders!$B:$C,2,FALSE)</f>
        <v>Male</v>
      </c>
      <c r="M1694" s="7" cm="1">
        <f t="array" aca="1" ref="M1694" ca="1">INDEX('Marital status'!$A:$A,RANDBETWEEN(2,COUNTA('Marital status'!$A:$A)),1)</f>
        <v>4</v>
      </c>
      <c r="N1694" s="7" t="str">
        <f ca="1">VLOOKUP($M1694,'Marital status'!$A:$B,2,FALSE)</f>
        <v xml:space="preserve">Widowed </v>
      </c>
      <c r="O1694" s="7">
        <f t="shared" ca="1" si="316"/>
        <v>4</v>
      </c>
      <c r="P1694" s="7" t="str">
        <f ca="1">VLOOKUP($O1694,Ethnicities!$A:$B,2,FALSE)</f>
        <v>Hispanic or Latino</v>
      </c>
      <c r="Q1694" s="8">
        <f t="shared" ca="1" si="317"/>
        <v>23323</v>
      </c>
      <c r="R1694" s="6">
        <f t="shared" ca="1" si="318"/>
        <v>4</v>
      </c>
      <c r="S1694" s="6" t="str">
        <f ca="1">VLOOKUP($R1694,'Background education'!$A:$B,2,FALSE)</f>
        <v>Undergraduate degree</v>
      </c>
      <c r="T1694" s="7">
        <f ca="1" xml:space="preserve">
  IF(OR($V1694 = 2, $V1694 = 3, $V1694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694" s="7" t="str">
        <f ca="1">VLOOKUP($T1694,Departments!$A:$B,2,FALSE)</f>
        <v>Operations</v>
      </c>
      <c r="V1694" s="6">
        <f t="shared" ca="1" si="319"/>
        <v>6</v>
      </c>
      <c r="W1694" s="6" t="str">
        <f ca="1">VLOOKUP($V1694,Roles!$A:$B,2,FALSE)</f>
        <v>Intern</v>
      </c>
      <c r="X1694" s="6" t="e">
        <f t="shared" ca="1" si="320"/>
        <v>#N/A</v>
      </c>
      <c r="Y1694" s="6" t="e">
        <f ca="1">IF(ISNA($X1694),NA(),VLOOKUP($X1694,Levels!$A:$B,2,FALSE))</f>
        <v>#N/A</v>
      </c>
      <c r="Z1694" s="8">
        <f t="shared" ca="1" si="312"/>
        <v>37459</v>
      </c>
      <c r="AA1694" s="6">
        <f ca="1">RANDBETWEEN(2,COUNTA('Recruitment source'!$A:$A))</f>
        <v>7</v>
      </c>
      <c r="AB1694" s="6" t="str">
        <f ca="1">VLOOKUP($AA1694,'Recruitment source'!$A:$B,2,FALSE)</f>
        <v>Jobs in Lisbon</v>
      </c>
      <c r="AC1694" s="8" t="e">
        <f t="shared" ca="1" si="321"/>
        <v>#N/A</v>
      </c>
      <c r="AD1694" s="6" t="e">
        <f t="shared" ca="1" si="322"/>
        <v>#N/A</v>
      </c>
      <c r="AE1694" s="6" t="e">
        <f ca="1">IF(ISNA(AD1694),NA(),VLOOKUP($AD1694,'Reasons for dismissal'!$A:$B,2,FALSE))</f>
        <v>#N/A</v>
      </c>
      <c r="AF1694" s="6">
        <f t="shared" ca="1" si="323"/>
        <v>2</v>
      </c>
      <c r="AG1694" s="1">
        <f t="shared" ca="1" si="313"/>
        <v>805</v>
      </c>
    </row>
    <row r="1695" spans="1:33" x14ac:dyDescent="0.25">
      <c r="A1695" s="7" cm="1">
        <f t="array" aca="1" ref="A1695" ca="1">INDEX(Companies!$A:$A,RANDBETWEEN(2,COUNTA(Companies!$A:$A)),1)</f>
        <v>2</v>
      </c>
      <c r="B1695" s="7" t="str">
        <f ca="1">VLOOKUP($A1695,Companies!$A:$B,2,FALSE)</f>
        <v>ACME Corporation</v>
      </c>
      <c r="C1695" s="5">
        <f t="shared" si="314"/>
        <v>1694</v>
      </c>
      <c r="D1695" s="6">
        <f t="shared" ca="1" si="315"/>
        <v>1</v>
      </c>
      <c r="E1695" s="7">
        <f ca="1">IF($C1695 = 1 + N("Presidente"),
    127,
    IF($C1695 = 2 + N("Vice-Presidente"),
        72,
        IF($C1695 = 3 + N("Secretária bilíngue"),
            13,
            RANDBETWEEN(5,COUNT(Name!$A:$A) + 1)
        )
    )
)</f>
        <v>171</v>
      </c>
      <c r="F1695" s="7" t="str">
        <f ca="1" xml:space="preserve">
VLOOKUP(
  $E1695,
  Name!$A:$B,
  2,
  FALSE
)
&amp; " " &amp;
IF($C1695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Íris Coelho Ildelfonso</v>
      </c>
      <c r="G1695" s="7">
        <v>2</v>
      </c>
      <c r="H1695" s="7" t="str">
        <f>VLOOKUP($G1695,Countries!$A:$B,2,FALSE)</f>
        <v>Portugal</v>
      </c>
      <c r="I1695" s="7" cm="1">
        <f t="array" aca="1" ref="I1695" ca="1">INDEX(States!$B:$B,RANDBETWEEN(2,COUNTA(States!$A:$A)),1)</f>
        <v>20</v>
      </c>
      <c r="J1695" s="7" t="str">
        <f ca="1">VLOOKUP($I1695,States!$B:$C,2,FALSE)</f>
        <v>Viana do Castelo</v>
      </c>
      <c r="K1695" s="7" t="str">
        <f ca="1">VLOOKUP($E1695,Name!$A:$C,3,FALSE)</f>
        <v>F</v>
      </c>
      <c r="L1695" s="7" t="str">
        <f ca="1">VLOOKUP($K1695,Genders!$B:$C,2,FALSE)</f>
        <v>Female</v>
      </c>
      <c r="M1695" s="7" cm="1">
        <f t="array" aca="1" ref="M1695" ca="1">INDEX('Marital status'!$A:$A,RANDBETWEEN(2,COUNTA('Marital status'!$A:$A)),1)</f>
        <v>3</v>
      </c>
      <c r="N1695" s="7" t="str">
        <f ca="1">VLOOKUP($M1695,'Marital status'!$A:$B,2,FALSE)</f>
        <v>Married</v>
      </c>
      <c r="O1695" s="7">
        <f t="shared" ca="1" si="316"/>
        <v>2</v>
      </c>
      <c r="P1695" s="7" t="str">
        <f ca="1">VLOOKUP($O1695,Ethnicities!$A:$B,2,FALSE)</f>
        <v>White</v>
      </c>
      <c r="Q1695" s="8">
        <f t="shared" ca="1" si="317"/>
        <v>34471</v>
      </c>
      <c r="R1695" s="6">
        <f t="shared" ca="1" si="318"/>
        <v>4</v>
      </c>
      <c r="S1695" s="6" t="str">
        <f ca="1">VLOOKUP($R1695,'Background education'!$A:$B,2,FALSE)</f>
        <v>Undergraduate degree</v>
      </c>
      <c r="T1695" s="7">
        <f ca="1" xml:space="preserve">
  IF(OR($V1695 = 2, $V1695 = 3, $V1695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695" s="7" t="str">
        <f ca="1">VLOOKUP($T1695,Departments!$A:$B,2,FALSE)</f>
        <v>Juridical</v>
      </c>
      <c r="V1695" s="6">
        <f t="shared" ca="1" si="319"/>
        <v>8</v>
      </c>
      <c r="W1695" s="6" t="str">
        <f ca="1">VLOOKUP($V1695,Roles!$A:$B,2,FALSE)</f>
        <v>Analyst</v>
      </c>
      <c r="X1695" s="6">
        <f t="shared" ca="1" si="320"/>
        <v>2</v>
      </c>
      <c r="Y1695" s="6" t="str">
        <f ca="1">IF(ISNA($X1695),NA(),VLOOKUP($X1695,Levels!$A:$B,2,FALSE))</f>
        <v>Junior</v>
      </c>
      <c r="Z1695" s="8">
        <f t="shared" ca="1" si="312"/>
        <v>37733</v>
      </c>
      <c r="AA1695" s="6">
        <f ca="1">RANDBETWEEN(2,COUNTA('Recruitment source'!$A:$A))</f>
        <v>4</v>
      </c>
      <c r="AB1695" s="6" t="str">
        <f ca="1">VLOOKUP($AA1695,'Recruitment source'!$A:$B,2,FALSE)</f>
        <v>SAPO Emprego</v>
      </c>
      <c r="AC1695" s="8" t="e">
        <f t="shared" ca="1" si="321"/>
        <v>#N/A</v>
      </c>
      <c r="AD1695" s="6" t="e">
        <f t="shared" ca="1" si="322"/>
        <v>#N/A</v>
      </c>
      <c r="AE1695" s="6" t="e">
        <f ca="1">IF(ISNA(AD1695),NA(),VLOOKUP($AD1695,'Reasons for dismissal'!$A:$B,2,FALSE))</f>
        <v>#N/A</v>
      </c>
      <c r="AF1695" s="6">
        <f t="shared" ca="1" si="323"/>
        <v>2</v>
      </c>
      <c r="AG1695" s="1">
        <f t="shared" ca="1" si="313"/>
        <v>2000</v>
      </c>
    </row>
    <row r="1696" spans="1:33" x14ac:dyDescent="0.25">
      <c r="A1696" s="7" cm="1">
        <f t="array" aca="1" ref="A1696" ca="1">INDEX(Companies!$A:$A,RANDBETWEEN(2,COUNTA(Companies!$A:$A)),1)</f>
        <v>2</v>
      </c>
      <c r="B1696" s="7" t="str">
        <f ca="1">VLOOKUP($A1696,Companies!$A:$B,2,FALSE)</f>
        <v>ACME Corporation</v>
      </c>
      <c r="C1696" s="5">
        <f t="shared" si="314"/>
        <v>1695</v>
      </c>
      <c r="D1696" s="6">
        <f t="shared" ca="1" si="315"/>
        <v>1</v>
      </c>
      <c r="E1696" s="7">
        <f ca="1">IF($C1696 = 1 + N("Presidente"),
    127,
    IF($C1696 = 2 + N("Vice-Presidente"),
        72,
        IF($C1696 = 3 + N("Secretária bilíngue"),
            13,
            RANDBETWEEN(5,COUNT(Name!$A:$A) + 1)
        )
    )
)</f>
        <v>346</v>
      </c>
      <c r="F1696" s="7" t="str">
        <f ca="1" xml:space="preserve">
VLOOKUP(
  $E1696,
  Name!$A:$B,
  2,
  FALSE
)
&amp; " " &amp;
IF($C1696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Silva Ferreira</v>
      </c>
      <c r="G1696" s="7">
        <v>2</v>
      </c>
      <c r="H1696" s="7" t="str">
        <f>VLOOKUP($G1696,Countries!$A:$B,2,FALSE)</f>
        <v>Portugal</v>
      </c>
      <c r="I1696" s="7" cm="1">
        <f t="array" aca="1" ref="I1696" ca="1">INDEX(States!$B:$B,RANDBETWEEN(2,COUNTA(States!$A:$A)),1)</f>
        <v>14</v>
      </c>
      <c r="J1696" s="7" t="str">
        <f ca="1">VLOOKUP($I1696,States!$B:$C,2,FALSE)</f>
        <v>Viseu</v>
      </c>
      <c r="K1696" s="7" t="str">
        <f ca="1">VLOOKUP($E1696,Name!$A:$C,3,FALSE)</f>
        <v>M</v>
      </c>
      <c r="L1696" s="7" t="str">
        <f ca="1">VLOOKUP($K1696,Genders!$B:$C,2,FALSE)</f>
        <v>Male</v>
      </c>
      <c r="M1696" s="7" cm="1">
        <f t="array" aca="1" ref="M1696" ca="1">INDEX('Marital status'!$A:$A,RANDBETWEEN(2,COUNTA('Marital status'!$A:$A)),1)</f>
        <v>2</v>
      </c>
      <c r="N1696" s="7" t="str">
        <f ca="1">VLOOKUP($M1696,'Marital status'!$A:$B,2,FALSE)</f>
        <v>Single</v>
      </c>
      <c r="O1696" s="7">
        <f t="shared" ca="1" si="316"/>
        <v>2</v>
      </c>
      <c r="P1696" s="7" t="str">
        <f ca="1">VLOOKUP($O1696,Ethnicities!$A:$B,2,FALSE)</f>
        <v>White</v>
      </c>
      <c r="Q1696" s="8">
        <f t="shared" ca="1" si="317"/>
        <v>32996</v>
      </c>
      <c r="R1696" s="6">
        <f t="shared" ca="1" si="318"/>
        <v>4</v>
      </c>
      <c r="S1696" s="6" t="str">
        <f ca="1">VLOOKUP($R1696,'Background education'!$A:$B,2,FALSE)</f>
        <v>Undergraduate degree</v>
      </c>
      <c r="T1696" s="7">
        <f ca="1" xml:space="preserve">
  IF(OR($V1696 = 2, $V1696 = 3, $V1696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696" s="7" t="str">
        <f ca="1">VLOOKUP($T1696,Departments!$A:$B,2,FALSE)</f>
        <v xml:space="preserve"> Commercial</v>
      </c>
      <c r="V1696" s="6">
        <f t="shared" ca="1" si="319"/>
        <v>6</v>
      </c>
      <c r="W1696" s="6" t="str">
        <f ca="1">VLOOKUP($V1696,Roles!$A:$B,2,FALSE)</f>
        <v>Intern</v>
      </c>
      <c r="X1696" s="6" t="e">
        <f t="shared" ca="1" si="320"/>
        <v>#N/A</v>
      </c>
      <c r="Y1696" s="6" t="e">
        <f ca="1">IF(ISNA($X1696),NA(),VLOOKUP($X1696,Levels!$A:$B,2,FALSE))</f>
        <v>#N/A</v>
      </c>
      <c r="Z1696" s="8">
        <f t="shared" ca="1" si="312"/>
        <v>42188</v>
      </c>
      <c r="AA1696" s="6">
        <f ca="1">RANDBETWEEN(2,COUNTA('Recruitment source'!$A:$A))</f>
        <v>2</v>
      </c>
      <c r="AB1696" s="6" t="str">
        <f ca="1">VLOOKUP($AA1696,'Recruitment source'!$A:$B,2,FALSE)</f>
        <v>Indeed</v>
      </c>
      <c r="AC1696" s="8" t="e">
        <f t="shared" ca="1" si="321"/>
        <v>#N/A</v>
      </c>
      <c r="AD1696" s="6" t="e">
        <f t="shared" ca="1" si="322"/>
        <v>#N/A</v>
      </c>
      <c r="AE1696" s="6" t="e">
        <f ca="1">IF(ISNA(AD1696),NA(),VLOOKUP($AD1696,'Reasons for dismissal'!$A:$B,2,FALSE))</f>
        <v>#N/A</v>
      </c>
      <c r="AF1696" s="6">
        <f t="shared" ca="1" si="323"/>
        <v>2</v>
      </c>
      <c r="AG1696" s="1">
        <f t="shared" ca="1" si="313"/>
        <v>805</v>
      </c>
    </row>
    <row r="1697" spans="1:33" x14ac:dyDescent="0.25">
      <c r="A1697" s="7" cm="1">
        <f t="array" aca="1" ref="A1697" ca="1">INDEX(Companies!$A:$A,RANDBETWEEN(2,COUNTA(Companies!$A:$A)),1)</f>
        <v>2</v>
      </c>
      <c r="B1697" s="7" t="str">
        <f ca="1">VLOOKUP($A1697,Companies!$A:$B,2,FALSE)</f>
        <v>ACME Corporation</v>
      </c>
      <c r="C1697" s="5">
        <f t="shared" si="314"/>
        <v>1696</v>
      </c>
      <c r="D1697" s="6">
        <f t="shared" ca="1" si="315"/>
        <v>1</v>
      </c>
      <c r="E1697" s="7">
        <f ca="1">IF($C1697 = 1 + N("Presidente"),
    127,
    IF($C1697 = 2 + N("Vice-Presidente"),
        72,
        IF($C1697 = 3 + N("Secretária bilíngue"),
            13,
            RANDBETWEEN(5,COUNT(Name!$A:$A) + 1)
        )
    )
)</f>
        <v>84</v>
      </c>
      <c r="F1697" s="7" t="str">
        <f ca="1" xml:space="preserve">
VLOOKUP(
  $E1697,
  Name!$A:$B,
  2,
  FALSE
)
&amp; " " &amp;
IF($C1697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Giordano Badu</v>
      </c>
      <c r="G1697" s="7">
        <v>2</v>
      </c>
      <c r="H1697" s="7" t="str">
        <f>VLOOKUP($G1697,Countries!$A:$B,2,FALSE)</f>
        <v>Portugal</v>
      </c>
      <c r="I1697" s="7" cm="1">
        <f t="array" aca="1" ref="I1697" ca="1">INDEX(States!$B:$B,RANDBETWEEN(2,COUNTA(States!$A:$A)),1)</f>
        <v>8</v>
      </c>
      <c r="J1697" s="7" t="str">
        <f ca="1">VLOOKUP($I1697,States!$B:$C,2,FALSE)</f>
        <v>Santarém</v>
      </c>
      <c r="K1697" s="7" t="str">
        <f ca="1">VLOOKUP($E1697,Name!$A:$C,3,FALSE)</f>
        <v>M</v>
      </c>
      <c r="L1697" s="7" t="str">
        <f ca="1">VLOOKUP($K1697,Genders!$B:$C,2,FALSE)</f>
        <v>Male</v>
      </c>
      <c r="M1697" s="7" cm="1">
        <f t="array" aca="1" ref="M1697" ca="1">INDEX('Marital status'!$A:$A,RANDBETWEEN(2,COUNTA('Marital status'!$A:$A)),1)</f>
        <v>3</v>
      </c>
      <c r="N1697" s="7" t="str">
        <f ca="1">VLOOKUP($M1697,'Marital status'!$A:$B,2,FALSE)</f>
        <v>Married</v>
      </c>
      <c r="O1697" s="7">
        <f t="shared" ca="1" si="316"/>
        <v>2</v>
      </c>
      <c r="P1697" s="7" t="str">
        <f ca="1">VLOOKUP($O1697,Ethnicities!$A:$B,2,FALSE)</f>
        <v>White</v>
      </c>
      <c r="Q1697" s="8">
        <f t="shared" ca="1" si="317"/>
        <v>34516</v>
      </c>
      <c r="R1697" s="6">
        <f t="shared" ca="1" si="318"/>
        <v>4</v>
      </c>
      <c r="S1697" s="6" t="str">
        <f ca="1">VLOOKUP($R1697,'Background education'!$A:$B,2,FALSE)</f>
        <v>Undergraduate degree</v>
      </c>
      <c r="T1697" s="7">
        <f ca="1" xml:space="preserve">
  IF(OR($V1697 = 2, $V1697 = 3, $V1697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697" s="7" t="str">
        <f ca="1">VLOOKUP($T1697,Departments!$A:$B,2,FALSE)</f>
        <v>Human Resource</v>
      </c>
      <c r="V1697" s="6">
        <f t="shared" ca="1" si="319"/>
        <v>8</v>
      </c>
      <c r="W1697" s="6" t="str">
        <f ca="1">VLOOKUP($V1697,Roles!$A:$B,2,FALSE)</f>
        <v>Analyst</v>
      </c>
      <c r="X1697" s="6">
        <f t="shared" ca="1" si="320"/>
        <v>2</v>
      </c>
      <c r="Y1697" s="6" t="str">
        <f ca="1">IF(ISNA($X1697),NA(),VLOOKUP($X1697,Levels!$A:$B,2,FALSE))</f>
        <v>Junior</v>
      </c>
      <c r="Z1697" s="8">
        <f t="shared" ca="1" si="312"/>
        <v>41179</v>
      </c>
      <c r="AA1697" s="6">
        <f ca="1">RANDBETWEEN(2,COUNTA('Recruitment source'!$A:$A))</f>
        <v>9</v>
      </c>
      <c r="AB1697" s="6" t="str">
        <f ca="1">VLOOKUP($AA1697,'Recruitment source'!$A:$B,2,FALSE)</f>
        <v xml:space="preserve"> recommendation of employee</v>
      </c>
      <c r="AC1697" s="8" t="e">
        <f t="shared" ca="1" si="321"/>
        <v>#N/A</v>
      </c>
      <c r="AD1697" s="6" t="e">
        <f t="shared" ca="1" si="322"/>
        <v>#N/A</v>
      </c>
      <c r="AE1697" s="6" t="e">
        <f ca="1">IF(ISNA(AD1697),NA(),VLOOKUP($AD1697,'Reasons for dismissal'!$A:$B,2,FALSE))</f>
        <v>#N/A</v>
      </c>
      <c r="AF1697" s="6">
        <f t="shared" ca="1" si="323"/>
        <v>3</v>
      </c>
      <c r="AG1697" s="1">
        <f t="shared" ca="1" si="313"/>
        <v>2000</v>
      </c>
    </row>
    <row r="1698" spans="1:33" x14ac:dyDescent="0.25">
      <c r="A1698" s="7" cm="1">
        <f t="array" aca="1" ref="A1698" ca="1">INDEX(Companies!$A:$A,RANDBETWEEN(2,COUNTA(Companies!$A:$A)),1)</f>
        <v>2</v>
      </c>
      <c r="B1698" s="7" t="str">
        <f ca="1">VLOOKUP($A1698,Companies!$A:$B,2,FALSE)</f>
        <v>ACME Corporation</v>
      </c>
      <c r="C1698" s="5">
        <f t="shared" si="314"/>
        <v>1697</v>
      </c>
      <c r="D1698" s="6">
        <f t="shared" ca="1" si="315"/>
        <v>1</v>
      </c>
      <c r="E1698" s="7">
        <f ca="1">IF($C1698 = 1 + N("Presidente"),
    127,
    IF($C1698 = 2 + N("Vice-Presidente"),
        72,
        IF($C1698 = 3 + N("Secretária bilíngue"),
            13,
            RANDBETWEEN(5,COUNT(Name!$A:$A) + 1)
        )
    )
)</f>
        <v>244</v>
      </c>
      <c r="F1698" s="7" t="str">
        <f ca="1" xml:space="preserve">
VLOOKUP(
  $E1698,
  Name!$A:$B,
  2,
  FALSE
)
&amp; " " &amp;
IF($C1698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 Gustavo Ferreira Alcantara</v>
      </c>
      <c r="G1698" s="7">
        <v>2</v>
      </c>
      <c r="H1698" s="7" t="str">
        <f>VLOOKUP($G1698,Countries!$A:$B,2,FALSE)</f>
        <v>Portugal</v>
      </c>
      <c r="I1698" s="7" cm="1">
        <f t="array" aca="1" ref="I1698" ca="1">INDEX(States!$B:$B,RANDBETWEEN(2,COUNTA(States!$A:$A)),1)</f>
        <v>19</v>
      </c>
      <c r="J1698" s="7" t="str">
        <f ca="1">VLOOKUP($I1698,States!$B:$C,2,FALSE)</f>
        <v>Vila Real</v>
      </c>
      <c r="K1698" s="7" t="str">
        <f ca="1">VLOOKUP($E1698,Name!$A:$C,3,FALSE)</f>
        <v>M</v>
      </c>
      <c r="L1698" s="7" t="str">
        <f ca="1">VLOOKUP($K1698,Genders!$B:$C,2,FALSE)</f>
        <v>Male</v>
      </c>
      <c r="M1698" s="7" cm="1">
        <f t="array" aca="1" ref="M1698" ca="1">INDEX('Marital status'!$A:$A,RANDBETWEEN(2,COUNTA('Marital status'!$A:$A)),1)</f>
        <v>3</v>
      </c>
      <c r="N1698" s="7" t="str">
        <f ca="1">VLOOKUP($M1698,'Marital status'!$A:$B,2,FALSE)</f>
        <v>Married</v>
      </c>
      <c r="O1698" s="7">
        <f t="shared" ca="1" si="316"/>
        <v>2</v>
      </c>
      <c r="P1698" s="7" t="str">
        <f ca="1">VLOOKUP($O1698,Ethnicities!$A:$B,2,FALSE)</f>
        <v>White</v>
      </c>
      <c r="Q1698" s="8">
        <f t="shared" ca="1" si="317"/>
        <v>29026</v>
      </c>
      <c r="R1698" s="6">
        <f t="shared" ca="1" si="318"/>
        <v>4</v>
      </c>
      <c r="S1698" s="6" t="str">
        <f ca="1">VLOOKUP($R1698,'Background education'!$A:$B,2,FALSE)</f>
        <v>Undergraduate degree</v>
      </c>
      <c r="T1698" s="7">
        <f ca="1" xml:space="preserve">
  IF(OR($V1698 = 2, $V1698 = 3, $V1698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698" s="7" t="str">
        <f ca="1">VLOOKUP($T1698,Departments!$A:$B,2,FALSE)</f>
        <v xml:space="preserve"> Commercial</v>
      </c>
      <c r="V1698" s="6">
        <f t="shared" ca="1" si="319"/>
        <v>7</v>
      </c>
      <c r="W1698" s="6" t="str">
        <f ca="1">VLOOKUP($V1698,Roles!$A:$B,2,FALSE)</f>
        <v>Trainee</v>
      </c>
      <c r="X1698" s="6" t="e">
        <f t="shared" ca="1" si="320"/>
        <v>#N/A</v>
      </c>
      <c r="Y1698" s="6" t="e">
        <f ca="1">IF(ISNA($X1698),NA(),VLOOKUP($X1698,Levels!$A:$B,2,FALSE))</f>
        <v>#N/A</v>
      </c>
      <c r="Z1698" s="8">
        <f t="shared" ca="1" si="312"/>
        <v>42185</v>
      </c>
      <c r="AA1698" s="6">
        <f ca="1">RANDBETWEEN(2,COUNTA('Recruitment source'!$A:$A))</f>
        <v>11</v>
      </c>
      <c r="AB1698" s="6" t="str">
        <f ca="1">VLOOKUP($AA1698,'Recruitment source'!$A:$B,2,FALSE)</f>
        <v>LinkedIn</v>
      </c>
      <c r="AC1698" s="8" t="e">
        <f t="shared" ca="1" si="321"/>
        <v>#N/A</v>
      </c>
      <c r="AD1698" s="6" t="e">
        <f t="shared" ca="1" si="322"/>
        <v>#N/A</v>
      </c>
      <c r="AE1698" s="6" t="e">
        <f ca="1">IF(ISNA(AD1698),NA(),VLOOKUP($AD1698,'Reasons for dismissal'!$A:$B,2,FALSE))</f>
        <v>#N/A</v>
      </c>
      <c r="AF1698" s="6">
        <f t="shared" ca="1" si="323"/>
        <v>2</v>
      </c>
      <c r="AG1698" s="1">
        <f t="shared" ca="1" si="313"/>
        <v>1005</v>
      </c>
    </row>
    <row r="1699" spans="1:33" x14ac:dyDescent="0.25">
      <c r="A1699" s="7" cm="1">
        <f t="array" aca="1" ref="A1699" ca="1">INDEX(Companies!$A:$A,RANDBETWEEN(2,COUNTA(Companies!$A:$A)),1)</f>
        <v>2</v>
      </c>
      <c r="B1699" s="7" t="str">
        <f ca="1">VLOOKUP($A1699,Companies!$A:$B,2,FALSE)</f>
        <v>ACME Corporation</v>
      </c>
      <c r="C1699" s="5">
        <f t="shared" si="314"/>
        <v>1698</v>
      </c>
      <c r="D1699" s="6">
        <f t="shared" ca="1" si="315"/>
        <v>1</v>
      </c>
      <c r="E1699" s="7">
        <f ca="1">IF($C1699 = 1 + N("Presidente"),
    127,
    IF($C1699 = 2 + N("Vice-Presidente"),
        72,
        IF($C1699 = 3 + N("Secretária bilíngue"),
            13,
            RANDBETWEEN(5,COUNT(Name!$A:$A) + 1)
        )
    )
)</f>
        <v>220</v>
      </c>
      <c r="F1699" s="7" t="str">
        <f ca="1" xml:space="preserve">
VLOOKUP(
  $E1699,
  Name!$A:$B,
  2,
  FALSE
)
&amp; " " &amp;
IF($C1699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Laura Nunes Ferrão</v>
      </c>
      <c r="G1699" s="7">
        <v>2</v>
      </c>
      <c r="H1699" s="7" t="str">
        <f>VLOOKUP($G1699,Countries!$A:$B,2,FALSE)</f>
        <v>Portugal</v>
      </c>
      <c r="I1699" s="7" cm="1">
        <f t="array" aca="1" ref="I1699" ca="1">INDEX(States!$B:$B,RANDBETWEEN(2,COUNTA(States!$A:$A)),1)</f>
        <v>3</v>
      </c>
      <c r="J1699" s="7" t="str">
        <f ca="1">VLOOKUP($I1699,States!$B:$C,2,FALSE)</f>
        <v>Porto</v>
      </c>
      <c r="K1699" s="7" t="str">
        <f ca="1">VLOOKUP($E1699,Name!$A:$C,3,FALSE)</f>
        <v>F</v>
      </c>
      <c r="L1699" s="7" t="str">
        <f ca="1">VLOOKUP($K1699,Genders!$B:$C,2,FALSE)</f>
        <v>Female</v>
      </c>
      <c r="M1699" s="7" cm="1">
        <f t="array" aca="1" ref="M1699" ca="1">INDEX('Marital status'!$A:$A,RANDBETWEEN(2,COUNTA('Marital status'!$A:$A)),1)</f>
        <v>3</v>
      </c>
      <c r="N1699" s="7" t="str">
        <f ca="1">VLOOKUP($M1699,'Marital status'!$A:$B,2,FALSE)</f>
        <v>Married</v>
      </c>
      <c r="O1699" s="7">
        <f t="shared" ca="1" si="316"/>
        <v>2</v>
      </c>
      <c r="P1699" s="7" t="str">
        <f ca="1">VLOOKUP($O1699,Ethnicities!$A:$B,2,FALSE)</f>
        <v>White</v>
      </c>
      <c r="Q1699" s="8">
        <f t="shared" ca="1" si="317"/>
        <v>38265</v>
      </c>
      <c r="R1699" s="6">
        <f t="shared" ca="1" si="318"/>
        <v>4</v>
      </c>
      <c r="S1699" s="6" t="str">
        <f ca="1">VLOOKUP($R1699,'Background education'!$A:$B,2,FALSE)</f>
        <v>Undergraduate degree</v>
      </c>
      <c r="T1699" s="7">
        <f ca="1" xml:space="preserve">
  IF(OR($V1699 = 2, $V1699 = 3, $V1699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699" s="7" t="str">
        <f ca="1">VLOOKUP($T1699,Departments!$A:$B,2,FALSE)</f>
        <v>Audit</v>
      </c>
      <c r="V1699" s="6">
        <f t="shared" ca="1" si="319"/>
        <v>8</v>
      </c>
      <c r="W1699" s="6" t="str">
        <f ca="1">VLOOKUP($V1699,Roles!$A:$B,2,FALSE)</f>
        <v>Analyst</v>
      </c>
      <c r="X1699" s="6">
        <f t="shared" ca="1" si="320"/>
        <v>3</v>
      </c>
      <c r="Y1699" s="6" t="str">
        <f ca="1">IF(ISNA($X1699),NA(),VLOOKUP($X1699,Levels!$A:$B,2,FALSE))</f>
        <v>Pleno</v>
      </c>
      <c r="Z1699" s="8">
        <f t="shared" ca="1" si="312"/>
        <v>44872</v>
      </c>
      <c r="AA1699" s="6">
        <f ca="1">RANDBETWEEN(2,COUNTA('Recruitment source'!$A:$A))</f>
        <v>4</v>
      </c>
      <c r="AB1699" s="6" t="str">
        <f ca="1">VLOOKUP($AA1699,'Recruitment source'!$A:$B,2,FALSE)</f>
        <v>SAPO Emprego</v>
      </c>
      <c r="AC1699" s="8" t="e">
        <f t="shared" ca="1" si="321"/>
        <v>#N/A</v>
      </c>
      <c r="AD1699" s="6" t="e">
        <f t="shared" ca="1" si="322"/>
        <v>#N/A</v>
      </c>
      <c r="AE1699" s="6" t="e">
        <f ca="1">IF(ISNA(AD1699),NA(),VLOOKUP($AD1699,'Reasons for dismissal'!$A:$B,2,FALSE))</f>
        <v>#N/A</v>
      </c>
      <c r="AF1699" s="6">
        <f t="shared" ca="1" si="323"/>
        <v>2</v>
      </c>
      <c r="AG1699" s="1">
        <f t="shared" ca="1" si="313"/>
        <v>2000</v>
      </c>
    </row>
    <row r="1700" spans="1:33" x14ac:dyDescent="0.25">
      <c r="A1700" s="7" cm="1">
        <f t="array" aca="1" ref="A1700" ca="1">INDEX(Companies!$A:$A,RANDBETWEEN(2,COUNTA(Companies!$A:$A)),1)</f>
        <v>2</v>
      </c>
      <c r="B1700" s="7" t="str">
        <f ca="1">VLOOKUP($A1700,Companies!$A:$B,2,FALSE)</f>
        <v>ACME Corporation</v>
      </c>
      <c r="C1700" s="5">
        <f t="shared" si="314"/>
        <v>1699</v>
      </c>
      <c r="D1700" s="6">
        <f t="shared" ca="1" si="315"/>
        <v>1</v>
      </c>
      <c r="E1700" s="7">
        <f ca="1">IF($C1700 = 1 + N("Presidente"),
    127,
    IF($C1700 = 2 + N("Vice-Presidente"),
        72,
        IF($C1700 = 3 + N("Secretária bilíngue"),
            13,
            RANDBETWEEN(5,COUNT(Name!$A:$A) + 1)
        )
    )
)</f>
        <v>267</v>
      </c>
      <c r="F1700" s="7" t="str">
        <f ca="1" xml:space="preserve">
VLOOKUP(
  $E1700,
  Name!$A:$B,
  2,
  FALSE
)
&amp; " " &amp;
IF($C1700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Heloísa Luz Anjos</v>
      </c>
      <c r="G1700" s="7">
        <v>2</v>
      </c>
      <c r="H1700" s="7" t="str">
        <f>VLOOKUP($G1700,Countries!$A:$B,2,FALSE)</f>
        <v>Portugal</v>
      </c>
      <c r="I1700" s="7" cm="1">
        <f t="array" aca="1" ref="I1700" ca="1">INDEX(States!$B:$B,RANDBETWEEN(2,COUNTA(States!$A:$A)),1)</f>
        <v>12</v>
      </c>
      <c r="J1700" s="7" t="str">
        <f ca="1">VLOOKUP($I1700,States!$B:$C,2,FALSE)</f>
        <v>Évora</v>
      </c>
      <c r="K1700" s="7" t="str">
        <f ca="1">VLOOKUP($E1700,Name!$A:$C,3,FALSE)</f>
        <v>F</v>
      </c>
      <c r="L1700" s="7" t="str">
        <f ca="1">VLOOKUP($K1700,Genders!$B:$C,2,FALSE)</f>
        <v>Female</v>
      </c>
      <c r="M1700" s="7" cm="1">
        <f t="array" aca="1" ref="M1700" ca="1">INDEX('Marital status'!$A:$A,RANDBETWEEN(2,COUNTA('Marital status'!$A:$A)),1)</f>
        <v>6</v>
      </c>
      <c r="N1700" s="7" t="str">
        <f ca="1">VLOOKUP($M1700,'Marital status'!$A:$B,2,FALSE)</f>
        <v>Divorced</v>
      </c>
      <c r="O1700" s="7">
        <f t="shared" ca="1" si="316"/>
        <v>2</v>
      </c>
      <c r="P1700" s="7" t="str">
        <f ca="1">VLOOKUP($O1700,Ethnicities!$A:$B,2,FALSE)</f>
        <v>White</v>
      </c>
      <c r="Q1700" s="8">
        <f t="shared" ca="1" si="317"/>
        <v>21408</v>
      </c>
      <c r="R1700" s="6">
        <f t="shared" ca="1" si="318"/>
        <v>4</v>
      </c>
      <c r="S1700" s="6" t="str">
        <f ca="1">VLOOKUP($R1700,'Background education'!$A:$B,2,FALSE)</f>
        <v>Undergraduate degree</v>
      </c>
      <c r="T1700" s="7">
        <f ca="1" xml:space="preserve">
  IF(OR($V1700 = 2, $V1700 = 3, $V1700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00" s="7" t="str">
        <f ca="1">VLOOKUP($T1700,Departments!$A:$B,2,FALSE)</f>
        <v>Sales</v>
      </c>
      <c r="V1700" s="6">
        <f t="shared" ca="1" si="319"/>
        <v>6</v>
      </c>
      <c r="W1700" s="6" t="str">
        <f ca="1">VLOOKUP($V1700,Roles!$A:$B,2,FALSE)</f>
        <v>Intern</v>
      </c>
      <c r="X1700" s="6" t="e">
        <f t="shared" ca="1" si="320"/>
        <v>#N/A</v>
      </c>
      <c r="Y1700" s="6" t="e">
        <f ca="1">IF(ISNA($X1700),NA(),VLOOKUP($X1700,Levels!$A:$B,2,FALSE))</f>
        <v>#N/A</v>
      </c>
      <c r="Z1700" s="8">
        <f t="shared" ca="1" si="312"/>
        <v>38098</v>
      </c>
      <c r="AA1700" s="6">
        <f ca="1">RANDBETWEEN(2,COUNTA('Recruitment source'!$A:$A))</f>
        <v>4</v>
      </c>
      <c r="AB1700" s="6" t="str">
        <f ca="1">VLOOKUP($AA1700,'Recruitment source'!$A:$B,2,FALSE)</f>
        <v>SAPO Emprego</v>
      </c>
      <c r="AC1700" s="8" t="e">
        <f t="shared" ca="1" si="321"/>
        <v>#N/A</v>
      </c>
      <c r="AD1700" s="6" t="e">
        <f t="shared" ca="1" si="322"/>
        <v>#N/A</v>
      </c>
      <c r="AE1700" s="6" t="e">
        <f ca="1">IF(ISNA(AD1700),NA(),VLOOKUP($AD1700,'Reasons for dismissal'!$A:$B,2,FALSE))</f>
        <v>#N/A</v>
      </c>
      <c r="AF1700" s="6">
        <f t="shared" ca="1" si="323"/>
        <v>2</v>
      </c>
      <c r="AG1700" s="1">
        <f t="shared" ca="1" si="313"/>
        <v>805</v>
      </c>
    </row>
    <row r="1701" spans="1:33" x14ac:dyDescent="0.25">
      <c r="A1701" s="7" cm="1">
        <f t="array" aca="1" ref="A1701" ca="1">INDEX(Companies!$A:$A,RANDBETWEEN(2,COUNTA(Companies!$A:$A)),1)</f>
        <v>2</v>
      </c>
      <c r="B1701" s="7" t="str">
        <f ca="1">VLOOKUP($A1701,Companies!$A:$B,2,FALSE)</f>
        <v>ACME Corporation</v>
      </c>
      <c r="C1701" s="5">
        <f t="shared" si="314"/>
        <v>1700</v>
      </c>
      <c r="D1701" s="6">
        <f t="shared" ca="1" si="315"/>
        <v>1</v>
      </c>
      <c r="E1701" s="7">
        <f ca="1">IF($C1701 = 1 + N("Presidente"),
    127,
    IF($C1701 = 2 + N("Vice-Presidente"),
        72,
        IF($C1701 = 3 + N("Secretária bilíngue"),
            13,
            RANDBETWEEN(5,COUNT(Name!$A:$A) + 1)
        )
    )
)</f>
        <v>62</v>
      </c>
      <c r="F1701" s="7" t="str">
        <f ca="1" xml:space="preserve">
VLOOKUP(
  $E1701,
  Name!$A:$B,
  2,
  FALSE
)
&amp; " " &amp;
IF($C1701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 Bianchi Nascimento</v>
      </c>
      <c r="G1701" s="7">
        <v>2</v>
      </c>
      <c r="H1701" s="7" t="str">
        <f>VLOOKUP($G1701,Countries!$A:$B,2,FALSE)</f>
        <v>Portugal</v>
      </c>
      <c r="I1701" s="7" cm="1">
        <f t="array" aca="1" ref="I1701" ca="1">INDEX(States!$B:$B,RANDBETWEEN(2,COUNTA(States!$A:$A)),1)</f>
        <v>11</v>
      </c>
      <c r="J1701" s="7" t="str">
        <f ca="1">VLOOKUP($I1701,States!$B:$C,2,FALSE)</f>
        <v>Madeira</v>
      </c>
      <c r="K1701" s="7" t="str">
        <f ca="1">VLOOKUP($E1701,Name!$A:$C,3,FALSE)</f>
        <v>F</v>
      </c>
      <c r="L1701" s="7" t="str">
        <f ca="1">VLOOKUP($K1701,Genders!$B:$C,2,FALSE)</f>
        <v>Female</v>
      </c>
      <c r="M1701" s="7" cm="1">
        <f t="array" aca="1" ref="M1701" ca="1">INDEX('Marital status'!$A:$A,RANDBETWEEN(2,COUNTA('Marital status'!$A:$A)),1)</f>
        <v>2</v>
      </c>
      <c r="N1701" s="7" t="str">
        <f ca="1">VLOOKUP($M1701,'Marital status'!$A:$B,2,FALSE)</f>
        <v>Single</v>
      </c>
      <c r="O1701" s="7">
        <f t="shared" ca="1" si="316"/>
        <v>3</v>
      </c>
      <c r="P1701" s="7" t="str">
        <f ca="1">VLOOKUP($O1701,Ethnicities!$A:$B,2,FALSE)</f>
        <v>Black or African American</v>
      </c>
      <c r="Q1701" s="8">
        <f t="shared" ca="1" si="317"/>
        <v>38247</v>
      </c>
      <c r="R1701" s="6">
        <f t="shared" ca="1" si="318"/>
        <v>4</v>
      </c>
      <c r="S1701" s="6" t="str">
        <f ca="1">VLOOKUP($R1701,'Background education'!$A:$B,2,FALSE)</f>
        <v>Undergraduate degree</v>
      </c>
      <c r="T1701" s="7">
        <f ca="1" xml:space="preserve">
  IF(OR($V1701 = 2, $V1701 = 3, $V1701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701" s="7" t="str">
        <f ca="1">VLOOKUP($T1701,Departments!$A:$B,2,FALSE)</f>
        <v>Operations</v>
      </c>
      <c r="V1701" s="6">
        <f t="shared" ca="1" si="319"/>
        <v>8</v>
      </c>
      <c r="W1701" s="6" t="str">
        <f ca="1">VLOOKUP($V1701,Roles!$A:$B,2,FALSE)</f>
        <v>Analyst</v>
      </c>
      <c r="X1701" s="6">
        <f t="shared" ca="1" si="320"/>
        <v>2</v>
      </c>
      <c r="Y1701" s="6" t="str">
        <f ca="1">IF(ISNA($X1701),NA(),VLOOKUP($X1701,Levels!$A:$B,2,FALSE))</f>
        <v>Junior</v>
      </c>
      <c r="Z1701" s="8">
        <f t="shared" ca="1" si="312"/>
        <v>44872</v>
      </c>
      <c r="AA1701" s="6">
        <f ca="1">RANDBETWEEN(2,COUNTA('Recruitment source'!$A:$A))</f>
        <v>11</v>
      </c>
      <c r="AB1701" s="6" t="str">
        <f ca="1">VLOOKUP($AA1701,'Recruitment source'!$A:$B,2,FALSE)</f>
        <v>LinkedIn</v>
      </c>
      <c r="AC1701" s="8" t="e">
        <f t="shared" ca="1" si="321"/>
        <v>#N/A</v>
      </c>
      <c r="AD1701" s="6" t="e">
        <f t="shared" ca="1" si="322"/>
        <v>#N/A</v>
      </c>
      <c r="AE1701" s="6" t="e">
        <f ca="1">IF(ISNA(AD1701),NA(),VLOOKUP($AD1701,'Reasons for dismissal'!$A:$B,2,FALSE))</f>
        <v>#N/A</v>
      </c>
      <c r="AF1701" s="6">
        <f t="shared" ca="1" si="323"/>
        <v>2</v>
      </c>
      <c r="AG1701" s="1">
        <f t="shared" ca="1" si="313"/>
        <v>2000</v>
      </c>
    </row>
    <row r="1702" spans="1:33" x14ac:dyDescent="0.25">
      <c r="A1702" s="7" cm="1">
        <f t="array" aca="1" ref="A1702" ca="1">INDEX(Companies!$A:$A,RANDBETWEEN(2,COUNTA(Companies!$A:$A)),1)</f>
        <v>2</v>
      </c>
      <c r="B1702" s="7" t="str">
        <f ca="1">VLOOKUP($A1702,Companies!$A:$B,2,FALSE)</f>
        <v>ACME Corporation</v>
      </c>
      <c r="C1702" s="5">
        <f t="shared" si="314"/>
        <v>1701</v>
      </c>
      <c r="D1702" s="6">
        <f t="shared" ca="1" si="315"/>
        <v>1</v>
      </c>
      <c r="E1702" s="7">
        <f ca="1">IF($C1702 = 1 + N("Presidente"),
    127,
    IF($C1702 = 2 + N("Vice-Presidente"),
        72,
        IF($C1702 = 3 + N("Secretária bilíngue"),
            13,
            RANDBETWEEN(5,COUNT(Name!$A:$A) + 1)
        )
    )
)</f>
        <v>9</v>
      </c>
      <c r="F1702" s="7" t="str">
        <f ca="1" xml:space="preserve">
VLOOKUP(
  $E1702,
  Name!$A:$B,
  2,
  FALSE
)
&amp; " " &amp;
IF($C1702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Adélio Alencar Reis</v>
      </c>
      <c r="G1702" s="7">
        <v>2</v>
      </c>
      <c r="H1702" s="7" t="str">
        <f>VLOOKUP($G1702,Countries!$A:$B,2,FALSE)</f>
        <v>Portugal</v>
      </c>
      <c r="I1702" s="7" cm="1">
        <f t="array" aca="1" ref="I1702" ca="1">INDEX(States!$B:$B,RANDBETWEEN(2,COUNTA(States!$A:$A)),1)</f>
        <v>11</v>
      </c>
      <c r="J1702" s="7" t="str">
        <f ca="1">VLOOKUP($I1702,States!$B:$C,2,FALSE)</f>
        <v>Madeira</v>
      </c>
      <c r="K1702" s="7" t="str">
        <f ca="1">VLOOKUP($E1702,Name!$A:$C,3,FALSE)</f>
        <v>M</v>
      </c>
      <c r="L1702" s="7" t="str">
        <f ca="1">VLOOKUP($K1702,Genders!$B:$C,2,FALSE)</f>
        <v>Male</v>
      </c>
      <c r="M1702" s="7" cm="1">
        <f t="array" aca="1" ref="M1702" ca="1">INDEX('Marital status'!$A:$A,RANDBETWEEN(2,COUNTA('Marital status'!$A:$A)),1)</f>
        <v>2</v>
      </c>
      <c r="N1702" s="7" t="str">
        <f ca="1">VLOOKUP($M1702,'Marital status'!$A:$B,2,FALSE)</f>
        <v>Single</v>
      </c>
      <c r="O1702" s="7">
        <f t="shared" ca="1" si="316"/>
        <v>2</v>
      </c>
      <c r="P1702" s="7" t="str">
        <f ca="1">VLOOKUP($O1702,Ethnicities!$A:$B,2,FALSE)</f>
        <v>White</v>
      </c>
      <c r="Q1702" s="8">
        <f t="shared" ca="1" si="317"/>
        <v>35628</v>
      </c>
      <c r="R1702" s="6">
        <f t="shared" ca="1" si="318"/>
        <v>4</v>
      </c>
      <c r="S1702" s="6" t="str">
        <f ca="1">VLOOKUP($R1702,'Background education'!$A:$B,2,FALSE)</f>
        <v>Undergraduate degree</v>
      </c>
      <c r="T1702" s="7">
        <f ca="1" xml:space="preserve">
  IF(OR($V1702 = 2, $V1702 = 3, $V1702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702" s="7" t="str">
        <f ca="1">VLOOKUP($T1702,Departments!$A:$B,2,FALSE)</f>
        <v>Finance</v>
      </c>
      <c r="V1702" s="6">
        <f t="shared" ca="1" si="319"/>
        <v>7</v>
      </c>
      <c r="W1702" s="6" t="str">
        <f ca="1">VLOOKUP($V1702,Roles!$A:$B,2,FALSE)</f>
        <v>Trainee</v>
      </c>
      <c r="X1702" s="6" t="e">
        <f t="shared" ca="1" si="320"/>
        <v>#N/A</v>
      </c>
      <c r="Y1702" s="6" t="e">
        <f ca="1">IF(ISNA($X1702),NA(),VLOOKUP($X1702,Levels!$A:$B,2,FALSE))</f>
        <v>#N/A</v>
      </c>
      <c r="Z1702" s="8">
        <f t="shared" ca="1" si="312"/>
        <v>36917</v>
      </c>
      <c r="AA1702" s="6">
        <f ca="1">RANDBETWEEN(2,COUNTA('Recruitment source'!$A:$A))</f>
        <v>4</v>
      </c>
      <c r="AB1702" s="6" t="str">
        <f ca="1">VLOOKUP($AA1702,'Recruitment source'!$A:$B,2,FALSE)</f>
        <v>SAPO Emprego</v>
      </c>
      <c r="AC1702" s="8" t="e">
        <f t="shared" ca="1" si="321"/>
        <v>#N/A</v>
      </c>
      <c r="AD1702" s="6" t="e">
        <f t="shared" ca="1" si="322"/>
        <v>#N/A</v>
      </c>
      <c r="AE1702" s="6" t="e">
        <f ca="1">IF(ISNA(AD1702),NA(),VLOOKUP($AD1702,'Reasons for dismissal'!$A:$B,2,FALSE))</f>
        <v>#N/A</v>
      </c>
      <c r="AF1702" s="6">
        <f t="shared" ca="1" si="323"/>
        <v>3</v>
      </c>
      <c r="AG1702" s="1">
        <f t="shared" ca="1" si="313"/>
        <v>1005</v>
      </c>
    </row>
    <row r="1703" spans="1:33" x14ac:dyDescent="0.25">
      <c r="A1703" s="7" cm="1">
        <f t="array" aca="1" ref="A1703" ca="1">INDEX(Companies!$A:$A,RANDBETWEEN(2,COUNTA(Companies!$A:$A)),1)</f>
        <v>2</v>
      </c>
      <c r="B1703" s="7" t="str">
        <f ca="1">VLOOKUP($A1703,Companies!$A:$B,2,FALSE)</f>
        <v>ACME Corporation</v>
      </c>
      <c r="C1703" s="5">
        <f t="shared" si="314"/>
        <v>1702</v>
      </c>
      <c r="D1703" s="6">
        <f t="shared" ca="1" si="315"/>
        <v>1</v>
      </c>
      <c r="E1703" s="7">
        <f ca="1">IF($C1703 = 1 + N("Presidente"),
    127,
    IF($C1703 = 2 + N("Vice-Presidente"),
        72,
        IF($C1703 = 3 + N("Secretária bilíngue"),
            13,
            RANDBETWEEN(5,COUNT(Name!$A:$A) + 1)
        )
    )
)</f>
        <v>157</v>
      </c>
      <c r="F1703" s="7" t="str">
        <f ca="1" xml:space="preserve">
VLOOKUP(
  $E1703,
  Name!$A:$B,
  2,
  FALSE
)
&amp; " " &amp;
IF($C1703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Battaglia Moraes</v>
      </c>
      <c r="G1703" s="7">
        <v>2</v>
      </c>
      <c r="H1703" s="7" t="str">
        <f>VLOOKUP($G1703,Countries!$A:$B,2,FALSE)</f>
        <v>Portugal</v>
      </c>
      <c r="I1703" s="7" cm="1">
        <f t="array" aca="1" ref="I1703" ca="1">INDEX(States!$B:$B,RANDBETWEEN(2,COUNTA(States!$A:$A)),1)</f>
        <v>8</v>
      </c>
      <c r="J1703" s="7" t="str">
        <f ca="1">VLOOKUP($I1703,States!$B:$C,2,FALSE)</f>
        <v>Santarém</v>
      </c>
      <c r="K1703" s="7" t="str">
        <f ca="1">VLOOKUP($E1703,Name!$A:$C,3,FALSE)</f>
        <v>M</v>
      </c>
      <c r="L1703" s="7" t="str">
        <f ca="1">VLOOKUP($K1703,Genders!$B:$C,2,FALSE)</f>
        <v>Male</v>
      </c>
      <c r="M1703" s="7" cm="1">
        <f t="array" aca="1" ref="M1703" ca="1">INDEX('Marital status'!$A:$A,RANDBETWEEN(2,COUNTA('Marital status'!$A:$A)),1)</f>
        <v>3</v>
      </c>
      <c r="N1703" s="7" t="str">
        <f ca="1">VLOOKUP($M1703,'Marital status'!$A:$B,2,FALSE)</f>
        <v>Married</v>
      </c>
      <c r="O1703" s="7">
        <f t="shared" ca="1" si="316"/>
        <v>2</v>
      </c>
      <c r="P1703" s="7" t="str">
        <f ca="1">VLOOKUP($O1703,Ethnicities!$A:$B,2,FALSE)</f>
        <v>White</v>
      </c>
      <c r="Q1703" s="8">
        <f t="shared" ca="1" si="317"/>
        <v>35742</v>
      </c>
      <c r="R1703" s="6">
        <f t="shared" ca="1" si="318"/>
        <v>4</v>
      </c>
      <c r="S1703" s="6" t="str">
        <f ca="1">VLOOKUP($R1703,'Background education'!$A:$B,2,FALSE)</f>
        <v>Undergraduate degree</v>
      </c>
      <c r="T1703" s="7">
        <f ca="1" xml:space="preserve">
  IF(OR($V1703 = 2, $V1703 = 3, $V1703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703" s="7" t="str">
        <f ca="1">VLOOKUP($T1703,Departments!$A:$B,2,FALSE)</f>
        <v>Finance</v>
      </c>
      <c r="V1703" s="6">
        <f t="shared" ca="1" si="319"/>
        <v>8</v>
      </c>
      <c r="W1703" s="6" t="str">
        <f ca="1">VLOOKUP($V1703,Roles!$A:$B,2,FALSE)</f>
        <v>Analyst</v>
      </c>
      <c r="X1703" s="6">
        <f t="shared" ca="1" si="320"/>
        <v>4</v>
      </c>
      <c r="Y1703" s="6" t="str">
        <f ca="1">IF(ISNA($X1703),NA(),VLOOKUP($X1703,Levels!$A:$B,2,FALSE))</f>
        <v>Senior</v>
      </c>
      <c r="Z1703" s="8">
        <f t="shared" ca="1" si="312"/>
        <v>44045</v>
      </c>
      <c r="AA1703" s="6">
        <f ca="1">RANDBETWEEN(2,COUNTA('Recruitment source'!$A:$A))</f>
        <v>4</v>
      </c>
      <c r="AB1703" s="6" t="str">
        <f ca="1">VLOOKUP($AA1703,'Recruitment source'!$A:$B,2,FALSE)</f>
        <v>SAPO Emprego</v>
      </c>
      <c r="AC1703" s="8" t="e">
        <f t="shared" ca="1" si="321"/>
        <v>#N/A</v>
      </c>
      <c r="AD1703" s="6" t="e">
        <f t="shared" ca="1" si="322"/>
        <v>#N/A</v>
      </c>
      <c r="AE1703" s="6" t="e">
        <f ca="1">IF(ISNA(AD1703),NA(),VLOOKUP($AD1703,'Reasons for dismissal'!$A:$B,2,FALSE))</f>
        <v>#N/A</v>
      </c>
      <c r="AF1703" s="6">
        <f t="shared" ca="1" si="323"/>
        <v>3</v>
      </c>
      <c r="AG1703" s="1">
        <f t="shared" ca="1" si="313"/>
        <v>2000</v>
      </c>
    </row>
    <row r="1704" spans="1:33" x14ac:dyDescent="0.25">
      <c r="A1704" s="7" cm="1">
        <f t="array" aca="1" ref="A1704" ca="1">INDEX(Companies!$A:$A,RANDBETWEEN(2,COUNTA(Companies!$A:$A)),1)</f>
        <v>2</v>
      </c>
      <c r="B1704" s="7" t="str">
        <f ca="1">VLOOKUP($A1704,Companies!$A:$B,2,FALSE)</f>
        <v>ACME Corporation</v>
      </c>
      <c r="C1704" s="5">
        <f t="shared" si="314"/>
        <v>1703</v>
      </c>
      <c r="D1704" s="6">
        <f t="shared" ca="1" si="315"/>
        <v>1</v>
      </c>
      <c r="E1704" s="7">
        <f ca="1">IF($C1704 = 1 + N("Presidente"),
    127,
    IF($C1704 = 2 + N("Vice-Presidente"),
        72,
        IF($C1704 = 3 + N("Secretária bilíngue"),
            13,
            RANDBETWEEN(5,COUNT(Name!$A:$A) + 1)
        )
    )
)</f>
        <v>94</v>
      </c>
      <c r="F1704" s="7" t="str">
        <f ca="1" xml:space="preserve">
VLOOKUP(
  $E1704,
  Name!$A:$B,
  2,
  FALSE
)
&amp; " " &amp;
IF($C1704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Auth Sousa</v>
      </c>
      <c r="G1704" s="7">
        <v>2</v>
      </c>
      <c r="H1704" s="7" t="str">
        <f>VLOOKUP($G1704,Countries!$A:$B,2,FALSE)</f>
        <v>Portugal</v>
      </c>
      <c r="I1704" s="7" cm="1">
        <f t="array" aca="1" ref="I1704" ca="1">INDEX(States!$B:$B,RANDBETWEEN(2,COUNTA(States!$A:$A)),1)</f>
        <v>14</v>
      </c>
      <c r="J1704" s="7" t="str">
        <f ca="1">VLOOKUP($I1704,States!$B:$C,2,FALSE)</f>
        <v>Viseu</v>
      </c>
      <c r="K1704" s="7" t="str">
        <f ca="1">VLOOKUP($E1704,Name!$A:$C,3,FALSE)</f>
        <v>F</v>
      </c>
      <c r="L1704" s="7" t="str">
        <f ca="1">VLOOKUP($K1704,Genders!$B:$C,2,FALSE)</f>
        <v>Female</v>
      </c>
      <c r="M1704" s="7" cm="1">
        <f t="array" aca="1" ref="M1704" ca="1">INDEX('Marital status'!$A:$A,RANDBETWEEN(2,COUNTA('Marital status'!$A:$A)),1)</f>
        <v>5</v>
      </c>
      <c r="N1704" s="7" t="str">
        <f ca="1">VLOOKUP($M1704,'Marital status'!$A:$B,2,FALSE)</f>
        <v xml:space="preserve">Separated </v>
      </c>
      <c r="O1704" s="7">
        <f t="shared" ca="1" si="316"/>
        <v>2</v>
      </c>
      <c r="P1704" s="7" t="str">
        <f ca="1">VLOOKUP($O1704,Ethnicities!$A:$B,2,FALSE)</f>
        <v>White</v>
      </c>
      <c r="Q1704" s="8">
        <f t="shared" ca="1" si="317"/>
        <v>24177</v>
      </c>
      <c r="R1704" s="6">
        <f t="shared" ca="1" si="318"/>
        <v>4</v>
      </c>
      <c r="S1704" s="6" t="str">
        <f ca="1">VLOOKUP($R1704,'Background education'!$A:$B,2,FALSE)</f>
        <v>Undergraduate degree</v>
      </c>
      <c r="T1704" s="7">
        <f ca="1" xml:space="preserve">
  IF(OR($V1704 = 2, $V1704 = 3, $V1704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04" s="7" t="str">
        <f ca="1">VLOOKUP($T1704,Departments!$A:$B,2,FALSE)</f>
        <v>Sales</v>
      </c>
      <c r="V1704" s="6">
        <f t="shared" ca="1" si="319"/>
        <v>6</v>
      </c>
      <c r="W1704" s="6" t="str">
        <f ca="1">VLOOKUP($V1704,Roles!$A:$B,2,FALSE)</f>
        <v>Intern</v>
      </c>
      <c r="X1704" s="6" t="e">
        <f t="shared" ca="1" si="320"/>
        <v>#N/A</v>
      </c>
      <c r="Y1704" s="6" t="e">
        <f ca="1">IF(ISNA($X1704),NA(),VLOOKUP($X1704,Levels!$A:$B,2,FALSE))</f>
        <v>#N/A</v>
      </c>
      <c r="Z1704" s="8">
        <f t="shared" ca="1" si="312"/>
        <v>43632</v>
      </c>
      <c r="AA1704" s="6">
        <f ca="1">RANDBETWEEN(2,COUNTA('Recruitment source'!$A:$A))</f>
        <v>5</v>
      </c>
      <c r="AB1704" s="6" t="str">
        <f ca="1">VLOOKUP($AA1704,'Recruitment source'!$A:$B,2,FALSE)</f>
        <v>Net Empregos</v>
      </c>
      <c r="AC1704" s="8" t="e">
        <f t="shared" ca="1" si="321"/>
        <v>#N/A</v>
      </c>
      <c r="AD1704" s="6" t="e">
        <f t="shared" ca="1" si="322"/>
        <v>#N/A</v>
      </c>
      <c r="AE1704" s="6" t="e">
        <f ca="1">IF(ISNA(AD1704),NA(),VLOOKUP($AD1704,'Reasons for dismissal'!$A:$B,2,FALSE))</f>
        <v>#N/A</v>
      </c>
      <c r="AF1704" s="6">
        <f t="shared" ca="1" si="323"/>
        <v>4</v>
      </c>
      <c r="AG1704" s="1">
        <f t="shared" ca="1" si="313"/>
        <v>805</v>
      </c>
    </row>
    <row r="1705" spans="1:33" x14ac:dyDescent="0.25">
      <c r="A1705" s="7" cm="1">
        <f t="array" aca="1" ref="A1705" ca="1">INDEX(Companies!$A:$A,RANDBETWEEN(2,COUNTA(Companies!$A:$A)),1)</f>
        <v>2</v>
      </c>
      <c r="B1705" s="7" t="str">
        <f ca="1">VLOOKUP($A1705,Companies!$A:$B,2,FALSE)</f>
        <v>ACME Corporation</v>
      </c>
      <c r="C1705" s="5">
        <f t="shared" si="314"/>
        <v>1704</v>
      </c>
      <c r="D1705" s="6">
        <f t="shared" ca="1" si="315"/>
        <v>1</v>
      </c>
      <c r="E1705" s="7">
        <f ca="1">IF($C1705 = 1 + N("Presidente"),
    127,
    IF($C1705 = 2 + N("Vice-Presidente"),
        72,
        IF($C1705 = 3 + N("Secretária bilíngue"),
            13,
            RANDBETWEEN(5,COUNT(Name!$A:$A) + 1)
        )
    )
)</f>
        <v>350</v>
      </c>
      <c r="F1705" s="7" t="str">
        <f ca="1" xml:space="preserve">
VLOOKUP(
  $E1705,
  Name!$A:$B,
  2,
  FALSE
)
&amp; " " &amp;
IF($C1705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Bandeira Brasão</v>
      </c>
      <c r="G1705" s="7">
        <v>2</v>
      </c>
      <c r="H1705" s="7" t="str">
        <f>VLOOKUP($G1705,Countries!$A:$B,2,FALSE)</f>
        <v>Portugal</v>
      </c>
      <c r="I1705" s="7" cm="1">
        <f t="array" aca="1" ref="I1705" ca="1">INDEX(States!$B:$B,RANDBETWEEN(2,COUNTA(States!$A:$A)),1)</f>
        <v>5</v>
      </c>
      <c r="J1705" s="7" t="str">
        <f ca="1">VLOOKUP($I1705,States!$B:$C,2,FALSE)</f>
        <v>Aveiro</v>
      </c>
      <c r="K1705" s="7" t="str">
        <f ca="1">VLOOKUP($E1705,Name!$A:$C,3,FALSE)</f>
        <v>F</v>
      </c>
      <c r="L1705" s="7" t="str">
        <f ca="1">VLOOKUP($K1705,Genders!$B:$C,2,FALSE)</f>
        <v>Female</v>
      </c>
      <c r="M1705" s="7" cm="1">
        <f t="array" aca="1" ref="M1705" ca="1">INDEX('Marital status'!$A:$A,RANDBETWEEN(2,COUNTA('Marital status'!$A:$A)),1)</f>
        <v>4</v>
      </c>
      <c r="N1705" s="7" t="str">
        <f ca="1">VLOOKUP($M1705,'Marital status'!$A:$B,2,FALSE)</f>
        <v xml:space="preserve">Widowed </v>
      </c>
      <c r="O1705" s="7">
        <f t="shared" ca="1" si="316"/>
        <v>4</v>
      </c>
      <c r="P1705" s="7" t="str">
        <f ca="1">VLOOKUP($O1705,Ethnicities!$A:$B,2,FALSE)</f>
        <v>Hispanic or Latino</v>
      </c>
      <c r="Q1705" s="8">
        <f t="shared" ca="1" si="317"/>
        <v>34050</v>
      </c>
      <c r="R1705" s="6">
        <f t="shared" ca="1" si="318"/>
        <v>4</v>
      </c>
      <c r="S1705" s="6" t="str">
        <f ca="1">VLOOKUP($R1705,'Background education'!$A:$B,2,FALSE)</f>
        <v>Undergraduate degree</v>
      </c>
      <c r="T1705" s="7">
        <f ca="1" xml:space="preserve">
  IF(OR($V1705 = 2, $V1705 = 3, $V1705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705" s="7" t="str">
        <f ca="1">VLOOKUP($T1705,Departments!$A:$B,2,FALSE)</f>
        <v>Audit</v>
      </c>
      <c r="V1705" s="6">
        <f t="shared" ca="1" si="319"/>
        <v>8</v>
      </c>
      <c r="W1705" s="6" t="str">
        <f ca="1">VLOOKUP($V1705,Roles!$A:$B,2,FALSE)</f>
        <v>Analyst</v>
      </c>
      <c r="X1705" s="6">
        <f t="shared" ca="1" si="320"/>
        <v>4</v>
      </c>
      <c r="Y1705" s="6" t="str">
        <f ca="1">IF(ISNA($X1705),NA(),VLOOKUP($X1705,Levels!$A:$B,2,FALSE))</f>
        <v>Senior</v>
      </c>
      <c r="Z1705" s="8">
        <f t="shared" ca="1" si="312"/>
        <v>41329</v>
      </c>
      <c r="AA1705" s="6">
        <f ca="1">RANDBETWEEN(2,COUNTA('Recruitment source'!$A:$A))</f>
        <v>6</v>
      </c>
      <c r="AB1705" s="6" t="str">
        <f ca="1">VLOOKUP($AA1705,'Recruitment source'!$A:$B,2,FALSE)</f>
        <v>Empregos Online</v>
      </c>
      <c r="AC1705" s="8" t="e">
        <f t="shared" ca="1" si="321"/>
        <v>#N/A</v>
      </c>
      <c r="AD1705" s="6" t="e">
        <f t="shared" ca="1" si="322"/>
        <v>#N/A</v>
      </c>
      <c r="AE1705" s="6" t="e">
        <f ca="1">IF(ISNA(AD1705),NA(),VLOOKUP($AD1705,'Reasons for dismissal'!$A:$B,2,FALSE))</f>
        <v>#N/A</v>
      </c>
      <c r="AF1705" s="6">
        <f t="shared" ca="1" si="323"/>
        <v>4</v>
      </c>
      <c r="AG1705" s="1">
        <f t="shared" ca="1" si="313"/>
        <v>2000</v>
      </c>
    </row>
    <row r="1706" spans="1:33" x14ac:dyDescent="0.25">
      <c r="A1706" s="7" cm="1">
        <f t="array" aca="1" ref="A1706" ca="1">INDEX(Companies!$A:$A,RANDBETWEEN(2,COUNTA(Companies!$A:$A)),1)</f>
        <v>2</v>
      </c>
      <c r="B1706" s="7" t="str">
        <f ca="1">VLOOKUP($A1706,Companies!$A:$B,2,FALSE)</f>
        <v>ACME Corporation</v>
      </c>
      <c r="C1706" s="5">
        <f t="shared" si="314"/>
        <v>1705</v>
      </c>
      <c r="D1706" s="6">
        <f t="shared" ca="1" si="315"/>
        <v>1</v>
      </c>
      <c r="E1706" s="7">
        <f ca="1">IF($C1706 = 1 + N("Presidente"),
    127,
    IF($C1706 = 2 + N("Vice-Presidente"),
        72,
        IF($C1706 = 3 + N("Secretária bilíngue"),
            13,
            RANDBETWEEN(5,COUNT(Name!$A:$A) + 1)
        )
    )
)</f>
        <v>217</v>
      </c>
      <c r="F1706" s="7" t="str">
        <f ca="1" xml:space="preserve">
VLOOKUP(
  $E1706,
  Name!$A:$B,
  2,
  FALSE
)
&amp; " " &amp;
IF($C1706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Romano Cândido</v>
      </c>
      <c r="G1706" s="7">
        <v>2</v>
      </c>
      <c r="H1706" s="7" t="str">
        <f>VLOOKUP($G1706,Countries!$A:$B,2,FALSE)</f>
        <v>Portugal</v>
      </c>
      <c r="I1706" s="7" cm="1">
        <f t="array" aca="1" ref="I1706" ca="1">INDEX(States!$B:$B,RANDBETWEEN(2,COUNTA(States!$A:$A)),1)</f>
        <v>9</v>
      </c>
      <c r="J1706" s="7" t="str">
        <f ca="1">VLOOKUP($I1706,States!$B:$C,2,FALSE)</f>
        <v>Leiria</v>
      </c>
      <c r="K1706" s="7" t="str">
        <f ca="1">VLOOKUP($E1706,Name!$A:$C,3,FALSE)</f>
        <v>F</v>
      </c>
      <c r="L1706" s="7" t="str">
        <f ca="1">VLOOKUP($K1706,Genders!$B:$C,2,FALSE)</f>
        <v>Female</v>
      </c>
      <c r="M1706" s="7" cm="1">
        <f t="array" aca="1" ref="M1706" ca="1">INDEX('Marital status'!$A:$A,RANDBETWEEN(2,COUNTA('Marital status'!$A:$A)),1)</f>
        <v>6</v>
      </c>
      <c r="N1706" s="7" t="str">
        <f ca="1">VLOOKUP($M1706,'Marital status'!$A:$B,2,FALSE)</f>
        <v>Divorced</v>
      </c>
      <c r="O1706" s="7">
        <f t="shared" ca="1" si="316"/>
        <v>2</v>
      </c>
      <c r="P1706" s="7" t="str">
        <f ca="1">VLOOKUP($O1706,Ethnicities!$A:$B,2,FALSE)</f>
        <v>White</v>
      </c>
      <c r="Q1706" s="8">
        <f t="shared" ca="1" si="317"/>
        <v>26201</v>
      </c>
      <c r="R1706" s="6">
        <f t="shared" ca="1" si="318"/>
        <v>4</v>
      </c>
      <c r="S1706" s="6" t="str">
        <f ca="1">VLOOKUP($R1706,'Background education'!$A:$B,2,FALSE)</f>
        <v>Undergraduate degree</v>
      </c>
      <c r="T1706" s="7">
        <f ca="1" xml:space="preserve">
  IF(OR($V1706 = 2, $V1706 = 3, $V1706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06" s="7" t="str">
        <f ca="1">VLOOKUP($T1706,Departments!$A:$B,2,FALSE)</f>
        <v>Administration</v>
      </c>
      <c r="V1706" s="6">
        <f t="shared" ca="1" si="319"/>
        <v>6</v>
      </c>
      <c r="W1706" s="6" t="str">
        <f ca="1">VLOOKUP($V1706,Roles!$A:$B,2,FALSE)</f>
        <v>Intern</v>
      </c>
      <c r="X1706" s="6" t="e">
        <f t="shared" ca="1" si="320"/>
        <v>#N/A</v>
      </c>
      <c r="Y1706" s="6" t="e">
        <f ca="1">IF(ISNA($X1706),NA(),VLOOKUP($X1706,Levels!$A:$B,2,FALSE))</f>
        <v>#N/A</v>
      </c>
      <c r="Z1706" s="8">
        <f t="shared" ca="1" si="312"/>
        <v>41312</v>
      </c>
      <c r="AA1706" s="6">
        <f ca="1">RANDBETWEEN(2,COUNTA('Recruitment source'!$A:$A))</f>
        <v>4</v>
      </c>
      <c r="AB1706" s="6" t="str">
        <f ca="1">VLOOKUP($AA1706,'Recruitment source'!$A:$B,2,FALSE)</f>
        <v>SAPO Emprego</v>
      </c>
      <c r="AC1706" s="8" t="e">
        <f t="shared" ca="1" si="321"/>
        <v>#N/A</v>
      </c>
      <c r="AD1706" s="6" t="e">
        <f t="shared" ca="1" si="322"/>
        <v>#N/A</v>
      </c>
      <c r="AE1706" s="6" t="e">
        <f ca="1">IF(ISNA(AD1706),NA(),VLOOKUP($AD1706,'Reasons for dismissal'!$A:$B,2,FALSE))</f>
        <v>#N/A</v>
      </c>
      <c r="AF1706" s="6">
        <f t="shared" ca="1" si="323"/>
        <v>4</v>
      </c>
      <c r="AG1706" s="1">
        <f t="shared" ca="1" si="313"/>
        <v>805</v>
      </c>
    </row>
    <row r="1707" spans="1:33" x14ac:dyDescent="0.25">
      <c r="A1707" s="7" cm="1">
        <f t="array" aca="1" ref="A1707" ca="1">INDEX(Companies!$A:$A,RANDBETWEEN(2,COUNTA(Companies!$A:$A)),1)</f>
        <v>2</v>
      </c>
      <c r="B1707" s="7" t="str">
        <f ca="1">VLOOKUP($A1707,Companies!$A:$B,2,FALSE)</f>
        <v>ACME Corporation</v>
      </c>
      <c r="C1707" s="5">
        <f t="shared" si="314"/>
        <v>1706</v>
      </c>
      <c r="D1707" s="6">
        <f t="shared" ca="1" si="315"/>
        <v>1</v>
      </c>
      <c r="E1707" s="7">
        <f ca="1">IF($C1707 = 1 + N("Presidente"),
    127,
    IF($C1707 = 2 + N("Vice-Presidente"),
        72,
        IF($C1707 = 3 + N("Secretária bilíngue"),
            13,
            RANDBETWEEN(5,COUNT(Name!$A:$A) + 1)
        )
    )
)</f>
        <v>152</v>
      </c>
      <c r="F1707" s="7" t="str">
        <f ca="1" xml:space="preserve">
VLOOKUP(
  $E1707,
  Name!$A:$B,
  2,
  FALSE
)
&amp; " " &amp;
IF($C1707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Gael Noronha Lima</v>
      </c>
      <c r="G1707" s="7">
        <v>2</v>
      </c>
      <c r="H1707" s="7" t="str">
        <f>VLOOKUP($G1707,Countries!$A:$B,2,FALSE)</f>
        <v>Portugal</v>
      </c>
      <c r="I1707" s="7" cm="1">
        <f t="array" aca="1" ref="I1707" ca="1">INDEX(States!$B:$B,RANDBETWEEN(2,COUNTA(States!$A:$A)),1)</f>
        <v>7</v>
      </c>
      <c r="J1707" s="7" t="str">
        <f ca="1">VLOOKUP($I1707,States!$B:$C,2,FALSE)</f>
        <v>Faro</v>
      </c>
      <c r="K1707" s="7" t="str">
        <f ca="1">VLOOKUP($E1707,Name!$A:$C,3,FALSE)</f>
        <v>M</v>
      </c>
      <c r="L1707" s="7" t="str">
        <f ca="1">VLOOKUP($K1707,Genders!$B:$C,2,FALSE)</f>
        <v>Male</v>
      </c>
      <c r="M1707" s="7" cm="1">
        <f t="array" aca="1" ref="M1707" ca="1">INDEX('Marital status'!$A:$A,RANDBETWEEN(2,COUNTA('Marital status'!$A:$A)),1)</f>
        <v>6</v>
      </c>
      <c r="N1707" s="7" t="str">
        <f ca="1">VLOOKUP($M1707,'Marital status'!$A:$B,2,FALSE)</f>
        <v>Divorced</v>
      </c>
      <c r="O1707" s="7">
        <f t="shared" ca="1" si="316"/>
        <v>2</v>
      </c>
      <c r="P1707" s="7" t="str">
        <f ca="1">VLOOKUP($O1707,Ethnicities!$A:$B,2,FALSE)</f>
        <v>White</v>
      </c>
      <c r="Q1707" s="8">
        <f t="shared" ca="1" si="317"/>
        <v>34125</v>
      </c>
      <c r="R1707" s="6">
        <f t="shared" ca="1" si="318"/>
        <v>4</v>
      </c>
      <c r="S1707" s="6" t="str">
        <f ca="1">VLOOKUP($R1707,'Background education'!$A:$B,2,FALSE)</f>
        <v>Undergraduate degree</v>
      </c>
      <c r="T1707" s="7">
        <f ca="1" xml:space="preserve">
  IF(OR($V1707 = 2, $V1707 = 3, $V1707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707" s="7" t="str">
        <f ca="1">VLOOKUP($T1707,Departments!$A:$B,2,FALSE)</f>
        <v>Communication &amp; Marketing</v>
      </c>
      <c r="V1707" s="6">
        <f t="shared" ca="1" si="319"/>
        <v>8</v>
      </c>
      <c r="W1707" s="6" t="str">
        <f ca="1">VLOOKUP($V1707,Roles!$A:$B,2,FALSE)</f>
        <v>Analyst</v>
      </c>
      <c r="X1707" s="6">
        <f t="shared" ca="1" si="320"/>
        <v>4</v>
      </c>
      <c r="Y1707" s="6" t="str">
        <f ca="1">IF(ISNA($X1707),NA(),VLOOKUP($X1707,Levels!$A:$B,2,FALSE))</f>
        <v>Senior</v>
      </c>
      <c r="Z1707" s="8">
        <f t="shared" ca="1" si="312"/>
        <v>39225</v>
      </c>
      <c r="AA1707" s="6">
        <f ca="1">RANDBETWEEN(2,COUNTA('Recruitment source'!$A:$A))</f>
        <v>4</v>
      </c>
      <c r="AB1707" s="6" t="str">
        <f ca="1">VLOOKUP($AA1707,'Recruitment source'!$A:$B,2,FALSE)</f>
        <v>SAPO Emprego</v>
      </c>
      <c r="AC1707" s="8" t="e">
        <f t="shared" ca="1" si="321"/>
        <v>#N/A</v>
      </c>
      <c r="AD1707" s="6" t="e">
        <f t="shared" ca="1" si="322"/>
        <v>#N/A</v>
      </c>
      <c r="AE1707" s="6" t="e">
        <f ca="1">IF(ISNA(AD1707),NA(),VLOOKUP($AD1707,'Reasons for dismissal'!$A:$B,2,FALSE))</f>
        <v>#N/A</v>
      </c>
      <c r="AF1707" s="6">
        <f t="shared" ca="1" si="323"/>
        <v>3</v>
      </c>
      <c r="AG1707" s="1">
        <f t="shared" ca="1" si="313"/>
        <v>2080</v>
      </c>
    </row>
    <row r="1708" spans="1:33" x14ac:dyDescent="0.25">
      <c r="A1708" s="7" cm="1">
        <f t="array" aca="1" ref="A1708" ca="1">INDEX(Companies!$A:$A,RANDBETWEEN(2,COUNTA(Companies!$A:$A)),1)</f>
        <v>2</v>
      </c>
      <c r="B1708" s="7" t="str">
        <f ca="1">VLOOKUP($A1708,Companies!$A:$B,2,FALSE)</f>
        <v>ACME Corporation</v>
      </c>
      <c r="C1708" s="5">
        <f t="shared" si="314"/>
        <v>1707</v>
      </c>
      <c r="D1708" s="6">
        <f t="shared" ca="1" si="315"/>
        <v>1</v>
      </c>
      <c r="E1708" s="7">
        <f ca="1">IF($C1708 = 1 + N("Presidente"),
    127,
    IF($C1708 = 2 + N("Vice-Presidente"),
        72,
        IF($C1708 = 3 + N("Secretária bilíngue"),
            13,
            RANDBETWEEN(5,COUNT(Name!$A:$A) + 1)
        )
    )
)</f>
        <v>304</v>
      </c>
      <c r="F1708" s="7" t="str">
        <f ca="1" xml:space="preserve">
VLOOKUP(
  $E1708,
  Name!$A:$B,
  2,
  FALSE
)
&amp; " " &amp;
IF($C1708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Natanael Miranda Borba</v>
      </c>
      <c r="G1708" s="7">
        <v>2</v>
      </c>
      <c r="H1708" s="7" t="str">
        <f>VLOOKUP($G1708,Countries!$A:$B,2,FALSE)</f>
        <v>Portugal</v>
      </c>
      <c r="I1708" s="7" cm="1">
        <f t="array" aca="1" ref="I1708" ca="1">INDEX(States!$B:$B,RANDBETWEEN(2,COUNTA(States!$A:$A)),1)</f>
        <v>11</v>
      </c>
      <c r="J1708" s="7" t="str">
        <f ca="1">VLOOKUP($I1708,States!$B:$C,2,FALSE)</f>
        <v>Madeira</v>
      </c>
      <c r="K1708" s="7" t="str">
        <f ca="1">VLOOKUP($E1708,Name!$A:$C,3,FALSE)</f>
        <v>M</v>
      </c>
      <c r="L1708" s="7" t="str">
        <f ca="1">VLOOKUP($K1708,Genders!$B:$C,2,FALSE)</f>
        <v>Male</v>
      </c>
      <c r="M1708" s="7" cm="1">
        <f t="array" aca="1" ref="M1708" ca="1">INDEX('Marital status'!$A:$A,RANDBETWEEN(2,COUNTA('Marital status'!$A:$A)),1)</f>
        <v>4</v>
      </c>
      <c r="N1708" s="7" t="str">
        <f ca="1">VLOOKUP($M1708,'Marital status'!$A:$B,2,FALSE)</f>
        <v xml:space="preserve">Widowed </v>
      </c>
      <c r="O1708" s="7">
        <f t="shared" ca="1" si="316"/>
        <v>3</v>
      </c>
      <c r="P1708" s="7" t="str">
        <f ca="1">VLOOKUP($O1708,Ethnicities!$A:$B,2,FALSE)</f>
        <v>Black or African American</v>
      </c>
      <c r="Q1708" s="8">
        <f t="shared" ca="1" si="317"/>
        <v>33144</v>
      </c>
      <c r="R1708" s="6">
        <f t="shared" ca="1" si="318"/>
        <v>4</v>
      </c>
      <c r="S1708" s="6" t="str">
        <f ca="1">VLOOKUP($R1708,'Background education'!$A:$B,2,FALSE)</f>
        <v>Undergraduate degree</v>
      </c>
      <c r="T1708" s="7">
        <f ca="1" xml:space="preserve">
  IF(OR($V1708 = 2, $V1708 = 3, $V1708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08" s="7" t="str">
        <f ca="1">VLOOKUP($T1708,Departments!$A:$B,2,FALSE)</f>
        <v>Administration</v>
      </c>
      <c r="V1708" s="6">
        <f t="shared" ca="1" si="319"/>
        <v>6</v>
      </c>
      <c r="W1708" s="6" t="str">
        <f ca="1">VLOOKUP($V1708,Roles!$A:$B,2,FALSE)</f>
        <v>Intern</v>
      </c>
      <c r="X1708" s="6" t="e">
        <f t="shared" ca="1" si="320"/>
        <v>#N/A</v>
      </c>
      <c r="Y1708" s="6" t="e">
        <f ca="1">IF(ISNA($X1708),NA(),VLOOKUP($X1708,Levels!$A:$B,2,FALSE))</f>
        <v>#N/A</v>
      </c>
      <c r="Z1708" s="8">
        <f t="shared" ca="1" si="312"/>
        <v>42803</v>
      </c>
      <c r="AA1708" s="6">
        <f ca="1">RANDBETWEEN(2,COUNTA('Recruitment source'!$A:$A))</f>
        <v>9</v>
      </c>
      <c r="AB1708" s="6" t="str">
        <f ca="1">VLOOKUP($AA1708,'Recruitment source'!$A:$B,2,FALSE)</f>
        <v xml:space="preserve"> recommendation of employee</v>
      </c>
      <c r="AC1708" s="8" t="e">
        <f t="shared" ca="1" si="321"/>
        <v>#N/A</v>
      </c>
      <c r="AD1708" s="6" t="e">
        <f t="shared" ca="1" si="322"/>
        <v>#N/A</v>
      </c>
      <c r="AE1708" s="6" t="e">
        <f ca="1">IF(ISNA(AD1708),NA(),VLOOKUP($AD1708,'Reasons for dismissal'!$A:$B,2,FALSE))</f>
        <v>#N/A</v>
      </c>
      <c r="AF1708" s="6">
        <f t="shared" ca="1" si="323"/>
        <v>3</v>
      </c>
      <c r="AG1708" s="1">
        <f t="shared" ca="1" si="313"/>
        <v>805</v>
      </c>
    </row>
    <row r="1709" spans="1:33" x14ac:dyDescent="0.25">
      <c r="A1709" s="7" cm="1">
        <f t="array" aca="1" ref="A1709" ca="1">INDEX(Companies!$A:$A,RANDBETWEEN(2,COUNTA(Companies!$A:$A)),1)</f>
        <v>2</v>
      </c>
      <c r="B1709" s="7" t="str">
        <f ca="1">VLOOKUP($A1709,Companies!$A:$B,2,FALSE)</f>
        <v>ACME Corporation</v>
      </c>
      <c r="C1709" s="5">
        <f t="shared" si="314"/>
        <v>1708</v>
      </c>
      <c r="D1709" s="6">
        <f t="shared" ca="1" si="315"/>
        <v>1</v>
      </c>
      <c r="E1709" s="7">
        <f ca="1">IF($C1709 = 1 + N("Presidente"),
    127,
    IF($C1709 = 2 + N("Vice-Presidente"),
        72,
        IF($C1709 = 3 + N("Secretária bilíngue"),
            13,
            RANDBETWEEN(5,COUNT(Name!$A:$A) + 1)
        )
    )
)</f>
        <v>348</v>
      </c>
      <c r="F1709" s="7" t="str">
        <f ca="1" xml:space="preserve">
VLOOKUP(
  $E1709,
  Name!$A:$B,
  2,
  FALSE
)
&amp; " " &amp;
IF($C1709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Vagner Chaves Coelho</v>
      </c>
      <c r="G1709" s="7">
        <v>2</v>
      </c>
      <c r="H1709" s="7" t="str">
        <f>VLOOKUP($G1709,Countries!$A:$B,2,FALSE)</f>
        <v>Portugal</v>
      </c>
      <c r="I1709" s="7" cm="1">
        <f t="array" aca="1" ref="I1709" ca="1">INDEX(States!$B:$B,RANDBETWEEN(2,COUNTA(States!$A:$A)),1)</f>
        <v>20</v>
      </c>
      <c r="J1709" s="7" t="str">
        <f ca="1">VLOOKUP($I1709,States!$B:$C,2,FALSE)</f>
        <v>Viana do Castelo</v>
      </c>
      <c r="K1709" s="7" t="str">
        <f ca="1">VLOOKUP($E1709,Name!$A:$C,3,FALSE)</f>
        <v>M</v>
      </c>
      <c r="L1709" s="7" t="str">
        <f ca="1">VLOOKUP($K1709,Genders!$B:$C,2,FALSE)</f>
        <v>Male</v>
      </c>
      <c r="M1709" s="7" cm="1">
        <f t="array" aca="1" ref="M1709" ca="1">INDEX('Marital status'!$A:$A,RANDBETWEEN(2,COUNTA('Marital status'!$A:$A)),1)</f>
        <v>2</v>
      </c>
      <c r="N1709" s="7" t="str">
        <f ca="1">VLOOKUP($M1709,'Marital status'!$A:$B,2,FALSE)</f>
        <v>Single</v>
      </c>
      <c r="O1709" s="7">
        <f t="shared" ca="1" si="316"/>
        <v>2</v>
      </c>
      <c r="P1709" s="7" t="str">
        <f ca="1">VLOOKUP($O1709,Ethnicities!$A:$B,2,FALSE)</f>
        <v>White</v>
      </c>
      <c r="Q1709" s="8">
        <f t="shared" ca="1" si="317"/>
        <v>35562</v>
      </c>
      <c r="R1709" s="6">
        <f t="shared" ca="1" si="318"/>
        <v>5</v>
      </c>
      <c r="S1709" s="6" t="str">
        <f ca="1">VLOOKUP($R1709,'Background education'!$A:$B,2,FALSE)</f>
        <v>Graduate school</v>
      </c>
      <c r="T1709" s="7">
        <f ca="1" xml:space="preserve">
  IF(OR($V1709 = 2, $V1709 = 3, $V1709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09" s="7" t="str">
        <f ca="1">VLOOKUP($T1709,Departments!$A:$B,2,FALSE)</f>
        <v>Administration</v>
      </c>
      <c r="V1709" s="6">
        <f t="shared" ca="1" si="319"/>
        <v>8</v>
      </c>
      <c r="W1709" s="6" t="str">
        <f ca="1">VLOOKUP($V1709,Roles!$A:$B,2,FALSE)</f>
        <v>Analyst</v>
      </c>
      <c r="X1709" s="6">
        <f t="shared" ca="1" si="320"/>
        <v>2</v>
      </c>
      <c r="Y1709" s="6" t="str">
        <f ca="1">IF(ISNA($X1709),NA(),VLOOKUP($X1709,Levels!$A:$B,2,FALSE))</f>
        <v>Junior</v>
      </c>
      <c r="Z1709" s="8">
        <f t="shared" ca="1" si="312"/>
        <v>44361</v>
      </c>
      <c r="AA1709" s="6">
        <f ca="1">RANDBETWEEN(2,COUNTA('Recruitment source'!$A:$A))</f>
        <v>12</v>
      </c>
      <c r="AB1709" s="6" t="str">
        <f ca="1">VLOOKUP($AA1709,'Recruitment source'!$A:$B,2,FALSE)</f>
        <v>Website</v>
      </c>
      <c r="AC1709" s="8" t="e">
        <f t="shared" ca="1" si="321"/>
        <v>#N/A</v>
      </c>
      <c r="AD1709" s="6" t="e">
        <f t="shared" ca="1" si="322"/>
        <v>#N/A</v>
      </c>
      <c r="AE1709" s="6" t="e">
        <f ca="1">IF(ISNA(AD1709),NA(),VLOOKUP($AD1709,'Reasons for dismissal'!$A:$B,2,FALSE))</f>
        <v>#N/A</v>
      </c>
      <c r="AF1709" s="6">
        <f t="shared" ca="1" si="323"/>
        <v>4</v>
      </c>
      <c r="AG1709" s="1">
        <f t="shared" ca="1" si="313"/>
        <v>2000</v>
      </c>
    </row>
    <row r="1710" spans="1:33" x14ac:dyDescent="0.25">
      <c r="A1710" s="7" cm="1">
        <f t="array" aca="1" ref="A1710" ca="1">INDEX(Companies!$A:$A,RANDBETWEEN(2,COUNTA(Companies!$A:$A)),1)</f>
        <v>2</v>
      </c>
      <c r="B1710" s="7" t="str">
        <f ca="1">VLOOKUP($A1710,Companies!$A:$B,2,FALSE)</f>
        <v>ACME Corporation</v>
      </c>
      <c r="C1710" s="5">
        <f t="shared" si="314"/>
        <v>1709</v>
      </c>
      <c r="D1710" s="6">
        <f t="shared" ca="1" si="315"/>
        <v>1</v>
      </c>
      <c r="E1710" s="7">
        <f ca="1">IF($C1710 = 1 + N("Presidente"),
    127,
    IF($C1710 = 2 + N("Vice-Presidente"),
        72,
        IF($C1710 = 3 + N("Secretária bilíngue"),
            13,
            RANDBETWEEN(5,COUNT(Name!$A:$A) + 1)
        )
    )
)</f>
        <v>134</v>
      </c>
      <c r="F1710" s="7" t="str">
        <f ca="1" xml:space="preserve">
VLOOKUP(
  $E1710,
  Name!$A:$B,
  2,
  FALSE
)
&amp; " " &amp;
IF($C1710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Monteiro Gonçalves</v>
      </c>
      <c r="G1710" s="7">
        <v>2</v>
      </c>
      <c r="H1710" s="7" t="str">
        <f>VLOOKUP($G1710,Countries!$A:$B,2,FALSE)</f>
        <v>Portugal</v>
      </c>
      <c r="I1710" s="7" cm="1">
        <f t="array" aca="1" ref="I1710" ca="1">INDEX(States!$B:$B,RANDBETWEEN(2,COUNTA(States!$A:$A)),1)</f>
        <v>9</v>
      </c>
      <c r="J1710" s="7" t="str">
        <f ca="1">VLOOKUP($I1710,States!$B:$C,2,FALSE)</f>
        <v>Leiria</v>
      </c>
      <c r="K1710" s="7" t="str">
        <f ca="1">VLOOKUP($E1710,Name!$A:$C,3,FALSE)</f>
        <v>F</v>
      </c>
      <c r="L1710" s="7" t="str">
        <f ca="1">VLOOKUP($K1710,Genders!$B:$C,2,FALSE)</f>
        <v>Female</v>
      </c>
      <c r="M1710" s="7" cm="1">
        <f t="array" aca="1" ref="M1710" ca="1">INDEX('Marital status'!$A:$A,RANDBETWEEN(2,COUNTA('Marital status'!$A:$A)),1)</f>
        <v>4</v>
      </c>
      <c r="N1710" s="7" t="str">
        <f ca="1">VLOOKUP($M1710,'Marital status'!$A:$B,2,FALSE)</f>
        <v xml:space="preserve">Widowed </v>
      </c>
      <c r="O1710" s="7">
        <f t="shared" ca="1" si="316"/>
        <v>5</v>
      </c>
      <c r="P1710" s="7" t="str">
        <f ca="1">VLOOKUP($O1710,Ethnicities!$A:$B,2,FALSE)</f>
        <v>Asian</v>
      </c>
      <c r="Q1710" s="8">
        <f t="shared" ca="1" si="317"/>
        <v>29592</v>
      </c>
      <c r="R1710" s="6">
        <f t="shared" ca="1" si="318"/>
        <v>4</v>
      </c>
      <c r="S1710" s="6" t="str">
        <f ca="1">VLOOKUP($R1710,'Background education'!$A:$B,2,FALSE)</f>
        <v>Undergraduate degree</v>
      </c>
      <c r="T1710" s="7">
        <f ca="1" xml:space="preserve">
  IF(OR($V1710 = 2, $V1710 = 3, $V1710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10" s="7" t="str">
        <f ca="1">VLOOKUP($T1710,Departments!$A:$B,2,FALSE)</f>
        <v>Human Resource</v>
      </c>
      <c r="V1710" s="6">
        <f t="shared" ca="1" si="319"/>
        <v>6</v>
      </c>
      <c r="W1710" s="6" t="str">
        <f ca="1">VLOOKUP($V1710,Roles!$A:$B,2,FALSE)</f>
        <v>Intern</v>
      </c>
      <c r="X1710" s="6" t="e">
        <f t="shared" ca="1" si="320"/>
        <v>#N/A</v>
      </c>
      <c r="Y1710" s="6" t="e">
        <f ca="1">IF(ISNA($X1710),NA(),VLOOKUP($X1710,Levels!$A:$B,2,FALSE))</f>
        <v>#N/A</v>
      </c>
      <c r="Z1710" s="8">
        <f t="shared" ca="1" si="312"/>
        <v>41754</v>
      </c>
      <c r="AA1710" s="6">
        <f ca="1">RANDBETWEEN(2,COUNTA('Recruitment source'!$A:$A))</f>
        <v>12</v>
      </c>
      <c r="AB1710" s="6" t="str">
        <f ca="1">VLOOKUP($AA1710,'Recruitment source'!$A:$B,2,FALSE)</f>
        <v>Website</v>
      </c>
      <c r="AC1710" s="8" t="e">
        <f t="shared" ca="1" si="321"/>
        <v>#N/A</v>
      </c>
      <c r="AD1710" s="6" t="e">
        <f t="shared" ca="1" si="322"/>
        <v>#N/A</v>
      </c>
      <c r="AE1710" s="6" t="e">
        <f ca="1">IF(ISNA(AD1710),NA(),VLOOKUP($AD1710,'Reasons for dismissal'!$A:$B,2,FALSE))</f>
        <v>#N/A</v>
      </c>
      <c r="AF1710" s="6">
        <f t="shared" ca="1" si="323"/>
        <v>3</v>
      </c>
      <c r="AG1710" s="1">
        <f t="shared" ca="1" si="313"/>
        <v>805</v>
      </c>
    </row>
    <row r="1711" spans="1:33" x14ac:dyDescent="0.25">
      <c r="A1711" s="7" cm="1">
        <f t="array" aca="1" ref="A1711" ca="1">INDEX(Companies!$A:$A,RANDBETWEEN(2,COUNTA(Companies!$A:$A)),1)</f>
        <v>2</v>
      </c>
      <c r="B1711" s="7" t="str">
        <f ca="1">VLOOKUP($A1711,Companies!$A:$B,2,FALSE)</f>
        <v>ACME Corporation</v>
      </c>
      <c r="C1711" s="5">
        <f t="shared" si="314"/>
        <v>1710</v>
      </c>
      <c r="D1711" s="6">
        <f t="shared" ca="1" si="315"/>
        <v>1</v>
      </c>
      <c r="E1711" s="7">
        <f ca="1">IF($C1711 = 1 + N("Presidente"),
    127,
    IF($C1711 = 2 + N("Vice-Presidente"),
        72,
        IF($C1711 = 3 + N("Secretária bilíngue"),
            13,
            RANDBETWEEN(5,COUNT(Name!$A:$A) + 1)
        )
    )
)</f>
        <v>350</v>
      </c>
      <c r="F1711" s="7" t="str">
        <f ca="1" xml:space="preserve">
VLOOKUP(
  $E1711,
  Name!$A:$B,
  2,
  FALSE
)
&amp; " " &amp;
IF($C1711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Faria Testa</v>
      </c>
      <c r="G1711" s="7">
        <v>2</v>
      </c>
      <c r="H1711" s="7" t="str">
        <f>VLOOKUP($G1711,Countries!$A:$B,2,FALSE)</f>
        <v>Portugal</v>
      </c>
      <c r="I1711" s="7" cm="1">
        <f t="array" aca="1" ref="I1711" ca="1">INDEX(States!$B:$B,RANDBETWEEN(2,COUNTA(States!$A:$A)),1)</f>
        <v>10</v>
      </c>
      <c r="J1711" s="7" t="str">
        <f ca="1">VLOOKUP($I1711,States!$B:$C,2,FALSE)</f>
        <v>Coimbra</v>
      </c>
      <c r="K1711" s="7" t="str">
        <f ca="1">VLOOKUP($E1711,Name!$A:$C,3,FALSE)</f>
        <v>F</v>
      </c>
      <c r="L1711" s="7" t="str">
        <f ca="1">VLOOKUP($K1711,Genders!$B:$C,2,FALSE)</f>
        <v>Female</v>
      </c>
      <c r="M1711" s="7" cm="1">
        <f t="array" aca="1" ref="M1711" ca="1">INDEX('Marital status'!$A:$A,RANDBETWEEN(2,COUNTA('Marital status'!$A:$A)),1)</f>
        <v>3</v>
      </c>
      <c r="N1711" s="7" t="str">
        <f ca="1">VLOOKUP($M1711,'Marital status'!$A:$B,2,FALSE)</f>
        <v>Married</v>
      </c>
      <c r="O1711" s="7">
        <f t="shared" ca="1" si="316"/>
        <v>2</v>
      </c>
      <c r="P1711" s="7" t="str">
        <f ca="1">VLOOKUP($O1711,Ethnicities!$A:$B,2,FALSE)</f>
        <v>White</v>
      </c>
      <c r="Q1711" s="8">
        <f t="shared" ca="1" si="317"/>
        <v>33103</v>
      </c>
      <c r="R1711" s="6">
        <f t="shared" ca="1" si="318"/>
        <v>4</v>
      </c>
      <c r="S1711" s="6" t="str">
        <f ca="1">VLOOKUP($R1711,'Background education'!$A:$B,2,FALSE)</f>
        <v>Undergraduate degree</v>
      </c>
      <c r="T1711" s="7">
        <f ca="1" xml:space="preserve">
  IF(OR($V1711 = 2, $V1711 = 3, $V1711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711" s="7" t="str">
        <f ca="1">VLOOKUP($T1711,Departments!$A:$B,2,FALSE)</f>
        <v>Operations</v>
      </c>
      <c r="V1711" s="6">
        <f t="shared" ca="1" si="319"/>
        <v>8</v>
      </c>
      <c r="W1711" s="6" t="str">
        <f ca="1">VLOOKUP($V1711,Roles!$A:$B,2,FALSE)</f>
        <v>Analyst</v>
      </c>
      <c r="X1711" s="6">
        <f t="shared" ca="1" si="320"/>
        <v>3</v>
      </c>
      <c r="Y1711" s="6" t="str">
        <f ca="1">IF(ISNA($X1711),NA(),VLOOKUP($X1711,Levels!$A:$B,2,FALSE))</f>
        <v>Pleno</v>
      </c>
      <c r="Z1711" s="8">
        <f t="shared" ca="1" si="312"/>
        <v>41208</v>
      </c>
      <c r="AA1711" s="6">
        <f ca="1">RANDBETWEEN(2,COUNTA('Recruitment source'!$A:$A))</f>
        <v>10</v>
      </c>
      <c r="AB1711" s="6" t="str">
        <f ca="1">VLOOKUP($AA1711,'Recruitment source'!$A:$B,2,FALSE)</f>
        <v>Google</v>
      </c>
      <c r="AC1711" s="8" t="e">
        <f t="shared" ca="1" si="321"/>
        <v>#N/A</v>
      </c>
      <c r="AD1711" s="6" t="e">
        <f t="shared" ca="1" si="322"/>
        <v>#N/A</v>
      </c>
      <c r="AE1711" s="6" t="e">
        <f ca="1">IF(ISNA(AD1711),NA(),VLOOKUP($AD1711,'Reasons for dismissal'!$A:$B,2,FALSE))</f>
        <v>#N/A</v>
      </c>
      <c r="AF1711" s="6">
        <f t="shared" ca="1" si="323"/>
        <v>2</v>
      </c>
      <c r="AG1711" s="1">
        <f t="shared" ca="1" si="313"/>
        <v>2000</v>
      </c>
    </row>
    <row r="1712" spans="1:33" x14ac:dyDescent="0.25">
      <c r="A1712" s="7" cm="1">
        <f t="array" aca="1" ref="A1712" ca="1">INDEX(Companies!$A:$A,RANDBETWEEN(2,COUNTA(Companies!$A:$A)),1)</f>
        <v>2</v>
      </c>
      <c r="B1712" s="7" t="str">
        <f ca="1">VLOOKUP($A1712,Companies!$A:$B,2,FALSE)</f>
        <v>ACME Corporation</v>
      </c>
      <c r="C1712" s="5">
        <f t="shared" si="314"/>
        <v>1711</v>
      </c>
      <c r="D1712" s="6">
        <f t="shared" ca="1" si="315"/>
        <v>1</v>
      </c>
      <c r="E1712" s="7">
        <f ca="1">IF($C1712 = 1 + N("Presidente"),
    127,
    IF($C1712 = 2 + N("Vice-Presidente"),
        72,
        IF($C1712 = 3 + N("Secretária bilíngue"),
            13,
            RANDBETWEEN(5,COUNT(Name!$A:$A) + 1)
        )
    )
)</f>
        <v>95</v>
      </c>
      <c r="F1712" s="7" t="str">
        <f ca="1" xml:space="preserve">
VLOOKUP(
  $E1712,
  Name!$A:$B,
  2,
  FALSE
)
&amp; " " &amp;
IF($C1712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Amor Faria</v>
      </c>
      <c r="G1712" s="7">
        <v>2</v>
      </c>
      <c r="H1712" s="7" t="str">
        <f>VLOOKUP($G1712,Countries!$A:$B,2,FALSE)</f>
        <v>Portugal</v>
      </c>
      <c r="I1712" s="7" cm="1">
        <f t="array" aca="1" ref="I1712" ca="1">INDEX(States!$B:$B,RANDBETWEEN(2,COUNTA(States!$A:$A)),1)</f>
        <v>12</v>
      </c>
      <c r="J1712" s="7" t="str">
        <f ca="1">VLOOKUP($I1712,States!$B:$C,2,FALSE)</f>
        <v>Évora</v>
      </c>
      <c r="K1712" s="7" t="str">
        <f ca="1">VLOOKUP($E1712,Name!$A:$C,3,FALSE)</f>
        <v>F</v>
      </c>
      <c r="L1712" s="7" t="str">
        <f ca="1">VLOOKUP($K1712,Genders!$B:$C,2,FALSE)</f>
        <v>Female</v>
      </c>
      <c r="M1712" s="7" cm="1">
        <f t="array" aca="1" ref="M1712" ca="1">INDEX('Marital status'!$A:$A,RANDBETWEEN(2,COUNTA('Marital status'!$A:$A)),1)</f>
        <v>3</v>
      </c>
      <c r="N1712" s="7" t="str">
        <f ca="1">VLOOKUP($M1712,'Marital status'!$A:$B,2,FALSE)</f>
        <v>Married</v>
      </c>
      <c r="O1712" s="7">
        <f t="shared" ca="1" si="316"/>
        <v>2</v>
      </c>
      <c r="P1712" s="7" t="str">
        <f ca="1">VLOOKUP($O1712,Ethnicities!$A:$B,2,FALSE)</f>
        <v>White</v>
      </c>
      <c r="Q1712" s="8">
        <f t="shared" ca="1" si="317"/>
        <v>35630</v>
      </c>
      <c r="R1712" s="6">
        <f t="shared" ca="1" si="318"/>
        <v>4</v>
      </c>
      <c r="S1712" s="6" t="str">
        <f ca="1">VLOOKUP($R1712,'Background education'!$A:$B,2,FALSE)</f>
        <v>Undergraduate degree</v>
      </c>
      <c r="T1712" s="7">
        <f ca="1" xml:space="preserve">
  IF(OR($V1712 = 2, $V1712 = 3, $V1712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712" s="7" t="str">
        <f ca="1">VLOOKUP($T1712,Departments!$A:$B,2,FALSE)</f>
        <v>Information Technology</v>
      </c>
      <c r="V1712" s="6">
        <f t="shared" ca="1" si="319"/>
        <v>7</v>
      </c>
      <c r="W1712" s="6" t="str">
        <f ca="1">VLOOKUP($V1712,Roles!$A:$B,2,FALSE)</f>
        <v>Trainee</v>
      </c>
      <c r="X1712" s="6" t="e">
        <f t="shared" ca="1" si="320"/>
        <v>#N/A</v>
      </c>
      <c r="Y1712" s="6" t="e">
        <f ca="1">IF(ISNA($X1712),NA(),VLOOKUP($X1712,Levels!$A:$B,2,FALSE))</f>
        <v>#N/A</v>
      </c>
      <c r="Z1712" s="8">
        <f t="shared" ca="1" si="312"/>
        <v>36691</v>
      </c>
      <c r="AA1712" s="6">
        <f ca="1">RANDBETWEEN(2,COUNTA('Recruitment source'!$A:$A))</f>
        <v>6</v>
      </c>
      <c r="AB1712" s="6" t="str">
        <f ca="1">VLOOKUP($AA1712,'Recruitment source'!$A:$B,2,FALSE)</f>
        <v>Empregos Online</v>
      </c>
      <c r="AC1712" s="8" t="e">
        <f t="shared" ca="1" si="321"/>
        <v>#N/A</v>
      </c>
      <c r="AD1712" s="6" t="e">
        <f t="shared" ca="1" si="322"/>
        <v>#N/A</v>
      </c>
      <c r="AE1712" s="6" t="e">
        <f ca="1">IF(ISNA(AD1712),NA(),VLOOKUP($AD1712,'Reasons for dismissal'!$A:$B,2,FALSE))</f>
        <v>#N/A</v>
      </c>
      <c r="AF1712" s="6">
        <f t="shared" ca="1" si="323"/>
        <v>3</v>
      </c>
      <c r="AG1712" s="1">
        <f t="shared" ca="1" si="313"/>
        <v>1085</v>
      </c>
    </row>
    <row r="1713" spans="1:33" x14ac:dyDescent="0.25">
      <c r="A1713" s="7" cm="1">
        <f t="array" aca="1" ref="A1713" ca="1">INDEX(Companies!$A:$A,RANDBETWEEN(2,COUNTA(Companies!$A:$A)),1)</f>
        <v>2</v>
      </c>
      <c r="B1713" s="7" t="str">
        <f ca="1">VLOOKUP($A1713,Companies!$A:$B,2,FALSE)</f>
        <v>ACME Corporation</v>
      </c>
      <c r="C1713" s="5">
        <f t="shared" si="314"/>
        <v>1712</v>
      </c>
      <c r="D1713" s="6">
        <f t="shared" ca="1" si="315"/>
        <v>1</v>
      </c>
      <c r="E1713" s="7">
        <f ca="1">IF($C1713 = 1 + N("Presidente"),
    127,
    IF($C1713 = 2 + N("Vice-Presidente"),
        72,
        IF($C1713 = 3 + N("Secretária bilíngue"),
            13,
            RANDBETWEEN(5,COUNT(Name!$A:$A) + 1)
        )
    )
)</f>
        <v>308</v>
      </c>
      <c r="F1713" s="7" t="str">
        <f ca="1" xml:space="preserve">
VLOOKUP(
  $E1713,
  Name!$A:$B,
  2,
  FALSE
)
&amp; " " &amp;
IF($C1713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Gouveia Luz</v>
      </c>
      <c r="G1713" s="7">
        <v>2</v>
      </c>
      <c r="H1713" s="7" t="str">
        <f>VLOOKUP($G1713,Countries!$A:$B,2,FALSE)</f>
        <v>Portugal</v>
      </c>
      <c r="I1713" s="7" cm="1">
        <f t="array" aca="1" ref="I1713" ca="1">INDEX(States!$B:$B,RANDBETWEEN(2,COUNTA(States!$A:$A)),1)</f>
        <v>10</v>
      </c>
      <c r="J1713" s="7" t="str">
        <f ca="1">VLOOKUP($I1713,States!$B:$C,2,FALSE)</f>
        <v>Coimbra</v>
      </c>
      <c r="K1713" s="7" t="str">
        <f ca="1">VLOOKUP($E1713,Name!$A:$C,3,FALSE)</f>
        <v>M</v>
      </c>
      <c r="L1713" s="7" t="str">
        <f ca="1">VLOOKUP($K1713,Genders!$B:$C,2,FALSE)</f>
        <v>Male</v>
      </c>
      <c r="M1713" s="7" cm="1">
        <f t="array" aca="1" ref="M1713" ca="1">INDEX('Marital status'!$A:$A,RANDBETWEEN(2,COUNTA('Marital status'!$A:$A)),1)</f>
        <v>2</v>
      </c>
      <c r="N1713" s="7" t="str">
        <f ca="1">VLOOKUP($M1713,'Marital status'!$A:$B,2,FALSE)</f>
        <v>Single</v>
      </c>
      <c r="O1713" s="7">
        <f t="shared" ca="1" si="316"/>
        <v>2</v>
      </c>
      <c r="P1713" s="7" t="str">
        <f ca="1">VLOOKUP($O1713,Ethnicities!$A:$B,2,FALSE)</f>
        <v>White</v>
      </c>
      <c r="Q1713" s="8">
        <f t="shared" ca="1" si="317"/>
        <v>33865</v>
      </c>
      <c r="R1713" s="6">
        <f t="shared" ca="1" si="318"/>
        <v>5</v>
      </c>
      <c r="S1713" s="6" t="str">
        <f ca="1">VLOOKUP($R1713,'Background education'!$A:$B,2,FALSE)</f>
        <v>Graduate school</v>
      </c>
      <c r="T1713" s="7">
        <f ca="1" xml:space="preserve">
  IF(OR($V1713 = 2, $V1713 = 3, $V1713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13" s="7" t="str">
        <f ca="1">VLOOKUP($T1713,Departments!$A:$B,2,FALSE)</f>
        <v>Sales</v>
      </c>
      <c r="V1713" s="6">
        <f t="shared" ca="1" si="319"/>
        <v>8</v>
      </c>
      <c r="W1713" s="6" t="str">
        <f ca="1">VLOOKUP($V1713,Roles!$A:$B,2,FALSE)</f>
        <v>Analyst</v>
      </c>
      <c r="X1713" s="6">
        <f t="shared" ca="1" si="320"/>
        <v>4</v>
      </c>
      <c r="Y1713" s="6" t="str">
        <f ca="1">IF(ISNA($X1713),NA(),VLOOKUP($X1713,Levels!$A:$B,2,FALSE))</f>
        <v>Senior</v>
      </c>
      <c r="Z1713" s="8">
        <f t="shared" ca="1" si="312"/>
        <v>37362</v>
      </c>
      <c r="AA1713" s="6">
        <f ca="1">RANDBETWEEN(2,COUNTA('Recruitment source'!$A:$A))</f>
        <v>9</v>
      </c>
      <c r="AB1713" s="6" t="str">
        <f ca="1">VLOOKUP($AA1713,'Recruitment source'!$A:$B,2,FALSE)</f>
        <v xml:space="preserve"> recommendation of employee</v>
      </c>
      <c r="AC1713" s="8" t="e">
        <f t="shared" ca="1" si="321"/>
        <v>#N/A</v>
      </c>
      <c r="AD1713" s="6" t="e">
        <f t="shared" ca="1" si="322"/>
        <v>#N/A</v>
      </c>
      <c r="AE1713" s="6" t="e">
        <f ca="1">IF(ISNA(AD1713),NA(),VLOOKUP($AD1713,'Reasons for dismissal'!$A:$B,2,FALSE))</f>
        <v>#N/A</v>
      </c>
      <c r="AF1713" s="6">
        <f t="shared" ca="1" si="323"/>
        <v>3</v>
      </c>
      <c r="AG1713" s="1">
        <f t="shared" ca="1" si="313"/>
        <v>2100</v>
      </c>
    </row>
    <row r="1714" spans="1:33" x14ac:dyDescent="0.25">
      <c r="A1714" s="7" cm="1">
        <f t="array" aca="1" ref="A1714" ca="1">INDEX(Companies!$A:$A,RANDBETWEEN(2,COUNTA(Companies!$A:$A)),1)</f>
        <v>2</v>
      </c>
      <c r="B1714" s="7" t="str">
        <f ca="1">VLOOKUP($A1714,Companies!$A:$B,2,FALSE)</f>
        <v>ACME Corporation</v>
      </c>
      <c r="C1714" s="5">
        <f t="shared" si="314"/>
        <v>1713</v>
      </c>
      <c r="D1714" s="6">
        <f t="shared" ca="1" si="315"/>
        <v>1</v>
      </c>
      <c r="E1714" s="7">
        <f ca="1">IF($C1714 = 1 + N("Presidente"),
    127,
    IF($C1714 = 2 + N("Vice-Presidente"),
        72,
        IF($C1714 = 3 + N("Secretária bilíngue"),
            13,
            RANDBETWEEN(5,COUNT(Name!$A:$A) + 1)
        )
    )
)</f>
        <v>255</v>
      </c>
      <c r="F1714" s="7" t="str">
        <f ca="1" xml:space="preserve">
VLOOKUP(
  $E1714,
  Name!$A:$B,
  2,
  FALSE
)
&amp; " " &amp;
IF($C1714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Manuela Camacho Faro</v>
      </c>
      <c r="G1714" s="7">
        <v>2</v>
      </c>
      <c r="H1714" s="7" t="str">
        <f>VLOOKUP($G1714,Countries!$A:$B,2,FALSE)</f>
        <v>Portugal</v>
      </c>
      <c r="I1714" s="7" cm="1">
        <f t="array" aca="1" ref="I1714" ca="1">INDEX(States!$B:$B,RANDBETWEEN(2,COUNTA(States!$A:$A)),1)</f>
        <v>13</v>
      </c>
      <c r="J1714" s="7" t="str">
        <f ca="1">VLOOKUP($I1714,States!$B:$C,2,FALSE)</f>
        <v>Azores</v>
      </c>
      <c r="K1714" s="7" t="str">
        <f ca="1">VLOOKUP($E1714,Name!$A:$C,3,FALSE)</f>
        <v>F</v>
      </c>
      <c r="L1714" s="7" t="str">
        <f ca="1">VLOOKUP($K1714,Genders!$B:$C,2,FALSE)</f>
        <v>Female</v>
      </c>
      <c r="M1714" s="7" cm="1">
        <f t="array" aca="1" ref="M1714" ca="1">INDEX('Marital status'!$A:$A,RANDBETWEEN(2,COUNTA('Marital status'!$A:$A)),1)</f>
        <v>6</v>
      </c>
      <c r="N1714" s="7" t="str">
        <f ca="1">VLOOKUP($M1714,'Marital status'!$A:$B,2,FALSE)</f>
        <v>Divorced</v>
      </c>
      <c r="O1714" s="7">
        <f t="shared" ca="1" si="316"/>
        <v>2</v>
      </c>
      <c r="P1714" s="7" t="str">
        <f ca="1">VLOOKUP($O1714,Ethnicities!$A:$B,2,FALSE)</f>
        <v>White</v>
      </c>
      <c r="Q1714" s="8">
        <f t="shared" ca="1" si="317"/>
        <v>32178</v>
      </c>
      <c r="R1714" s="6">
        <f t="shared" ca="1" si="318"/>
        <v>4</v>
      </c>
      <c r="S1714" s="6" t="str">
        <f ca="1">VLOOKUP($R1714,'Background education'!$A:$B,2,FALSE)</f>
        <v>Undergraduate degree</v>
      </c>
      <c r="T1714" s="7">
        <f ca="1" xml:space="preserve">
  IF(OR($V1714 = 2, $V1714 = 3, $V1714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714" s="7" t="str">
        <f ca="1">VLOOKUP($T1714,Departments!$A:$B,2,FALSE)</f>
        <v>Juridical</v>
      </c>
      <c r="V1714" s="6">
        <f t="shared" ca="1" si="319"/>
        <v>7</v>
      </c>
      <c r="W1714" s="6" t="str">
        <f ca="1">VLOOKUP($V1714,Roles!$A:$B,2,FALSE)</f>
        <v>Trainee</v>
      </c>
      <c r="X1714" s="6" t="e">
        <f t="shared" ca="1" si="320"/>
        <v>#N/A</v>
      </c>
      <c r="Y1714" s="6" t="e">
        <f ca="1">IF(ISNA($X1714),NA(),VLOOKUP($X1714,Levels!$A:$B,2,FALSE))</f>
        <v>#N/A</v>
      </c>
      <c r="Z1714" s="8">
        <f t="shared" ca="1" si="312"/>
        <v>40797</v>
      </c>
      <c r="AA1714" s="6">
        <f ca="1">RANDBETWEEN(2,COUNTA('Recruitment source'!$A:$A))</f>
        <v>10</v>
      </c>
      <c r="AB1714" s="6" t="str">
        <f ca="1">VLOOKUP($AA1714,'Recruitment source'!$A:$B,2,FALSE)</f>
        <v>Google</v>
      </c>
      <c r="AC1714" s="8" t="e">
        <f t="shared" ca="1" si="321"/>
        <v>#N/A</v>
      </c>
      <c r="AD1714" s="6" t="e">
        <f t="shared" ca="1" si="322"/>
        <v>#N/A</v>
      </c>
      <c r="AE1714" s="6" t="e">
        <f ca="1">IF(ISNA(AD1714),NA(),VLOOKUP($AD1714,'Reasons for dismissal'!$A:$B,2,FALSE))</f>
        <v>#N/A</v>
      </c>
      <c r="AF1714" s="6">
        <f t="shared" ca="1" si="323"/>
        <v>2</v>
      </c>
      <c r="AG1714" s="1">
        <f t="shared" ca="1" si="313"/>
        <v>1005</v>
      </c>
    </row>
    <row r="1715" spans="1:33" x14ac:dyDescent="0.25">
      <c r="A1715" s="7" cm="1">
        <f t="array" aca="1" ref="A1715" ca="1">INDEX(Companies!$A:$A,RANDBETWEEN(2,COUNTA(Companies!$A:$A)),1)</f>
        <v>2</v>
      </c>
      <c r="B1715" s="7" t="str">
        <f ca="1">VLOOKUP($A1715,Companies!$A:$B,2,FALSE)</f>
        <v>ACME Corporation</v>
      </c>
      <c r="C1715" s="5">
        <f t="shared" si="314"/>
        <v>1714</v>
      </c>
      <c r="D1715" s="6">
        <f t="shared" ca="1" si="315"/>
        <v>1</v>
      </c>
      <c r="E1715" s="7">
        <f ca="1">IF($C1715 = 1 + N("Presidente"),
    127,
    IF($C1715 = 2 + N("Vice-Presidente"),
        72,
        IF($C1715 = 3 + N("Secretária bilíngue"),
            13,
            RANDBETWEEN(5,COUNT(Name!$A:$A) + 1)
        )
    )
)</f>
        <v>345</v>
      </c>
      <c r="F1715" s="7" t="str">
        <f ca="1" xml:space="preserve">
VLOOKUP(
  $E1715,
  Name!$A:$B,
  2,
  FALSE
)
&amp; " " &amp;
IF($C1715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Mariani Negrão</v>
      </c>
      <c r="G1715" s="7">
        <v>2</v>
      </c>
      <c r="H1715" s="7" t="str">
        <f>VLOOKUP($G1715,Countries!$A:$B,2,FALSE)</f>
        <v>Portugal</v>
      </c>
      <c r="I1715" s="7" cm="1">
        <f t="array" aca="1" ref="I1715" ca="1">INDEX(States!$B:$B,RANDBETWEEN(2,COUNTA(States!$A:$A)),1)</f>
        <v>13</v>
      </c>
      <c r="J1715" s="7" t="str">
        <f ca="1">VLOOKUP($I1715,States!$B:$C,2,FALSE)</f>
        <v>Azores</v>
      </c>
      <c r="K1715" s="7" t="str">
        <f ca="1">VLOOKUP($E1715,Name!$A:$C,3,FALSE)</f>
        <v>M</v>
      </c>
      <c r="L1715" s="7" t="str">
        <f ca="1">VLOOKUP($K1715,Genders!$B:$C,2,FALSE)</f>
        <v>Male</v>
      </c>
      <c r="M1715" s="7" cm="1">
        <f t="array" aca="1" ref="M1715" ca="1">INDEX('Marital status'!$A:$A,RANDBETWEEN(2,COUNTA('Marital status'!$A:$A)),1)</f>
        <v>3</v>
      </c>
      <c r="N1715" s="7" t="str">
        <f ca="1">VLOOKUP($M1715,'Marital status'!$A:$B,2,FALSE)</f>
        <v>Married</v>
      </c>
      <c r="O1715" s="7">
        <f t="shared" ca="1" si="316"/>
        <v>3</v>
      </c>
      <c r="P1715" s="7" t="str">
        <f ca="1">VLOOKUP($O1715,Ethnicities!$A:$B,2,FALSE)</f>
        <v>Black or African American</v>
      </c>
      <c r="Q1715" s="8">
        <f t="shared" ca="1" si="317"/>
        <v>35493</v>
      </c>
      <c r="R1715" s="6">
        <f t="shared" ca="1" si="318"/>
        <v>4</v>
      </c>
      <c r="S1715" s="6" t="str">
        <f ca="1">VLOOKUP($R1715,'Background education'!$A:$B,2,FALSE)</f>
        <v>Undergraduate degree</v>
      </c>
      <c r="T1715" s="7">
        <f ca="1" xml:space="preserve">
  IF(OR($V1715 = 2, $V1715 = 3, $V1715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15" s="7" t="str">
        <f ca="1">VLOOKUP($T1715,Departments!$A:$B,2,FALSE)</f>
        <v>Sales</v>
      </c>
      <c r="V1715" s="6">
        <f t="shared" ca="1" si="319"/>
        <v>8</v>
      </c>
      <c r="W1715" s="6" t="str">
        <f ca="1">VLOOKUP($V1715,Roles!$A:$B,2,FALSE)</f>
        <v>Analyst</v>
      </c>
      <c r="X1715" s="6">
        <f t="shared" ca="1" si="320"/>
        <v>4</v>
      </c>
      <c r="Y1715" s="6" t="str">
        <f ca="1">IF(ISNA($X1715),NA(),VLOOKUP($X1715,Levels!$A:$B,2,FALSE))</f>
        <v>Senior</v>
      </c>
      <c r="Z1715" s="8">
        <f t="shared" ca="1" si="312"/>
        <v>43385</v>
      </c>
      <c r="AA1715" s="6">
        <f ca="1">RANDBETWEEN(2,COUNTA('Recruitment source'!$A:$A))</f>
        <v>11</v>
      </c>
      <c r="AB1715" s="6" t="str">
        <f ca="1">VLOOKUP($AA1715,'Recruitment source'!$A:$B,2,FALSE)</f>
        <v>LinkedIn</v>
      </c>
      <c r="AC1715" s="8" t="e">
        <f t="shared" ca="1" si="321"/>
        <v>#N/A</v>
      </c>
      <c r="AD1715" s="6" t="e">
        <f t="shared" ca="1" si="322"/>
        <v>#N/A</v>
      </c>
      <c r="AE1715" s="6" t="e">
        <f ca="1">IF(ISNA(AD1715),NA(),VLOOKUP($AD1715,'Reasons for dismissal'!$A:$B,2,FALSE))</f>
        <v>#N/A</v>
      </c>
      <c r="AF1715" s="6">
        <f t="shared" ca="1" si="323"/>
        <v>3</v>
      </c>
      <c r="AG1715" s="1">
        <f t="shared" ca="1" si="313"/>
        <v>2050</v>
      </c>
    </row>
    <row r="1716" spans="1:33" x14ac:dyDescent="0.25">
      <c r="A1716" s="7" cm="1">
        <f t="array" aca="1" ref="A1716" ca="1">INDEX(Companies!$A:$A,RANDBETWEEN(2,COUNTA(Companies!$A:$A)),1)</f>
        <v>2</v>
      </c>
      <c r="B1716" s="7" t="str">
        <f ca="1">VLOOKUP($A1716,Companies!$A:$B,2,FALSE)</f>
        <v>ACME Corporation</v>
      </c>
      <c r="C1716" s="5">
        <f t="shared" si="314"/>
        <v>1715</v>
      </c>
      <c r="D1716" s="6">
        <f t="shared" ca="1" si="315"/>
        <v>1</v>
      </c>
      <c r="E1716" s="7">
        <f ca="1">IF($C1716 = 1 + N("Presidente"),
    127,
    IF($C1716 = 2 + N("Vice-Presidente"),
        72,
        IF($C1716 = 3 + N("Secretária bilíngue"),
            13,
            RANDBETWEEN(5,COUNT(Name!$A:$A) + 1)
        )
    )
)</f>
        <v>355</v>
      </c>
      <c r="F1716" s="7" t="str">
        <f ca="1" xml:space="preserve">
VLOOKUP(
  $E1716,
  Name!$A:$B,
  2,
  FALSE
)
&amp; " " &amp;
IF($C1716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Victor Hugo Sacramento Salvador</v>
      </c>
      <c r="G1716" s="7">
        <v>2</v>
      </c>
      <c r="H1716" s="7" t="str">
        <f>VLOOKUP($G1716,Countries!$A:$B,2,FALSE)</f>
        <v>Portugal</v>
      </c>
      <c r="I1716" s="7" cm="1">
        <f t="array" aca="1" ref="I1716" ca="1">INDEX(States!$B:$B,RANDBETWEEN(2,COUNTA(States!$A:$A)),1)</f>
        <v>12</v>
      </c>
      <c r="J1716" s="7" t="str">
        <f ca="1">VLOOKUP($I1716,States!$B:$C,2,FALSE)</f>
        <v>Évora</v>
      </c>
      <c r="K1716" s="7" t="str">
        <f ca="1">VLOOKUP($E1716,Name!$A:$C,3,FALSE)</f>
        <v>M</v>
      </c>
      <c r="L1716" s="7" t="str">
        <f ca="1">VLOOKUP($K1716,Genders!$B:$C,2,FALSE)</f>
        <v>Male</v>
      </c>
      <c r="M1716" s="7" cm="1">
        <f t="array" aca="1" ref="M1716" ca="1">INDEX('Marital status'!$A:$A,RANDBETWEEN(2,COUNTA('Marital status'!$A:$A)),1)</f>
        <v>3</v>
      </c>
      <c r="N1716" s="7" t="str">
        <f ca="1">VLOOKUP($M1716,'Marital status'!$A:$B,2,FALSE)</f>
        <v>Married</v>
      </c>
      <c r="O1716" s="7">
        <f t="shared" ca="1" si="316"/>
        <v>4</v>
      </c>
      <c r="P1716" s="7" t="str">
        <f ca="1">VLOOKUP($O1716,Ethnicities!$A:$B,2,FALSE)</f>
        <v>Hispanic or Latino</v>
      </c>
      <c r="Q1716" s="8">
        <f t="shared" ca="1" si="317"/>
        <v>23794</v>
      </c>
      <c r="R1716" s="6">
        <f t="shared" ca="1" si="318"/>
        <v>4</v>
      </c>
      <c r="S1716" s="6" t="str">
        <f ca="1">VLOOKUP($R1716,'Background education'!$A:$B,2,FALSE)</f>
        <v>Undergraduate degree</v>
      </c>
      <c r="T1716" s="7">
        <f ca="1" xml:space="preserve">
  IF(OR($V1716 = 2, $V1716 = 3, $V1716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716" s="7" t="str">
        <f ca="1">VLOOKUP($T1716,Departments!$A:$B,2,FALSE)</f>
        <v>Audit</v>
      </c>
      <c r="V1716" s="6">
        <f t="shared" ca="1" si="319"/>
        <v>6</v>
      </c>
      <c r="W1716" s="6" t="str">
        <f ca="1">VLOOKUP($V1716,Roles!$A:$B,2,FALSE)</f>
        <v>Intern</v>
      </c>
      <c r="X1716" s="6" t="e">
        <f t="shared" ca="1" si="320"/>
        <v>#N/A</v>
      </c>
      <c r="Y1716" s="6" t="e">
        <f ca="1">IF(ISNA($X1716),NA(),VLOOKUP($X1716,Levels!$A:$B,2,FALSE))</f>
        <v>#N/A</v>
      </c>
      <c r="Z1716" s="8">
        <f t="shared" ca="1" si="312"/>
        <v>40750</v>
      </c>
      <c r="AA1716" s="6">
        <f ca="1">RANDBETWEEN(2,COUNTA('Recruitment source'!$A:$A))</f>
        <v>2</v>
      </c>
      <c r="AB1716" s="6" t="str">
        <f ca="1">VLOOKUP($AA1716,'Recruitment source'!$A:$B,2,FALSE)</f>
        <v>Indeed</v>
      </c>
      <c r="AC1716" s="8" t="e">
        <f t="shared" ca="1" si="321"/>
        <v>#N/A</v>
      </c>
      <c r="AD1716" s="6" t="e">
        <f t="shared" ca="1" si="322"/>
        <v>#N/A</v>
      </c>
      <c r="AE1716" s="6" t="e">
        <f ca="1">IF(ISNA(AD1716),NA(),VLOOKUP($AD1716,'Reasons for dismissal'!$A:$B,2,FALSE))</f>
        <v>#N/A</v>
      </c>
      <c r="AF1716" s="6">
        <f t="shared" ca="1" si="323"/>
        <v>3</v>
      </c>
      <c r="AG1716" s="1">
        <f t="shared" ca="1" si="313"/>
        <v>805</v>
      </c>
    </row>
    <row r="1717" spans="1:33" x14ac:dyDescent="0.25">
      <c r="A1717" s="7" cm="1">
        <f t="array" aca="1" ref="A1717" ca="1">INDEX(Companies!$A:$A,RANDBETWEEN(2,COUNTA(Companies!$A:$A)),1)</f>
        <v>2</v>
      </c>
      <c r="B1717" s="7" t="str">
        <f ca="1">VLOOKUP($A1717,Companies!$A:$B,2,FALSE)</f>
        <v>ACME Corporation</v>
      </c>
      <c r="C1717" s="5">
        <f t="shared" si="314"/>
        <v>1716</v>
      </c>
      <c r="D1717" s="6">
        <f t="shared" ca="1" si="315"/>
        <v>1</v>
      </c>
      <c r="E1717" s="7">
        <f ca="1">IF($C1717 = 1 + N("Presidente"),
    127,
    IF($C1717 = 2 + N("Vice-Presidente"),
        72,
        IF($C1717 = 3 + N("Secretária bilíngue"),
            13,
            RANDBETWEEN(5,COUNT(Name!$A:$A) + 1)
        )
    )
)</f>
        <v>140</v>
      </c>
      <c r="F1717" s="7" t="str">
        <f ca="1" xml:space="preserve">
VLOOKUP(
  $E1717,
  Name!$A:$B,
  2,
  FALSE
)
&amp; " " &amp;
IF($C1717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Manuel Araújo Tavares</v>
      </c>
      <c r="G1717" s="7">
        <v>2</v>
      </c>
      <c r="H1717" s="7" t="str">
        <f>VLOOKUP($G1717,Countries!$A:$B,2,FALSE)</f>
        <v>Portugal</v>
      </c>
      <c r="I1717" s="7" cm="1">
        <f t="array" aca="1" ref="I1717" ca="1">INDEX(States!$B:$B,RANDBETWEEN(2,COUNTA(States!$A:$A)),1)</f>
        <v>18</v>
      </c>
      <c r="J1717" s="7" t="str">
        <f ca="1">VLOOKUP($I1717,States!$B:$C,2,FALSE)</f>
        <v>Guarda</v>
      </c>
      <c r="K1717" s="7" t="str">
        <f ca="1">VLOOKUP($E1717,Name!$A:$C,3,FALSE)</f>
        <v>M</v>
      </c>
      <c r="L1717" s="7" t="str">
        <f ca="1">VLOOKUP($K1717,Genders!$B:$C,2,FALSE)</f>
        <v>Male</v>
      </c>
      <c r="M1717" s="7" cm="1">
        <f t="array" aca="1" ref="M1717" ca="1">INDEX('Marital status'!$A:$A,RANDBETWEEN(2,COUNTA('Marital status'!$A:$A)),1)</f>
        <v>3</v>
      </c>
      <c r="N1717" s="7" t="str">
        <f ca="1">VLOOKUP($M1717,'Marital status'!$A:$B,2,FALSE)</f>
        <v>Married</v>
      </c>
      <c r="O1717" s="7">
        <f t="shared" ca="1" si="316"/>
        <v>2</v>
      </c>
      <c r="P1717" s="7" t="str">
        <f ca="1">VLOOKUP($O1717,Ethnicities!$A:$B,2,FALSE)</f>
        <v>White</v>
      </c>
      <c r="Q1717" s="8">
        <f t="shared" ca="1" si="317"/>
        <v>37843</v>
      </c>
      <c r="R1717" s="6">
        <f t="shared" ca="1" si="318"/>
        <v>5</v>
      </c>
      <c r="S1717" s="6" t="str">
        <f ca="1">VLOOKUP($R1717,'Background education'!$A:$B,2,FALSE)</f>
        <v>Graduate school</v>
      </c>
      <c r="T1717" s="7">
        <f ca="1" xml:space="preserve">
  IF(OR($V1717 = 2, $V1717 = 3, $V1717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717" s="7" t="str">
        <f ca="1">VLOOKUP($T1717,Departments!$A:$B,2,FALSE)</f>
        <v>Audit</v>
      </c>
      <c r="V1717" s="6">
        <f t="shared" ca="1" si="319"/>
        <v>8</v>
      </c>
      <c r="W1717" s="6" t="str">
        <f ca="1">VLOOKUP($V1717,Roles!$A:$B,2,FALSE)</f>
        <v>Analyst</v>
      </c>
      <c r="X1717" s="6">
        <f t="shared" ca="1" si="320"/>
        <v>4</v>
      </c>
      <c r="Y1717" s="6" t="str">
        <f ca="1">IF(ISNA($X1717),NA(),VLOOKUP($X1717,Levels!$A:$B,2,FALSE))</f>
        <v>Senior</v>
      </c>
      <c r="Z1717" s="8">
        <f t="shared" ca="1" si="312"/>
        <v>36923</v>
      </c>
      <c r="AA1717" s="6">
        <f ca="1">RANDBETWEEN(2,COUNTA('Recruitment source'!$A:$A))</f>
        <v>10</v>
      </c>
      <c r="AB1717" s="6" t="str">
        <f ca="1">VLOOKUP($AA1717,'Recruitment source'!$A:$B,2,FALSE)</f>
        <v>Google</v>
      </c>
      <c r="AC1717" s="8" t="e">
        <f t="shared" ca="1" si="321"/>
        <v>#N/A</v>
      </c>
      <c r="AD1717" s="6" t="e">
        <f t="shared" ca="1" si="322"/>
        <v>#N/A</v>
      </c>
      <c r="AE1717" s="6" t="e">
        <f ca="1">IF(ISNA(AD1717),NA(),VLOOKUP($AD1717,'Reasons for dismissal'!$A:$B,2,FALSE))</f>
        <v>#N/A</v>
      </c>
      <c r="AF1717" s="6">
        <f t="shared" ca="1" si="323"/>
        <v>3</v>
      </c>
      <c r="AG1717" s="1">
        <f t="shared" ca="1" si="313"/>
        <v>2000</v>
      </c>
    </row>
    <row r="1718" spans="1:33" x14ac:dyDescent="0.25">
      <c r="A1718" s="7" cm="1">
        <f t="array" aca="1" ref="A1718" ca="1">INDEX(Companies!$A:$A,RANDBETWEEN(2,COUNTA(Companies!$A:$A)),1)</f>
        <v>2</v>
      </c>
      <c r="B1718" s="7" t="str">
        <f ca="1">VLOOKUP($A1718,Companies!$A:$B,2,FALSE)</f>
        <v>ACME Corporation</v>
      </c>
      <c r="C1718" s="5">
        <f t="shared" si="314"/>
        <v>1717</v>
      </c>
      <c r="D1718" s="6">
        <f t="shared" ca="1" si="315"/>
        <v>1</v>
      </c>
      <c r="E1718" s="7">
        <f ca="1">IF($C1718 = 1 + N("Presidente"),
    127,
    IF($C1718 = 2 + N("Vice-Presidente"),
        72,
        IF($C1718 = 3 + N("Secretária bilíngue"),
            13,
            RANDBETWEEN(5,COUNT(Name!$A:$A) + 1)
        )
    )
)</f>
        <v>265</v>
      </c>
      <c r="F1718" s="7" t="str">
        <f ca="1" xml:space="preserve">
VLOOKUP(
  $E1718,
  Name!$A:$B,
  2,
  FALSE
)
&amp; " " &amp;
IF($C1718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Negrão Nascimento</v>
      </c>
      <c r="G1718" s="7">
        <v>2</v>
      </c>
      <c r="H1718" s="7" t="str">
        <f>VLOOKUP($G1718,Countries!$A:$B,2,FALSE)</f>
        <v>Portugal</v>
      </c>
      <c r="I1718" s="7" cm="1">
        <f t="array" aca="1" ref="I1718" ca="1">INDEX(States!$B:$B,RANDBETWEEN(2,COUNTA(States!$A:$A)),1)</f>
        <v>2</v>
      </c>
      <c r="J1718" s="7" t="str">
        <f ca="1">VLOOKUP($I1718,States!$B:$C,2,FALSE)</f>
        <v xml:space="preserve"> Lisboa</v>
      </c>
      <c r="K1718" s="7" t="str">
        <f ca="1">VLOOKUP($E1718,Name!$A:$C,3,FALSE)</f>
        <v>F</v>
      </c>
      <c r="L1718" s="7" t="str">
        <f ca="1">VLOOKUP($K1718,Genders!$B:$C,2,FALSE)</f>
        <v>Female</v>
      </c>
      <c r="M1718" s="7" cm="1">
        <f t="array" aca="1" ref="M1718" ca="1">INDEX('Marital status'!$A:$A,RANDBETWEEN(2,COUNTA('Marital status'!$A:$A)),1)</f>
        <v>5</v>
      </c>
      <c r="N1718" s="7" t="str">
        <f ca="1">VLOOKUP($M1718,'Marital status'!$A:$B,2,FALSE)</f>
        <v xml:space="preserve">Separated </v>
      </c>
      <c r="O1718" s="7">
        <f t="shared" ca="1" si="316"/>
        <v>2</v>
      </c>
      <c r="P1718" s="7" t="str">
        <f ca="1">VLOOKUP($O1718,Ethnicities!$A:$B,2,FALSE)</f>
        <v>White</v>
      </c>
      <c r="Q1718" s="8">
        <f t="shared" ca="1" si="317"/>
        <v>30255</v>
      </c>
      <c r="R1718" s="6">
        <f t="shared" ca="1" si="318"/>
        <v>4</v>
      </c>
      <c r="S1718" s="6" t="str">
        <f ca="1">VLOOKUP($R1718,'Background education'!$A:$B,2,FALSE)</f>
        <v>Undergraduate degree</v>
      </c>
      <c r="T1718" s="7">
        <f ca="1" xml:space="preserve">
  IF(OR($V1718 = 2, $V1718 = 3, $V1718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18" s="7" t="str">
        <f ca="1">VLOOKUP($T1718,Departments!$A:$B,2,FALSE)</f>
        <v>Administration</v>
      </c>
      <c r="V1718" s="6">
        <f t="shared" ca="1" si="319"/>
        <v>7</v>
      </c>
      <c r="W1718" s="6" t="str">
        <f ca="1">VLOOKUP($V1718,Roles!$A:$B,2,FALSE)</f>
        <v>Trainee</v>
      </c>
      <c r="X1718" s="6" t="e">
        <f t="shared" ca="1" si="320"/>
        <v>#N/A</v>
      </c>
      <c r="Y1718" s="6" t="e">
        <f ca="1">IF(ISNA($X1718),NA(),VLOOKUP($X1718,Levels!$A:$B,2,FALSE))</f>
        <v>#N/A</v>
      </c>
      <c r="Z1718" s="8">
        <f t="shared" ca="1" si="312"/>
        <v>44464</v>
      </c>
      <c r="AA1718" s="6">
        <f ca="1">RANDBETWEEN(2,COUNTA('Recruitment source'!$A:$A))</f>
        <v>4</v>
      </c>
      <c r="AB1718" s="6" t="str">
        <f ca="1">VLOOKUP($AA1718,'Recruitment source'!$A:$B,2,FALSE)</f>
        <v>SAPO Emprego</v>
      </c>
      <c r="AC1718" s="8" t="e">
        <f t="shared" ca="1" si="321"/>
        <v>#N/A</v>
      </c>
      <c r="AD1718" s="6" t="e">
        <f t="shared" ca="1" si="322"/>
        <v>#N/A</v>
      </c>
      <c r="AE1718" s="6" t="e">
        <f ca="1">IF(ISNA(AD1718),NA(),VLOOKUP($AD1718,'Reasons for dismissal'!$A:$B,2,FALSE))</f>
        <v>#N/A</v>
      </c>
      <c r="AF1718" s="6">
        <f t="shared" ca="1" si="323"/>
        <v>4</v>
      </c>
      <c r="AG1718" s="1">
        <f t="shared" ca="1" si="313"/>
        <v>1005</v>
      </c>
    </row>
    <row r="1719" spans="1:33" x14ac:dyDescent="0.25">
      <c r="A1719" s="7" cm="1">
        <f t="array" aca="1" ref="A1719" ca="1">INDEX(Companies!$A:$A,RANDBETWEEN(2,COUNTA(Companies!$A:$A)),1)</f>
        <v>2</v>
      </c>
      <c r="B1719" s="7" t="str">
        <f ca="1">VLOOKUP($A1719,Companies!$A:$B,2,FALSE)</f>
        <v>ACME Corporation</v>
      </c>
      <c r="C1719" s="5">
        <f t="shared" si="314"/>
        <v>1718</v>
      </c>
      <c r="D1719" s="6">
        <f t="shared" ca="1" si="315"/>
        <v>1</v>
      </c>
      <c r="E1719" s="7">
        <f ca="1">IF($C1719 = 1 + N("Presidente"),
    127,
    IF($C1719 = 2 + N("Vice-Presidente"),
        72,
        IF($C1719 = 3 + N("Secretária bilíngue"),
            13,
            RANDBETWEEN(5,COUNT(Name!$A:$A) + 1)
        )
    )
)</f>
        <v>19</v>
      </c>
      <c r="F1719" s="7" t="str">
        <f ca="1" xml:space="preserve">
VLOOKUP(
  $E1719,
  Name!$A:$B,
  2,
  FALSE
)
&amp; " " &amp;
IF($C1719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Saragoça Monti</v>
      </c>
      <c r="G1719" s="7">
        <v>2</v>
      </c>
      <c r="H1719" s="7" t="str">
        <f>VLOOKUP($G1719,Countries!$A:$B,2,FALSE)</f>
        <v>Portugal</v>
      </c>
      <c r="I1719" s="7" cm="1">
        <f t="array" aca="1" ref="I1719" ca="1">INDEX(States!$B:$B,RANDBETWEEN(2,COUNTA(States!$A:$A)),1)</f>
        <v>8</v>
      </c>
      <c r="J1719" s="7" t="str">
        <f ca="1">VLOOKUP($I1719,States!$B:$C,2,FALSE)</f>
        <v>Santarém</v>
      </c>
      <c r="K1719" s="7" t="str">
        <f ca="1">VLOOKUP($E1719,Name!$A:$C,3,FALSE)</f>
        <v>F</v>
      </c>
      <c r="L1719" s="7" t="str">
        <f ca="1">VLOOKUP($K1719,Genders!$B:$C,2,FALSE)</f>
        <v>Female</v>
      </c>
      <c r="M1719" s="7" cm="1">
        <f t="array" aca="1" ref="M1719" ca="1">INDEX('Marital status'!$A:$A,RANDBETWEEN(2,COUNTA('Marital status'!$A:$A)),1)</f>
        <v>5</v>
      </c>
      <c r="N1719" s="7" t="str">
        <f ca="1">VLOOKUP($M1719,'Marital status'!$A:$B,2,FALSE)</f>
        <v xml:space="preserve">Separated </v>
      </c>
      <c r="O1719" s="7">
        <f t="shared" ca="1" si="316"/>
        <v>2</v>
      </c>
      <c r="P1719" s="7" t="str">
        <f ca="1">VLOOKUP($O1719,Ethnicities!$A:$B,2,FALSE)</f>
        <v>White</v>
      </c>
      <c r="Q1719" s="8">
        <f t="shared" ca="1" si="317"/>
        <v>37968</v>
      </c>
      <c r="R1719" s="6">
        <f t="shared" ca="1" si="318"/>
        <v>4</v>
      </c>
      <c r="S1719" s="6" t="str">
        <f ca="1">VLOOKUP($R1719,'Background education'!$A:$B,2,FALSE)</f>
        <v>Undergraduate degree</v>
      </c>
      <c r="T1719" s="7">
        <f ca="1" xml:space="preserve">
  IF(OR($V1719 = 2, $V1719 = 3, $V1719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19" s="7" t="str">
        <f ca="1">VLOOKUP($T1719,Departments!$A:$B,2,FALSE)</f>
        <v>Human Resource</v>
      </c>
      <c r="V1719" s="6">
        <f t="shared" ca="1" si="319"/>
        <v>8</v>
      </c>
      <c r="W1719" s="6" t="str">
        <f ca="1">VLOOKUP($V1719,Roles!$A:$B,2,FALSE)</f>
        <v>Analyst</v>
      </c>
      <c r="X1719" s="6">
        <f t="shared" ca="1" si="320"/>
        <v>3</v>
      </c>
      <c r="Y1719" s="6" t="str">
        <f ca="1">IF(ISNA($X1719),NA(),VLOOKUP($X1719,Levels!$A:$B,2,FALSE))</f>
        <v>Pleno</v>
      </c>
      <c r="Z1719" s="8">
        <f t="shared" ca="1" si="312"/>
        <v>44872</v>
      </c>
      <c r="AA1719" s="6">
        <f ca="1">RANDBETWEEN(2,COUNTA('Recruitment source'!$A:$A))</f>
        <v>3</v>
      </c>
      <c r="AB1719" s="6" t="str">
        <f ca="1">VLOOKUP($AA1719,'Recruitment source'!$A:$B,2,FALSE)</f>
        <v>Learn4Good</v>
      </c>
      <c r="AC1719" s="8" t="e">
        <f t="shared" ca="1" si="321"/>
        <v>#N/A</v>
      </c>
      <c r="AD1719" s="6" t="e">
        <f t="shared" ca="1" si="322"/>
        <v>#N/A</v>
      </c>
      <c r="AE1719" s="6" t="e">
        <f ca="1">IF(ISNA(AD1719),NA(),VLOOKUP($AD1719,'Reasons for dismissal'!$A:$B,2,FALSE))</f>
        <v>#N/A</v>
      </c>
      <c r="AF1719" s="6">
        <f t="shared" ca="1" si="323"/>
        <v>2</v>
      </c>
      <c r="AG1719" s="1">
        <f t="shared" ca="1" si="313"/>
        <v>2000</v>
      </c>
    </row>
    <row r="1720" spans="1:33" x14ac:dyDescent="0.25">
      <c r="A1720" s="7" cm="1">
        <f t="array" aca="1" ref="A1720" ca="1">INDEX(Companies!$A:$A,RANDBETWEEN(2,COUNTA(Companies!$A:$A)),1)</f>
        <v>2</v>
      </c>
      <c r="B1720" s="7" t="str">
        <f ca="1">VLOOKUP($A1720,Companies!$A:$B,2,FALSE)</f>
        <v>ACME Corporation</v>
      </c>
      <c r="C1720" s="5">
        <f t="shared" si="314"/>
        <v>1719</v>
      </c>
      <c r="D1720" s="6">
        <f t="shared" ca="1" si="315"/>
        <v>1</v>
      </c>
      <c r="E1720" s="7">
        <f ca="1">IF($C1720 = 1 + N("Presidente"),
    127,
    IF($C1720 = 2 + N("Vice-Presidente"),
        72,
        IF($C1720 = 3 + N("Secretária bilíngue"),
            13,
            RANDBETWEEN(5,COUNT(Name!$A:$A) + 1)
        )
    )
)</f>
        <v>95</v>
      </c>
      <c r="F1720" s="7" t="str">
        <f ca="1" xml:space="preserve">
VLOOKUP(
  $E1720,
  Name!$A:$B,
  2,
  FALSE
)
&amp; " " &amp;
IF($C1720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Clarice Holanda Amor</v>
      </c>
      <c r="G1720" s="7">
        <v>2</v>
      </c>
      <c r="H1720" s="7" t="str">
        <f>VLOOKUP($G1720,Countries!$A:$B,2,FALSE)</f>
        <v>Portugal</v>
      </c>
      <c r="I1720" s="7" cm="1">
        <f t="array" aca="1" ref="I1720" ca="1">INDEX(States!$B:$B,RANDBETWEEN(2,COUNTA(States!$A:$A)),1)</f>
        <v>20</v>
      </c>
      <c r="J1720" s="7" t="str">
        <f ca="1">VLOOKUP($I1720,States!$B:$C,2,FALSE)</f>
        <v>Viana do Castelo</v>
      </c>
      <c r="K1720" s="7" t="str">
        <f ca="1">VLOOKUP($E1720,Name!$A:$C,3,FALSE)</f>
        <v>F</v>
      </c>
      <c r="L1720" s="7" t="str">
        <f ca="1">VLOOKUP($K1720,Genders!$B:$C,2,FALSE)</f>
        <v>Female</v>
      </c>
      <c r="M1720" s="7" cm="1">
        <f t="array" aca="1" ref="M1720" ca="1">INDEX('Marital status'!$A:$A,RANDBETWEEN(2,COUNTA('Marital status'!$A:$A)),1)</f>
        <v>4</v>
      </c>
      <c r="N1720" s="7" t="str">
        <f ca="1">VLOOKUP($M1720,'Marital status'!$A:$B,2,FALSE)</f>
        <v xml:space="preserve">Widowed </v>
      </c>
      <c r="O1720" s="7">
        <f t="shared" ca="1" si="316"/>
        <v>2</v>
      </c>
      <c r="P1720" s="7" t="str">
        <f ca="1">VLOOKUP($O1720,Ethnicities!$A:$B,2,FALSE)</f>
        <v>White</v>
      </c>
      <c r="Q1720" s="8">
        <f t="shared" ca="1" si="317"/>
        <v>29425</v>
      </c>
      <c r="R1720" s="6">
        <f t="shared" ca="1" si="318"/>
        <v>4</v>
      </c>
      <c r="S1720" s="6" t="str">
        <f ca="1">VLOOKUP($R1720,'Background education'!$A:$B,2,FALSE)</f>
        <v>Undergraduate degree</v>
      </c>
      <c r="T1720" s="7">
        <f ca="1" xml:space="preserve">
  IF(OR($V1720 = 2, $V1720 = 3, $V1720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720" s="7" t="str">
        <f ca="1">VLOOKUP($T1720,Departments!$A:$B,2,FALSE)</f>
        <v>Operations</v>
      </c>
      <c r="V1720" s="6">
        <f t="shared" ca="1" si="319"/>
        <v>6</v>
      </c>
      <c r="W1720" s="6" t="str">
        <f ca="1">VLOOKUP($V1720,Roles!$A:$B,2,FALSE)</f>
        <v>Intern</v>
      </c>
      <c r="X1720" s="6" t="e">
        <f t="shared" ca="1" si="320"/>
        <v>#N/A</v>
      </c>
      <c r="Y1720" s="6" t="e">
        <f ca="1">IF(ISNA($X1720),NA(),VLOOKUP($X1720,Levels!$A:$B,2,FALSE))</f>
        <v>#N/A</v>
      </c>
      <c r="Z1720" s="8">
        <f t="shared" ca="1" si="312"/>
        <v>44290</v>
      </c>
      <c r="AA1720" s="6">
        <f ca="1">RANDBETWEEN(2,COUNTA('Recruitment source'!$A:$A))</f>
        <v>10</v>
      </c>
      <c r="AB1720" s="6" t="str">
        <f ca="1">VLOOKUP($AA1720,'Recruitment source'!$A:$B,2,FALSE)</f>
        <v>Google</v>
      </c>
      <c r="AC1720" s="8" t="e">
        <f t="shared" ca="1" si="321"/>
        <v>#N/A</v>
      </c>
      <c r="AD1720" s="6" t="e">
        <f t="shared" ca="1" si="322"/>
        <v>#N/A</v>
      </c>
      <c r="AE1720" s="6" t="e">
        <f ca="1">IF(ISNA(AD1720),NA(),VLOOKUP($AD1720,'Reasons for dismissal'!$A:$B,2,FALSE))</f>
        <v>#N/A</v>
      </c>
      <c r="AF1720" s="6">
        <f t="shared" ca="1" si="323"/>
        <v>4</v>
      </c>
      <c r="AG1720" s="1">
        <f t="shared" ca="1" si="313"/>
        <v>805</v>
      </c>
    </row>
    <row r="1721" spans="1:33" x14ac:dyDescent="0.25">
      <c r="A1721" s="7" cm="1">
        <f t="array" aca="1" ref="A1721" ca="1">INDEX(Companies!$A:$A,RANDBETWEEN(2,COUNTA(Companies!$A:$A)),1)</f>
        <v>2</v>
      </c>
      <c r="B1721" s="7" t="str">
        <f ca="1">VLOOKUP($A1721,Companies!$A:$B,2,FALSE)</f>
        <v>ACME Corporation</v>
      </c>
      <c r="C1721" s="5">
        <f t="shared" si="314"/>
        <v>1720</v>
      </c>
      <c r="D1721" s="6">
        <f t="shared" ca="1" si="315"/>
        <v>1</v>
      </c>
      <c r="E1721" s="7">
        <f ca="1">IF($C1721 = 1 + N("Presidente"),
    127,
    IF($C1721 = 2 + N("Vice-Presidente"),
        72,
        IF($C1721 = 3 + N("Secretária bilíngue"),
            13,
            RANDBETWEEN(5,COUNT(Name!$A:$A) + 1)
        )
    )
)</f>
        <v>324</v>
      </c>
      <c r="F1721" s="7" t="str">
        <f ca="1" xml:space="preserve">
VLOOKUP(
  $E1721,
  Name!$A:$B,
  2,
  FALSE
)
&amp; " " &amp;
IF($C1721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Rodrigues Dias</v>
      </c>
      <c r="G1721" s="7">
        <v>2</v>
      </c>
      <c r="H1721" s="7" t="str">
        <f>VLOOKUP($G1721,Countries!$A:$B,2,FALSE)</f>
        <v>Portugal</v>
      </c>
      <c r="I1721" s="7" cm="1">
        <f t="array" aca="1" ref="I1721" ca="1">INDEX(States!$B:$B,RANDBETWEEN(2,COUNTA(States!$A:$A)),1)</f>
        <v>15</v>
      </c>
      <c r="J1721" s="7" t="str">
        <f ca="1">VLOOKUP($I1721,States!$B:$C,2,FALSE)</f>
        <v>Castelo Branco</v>
      </c>
      <c r="K1721" s="7" t="str">
        <f ca="1">VLOOKUP($E1721,Name!$A:$C,3,FALSE)</f>
        <v>M</v>
      </c>
      <c r="L1721" s="7" t="str">
        <f ca="1">VLOOKUP($K1721,Genders!$B:$C,2,FALSE)</f>
        <v>Male</v>
      </c>
      <c r="M1721" s="7" cm="1">
        <f t="array" aca="1" ref="M1721" ca="1">INDEX('Marital status'!$A:$A,RANDBETWEEN(2,COUNTA('Marital status'!$A:$A)),1)</f>
        <v>6</v>
      </c>
      <c r="N1721" s="7" t="str">
        <f ca="1">VLOOKUP($M1721,'Marital status'!$A:$B,2,FALSE)</f>
        <v>Divorced</v>
      </c>
      <c r="O1721" s="7">
        <f t="shared" ca="1" si="316"/>
        <v>2</v>
      </c>
      <c r="P1721" s="7" t="str">
        <f ca="1">VLOOKUP($O1721,Ethnicities!$A:$B,2,FALSE)</f>
        <v>White</v>
      </c>
      <c r="Q1721" s="8">
        <f t="shared" ca="1" si="317"/>
        <v>35020</v>
      </c>
      <c r="R1721" s="6">
        <f t="shared" ca="1" si="318"/>
        <v>5</v>
      </c>
      <c r="S1721" s="6" t="str">
        <f ca="1">VLOOKUP($R1721,'Background education'!$A:$B,2,FALSE)</f>
        <v>Graduate school</v>
      </c>
      <c r="T1721" s="7">
        <f ca="1" xml:space="preserve">
  IF(OR($V1721 = 2, $V1721 = 3, $V1721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721" s="7" t="str">
        <f ca="1">VLOOKUP($T1721,Departments!$A:$B,2,FALSE)</f>
        <v>Finance</v>
      </c>
      <c r="V1721" s="6">
        <f t="shared" ca="1" si="319"/>
        <v>8</v>
      </c>
      <c r="W1721" s="6" t="str">
        <f ca="1">VLOOKUP($V1721,Roles!$A:$B,2,FALSE)</f>
        <v>Analyst</v>
      </c>
      <c r="X1721" s="6">
        <f t="shared" ca="1" si="320"/>
        <v>4</v>
      </c>
      <c r="Y1721" s="6" t="str">
        <f ca="1">IF(ISNA($X1721),NA(),VLOOKUP($X1721,Levels!$A:$B,2,FALSE))</f>
        <v>Senior</v>
      </c>
      <c r="Z1721" s="8">
        <f t="shared" ca="1" si="312"/>
        <v>41445</v>
      </c>
      <c r="AA1721" s="6">
        <f ca="1">RANDBETWEEN(2,COUNTA('Recruitment source'!$A:$A))</f>
        <v>11</v>
      </c>
      <c r="AB1721" s="6" t="str">
        <f ca="1">VLOOKUP($AA1721,'Recruitment source'!$A:$B,2,FALSE)</f>
        <v>LinkedIn</v>
      </c>
      <c r="AC1721" s="8" t="e">
        <f t="shared" ca="1" si="321"/>
        <v>#N/A</v>
      </c>
      <c r="AD1721" s="6" t="e">
        <f t="shared" ca="1" si="322"/>
        <v>#N/A</v>
      </c>
      <c r="AE1721" s="6" t="e">
        <f ca="1">IF(ISNA(AD1721),NA(),VLOOKUP($AD1721,'Reasons for dismissal'!$A:$B,2,FALSE))</f>
        <v>#N/A</v>
      </c>
      <c r="AF1721" s="6">
        <f t="shared" ca="1" si="323"/>
        <v>4</v>
      </c>
      <c r="AG1721" s="1">
        <f t="shared" ca="1" si="313"/>
        <v>2000</v>
      </c>
    </row>
    <row r="1722" spans="1:33" x14ac:dyDescent="0.25">
      <c r="A1722" s="7" cm="1">
        <f t="array" aca="1" ref="A1722" ca="1">INDEX(Companies!$A:$A,RANDBETWEEN(2,COUNTA(Companies!$A:$A)),1)</f>
        <v>2</v>
      </c>
      <c r="B1722" s="7" t="str">
        <f ca="1">VLOOKUP($A1722,Companies!$A:$B,2,FALSE)</f>
        <v>ACME Corporation</v>
      </c>
      <c r="C1722" s="5">
        <f t="shared" si="314"/>
        <v>1721</v>
      </c>
      <c r="D1722" s="6">
        <f t="shared" ca="1" si="315"/>
        <v>1</v>
      </c>
      <c r="E1722" s="7">
        <f ca="1">IF($C1722 = 1 + N("Presidente"),
    127,
    IF($C1722 = 2 + N("Vice-Presidente"),
        72,
        IF($C1722 = 3 + N("Secretária bilíngue"),
            13,
            RANDBETWEEN(5,COUNT(Name!$A:$A) + 1)
        )
    )
)</f>
        <v>248</v>
      </c>
      <c r="F1722" s="7" t="str">
        <f ca="1" xml:space="preserve">
VLOOKUP(
  $E1722,
  Name!$A:$B,
  2,
  FALSE
)
&amp; " " &amp;
IF($C1722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Cabral Bragança</v>
      </c>
      <c r="G1722" s="7">
        <v>2</v>
      </c>
      <c r="H1722" s="7" t="str">
        <f>VLOOKUP($G1722,Countries!$A:$B,2,FALSE)</f>
        <v>Portugal</v>
      </c>
      <c r="I1722" s="7" cm="1">
        <f t="array" aca="1" ref="I1722" ca="1">INDEX(States!$B:$B,RANDBETWEEN(2,COUNTA(States!$A:$A)),1)</f>
        <v>20</v>
      </c>
      <c r="J1722" s="7" t="str">
        <f ca="1">VLOOKUP($I1722,States!$B:$C,2,FALSE)</f>
        <v>Viana do Castelo</v>
      </c>
      <c r="K1722" s="7" t="str">
        <f ca="1">VLOOKUP($E1722,Name!$A:$C,3,FALSE)</f>
        <v>F</v>
      </c>
      <c r="L1722" s="7" t="str">
        <f ca="1">VLOOKUP($K1722,Genders!$B:$C,2,FALSE)</f>
        <v>Female</v>
      </c>
      <c r="M1722" s="7" cm="1">
        <f t="array" aca="1" ref="M1722" ca="1">INDEX('Marital status'!$A:$A,RANDBETWEEN(2,COUNTA('Marital status'!$A:$A)),1)</f>
        <v>5</v>
      </c>
      <c r="N1722" s="7" t="str">
        <f ca="1">VLOOKUP($M1722,'Marital status'!$A:$B,2,FALSE)</f>
        <v xml:space="preserve">Separated </v>
      </c>
      <c r="O1722" s="7">
        <f t="shared" ca="1" si="316"/>
        <v>3</v>
      </c>
      <c r="P1722" s="7" t="str">
        <f ca="1">VLOOKUP($O1722,Ethnicities!$A:$B,2,FALSE)</f>
        <v>Black or African American</v>
      </c>
      <c r="Q1722" s="8">
        <f t="shared" ca="1" si="317"/>
        <v>22869</v>
      </c>
      <c r="R1722" s="6">
        <f t="shared" ca="1" si="318"/>
        <v>4</v>
      </c>
      <c r="S1722" s="6" t="str">
        <f ca="1">VLOOKUP($R1722,'Background education'!$A:$B,2,FALSE)</f>
        <v>Undergraduate degree</v>
      </c>
      <c r="T1722" s="7">
        <f ca="1" xml:space="preserve">
  IF(OR($V1722 = 2, $V1722 = 3, $V1722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722" s="7" t="str">
        <f ca="1">VLOOKUP($T1722,Departments!$A:$B,2,FALSE)</f>
        <v>Communication &amp; Marketing</v>
      </c>
      <c r="V1722" s="6">
        <f t="shared" ca="1" si="319"/>
        <v>6</v>
      </c>
      <c r="W1722" s="6" t="str">
        <f ca="1">VLOOKUP($V1722,Roles!$A:$B,2,FALSE)</f>
        <v>Intern</v>
      </c>
      <c r="X1722" s="6" t="e">
        <f t="shared" ca="1" si="320"/>
        <v>#N/A</v>
      </c>
      <c r="Y1722" s="6" t="e">
        <f ca="1">IF(ISNA($X1722),NA(),VLOOKUP($X1722,Levels!$A:$B,2,FALSE))</f>
        <v>#N/A</v>
      </c>
      <c r="Z1722" s="8">
        <f t="shared" ca="1" si="312"/>
        <v>43794</v>
      </c>
      <c r="AA1722" s="6">
        <f ca="1">RANDBETWEEN(2,COUNTA('Recruitment source'!$A:$A))</f>
        <v>12</v>
      </c>
      <c r="AB1722" s="6" t="str">
        <f ca="1">VLOOKUP($AA1722,'Recruitment source'!$A:$B,2,FALSE)</f>
        <v>Website</v>
      </c>
      <c r="AC1722" s="8" t="e">
        <f t="shared" ca="1" si="321"/>
        <v>#N/A</v>
      </c>
      <c r="AD1722" s="6" t="e">
        <f t="shared" ca="1" si="322"/>
        <v>#N/A</v>
      </c>
      <c r="AE1722" s="6" t="e">
        <f ca="1">IF(ISNA(AD1722),NA(),VLOOKUP($AD1722,'Reasons for dismissal'!$A:$B,2,FALSE))</f>
        <v>#N/A</v>
      </c>
      <c r="AF1722" s="6">
        <f t="shared" ca="1" si="323"/>
        <v>3</v>
      </c>
      <c r="AG1722" s="1">
        <f t="shared" ca="1" si="313"/>
        <v>885</v>
      </c>
    </row>
    <row r="1723" spans="1:33" x14ac:dyDescent="0.25">
      <c r="A1723" s="7" cm="1">
        <f t="array" aca="1" ref="A1723" ca="1">INDEX(Companies!$A:$A,RANDBETWEEN(2,COUNTA(Companies!$A:$A)),1)</f>
        <v>2</v>
      </c>
      <c r="B1723" s="7" t="str">
        <f ca="1">VLOOKUP($A1723,Companies!$A:$B,2,FALSE)</f>
        <v>ACME Corporation</v>
      </c>
      <c r="C1723" s="5">
        <f t="shared" si="314"/>
        <v>1722</v>
      </c>
      <c r="D1723" s="6">
        <f t="shared" ca="1" si="315"/>
        <v>1</v>
      </c>
      <c r="E1723" s="7">
        <f ca="1">IF($C1723 = 1 + N("Presidente"),
    127,
    IF($C1723 = 2 + N("Vice-Presidente"),
        72,
        IF($C1723 = 3 + N("Secretária bilíngue"),
            13,
            RANDBETWEEN(5,COUNT(Name!$A:$A) + 1)
        )
    )
)</f>
        <v>131</v>
      </c>
      <c r="F1723" s="7" t="str">
        <f ca="1" xml:space="preserve">
VLOOKUP(
  $E1723,
  Name!$A:$B,
  2,
  FALSE
)
&amp; " " &amp;
IF($C1723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Erick Campos Brasil</v>
      </c>
      <c r="G1723" s="7">
        <v>2</v>
      </c>
      <c r="H1723" s="7" t="str">
        <f>VLOOKUP($G1723,Countries!$A:$B,2,FALSE)</f>
        <v>Portugal</v>
      </c>
      <c r="I1723" s="7" cm="1">
        <f t="array" aca="1" ref="I1723" ca="1">INDEX(States!$B:$B,RANDBETWEEN(2,COUNTA(States!$A:$A)),1)</f>
        <v>7</v>
      </c>
      <c r="J1723" s="7" t="str">
        <f ca="1">VLOOKUP($I1723,States!$B:$C,2,FALSE)</f>
        <v>Faro</v>
      </c>
      <c r="K1723" s="7" t="str">
        <f ca="1">VLOOKUP($E1723,Name!$A:$C,3,FALSE)</f>
        <v>M</v>
      </c>
      <c r="L1723" s="7" t="str">
        <f ca="1">VLOOKUP($K1723,Genders!$B:$C,2,FALSE)</f>
        <v>Male</v>
      </c>
      <c r="M1723" s="7" cm="1">
        <f t="array" aca="1" ref="M1723" ca="1">INDEX('Marital status'!$A:$A,RANDBETWEEN(2,COUNTA('Marital status'!$A:$A)),1)</f>
        <v>4</v>
      </c>
      <c r="N1723" s="7" t="str">
        <f ca="1">VLOOKUP($M1723,'Marital status'!$A:$B,2,FALSE)</f>
        <v xml:space="preserve">Widowed </v>
      </c>
      <c r="O1723" s="7">
        <f t="shared" ca="1" si="316"/>
        <v>2</v>
      </c>
      <c r="P1723" s="7" t="str">
        <f ca="1">VLOOKUP($O1723,Ethnicities!$A:$B,2,FALSE)</f>
        <v>White</v>
      </c>
      <c r="Q1723" s="8">
        <f t="shared" ca="1" si="317"/>
        <v>37847</v>
      </c>
      <c r="R1723" s="6">
        <f t="shared" ca="1" si="318"/>
        <v>4</v>
      </c>
      <c r="S1723" s="6" t="str">
        <f ca="1">VLOOKUP($R1723,'Background education'!$A:$B,2,FALSE)</f>
        <v>Undergraduate degree</v>
      </c>
      <c r="T1723" s="7">
        <f ca="1" xml:space="preserve">
  IF(OR($V1723 = 2, $V1723 = 3, $V1723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723" s="7" t="str">
        <f ca="1">VLOOKUP($T1723,Departments!$A:$B,2,FALSE)</f>
        <v>Controlling</v>
      </c>
      <c r="V1723" s="6">
        <f t="shared" ca="1" si="319"/>
        <v>8</v>
      </c>
      <c r="W1723" s="6" t="str">
        <f ca="1">VLOOKUP($V1723,Roles!$A:$B,2,FALSE)</f>
        <v>Analyst</v>
      </c>
      <c r="X1723" s="6">
        <f t="shared" ca="1" si="320"/>
        <v>3</v>
      </c>
      <c r="Y1723" s="6" t="str">
        <f ca="1">IF(ISNA($X1723),NA(),VLOOKUP($X1723,Levels!$A:$B,2,FALSE))</f>
        <v>Pleno</v>
      </c>
      <c r="Z1723" s="8">
        <f t="shared" ca="1" si="312"/>
        <v>44845</v>
      </c>
      <c r="AA1723" s="6">
        <f ca="1">RANDBETWEEN(2,COUNTA('Recruitment source'!$A:$A))</f>
        <v>7</v>
      </c>
      <c r="AB1723" s="6" t="str">
        <f ca="1">VLOOKUP($AA1723,'Recruitment source'!$A:$B,2,FALSE)</f>
        <v>Jobs in Lisbon</v>
      </c>
      <c r="AC1723" s="8" t="e">
        <f t="shared" ca="1" si="321"/>
        <v>#N/A</v>
      </c>
      <c r="AD1723" s="6" t="e">
        <f t="shared" ca="1" si="322"/>
        <v>#N/A</v>
      </c>
      <c r="AE1723" s="6" t="e">
        <f ca="1">IF(ISNA(AD1723),NA(),VLOOKUP($AD1723,'Reasons for dismissal'!$A:$B,2,FALSE))</f>
        <v>#N/A</v>
      </c>
      <c r="AF1723" s="6">
        <f t="shared" ca="1" si="323"/>
        <v>4</v>
      </c>
      <c r="AG1723" s="1">
        <f t="shared" ca="1" si="313"/>
        <v>2080</v>
      </c>
    </row>
    <row r="1724" spans="1:33" x14ac:dyDescent="0.25">
      <c r="A1724" s="7" cm="1">
        <f t="array" aca="1" ref="A1724" ca="1">INDEX(Companies!$A:$A,RANDBETWEEN(2,COUNTA(Companies!$A:$A)),1)</f>
        <v>2</v>
      </c>
      <c r="B1724" s="7" t="str">
        <f ca="1">VLOOKUP($A1724,Companies!$A:$B,2,FALSE)</f>
        <v>ACME Corporation</v>
      </c>
      <c r="C1724" s="5">
        <f t="shared" si="314"/>
        <v>1723</v>
      </c>
      <c r="D1724" s="6">
        <f t="shared" ca="1" si="315"/>
        <v>1</v>
      </c>
      <c r="E1724" s="7">
        <f ca="1">IF($C1724 = 1 + N("Presidente"),
    127,
    IF($C1724 = 2 + N("Vice-Presidente"),
        72,
        IF($C1724 = 3 + N("Secretária bilíngue"),
            13,
            RANDBETWEEN(5,COUNT(Name!$A:$A) + 1)
        )
    )
)</f>
        <v>121</v>
      </c>
      <c r="F1724" s="7" t="str">
        <f ca="1" xml:space="preserve">
VLOOKUP(
  $E1724,
  Name!$A:$B,
  2,
  FALSE
)
&amp; " " &amp;
IF($C1724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Teixeira Gallo</v>
      </c>
      <c r="G1724" s="7">
        <v>2</v>
      </c>
      <c r="H1724" s="7" t="str">
        <f>VLOOKUP($G1724,Countries!$A:$B,2,FALSE)</f>
        <v>Portugal</v>
      </c>
      <c r="I1724" s="7" cm="1">
        <f t="array" aca="1" ref="I1724" ca="1">INDEX(States!$B:$B,RANDBETWEEN(2,COUNTA(States!$A:$A)),1)</f>
        <v>4</v>
      </c>
      <c r="J1724" s="7" t="str">
        <f ca="1">VLOOKUP($I1724,States!$B:$C,2,FALSE)</f>
        <v>Setúbal</v>
      </c>
      <c r="K1724" s="7" t="str">
        <f ca="1">VLOOKUP($E1724,Name!$A:$C,3,FALSE)</f>
        <v>F</v>
      </c>
      <c r="L1724" s="7" t="str">
        <f ca="1">VLOOKUP($K1724,Genders!$B:$C,2,FALSE)</f>
        <v>Female</v>
      </c>
      <c r="M1724" s="7" cm="1">
        <f t="array" aca="1" ref="M1724" ca="1">INDEX('Marital status'!$A:$A,RANDBETWEEN(2,COUNTA('Marital status'!$A:$A)),1)</f>
        <v>3</v>
      </c>
      <c r="N1724" s="7" t="str">
        <f ca="1">VLOOKUP($M1724,'Marital status'!$A:$B,2,FALSE)</f>
        <v>Married</v>
      </c>
      <c r="O1724" s="7">
        <f t="shared" ca="1" si="316"/>
        <v>2</v>
      </c>
      <c r="P1724" s="7" t="str">
        <f ca="1">VLOOKUP($O1724,Ethnicities!$A:$B,2,FALSE)</f>
        <v>White</v>
      </c>
      <c r="Q1724" s="8">
        <f t="shared" ca="1" si="317"/>
        <v>31516</v>
      </c>
      <c r="R1724" s="6">
        <f t="shared" ca="1" si="318"/>
        <v>4</v>
      </c>
      <c r="S1724" s="6" t="str">
        <f ca="1">VLOOKUP($R1724,'Background education'!$A:$B,2,FALSE)</f>
        <v>Undergraduate degree</v>
      </c>
      <c r="T1724" s="7">
        <f ca="1" xml:space="preserve">
  IF(OR($V1724 = 2, $V1724 = 3, $V1724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724" s="7" t="str">
        <f ca="1">VLOOKUP($T1724,Departments!$A:$B,2,FALSE)</f>
        <v>Audit</v>
      </c>
      <c r="V1724" s="6">
        <f t="shared" ca="1" si="319"/>
        <v>7</v>
      </c>
      <c r="W1724" s="6" t="str">
        <f ca="1">VLOOKUP($V1724,Roles!$A:$B,2,FALSE)</f>
        <v>Trainee</v>
      </c>
      <c r="X1724" s="6" t="e">
        <f t="shared" ca="1" si="320"/>
        <v>#N/A</v>
      </c>
      <c r="Y1724" s="6" t="e">
        <f ca="1">IF(ISNA($X1724),NA(),VLOOKUP($X1724,Levels!$A:$B,2,FALSE))</f>
        <v>#N/A</v>
      </c>
      <c r="Z1724" s="8">
        <f t="shared" ca="1" si="312"/>
        <v>40607</v>
      </c>
      <c r="AA1724" s="6">
        <f ca="1">RANDBETWEEN(2,COUNTA('Recruitment source'!$A:$A))</f>
        <v>2</v>
      </c>
      <c r="AB1724" s="6" t="str">
        <f ca="1">VLOOKUP($AA1724,'Recruitment source'!$A:$B,2,FALSE)</f>
        <v>Indeed</v>
      </c>
      <c r="AC1724" s="8" t="e">
        <f t="shared" ca="1" si="321"/>
        <v>#N/A</v>
      </c>
      <c r="AD1724" s="6" t="e">
        <f t="shared" ca="1" si="322"/>
        <v>#N/A</v>
      </c>
      <c r="AE1724" s="6" t="e">
        <f ca="1">IF(ISNA(AD1724),NA(),VLOOKUP($AD1724,'Reasons for dismissal'!$A:$B,2,FALSE))</f>
        <v>#N/A</v>
      </c>
      <c r="AF1724" s="6">
        <f t="shared" ca="1" si="323"/>
        <v>3</v>
      </c>
      <c r="AG1724" s="1">
        <f t="shared" ca="1" si="313"/>
        <v>1005</v>
      </c>
    </row>
    <row r="1725" spans="1:33" x14ac:dyDescent="0.25">
      <c r="A1725" s="7" cm="1">
        <f t="array" aca="1" ref="A1725" ca="1">INDEX(Companies!$A:$A,RANDBETWEEN(2,COUNTA(Companies!$A:$A)),1)</f>
        <v>2</v>
      </c>
      <c r="B1725" s="7" t="str">
        <f ca="1">VLOOKUP($A1725,Companies!$A:$B,2,FALSE)</f>
        <v>ACME Corporation</v>
      </c>
      <c r="C1725" s="5">
        <f t="shared" si="314"/>
        <v>1724</v>
      </c>
      <c r="D1725" s="6">
        <f t="shared" ca="1" si="315"/>
        <v>1</v>
      </c>
      <c r="E1725" s="7">
        <f ca="1">IF($C1725 = 1 + N("Presidente"),
    127,
    IF($C1725 = 2 + N("Vice-Presidente"),
        72,
        IF($C1725 = 3 + N("Secretária bilíngue"),
            13,
            RANDBETWEEN(5,COUNT(Name!$A:$A) + 1)
        )
    )
)</f>
        <v>15</v>
      </c>
      <c r="F1725" s="7" t="str">
        <f ca="1" xml:space="preserve">
VLOOKUP(
  $E1725,
  Name!$A:$B,
  2,
  FALSE
)
&amp; " " &amp;
IF($C1725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Seixas De Luca</v>
      </c>
      <c r="G1725" s="7">
        <v>2</v>
      </c>
      <c r="H1725" s="7" t="str">
        <f>VLOOKUP($G1725,Countries!$A:$B,2,FALSE)</f>
        <v>Portugal</v>
      </c>
      <c r="I1725" s="7" cm="1">
        <f t="array" aca="1" ref="I1725" ca="1">INDEX(States!$B:$B,RANDBETWEEN(2,COUNTA(States!$A:$A)),1)</f>
        <v>19</v>
      </c>
      <c r="J1725" s="7" t="str">
        <f ca="1">VLOOKUP($I1725,States!$B:$C,2,FALSE)</f>
        <v>Vila Real</v>
      </c>
      <c r="K1725" s="7" t="str">
        <f ca="1">VLOOKUP($E1725,Name!$A:$C,3,FALSE)</f>
        <v>M</v>
      </c>
      <c r="L1725" s="7" t="str">
        <f ca="1">VLOOKUP($K1725,Genders!$B:$C,2,FALSE)</f>
        <v>Male</v>
      </c>
      <c r="M1725" s="7" cm="1">
        <f t="array" aca="1" ref="M1725" ca="1">INDEX('Marital status'!$A:$A,RANDBETWEEN(2,COUNTA('Marital status'!$A:$A)),1)</f>
        <v>3</v>
      </c>
      <c r="N1725" s="7" t="str">
        <f ca="1">VLOOKUP($M1725,'Marital status'!$A:$B,2,FALSE)</f>
        <v>Married</v>
      </c>
      <c r="O1725" s="7">
        <f t="shared" ca="1" si="316"/>
        <v>2</v>
      </c>
      <c r="P1725" s="7" t="str">
        <f ca="1">VLOOKUP($O1725,Ethnicities!$A:$B,2,FALSE)</f>
        <v>White</v>
      </c>
      <c r="Q1725" s="8">
        <f t="shared" ca="1" si="317"/>
        <v>35676</v>
      </c>
      <c r="R1725" s="6">
        <f t="shared" ca="1" si="318"/>
        <v>5</v>
      </c>
      <c r="S1725" s="6" t="str">
        <f ca="1">VLOOKUP($R1725,'Background education'!$A:$B,2,FALSE)</f>
        <v>Graduate school</v>
      </c>
      <c r="T1725" s="7">
        <f ca="1" xml:space="preserve">
  IF(OR($V1725 = 2, $V1725 = 3, $V1725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725" s="7" t="str">
        <f ca="1">VLOOKUP($T1725,Departments!$A:$B,2,FALSE)</f>
        <v>Operations</v>
      </c>
      <c r="V1725" s="6">
        <f t="shared" ca="1" si="319"/>
        <v>8</v>
      </c>
      <c r="W1725" s="6" t="str">
        <f ca="1">VLOOKUP($V1725,Roles!$A:$B,2,FALSE)</f>
        <v>Analyst</v>
      </c>
      <c r="X1725" s="6">
        <f t="shared" ca="1" si="320"/>
        <v>4</v>
      </c>
      <c r="Y1725" s="6" t="str">
        <f ca="1">IF(ISNA($X1725),NA(),VLOOKUP($X1725,Levels!$A:$B,2,FALSE))</f>
        <v>Senior</v>
      </c>
      <c r="Z1725" s="8">
        <f t="shared" ca="1" si="312"/>
        <v>42216</v>
      </c>
      <c r="AA1725" s="6">
        <f ca="1">RANDBETWEEN(2,COUNTA('Recruitment source'!$A:$A))</f>
        <v>6</v>
      </c>
      <c r="AB1725" s="6" t="str">
        <f ca="1">VLOOKUP($AA1725,'Recruitment source'!$A:$B,2,FALSE)</f>
        <v>Empregos Online</v>
      </c>
      <c r="AC1725" s="8" t="e">
        <f t="shared" ca="1" si="321"/>
        <v>#N/A</v>
      </c>
      <c r="AD1725" s="6" t="e">
        <f t="shared" ca="1" si="322"/>
        <v>#N/A</v>
      </c>
      <c r="AE1725" s="6" t="e">
        <f ca="1">IF(ISNA(AD1725),NA(),VLOOKUP($AD1725,'Reasons for dismissal'!$A:$B,2,FALSE))</f>
        <v>#N/A</v>
      </c>
      <c r="AF1725" s="6">
        <f t="shared" ca="1" si="323"/>
        <v>4</v>
      </c>
      <c r="AG1725" s="1">
        <f t="shared" ca="1" si="313"/>
        <v>2000</v>
      </c>
    </row>
    <row r="1726" spans="1:33" x14ac:dyDescent="0.25">
      <c r="A1726" s="7" cm="1">
        <f t="array" aca="1" ref="A1726" ca="1">INDEX(Companies!$A:$A,RANDBETWEEN(2,COUNTA(Companies!$A:$A)),1)</f>
        <v>2</v>
      </c>
      <c r="B1726" s="7" t="str">
        <f ca="1">VLOOKUP($A1726,Companies!$A:$B,2,FALSE)</f>
        <v>ACME Corporation</v>
      </c>
      <c r="C1726" s="5">
        <f t="shared" si="314"/>
        <v>1725</v>
      </c>
      <c r="D1726" s="6">
        <f t="shared" ca="1" si="315"/>
        <v>1</v>
      </c>
      <c r="E1726" s="7">
        <f ca="1">IF($C1726 = 1 + N("Presidente"),
    127,
    IF($C1726 = 2 + N("Vice-Presidente"),
        72,
        IF($C1726 = 3 + N("Secretária bilíngue"),
            13,
            RANDBETWEEN(5,COUNT(Name!$A:$A) + 1)
        )
    )
)</f>
        <v>319</v>
      </c>
      <c r="F1726" s="7" t="str">
        <f ca="1" xml:space="preserve">
VLOOKUP(
  $E1726,
  Name!$A:$B,
  2,
  FALSE
)
&amp; " " &amp;
IF($C1726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Miguel Albuquerque Brito</v>
      </c>
      <c r="G1726" s="7">
        <v>2</v>
      </c>
      <c r="H1726" s="7" t="str">
        <f>VLOOKUP($G1726,Countries!$A:$B,2,FALSE)</f>
        <v>Portugal</v>
      </c>
      <c r="I1726" s="7" cm="1">
        <f t="array" aca="1" ref="I1726" ca="1">INDEX(States!$B:$B,RANDBETWEEN(2,COUNTA(States!$A:$A)),1)</f>
        <v>7</v>
      </c>
      <c r="J1726" s="7" t="str">
        <f ca="1">VLOOKUP($I1726,States!$B:$C,2,FALSE)</f>
        <v>Faro</v>
      </c>
      <c r="K1726" s="7" t="str">
        <f ca="1">VLOOKUP($E1726,Name!$A:$C,3,FALSE)</f>
        <v>M</v>
      </c>
      <c r="L1726" s="7" t="str">
        <f ca="1">VLOOKUP($K1726,Genders!$B:$C,2,FALSE)</f>
        <v>Male</v>
      </c>
      <c r="M1726" s="7" cm="1">
        <f t="array" aca="1" ref="M1726" ca="1">INDEX('Marital status'!$A:$A,RANDBETWEEN(2,COUNTA('Marital status'!$A:$A)),1)</f>
        <v>3</v>
      </c>
      <c r="N1726" s="7" t="str">
        <f ca="1">VLOOKUP($M1726,'Marital status'!$A:$B,2,FALSE)</f>
        <v>Married</v>
      </c>
      <c r="O1726" s="7">
        <f t="shared" ca="1" si="316"/>
        <v>2</v>
      </c>
      <c r="P1726" s="7" t="str">
        <f ca="1">VLOOKUP($O1726,Ethnicities!$A:$B,2,FALSE)</f>
        <v>White</v>
      </c>
      <c r="Q1726" s="8">
        <f t="shared" ca="1" si="317"/>
        <v>31104</v>
      </c>
      <c r="R1726" s="6">
        <f t="shared" ca="1" si="318"/>
        <v>4</v>
      </c>
      <c r="S1726" s="6" t="str">
        <f ca="1">VLOOKUP($R1726,'Background education'!$A:$B,2,FALSE)</f>
        <v>Undergraduate degree</v>
      </c>
      <c r="T1726" s="7">
        <f ca="1" xml:space="preserve">
  IF(OR($V1726 = 2, $V1726 = 3, $V1726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26" s="7" t="str">
        <f ca="1">VLOOKUP($T1726,Departments!$A:$B,2,FALSE)</f>
        <v>Sales</v>
      </c>
      <c r="V1726" s="6">
        <f t="shared" ca="1" si="319"/>
        <v>7</v>
      </c>
      <c r="W1726" s="6" t="str">
        <f ca="1">VLOOKUP($V1726,Roles!$A:$B,2,FALSE)</f>
        <v>Trainee</v>
      </c>
      <c r="X1726" s="6" t="e">
        <f t="shared" ca="1" si="320"/>
        <v>#N/A</v>
      </c>
      <c r="Y1726" s="6" t="e">
        <f ca="1">IF(ISNA($X1726),NA(),VLOOKUP($X1726,Levels!$A:$B,2,FALSE))</f>
        <v>#N/A</v>
      </c>
      <c r="Z1726" s="8">
        <f t="shared" ca="1" si="312"/>
        <v>38418</v>
      </c>
      <c r="AA1726" s="6">
        <f ca="1">RANDBETWEEN(2,COUNTA('Recruitment source'!$A:$A))</f>
        <v>3</v>
      </c>
      <c r="AB1726" s="6" t="str">
        <f ca="1">VLOOKUP($AA1726,'Recruitment source'!$A:$B,2,FALSE)</f>
        <v>Learn4Good</v>
      </c>
      <c r="AC1726" s="8" t="e">
        <f t="shared" ca="1" si="321"/>
        <v>#N/A</v>
      </c>
      <c r="AD1726" s="6" t="e">
        <f t="shared" ca="1" si="322"/>
        <v>#N/A</v>
      </c>
      <c r="AE1726" s="6" t="e">
        <f ca="1">IF(ISNA(AD1726),NA(),VLOOKUP($AD1726,'Reasons for dismissal'!$A:$B,2,FALSE))</f>
        <v>#N/A</v>
      </c>
      <c r="AF1726" s="6">
        <f t="shared" ca="1" si="323"/>
        <v>3</v>
      </c>
      <c r="AG1726" s="1">
        <f t="shared" ca="1" si="313"/>
        <v>1005</v>
      </c>
    </row>
    <row r="1727" spans="1:33" x14ac:dyDescent="0.25">
      <c r="A1727" s="7" cm="1">
        <f t="array" aca="1" ref="A1727" ca="1">INDEX(Companies!$A:$A,RANDBETWEEN(2,COUNTA(Companies!$A:$A)),1)</f>
        <v>2</v>
      </c>
      <c r="B1727" s="7" t="str">
        <f ca="1">VLOOKUP($A1727,Companies!$A:$B,2,FALSE)</f>
        <v>ACME Corporation</v>
      </c>
      <c r="C1727" s="5">
        <f t="shared" si="314"/>
        <v>1726</v>
      </c>
      <c r="D1727" s="6">
        <f t="shared" ca="1" si="315"/>
        <v>1</v>
      </c>
      <c r="E1727" s="7">
        <f ca="1">IF($C1727 = 1 + N("Presidente"),
    127,
    IF($C1727 = 2 + N("Vice-Presidente"),
        72,
        IF($C1727 = 3 + N("Secretária bilíngue"),
            13,
            RANDBETWEEN(5,COUNT(Name!$A:$A) + 1)
        )
    )
)</f>
        <v>80</v>
      </c>
      <c r="F1727" s="7" t="str">
        <f ca="1" xml:space="preserve">
VLOOKUP(
  $E1727,
  Name!$A:$B,
  2,
  FALSE
)
&amp; " " &amp;
IF($C1727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Byatriz Chaves Monteiro</v>
      </c>
      <c r="G1727" s="7">
        <v>2</v>
      </c>
      <c r="H1727" s="7" t="str">
        <f>VLOOKUP($G1727,Countries!$A:$B,2,FALSE)</f>
        <v>Portugal</v>
      </c>
      <c r="I1727" s="7" cm="1">
        <f t="array" aca="1" ref="I1727" ca="1">INDEX(States!$B:$B,RANDBETWEEN(2,COUNTA(States!$A:$A)),1)</f>
        <v>14</v>
      </c>
      <c r="J1727" s="7" t="str">
        <f ca="1">VLOOKUP($I1727,States!$B:$C,2,FALSE)</f>
        <v>Viseu</v>
      </c>
      <c r="K1727" s="7" t="str">
        <f ca="1">VLOOKUP($E1727,Name!$A:$C,3,FALSE)</f>
        <v>F</v>
      </c>
      <c r="L1727" s="7" t="str">
        <f ca="1">VLOOKUP($K1727,Genders!$B:$C,2,FALSE)</f>
        <v>Female</v>
      </c>
      <c r="M1727" s="7" cm="1">
        <f t="array" aca="1" ref="M1727" ca="1">INDEX('Marital status'!$A:$A,RANDBETWEEN(2,COUNTA('Marital status'!$A:$A)),1)</f>
        <v>5</v>
      </c>
      <c r="N1727" s="7" t="str">
        <f ca="1">VLOOKUP($M1727,'Marital status'!$A:$B,2,FALSE)</f>
        <v xml:space="preserve">Separated </v>
      </c>
      <c r="O1727" s="7">
        <f t="shared" ca="1" si="316"/>
        <v>4</v>
      </c>
      <c r="P1727" s="7" t="str">
        <f ca="1">VLOOKUP($O1727,Ethnicities!$A:$B,2,FALSE)</f>
        <v>Hispanic or Latino</v>
      </c>
      <c r="Q1727" s="8">
        <f t="shared" ca="1" si="317"/>
        <v>32975</v>
      </c>
      <c r="R1727" s="6">
        <f t="shared" ca="1" si="318"/>
        <v>4</v>
      </c>
      <c r="S1727" s="6" t="str">
        <f ca="1">VLOOKUP($R1727,'Background education'!$A:$B,2,FALSE)</f>
        <v>Undergraduate degree</v>
      </c>
      <c r="T1727" s="7">
        <f ca="1" xml:space="preserve">
  IF(OR($V1727 = 2, $V1727 = 3, $V1727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727" s="7" t="str">
        <f ca="1">VLOOKUP($T1727,Departments!$A:$B,2,FALSE)</f>
        <v>Audit</v>
      </c>
      <c r="V1727" s="6">
        <f t="shared" ca="1" si="319"/>
        <v>8</v>
      </c>
      <c r="W1727" s="6" t="str">
        <f ca="1">VLOOKUP($V1727,Roles!$A:$B,2,FALSE)</f>
        <v>Analyst</v>
      </c>
      <c r="X1727" s="6">
        <f t="shared" ca="1" si="320"/>
        <v>4</v>
      </c>
      <c r="Y1727" s="6" t="str">
        <f ca="1">IF(ISNA($X1727),NA(),VLOOKUP($X1727,Levels!$A:$B,2,FALSE))</f>
        <v>Senior</v>
      </c>
      <c r="Z1727" s="8">
        <f t="shared" ca="1" si="312"/>
        <v>38996</v>
      </c>
      <c r="AA1727" s="6">
        <f ca="1">RANDBETWEEN(2,COUNTA('Recruitment source'!$A:$A))</f>
        <v>9</v>
      </c>
      <c r="AB1727" s="6" t="str">
        <f ca="1">VLOOKUP($AA1727,'Recruitment source'!$A:$B,2,FALSE)</f>
        <v xml:space="preserve"> recommendation of employee</v>
      </c>
      <c r="AC1727" s="8" t="e">
        <f t="shared" ca="1" si="321"/>
        <v>#N/A</v>
      </c>
      <c r="AD1727" s="6" t="e">
        <f t="shared" ca="1" si="322"/>
        <v>#N/A</v>
      </c>
      <c r="AE1727" s="6" t="e">
        <f ca="1">IF(ISNA(AD1727),NA(),VLOOKUP($AD1727,'Reasons for dismissal'!$A:$B,2,FALSE))</f>
        <v>#N/A</v>
      </c>
      <c r="AF1727" s="6">
        <f t="shared" ca="1" si="323"/>
        <v>2</v>
      </c>
      <c r="AG1727" s="1">
        <f t="shared" ca="1" si="313"/>
        <v>2000</v>
      </c>
    </row>
    <row r="1728" spans="1:33" x14ac:dyDescent="0.25">
      <c r="A1728" s="7" cm="1">
        <f t="array" aca="1" ref="A1728" ca="1">INDEX(Companies!$A:$A,RANDBETWEEN(2,COUNTA(Companies!$A:$A)),1)</f>
        <v>2</v>
      </c>
      <c r="B1728" s="7" t="str">
        <f ca="1">VLOOKUP($A1728,Companies!$A:$B,2,FALSE)</f>
        <v>ACME Corporation</v>
      </c>
      <c r="C1728" s="5">
        <f t="shared" si="314"/>
        <v>1727</v>
      </c>
      <c r="D1728" s="6">
        <f t="shared" ca="1" si="315"/>
        <v>1</v>
      </c>
      <c r="E1728" s="7">
        <f ca="1">IF($C1728 = 1 + N("Presidente"),
    127,
    IF($C1728 = 2 + N("Vice-Presidente"),
        72,
        IF($C1728 = 3 + N("Secretária bilíngue"),
            13,
            RANDBETWEEN(5,COUNT(Name!$A:$A) + 1)
        )
    )
)</f>
        <v>166</v>
      </c>
      <c r="F1728" s="7" t="str">
        <f ca="1" xml:space="preserve">
VLOOKUP(
  $E1728,
  Name!$A:$B,
  2,
  FALSE
)
&amp; " " &amp;
IF($C1728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Henrico Faria Tavarez</v>
      </c>
      <c r="G1728" s="7">
        <v>2</v>
      </c>
      <c r="H1728" s="7" t="str">
        <f>VLOOKUP($G1728,Countries!$A:$B,2,FALSE)</f>
        <v>Portugal</v>
      </c>
      <c r="I1728" s="7" cm="1">
        <f t="array" aca="1" ref="I1728" ca="1">INDEX(States!$B:$B,RANDBETWEEN(2,COUNTA(States!$A:$A)),1)</f>
        <v>18</v>
      </c>
      <c r="J1728" s="7" t="str">
        <f ca="1">VLOOKUP($I1728,States!$B:$C,2,FALSE)</f>
        <v>Guarda</v>
      </c>
      <c r="K1728" s="7" t="str">
        <f ca="1">VLOOKUP($E1728,Name!$A:$C,3,FALSE)</f>
        <v>M</v>
      </c>
      <c r="L1728" s="7" t="str">
        <f ca="1">VLOOKUP($K1728,Genders!$B:$C,2,FALSE)</f>
        <v>Male</v>
      </c>
      <c r="M1728" s="7" cm="1">
        <f t="array" aca="1" ref="M1728" ca="1">INDEX('Marital status'!$A:$A,RANDBETWEEN(2,COUNTA('Marital status'!$A:$A)),1)</f>
        <v>3</v>
      </c>
      <c r="N1728" s="7" t="str">
        <f ca="1">VLOOKUP($M1728,'Marital status'!$A:$B,2,FALSE)</f>
        <v>Married</v>
      </c>
      <c r="O1728" s="7">
        <f t="shared" ca="1" si="316"/>
        <v>2</v>
      </c>
      <c r="P1728" s="7" t="str">
        <f ca="1">VLOOKUP($O1728,Ethnicities!$A:$B,2,FALSE)</f>
        <v>White</v>
      </c>
      <c r="Q1728" s="8">
        <f t="shared" ca="1" si="317"/>
        <v>25742</v>
      </c>
      <c r="R1728" s="6">
        <f t="shared" ca="1" si="318"/>
        <v>4</v>
      </c>
      <c r="S1728" s="6" t="str">
        <f ca="1">VLOOKUP($R1728,'Background education'!$A:$B,2,FALSE)</f>
        <v>Undergraduate degree</v>
      </c>
      <c r="T1728" s="7">
        <f ca="1" xml:space="preserve">
  IF(OR($V1728 = 2, $V1728 = 3, $V1728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728" s="7" t="str">
        <f ca="1">VLOOKUP($T1728,Departments!$A:$B,2,FALSE)</f>
        <v>Controlling</v>
      </c>
      <c r="V1728" s="6">
        <f t="shared" ca="1" si="319"/>
        <v>6</v>
      </c>
      <c r="W1728" s="6" t="str">
        <f ca="1">VLOOKUP($V1728,Roles!$A:$B,2,FALSE)</f>
        <v>Intern</v>
      </c>
      <c r="X1728" s="6" t="e">
        <f t="shared" ca="1" si="320"/>
        <v>#N/A</v>
      </c>
      <c r="Y1728" s="6" t="e">
        <f ca="1">IF(ISNA($X1728),NA(),VLOOKUP($X1728,Levels!$A:$B,2,FALSE))</f>
        <v>#N/A</v>
      </c>
      <c r="Z1728" s="8">
        <f t="shared" ca="1" si="312"/>
        <v>39240</v>
      </c>
      <c r="AA1728" s="6">
        <f ca="1">RANDBETWEEN(2,COUNTA('Recruitment source'!$A:$A))</f>
        <v>4</v>
      </c>
      <c r="AB1728" s="6" t="str">
        <f ca="1">VLOOKUP($AA1728,'Recruitment source'!$A:$B,2,FALSE)</f>
        <v>SAPO Emprego</v>
      </c>
      <c r="AC1728" s="8" t="e">
        <f t="shared" ca="1" si="321"/>
        <v>#N/A</v>
      </c>
      <c r="AD1728" s="6" t="e">
        <f t="shared" ca="1" si="322"/>
        <v>#N/A</v>
      </c>
      <c r="AE1728" s="6" t="e">
        <f ca="1">IF(ISNA(AD1728),NA(),VLOOKUP($AD1728,'Reasons for dismissal'!$A:$B,2,FALSE))</f>
        <v>#N/A</v>
      </c>
      <c r="AF1728" s="6">
        <f t="shared" ca="1" si="323"/>
        <v>3</v>
      </c>
      <c r="AG1728" s="1">
        <f t="shared" ca="1" si="313"/>
        <v>885</v>
      </c>
    </row>
    <row r="1729" spans="1:33" x14ac:dyDescent="0.25">
      <c r="A1729" s="7" cm="1">
        <f t="array" aca="1" ref="A1729" ca="1">INDEX(Companies!$A:$A,RANDBETWEEN(2,COUNTA(Companies!$A:$A)),1)</f>
        <v>2</v>
      </c>
      <c r="B1729" s="7" t="str">
        <f ca="1">VLOOKUP($A1729,Companies!$A:$B,2,FALSE)</f>
        <v>ACME Corporation</v>
      </c>
      <c r="C1729" s="5">
        <f t="shared" si="314"/>
        <v>1728</v>
      </c>
      <c r="D1729" s="6">
        <f t="shared" ca="1" si="315"/>
        <v>1</v>
      </c>
      <c r="E1729" s="7">
        <f ca="1">IF($C1729 = 1 + N("Presidente"),
    127,
    IF($C1729 = 2 + N("Vice-Presidente"),
        72,
        IF($C1729 = 3 + N("Secretária bilíngue"),
            13,
            RANDBETWEEN(5,COUNT(Name!$A:$A) + 1)
        )
    )
)</f>
        <v>285</v>
      </c>
      <c r="F1729" s="7" t="str">
        <f ca="1" xml:space="preserve">
VLOOKUP(
  $E1729,
  Name!$A:$B,
  2,
  FALSE
)
&amp; " " &amp;
IF($C1729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Barbosa Ribeiro</v>
      </c>
      <c r="G1729" s="7">
        <v>2</v>
      </c>
      <c r="H1729" s="7" t="str">
        <f>VLOOKUP($G1729,Countries!$A:$B,2,FALSE)</f>
        <v>Portugal</v>
      </c>
      <c r="I1729" s="7" cm="1">
        <f t="array" aca="1" ref="I1729" ca="1">INDEX(States!$B:$B,RANDBETWEEN(2,COUNTA(States!$A:$A)),1)</f>
        <v>15</v>
      </c>
      <c r="J1729" s="7" t="str">
        <f ca="1">VLOOKUP($I1729,States!$B:$C,2,FALSE)</f>
        <v>Castelo Branco</v>
      </c>
      <c r="K1729" s="7" t="str">
        <f ca="1">VLOOKUP($E1729,Name!$A:$C,3,FALSE)</f>
        <v>M</v>
      </c>
      <c r="L1729" s="7" t="str">
        <f ca="1">VLOOKUP($K1729,Genders!$B:$C,2,FALSE)</f>
        <v>Male</v>
      </c>
      <c r="M1729" s="7" cm="1">
        <f t="array" aca="1" ref="M1729" ca="1">INDEX('Marital status'!$A:$A,RANDBETWEEN(2,COUNTA('Marital status'!$A:$A)),1)</f>
        <v>2</v>
      </c>
      <c r="N1729" s="7" t="str">
        <f ca="1">VLOOKUP($M1729,'Marital status'!$A:$B,2,FALSE)</f>
        <v>Single</v>
      </c>
      <c r="O1729" s="7">
        <f t="shared" ca="1" si="316"/>
        <v>5</v>
      </c>
      <c r="P1729" s="7" t="str">
        <f ca="1">VLOOKUP($O1729,Ethnicities!$A:$B,2,FALSE)</f>
        <v>Asian</v>
      </c>
      <c r="Q1729" s="8">
        <f t="shared" ca="1" si="317"/>
        <v>37878</v>
      </c>
      <c r="R1729" s="6">
        <f t="shared" ca="1" si="318"/>
        <v>4</v>
      </c>
      <c r="S1729" s="6" t="str">
        <f ca="1">VLOOKUP($R1729,'Background education'!$A:$B,2,FALSE)</f>
        <v>Undergraduate degree</v>
      </c>
      <c r="T1729" s="7">
        <f ca="1" xml:space="preserve">
  IF(OR($V1729 = 2, $V1729 = 3, $V1729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29" s="7" t="str">
        <f ca="1">VLOOKUP($T1729,Departments!$A:$B,2,FALSE)</f>
        <v>Human Resource</v>
      </c>
      <c r="V1729" s="6">
        <f t="shared" ca="1" si="319"/>
        <v>8</v>
      </c>
      <c r="W1729" s="6" t="str">
        <f ca="1">VLOOKUP($V1729,Roles!$A:$B,2,FALSE)</f>
        <v>Analyst</v>
      </c>
      <c r="X1729" s="6">
        <f t="shared" ca="1" si="320"/>
        <v>3</v>
      </c>
      <c r="Y1729" s="6" t="str">
        <f ca="1">IF(ISNA($X1729),NA(),VLOOKUP($X1729,Levels!$A:$B,2,FALSE))</f>
        <v>Pleno</v>
      </c>
      <c r="Z1729" s="8">
        <f t="shared" ca="1" si="312"/>
        <v>42141</v>
      </c>
      <c r="AA1729" s="6">
        <f ca="1">RANDBETWEEN(2,COUNTA('Recruitment source'!$A:$A))</f>
        <v>5</v>
      </c>
      <c r="AB1729" s="6" t="str">
        <f ca="1">VLOOKUP($AA1729,'Recruitment source'!$A:$B,2,FALSE)</f>
        <v>Net Empregos</v>
      </c>
      <c r="AC1729" s="8" t="e">
        <f t="shared" ca="1" si="321"/>
        <v>#N/A</v>
      </c>
      <c r="AD1729" s="6" t="e">
        <f t="shared" ca="1" si="322"/>
        <v>#N/A</v>
      </c>
      <c r="AE1729" s="6" t="e">
        <f ca="1">IF(ISNA(AD1729),NA(),VLOOKUP($AD1729,'Reasons for dismissal'!$A:$B,2,FALSE))</f>
        <v>#N/A</v>
      </c>
      <c r="AF1729" s="6">
        <f t="shared" ca="1" si="323"/>
        <v>3</v>
      </c>
      <c r="AG1729" s="1">
        <f t="shared" ca="1" si="313"/>
        <v>2000</v>
      </c>
    </row>
    <row r="1730" spans="1:33" x14ac:dyDescent="0.25">
      <c r="A1730" s="7" cm="1">
        <f t="array" aca="1" ref="A1730" ca="1">INDEX(Companies!$A:$A,RANDBETWEEN(2,COUNTA(Companies!$A:$A)),1)</f>
        <v>2</v>
      </c>
      <c r="B1730" s="7" t="str">
        <f ca="1">VLOOKUP($A1730,Companies!$A:$B,2,FALSE)</f>
        <v>ACME Corporation</v>
      </c>
      <c r="C1730" s="5">
        <f t="shared" si="314"/>
        <v>1729</v>
      </c>
      <c r="D1730" s="6">
        <f t="shared" ca="1" si="315"/>
        <v>1</v>
      </c>
      <c r="E1730" s="7">
        <f ca="1">IF($C1730 = 1 + N("Presidente"),
    127,
    IF($C1730 = 2 + N("Vice-Presidente"),
        72,
        IF($C1730 = 3 + N("Secretária bilíngue"),
            13,
            RANDBETWEEN(5,COUNT(Name!$A:$A) + 1)
        )
    )
)</f>
        <v>106</v>
      </c>
      <c r="F1730" s="7" t="str">
        <f ca="1" xml:space="preserve">
VLOOKUP(
  $E1730,
  Name!$A:$B,
  2,
  FALSE
)
&amp; " " &amp;
IF($C1730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Lucas Asvilla Cabral</v>
      </c>
      <c r="G1730" s="7">
        <v>2</v>
      </c>
      <c r="H1730" s="7" t="str">
        <f>VLOOKUP($G1730,Countries!$A:$B,2,FALSE)</f>
        <v>Portugal</v>
      </c>
      <c r="I1730" s="7" cm="1">
        <f t="array" aca="1" ref="I1730" ca="1">INDEX(States!$B:$B,RANDBETWEEN(2,COUNTA(States!$A:$A)),1)</f>
        <v>21</v>
      </c>
      <c r="J1730" s="7" t="str">
        <f ca="1">VLOOKUP($I1730,States!$B:$C,2,FALSE)</f>
        <v>Bragança</v>
      </c>
      <c r="K1730" s="7" t="str">
        <f ca="1">VLOOKUP($E1730,Name!$A:$C,3,FALSE)</f>
        <v>M</v>
      </c>
      <c r="L1730" s="7" t="str">
        <f ca="1">VLOOKUP($K1730,Genders!$B:$C,2,FALSE)</f>
        <v>Male</v>
      </c>
      <c r="M1730" s="7" cm="1">
        <f t="array" aca="1" ref="M1730" ca="1">INDEX('Marital status'!$A:$A,RANDBETWEEN(2,COUNTA('Marital status'!$A:$A)),1)</f>
        <v>3</v>
      </c>
      <c r="N1730" s="7" t="str">
        <f ca="1">VLOOKUP($M1730,'Marital status'!$A:$B,2,FALSE)</f>
        <v>Married</v>
      </c>
      <c r="O1730" s="7">
        <f t="shared" ca="1" si="316"/>
        <v>2</v>
      </c>
      <c r="P1730" s="7" t="str">
        <f ca="1">VLOOKUP($O1730,Ethnicities!$A:$B,2,FALSE)</f>
        <v>White</v>
      </c>
      <c r="Q1730" s="8">
        <f t="shared" ca="1" si="317"/>
        <v>31999</v>
      </c>
      <c r="R1730" s="6">
        <f t="shared" ca="1" si="318"/>
        <v>4</v>
      </c>
      <c r="S1730" s="6" t="str">
        <f ca="1">VLOOKUP($R1730,'Background education'!$A:$B,2,FALSE)</f>
        <v>Undergraduate degree</v>
      </c>
      <c r="T1730" s="7">
        <f ca="1" xml:space="preserve">
  IF(OR($V1730 = 2, $V1730 = 3, $V1730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730" s="7" t="str">
        <f ca="1">VLOOKUP($T1730,Departments!$A:$B,2,FALSE)</f>
        <v>Communication &amp; Marketing</v>
      </c>
      <c r="V1730" s="6">
        <f t="shared" ca="1" si="319"/>
        <v>7</v>
      </c>
      <c r="W1730" s="6" t="str">
        <f ca="1">VLOOKUP($V1730,Roles!$A:$B,2,FALSE)</f>
        <v>Trainee</v>
      </c>
      <c r="X1730" s="6" t="e">
        <f t="shared" ca="1" si="320"/>
        <v>#N/A</v>
      </c>
      <c r="Y1730" s="6" t="e">
        <f ca="1">IF(ISNA($X1730),NA(),VLOOKUP($X1730,Levels!$A:$B,2,FALSE))</f>
        <v>#N/A</v>
      </c>
      <c r="Z1730" s="8">
        <f t="shared" ref="Z1730:Z1793" ca="1" si="324" xml:space="preserve">
IF(
   $V1730=2 + N("Presidente"),
   36161,
   IF(
       OR(
         $V1730=3 + N("Vice-Presidente"),
         $V1730=4 + N("Diretor"),
         $V1730=5 + N("Secretária bilíngue")
       ),
       RANDBETWEEN(36161,36411),
       IF(
         ((TODAY() - $Q1730) / 365) &lt; 19,
         TODAY(),
         RANDBETWEEN(36526,TODAY())
       )
   )
)</f>
        <v>44553</v>
      </c>
      <c r="AA1730" s="6">
        <f ca="1">RANDBETWEEN(2,COUNTA('Recruitment source'!$A:$A))</f>
        <v>10</v>
      </c>
      <c r="AB1730" s="6" t="str">
        <f ca="1">VLOOKUP($AA1730,'Recruitment source'!$A:$B,2,FALSE)</f>
        <v>Google</v>
      </c>
      <c r="AC1730" s="8" t="e">
        <f t="shared" ca="1" si="321"/>
        <v>#N/A</v>
      </c>
      <c r="AD1730" s="6" t="e">
        <f t="shared" ca="1" si="322"/>
        <v>#N/A</v>
      </c>
      <c r="AE1730" s="6" t="e">
        <f ca="1">IF(ISNA(AD1730),NA(),VLOOKUP($AD1730,'Reasons for dismissal'!$A:$B,2,FALSE))</f>
        <v>#N/A</v>
      </c>
      <c r="AF1730" s="6">
        <f t="shared" ca="1" si="323"/>
        <v>4</v>
      </c>
      <c r="AG1730" s="1">
        <f t="shared" ref="AG1730:AG1793" ca="1" si="325" xml:space="preserve">
IF($V1730 = 2 + N("Presidente"),
    25000,
    IF($V1730 = 3 + N("Vice-presidente"),
        23000,
        IF(OR($V1730 = 5, $V1730= 10, $V1730 = 9) + N("Secretária bilíngue ou coordenador ou especialista"),
            8000,
            IF($V1730 = 4 + N("Diretor"),
                15000,
                IF($V1730 = 11 + N("Gerente"),
                    12000,
                    IF($V1730 = 6 + N("Estagiário"),
                        805,
                        IF($V1730 = 7 + N("Trainee"),
                            1005,
                            IF($V1730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IF($R1730 = 7,
  100,
  IF($R1730 = 8,
    200,
    IF($R1730 = 9,
      300,
      IF($R1730 = 10,
        400,
        0
      )
    )
  )
)
+
N("Adicional no salário por área")
+
IF($T1730 = 14 + N("Tecnologia da Informação"),
  120,
  IF($T1730 = 16 + N("Vendas"),
    110,
    IF($T1730 = 15 + N("Jurídico"),
      100,
      IF(OR($T1730 = 8, $T1730 = 9, $T1730 = 11) + N("Recursos humanos ou comercial ou comunicação e marketing"),
        80,
        0
      )
    )
  )
)
+
N("Adicionando pegadinha")
+
IF(AND($T1730 = 13, $V1730 = 8) + N("Se for de vendas e analista"),
  IF($O1730 = 2,
    50,
    0
  )
  +
  IF($K1730 = "M",
    50,
    0
  ),
  0
)</f>
        <v>1085</v>
      </c>
    </row>
    <row r="1731" spans="1:33" x14ac:dyDescent="0.25">
      <c r="A1731" s="7" cm="1">
        <f t="array" aca="1" ref="A1731" ca="1">INDEX(Companies!$A:$A,RANDBETWEEN(2,COUNTA(Companies!$A:$A)),1)</f>
        <v>2</v>
      </c>
      <c r="B1731" s="7" t="str">
        <f ca="1">VLOOKUP($A1731,Companies!$A:$B,2,FALSE)</f>
        <v>ACME Corporation</v>
      </c>
      <c r="C1731" s="5">
        <f t="shared" ref="C1731:C1794" si="326">ROW() - 1</f>
        <v>1730</v>
      </c>
      <c r="D1731" s="6">
        <f t="shared" ref="D1731:D1794" ca="1" si="327">IF(ISNA($AC1731),1,"FALSE")</f>
        <v>1</v>
      </c>
      <c r="E1731" s="7">
        <f ca="1">IF($C1731 = 1 + N("Presidente"),
    127,
    IF($C1731 = 2 + N("Vice-Presidente"),
        72,
        IF($C1731 = 3 + N("Secretária bilíngue"),
            13,
            RANDBETWEEN(5,COUNT(Name!$A:$A) + 1)
        )
    )
)</f>
        <v>135</v>
      </c>
      <c r="F1731" s="7" t="str">
        <f ca="1" xml:space="preserve">
VLOOKUP(
  $E1731,
  Name!$A:$B,
  2,
  FALSE
)
&amp; " " &amp;
IF($C1731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Felipe Monti Ferrari</v>
      </c>
      <c r="G1731" s="7">
        <v>2</v>
      </c>
      <c r="H1731" s="7" t="str">
        <f>VLOOKUP($G1731,Countries!$A:$B,2,FALSE)</f>
        <v>Portugal</v>
      </c>
      <c r="I1731" s="7" cm="1">
        <f t="array" aca="1" ref="I1731" ca="1">INDEX(States!$B:$B,RANDBETWEEN(2,COUNTA(States!$A:$A)),1)</f>
        <v>21</v>
      </c>
      <c r="J1731" s="7" t="str">
        <f ca="1">VLOOKUP($I1731,States!$B:$C,2,FALSE)</f>
        <v>Bragança</v>
      </c>
      <c r="K1731" s="7" t="str">
        <f ca="1">VLOOKUP($E1731,Name!$A:$C,3,FALSE)</f>
        <v>M</v>
      </c>
      <c r="L1731" s="7" t="str">
        <f ca="1">VLOOKUP($K1731,Genders!$B:$C,2,FALSE)</f>
        <v>Male</v>
      </c>
      <c r="M1731" s="7" cm="1">
        <f t="array" aca="1" ref="M1731" ca="1">INDEX('Marital status'!$A:$A,RANDBETWEEN(2,COUNTA('Marital status'!$A:$A)),1)</f>
        <v>4</v>
      </c>
      <c r="N1731" s="7" t="str">
        <f ca="1">VLOOKUP($M1731,'Marital status'!$A:$B,2,FALSE)</f>
        <v xml:space="preserve">Widowed </v>
      </c>
      <c r="O1731" s="7">
        <f t="shared" ref="O1731:O1794" ca="1" si="328" xml:space="preserve">
IF(AND($V1731 &gt;= 2, $V1731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731" s="7" t="str">
        <f ca="1">VLOOKUP($O1731,Ethnicities!$A:$B,2,FALSE)</f>
        <v>White</v>
      </c>
      <c r="Q1731" s="8">
        <f t="shared" ref="Q1731:Q1794" ca="1" si="329" xml:space="preserve">
IF($V1731 = 5 + N("CEO"),
    TODAY() - 16340,
    IF($V1731 = 8 + N("Secretary"),
        RANDBETWEEN(TODAY() - 12418.5, TODAY()-6574.5),
        IF(OR($V1731 = 7, $V1731 = 14),
            RANDBETWEEN(TODAY() - 16071, TODAY() - 8766),
            IF(OR($V1731 = 13, $V1731 = 12, $V1731 = 11),
                RANDBETWEEN(TODAY() - 27393.75, TODAY() - 12783.75),
                RANDBETWEEN(TODAY() - 27393.75, TODAY()-10957.5)
            )
        )
    )
)</f>
        <v>33525</v>
      </c>
      <c r="R1731" s="6">
        <f t="shared" ref="R1731:R1794" ca="1" si="330" xml:space="preserve">
IF(OR($V1731 = 2, $V1731 = 3) + N("Se for presidente ou vice-presidente"),
    7 + N("Doutor"),
    IF($V1731 = 4 + N("Se for diretor"),
        RANDBETWEEN(5,7) + N("Graduate school or Master’s degree or Doctorate"),
        IF($V1731 = 11 + N("Se for gerente"),
            RANDBETWEEN(4,6) + N("Undergraduate degree or Graduate school or Master’s degree"),
            IF(AND($V1731 &gt;= 8, $V1731 &lt;= 10) + N("If coordinator or specialist or analyst"),
                RANDBETWEEN(4,5),
                4
            )
        )
    )
)</f>
        <v>4</v>
      </c>
      <c r="S1731" s="6" t="str">
        <f ca="1">VLOOKUP($R1731,'Background education'!$A:$B,2,FALSE)</f>
        <v>Undergraduate degree</v>
      </c>
      <c r="T1731" s="7">
        <f ca="1" xml:space="preserve">
  IF(OR($V1731 = 2, $V1731 = 3, $V1731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31" s="7" t="str">
        <f ca="1">VLOOKUP($T1731,Departments!$A:$B,2,FALSE)</f>
        <v>Human Resource</v>
      </c>
      <c r="V1731" s="6">
        <f t="shared" ref="V1731:V1794" ca="1" si="331" xml:space="preserve">
IF($C1731 = 1 + N("Se matrícula for 1"),
  2 + N("Presidente"),
  IF($C1731 = 2 + N("Se matrícula for 2"),
    3 + N("Vice-presidente"),
    IF($C1731 = 3 + N("Se matrícula for 3"),
      5 + N("Secretária bilíngue"),
      IF(AND($C1731 &gt;= 4, $C1731 &lt;=14),
        4 + N("Diretor"),
        IF(AND($C1731 &gt;= 15, $C1731 &lt;= 25),
          11 + N("Manager"),
          IF(AND($C1731 &gt;= 26, $C1731 &lt;= 36),
            10 + N("Coordinador"),
            IF(AND($C1731 &gt;= 37, $C1731 &lt;= 47),
              9 + N("Especialista"),
                IF(MOD($C1731,2) = 0,
                  8 + N("Analista"),
                  RANDBETWEEN(6,7) + N("Estagiário ou Trainee")
                )
            )
          )
        )
      )
    )
  )
)</f>
        <v>8</v>
      </c>
      <c r="W1731" s="6" t="str">
        <f ca="1">VLOOKUP($V1731,Roles!$A:$B,2,FALSE)</f>
        <v>Analyst</v>
      </c>
      <c r="X1731" s="6">
        <f t="shared" ref="X1731:X1794" ca="1" si="332" xml:space="preserve">
IF($V1731 =8 + N("Analyst"),
    RANDBETWEEN(2, 4) + N("Jr, Pleno, Sr"),
    NA()
)</f>
        <v>3</v>
      </c>
      <c r="Y1731" s="6" t="str">
        <f ca="1">IF(ISNA($X1731),NA(),VLOOKUP($X1731,Levels!$A:$B,2,FALSE))</f>
        <v>Pleno</v>
      </c>
      <c r="Z1731" s="8">
        <f t="shared" ca="1" si="324"/>
        <v>41349</v>
      </c>
      <c r="AA1731" s="6">
        <f ca="1">RANDBETWEEN(2,COUNTA('Recruitment source'!$A:$A))</f>
        <v>9</v>
      </c>
      <c r="AB1731" s="6" t="str">
        <f ca="1">VLOOKUP($AA1731,'Recruitment source'!$A:$B,2,FALSE)</f>
        <v xml:space="preserve"> recommendation of employee</v>
      </c>
      <c r="AC1731" s="8" t="e">
        <f t="shared" ref="AC1731:AC1794" ca="1" si="333" xml:space="preserve">
IF(MOD(
     ROW(),111
   )=0,
   RANDBETWEEN($Z1731 + 1,TODAY() - 1),NA()
)</f>
        <v>#N/A</v>
      </c>
      <c r="AD1731" s="6" t="e">
        <f t="shared" ref="AD1731:AD1794" ca="1" si="334" xml:space="preserve">
IF(
  ISNA(AC1731),
  NA(),
  RANDBETWEEN(2,IF($K1731="F",10,9))
)</f>
        <v>#N/A</v>
      </c>
      <c r="AE1731" s="6" t="e">
        <f ca="1">IF(ISNA(AD1731),NA(),VLOOKUP($AD1731,'Reasons for dismissal'!$A:$B,2,FALSE))</f>
        <v>#N/A</v>
      </c>
      <c r="AF1731" s="6">
        <f t="shared" ref="AF1731:AF1794" ca="1" si="335" xml:space="preserve">
IF(
 ISNA($AC1731),
 IF(
   $V1731 = 2,
   5,
   IF(
     OR($V1731=3,$V1731=4,$V1731=5),
     RANDBETWEEN(3,5),
     IF(
       $V1731=11,
       RANDBETWEEN(3,4),
       RANDBETWEEN(2,4)
     )
   )
 ),
 RANDBETWEEN(1,2)
)</f>
        <v>4</v>
      </c>
      <c r="AG1731" s="1">
        <f t="shared" ca="1" si="325"/>
        <v>2000</v>
      </c>
    </row>
    <row r="1732" spans="1:33" x14ac:dyDescent="0.25">
      <c r="A1732" s="7" cm="1">
        <f t="array" aca="1" ref="A1732" ca="1">INDEX(Companies!$A:$A,RANDBETWEEN(2,COUNTA(Companies!$A:$A)),1)</f>
        <v>2</v>
      </c>
      <c r="B1732" s="7" t="str">
        <f ca="1">VLOOKUP($A1732,Companies!$A:$B,2,FALSE)</f>
        <v>ACME Corporation</v>
      </c>
      <c r="C1732" s="5">
        <f t="shared" si="326"/>
        <v>1731</v>
      </c>
      <c r="D1732" s="6">
        <f t="shared" ca="1" si="327"/>
        <v>1</v>
      </c>
      <c r="E1732" s="7">
        <f ca="1">IF($C1732 = 1 + N("Presidente"),
    127,
    IF($C1732 = 2 + N("Vice-Presidente"),
        72,
        IF($C1732 = 3 + N("Secretária bilíngue"),
            13,
            RANDBETWEEN(5,COUNT(Name!$A:$A) + 1)
        )
    )
)</f>
        <v>78</v>
      </c>
      <c r="F1732" s="7" t="str">
        <f ca="1" xml:space="preserve">
VLOOKUP(
  $E1732,
  Name!$A:$B,
  2,
  FALSE
)
&amp; " " &amp;
IF($C1732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Bryan Ribeiro Alvarenga</v>
      </c>
      <c r="G1732" s="7">
        <v>2</v>
      </c>
      <c r="H1732" s="7" t="str">
        <f>VLOOKUP($G1732,Countries!$A:$B,2,FALSE)</f>
        <v>Portugal</v>
      </c>
      <c r="I1732" s="7" cm="1">
        <f t="array" aca="1" ref="I1732" ca="1">INDEX(States!$B:$B,RANDBETWEEN(2,COUNTA(States!$A:$A)),1)</f>
        <v>12</v>
      </c>
      <c r="J1732" s="7" t="str">
        <f ca="1">VLOOKUP($I1732,States!$B:$C,2,FALSE)</f>
        <v>Évora</v>
      </c>
      <c r="K1732" s="7" t="str">
        <f ca="1">VLOOKUP($E1732,Name!$A:$C,3,FALSE)</f>
        <v>M</v>
      </c>
      <c r="L1732" s="7" t="str">
        <f ca="1">VLOOKUP($K1732,Genders!$B:$C,2,FALSE)</f>
        <v>Male</v>
      </c>
      <c r="M1732" s="7" cm="1">
        <f t="array" aca="1" ref="M1732" ca="1">INDEX('Marital status'!$A:$A,RANDBETWEEN(2,COUNTA('Marital status'!$A:$A)),1)</f>
        <v>3</v>
      </c>
      <c r="N1732" s="7" t="str">
        <f ca="1">VLOOKUP($M1732,'Marital status'!$A:$B,2,FALSE)</f>
        <v>Married</v>
      </c>
      <c r="O1732" s="7">
        <f t="shared" ca="1" si="328"/>
        <v>2</v>
      </c>
      <c r="P1732" s="7" t="str">
        <f ca="1">VLOOKUP($O1732,Ethnicities!$A:$B,2,FALSE)</f>
        <v>White</v>
      </c>
      <c r="Q1732" s="8">
        <f t="shared" ca="1" si="329"/>
        <v>32327</v>
      </c>
      <c r="R1732" s="6">
        <f t="shared" ca="1" si="330"/>
        <v>4</v>
      </c>
      <c r="S1732" s="6" t="str">
        <f ca="1">VLOOKUP($R1732,'Background education'!$A:$B,2,FALSE)</f>
        <v>Undergraduate degree</v>
      </c>
      <c r="T1732" s="7">
        <f ca="1" xml:space="preserve">
  IF(OR($V1732 = 2, $V1732 = 3, $V1732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732" s="7" t="str">
        <f ca="1">VLOOKUP($T1732,Departments!$A:$B,2,FALSE)</f>
        <v>Audit</v>
      </c>
      <c r="V1732" s="6">
        <f t="shared" ca="1" si="331"/>
        <v>7</v>
      </c>
      <c r="W1732" s="6" t="str">
        <f ca="1">VLOOKUP($V1732,Roles!$A:$B,2,FALSE)</f>
        <v>Trainee</v>
      </c>
      <c r="X1732" s="6" t="e">
        <f t="shared" ca="1" si="332"/>
        <v>#N/A</v>
      </c>
      <c r="Y1732" s="6" t="e">
        <f ca="1">IF(ISNA($X1732),NA(),VLOOKUP($X1732,Levels!$A:$B,2,FALSE))</f>
        <v>#N/A</v>
      </c>
      <c r="Z1732" s="8">
        <f t="shared" ca="1" si="324"/>
        <v>39234</v>
      </c>
      <c r="AA1732" s="6">
        <f ca="1">RANDBETWEEN(2,COUNTA('Recruitment source'!$A:$A))</f>
        <v>6</v>
      </c>
      <c r="AB1732" s="6" t="str">
        <f ca="1">VLOOKUP($AA1732,'Recruitment source'!$A:$B,2,FALSE)</f>
        <v>Empregos Online</v>
      </c>
      <c r="AC1732" s="8" t="e">
        <f t="shared" ca="1" si="333"/>
        <v>#N/A</v>
      </c>
      <c r="AD1732" s="6" t="e">
        <f t="shared" ca="1" si="334"/>
        <v>#N/A</v>
      </c>
      <c r="AE1732" s="6" t="e">
        <f ca="1">IF(ISNA(AD1732),NA(),VLOOKUP($AD1732,'Reasons for dismissal'!$A:$B,2,FALSE))</f>
        <v>#N/A</v>
      </c>
      <c r="AF1732" s="6">
        <f t="shared" ca="1" si="335"/>
        <v>4</v>
      </c>
      <c r="AG1732" s="1">
        <f t="shared" ca="1" si="325"/>
        <v>1005</v>
      </c>
    </row>
    <row r="1733" spans="1:33" x14ac:dyDescent="0.25">
      <c r="A1733" s="7" cm="1">
        <f t="array" aca="1" ref="A1733" ca="1">INDEX(Companies!$A:$A,RANDBETWEEN(2,COUNTA(Companies!$A:$A)),1)</f>
        <v>2</v>
      </c>
      <c r="B1733" s="7" t="str">
        <f ca="1">VLOOKUP($A1733,Companies!$A:$B,2,FALSE)</f>
        <v>ACME Corporation</v>
      </c>
      <c r="C1733" s="5">
        <f t="shared" si="326"/>
        <v>1732</v>
      </c>
      <c r="D1733" s="6">
        <f t="shared" ca="1" si="327"/>
        <v>1</v>
      </c>
      <c r="E1733" s="7">
        <f ca="1">IF($C1733 = 1 + N("Presidente"),
    127,
    IF($C1733 = 2 + N("Vice-Presidente"),
        72,
        IF($C1733 = 3 + N("Secretária bilíngue"),
            13,
            RANDBETWEEN(5,COUNT(Name!$A:$A) + 1)
        )
    )
)</f>
        <v>261</v>
      </c>
      <c r="F1733" s="7" t="str">
        <f ca="1" xml:space="preserve">
VLOOKUP(
  $E1733,
  Name!$A:$B,
  2,
  FALSE
)
&amp; " " &amp;
IF($C1733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Clara dos Santos Carvalho</v>
      </c>
      <c r="G1733" s="7">
        <v>2</v>
      </c>
      <c r="H1733" s="7" t="str">
        <f>VLOOKUP($G1733,Countries!$A:$B,2,FALSE)</f>
        <v>Portugal</v>
      </c>
      <c r="I1733" s="7" cm="1">
        <f t="array" aca="1" ref="I1733" ca="1">INDEX(States!$B:$B,RANDBETWEEN(2,COUNTA(States!$A:$A)),1)</f>
        <v>9</v>
      </c>
      <c r="J1733" s="7" t="str">
        <f ca="1">VLOOKUP($I1733,States!$B:$C,2,FALSE)</f>
        <v>Leiria</v>
      </c>
      <c r="K1733" s="7" t="str">
        <f ca="1">VLOOKUP($E1733,Name!$A:$C,3,FALSE)</f>
        <v>F</v>
      </c>
      <c r="L1733" s="7" t="str">
        <f ca="1">VLOOKUP($K1733,Genders!$B:$C,2,FALSE)</f>
        <v>Female</v>
      </c>
      <c r="M1733" s="7" cm="1">
        <f t="array" aca="1" ref="M1733" ca="1">INDEX('Marital status'!$A:$A,RANDBETWEEN(2,COUNTA('Marital status'!$A:$A)),1)</f>
        <v>5</v>
      </c>
      <c r="N1733" s="7" t="str">
        <f ca="1">VLOOKUP($M1733,'Marital status'!$A:$B,2,FALSE)</f>
        <v xml:space="preserve">Separated </v>
      </c>
      <c r="O1733" s="7">
        <f t="shared" ca="1" si="328"/>
        <v>2</v>
      </c>
      <c r="P1733" s="7" t="str">
        <f ca="1">VLOOKUP($O1733,Ethnicities!$A:$B,2,FALSE)</f>
        <v>White</v>
      </c>
      <c r="Q1733" s="8">
        <f t="shared" ca="1" si="329"/>
        <v>34389</v>
      </c>
      <c r="R1733" s="6">
        <f t="shared" ca="1" si="330"/>
        <v>5</v>
      </c>
      <c r="S1733" s="6" t="str">
        <f ca="1">VLOOKUP($R1733,'Background education'!$A:$B,2,FALSE)</f>
        <v>Graduate school</v>
      </c>
      <c r="T1733" s="7">
        <f ca="1" xml:space="preserve">
  IF(OR($V1733 = 2, $V1733 = 3, $V1733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33" s="7" t="str">
        <f ca="1">VLOOKUP($T1733,Departments!$A:$B,2,FALSE)</f>
        <v>Human Resource</v>
      </c>
      <c r="V1733" s="6">
        <f t="shared" ca="1" si="331"/>
        <v>8</v>
      </c>
      <c r="W1733" s="6" t="str">
        <f ca="1">VLOOKUP($V1733,Roles!$A:$B,2,FALSE)</f>
        <v>Analyst</v>
      </c>
      <c r="X1733" s="6">
        <f t="shared" ca="1" si="332"/>
        <v>3</v>
      </c>
      <c r="Y1733" s="6" t="str">
        <f ca="1">IF(ISNA($X1733),NA(),VLOOKUP($X1733,Levels!$A:$B,2,FALSE))</f>
        <v>Pleno</v>
      </c>
      <c r="Z1733" s="8">
        <f t="shared" ca="1" si="324"/>
        <v>38750</v>
      </c>
      <c r="AA1733" s="6">
        <f ca="1">RANDBETWEEN(2,COUNTA('Recruitment source'!$A:$A))</f>
        <v>5</v>
      </c>
      <c r="AB1733" s="6" t="str">
        <f ca="1">VLOOKUP($AA1733,'Recruitment source'!$A:$B,2,FALSE)</f>
        <v>Net Empregos</v>
      </c>
      <c r="AC1733" s="8" t="e">
        <f t="shared" ca="1" si="333"/>
        <v>#N/A</v>
      </c>
      <c r="AD1733" s="6" t="e">
        <f t="shared" ca="1" si="334"/>
        <v>#N/A</v>
      </c>
      <c r="AE1733" s="6" t="e">
        <f ca="1">IF(ISNA(AD1733),NA(),VLOOKUP($AD1733,'Reasons for dismissal'!$A:$B,2,FALSE))</f>
        <v>#N/A</v>
      </c>
      <c r="AF1733" s="6">
        <f t="shared" ca="1" si="335"/>
        <v>3</v>
      </c>
      <c r="AG1733" s="1">
        <f t="shared" ca="1" si="325"/>
        <v>2000</v>
      </c>
    </row>
    <row r="1734" spans="1:33" x14ac:dyDescent="0.25">
      <c r="A1734" s="7" cm="1">
        <f t="array" aca="1" ref="A1734" ca="1">INDEX(Companies!$A:$A,RANDBETWEEN(2,COUNTA(Companies!$A:$A)),1)</f>
        <v>2</v>
      </c>
      <c r="B1734" s="7" t="str">
        <f ca="1">VLOOKUP($A1734,Companies!$A:$B,2,FALSE)</f>
        <v>ACME Corporation</v>
      </c>
      <c r="C1734" s="5">
        <f t="shared" si="326"/>
        <v>1733</v>
      </c>
      <c r="D1734" s="6">
        <f t="shared" ca="1" si="327"/>
        <v>1</v>
      </c>
      <c r="E1734" s="7">
        <f ca="1">IF($C1734 = 1 + N("Presidente"),
    127,
    IF($C1734 = 2 + N("Vice-Presidente"),
        72,
        IF($C1734 = 3 + N("Secretária bilíngue"),
            13,
            RANDBETWEEN(5,COUNT(Name!$A:$A) + 1)
        )
    )
)</f>
        <v>20</v>
      </c>
      <c r="F1734" s="7" t="str">
        <f ca="1" xml:space="preserve">
VLOOKUP(
  $E1734,
  Name!$A:$B,
  2,
  FALSE
)
&amp; " " &amp;
IF($C1734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Alini Rossi Rocha</v>
      </c>
      <c r="G1734" s="7">
        <v>2</v>
      </c>
      <c r="H1734" s="7" t="str">
        <f>VLOOKUP($G1734,Countries!$A:$B,2,FALSE)</f>
        <v>Portugal</v>
      </c>
      <c r="I1734" s="7" cm="1">
        <f t="array" aca="1" ref="I1734" ca="1">INDEX(States!$B:$B,RANDBETWEEN(2,COUNTA(States!$A:$A)),1)</f>
        <v>5</v>
      </c>
      <c r="J1734" s="7" t="str">
        <f ca="1">VLOOKUP($I1734,States!$B:$C,2,FALSE)</f>
        <v>Aveiro</v>
      </c>
      <c r="K1734" s="7" t="str">
        <f ca="1">VLOOKUP($E1734,Name!$A:$C,3,FALSE)</f>
        <v>F</v>
      </c>
      <c r="L1734" s="7" t="str">
        <f ca="1">VLOOKUP($K1734,Genders!$B:$C,2,FALSE)</f>
        <v>Female</v>
      </c>
      <c r="M1734" s="7" cm="1">
        <f t="array" aca="1" ref="M1734" ca="1">INDEX('Marital status'!$A:$A,RANDBETWEEN(2,COUNTA('Marital status'!$A:$A)),1)</f>
        <v>6</v>
      </c>
      <c r="N1734" s="7" t="str">
        <f ca="1">VLOOKUP($M1734,'Marital status'!$A:$B,2,FALSE)</f>
        <v>Divorced</v>
      </c>
      <c r="O1734" s="7">
        <f t="shared" ca="1" si="328"/>
        <v>2</v>
      </c>
      <c r="P1734" s="7" t="str">
        <f ca="1">VLOOKUP($O1734,Ethnicities!$A:$B,2,FALSE)</f>
        <v>White</v>
      </c>
      <c r="Q1734" s="8">
        <f t="shared" ca="1" si="329"/>
        <v>30899</v>
      </c>
      <c r="R1734" s="6">
        <f t="shared" ca="1" si="330"/>
        <v>4</v>
      </c>
      <c r="S1734" s="6" t="str">
        <f ca="1">VLOOKUP($R1734,'Background education'!$A:$B,2,FALSE)</f>
        <v>Undergraduate degree</v>
      </c>
      <c r="T1734" s="7">
        <f ca="1" xml:space="preserve">
  IF(OR($V1734 = 2, $V1734 = 3, $V1734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34" s="7" t="str">
        <f ca="1">VLOOKUP($T1734,Departments!$A:$B,2,FALSE)</f>
        <v>Human Resource</v>
      </c>
      <c r="V1734" s="6">
        <f t="shared" ca="1" si="331"/>
        <v>6</v>
      </c>
      <c r="W1734" s="6" t="str">
        <f ca="1">VLOOKUP($V1734,Roles!$A:$B,2,FALSE)</f>
        <v>Intern</v>
      </c>
      <c r="X1734" s="6" t="e">
        <f t="shared" ca="1" si="332"/>
        <v>#N/A</v>
      </c>
      <c r="Y1734" s="6" t="e">
        <f ca="1">IF(ISNA($X1734),NA(),VLOOKUP($X1734,Levels!$A:$B,2,FALSE))</f>
        <v>#N/A</v>
      </c>
      <c r="Z1734" s="8">
        <f t="shared" ca="1" si="324"/>
        <v>40523</v>
      </c>
      <c r="AA1734" s="6">
        <f ca="1">RANDBETWEEN(2,COUNTA('Recruitment source'!$A:$A))</f>
        <v>11</v>
      </c>
      <c r="AB1734" s="6" t="str">
        <f ca="1">VLOOKUP($AA1734,'Recruitment source'!$A:$B,2,FALSE)</f>
        <v>LinkedIn</v>
      </c>
      <c r="AC1734" s="8" t="e">
        <f t="shared" ca="1" si="333"/>
        <v>#N/A</v>
      </c>
      <c r="AD1734" s="6" t="e">
        <f t="shared" ca="1" si="334"/>
        <v>#N/A</v>
      </c>
      <c r="AE1734" s="6" t="e">
        <f ca="1">IF(ISNA(AD1734),NA(),VLOOKUP($AD1734,'Reasons for dismissal'!$A:$B,2,FALSE))</f>
        <v>#N/A</v>
      </c>
      <c r="AF1734" s="6">
        <f t="shared" ca="1" si="335"/>
        <v>3</v>
      </c>
      <c r="AG1734" s="1">
        <f t="shared" ca="1" si="325"/>
        <v>805</v>
      </c>
    </row>
    <row r="1735" spans="1:33" x14ac:dyDescent="0.25">
      <c r="A1735" s="7" cm="1">
        <f t="array" aca="1" ref="A1735" ca="1">INDEX(Companies!$A:$A,RANDBETWEEN(2,COUNTA(Companies!$A:$A)),1)</f>
        <v>2</v>
      </c>
      <c r="B1735" s="7" t="str">
        <f ca="1">VLOOKUP($A1735,Companies!$A:$B,2,FALSE)</f>
        <v>ACME Corporation</v>
      </c>
      <c r="C1735" s="5">
        <f t="shared" si="326"/>
        <v>1734</v>
      </c>
      <c r="D1735" s="6">
        <f t="shared" ca="1" si="327"/>
        <v>1</v>
      </c>
      <c r="E1735" s="7">
        <f ca="1">IF($C1735 = 1 + N("Presidente"),
    127,
    IF($C1735 = 2 + N("Vice-Presidente"),
        72,
        IF($C1735 = 3 + N("Secretária bilíngue"),
            13,
            RANDBETWEEN(5,COUNT(Name!$A:$A) + 1)
        )
    )
)</f>
        <v>324</v>
      </c>
      <c r="F1735" s="7" t="str">
        <f ca="1" xml:space="preserve">
VLOOKUP(
  $E1735,
  Name!$A:$B,
  2,
  FALSE
)
&amp; " " &amp;
IF($C1735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Ildelfonso Barbosa</v>
      </c>
      <c r="G1735" s="7">
        <v>2</v>
      </c>
      <c r="H1735" s="7" t="str">
        <f>VLOOKUP($G1735,Countries!$A:$B,2,FALSE)</f>
        <v>Portugal</v>
      </c>
      <c r="I1735" s="7" cm="1">
        <f t="array" aca="1" ref="I1735" ca="1">INDEX(States!$B:$B,RANDBETWEEN(2,COUNTA(States!$A:$A)),1)</f>
        <v>18</v>
      </c>
      <c r="J1735" s="7" t="str">
        <f ca="1">VLOOKUP($I1735,States!$B:$C,2,FALSE)</f>
        <v>Guarda</v>
      </c>
      <c r="K1735" s="7" t="str">
        <f ca="1">VLOOKUP($E1735,Name!$A:$C,3,FALSE)</f>
        <v>M</v>
      </c>
      <c r="L1735" s="7" t="str">
        <f ca="1">VLOOKUP($K1735,Genders!$B:$C,2,FALSE)</f>
        <v>Male</v>
      </c>
      <c r="M1735" s="7" cm="1">
        <f t="array" aca="1" ref="M1735" ca="1">INDEX('Marital status'!$A:$A,RANDBETWEEN(2,COUNTA('Marital status'!$A:$A)),1)</f>
        <v>3</v>
      </c>
      <c r="N1735" s="7" t="str">
        <f ca="1">VLOOKUP($M1735,'Marital status'!$A:$B,2,FALSE)</f>
        <v>Married</v>
      </c>
      <c r="O1735" s="7">
        <f t="shared" ca="1" si="328"/>
        <v>2</v>
      </c>
      <c r="P1735" s="7" t="str">
        <f ca="1">VLOOKUP($O1735,Ethnicities!$A:$B,2,FALSE)</f>
        <v>White</v>
      </c>
      <c r="Q1735" s="8">
        <f t="shared" ca="1" si="329"/>
        <v>36247</v>
      </c>
      <c r="R1735" s="6">
        <f t="shared" ca="1" si="330"/>
        <v>4</v>
      </c>
      <c r="S1735" s="6" t="str">
        <f ca="1">VLOOKUP($R1735,'Background education'!$A:$B,2,FALSE)</f>
        <v>Undergraduate degree</v>
      </c>
      <c r="T1735" s="7">
        <f ca="1" xml:space="preserve">
  IF(OR($V1735 = 2, $V1735 = 3, $V1735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735" s="7" t="str">
        <f ca="1">VLOOKUP($T1735,Departments!$A:$B,2,FALSE)</f>
        <v>Finance</v>
      </c>
      <c r="V1735" s="6">
        <f t="shared" ca="1" si="331"/>
        <v>8</v>
      </c>
      <c r="W1735" s="6" t="str">
        <f ca="1">VLOOKUP($V1735,Roles!$A:$B,2,FALSE)</f>
        <v>Analyst</v>
      </c>
      <c r="X1735" s="6">
        <f t="shared" ca="1" si="332"/>
        <v>4</v>
      </c>
      <c r="Y1735" s="6" t="str">
        <f ca="1">IF(ISNA($X1735),NA(),VLOOKUP($X1735,Levels!$A:$B,2,FALSE))</f>
        <v>Senior</v>
      </c>
      <c r="Z1735" s="8">
        <f t="shared" ca="1" si="324"/>
        <v>37130</v>
      </c>
      <c r="AA1735" s="6">
        <f ca="1">RANDBETWEEN(2,COUNTA('Recruitment source'!$A:$A))</f>
        <v>8</v>
      </c>
      <c r="AB1735" s="6" t="str">
        <f ca="1">VLOOKUP($AA1735,'Recruitment source'!$A:$B,2,FALSE)</f>
        <v>Next Station</v>
      </c>
      <c r="AC1735" s="8" t="e">
        <f t="shared" ca="1" si="333"/>
        <v>#N/A</v>
      </c>
      <c r="AD1735" s="6" t="e">
        <f t="shared" ca="1" si="334"/>
        <v>#N/A</v>
      </c>
      <c r="AE1735" s="6" t="e">
        <f ca="1">IF(ISNA(AD1735),NA(),VLOOKUP($AD1735,'Reasons for dismissal'!$A:$B,2,FALSE))</f>
        <v>#N/A</v>
      </c>
      <c r="AF1735" s="6">
        <f t="shared" ca="1" si="335"/>
        <v>3</v>
      </c>
      <c r="AG1735" s="1">
        <f t="shared" ca="1" si="325"/>
        <v>2000</v>
      </c>
    </row>
    <row r="1736" spans="1:33" x14ac:dyDescent="0.25">
      <c r="A1736" s="7" cm="1">
        <f t="array" aca="1" ref="A1736" ca="1">INDEX(Companies!$A:$A,RANDBETWEEN(2,COUNTA(Companies!$A:$A)),1)</f>
        <v>2</v>
      </c>
      <c r="B1736" s="7" t="str">
        <f ca="1">VLOOKUP($A1736,Companies!$A:$B,2,FALSE)</f>
        <v>ACME Corporation</v>
      </c>
      <c r="C1736" s="5">
        <f t="shared" si="326"/>
        <v>1735</v>
      </c>
      <c r="D1736" s="6">
        <f t="shared" ca="1" si="327"/>
        <v>1</v>
      </c>
      <c r="E1736" s="7">
        <f ca="1">IF($C1736 = 1 + N("Presidente"),
    127,
    IF($C1736 = 2 + N("Vice-Presidente"),
        72,
        IF($C1736 = 3 + N("Secretária bilíngue"),
            13,
            RANDBETWEEN(5,COUNT(Name!$A:$A) + 1)
        )
    )
)</f>
        <v>223</v>
      </c>
      <c r="F1736" s="7" t="str">
        <f ca="1" xml:space="preserve">
VLOOKUP(
  $E1736,
  Name!$A:$B,
  2,
  FALSE
)
&amp; " " &amp;
IF($C1736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Leonardo Pinheiro Dias</v>
      </c>
      <c r="G1736" s="7">
        <v>2</v>
      </c>
      <c r="H1736" s="7" t="str">
        <f>VLOOKUP($G1736,Countries!$A:$B,2,FALSE)</f>
        <v>Portugal</v>
      </c>
      <c r="I1736" s="7" cm="1">
        <f t="array" aca="1" ref="I1736" ca="1">INDEX(States!$B:$B,RANDBETWEEN(2,COUNTA(States!$A:$A)),1)</f>
        <v>13</v>
      </c>
      <c r="J1736" s="7" t="str">
        <f ca="1">VLOOKUP($I1736,States!$B:$C,2,FALSE)</f>
        <v>Azores</v>
      </c>
      <c r="K1736" s="7" t="str">
        <f ca="1">VLOOKUP($E1736,Name!$A:$C,3,FALSE)</f>
        <v>M</v>
      </c>
      <c r="L1736" s="7" t="str">
        <f ca="1">VLOOKUP($K1736,Genders!$B:$C,2,FALSE)</f>
        <v>Male</v>
      </c>
      <c r="M1736" s="7" cm="1">
        <f t="array" aca="1" ref="M1736" ca="1">INDEX('Marital status'!$A:$A,RANDBETWEEN(2,COUNTA('Marital status'!$A:$A)),1)</f>
        <v>3</v>
      </c>
      <c r="N1736" s="7" t="str">
        <f ca="1">VLOOKUP($M1736,'Marital status'!$A:$B,2,FALSE)</f>
        <v>Married</v>
      </c>
      <c r="O1736" s="7">
        <f t="shared" ca="1" si="328"/>
        <v>3</v>
      </c>
      <c r="P1736" s="7" t="str">
        <f ca="1">VLOOKUP($O1736,Ethnicities!$A:$B,2,FALSE)</f>
        <v>Black or African American</v>
      </c>
      <c r="Q1736" s="8">
        <f t="shared" ca="1" si="329"/>
        <v>35220</v>
      </c>
      <c r="R1736" s="6">
        <f t="shared" ca="1" si="330"/>
        <v>4</v>
      </c>
      <c r="S1736" s="6" t="str">
        <f ca="1">VLOOKUP($R1736,'Background education'!$A:$B,2,FALSE)</f>
        <v>Undergraduate degree</v>
      </c>
      <c r="T1736" s="7">
        <f ca="1" xml:space="preserve">
  IF(OR($V1736 = 2, $V1736 = 3, $V1736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736" s="7" t="str">
        <f ca="1">VLOOKUP($T1736,Departments!$A:$B,2,FALSE)</f>
        <v xml:space="preserve"> Commercial</v>
      </c>
      <c r="V1736" s="6">
        <f t="shared" ca="1" si="331"/>
        <v>7</v>
      </c>
      <c r="W1736" s="6" t="str">
        <f ca="1">VLOOKUP($V1736,Roles!$A:$B,2,FALSE)</f>
        <v>Trainee</v>
      </c>
      <c r="X1736" s="6" t="e">
        <f t="shared" ca="1" si="332"/>
        <v>#N/A</v>
      </c>
      <c r="Y1736" s="6" t="e">
        <f ca="1">IF(ISNA($X1736),NA(),VLOOKUP($X1736,Levels!$A:$B,2,FALSE))</f>
        <v>#N/A</v>
      </c>
      <c r="Z1736" s="8">
        <f t="shared" ca="1" si="324"/>
        <v>40964</v>
      </c>
      <c r="AA1736" s="6">
        <f ca="1">RANDBETWEEN(2,COUNTA('Recruitment source'!$A:$A))</f>
        <v>3</v>
      </c>
      <c r="AB1736" s="6" t="str">
        <f ca="1">VLOOKUP($AA1736,'Recruitment source'!$A:$B,2,FALSE)</f>
        <v>Learn4Good</v>
      </c>
      <c r="AC1736" s="8" t="e">
        <f t="shared" ca="1" si="333"/>
        <v>#N/A</v>
      </c>
      <c r="AD1736" s="6" t="e">
        <f t="shared" ca="1" si="334"/>
        <v>#N/A</v>
      </c>
      <c r="AE1736" s="6" t="e">
        <f ca="1">IF(ISNA(AD1736),NA(),VLOOKUP($AD1736,'Reasons for dismissal'!$A:$B,2,FALSE))</f>
        <v>#N/A</v>
      </c>
      <c r="AF1736" s="6">
        <f t="shared" ca="1" si="335"/>
        <v>2</v>
      </c>
      <c r="AG1736" s="1">
        <f t="shared" ca="1" si="325"/>
        <v>1005</v>
      </c>
    </row>
    <row r="1737" spans="1:33" x14ac:dyDescent="0.25">
      <c r="A1737" s="7" cm="1">
        <f t="array" aca="1" ref="A1737" ca="1">INDEX(Companies!$A:$A,RANDBETWEEN(2,COUNTA(Companies!$A:$A)),1)</f>
        <v>2</v>
      </c>
      <c r="B1737" s="7" t="str">
        <f ca="1">VLOOKUP($A1737,Companies!$A:$B,2,FALSE)</f>
        <v>ACME Corporation</v>
      </c>
      <c r="C1737" s="5">
        <f t="shared" si="326"/>
        <v>1736</v>
      </c>
      <c r="D1737" s="6">
        <f t="shared" ca="1" si="327"/>
        <v>1</v>
      </c>
      <c r="E1737" s="7">
        <f ca="1">IF($C1737 = 1 + N("Presidente"),
    127,
    IF($C1737 = 2 + N("Vice-Presidente"),
        72,
        IF($C1737 = 3 + N("Secretária bilíngue"),
            13,
            RANDBETWEEN(5,COUNT(Name!$A:$A) + 1)
        )
    )
)</f>
        <v>59</v>
      </c>
      <c r="F1737" s="7" t="str">
        <f ca="1" xml:space="preserve">
VLOOKUP(
  $E1737,
  Name!$A:$B,
  2,
  FALSE
)
&amp; " " &amp;
IF($C1737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Artur Brasão Abranches</v>
      </c>
      <c r="G1737" s="7">
        <v>2</v>
      </c>
      <c r="H1737" s="7" t="str">
        <f>VLOOKUP($G1737,Countries!$A:$B,2,FALSE)</f>
        <v>Portugal</v>
      </c>
      <c r="I1737" s="7" cm="1">
        <f t="array" aca="1" ref="I1737" ca="1">INDEX(States!$B:$B,RANDBETWEEN(2,COUNTA(States!$A:$A)),1)</f>
        <v>5</v>
      </c>
      <c r="J1737" s="7" t="str">
        <f ca="1">VLOOKUP($I1737,States!$B:$C,2,FALSE)</f>
        <v>Aveiro</v>
      </c>
      <c r="K1737" s="7" t="str">
        <f ca="1">VLOOKUP($E1737,Name!$A:$C,3,FALSE)</f>
        <v>M</v>
      </c>
      <c r="L1737" s="7" t="str">
        <f ca="1">VLOOKUP($K1737,Genders!$B:$C,2,FALSE)</f>
        <v>Male</v>
      </c>
      <c r="M1737" s="7" cm="1">
        <f t="array" aca="1" ref="M1737" ca="1">INDEX('Marital status'!$A:$A,RANDBETWEEN(2,COUNTA('Marital status'!$A:$A)),1)</f>
        <v>3</v>
      </c>
      <c r="N1737" s="7" t="str">
        <f ca="1">VLOOKUP($M1737,'Marital status'!$A:$B,2,FALSE)</f>
        <v>Married</v>
      </c>
      <c r="O1737" s="7">
        <f t="shared" ca="1" si="328"/>
        <v>2</v>
      </c>
      <c r="P1737" s="7" t="str">
        <f ca="1">VLOOKUP($O1737,Ethnicities!$A:$B,2,FALSE)</f>
        <v>White</v>
      </c>
      <c r="Q1737" s="8">
        <f t="shared" ca="1" si="329"/>
        <v>35739</v>
      </c>
      <c r="R1737" s="6">
        <f t="shared" ca="1" si="330"/>
        <v>5</v>
      </c>
      <c r="S1737" s="6" t="str">
        <f ca="1">VLOOKUP($R1737,'Background education'!$A:$B,2,FALSE)</f>
        <v>Graduate school</v>
      </c>
      <c r="T1737" s="7">
        <f ca="1" xml:space="preserve">
  IF(OR($V1737 = 2, $V1737 = 3, $V1737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737" s="7" t="str">
        <f ca="1">VLOOKUP($T1737,Departments!$A:$B,2,FALSE)</f>
        <v>Audit</v>
      </c>
      <c r="V1737" s="6">
        <f t="shared" ca="1" si="331"/>
        <v>8</v>
      </c>
      <c r="W1737" s="6" t="str">
        <f ca="1">VLOOKUP($V1737,Roles!$A:$B,2,FALSE)</f>
        <v>Analyst</v>
      </c>
      <c r="X1737" s="6">
        <f t="shared" ca="1" si="332"/>
        <v>4</v>
      </c>
      <c r="Y1737" s="6" t="str">
        <f ca="1">IF(ISNA($X1737),NA(),VLOOKUP($X1737,Levels!$A:$B,2,FALSE))</f>
        <v>Senior</v>
      </c>
      <c r="Z1737" s="8">
        <f t="shared" ca="1" si="324"/>
        <v>42452</v>
      </c>
      <c r="AA1737" s="6">
        <f ca="1">RANDBETWEEN(2,COUNTA('Recruitment source'!$A:$A))</f>
        <v>10</v>
      </c>
      <c r="AB1737" s="6" t="str">
        <f ca="1">VLOOKUP($AA1737,'Recruitment source'!$A:$B,2,FALSE)</f>
        <v>Google</v>
      </c>
      <c r="AC1737" s="8" t="e">
        <f t="shared" ca="1" si="333"/>
        <v>#N/A</v>
      </c>
      <c r="AD1737" s="6" t="e">
        <f t="shared" ca="1" si="334"/>
        <v>#N/A</v>
      </c>
      <c r="AE1737" s="6" t="e">
        <f ca="1">IF(ISNA(AD1737),NA(),VLOOKUP($AD1737,'Reasons for dismissal'!$A:$B,2,FALSE))</f>
        <v>#N/A</v>
      </c>
      <c r="AF1737" s="6">
        <f t="shared" ca="1" si="335"/>
        <v>2</v>
      </c>
      <c r="AG1737" s="1">
        <f t="shared" ca="1" si="325"/>
        <v>2000</v>
      </c>
    </row>
    <row r="1738" spans="1:33" x14ac:dyDescent="0.25">
      <c r="A1738" s="7" cm="1">
        <f t="array" aca="1" ref="A1738" ca="1">INDEX(Companies!$A:$A,RANDBETWEEN(2,COUNTA(Companies!$A:$A)),1)</f>
        <v>2</v>
      </c>
      <c r="B1738" s="7" t="str">
        <f ca="1">VLOOKUP($A1738,Companies!$A:$B,2,FALSE)</f>
        <v>ACME Corporation</v>
      </c>
      <c r="C1738" s="5">
        <f t="shared" si="326"/>
        <v>1737</v>
      </c>
      <c r="D1738" s="6">
        <f t="shared" ca="1" si="327"/>
        <v>1</v>
      </c>
      <c r="E1738" s="7">
        <f ca="1">IF($C1738 = 1 + N("Presidente"),
    127,
    IF($C1738 = 2 + N("Vice-Presidente"),
        72,
        IF($C1738 = 3 + N("Secretária bilíngue"),
            13,
            RANDBETWEEN(5,COUNT(Name!$A:$A) + 1)
        )
    )
)</f>
        <v>320</v>
      </c>
      <c r="F1738" s="7" t="str">
        <f ca="1" xml:space="preserve">
VLOOKUP(
  $E1738,
  Name!$A:$B,
  2,
  FALSE
)
&amp; " " &amp;
IF($C1738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Barroso Evangelista</v>
      </c>
      <c r="G1738" s="7">
        <v>2</v>
      </c>
      <c r="H1738" s="7" t="str">
        <f>VLOOKUP($G1738,Countries!$A:$B,2,FALSE)</f>
        <v>Portugal</v>
      </c>
      <c r="I1738" s="7" cm="1">
        <f t="array" aca="1" ref="I1738" ca="1">INDEX(States!$B:$B,RANDBETWEEN(2,COUNTA(States!$A:$A)),1)</f>
        <v>4</v>
      </c>
      <c r="J1738" s="7" t="str">
        <f ca="1">VLOOKUP($I1738,States!$B:$C,2,FALSE)</f>
        <v>Setúbal</v>
      </c>
      <c r="K1738" s="7" t="str">
        <f ca="1">VLOOKUP($E1738,Name!$A:$C,3,FALSE)</f>
        <v>M</v>
      </c>
      <c r="L1738" s="7" t="str">
        <f ca="1">VLOOKUP($K1738,Genders!$B:$C,2,FALSE)</f>
        <v>Male</v>
      </c>
      <c r="M1738" s="7" cm="1">
        <f t="array" aca="1" ref="M1738" ca="1">INDEX('Marital status'!$A:$A,RANDBETWEEN(2,COUNTA('Marital status'!$A:$A)),1)</f>
        <v>3</v>
      </c>
      <c r="N1738" s="7" t="str">
        <f ca="1">VLOOKUP($M1738,'Marital status'!$A:$B,2,FALSE)</f>
        <v>Married</v>
      </c>
      <c r="O1738" s="7">
        <f t="shared" ca="1" si="328"/>
        <v>4</v>
      </c>
      <c r="P1738" s="7" t="str">
        <f ca="1">VLOOKUP($O1738,Ethnicities!$A:$B,2,FALSE)</f>
        <v>Hispanic or Latino</v>
      </c>
      <c r="Q1738" s="8">
        <f t="shared" ca="1" si="329"/>
        <v>27077</v>
      </c>
      <c r="R1738" s="6">
        <f t="shared" ca="1" si="330"/>
        <v>4</v>
      </c>
      <c r="S1738" s="6" t="str">
        <f ca="1">VLOOKUP($R1738,'Background education'!$A:$B,2,FALSE)</f>
        <v>Undergraduate degree</v>
      </c>
      <c r="T1738" s="7">
        <f ca="1" xml:space="preserve">
  IF(OR($V1738 = 2, $V1738 = 3, $V1738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738" s="7" t="str">
        <f ca="1">VLOOKUP($T1738,Departments!$A:$B,2,FALSE)</f>
        <v>Communication &amp; Marketing</v>
      </c>
      <c r="V1738" s="6">
        <f t="shared" ca="1" si="331"/>
        <v>6</v>
      </c>
      <c r="W1738" s="6" t="str">
        <f ca="1">VLOOKUP($V1738,Roles!$A:$B,2,FALSE)</f>
        <v>Intern</v>
      </c>
      <c r="X1738" s="6" t="e">
        <f t="shared" ca="1" si="332"/>
        <v>#N/A</v>
      </c>
      <c r="Y1738" s="6" t="e">
        <f ca="1">IF(ISNA($X1738),NA(),VLOOKUP($X1738,Levels!$A:$B,2,FALSE))</f>
        <v>#N/A</v>
      </c>
      <c r="Z1738" s="8">
        <f t="shared" ca="1" si="324"/>
        <v>38727</v>
      </c>
      <c r="AA1738" s="6">
        <f ca="1">RANDBETWEEN(2,COUNTA('Recruitment source'!$A:$A))</f>
        <v>2</v>
      </c>
      <c r="AB1738" s="6" t="str">
        <f ca="1">VLOOKUP($AA1738,'Recruitment source'!$A:$B,2,FALSE)</f>
        <v>Indeed</v>
      </c>
      <c r="AC1738" s="8" t="e">
        <f t="shared" ca="1" si="333"/>
        <v>#N/A</v>
      </c>
      <c r="AD1738" s="6" t="e">
        <f t="shared" ca="1" si="334"/>
        <v>#N/A</v>
      </c>
      <c r="AE1738" s="6" t="e">
        <f ca="1">IF(ISNA(AD1738),NA(),VLOOKUP($AD1738,'Reasons for dismissal'!$A:$B,2,FALSE))</f>
        <v>#N/A</v>
      </c>
      <c r="AF1738" s="6">
        <f t="shared" ca="1" si="335"/>
        <v>3</v>
      </c>
      <c r="AG1738" s="1">
        <f t="shared" ca="1" si="325"/>
        <v>885</v>
      </c>
    </row>
    <row r="1739" spans="1:33" x14ac:dyDescent="0.25">
      <c r="A1739" s="7" cm="1">
        <f t="array" aca="1" ref="A1739" ca="1">INDEX(Companies!$A:$A,RANDBETWEEN(2,COUNTA(Companies!$A:$A)),1)</f>
        <v>2</v>
      </c>
      <c r="B1739" s="7" t="str">
        <f ca="1">VLOOKUP($A1739,Companies!$A:$B,2,FALSE)</f>
        <v>ACME Corporation</v>
      </c>
      <c r="C1739" s="5">
        <f t="shared" si="326"/>
        <v>1738</v>
      </c>
      <c r="D1739" s="6">
        <f t="shared" ca="1" si="327"/>
        <v>1</v>
      </c>
      <c r="E1739" s="7">
        <f ca="1">IF($C1739 = 1 + N("Presidente"),
    127,
    IF($C1739 = 2 + N("Vice-Presidente"),
        72,
        IF($C1739 = 3 + N("Secretária bilíngue"),
            13,
            RANDBETWEEN(5,COUNT(Name!$A:$A) + 1)
        )
    )
)</f>
        <v>98</v>
      </c>
      <c r="F1739" s="7" t="str">
        <f ca="1" xml:space="preserve">
VLOOKUP(
  $E1739,
  Name!$A:$B,
  2,
  FALSE
)
&amp; " " &amp;
IF($C1739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Albuquerque de Oliveira</v>
      </c>
      <c r="G1739" s="7">
        <v>2</v>
      </c>
      <c r="H1739" s="7" t="str">
        <f>VLOOKUP($G1739,Countries!$A:$B,2,FALSE)</f>
        <v>Portugal</v>
      </c>
      <c r="I1739" s="7" cm="1">
        <f t="array" aca="1" ref="I1739" ca="1">INDEX(States!$B:$B,RANDBETWEEN(2,COUNTA(States!$A:$A)),1)</f>
        <v>13</v>
      </c>
      <c r="J1739" s="7" t="str">
        <f ca="1">VLOOKUP($I1739,States!$B:$C,2,FALSE)</f>
        <v>Azores</v>
      </c>
      <c r="K1739" s="7" t="str">
        <f ca="1">VLOOKUP($E1739,Name!$A:$C,3,FALSE)</f>
        <v>M</v>
      </c>
      <c r="L1739" s="7" t="str">
        <f ca="1">VLOOKUP($K1739,Genders!$B:$C,2,FALSE)</f>
        <v>Male</v>
      </c>
      <c r="M1739" s="7" cm="1">
        <f t="array" aca="1" ref="M1739" ca="1">INDEX('Marital status'!$A:$A,RANDBETWEEN(2,COUNTA('Marital status'!$A:$A)),1)</f>
        <v>6</v>
      </c>
      <c r="N1739" s="7" t="str">
        <f ca="1">VLOOKUP($M1739,'Marital status'!$A:$B,2,FALSE)</f>
        <v>Divorced</v>
      </c>
      <c r="O1739" s="7">
        <f t="shared" ca="1" si="328"/>
        <v>2</v>
      </c>
      <c r="P1739" s="7" t="str">
        <f ca="1">VLOOKUP($O1739,Ethnicities!$A:$B,2,FALSE)</f>
        <v>White</v>
      </c>
      <c r="Q1739" s="8">
        <f t="shared" ca="1" si="329"/>
        <v>35924</v>
      </c>
      <c r="R1739" s="6">
        <f t="shared" ca="1" si="330"/>
        <v>5</v>
      </c>
      <c r="S1739" s="6" t="str">
        <f ca="1">VLOOKUP($R1739,'Background education'!$A:$B,2,FALSE)</f>
        <v>Graduate school</v>
      </c>
      <c r="T1739" s="7">
        <f ca="1" xml:space="preserve">
  IF(OR($V1739 = 2, $V1739 = 3, $V1739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739" s="7" t="str">
        <f ca="1">VLOOKUP($T1739,Departments!$A:$B,2,FALSE)</f>
        <v>Information Technology</v>
      </c>
      <c r="V1739" s="6">
        <f t="shared" ca="1" si="331"/>
        <v>8</v>
      </c>
      <c r="W1739" s="6" t="str">
        <f ca="1">VLOOKUP($V1739,Roles!$A:$B,2,FALSE)</f>
        <v>Analyst</v>
      </c>
      <c r="X1739" s="6">
        <f t="shared" ca="1" si="332"/>
        <v>2</v>
      </c>
      <c r="Y1739" s="6" t="str">
        <f ca="1">IF(ISNA($X1739),NA(),VLOOKUP($X1739,Levels!$A:$B,2,FALSE))</f>
        <v>Junior</v>
      </c>
      <c r="Z1739" s="8">
        <f t="shared" ca="1" si="324"/>
        <v>36582</v>
      </c>
      <c r="AA1739" s="6">
        <f ca="1">RANDBETWEEN(2,COUNTA('Recruitment source'!$A:$A))</f>
        <v>11</v>
      </c>
      <c r="AB1739" s="6" t="str">
        <f ca="1">VLOOKUP($AA1739,'Recruitment source'!$A:$B,2,FALSE)</f>
        <v>LinkedIn</v>
      </c>
      <c r="AC1739" s="8" t="e">
        <f t="shared" ca="1" si="333"/>
        <v>#N/A</v>
      </c>
      <c r="AD1739" s="6" t="e">
        <f t="shared" ca="1" si="334"/>
        <v>#N/A</v>
      </c>
      <c r="AE1739" s="6" t="e">
        <f ca="1">IF(ISNA(AD1739),NA(),VLOOKUP($AD1739,'Reasons for dismissal'!$A:$B,2,FALSE))</f>
        <v>#N/A</v>
      </c>
      <c r="AF1739" s="6">
        <f t="shared" ca="1" si="335"/>
        <v>4</v>
      </c>
      <c r="AG1739" s="1">
        <f t="shared" ca="1" si="325"/>
        <v>2080</v>
      </c>
    </row>
    <row r="1740" spans="1:33" x14ac:dyDescent="0.25">
      <c r="A1740" s="7" cm="1">
        <f t="array" aca="1" ref="A1740" ca="1">INDEX(Companies!$A:$A,RANDBETWEEN(2,COUNTA(Companies!$A:$A)),1)</f>
        <v>2</v>
      </c>
      <c r="B1740" s="7" t="str">
        <f ca="1">VLOOKUP($A1740,Companies!$A:$B,2,FALSE)</f>
        <v>ACME Corporation</v>
      </c>
      <c r="C1740" s="5">
        <f t="shared" si="326"/>
        <v>1739</v>
      </c>
      <c r="D1740" s="6">
        <f t="shared" ca="1" si="327"/>
        <v>1</v>
      </c>
      <c r="E1740" s="7">
        <f ca="1">IF($C1740 = 1 + N("Presidente"),
    127,
    IF($C1740 = 2 + N("Vice-Presidente"),
        72,
        IF($C1740 = 3 + N("Secretária bilíngue"),
            13,
            RANDBETWEEN(5,COUNT(Name!$A:$A) + 1)
        )
    )
)</f>
        <v>320</v>
      </c>
      <c r="F1740" s="7" t="str">
        <f ca="1" xml:space="preserve">
VLOOKUP(
  $E1740,
  Name!$A:$B,
  2,
  FALSE
)
&amp; " " &amp;
IF($C1740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Péricles Brasil Carvalho</v>
      </c>
      <c r="G1740" s="7">
        <v>2</v>
      </c>
      <c r="H1740" s="7" t="str">
        <f>VLOOKUP($G1740,Countries!$A:$B,2,FALSE)</f>
        <v>Portugal</v>
      </c>
      <c r="I1740" s="7" cm="1">
        <f t="array" aca="1" ref="I1740" ca="1">INDEX(States!$B:$B,RANDBETWEEN(2,COUNTA(States!$A:$A)),1)</f>
        <v>10</v>
      </c>
      <c r="J1740" s="7" t="str">
        <f ca="1">VLOOKUP($I1740,States!$B:$C,2,FALSE)</f>
        <v>Coimbra</v>
      </c>
      <c r="K1740" s="7" t="str">
        <f ca="1">VLOOKUP($E1740,Name!$A:$C,3,FALSE)</f>
        <v>M</v>
      </c>
      <c r="L1740" s="7" t="str">
        <f ca="1">VLOOKUP($K1740,Genders!$B:$C,2,FALSE)</f>
        <v>Male</v>
      </c>
      <c r="M1740" s="7" cm="1">
        <f t="array" aca="1" ref="M1740" ca="1">INDEX('Marital status'!$A:$A,RANDBETWEEN(2,COUNTA('Marital status'!$A:$A)),1)</f>
        <v>2</v>
      </c>
      <c r="N1740" s="7" t="str">
        <f ca="1">VLOOKUP($M1740,'Marital status'!$A:$B,2,FALSE)</f>
        <v>Single</v>
      </c>
      <c r="O1740" s="7">
        <f t="shared" ca="1" si="328"/>
        <v>2</v>
      </c>
      <c r="P1740" s="7" t="str">
        <f ca="1">VLOOKUP($O1740,Ethnicities!$A:$B,2,FALSE)</f>
        <v>White</v>
      </c>
      <c r="Q1740" s="8">
        <f t="shared" ca="1" si="329"/>
        <v>31956</v>
      </c>
      <c r="R1740" s="6">
        <f t="shared" ca="1" si="330"/>
        <v>4</v>
      </c>
      <c r="S1740" s="6" t="str">
        <f ca="1">VLOOKUP($R1740,'Background education'!$A:$B,2,FALSE)</f>
        <v>Undergraduate degree</v>
      </c>
      <c r="T1740" s="7">
        <f ca="1" xml:space="preserve">
  IF(OR($V1740 = 2, $V1740 = 3, $V1740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740" s="7" t="str">
        <f ca="1">VLOOKUP($T1740,Departments!$A:$B,2,FALSE)</f>
        <v>Controlling</v>
      </c>
      <c r="V1740" s="6">
        <f t="shared" ca="1" si="331"/>
        <v>7</v>
      </c>
      <c r="W1740" s="6" t="str">
        <f ca="1">VLOOKUP($V1740,Roles!$A:$B,2,FALSE)</f>
        <v>Trainee</v>
      </c>
      <c r="X1740" s="6" t="e">
        <f t="shared" ca="1" si="332"/>
        <v>#N/A</v>
      </c>
      <c r="Y1740" s="6" t="e">
        <f ca="1">IF(ISNA($X1740),NA(),VLOOKUP($X1740,Levels!$A:$B,2,FALSE))</f>
        <v>#N/A</v>
      </c>
      <c r="Z1740" s="8">
        <f t="shared" ca="1" si="324"/>
        <v>40501</v>
      </c>
      <c r="AA1740" s="6">
        <f ca="1">RANDBETWEEN(2,COUNTA('Recruitment source'!$A:$A))</f>
        <v>6</v>
      </c>
      <c r="AB1740" s="6" t="str">
        <f ca="1">VLOOKUP($AA1740,'Recruitment source'!$A:$B,2,FALSE)</f>
        <v>Empregos Online</v>
      </c>
      <c r="AC1740" s="8" t="e">
        <f t="shared" ca="1" si="333"/>
        <v>#N/A</v>
      </c>
      <c r="AD1740" s="6" t="e">
        <f t="shared" ca="1" si="334"/>
        <v>#N/A</v>
      </c>
      <c r="AE1740" s="6" t="e">
        <f ca="1">IF(ISNA(AD1740),NA(),VLOOKUP($AD1740,'Reasons for dismissal'!$A:$B,2,FALSE))</f>
        <v>#N/A</v>
      </c>
      <c r="AF1740" s="6">
        <f t="shared" ca="1" si="335"/>
        <v>4</v>
      </c>
      <c r="AG1740" s="1">
        <f t="shared" ca="1" si="325"/>
        <v>1085</v>
      </c>
    </row>
    <row r="1741" spans="1:33" x14ac:dyDescent="0.25">
      <c r="A1741" s="7" cm="1">
        <f t="array" aca="1" ref="A1741" ca="1">INDEX(Companies!$A:$A,RANDBETWEEN(2,COUNTA(Companies!$A:$A)),1)</f>
        <v>2</v>
      </c>
      <c r="B1741" s="7" t="str">
        <f ca="1">VLOOKUP($A1741,Companies!$A:$B,2,FALSE)</f>
        <v>ACME Corporation</v>
      </c>
      <c r="C1741" s="5">
        <f t="shared" si="326"/>
        <v>1740</v>
      </c>
      <c r="D1741" s="6">
        <f t="shared" ca="1" si="327"/>
        <v>1</v>
      </c>
      <c r="E1741" s="7">
        <f ca="1">IF($C1741 = 1 + N("Presidente"),
    127,
    IF($C1741 = 2 + N("Vice-Presidente"),
        72,
        IF($C1741 = 3 + N("Secretária bilíngue"),
            13,
            RANDBETWEEN(5,COUNT(Name!$A:$A) + 1)
        )
    )
)</f>
        <v>257</v>
      </c>
      <c r="F1741" s="7" t="str">
        <f ca="1" xml:space="preserve">
VLOOKUP(
  $E1741,
  Name!$A:$B,
  2,
  FALSE
)
&amp; " " &amp;
IF($C1741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Pimenta Ramos</v>
      </c>
      <c r="G1741" s="7">
        <v>2</v>
      </c>
      <c r="H1741" s="7" t="str">
        <f>VLOOKUP($G1741,Countries!$A:$B,2,FALSE)</f>
        <v>Portugal</v>
      </c>
      <c r="I1741" s="7" cm="1">
        <f t="array" aca="1" ref="I1741" ca="1">INDEX(States!$B:$B,RANDBETWEEN(2,COUNTA(States!$A:$A)),1)</f>
        <v>9</v>
      </c>
      <c r="J1741" s="7" t="str">
        <f ca="1">VLOOKUP($I1741,States!$B:$C,2,FALSE)</f>
        <v>Leiria</v>
      </c>
      <c r="K1741" s="7" t="str">
        <f ca="1">VLOOKUP($E1741,Name!$A:$C,3,FALSE)</f>
        <v>F</v>
      </c>
      <c r="L1741" s="7" t="str">
        <f ca="1">VLOOKUP($K1741,Genders!$B:$C,2,FALSE)</f>
        <v>Female</v>
      </c>
      <c r="M1741" s="7" cm="1">
        <f t="array" aca="1" ref="M1741" ca="1">INDEX('Marital status'!$A:$A,RANDBETWEEN(2,COUNTA('Marital status'!$A:$A)),1)</f>
        <v>2</v>
      </c>
      <c r="N1741" s="7" t="str">
        <f ca="1">VLOOKUP($M1741,'Marital status'!$A:$B,2,FALSE)</f>
        <v>Single</v>
      </c>
      <c r="O1741" s="7">
        <f t="shared" ca="1" si="328"/>
        <v>2</v>
      </c>
      <c r="P1741" s="7" t="str">
        <f ca="1">VLOOKUP($O1741,Ethnicities!$A:$B,2,FALSE)</f>
        <v>White</v>
      </c>
      <c r="Q1741" s="8">
        <f t="shared" ca="1" si="329"/>
        <v>36086</v>
      </c>
      <c r="R1741" s="6">
        <f t="shared" ca="1" si="330"/>
        <v>4</v>
      </c>
      <c r="S1741" s="6" t="str">
        <f ca="1">VLOOKUP($R1741,'Background education'!$A:$B,2,FALSE)</f>
        <v>Undergraduate degree</v>
      </c>
      <c r="T1741" s="7">
        <f ca="1" xml:space="preserve">
  IF(OR($V1741 = 2, $V1741 = 3, $V1741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41" s="7" t="str">
        <f ca="1">VLOOKUP($T1741,Departments!$A:$B,2,FALSE)</f>
        <v>Administration</v>
      </c>
      <c r="V1741" s="6">
        <f t="shared" ca="1" si="331"/>
        <v>8</v>
      </c>
      <c r="W1741" s="6" t="str">
        <f ca="1">VLOOKUP($V1741,Roles!$A:$B,2,FALSE)</f>
        <v>Analyst</v>
      </c>
      <c r="X1741" s="6">
        <f t="shared" ca="1" si="332"/>
        <v>2</v>
      </c>
      <c r="Y1741" s="6" t="str">
        <f ca="1">IF(ISNA($X1741),NA(),VLOOKUP($X1741,Levels!$A:$B,2,FALSE))</f>
        <v>Junior</v>
      </c>
      <c r="Z1741" s="8">
        <f t="shared" ca="1" si="324"/>
        <v>40909</v>
      </c>
      <c r="AA1741" s="6">
        <f ca="1">RANDBETWEEN(2,COUNTA('Recruitment source'!$A:$A))</f>
        <v>2</v>
      </c>
      <c r="AB1741" s="6" t="str">
        <f ca="1">VLOOKUP($AA1741,'Recruitment source'!$A:$B,2,FALSE)</f>
        <v>Indeed</v>
      </c>
      <c r="AC1741" s="8" t="e">
        <f t="shared" ca="1" si="333"/>
        <v>#N/A</v>
      </c>
      <c r="AD1741" s="6" t="e">
        <f t="shared" ca="1" si="334"/>
        <v>#N/A</v>
      </c>
      <c r="AE1741" s="6" t="e">
        <f ca="1">IF(ISNA(AD1741),NA(),VLOOKUP($AD1741,'Reasons for dismissal'!$A:$B,2,FALSE))</f>
        <v>#N/A</v>
      </c>
      <c r="AF1741" s="6">
        <f t="shared" ca="1" si="335"/>
        <v>4</v>
      </c>
      <c r="AG1741" s="1">
        <f t="shared" ca="1" si="325"/>
        <v>2000</v>
      </c>
    </row>
    <row r="1742" spans="1:33" x14ac:dyDescent="0.25">
      <c r="A1742" s="7" cm="1">
        <f t="array" aca="1" ref="A1742" ca="1">INDEX(Companies!$A:$A,RANDBETWEEN(2,COUNTA(Companies!$A:$A)),1)</f>
        <v>2</v>
      </c>
      <c r="B1742" s="7" t="str">
        <f ca="1">VLOOKUP($A1742,Companies!$A:$B,2,FALSE)</f>
        <v>ACME Corporation</v>
      </c>
      <c r="C1742" s="5">
        <f t="shared" si="326"/>
        <v>1741</v>
      </c>
      <c r="D1742" s="6">
        <f t="shared" ca="1" si="327"/>
        <v>1</v>
      </c>
      <c r="E1742" s="7">
        <f ca="1">IF($C1742 = 1 + N("Presidente"),
    127,
    IF($C1742 = 2 + N("Vice-Presidente"),
        72,
        IF($C1742 = 3 + N("Secretária bilíngue"),
            13,
            RANDBETWEEN(5,COUNT(Name!$A:$A) + 1)
        )
    )
)</f>
        <v>208</v>
      </c>
      <c r="F1742" s="7" t="str">
        <f ca="1" xml:space="preserve">
VLOOKUP(
  $E1742,
  Name!$A:$B,
  2,
  FALSE
)
&amp; " " &amp;
IF($C1742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Katarina Peçanha Peçanha</v>
      </c>
      <c r="G1742" s="7">
        <v>2</v>
      </c>
      <c r="H1742" s="7" t="str">
        <f>VLOOKUP($G1742,Countries!$A:$B,2,FALSE)</f>
        <v>Portugal</v>
      </c>
      <c r="I1742" s="7" cm="1">
        <f t="array" aca="1" ref="I1742" ca="1">INDEX(States!$B:$B,RANDBETWEEN(2,COUNTA(States!$A:$A)),1)</f>
        <v>3</v>
      </c>
      <c r="J1742" s="7" t="str">
        <f ca="1">VLOOKUP($I1742,States!$B:$C,2,FALSE)</f>
        <v>Porto</v>
      </c>
      <c r="K1742" s="7" t="str">
        <f ca="1">VLOOKUP($E1742,Name!$A:$C,3,FALSE)</f>
        <v>F</v>
      </c>
      <c r="L1742" s="7" t="str">
        <f ca="1">VLOOKUP($K1742,Genders!$B:$C,2,FALSE)</f>
        <v>Female</v>
      </c>
      <c r="M1742" s="7" cm="1">
        <f t="array" aca="1" ref="M1742" ca="1">INDEX('Marital status'!$A:$A,RANDBETWEEN(2,COUNTA('Marital status'!$A:$A)),1)</f>
        <v>3</v>
      </c>
      <c r="N1742" s="7" t="str">
        <f ca="1">VLOOKUP($M1742,'Marital status'!$A:$B,2,FALSE)</f>
        <v>Married</v>
      </c>
      <c r="O1742" s="7">
        <f t="shared" ca="1" si="328"/>
        <v>2</v>
      </c>
      <c r="P1742" s="7" t="str">
        <f ca="1">VLOOKUP($O1742,Ethnicities!$A:$B,2,FALSE)</f>
        <v>White</v>
      </c>
      <c r="Q1742" s="8">
        <f t="shared" ca="1" si="329"/>
        <v>21043</v>
      </c>
      <c r="R1742" s="6">
        <f t="shared" ca="1" si="330"/>
        <v>4</v>
      </c>
      <c r="S1742" s="6" t="str">
        <f ca="1">VLOOKUP($R1742,'Background education'!$A:$B,2,FALSE)</f>
        <v>Undergraduate degree</v>
      </c>
      <c r="T1742" s="7">
        <f ca="1" xml:space="preserve">
  IF(OR($V1742 = 2, $V1742 = 3, $V1742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742" s="7" t="str">
        <f ca="1">VLOOKUP($T1742,Departments!$A:$B,2,FALSE)</f>
        <v>Controlling</v>
      </c>
      <c r="V1742" s="6">
        <f t="shared" ca="1" si="331"/>
        <v>6</v>
      </c>
      <c r="W1742" s="6" t="str">
        <f ca="1">VLOOKUP($V1742,Roles!$A:$B,2,FALSE)</f>
        <v>Intern</v>
      </c>
      <c r="X1742" s="6" t="e">
        <f t="shared" ca="1" si="332"/>
        <v>#N/A</v>
      </c>
      <c r="Y1742" s="6" t="e">
        <f ca="1">IF(ISNA($X1742),NA(),VLOOKUP($X1742,Levels!$A:$B,2,FALSE))</f>
        <v>#N/A</v>
      </c>
      <c r="Z1742" s="8">
        <f t="shared" ca="1" si="324"/>
        <v>38893</v>
      </c>
      <c r="AA1742" s="6">
        <f ca="1">RANDBETWEEN(2,COUNTA('Recruitment source'!$A:$A))</f>
        <v>10</v>
      </c>
      <c r="AB1742" s="6" t="str">
        <f ca="1">VLOOKUP($AA1742,'Recruitment source'!$A:$B,2,FALSE)</f>
        <v>Google</v>
      </c>
      <c r="AC1742" s="8" t="e">
        <f t="shared" ca="1" si="333"/>
        <v>#N/A</v>
      </c>
      <c r="AD1742" s="6" t="e">
        <f t="shared" ca="1" si="334"/>
        <v>#N/A</v>
      </c>
      <c r="AE1742" s="6" t="e">
        <f ca="1">IF(ISNA(AD1742),NA(),VLOOKUP($AD1742,'Reasons for dismissal'!$A:$B,2,FALSE))</f>
        <v>#N/A</v>
      </c>
      <c r="AF1742" s="6">
        <f t="shared" ca="1" si="335"/>
        <v>4</v>
      </c>
      <c r="AG1742" s="1">
        <f t="shared" ca="1" si="325"/>
        <v>885</v>
      </c>
    </row>
    <row r="1743" spans="1:33" x14ac:dyDescent="0.25">
      <c r="A1743" s="7" cm="1">
        <f t="array" aca="1" ref="A1743" ca="1">INDEX(Companies!$A:$A,RANDBETWEEN(2,COUNTA(Companies!$A:$A)),1)</f>
        <v>2</v>
      </c>
      <c r="B1743" s="7" t="str">
        <f ca="1">VLOOKUP($A1743,Companies!$A:$B,2,FALSE)</f>
        <v>ACME Corporation</v>
      </c>
      <c r="C1743" s="5">
        <f t="shared" si="326"/>
        <v>1742</v>
      </c>
      <c r="D1743" s="6">
        <f t="shared" ca="1" si="327"/>
        <v>1</v>
      </c>
      <c r="E1743" s="7">
        <f ca="1">IF($C1743 = 1 + N("Presidente"),
    127,
    IF($C1743 = 2 + N("Vice-Presidente"),
        72,
        IF($C1743 = 3 + N("Secretária bilíngue"),
            13,
            RANDBETWEEN(5,COUNT(Name!$A:$A) + 1)
        )
    )
)</f>
        <v>73</v>
      </c>
      <c r="F1743" s="7" t="str">
        <f ca="1" xml:space="preserve">
VLOOKUP(
  $E1743,
  Name!$A:$B,
  2,
  FALSE
)
&amp; " " &amp;
IF($C1743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Batista Aleluia</v>
      </c>
      <c r="G1743" s="7">
        <v>2</v>
      </c>
      <c r="H1743" s="7" t="str">
        <f>VLOOKUP($G1743,Countries!$A:$B,2,FALSE)</f>
        <v>Portugal</v>
      </c>
      <c r="I1743" s="7" cm="1">
        <f t="array" aca="1" ref="I1743" ca="1">INDEX(States!$B:$B,RANDBETWEEN(2,COUNTA(States!$A:$A)),1)</f>
        <v>13</v>
      </c>
      <c r="J1743" s="7" t="str">
        <f ca="1">VLOOKUP($I1743,States!$B:$C,2,FALSE)</f>
        <v>Azores</v>
      </c>
      <c r="K1743" s="7" t="str">
        <f ca="1">VLOOKUP($E1743,Name!$A:$C,3,FALSE)</f>
        <v>F</v>
      </c>
      <c r="L1743" s="7" t="str">
        <f ca="1">VLOOKUP($K1743,Genders!$B:$C,2,FALSE)</f>
        <v>Female</v>
      </c>
      <c r="M1743" s="7" cm="1">
        <f t="array" aca="1" ref="M1743" ca="1">INDEX('Marital status'!$A:$A,RANDBETWEEN(2,COUNTA('Marital status'!$A:$A)),1)</f>
        <v>2</v>
      </c>
      <c r="N1743" s="7" t="str">
        <f ca="1">VLOOKUP($M1743,'Marital status'!$A:$B,2,FALSE)</f>
        <v>Single</v>
      </c>
      <c r="O1743" s="7">
        <f t="shared" ca="1" si="328"/>
        <v>3</v>
      </c>
      <c r="P1743" s="7" t="str">
        <f ca="1">VLOOKUP($O1743,Ethnicities!$A:$B,2,FALSE)</f>
        <v>Black or African American</v>
      </c>
      <c r="Q1743" s="8">
        <f t="shared" ca="1" si="329"/>
        <v>35205</v>
      </c>
      <c r="R1743" s="6">
        <f t="shared" ca="1" si="330"/>
        <v>4</v>
      </c>
      <c r="S1743" s="6" t="str">
        <f ca="1">VLOOKUP($R1743,'Background education'!$A:$B,2,FALSE)</f>
        <v>Undergraduate degree</v>
      </c>
      <c r="T1743" s="7">
        <f ca="1" xml:space="preserve">
  IF(OR($V1743 = 2, $V1743 = 3, $V1743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743" s="7" t="str">
        <f ca="1">VLOOKUP($T1743,Departments!$A:$B,2,FALSE)</f>
        <v>Juridical</v>
      </c>
      <c r="V1743" s="6">
        <f t="shared" ca="1" si="331"/>
        <v>8</v>
      </c>
      <c r="W1743" s="6" t="str">
        <f ca="1">VLOOKUP($V1743,Roles!$A:$B,2,FALSE)</f>
        <v>Analyst</v>
      </c>
      <c r="X1743" s="6">
        <f t="shared" ca="1" si="332"/>
        <v>4</v>
      </c>
      <c r="Y1743" s="6" t="str">
        <f ca="1">IF(ISNA($X1743),NA(),VLOOKUP($X1743,Levels!$A:$B,2,FALSE))</f>
        <v>Senior</v>
      </c>
      <c r="Z1743" s="8">
        <f t="shared" ca="1" si="324"/>
        <v>44524</v>
      </c>
      <c r="AA1743" s="6">
        <f ca="1">RANDBETWEEN(2,COUNTA('Recruitment source'!$A:$A))</f>
        <v>12</v>
      </c>
      <c r="AB1743" s="6" t="str">
        <f ca="1">VLOOKUP($AA1743,'Recruitment source'!$A:$B,2,FALSE)</f>
        <v>Website</v>
      </c>
      <c r="AC1743" s="8" t="e">
        <f t="shared" ca="1" si="333"/>
        <v>#N/A</v>
      </c>
      <c r="AD1743" s="6" t="e">
        <f t="shared" ca="1" si="334"/>
        <v>#N/A</v>
      </c>
      <c r="AE1743" s="6" t="e">
        <f ca="1">IF(ISNA(AD1743),NA(),VLOOKUP($AD1743,'Reasons for dismissal'!$A:$B,2,FALSE))</f>
        <v>#N/A</v>
      </c>
      <c r="AF1743" s="6">
        <f t="shared" ca="1" si="335"/>
        <v>3</v>
      </c>
      <c r="AG1743" s="1">
        <f t="shared" ca="1" si="325"/>
        <v>2000</v>
      </c>
    </row>
    <row r="1744" spans="1:33" x14ac:dyDescent="0.25">
      <c r="A1744" s="7" cm="1">
        <f t="array" aca="1" ref="A1744" ca="1">INDEX(Companies!$A:$A,RANDBETWEEN(2,COUNTA(Companies!$A:$A)),1)</f>
        <v>2</v>
      </c>
      <c r="B1744" s="7" t="str">
        <f ca="1">VLOOKUP($A1744,Companies!$A:$B,2,FALSE)</f>
        <v>ACME Corporation</v>
      </c>
      <c r="C1744" s="5">
        <f t="shared" si="326"/>
        <v>1743</v>
      </c>
      <c r="D1744" s="6">
        <f t="shared" ca="1" si="327"/>
        <v>1</v>
      </c>
      <c r="E1744" s="7">
        <f ca="1">IF($C1744 = 1 + N("Presidente"),
    127,
    IF($C1744 = 2 + N("Vice-Presidente"),
        72,
        IF($C1744 = 3 + N("Secretária bilíngue"),
            13,
            RANDBETWEEN(5,COUNT(Name!$A:$A) + 1)
        )
    )
)</f>
        <v>63</v>
      </c>
      <c r="F1744" s="7" t="str">
        <f ca="1" xml:space="preserve">
VLOOKUP(
  $E1744,
  Name!$A:$B,
  2,
  FALSE
)
&amp; " " &amp;
IF($C1744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Lopes Luz</v>
      </c>
      <c r="G1744" s="7">
        <v>2</v>
      </c>
      <c r="H1744" s="7" t="str">
        <f>VLOOKUP($G1744,Countries!$A:$B,2,FALSE)</f>
        <v>Portugal</v>
      </c>
      <c r="I1744" s="7" cm="1">
        <f t="array" aca="1" ref="I1744" ca="1">INDEX(States!$B:$B,RANDBETWEEN(2,COUNTA(States!$A:$A)),1)</f>
        <v>15</v>
      </c>
      <c r="J1744" s="7" t="str">
        <f ca="1">VLOOKUP($I1744,States!$B:$C,2,FALSE)</f>
        <v>Castelo Branco</v>
      </c>
      <c r="K1744" s="7" t="str">
        <f ca="1">VLOOKUP($E1744,Name!$A:$C,3,FALSE)</f>
        <v>F</v>
      </c>
      <c r="L1744" s="7" t="str">
        <f ca="1">VLOOKUP($K1744,Genders!$B:$C,2,FALSE)</f>
        <v>Female</v>
      </c>
      <c r="M1744" s="7" cm="1">
        <f t="array" aca="1" ref="M1744" ca="1">INDEX('Marital status'!$A:$A,RANDBETWEEN(2,COUNTA('Marital status'!$A:$A)),1)</f>
        <v>6</v>
      </c>
      <c r="N1744" s="7" t="str">
        <f ca="1">VLOOKUP($M1744,'Marital status'!$A:$B,2,FALSE)</f>
        <v>Divorced</v>
      </c>
      <c r="O1744" s="7">
        <f t="shared" ca="1" si="328"/>
        <v>2</v>
      </c>
      <c r="P1744" s="7" t="str">
        <f ca="1">VLOOKUP($O1744,Ethnicities!$A:$B,2,FALSE)</f>
        <v>White</v>
      </c>
      <c r="Q1744" s="8">
        <f t="shared" ca="1" si="329"/>
        <v>32163</v>
      </c>
      <c r="R1744" s="6">
        <f t="shared" ca="1" si="330"/>
        <v>4</v>
      </c>
      <c r="S1744" s="6" t="str">
        <f ca="1">VLOOKUP($R1744,'Background education'!$A:$B,2,FALSE)</f>
        <v>Undergraduate degree</v>
      </c>
      <c r="T1744" s="7">
        <f ca="1" xml:space="preserve">
  IF(OR($V1744 = 2, $V1744 = 3, $V1744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44" s="7" t="str">
        <f ca="1">VLOOKUP($T1744,Departments!$A:$B,2,FALSE)</f>
        <v>Sales</v>
      </c>
      <c r="V1744" s="6">
        <f t="shared" ca="1" si="331"/>
        <v>7</v>
      </c>
      <c r="W1744" s="6" t="str">
        <f ca="1">VLOOKUP($V1744,Roles!$A:$B,2,FALSE)</f>
        <v>Trainee</v>
      </c>
      <c r="X1744" s="6" t="e">
        <f t="shared" ca="1" si="332"/>
        <v>#N/A</v>
      </c>
      <c r="Y1744" s="6" t="e">
        <f ca="1">IF(ISNA($X1744),NA(),VLOOKUP($X1744,Levels!$A:$B,2,FALSE))</f>
        <v>#N/A</v>
      </c>
      <c r="Z1744" s="8">
        <f t="shared" ca="1" si="324"/>
        <v>36691</v>
      </c>
      <c r="AA1744" s="6">
        <f ca="1">RANDBETWEEN(2,COUNTA('Recruitment source'!$A:$A))</f>
        <v>8</v>
      </c>
      <c r="AB1744" s="6" t="str">
        <f ca="1">VLOOKUP($AA1744,'Recruitment source'!$A:$B,2,FALSE)</f>
        <v>Next Station</v>
      </c>
      <c r="AC1744" s="8" t="e">
        <f t="shared" ca="1" si="333"/>
        <v>#N/A</v>
      </c>
      <c r="AD1744" s="6" t="e">
        <f t="shared" ca="1" si="334"/>
        <v>#N/A</v>
      </c>
      <c r="AE1744" s="6" t="e">
        <f ca="1">IF(ISNA(AD1744),NA(),VLOOKUP($AD1744,'Reasons for dismissal'!$A:$B,2,FALSE))</f>
        <v>#N/A</v>
      </c>
      <c r="AF1744" s="6">
        <f t="shared" ca="1" si="335"/>
        <v>3</v>
      </c>
      <c r="AG1744" s="1">
        <f t="shared" ca="1" si="325"/>
        <v>1005</v>
      </c>
    </row>
    <row r="1745" spans="1:33" x14ac:dyDescent="0.25">
      <c r="A1745" s="7" cm="1">
        <f t="array" aca="1" ref="A1745" ca="1">INDEX(Companies!$A:$A,RANDBETWEEN(2,COUNTA(Companies!$A:$A)),1)</f>
        <v>2</v>
      </c>
      <c r="B1745" s="7" t="str">
        <f ca="1">VLOOKUP($A1745,Companies!$A:$B,2,FALSE)</f>
        <v>ACME Corporation</v>
      </c>
      <c r="C1745" s="5">
        <f t="shared" si="326"/>
        <v>1744</v>
      </c>
      <c r="D1745" s="6">
        <f t="shared" ca="1" si="327"/>
        <v>1</v>
      </c>
      <c r="E1745" s="7">
        <f ca="1">IF($C1745 = 1 + N("Presidente"),
    127,
    IF($C1745 = 2 + N("Vice-Presidente"),
        72,
        IF($C1745 = 3 + N("Secretária bilíngue"),
            13,
            RANDBETWEEN(5,COUNT(Name!$A:$A) + 1)
        )
    )
)</f>
        <v>45</v>
      </c>
      <c r="F1745" s="7" t="str">
        <f ca="1" xml:space="preserve">
VLOOKUP(
  $E1745,
  Name!$A:$B,
  2,
  FALSE
)
&amp; " " &amp;
IF($C1745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Carolinna Camargo Campos</v>
      </c>
      <c r="G1745" s="7">
        <v>2</v>
      </c>
      <c r="H1745" s="7" t="str">
        <f>VLOOKUP($G1745,Countries!$A:$B,2,FALSE)</f>
        <v>Portugal</v>
      </c>
      <c r="I1745" s="7" cm="1">
        <f t="array" aca="1" ref="I1745" ca="1">INDEX(States!$B:$B,RANDBETWEEN(2,COUNTA(States!$A:$A)),1)</f>
        <v>21</v>
      </c>
      <c r="J1745" s="7" t="str">
        <f ca="1">VLOOKUP($I1745,States!$B:$C,2,FALSE)</f>
        <v>Bragança</v>
      </c>
      <c r="K1745" s="7" t="str">
        <f ca="1">VLOOKUP($E1745,Name!$A:$C,3,FALSE)</f>
        <v>F</v>
      </c>
      <c r="L1745" s="7" t="str">
        <f ca="1">VLOOKUP($K1745,Genders!$B:$C,2,FALSE)</f>
        <v>Female</v>
      </c>
      <c r="M1745" s="7" cm="1">
        <f t="array" aca="1" ref="M1745" ca="1">INDEX('Marital status'!$A:$A,RANDBETWEEN(2,COUNTA('Marital status'!$A:$A)),1)</f>
        <v>5</v>
      </c>
      <c r="N1745" s="7" t="str">
        <f ca="1">VLOOKUP($M1745,'Marital status'!$A:$B,2,FALSE)</f>
        <v xml:space="preserve">Separated </v>
      </c>
      <c r="O1745" s="7">
        <f t="shared" ca="1" si="328"/>
        <v>2</v>
      </c>
      <c r="P1745" s="7" t="str">
        <f ca="1">VLOOKUP($O1745,Ethnicities!$A:$B,2,FALSE)</f>
        <v>White</v>
      </c>
      <c r="Q1745" s="8">
        <f t="shared" ca="1" si="329"/>
        <v>36014</v>
      </c>
      <c r="R1745" s="6">
        <f t="shared" ca="1" si="330"/>
        <v>5</v>
      </c>
      <c r="S1745" s="6" t="str">
        <f ca="1">VLOOKUP($R1745,'Background education'!$A:$B,2,FALSE)</f>
        <v>Graduate school</v>
      </c>
      <c r="T1745" s="7">
        <f ca="1" xml:space="preserve">
  IF(OR($V1745 = 2, $V1745 = 3, $V1745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45" s="7" t="str">
        <f ca="1">VLOOKUP($T1745,Departments!$A:$B,2,FALSE)</f>
        <v>Sales</v>
      </c>
      <c r="V1745" s="6">
        <f t="shared" ca="1" si="331"/>
        <v>8</v>
      </c>
      <c r="W1745" s="6" t="str">
        <f ca="1">VLOOKUP($V1745,Roles!$A:$B,2,FALSE)</f>
        <v>Analyst</v>
      </c>
      <c r="X1745" s="6">
        <f t="shared" ca="1" si="332"/>
        <v>3</v>
      </c>
      <c r="Y1745" s="6" t="str">
        <f ca="1">IF(ISNA($X1745),NA(),VLOOKUP($X1745,Levels!$A:$B,2,FALSE))</f>
        <v>Pleno</v>
      </c>
      <c r="Z1745" s="8">
        <f t="shared" ca="1" si="324"/>
        <v>39323</v>
      </c>
      <c r="AA1745" s="6">
        <f ca="1">RANDBETWEEN(2,COUNTA('Recruitment source'!$A:$A))</f>
        <v>2</v>
      </c>
      <c r="AB1745" s="6" t="str">
        <f ca="1">VLOOKUP($AA1745,'Recruitment source'!$A:$B,2,FALSE)</f>
        <v>Indeed</v>
      </c>
      <c r="AC1745" s="8" t="e">
        <f t="shared" ca="1" si="333"/>
        <v>#N/A</v>
      </c>
      <c r="AD1745" s="6" t="e">
        <f t="shared" ca="1" si="334"/>
        <v>#N/A</v>
      </c>
      <c r="AE1745" s="6" t="e">
        <f ca="1">IF(ISNA(AD1745),NA(),VLOOKUP($AD1745,'Reasons for dismissal'!$A:$B,2,FALSE))</f>
        <v>#N/A</v>
      </c>
      <c r="AF1745" s="6">
        <f t="shared" ca="1" si="335"/>
        <v>2</v>
      </c>
      <c r="AG1745" s="1">
        <f t="shared" ca="1" si="325"/>
        <v>2050</v>
      </c>
    </row>
    <row r="1746" spans="1:33" x14ac:dyDescent="0.25">
      <c r="A1746" s="7" cm="1">
        <f t="array" aca="1" ref="A1746" ca="1">INDEX(Companies!$A:$A,RANDBETWEEN(2,COUNTA(Companies!$A:$A)),1)</f>
        <v>2</v>
      </c>
      <c r="B1746" s="7" t="str">
        <f ca="1">VLOOKUP($A1746,Companies!$A:$B,2,FALSE)</f>
        <v>ACME Corporation</v>
      </c>
      <c r="C1746" s="5">
        <f t="shared" si="326"/>
        <v>1745</v>
      </c>
      <c r="D1746" s="6">
        <f t="shared" ca="1" si="327"/>
        <v>1</v>
      </c>
      <c r="E1746" s="7">
        <f ca="1">IF($C1746 = 1 + N("Presidente"),
    127,
    IF($C1746 = 2 + N("Vice-Presidente"),
        72,
        IF($C1746 = 3 + N("Secretária bilíngue"),
            13,
            RANDBETWEEN(5,COUNT(Name!$A:$A) + 1)
        )
    )
)</f>
        <v>240</v>
      </c>
      <c r="F1746" s="7" t="str">
        <f ca="1" xml:space="preserve">
VLOOKUP(
  $E1746,
  Name!$A:$B,
  2,
  FALSE
)
&amp; " " &amp;
IF($C1746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Melo Poeta</v>
      </c>
      <c r="G1746" s="7">
        <v>2</v>
      </c>
      <c r="H1746" s="7" t="str">
        <f>VLOOKUP($G1746,Countries!$A:$B,2,FALSE)</f>
        <v>Portugal</v>
      </c>
      <c r="I1746" s="7" cm="1">
        <f t="array" aca="1" ref="I1746" ca="1">INDEX(States!$B:$B,RANDBETWEEN(2,COUNTA(States!$A:$A)),1)</f>
        <v>16</v>
      </c>
      <c r="J1746" s="7" t="str">
        <f ca="1">VLOOKUP($I1746,States!$B:$C,2,FALSE)</f>
        <v>Beja</v>
      </c>
      <c r="K1746" s="7" t="str">
        <f ca="1">VLOOKUP($E1746,Name!$A:$C,3,FALSE)</f>
        <v>M</v>
      </c>
      <c r="L1746" s="7" t="str">
        <f ca="1">VLOOKUP($K1746,Genders!$B:$C,2,FALSE)</f>
        <v>Male</v>
      </c>
      <c r="M1746" s="7" cm="1">
        <f t="array" aca="1" ref="M1746" ca="1">INDEX('Marital status'!$A:$A,RANDBETWEEN(2,COUNTA('Marital status'!$A:$A)),1)</f>
        <v>4</v>
      </c>
      <c r="N1746" s="7" t="str">
        <f ca="1">VLOOKUP($M1746,'Marital status'!$A:$B,2,FALSE)</f>
        <v xml:space="preserve">Widowed </v>
      </c>
      <c r="O1746" s="7">
        <f t="shared" ca="1" si="328"/>
        <v>2</v>
      </c>
      <c r="P1746" s="7" t="str">
        <f ca="1">VLOOKUP($O1746,Ethnicities!$A:$B,2,FALSE)</f>
        <v>White</v>
      </c>
      <c r="Q1746" s="8">
        <f t="shared" ca="1" si="329"/>
        <v>32566</v>
      </c>
      <c r="R1746" s="6">
        <f t="shared" ca="1" si="330"/>
        <v>4</v>
      </c>
      <c r="S1746" s="6" t="str">
        <f ca="1">VLOOKUP($R1746,'Background education'!$A:$B,2,FALSE)</f>
        <v>Undergraduate degree</v>
      </c>
      <c r="T1746" s="7">
        <f ca="1" xml:space="preserve">
  IF(OR($V1746 = 2, $V1746 = 3, $V1746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746" s="7" t="str">
        <f ca="1">VLOOKUP($T1746,Departments!$A:$B,2,FALSE)</f>
        <v>Controlling</v>
      </c>
      <c r="V1746" s="6">
        <f t="shared" ca="1" si="331"/>
        <v>7</v>
      </c>
      <c r="W1746" s="6" t="str">
        <f ca="1">VLOOKUP($V1746,Roles!$A:$B,2,FALSE)</f>
        <v>Trainee</v>
      </c>
      <c r="X1746" s="6" t="e">
        <f t="shared" ca="1" si="332"/>
        <v>#N/A</v>
      </c>
      <c r="Y1746" s="6" t="e">
        <f ca="1">IF(ISNA($X1746),NA(),VLOOKUP($X1746,Levels!$A:$B,2,FALSE))</f>
        <v>#N/A</v>
      </c>
      <c r="Z1746" s="8">
        <f t="shared" ca="1" si="324"/>
        <v>40657</v>
      </c>
      <c r="AA1746" s="6">
        <f ca="1">RANDBETWEEN(2,COUNTA('Recruitment source'!$A:$A))</f>
        <v>7</v>
      </c>
      <c r="AB1746" s="6" t="str">
        <f ca="1">VLOOKUP($AA1746,'Recruitment source'!$A:$B,2,FALSE)</f>
        <v>Jobs in Lisbon</v>
      </c>
      <c r="AC1746" s="8" t="e">
        <f t="shared" ca="1" si="333"/>
        <v>#N/A</v>
      </c>
      <c r="AD1746" s="6" t="e">
        <f t="shared" ca="1" si="334"/>
        <v>#N/A</v>
      </c>
      <c r="AE1746" s="6" t="e">
        <f ca="1">IF(ISNA(AD1746),NA(),VLOOKUP($AD1746,'Reasons for dismissal'!$A:$B,2,FALSE))</f>
        <v>#N/A</v>
      </c>
      <c r="AF1746" s="6">
        <f t="shared" ca="1" si="335"/>
        <v>2</v>
      </c>
      <c r="AG1746" s="1">
        <f t="shared" ca="1" si="325"/>
        <v>1085</v>
      </c>
    </row>
    <row r="1747" spans="1:33" x14ac:dyDescent="0.25">
      <c r="A1747" s="7" cm="1">
        <f t="array" aca="1" ref="A1747" ca="1">INDEX(Companies!$A:$A,RANDBETWEEN(2,COUNTA(Companies!$A:$A)),1)</f>
        <v>2</v>
      </c>
      <c r="B1747" s="7" t="str">
        <f ca="1">VLOOKUP($A1747,Companies!$A:$B,2,FALSE)</f>
        <v>ACME Corporation</v>
      </c>
      <c r="C1747" s="5">
        <f t="shared" si="326"/>
        <v>1746</v>
      </c>
      <c r="D1747" s="6">
        <f t="shared" ca="1" si="327"/>
        <v>1</v>
      </c>
      <c r="E1747" s="7">
        <f ca="1">IF($C1747 = 1 + N("Presidente"),
    127,
    IF($C1747 = 2 + N("Vice-Presidente"),
        72,
        IF($C1747 = 3 + N("Secretária bilíngue"),
            13,
            RANDBETWEEN(5,COUNT(Name!$A:$A) + 1)
        )
    )
)</f>
        <v>100</v>
      </c>
      <c r="F1747" s="7" t="str">
        <f ca="1" xml:space="preserve">
VLOOKUP(
  $E1747,
  Name!$A:$B,
  2,
  FALSE
)
&amp; " " &amp;
IF($C1747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Cristóvão Moura Marino</v>
      </c>
      <c r="G1747" s="7">
        <v>2</v>
      </c>
      <c r="H1747" s="7" t="str">
        <f>VLOOKUP($G1747,Countries!$A:$B,2,FALSE)</f>
        <v>Portugal</v>
      </c>
      <c r="I1747" s="7" cm="1">
        <f t="array" aca="1" ref="I1747" ca="1">INDEX(States!$B:$B,RANDBETWEEN(2,COUNTA(States!$A:$A)),1)</f>
        <v>11</v>
      </c>
      <c r="J1747" s="7" t="str">
        <f ca="1">VLOOKUP($I1747,States!$B:$C,2,FALSE)</f>
        <v>Madeira</v>
      </c>
      <c r="K1747" s="7" t="str">
        <f ca="1">VLOOKUP($E1747,Name!$A:$C,3,FALSE)</f>
        <v>M</v>
      </c>
      <c r="L1747" s="7" t="str">
        <f ca="1">VLOOKUP($K1747,Genders!$B:$C,2,FALSE)</f>
        <v>Male</v>
      </c>
      <c r="M1747" s="7" cm="1">
        <f t="array" aca="1" ref="M1747" ca="1">INDEX('Marital status'!$A:$A,RANDBETWEEN(2,COUNTA('Marital status'!$A:$A)),1)</f>
        <v>5</v>
      </c>
      <c r="N1747" s="7" t="str">
        <f ca="1">VLOOKUP($M1747,'Marital status'!$A:$B,2,FALSE)</f>
        <v xml:space="preserve">Separated </v>
      </c>
      <c r="O1747" s="7">
        <f t="shared" ca="1" si="328"/>
        <v>2</v>
      </c>
      <c r="P1747" s="7" t="str">
        <f ca="1">VLOOKUP($O1747,Ethnicities!$A:$B,2,FALSE)</f>
        <v>White</v>
      </c>
      <c r="Q1747" s="8">
        <f t="shared" ca="1" si="329"/>
        <v>32918</v>
      </c>
      <c r="R1747" s="6">
        <f t="shared" ca="1" si="330"/>
        <v>5</v>
      </c>
      <c r="S1747" s="6" t="str">
        <f ca="1">VLOOKUP($R1747,'Background education'!$A:$B,2,FALSE)</f>
        <v>Graduate school</v>
      </c>
      <c r="T1747" s="7">
        <f ca="1" xml:space="preserve">
  IF(OR($V1747 = 2, $V1747 = 3, $V1747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747" s="7" t="str">
        <f ca="1">VLOOKUP($T1747,Departments!$A:$B,2,FALSE)</f>
        <v xml:space="preserve"> Commercial</v>
      </c>
      <c r="V1747" s="6">
        <f t="shared" ca="1" si="331"/>
        <v>8</v>
      </c>
      <c r="W1747" s="6" t="str">
        <f ca="1">VLOOKUP($V1747,Roles!$A:$B,2,FALSE)</f>
        <v>Analyst</v>
      </c>
      <c r="X1747" s="6">
        <f t="shared" ca="1" si="332"/>
        <v>4</v>
      </c>
      <c r="Y1747" s="6" t="str">
        <f ca="1">IF(ISNA($X1747),NA(),VLOOKUP($X1747,Levels!$A:$B,2,FALSE))</f>
        <v>Senior</v>
      </c>
      <c r="Z1747" s="8">
        <f t="shared" ca="1" si="324"/>
        <v>44623</v>
      </c>
      <c r="AA1747" s="6">
        <f ca="1">RANDBETWEEN(2,COUNTA('Recruitment source'!$A:$A))</f>
        <v>8</v>
      </c>
      <c r="AB1747" s="6" t="str">
        <f ca="1">VLOOKUP($AA1747,'Recruitment source'!$A:$B,2,FALSE)</f>
        <v>Next Station</v>
      </c>
      <c r="AC1747" s="8" t="e">
        <f t="shared" ca="1" si="333"/>
        <v>#N/A</v>
      </c>
      <c r="AD1747" s="6" t="e">
        <f t="shared" ca="1" si="334"/>
        <v>#N/A</v>
      </c>
      <c r="AE1747" s="6" t="e">
        <f ca="1">IF(ISNA(AD1747),NA(),VLOOKUP($AD1747,'Reasons for dismissal'!$A:$B,2,FALSE))</f>
        <v>#N/A</v>
      </c>
      <c r="AF1747" s="6">
        <f t="shared" ca="1" si="335"/>
        <v>3</v>
      </c>
      <c r="AG1747" s="1">
        <f t="shared" ca="1" si="325"/>
        <v>2000</v>
      </c>
    </row>
    <row r="1748" spans="1:33" x14ac:dyDescent="0.25">
      <c r="A1748" s="7" cm="1">
        <f t="array" aca="1" ref="A1748" ca="1">INDEX(Companies!$A:$A,RANDBETWEEN(2,COUNTA(Companies!$A:$A)),1)</f>
        <v>2</v>
      </c>
      <c r="B1748" s="7" t="str">
        <f ca="1">VLOOKUP($A1748,Companies!$A:$B,2,FALSE)</f>
        <v>ACME Corporation</v>
      </c>
      <c r="C1748" s="5">
        <f t="shared" si="326"/>
        <v>1747</v>
      </c>
      <c r="D1748" s="6">
        <f t="shared" ca="1" si="327"/>
        <v>1</v>
      </c>
      <c r="E1748" s="7">
        <f ca="1">IF($C1748 = 1 + N("Presidente"),
    127,
    IF($C1748 = 2 + N("Vice-Presidente"),
        72,
        IF($C1748 = 3 + N("Secretária bilíngue"),
            13,
            RANDBETWEEN(5,COUNT(Name!$A:$A) + 1)
        )
    )
)</f>
        <v>23</v>
      </c>
      <c r="F1748" s="7" t="str">
        <f ca="1" xml:space="preserve">
VLOOKUP(
  $E1748,
  Name!$A:$B,
  2,
  FALSE
)
&amp; " " &amp;
IF($C1748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Barbosa Trindade</v>
      </c>
      <c r="G1748" s="7">
        <v>2</v>
      </c>
      <c r="H1748" s="7" t="str">
        <f>VLOOKUP($G1748,Countries!$A:$B,2,FALSE)</f>
        <v>Portugal</v>
      </c>
      <c r="I1748" s="7" cm="1">
        <f t="array" aca="1" ref="I1748" ca="1">INDEX(States!$B:$B,RANDBETWEEN(2,COUNTA(States!$A:$A)),1)</f>
        <v>5</v>
      </c>
      <c r="J1748" s="7" t="str">
        <f ca="1">VLOOKUP($I1748,States!$B:$C,2,FALSE)</f>
        <v>Aveiro</v>
      </c>
      <c r="K1748" s="7" t="str">
        <f ca="1">VLOOKUP($E1748,Name!$A:$C,3,FALSE)</f>
        <v>F</v>
      </c>
      <c r="L1748" s="7" t="str">
        <f ca="1">VLOOKUP($K1748,Genders!$B:$C,2,FALSE)</f>
        <v>Female</v>
      </c>
      <c r="M1748" s="7" cm="1">
        <f t="array" aca="1" ref="M1748" ca="1">INDEX('Marital status'!$A:$A,RANDBETWEEN(2,COUNTA('Marital status'!$A:$A)),1)</f>
        <v>5</v>
      </c>
      <c r="N1748" s="7" t="str">
        <f ca="1">VLOOKUP($M1748,'Marital status'!$A:$B,2,FALSE)</f>
        <v xml:space="preserve">Separated </v>
      </c>
      <c r="O1748" s="7">
        <f t="shared" ca="1" si="328"/>
        <v>5</v>
      </c>
      <c r="P1748" s="7" t="str">
        <f ca="1">VLOOKUP($O1748,Ethnicities!$A:$B,2,FALSE)</f>
        <v>Asian</v>
      </c>
      <c r="Q1748" s="8">
        <f t="shared" ca="1" si="329"/>
        <v>30624</v>
      </c>
      <c r="R1748" s="6">
        <f t="shared" ca="1" si="330"/>
        <v>4</v>
      </c>
      <c r="S1748" s="6" t="str">
        <f ca="1">VLOOKUP($R1748,'Background education'!$A:$B,2,FALSE)</f>
        <v>Undergraduate degree</v>
      </c>
      <c r="T1748" s="7">
        <f ca="1" xml:space="preserve">
  IF(OR($V1748 = 2, $V1748 = 3, $V1748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748" s="7" t="str">
        <f ca="1">VLOOKUP($T1748,Departments!$A:$B,2,FALSE)</f>
        <v>Audit</v>
      </c>
      <c r="V1748" s="6">
        <f t="shared" ca="1" si="331"/>
        <v>6</v>
      </c>
      <c r="W1748" s="6" t="str">
        <f ca="1">VLOOKUP($V1748,Roles!$A:$B,2,FALSE)</f>
        <v>Intern</v>
      </c>
      <c r="X1748" s="6" t="e">
        <f t="shared" ca="1" si="332"/>
        <v>#N/A</v>
      </c>
      <c r="Y1748" s="6" t="e">
        <f ca="1">IF(ISNA($X1748),NA(),VLOOKUP($X1748,Levels!$A:$B,2,FALSE))</f>
        <v>#N/A</v>
      </c>
      <c r="Z1748" s="8">
        <f t="shared" ca="1" si="324"/>
        <v>43805</v>
      </c>
      <c r="AA1748" s="6">
        <f ca="1">RANDBETWEEN(2,COUNTA('Recruitment source'!$A:$A))</f>
        <v>10</v>
      </c>
      <c r="AB1748" s="6" t="str">
        <f ca="1">VLOOKUP($AA1748,'Recruitment source'!$A:$B,2,FALSE)</f>
        <v>Google</v>
      </c>
      <c r="AC1748" s="8" t="e">
        <f t="shared" ca="1" si="333"/>
        <v>#N/A</v>
      </c>
      <c r="AD1748" s="6" t="e">
        <f t="shared" ca="1" si="334"/>
        <v>#N/A</v>
      </c>
      <c r="AE1748" s="6" t="e">
        <f ca="1">IF(ISNA(AD1748),NA(),VLOOKUP($AD1748,'Reasons for dismissal'!$A:$B,2,FALSE))</f>
        <v>#N/A</v>
      </c>
      <c r="AF1748" s="6">
        <f t="shared" ca="1" si="335"/>
        <v>2</v>
      </c>
      <c r="AG1748" s="1">
        <f t="shared" ca="1" si="325"/>
        <v>805</v>
      </c>
    </row>
    <row r="1749" spans="1:33" x14ac:dyDescent="0.25">
      <c r="A1749" s="7" cm="1">
        <f t="array" aca="1" ref="A1749" ca="1">INDEX(Companies!$A:$A,RANDBETWEEN(2,COUNTA(Companies!$A:$A)),1)</f>
        <v>2</v>
      </c>
      <c r="B1749" s="7" t="str">
        <f ca="1">VLOOKUP($A1749,Companies!$A:$B,2,FALSE)</f>
        <v>ACME Corporation</v>
      </c>
      <c r="C1749" s="5">
        <f t="shared" si="326"/>
        <v>1748</v>
      </c>
      <c r="D1749" s="6">
        <f t="shared" ca="1" si="327"/>
        <v>1</v>
      </c>
      <c r="E1749" s="7">
        <f ca="1">IF($C1749 = 1 + N("Presidente"),
    127,
    IF($C1749 = 2 + N("Vice-Presidente"),
        72,
        IF($C1749 = 3 + N("Secretária bilíngue"),
            13,
            RANDBETWEEN(5,COUNT(Name!$A:$A) + 1)
        )
    )
)</f>
        <v>34</v>
      </c>
      <c r="F1749" s="7" t="str">
        <f ca="1" xml:space="preserve">
VLOOKUP(
  $E1749,
  Name!$A:$B,
  2,
  FALSE
)
&amp; " " &amp;
IF($C1749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Liz Carneiro Gouveia</v>
      </c>
      <c r="G1749" s="7">
        <v>2</v>
      </c>
      <c r="H1749" s="7" t="str">
        <f>VLOOKUP($G1749,Countries!$A:$B,2,FALSE)</f>
        <v>Portugal</v>
      </c>
      <c r="I1749" s="7" cm="1">
        <f t="array" aca="1" ref="I1749" ca="1">INDEX(States!$B:$B,RANDBETWEEN(2,COUNTA(States!$A:$A)),1)</f>
        <v>17</v>
      </c>
      <c r="J1749" s="7" t="str">
        <f ca="1">VLOOKUP($I1749,States!$B:$C,2,FALSE)</f>
        <v>Portalegre</v>
      </c>
      <c r="K1749" s="7" t="str">
        <f ca="1">VLOOKUP($E1749,Name!$A:$C,3,FALSE)</f>
        <v>F</v>
      </c>
      <c r="L1749" s="7" t="str">
        <f ca="1">VLOOKUP($K1749,Genders!$B:$C,2,FALSE)</f>
        <v>Female</v>
      </c>
      <c r="M1749" s="7" cm="1">
        <f t="array" aca="1" ref="M1749" ca="1">INDEX('Marital status'!$A:$A,RANDBETWEEN(2,COUNTA('Marital status'!$A:$A)),1)</f>
        <v>5</v>
      </c>
      <c r="N1749" s="7" t="str">
        <f ca="1">VLOOKUP($M1749,'Marital status'!$A:$B,2,FALSE)</f>
        <v xml:space="preserve">Separated </v>
      </c>
      <c r="O1749" s="7">
        <f t="shared" ca="1" si="328"/>
        <v>4</v>
      </c>
      <c r="P1749" s="7" t="str">
        <f ca="1">VLOOKUP($O1749,Ethnicities!$A:$B,2,FALSE)</f>
        <v>Hispanic or Latino</v>
      </c>
      <c r="Q1749" s="8">
        <f t="shared" ca="1" si="329"/>
        <v>37613</v>
      </c>
      <c r="R1749" s="6">
        <f t="shared" ca="1" si="330"/>
        <v>4</v>
      </c>
      <c r="S1749" s="6" t="str">
        <f ca="1">VLOOKUP($R1749,'Background education'!$A:$B,2,FALSE)</f>
        <v>Undergraduate degree</v>
      </c>
      <c r="T1749" s="7">
        <f ca="1" xml:space="preserve">
  IF(OR($V1749 = 2, $V1749 = 3, $V1749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749" s="7" t="str">
        <f ca="1">VLOOKUP($T1749,Departments!$A:$B,2,FALSE)</f>
        <v>Finance</v>
      </c>
      <c r="V1749" s="6">
        <f t="shared" ca="1" si="331"/>
        <v>8</v>
      </c>
      <c r="W1749" s="6" t="str">
        <f ca="1">VLOOKUP($V1749,Roles!$A:$B,2,FALSE)</f>
        <v>Analyst</v>
      </c>
      <c r="X1749" s="6">
        <f t="shared" ca="1" si="332"/>
        <v>3</v>
      </c>
      <c r="Y1749" s="6" t="str">
        <f ca="1">IF(ISNA($X1749),NA(),VLOOKUP($X1749,Levels!$A:$B,2,FALSE))</f>
        <v>Pleno</v>
      </c>
      <c r="Z1749" s="8">
        <f t="shared" ca="1" si="324"/>
        <v>40965</v>
      </c>
      <c r="AA1749" s="6">
        <f ca="1">RANDBETWEEN(2,COUNTA('Recruitment source'!$A:$A))</f>
        <v>2</v>
      </c>
      <c r="AB1749" s="6" t="str">
        <f ca="1">VLOOKUP($AA1749,'Recruitment source'!$A:$B,2,FALSE)</f>
        <v>Indeed</v>
      </c>
      <c r="AC1749" s="8" t="e">
        <f t="shared" ca="1" si="333"/>
        <v>#N/A</v>
      </c>
      <c r="AD1749" s="6" t="e">
        <f t="shared" ca="1" si="334"/>
        <v>#N/A</v>
      </c>
      <c r="AE1749" s="6" t="e">
        <f ca="1">IF(ISNA(AD1749),NA(),VLOOKUP($AD1749,'Reasons for dismissal'!$A:$B,2,FALSE))</f>
        <v>#N/A</v>
      </c>
      <c r="AF1749" s="6">
        <f t="shared" ca="1" si="335"/>
        <v>2</v>
      </c>
      <c r="AG1749" s="1">
        <f t="shared" ca="1" si="325"/>
        <v>2000</v>
      </c>
    </row>
    <row r="1750" spans="1:33" x14ac:dyDescent="0.25">
      <c r="A1750" s="7" cm="1">
        <f t="array" aca="1" ref="A1750" ca="1">INDEX(Companies!$A:$A,RANDBETWEEN(2,COUNTA(Companies!$A:$A)),1)</f>
        <v>2</v>
      </c>
      <c r="B1750" s="7" t="str">
        <f ca="1">VLOOKUP($A1750,Companies!$A:$B,2,FALSE)</f>
        <v>ACME Corporation</v>
      </c>
      <c r="C1750" s="5">
        <f t="shared" si="326"/>
        <v>1749</v>
      </c>
      <c r="D1750" s="6">
        <f t="shared" ca="1" si="327"/>
        <v>1</v>
      </c>
      <c r="E1750" s="7">
        <f ca="1">IF($C1750 = 1 + N("Presidente"),
    127,
    IF($C1750 = 2 + N("Vice-Presidente"),
        72,
        IF($C1750 = 3 + N("Secretária bilíngue"),
            13,
            RANDBETWEEN(5,COUNT(Name!$A:$A) + 1)
        )
    )
)</f>
        <v>38</v>
      </c>
      <c r="F1750" s="7" t="str">
        <f ca="1" xml:space="preserve">
VLOOKUP(
  $E1750,
  Name!$A:$B,
  2,
  FALSE
)
&amp; " " &amp;
IF($C1750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Analu Aleluia Martini</v>
      </c>
      <c r="G1750" s="7">
        <v>2</v>
      </c>
      <c r="H1750" s="7" t="str">
        <f>VLOOKUP($G1750,Countries!$A:$B,2,FALSE)</f>
        <v>Portugal</v>
      </c>
      <c r="I1750" s="7" cm="1">
        <f t="array" aca="1" ref="I1750" ca="1">INDEX(States!$B:$B,RANDBETWEEN(2,COUNTA(States!$A:$A)),1)</f>
        <v>21</v>
      </c>
      <c r="J1750" s="7" t="str">
        <f ca="1">VLOOKUP($I1750,States!$B:$C,2,FALSE)</f>
        <v>Bragança</v>
      </c>
      <c r="K1750" s="7" t="str">
        <f ca="1">VLOOKUP($E1750,Name!$A:$C,3,FALSE)</f>
        <v>F</v>
      </c>
      <c r="L1750" s="7" t="str">
        <f ca="1">VLOOKUP($K1750,Genders!$B:$C,2,FALSE)</f>
        <v>Female</v>
      </c>
      <c r="M1750" s="7" cm="1">
        <f t="array" aca="1" ref="M1750" ca="1">INDEX('Marital status'!$A:$A,RANDBETWEEN(2,COUNTA('Marital status'!$A:$A)),1)</f>
        <v>4</v>
      </c>
      <c r="N1750" s="7" t="str">
        <f ca="1">VLOOKUP($M1750,'Marital status'!$A:$B,2,FALSE)</f>
        <v xml:space="preserve">Widowed </v>
      </c>
      <c r="O1750" s="7">
        <f t="shared" ca="1" si="328"/>
        <v>3</v>
      </c>
      <c r="P1750" s="7" t="str">
        <f ca="1">VLOOKUP($O1750,Ethnicities!$A:$B,2,FALSE)</f>
        <v>Black or African American</v>
      </c>
      <c r="Q1750" s="8">
        <f t="shared" ca="1" si="329"/>
        <v>22107</v>
      </c>
      <c r="R1750" s="6">
        <f t="shared" ca="1" si="330"/>
        <v>4</v>
      </c>
      <c r="S1750" s="6" t="str">
        <f ca="1">VLOOKUP($R1750,'Background education'!$A:$B,2,FALSE)</f>
        <v>Undergraduate degree</v>
      </c>
      <c r="T1750" s="7">
        <f ca="1" xml:space="preserve">
  IF(OR($V1750 = 2, $V1750 = 3, $V1750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750" s="7" t="str">
        <f ca="1">VLOOKUP($T1750,Departments!$A:$B,2,FALSE)</f>
        <v>Audit</v>
      </c>
      <c r="V1750" s="6">
        <f t="shared" ca="1" si="331"/>
        <v>6</v>
      </c>
      <c r="W1750" s="6" t="str">
        <f ca="1">VLOOKUP($V1750,Roles!$A:$B,2,FALSE)</f>
        <v>Intern</v>
      </c>
      <c r="X1750" s="6" t="e">
        <f t="shared" ca="1" si="332"/>
        <v>#N/A</v>
      </c>
      <c r="Y1750" s="6" t="e">
        <f ca="1">IF(ISNA($X1750),NA(),VLOOKUP($X1750,Levels!$A:$B,2,FALSE))</f>
        <v>#N/A</v>
      </c>
      <c r="Z1750" s="8">
        <f t="shared" ca="1" si="324"/>
        <v>41499</v>
      </c>
      <c r="AA1750" s="6">
        <f ca="1">RANDBETWEEN(2,COUNTA('Recruitment source'!$A:$A))</f>
        <v>7</v>
      </c>
      <c r="AB1750" s="6" t="str">
        <f ca="1">VLOOKUP($AA1750,'Recruitment source'!$A:$B,2,FALSE)</f>
        <v>Jobs in Lisbon</v>
      </c>
      <c r="AC1750" s="8" t="e">
        <f t="shared" ca="1" si="333"/>
        <v>#N/A</v>
      </c>
      <c r="AD1750" s="6" t="e">
        <f t="shared" ca="1" si="334"/>
        <v>#N/A</v>
      </c>
      <c r="AE1750" s="6" t="e">
        <f ca="1">IF(ISNA(AD1750),NA(),VLOOKUP($AD1750,'Reasons for dismissal'!$A:$B,2,FALSE))</f>
        <v>#N/A</v>
      </c>
      <c r="AF1750" s="6">
        <f t="shared" ca="1" si="335"/>
        <v>4</v>
      </c>
      <c r="AG1750" s="1">
        <f t="shared" ca="1" si="325"/>
        <v>805</v>
      </c>
    </row>
    <row r="1751" spans="1:33" x14ac:dyDescent="0.25">
      <c r="A1751" s="7" cm="1">
        <f t="array" aca="1" ref="A1751" ca="1">INDEX(Companies!$A:$A,RANDBETWEEN(2,COUNTA(Companies!$A:$A)),1)</f>
        <v>2</v>
      </c>
      <c r="B1751" s="7" t="str">
        <f ca="1">VLOOKUP($A1751,Companies!$A:$B,2,FALSE)</f>
        <v>ACME Corporation</v>
      </c>
      <c r="C1751" s="5">
        <f t="shared" si="326"/>
        <v>1750</v>
      </c>
      <c r="D1751" s="6">
        <f t="shared" ca="1" si="327"/>
        <v>1</v>
      </c>
      <c r="E1751" s="7">
        <f ca="1">IF($C1751 = 1 + N("Presidente"),
    127,
    IF($C1751 = 2 + N("Vice-Presidente"),
        72,
        IF($C1751 = 3 + N("Secretária bilíngue"),
            13,
            RANDBETWEEN(5,COUNT(Name!$A:$A) + 1)
        )
    )
)</f>
        <v>274</v>
      </c>
      <c r="F1751" s="7" t="str">
        <f ca="1" xml:space="preserve">
VLOOKUP(
  $E1751,
  Name!$A:$B,
  2,
  FALSE
)
&amp; " " &amp;
IF($C1751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Valentina Bermudes Longo</v>
      </c>
      <c r="G1751" s="7">
        <v>2</v>
      </c>
      <c r="H1751" s="7" t="str">
        <f>VLOOKUP($G1751,Countries!$A:$B,2,FALSE)</f>
        <v>Portugal</v>
      </c>
      <c r="I1751" s="7" cm="1">
        <f t="array" aca="1" ref="I1751" ca="1">INDEX(States!$B:$B,RANDBETWEEN(2,COUNTA(States!$A:$A)),1)</f>
        <v>14</v>
      </c>
      <c r="J1751" s="7" t="str">
        <f ca="1">VLOOKUP($I1751,States!$B:$C,2,FALSE)</f>
        <v>Viseu</v>
      </c>
      <c r="K1751" s="7" t="str">
        <f ca="1">VLOOKUP($E1751,Name!$A:$C,3,FALSE)</f>
        <v>F</v>
      </c>
      <c r="L1751" s="7" t="str">
        <f ca="1">VLOOKUP($K1751,Genders!$B:$C,2,FALSE)</f>
        <v>Female</v>
      </c>
      <c r="M1751" s="7" cm="1">
        <f t="array" aca="1" ref="M1751" ca="1">INDEX('Marital status'!$A:$A,RANDBETWEEN(2,COUNTA('Marital status'!$A:$A)),1)</f>
        <v>4</v>
      </c>
      <c r="N1751" s="7" t="str">
        <f ca="1">VLOOKUP($M1751,'Marital status'!$A:$B,2,FALSE)</f>
        <v xml:space="preserve">Widowed </v>
      </c>
      <c r="O1751" s="7">
        <f t="shared" ca="1" si="328"/>
        <v>2</v>
      </c>
      <c r="P1751" s="7" t="str">
        <f ca="1">VLOOKUP($O1751,Ethnicities!$A:$B,2,FALSE)</f>
        <v>White</v>
      </c>
      <c r="Q1751" s="8">
        <f t="shared" ca="1" si="329"/>
        <v>34854</v>
      </c>
      <c r="R1751" s="6">
        <f t="shared" ca="1" si="330"/>
        <v>4</v>
      </c>
      <c r="S1751" s="6" t="str">
        <f ca="1">VLOOKUP($R1751,'Background education'!$A:$B,2,FALSE)</f>
        <v>Undergraduate degree</v>
      </c>
      <c r="T1751" s="7">
        <f ca="1" xml:space="preserve">
  IF(OR($V1751 = 2, $V1751 = 3, $V1751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751" s="7" t="str">
        <f ca="1">VLOOKUP($T1751,Departments!$A:$B,2,FALSE)</f>
        <v>Communication &amp; Marketing</v>
      </c>
      <c r="V1751" s="6">
        <f t="shared" ca="1" si="331"/>
        <v>8</v>
      </c>
      <c r="W1751" s="6" t="str">
        <f ca="1">VLOOKUP($V1751,Roles!$A:$B,2,FALSE)</f>
        <v>Analyst</v>
      </c>
      <c r="X1751" s="6">
        <f t="shared" ca="1" si="332"/>
        <v>2</v>
      </c>
      <c r="Y1751" s="6" t="str">
        <f ca="1">IF(ISNA($X1751),NA(),VLOOKUP($X1751,Levels!$A:$B,2,FALSE))</f>
        <v>Junior</v>
      </c>
      <c r="Z1751" s="8">
        <f t="shared" ca="1" si="324"/>
        <v>43974</v>
      </c>
      <c r="AA1751" s="6">
        <f ca="1">RANDBETWEEN(2,COUNTA('Recruitment source'!$A:$A))</f>
        <v>11</v>
      </c>
      <c r="AB1751" s="6" t="str">
        <f ca="1">VLOOKUP($AA1751,'Recruitment source'!$A:$B,2,FALSE)</f>
        <v>LinkedIn</v>
      </c>
      <c r="AC1751" s="8" t="e">
        <f t="shared" ca="1" si="333"/>
        <v>#N/A</v>
      </c>
      <c r="AD1751" s="6" t="e">
        <f t="shared" ca="1" si="334"/>
        <v>#N/A</v>
      </c>
      <c r="AE1751" s="6" t="e">
        <f ca="1">IF(ISNA(AD1751),NA(),VLOOKUP($AD1751,'Reasons for dismissal'!$A:$B,2,FALSE))</f>
        <v>#N/A</v>
      </c>
      <c r="AF1751" s="6">
        <f t="shared" ca="1" si="335"/>
        <v>2</v>
      </c>
      <c r="AG1751" s="1">
        <f t="shared" ca="1" si="325"/>
        <v>2080</v>
      </c>
    </row>
    <row r="1752" spans="1:33" x14ac:dyDescent="0.25">
      <c r="A1752" s="7" cm="1">
        <f t="array" aca="1" ref="A1752" ca="1">INDEX(Companies!$A:$A,RANDBETWEEN(2,COUNTA(Companies!$A:$A)),1)</f>
        <v>2</v>
      </c>
      <c r="B1752" s="7" t="str">
        <f ca="1">VLOOKUP($A1752,Companies!$A:$B,2,FALSE)</f>
        <v>ACME Corporation</v>
      </c>
      <c r="C1752" s="5">
        <f t="shared" si="326"/>
        <v>1751</v>
      </c>
      <c r="D1752" s="6">
        <f t="shared" ca="1" si="327"/>
        <v>1</v>
      </c>
      <c r="E1752" s="7">
        <f ca="1">IF($C1752 = 1 + N("Presidente"),
    127,
    IF($C1752 = 2 + N("Vice-Presidente"),
        72,
        IF($C1752 = 3 + N("Secretária bilíngue"),
            13,
            RANDBETWEEN(5,COUNT(Name!$A:$A) + 1)
        )
    )
)</f>
        <v>42</v>
      </c>
      <c r="F1752" s="7" t="str">
        <f ca="1" xml:space="preserve">
VLOOKUP(
  $E1752,
  Name!$A:$B,
  2,
  FALSE
)
&amp; " " &amp;
IF($C1752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Pinto Lombardi</v>
      </c>
      <c r="G1752" s="7">
        <v>2</v>
      </c>
      <c r="H1752" s="7" t="str">
        <f>VLOOKUP($G1752,Countries!$A:$B,2,FALSE)</f>
        <v>Portugal</v>
      </c>
      <c r="I1752" s="7" cm="1">
        <f t="array" aca="1" ref="I1752" ca="1">INDEX(States!$B:$B,RANDBETWEEN(2,COUNTA(States!$A:$A)),1)</f>
        <v>13</v>
      </c>
      <c r="J1752" s="7" t="str">
        <f ca="1">VLOOKUP($I1752,States!$B:$C,2,FALSE)</f>
        <v>Azores</v>
      </c>
      <c r="K1752" s="7" t="str">
        <f ca="1">VLOOKUP($E1752,Name!$A:$C,3,FALSE)</f>
        <v>M</v>
      </c>
      <c r="L1752" s="7" t="str">
        <f ca="1">VLOOKUP($K1752,Genders!$B:$C,2,FALSE)</f>
        <v>Male</v>
      </c>
      <c r="M1752" s="7" cm="1">
        <f t="array" aca="1" ref="M1752" ca="1">INDEX('Marital status'!$A:$A,RANDBETWEEN(2,COUNTA('Marital status'!$A:$A)),1)</f>
        <v>6</v>
      </c>
      <c r="N1752" s="7" t="str">
        <f ca="1">VLOOKUP($M1752,'Marital status'!$A:$B,2,FALSE)</f>
        <v>Divorced</v>
      </c>
      <c r="O1752" s="7">
        <f t="shared" ca="1" si="328"/>
        <v>2</v>
      </c>
      <c r="P1752" s="7" t="str">
        <f ca="1">VLOOKUP($O1752,Ethnicities!$A:$B,2,FALSE)</f>
        <v>White</v>
      </c>
      <c r="Q1752" s="8">
        <f t="shared" ca="1" si="329"/>
        <v>19544</v>
      </c>
      <c r="R1752" s="6">
        <f t="shared" ca="1" si="330"/>
        <v>4</v>
      </c>
      <c r="S1752" s="6" t="str">
        <f ca="1">VLOOKUP($R1752,'Background education'!$A:$B,2,FALSE)</f>
        <v>Undergraduate degree</v>
      </c>
      <c r="T1752" s="7">
        <f ca="1" xml:space="preserve">
  IF(OR($V1752 = 2, $V1752 = 3, $V1752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752" s="7" t="str">
        <f ca="1">VLOOKUP($T1752,Departments!$A:$B,2,FALSE)</f>
        <v xml:space="preserve"> Commercial</v>
      </c>
      <c r="V1752" s="6">
        <f t="shared" ca="1" si="331"/>
        <v>6</v>
      </c>
      <c r="W1752" s="6" t="str">
        <f ca="1">VLOOKUP($V1752,Roles!$A:$B,2,FALSE)</f>
        <v>Intern</v>
      </c>
      <c r="X1752" s="6" t="e">
        <f t="shared" ca="1" si="332"/>
        <v>#N/A</v>
      </c>
      <c r="Y1752" s="6" t="e">
        <f ca="1">IF(ISNA($X1752),NA(),VLOOKUP($X1752,Levels!$A:$B,2,FALSE))</f>
        <v>#N/A</v>
      </c>
      <c r="Z1752" s="8">
        <f t="shared" ca="1" si="324"/>
        <v>42265</v>
      </c>
      <c r="AA1752" s="6">
        <f ca="1">RANDBETWEEN(2,COUNTA('Recruitment source'!$A:$A))</f>
        <v>3</v>
      </c>
      <c r="AB1752" s="6" t="str">
        <f ca="1">VLOOKUP($AA1752,'Recruitment source'!$A:$B,2,FALSE)</f>
        <v>Learn4Good</v>
      </c>
      <c r="AC1752" s="8" t="e">
        <f t="shared" ca="1" si="333"/>
        <v>#N/A</v>
      </c>
      <c r="AD1752" s="6" t="e">
        <f t="shared" ca="1" si="334"/>
        <v>#N/A</v>
      </c>
      <c r="AE1752" s="6" t="e">
        <f ca="1">IF(ISNA(AD1752),NA(),VLOOKUP($AD1752,'Reasons for dismissal'!$A:$B,2,FALSE))</f>
        <v>#N/A</v>
      </c>
      <c r="AF1752" s="6">
        <f t="shared" ca="1" si="335"/>
        <v>3</v>
      </c>
      <c r="AG1752" s="1">
        <f t="shared" ca="1" si="325"/>
        <v>805</v>
      </c>
    </row>
    <row r="1753" spans="1:33" x14ac:dyDescent="0.25">
      <c r="A1753" s="7" cm="1">
        <f t="array" aca="1" ref="A1753" ca="1">INDEX(Companies!$A:$A,RANDBETWEEN(2,COUNTA(Companies!$A:$A)),1)</f>
        <v>2</v>
      </c>
      <c r="B1753" s="7" t="str">
        <f ca="1">VLOOKUP($A1753,Companies!$A:$B,2,FALSE)</f>
        <v>ACME Corporation</v>
      </c>
      <c r="C1753" s="5">
        <f t="shared" si="326"/>
        <v>1752</v>
      </c>
      <c r="D1753" s="6">
        <f t="shared" ca="1" si="327"/>
        <v>1</v>
      </c>
      <c r="E1753" s="7">
        <f ca="1">IF($C1753 = 1 + N("Presidente"),
    127,
    IF($C1753 = 2 + N("Vice-Presidente"),
        72,
        IF($C1753 = 3 + N("Secretária bilíngue"),
            13,
            RANDBETWEEN(5,COUNT(Name!$A:$A) + 1)
        )
    )
)</f>
        <v>346</v>
      </c>
      <c r="F1753" s="7" t="str">
        <f ca="1" xml:space="preserve">
VLOOKUP(
  $E1753,
  Name!$A:$B,
  2,
  FALSE
)
&amp; " " &amp;
IF($C1753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Alcantara Negreiros</v>
      </c>
      <c r="G1753" s="7">
        <v>2</v>
      </c>
      <c r="H1753" s="7" t="str">
        <f>VLOOKUP($G1753,Countries!$A:$B,2,FALSE)</f>
        <v>Portugal</v>
      </c>
      <c r="I1753" s="7" cm="1">
        <f t="array" aca="1" ref="I1753" ca="1">INDEX(States!$B:$B,RANDBETWEEN(2,COUNTA(States!$A:$A)),1)</f>
        <v>16</v>
      </c>
      <c r="J1753" s="7" t="str">
        <f ca="1">VLOOKUP($I1753,States!$B:$C,2,FALSE)</f>
        <v>Beja</v>
      </c>
      <c r="K1753" s="7" t="str">
        <f ca="1">VLOOKUP($E1753,Name!$A:$C,3,FALSE)</f>
        <v>M</v>
      </c>
      <c r="L1753" s="7" t="str">
        <f ca="1">VLOOKUP($K1753,Genders!$B:$C,2,FALSE)</f>
        <v>Male</v>
      </c>
      <c r="M1753" s="7" cm="1">
        <f t="array" aca="1" ref="M1753" ca="1">INDEX('Marital status'!$A:$A,RANDBETWEEN(2,COUNTA('Marital status'!$A:$A)),1)</f>
        <v>2</v>
      </c>
      <c r="N1753" s="7" t="str">
        <f ca="1">VLOOKUP($M1753,'Marital status'!$A:$B,2,FALSE)</f>
        <v>Single</v>
      </c>
      <c r="O1753" s="7">
        <f t="shared" ca="1" si="328"/>
        <v>2</v>
      </c>
      <c r="P1753" s="7" t="str">
        <f ca="1">VLOOKUP($O1753,Ethnicities!$A:$B,2,FALSE)</f>
        <v>White</v>
      </c>
      <c r="Q1753" s="8">
        <f t="shared" ca="1" si="329"/>
        <v>37146</v>
      </c>
      <c r="R1753" s="6">
        <f t="shared" ca="1" si="330"/>
        <v>4</v>
      </c>
      <c r="S1753" s="6" t="str">
        <f ca="1">VLOOKUP($R1753,'Background education'!$A:$B,2,FALSE)</f>
        <v>Undergraduate degree</v>
      </c>
      <c r="T1753" s="7">
        <f ca="1" xml:space="preserve">
  IF(OR($V1753 = 2, $V1753 = 3, $V1753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753" s="7" t="str">
        <f ca="1">VLOOKUP($T1753,Departments!$A:$B,2,FALSE)</f>
        <v xml:space="preserve"> Commercial</v>
      </c>
      <c r="V1753" s="6">
        <f t="shared" ca="1" si="331"/>
        <v>8</v>
      </c>
      <c r="W1753" s="6" t="str">
        <f ca="1">VLOOKUP($V1753,Roles!$A:$B,2,FALSE)</f>
        <v>Analyst</v>
      </c>
      <c r="X1753" s="6">
        <f t="shared" ca="1" si="332"/>
        <v>2</v>
      </c>
      <c r="Y1753" s="6" t="str">
        <f ca="1">IF(ISNA($X1753),NA(),VLOOKUP($X1753,Levels!$A:$B,2,FALSE))</f>
        <v>Junior</v>
      </c>
      <c r="Z1753" s="8">
        <f t="shared" ca="1" si="324"/>
        <v>43836</v>
      </c>
      <c r="AA1753" s="6">
        <f ca="1">RANDBETWEEN(2,COUNTA('Recruitment source'!$A:$A))</f>
        <v>11</v>
      </c>
      <c r="AB1753" s="6" t="str">
        <f ca="1">VLOOKUP($AA1753,'Recruitment source'!$A:$B,2,FALSE)</f>
        <v>LinkedIn</v>
      </c>
      <c r="AC1753" s="8" t="e">
        <f t="shared" ca="1" si="333"/>
        <v>#N/A</v>
      </c>
      <c r="AD1753" s="6" t="e">
        <f t="shared" ca="1" si="334"/>
        <v>#N/A</v>
      </c>
      <c r="AE1753" s="6" t="e">
        <f ca="1">IF(ISNA(AD1753),NA(),VLOOKUP($AD1753,'Reasons for dismissal'!$A:$B,2,FALSE))</f>
        <v>#N/A</v>
      </c>
      <c r="AF1753" s="6">
        <f t="shared" ca="1" si="335"/>
        <v>3</v>
      </c>
      <c r="AG1753" s="1">
        <f t="shared" ca="1" si="325"/>
        <v>2000</v>
      </c>
    </row>
    <row r="1754" spans="1:33" x14ac:dyDescent="0.25">
      <c r="A1754" s="7" cm="1">
        <f t="array" aca="1" ref="A1754" ca="1">INDEX(Companies!$A:$A,RANDBETWEEN(2,COUNTA(Companies!$A:$A)),1)</f>
        <v>2</v>
      </c>
      <c r="B1754" s="7" t="str">
        <f ca="1">VLOOKUP($A1754,Companies!$A:$B,2,FALSE)</f>
        <v>ACME Corporation</v>
      </c>
      <c r="C1754" s="5">
        <f t="shared" si="326"/>
        <v>1753</v>
      </c>
      <c r="D1754" s="6">
        <f t="shared" ca="1" si="327"/>
        <v>1</v>
      </c>
      <c r="E1754" s="7">
        <f ca="1">IF($C1754 = 1 + N("Presidente"),
    127,
    IF($C1754 = 2 + N("Vice-Presidente"),
        72,
        IF($C1754 = 3 + N("Secretária bilíngue"),
            13,
            RANDBETWEEN(5,COUNT(Name!$A:$A) + 1)
        )
    )
)</f>
        <v>154</v>
      </c>
      <c r="F1754" s="7" t="str">
        <f ca="1" xml:space="preserve">
VLOOKUP(
  $E1754,
  Name!$A:$B,
  2,
  FALSE
)
&amp; " " &amp;
IF($C1754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Giovanna Ferrari Lopes</v>
      </c>
      <c r="G1754" s="7">
        <v>2</v>
      </c>
      <c r="H1754" s="7" t="str">
        <f>VLOOKUP($G1754,Countries!$A:$B,2,FALSE)</f>
        <v>Portugal</v>
      </c>
      <c r="I1754" s="7" cm="1">
        <f t="array" aca="1" ref="I1754" ca="1">INDEX(States!$B:$B,RANDBETWEEN(2,COUNTA(States!$A:$A)),1)</f>
        <v>11</v>
      </c>
      <c r="J1754" s="7" t="str">
        <f ca="1">VLOOKUP($I1754,States!$B:$C,2,FALSE)</f>
        <v>Madeira</v>
      </c>
      <c r="K1754" s="7" t="str">
        <f ca="1">VLOOKUP($E1754,Name!$A:$C,3,FALSE)</f>
        <v>F</v>
      </c>
      <c r="L1754" s="7" t="str">
        <f ca="1">VLOOKUP($K1754,Genders!$B:$C,2,FALSE)</f>
        <v>Female</v>
      </c>
      <c r="M1754" s="7" cm="1">
        <f t="array" aca="1" ref="M1754" ca="1">INDEX('Marital status'!$A:$A,RANDBETWEEN(2,COUNTA('Marital status'!$A:$A)),1)</f>
        <v>2</v>
      </c>
      <c r="N1754" s="7" t="str">
        <f ca="1">VLOOKUP($M1754,'Marital status'!$A:$B,2,FALSE)</f>
        <v>Single</v>
      </c>
      <c r="O1754" s="7">
        <f t="shared" ca="1" si="328"/>
        <v>2</v>
      </c>
      <c r="P1754" s="7" t="str">
        <f ca="1">VLOOKUP($O1754,Ethnicities!$A:$B,2,FALSE)</f>
        <v>White</v>
      </c>
      <c r="Q1754" s="8">
        <f t="shared" ca="1" si="329"/>
        <v>26975</v>
      </c>
      <c r="R1754" s="6">
        <f t="shared" ca="1" si="330"/>
        <v>4</v>
      </c>
      <c r="S1754" s="6" t="str">
        <f ca="1">VLOOKUP($R1754,'Background education'!$A:$B,2,FALSE)</f>
        <v>Undergraduate degree</v>
      </c>
      <c r="T1754" s="7">
        <f ca="1" xml:space="preserve">
  IF(OR($V1754 = 2, $V1754 = 3, $V1754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754" s="7" t="str">
        <f ca="1">VLOOKUP($T1754,Departments!$A:$B,2,FALSE)</f>
        <v>Information Technology</v>
      </c>
      <c r="V1754" s="6">
        <f t="shared" ca="1" si="331"/>
        <v>6</v>
      </c>
      <c r="W1754" s="6" t="str">
        <f ca="1">VLOOKUP($V1754,Roles!$A:$B,2,FALSE)</f>
        <v>Intern</v>
      </c>
      <c r="X1754" s="6" t="e">
        <f t="shared" ca="1" si="332"/>
        <v>#N/A</v>
      </c>
      <c r="Y1754" s="6" t="e">
        <f ca="1">IF(ISNA($X1754),NA(),VLOOKUP($X1754,Levels!$A:$B,2,FALSE))</f>
        <v>#N/A</v>
      </c>
      <c r="Z1754" s="8">
        <f t="shared" ca="1" si="324"/>
        <v>39841</v>
      </c>
      <c r="AA1754" s="6">
        <f ca="1">RANDBETWEEN(2,COUNTA('Recruitment source'!$A:$A))</f>
        <v>12</v>
      </c>
      <c r="AB1754" s="6" t="str">
        <f ca="1">VLOOKUP($AA1754,'Recruitment source'!$A:$B,2,FALSE)</f>
        <v>Website</v>
      </c>
      <c r="AC1754" s="8" t="e">
        <f t="shared" ca="1" si="333"/>
        <v>#N/A</v>
      </c>
      <c r="AD1754" s="6" t="e">
        <f t="shared" ca="1" si="334"/>
        <v>#N/A</v>
      </c>
      <c r="AE1754" s="6" t="e">
        <f ca="1">IF(ISNA(AD1754),NA(),VLOOKUP($AD1754,'Reasons for dismissal'!$A:$B,2,FALSE))</f>
        <v>#N/A</v>
      </c>
      <c r="AF1754" s="6">
        <f t="shared" ca="1" si="335"/>
        <v>3</v>
      </c>
      <c r="AG1754" s="1">
        <f t="shared" ca="1" si="325"/>
        <v>885</v>
      </c>
    </row>
    <row r="1755" spans="1:33" x14ac:dyDescent="0.25">
      <c r="A1755" s="7" cm="1">
        <f t="array" aca="1" ref="A1755" ca="1">INDEX(Companies!$A:$A,RANDBETWEEN(2,COUNTA(Companies!$A:$A)),1)</f>
        <v>2</v>
      </c>
      <c r="B1755" s="7" t="str">
        <f ca="1">VLOOKUP($A1755,Companies!$A:$B,2,FALSE)</f>
        <v>ACME Corporation</v>
      </c>
      <c r="C1755" s="5">
        <f t="shared" si="326"/>
        <v>1754</v>
      </c>
      <c r="D1755" s="6">
        <f t="shared" ca="1" si="327"/>
        <v>1</v>
      </c>
      <c r="E1755" s="7">
        <f ca="1">IF($C1755 = 1 + N("Presidente"),
    127,
    IF($C1755 = 2 + N("Vice-Presidente"),
        72,
        IF($C1755 = 3 + N("Secretária bilíngue"),
            13,
            RANDBETWEEN(5,COUNT(Name!$A:$A) + 1)
        )
    )
)</f>
        <v>30</v>
      </c>
      <c r="F1755" s="7" t="str">
        <f ca="1" xml:space="preserve">
VLOOKUP(
  $E1755,
  Name!$A:$B,
  2,
  FALSE
)
&amp; " " &amp;
IF($C1755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Clara Carvalho Soares</v>
      </c>
      <c r="G1755" s="7">
        <v>2</v>
      </c>
      <c r="H1755" s="7" t="str">
        <f>VLOOKUP($G1755,Countries!$A:$B,2,FALSE)</f>
        <v>Portugal</v>
      </c>
      <c r="I1755" s="7" cm="1">
        <f t="array" aca="1" ref="I1755" ca="1">INDEX(States!$B:$B,RANDBETWEEN(2,COUNTA(States!$A:$A)),1)</f>
        <v>4</v>
      </c>
      <c r="J1755" s="7" t="str">
        <f ca="1">VLOOKUP($I1755,States!$B:$C,2,FALSE)</f>
        <v>Setúbal</v>
      </c>
      <c r="K1755" s="7" t="str">
        <f ca="1">VLOOKUP($E1755,Name!$A:$C,3,FALSE)</f>
        <v>F</v>
      </c>
      <c r="L1755" s="7" t="str">
        <f ca="1">VLOOKUP($K1755,Genders!$B:$C,2,FALSE)</f>
        <v>Female</v>
      </c>
      <c r="M1755" s="7" cm="1">
        <f t="array" aca="1" ref="M1755" ca="1">INDEX('Marital status'!$A:$A,RANDBETWEEN(2,COUNTA('Marital status'!$A:$A)),1)</f>
        <v>5</v>
      </c>
      <c r="N1755" s="7" t="str">
        <f ca="1">VLOOKUP($M1755,'Marital status'!$A:$B,2,FALSE)</f>
        <v xml:space="preserve">Separated </v>
      </c>
      <c r="O1755" s="7">
        <f t="shared" ca="1" si="328"/>
        <v>2</v>
      </c>
      <c r="P1755" s="7" t="str">
        <f ca="1">VLOOKUP($O1755,Ethnicities!$A:$B,2,FALSE)</f>
        <v>White</v>
      </c>
      <c r="Q1755" s="8">
        <f t="shared" ca="1" si="329"/>
        <v>32852</v>
      </c>
      <c r="R1755" s="6">
        <f t="shared" ca="1" si="330"/>
        <v>4</v>
      </c>
      <c r="S1755" s="6" t="str">
        <f ca="1">VLOOKUP($R1755,'Background education'!$A:$B,2,FALSE)</f>
        <v>Undergraduate degree</v>
      </c>
      <c r="T1755" s="7">
        <f ca="1" xml:space="preserve">
  IF(OR($V1755 = 2, $V1755 = 3, $V1755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55" s="7" t="str">
        <f ca="1">VLOOKUP($T1755,Departments!$A:$B,2,FALSE)</f>
        <v>Sales</v>
      </c>
      <c r="V1755" s="6">
        <f t="shared" ca="1" si="331"/>
        <v>8</v>
      </c>
      <c r="W1755" s="6" t="str">
        <f ca="1">VLOOKUP($V1755,Roles!$A:$B,2,FALSE)</f>
        <v>Analyst</v>
      </c>
      <c r="X1755" s="6">
        <f t="shared" ca="1" si="332"/>
        <v>2</v>
      </c>
      <c r="Y1755" s="6" t="str">
        <f ca="1">IF(ISNA($X1755),NA(),VLOOKUP($X1755,Levels!$A:$B,2,FALSE))</f>
        <v>Junior</v>
      </c>
      <c r="Z1755" s="8">
        <f t="shared" ca="1" si="324"/>
        <v>40400</v>
      </c>
      <c r="AA1755" s="6">
        <f ca="1">RANDBETWEEN(2,COUNTA('Recruitment source'!$A:$A))</f>
        <v>6</v>
      </c>
      <c r="AB1755" s="6" t="str">
        <f ca="1">VLOOKUP($AA1755,'Recruitment source'!$A:$B,2,FALSE)</f>
        <v>Empregos Online</v>
      </c>
      <c r="AC1755" s="8" t="e">
        <f t="shared" ca="1" si="333"/>
        <v>#N/A</v>
      </c>
      <c r="AD1755" s="6" t="e">
        <f t="shared" ca="1" si="334"/>
        <v>#N/A</v>
      </c>
      <c r="AE1755" s="6" t="e">
        <f ca="1">IF(ISNA(AD1755),NA(),VLOOKUP($AD1755,'Reasons for dismissal'!$A:$B,2,FALSE))</f>
        <v>#N/A</v>
      </c>
      <c r="AF1755" s="6">
        <f t="shared" ca="1" si="335"/>
        <v>2</v>
      </c>
      <c r="AG1755" s="1">
        <f t="shared" ca="1" si="325"/>
        <v>2050</v>
      </c>
    </row>
    <row r="1756" spans="1:33" x14ac:dyDescent="0.25">
      <c r="A1756" s="7" cm="1">
        <f t="array" aca="1" ref="A1756" ca="1">INDEX(Companies!$A:$A,RANDBETWEEN(2,COUNTA(Companies!$A:$A)),1)</f>
        <v>2</v>
      </c>
      <c r="B1756" s="7" t="str">
        <f ca="1">VLOOKUP($A1756,Companies!$A:$B,2,FALSE)</f>
        <v>ACME Corporation</v>
      </c>
      <c r="C1756" s="5">
        <f t="shared" si="326"/>
        <v>1755</v>
      </c>
      <c r="D1756" s="6">
        <f t="shared" ca="1" si="327"/>
        <v>1</v>
      </c>
      <c r="E1756" s="7">
        <f ca="1">IF($C1756 = 1 + N("Presidente"),
    127,
    IF($C1756 = 2 + N("Vice-Presidente"),
        72,
        IF($C1756 = 3 + N("Secretária bilíngue"),
            13,
            RANDBETWEEN(5,COUNT(Name!$A:$A) + 1)
        )
    )
)</f>
        <v>163</v>
      </c>
      <c r="F1756" s="7" t="str">
        <f ca="1" xml:space="preserve">
VLOOKUP(
  $E1756,
  Name!$A:$B,
  2,
  FALSE
)
&amp; " " &amp;
IF($C1756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Colombo Luz</v>
      </c>
      <c r="G1756" s="7">
        <v>2</v>
      </c>
      <c r="H1756" s="7" t="str">
        <f>VLOOKUP($G1756,Countries!$A:$B,2,FALSE)</f>
        <v>Portugal</v>
      </c>
      <c r="I1756" s="7" cm="1">
        <f t="array" aca="1" ref="I1756" ca="1">INDEX(States!$B:$B,RANDBETWEEN(2,COUNTA(States!$A:$A)),1)</f>
        <v>15</v>
      </c>
      <c r="J1756" s="7" t="str">
        <f ca="1">VLOOKUP($I1756,States!$B:$C,2,FALSE)</f>
        <v>Castelo Branco</v>
      </c>
      <c r="K1756" s="7" t="str">
        <f ca="1">VLOOKUP($E1756,Name!$A:$C,3,FALSE)</f>
        <v>F</v>
      </c>
      <c r="L1756" s="7" t="str">
        <f ca="1">VLOOKUP($K1756,Genders!$B:$C,2,FALSE)</f>
        <v>Female</v>
      </c>
      <c r="M1756" s="7" cm="1">
        <f t="array" aca="1" ref="M1756" ca="1">INDEX('Marital status'!$A:$A,RANDBETWEEN(2,COUNTA('Marital status'!$A:$A)),1)</f>
        <v>3</v>
      </c>
      <c r="N1756" s="7" t="str">
        <f ca="1">VLOOKUP($M1756,'Marital status'!$A:$B,2,FALSE)</f>
        <v>Married</v>
      </c>
      <c r="O1756" s="7">
        <f t="shared" ca="1" si="328"/>
        <v>2</v>
      </c>
      <c r="P1756" s="7" t="str">
        <f ca="1">VLOOKUP($O1756,Ethnicities!$A:$B,2,FALSE)</f>
        <v>White</v>
      </c>
      <c r="Q1756" s="8">
        <f t="shared" ca="1" si="329"/>
        <v>35876</v>
      </c>
      <c r="R1756" s="6">
        <f t="shared" ca="1" si="330"/>
        <v>4</v>
      </c>
      <c r="S1756" s="6" t="str">
        <f ca="1">VLOOKUP($R1756,'Background education'!$A:$B,2,FALSE)</f>
        <v>Undergraduate degree</v>
      </c>
      <c r="T1756" s="7">
        <f ca="1" xml:space="preserve">
  IF(OR($V1756 = 2, $V1756 = 3, $V1756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56" s="7" t="str">
        <f ca="1">VLOOKUP($T1756,Departments!$A:$B,2,FALSE)</f>
        <v>Human Resource</v>
      </c>
      <c r="V1756" s="6">
        <f t="shared" ca="1" si="331"/>
        <v>7</v>
      </c>
      <c r="W1756" s="6" t="str">
        <f ca="1">VLOOKUP($V1756,Roles!$A:$B,2,FALSE)</f>
        <v>Trainee</v>
      </c>
      <c r="X1756" s="6" t="e">
        <f t="shared" ca="1" si="332"/>
        <v>#N/A</v>
      </c>
      <c r="Y1756" s="6" t="e">
        <f ca="1">IF(ISNA($X1756),NA(),VLOOKUP($X1756,Levels!$A:$B,2,FALSE))</f>
        <v>#N/A</v>
      </c>
      <c r="Z1756" s="8">
        <f t="shared" ca="1" si="324"/>
        <v>37046</v>
      </c>
      <c r="AA1756" s="6">
        <f ca="1">RANDBETWEEN(2,COUNTA('Recruitment source'!$A:$A))</f>
        <v>7</v>
      </c>
      <c r="AB1756" s="6" t="str">
        <f ca="1">VLOOKUP($AA1756,'Recruitment source'!$A:$B,2,FALSE)</f>
        <v>Jobs in Lisbon</v>
      </c>
      <c r="AC1756" s="8" t="e">
        <f t="shared" ca="1" si="333"/>
        <v>#N/A</v>
      </c>
      <c r="AD1756" s="6" t="e">
        <f t="shared" ca="1" si="334"/>
        <v>#N/A</v>
      </c>
      <c r="AE1756" s="6" t="e">
        <f ca="1">IF(ISNA(AD1756),NA(),VLOOKUP($AD1756,'Reasons for dismissal'!$A:$B,2,FALSE))</f>
        <v>#N/A</v>
      </c>
      <c r="AF1756" s="6">
        <f t="shared" ca="1" si="335"/>
        <v>4</v>
      </c>
      <c r="AG1756" s="1">
        <f t="shared" ca="1" si="325"/>
        <v>1005</v>
      </c>
    </row>
    <row r="1757" spans="1:33" x14ac:dyDescent="0.25">
      <c r="A1757" s="7" cm="1">
        <f t="array" aca="1" ref="A1757" ca="1">INDEX(Companies!$A:$A,RANDBETWEEN(2,COUNTA(Companies!$A:$A)),1)</f>
        <v>2</v>
      </c>
      <c r="B1757" s="7" t="str">
        <f ca="1">VLOOKUP($A1757,Companies!$A:$B,2,FALSE)</f>
        <v>ACME Corporation</v>
      </c>
      <c r="C1757" s="5">
        <f t="shared" si="326"/>
        <v>1756</v>
      </c>
      <c r="D1757" s="6">
        <f t="shared" ca="1" si="327"/>
        <v>1</v>
      </c>
      <c r="E1757" s="7">
        <f ca="1">IF($C1757 = 1 + N("Presidente"),
    127,
    IF($C1757 = 2 + N("Vice-Presidente"),
        72,
        IF($C1757 = 3 + N("Secretária bilíngue"),
            13,
            RANDBETWEEN(5,COUNT(Name!$A:$A) + 1)
        )
    )
)</f>
        <v>227</v>
      </c>
      <c r="F1757" s="7" t="str">
        <f ca="1" xml:space="preserve">
VLOOKUP(
  $E1757,
  Name!$A:$B,
  2,
  FALSE
)
&amp; " " &amp;
IF($C1757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Brasil Luz</v>
      </c>
      <c r="G1757" s="7">
        <v>2</v>
      </c>
      <c r="H1757" s="7" t="str">
        <f>VLOOKUP($G1757,Countries!$A:$B,2,FALSE)</f>
        <v>Portugal</v>
      </c>
      <c r="I1757" s="7" cm="1">
        <f t="array" aca="1" ref="I1757" ca="1">INDEX(States!$B:$B,RANDBETWEEN(2,COUNTA(States!$A:$A)),1)</f>
        <v>14</v>
      </c>
      <c r="J1757" s="7" t="str">
        <f ca="1">VLOOKUP($I1757,States!$B:$C,2,FALSE)</f>
        <v>Viseu</v>
      </c>
      <c r="K1757" s="7" t="str">
        <f ca="1">VLOOKUP($E1757,Name!$A:$C,3,FALSE)</f>
        <v>F</v>
      </c>
      <c r="L1757" s="7" t="str">
        <f ca="1">VLOOKUP($K1757,Genders!$B:$C,2,FALSE)</f>
        <v>Female</v>
      </c>
      <c r="M1757" s="7" cm="1">
        <f t="array" aca="1" ref="M1757" ca="1">INDEX('Marital status'!$A:$A,RANDBETWEEN(2,COUNTA('Marital status'!$A:$A)),1)</f>
        <v>2</v>
      </c>
      <c r="N1757" s="7" t="str">
        <f ca="1">VLOOKUP($M1757,'Marital status'!$A:$B,2,FALSE)</f>
        <v>Single</v>
      </c>
      <c r="O1757" s="7">
        <f t="shared" ca="1" si="328"/>
        <v>3</v>
      </c>
      <c r="P1757" s="7" t="str">
        <f ca="1">VLOOKUP($O1757,Ethnicities!$A:$B,2,FALSE)</f>
        <v>Black or African American</v>
      </c>
      <c r="Q1757" s="8">
        <f t="shared" ca="1" si="329"/>
        <v>33685</v>
      </c>
      <c r="R1757" s="6">
        <f t="shared" ca="1" si="330"/>
        <v>4</v>
      </c>
      <c r="S1757" s="6" t="str">
        <f ca="1">VLOOKUP($R1757,'Background education'!$A:$B,2,FALSE)</f>
        <v>Undergraduate degree</v>
      </c>
      <c r="T1757" s="7">
        <f ca="1" xml:space="preserve">
  IF(OR($V1757 = 2, $V1757 = 3, $V1757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57" s="7" t="str">
        <f ca="1">VLOOKUP($T1757,Departments!$A:$B,2,FALSE)</f>
        <v>Administration</v>
      </c>
      <c r="V1757" s="6">
        <f t="shared" ca="1" si="331"/>
        <v>8</v>
      </c>
      <c r="W1757" s="6" t="str">
        <f ca="1">VLOOKUP($V1757,Roles!$A:$B,2,FALSE)</f>
        <v>Analyst</v>
      </c>
      <c r="X1757" s="6">
        <f t="shared" ca="1" si="332"/>
        <v>2</v>
      </c>
      <c r="Y1757" s="6" t="str">
        <f ca="1">IF(ISNA($X1757),NA(),VLOOKUP($X1757,Levels!$A:$B,2,FALSE))</f>
        <v>Junior</v>
      </c>
      <c r="Z1757" s="8">
        <f t="shared" ca="1" si="324"/>
        <v>41664</v>
      </c>
      <c r="AA1757" s="6">
        <f ca="1">RANDBETWEEN(2,COUNTA('Recruitment source'!$A:$A))</f>
        <v>6</v>
      </c>
      <c r="AB1757" s="6" t="str">
        <f ca="1">VLOOKUP($AA1757,'Recruitment source'!$A:$B,2,FALSE)</f>
        <v>Empregos Online</v>
      </c>
      <c r="AC1757" s="8" t="e">
        <f t="shared" ca="1" si="333"/>
        <v>#N/A</v>
      </c>
      <c r="AD1757" s="6" t="e">
        <f t="shared" ca="1" si="334"/>
        <v>#N/A</v>
      </c>
      <c r="AE1757" s="6" t="e">
        <f ca="1">IF(ISNA(AD1757),NA(),VLOOKUP($AD1757,'Reasons for dismissal'!$A:$B,2,FALSE))</f>
        <v>#N/A</v>
      </c>
      <c r="AF1757" s="6">
        <f t="shared" ca="1" si="335"/>
        <v>3</v>
      </c>
      <c r="AG1757" s="1">
        <f t="shared" ca="1" si="325"/>
        <v>2000</v>
      </c>
    </row>
    <row r="1758" spans="1:33" x14ac:dyDescent="0.25">
      <c r="A1758" s="7" cm="1">
        <f t="array" aca="1" ref="A1758" ca="1">INDEX(Companies!$A:$A,RANDBETWEEN(2,COUNTA(Companies!$A:$A)),1)</f>
        <v>2</v>
      </c>
      <c r="B1758" s="7" t="str">
        <f ca="1">VLOOKUP($A1758,Companies!$A:$B,2,FALSE)</f>
        <v>ACME Corporation</v>
      </c>
      <c r="C1758" s="5">
        <f t="shared" si="326"/>
        <v>1757</v>
      </c>
      <c r="D1758" s="6">
        <f t="shared" ca="1" si="327"/>
        <v>1</v>
      </c>
      <c r="E1758" s="7">
        <f ca="1">IF($C1758 = 1 + N("Presidente"),
    127,
    IF($C1758 = 2 + N("Vice-Presidente"),
        72,
        IF($C1758 = 3 + N("Secretária bilíngue"),
            13,
            RANDBETWEEN(5,COUNT(Name!$A:$A) + 1)
        )
    )
)</f>
        <v>347</v>
      </c>
      <c r="F1758" s="7" t="str">
        <f ca="1" xml:space="preserve">
VLOOKUP(
  $E1758,
  Name!$A:$B,
  2,
  FALSE
)
&amp; " " &amp;
IF($C1758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Tomás dos Santos Bispo</v>
      </c>
      <c r="G1758" s="7">
        <v>2</v>
      </c>
      <c r="H1758" s="7" t="str">
        <f>VLOOKUP($G1758,Countries!$A:$B,2,FALSE)</f>
        <v>Portugal</v>
      </c>
      <c r="I1758" s="7" cm="1">
        <f t="array" aca="1" ref="I1758" ca="1">INDEX(States!$B:$B,RANDBETWEEN(2,COUNTA(States!$A:$A)),1)</f>
        <v>21</v>
      </c>
      <c r="J1758" s="7" t="str">
        <f ca="1">VLOOKUP($I1758,States!$B:$C,2,FALSE)</f>
        <v>Bragança</v>
      </c>
      <c r="K1758" s="7" t="str">
        <f ca="1">VLOOKUP($E1758,Name!$A:$C,3,FALSE)</f>
        <v>M</v>
      </c>
      <c r="L1758" s="7" t="str">
        <f ca="1">VLOOKUP($K1758,Genders!$B:$C,2,FALSE)</f>
        <v>Male</v>
      </c>
      <c r="M1758" s="7" cm="1">
        <f t="array" aca="1" ref="M1758" ca="1">INDEX('Marital status'!$A:$A,RANDBETWEEN(2,COUNTA('Marital status'!$A:$A)),1)</f>
        <v>3</v>
      </c>
      <c r="N1758" s="7" t="str">
        <f ca="1">VLOOKUP($M1758,'Marital status'!$A:$B,2,FALSE)</f>
        <v>Married</v>
      </c>
      <c r="O1758" s="7">
        <f t="shared" ca="1" si="328"/>
        <v>2</v>
      </c>
      <c r="P1758" s="7" t="str">
        <f ca="1">VLOOKUP($O1758,Ethnicities!$A:$B,2,FALSE)</f>
        <v>White</v>
      </c>
      <c r="Q1758" s="8">
        <f t="shared" ca="1" si="329"/>
        <v>33835</v>
      </c>
      <c r="R1758" s="6">
        <f t="shared" ca="1" si="330"/>
        <v>4</v>
      </c>
      <c r="S1758" s="6" t="str">
        <f ca="1">VLOOKUP($R1758,'Background education'!$A:$B,2,FALSE)</f>
        <v>Undergraduate degree</v>
      </c>
      <c r="T1758" s="7">
        <f ca="1" xml:space="preserve">
  IF(OR($V1758 = 2, $V1758 = 3, $V1758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58" s="7" t="str">
        <f ca="1">VLOOKUP($T1758,Departments!$A:$B,2,FALSE)</f>
        <v>Sales</v>
      </c>
      <c r="V1758" s="6">
        <f t="shared" ca="1" si="331"/>
        <v>7</v>
      </c>
      <c r="W1758" s="6" t="str">
        <f ca="1">VLOOKUP($V1758,Roles!$A:$B,2,FALSE)</f>
        <v>Trainee</v>
      </c>
      <c r="X1758" s="6" t="e">
        <f t="shared" ca="1" si="332"/>
        <v>#N/A</v>
      </c>
      <c r="Y1758" s="6" t="e">
        <f ca="1">IF(ISNA($X1758),NA(),VLOOKUP($X1758,Levels!$A:$B,2,FALSE))</f>
        <v>#N/A</v>
      </c>
      <c r="Z1758" s="8">
        <f t="shared" ca="1" si="324"/>
        <v>39436</v>
      </c>
      <c r="AA1758" s="6">
        <f ca="1">RANDBETWEEN(2,COUNTA('Recruitment source'!$A:$A))</f>
        <v>11</v>
      </c>
      <c r="AB1758" s="6" t="str">
        <f ca="1">VLOOKUP($AA1758,'Recruitment source'!$A:$B,2,FALSE)</f>
        <v>LinkedIn</v>
      </c>
      <c r="AC1758" s="8" t="e">
        <f t="shared" ca="1" si="333"/>
        <v>#N/A</v>
      </c>
      <c r="AD1758" s="6" t="e">
        <f t="shared" ca="1" si="334"/>
        <v>#N/A</v>
      </c>
      <c r="AE1758" s="6" t="e">
        <f ca="1">IF(ISNA(AD1758),NA(),VLOOKUP($AD1758,'Reasons for dismissal'!$A:$B,2,FALSE))</f>
        <v>#N/A</v>
      </c>
      <c r="AF1758" s="6">
        <f t="shared" ca="1" si="335"/>
        <v>3</v>
      </c>
      <c r="AG1758" s="1">
        <f t="shared" ca="1" si="325"/>
        <v>1005</v>
      </c>
    </row>
    <row r="1759" spans="1:33" x14ac:dyDescent="0.25">
      <c r="A1759" s="7" cm="1">
        <f t="array" aca="1" ref="A1759" ca="1">INDEX(Companies!$A:$A,RANDBETWEEN(2,COUNTA(Companies!$A:$A)),1)</f>
        <v>2</v>
      </c>
      <c r="B1759" s="7" t="str">
        <f ca="1">VLOOKUP($A1759,Companies!$A:$B,2,FALSE)</f>
        <v>ACME Corporation</v>
      </c>
      <c r="C1759" s="5">
        <f t="shared" si="326"/>
        <v>1758</v>
      </c>
      <c r="D1759" s="6">
        <f t="shared" ca="1" si="327"/>
        <v>1</v>
      </c>
      <c r="E1759" s="7">
        <f ca="1">IF($C1759 = 1 + N("Presidente"),
    127,
    IF($C1759 = 2 + N("Vice-Presidente"),
        72,
        IF($C1759 = 3 + N("Secretária bilíngue"),
            13,
            RANDBETWEEN(5,COUNT(Name!$A:$A) + 1)
        )
    )
)</f>
        <v>129</v>
      </c>
      <c r="F1759" s="7" t="str">
        <f ca="1" xml:space="preserve">
VLOOKUP(
  $E1759,
  Name!$A:$B,
  2,
  FALSE
)
&amp; " " &amp;
IF($C1759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Enzo Miguel Furtado Tavarez</v>
      </c>
      <c r="G1759" s="7">
        <v>2</v>
      </c>
      <c r="H1759" s="7" t="str">
        <f>VLOOKUP($G1759,Countries!$A:$B,2,FALSE)</f>
        <v>Portugal</v>
      </c>
      <c r="I1759" s="7" cm="1">
        <f t="array" aca="1" ref="I1759" ca="1">INDEX(States!$B:$B,RANDBETWEEN(2,COUNTA(States!$A:$A)),1)</f>
        <v>3</v>
      </c>
      <c r="J1759" s="7" t="str">
        <f ca="1">VLOOKUP($I1759,States!$B:$C,2,FALSE)</f>
        <v>Porto</v>
      </c>
      <c r="K1759" s="7" t="str">
        <f ca="1">VLOOKUP($E1759,Name!$A:$C,3,FALSE)</f>
        <v>M</v>
      </c>
      <c r="L1759" s="7" t="str">
        <f ca="1">VLOOKUP($K1759,Genders!$B:$C,2,FALSE)</f>
        <v>Male</v>
      </c>
      <c r="M1759" s="7" cm="1">
        <f t="array" aca="1" ref="M1759" ca="1">INDEX('Marital status'!$A:$A,RANDBETWEEN(2,COUNTA('Marital status'!$A:$A)),1)</f>
        <v>3</v>
      </c>
      <c r="N1759" s="7" t="str">
        <f ca="1">VLOOKUP($M1759,'Marital status'!$A:$B,2,FALSE)</f>
        <v>Married</v>
      </c>
      <c r="O1759" s="7">
        <f t="shared" ca="1" si="328"/>
        <v>2</v>
      </c>
      <c r="P1759" s="7" t="str">
        <f ca="1">VLOOKUP($O1759,Ethnicities!$A:$B,2,FALSE)</f>
        <v>White</v>
      </c>
      <c r="Q1759" s="8">
        <f t="shared" ca="1" si="329"/>
        <v>33309</v>
      </c>
      <c r="R1759" s="6">
        <f t="shared" ca="1" si="330"/>
        <v>5</v>
      </c>
      <c r="S1759" s="6" t="str">
        <f ca="1">VLOOKUP($R1759,'Background education'!$A:$B,2,FALSE)</f>
        <v>Graduate school</v>
      </c>
      <c r="T1759" s="7">
        <f ca="1" xml:space="preserve">
  IF(OR($V1759 = 2, $V1759 = 3, $V1759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59" s="7" t="str">
        <f ca="1">VLOOKUP($T1759,Departments!$A:$B,2,FALSE)</f>
        <v>Administration</v>
      </c>
      <c r="V1759" s="6">
        <f t="shared" ca="1" si="331"/>
        <v>8</v>
      </c>
      <c r="W1759" s="6" t="str">
        <f ca="1">VLOOKUP($V1759,Roles!$A:$B,2,FALSE)</f>
        <v>Analyst</v>
      </c>
      <c r="X1759" s="6">
        <f t="shared" ca="1" si="332"/>
        <v>2</v>
      </c>
      <c r="Y1759" s="6" t="str">
        <f ca="1">IF(ISNA($X1759),NA(),VLOOKUP($X1759,Levels!$A:$B,2,FALSE))</f>
        <v>Junior</v>
      </c>
      <c r="Z1759" s="8">
        <f t="shared" ca="1" si="324"/>
        <v>41366</v>
      </c>
      <c r="AA1759" s="6">
        <f ca="1">RANDBETWEEN(2,COUNTA('Recruitment source'!$A:$A))</f>
        <v>9</v>
      </c>
      <c r="AB1759" s="6" t="str">
        <f ca="1">VLOOKUP($AA1759,'Recruitment source'!$A:$B,2,FALSE)</f>
        <v xml:space="preserve"> recommendation of employee</v>
      </c>
      <c r="AC1759" s="8" t="e">
        <f t="shared" ca="1" si="333"/>
        <v>#N/A</v>
      </c>
      <c r="AD1759" s="6" t="e">
        <f t="shared" ca="1" si="334"/>
        <v>#N/A</v>
      </c>
      <c r="AE1759" s="6" t="e">
        <f ca="1">IF(ISNA(AD1759),NA(),VLOOKUP($AD1759,'Reasons for dismissal'!$A:$B,2,FALSE))</f>
        <v>#N/A</v>
      </c>
      <c r="AF1759" s="6">
        <f t="shared" ca="1" si="335"/>
        <v>3</v>
      </c>
      <c r="AG1759" s="1">
        <f t="shared" ca="1" si="325"/>
        <v>2000</v>
      </c>
    </row>
    <row r="1760" spans="1:33" x14ac:dyDescent="0.25">
      <c r="A1760" s="7" cm="1">
        <f t="array" aca="1" ref="A1760" ca="1">INDEX(Companies!$A:$A,RANDBETWEEN(2,COUNTA(Companies!$A:$A)),1)</f>
        <v>2</v>
      </c>
      <c r="B1760" s="7" t="str">
        <f ca="1">VLOOKUP($A1760,Companies!$A:$B,2,FALSE)</f>
        <v>ACME Corporation</v>
      </c>
      <c r="C1760" s="5">
        <f t="shared" si="326"/>
        <v>1759</v>
      </c>
      <c r="D1760" s="6">
        <f t="shared" ca="1" si="327"/>
        <v>1</v>
      </c>
      <c r="E1760" s="7">
        <f ca="1">IF($C1760 = 1 + N("Presidente"),
    127,
    IF($C1760 = 2 + N("Vice-Presidente"),
        72,
        IF($C1760 = 3 + N("Secretária bilíngue"),
            13,
            RANDBETWEEN(5,COUNT(Name!$A:$A) + 1)
        )
    )
)</f>
        <v>5</v>
      </c>
      <c r="F1760" s="7" t="str">
        <f ca="1" xml:space="preserve">
VLOOKUP(
  $E1760,
  Name!$A:$B,
  2,
  FALSE
)
&amp; " " &amp;
IF($C1760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dos Santos Batista</v>
      </c>
      <c r="G1760" s="7">
        <v>2</v>
      </c>
      <c r="H1760" s="7" t="str">
        <f>VLOOKUP($G1760,Countries!$A:$B,2,FALSE)</f>
        <v>Portugal</v>
      </c>
      <c r="I1760" s="7" cm="1">
        <f t="array" aca="1" ref="I1760" ca="1">INDEX(States!$B:$B,RANDBETWEEN(2,COUNTA(States!$A:$A)),1)</f>
        <v>15</v>
      </c>
      <c r="J1760" s="7" t="str">
        <f ca="1">VLOOKUP($I1760,States!$B:$C,2,FALSE)</f>
        <v>Castelo Branco</v>
      </c>
      <c r="K1760" s="7" t="str">
        <f ca="1">VLOOKUP($E1760,Name!$A:$C,3,FALSE)</f>
        <v>M</v>
      </c>
      <c r="L1760" s="7" t="str">
        <f ca="1">VLOOKUP($K1760,Genders!$B:$C,2,FALSE)</f>
        <v>Male</v>
      </c>
      <c r="M1760" s="7" cm="1">
        <f t="array" aca="1" ref="M1760" ca="1">INDEX('Marital status'!$A:$A,RANDBETWEEN(2,COUNTA('Marital status'!$A:$A)),1)</f>
        <v>6</v>
      </c>
      <c r="N1760" s="7" t="str">
        <f ca="1">VLOOKUP($M1760,'Marital status'!$A:$B,2,FALSE)</f>
        <v>Divorced</v>
      </c>
      <c r="O1760" s="7">
        <f t="shared" ca="1" si="328"/>
        <v>4</v>
      </c>
      <c r="P1760" s="7" t="str">
        <f ca="1">VLOOKUP($O1760,Ethnicities!$A:$B,2,FALSE)</f>
        <v>Hispanic or Latino</v>
      </c>
      <c r="Q1760" s="8">
        <f t="shared" ca="1" si="329"/>
        <v>33905</v>
      </c>
      <c r="R1760" s="6">
        <f t="shared" ca="1" si="330"/>
        <v>4</v>
      </c>
      <c r="S1760" s="6" t="str">
        <f ca="1">VLOOKUP($R1760,'Background education'!$A:$B,2,FALSE)</f>
        <v>Undergraduate degree</v>
      </c>
      <c r="T1760" s="7">
        <f ca="1" xml:space="preserve">
  IF(OR($V1760 = 2, $V1760 = 3, $V1760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760" s="7" t="str">
        <f ca="1">VLOOKUP($T1760,Departments!$A:$B,2,FALSE)</f>
        <v xml:space="preserve"> Commercial</v>
      </c>
      <c r="V1760" s="6">
        <f t="shared" ca="1" si="331"/>
        <v>7</v>
      </c>
      <c r="W1760" s="6" t="str">
        <f ca="1">VLOOKUP($V1760,Roles!$A:$B,2,FALSE)</f>
        <v>Trainee</v>
      </c>
      <c r="X1760" s="6" t="e">
        <f t="shared" ca="1" si="332"/>
        <v>#N/A</v>
      </c>
      <c r="Y1760" s="6" t="e">
        <f ca="1">IF(ISNA($X1760),NA(),VLOOKUP($X1760,Levels!$A:$B,2,FALSE))</f>
        <v>#N/A</v>
      </c>
      <c r="Z1760" s="8">
        <f t="shared" ca="1" si="324"/>
        <v>38844</v>
      </c>
      <c r="AA1760" s="6">
        <f ca="1">RANDBETWEEN(2,COUNTA('Recruitment source'!$A:$A))</f>
        <v>11</v>
      </c>
      <c r="AB1760" s="6" t="str">
        <f ca="1">VLOOKUP($AA1760,'Recruitment source'!$A:$B,2,FALSE)</f>
        <v>LinkedIn</v>
      </c>
      <c r="AC1760" s="8" t="e">
        <f t="shared" ca="1" si="333"/>
        <v>#N/A</v>
      </c>
      <c r="AD1760" s="6" t="e">
        <f t="shared" ca="1" si="334"/>
        <v>#N/A</v>
      </c>
      <c r="AE1760" s="6" t="e">
        <f ca="1">IF(ISNA(AD1760),NA(),VLOOKUP($AD1760,'Reasons for dismissal'!$A:$B,2,FALSE))</f>
        <v>#N/A</v>
      </c>
      <c r="AF1760" s="6">
        <f t="shared" ca="1" si="335"/>
        <v>4</v>
      </c>
      <c r="AG1760" s="1">
        <f t="shared" ca="1" si="325"/>
        <v>1005</v>
      </c>
    </row>
    <row r="1761" spans="1:33" x14ac:dyDescent="0.25">
      <c r="A1761" s="7" cm="1">
        <f t="array" aca="1" ref="A1761" ca="1">INDEX(Companies!$A:$A,RANDBETWEEN(2,COUNTA(Companies!$A:$A)),1)</f>
        <v>2</v>
      </c>
      <c r="B1761" s="7" t="str">
        <f ca="1">VLOOKUP($A1761,Companies!$A:$B,2,FALSE)</f>
        <v>ACME Corporation</v>
      </c>
      <c r="C1761" s="5">
        <f t="shared" si="326"/>
        <v>1760</v>
      </c>
      <c r="D1761" s="6">
        <f t="shared" ca="1" si="327"/>
        <v>1</v>
      </c>
      <c r="E1761" s="7">
        <f ca="1">IF($C1761 = 1 + N("Presidente"),
    127,
    IF($C1761 = 2 + N("Vice-Presidente"),
        72,
        IF($C1761 = 3 + N("Secretária bilíngue"),
            13,
            RANDBETWEEN(5,COUNT(Name!$A:$A) + 1)
        )
    )
)</f>
        <v>263</v>
      </c>
      <c r="F1761" s="7" t="str">
        <f ca="1" xml:space="preserve">
VLOOKUP(
  $E1761,
  Name!$A:$B,
  2,
  FALSE
)
&amp; " " &amp;
IF($C1761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Fernanda Garcia Duarte</v>
      </c>
      <c r="G1761" s="7">
        <v>2</v>
      </c>
      <c r="H1761" s="7" t="str">
        <f>VLOOKUP($G1761,Countries!$A:$B,2,FALSE)</f>
        <v>Portugal</v>
      </c>
      <c r="I1761" s="7" cm="1">
        <f t="array" aca="1" ref="I1761" ca="1">INDEX(States!$B:$B,RANDBETWEEN(2,COUNTA(States!$A:$A)),1)</f>
        <v>21</v>
      </c>
      <c r="J1761" s="7" t="str">
        <f ca="1">VLOOKUP($I1761,States!$B:$C,2,FALSE)</f>
        <v>Bragança</v>
      </c>
      <c r="K1761" s="7" t="str">
        <f ca="1">VLOOKUP($E1761,Name!$A:$C,3,FALSE)</f>
        <v>F</v>
      </c>
      <c r="L1761" s="7" t="str">
        <f ca="1">VLOOKUP($K1761,Genders!$B:$C,2,FALSE)</f>
        <v>Female</v>
      </c>
      <c r="M1761" s="7" cm="1">
        <f t="array" aca="1" ref="M1761" ca="1">INDEX('Marital status'!$A:$A,RANDBETWEEN(2,COUNTA('Marital status'!$A:$A)),1)</f>
        <v>5</v>
      </c>
      <c r="N1761" s="7" t="str">
        <f ca="1">VLOOKUP($M1761,'Marital status'!$A:$B,2,FALSE)</f>
        <v xml:space="preserve">Separated </v>
      </c>
      <c r="O1761" s="7">
        <f t="shared" ca="1" si="328"/>
        <v>2</v>
      </c>
      <c r="P1761" s="7" t="str">
        <f ca="1">VLOOKUP($O1761,Ethnicities!$A:$B,2,FALSE)</f>
        <v>White</v>
      </c>
      <c r="Q1761" s="8">
        <f t="shared" ca="1" si="329"/>
        <v>34120</v>
      </c>
      <c r="R1761" s="6">
        <f t="shared" ca="1" si="330"/>
        <v>4</v>
      </c>
      <c r="S1761" s="6" t="str">
        <f ca="1">VLOOKUP($R1761,'Background education'!$A:$B,2,FALSE)</f>
        <v>Undergraduate degree</v>
      </c>
      <c r="T1761" s="7">
        <f ca="1" xml:space="preserve">
  IF(OR($V1761 = 2, $V1761 = 3, $V1761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61" s="7" t="str">
        <f ca="1">VLOOKUP($T1761,Departments!$A:$B,2,FALSE)</f>
        <v>Administration</v>
      </c>
      <c r="V1761" s="6">
        <f t="shared" ca="1" si="331"/>
        <v>8</v>
      </c>
      <c r="W1761" s="6" t="str">
        <f ca="1">VLOOKUP($V1761,Roles!$A:$B,2,FALSE)</f>
        <v>Analyst</v>
      </c>
      <c r="X1761" s="6">
        <f t="shared" ca="1" si="332"/>
        <v>2</v>
      </c>
      <c r="Y1761" s="6" t="str">
        <f ca="1">IF(ISNA($X1761),NA(),VLOOKUP($X1761,Levels!$A:$B,2,FALSE))</f>
        <v>Junior</v>
      </c>
      <c r="Z1761" s="8">
        <f t="shared" ca="1" si="324"/>
        <v>37593</v>
      </c>
      <c r="AA1761" s="6">
        <f ca="1">RANDBETWEEN(2,COUNTA('Recruitment source'!$A:$A))</f>
        <v>2</v>
      </c>
      <c r="AB1761" s="6" t="str">
        <f ca="1">VLOOKUP($AA1761,'Recruitment source'!$A:$B,2,FALSE)</f>
        <v>Indeed</v>
      </c>
      <c r="AC1761" s="8" t="e">
        <f t="shared" ca="1" si="333"/>
        <v>#N/A</v>
      </c>
      <c r="AD1761" s="6" t="e">
        <f t="shared" ca="1" si="334"/>
        <v>#N/A</v>
      </c>
      <c r="AE1761" s="6" t="e">
        <f ca="1">IF(ISNA(AD1761),NA(),VLOOKUP($AD1761,'Reasons for dismissal'!$A:$B,2,FALSE))</f>
        <v>#N/A</v>
      </c>
      <c r="AF1761" s="6">
        <f t="shared" ca="1" si="335"/>
        <v>2</v>
      </c>
      <c r="AG1761" s="1">
        <f t="shared" ca="1" si="325"/>
        <v>2000</v>
      </c>
    </row>
    <row r="1762" spans="1:33" x14ac:dyDescent="0.25">
      <c r="A1762" s="7" cm="1">
        <f t="array" aca="1" ref="A1762" ca="1">INDEX(Companies!$A:$A,RANDBETWEEN(2,COUNTA(Companies!$A:$A)),1)</f>
        <v>2</v>
      </c>
      <c r="B1762" s="7" t="str">
        <f ca="1">VLOOKUP($A1762,Companies!$A:$B,2,FALSE)</f>
        <v>ACME Corporation</v>
      </c>
      <c r="C1762" s="5">
        <f t="shared" si="326"/>
        <v>1761</v>
      </c>
      <c r="D1762" s="6">
        <f t="shared" ca="1" si="327"/>
        <v>1</v>
      </c>
      <c r="E1762" s="7">
        <f ca="1">IF($C1762 = 1 + N("Presidente"),
    127,
    IF($C1762 = 2 + N("Vice-Presidente"),
        72,
        IF($C1762 = 3 + N("Secretária bilíngue"),
            13,
            RANDBETWEEN(5,COUNT(Name!$A:$A) + 1)
        )
    )
)</f>
        <v>238</v>
      </c>
      <c r="F1762" s="7" t="str">
        <f ca="1" xml:space="preserve">
VLOOKUP(
  $E1762,
  Name!$A:$B,
  2,
  FALSE
)
&amp; " " &amp;
IF($C1762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Melo Borges</v>
      </c>
      <c r="G1762" s="7">
        <v>2</v>
      </c>
      <c r="H1762" s="7" t="str">
        <f>VLOOKUP($G1762,Countries!$A:$B,2,FALSE)</f>
        <v>Portugal</v>
      </c>
      <c r="I1762" s="7" cm="1">
        <f t="array" aca="1" ref="I1762" ca="1">INDEX(States!$B:$B,RANDBETWEEN(2,COUNTA(States!$A:$A)),1)</f>
        <v>18</v>
      </c>
      <c r="J1762" s="7" t="str">
        <f ca="1">VLOOKUP($I1762,States!$B:$C,2,FALSE)</f>
        <v>Guarda</v>
      </c>
      <c r="K1762" s="7" t="str">
        <f ca="1">VLOOKUP($E1762,Name!$A:$C,3,FALSE)</f>
        <v>M</v>
      </c>
      <c r="L1762" s="7" t="str">
        <f ca="1">VLOOKUP($K1762,Genders!$B:$C,2,FALSE)</f>
        <v>Male</v>
      </c>
      <c r="M1762" s="7" cm="1">
        <f t="array" aca="1" ref="M1762" ca="1">INDEX('Marital status'!$A:$A,RANDBETWEEN(2,COUNTA('Marital status'!$A:$A)),1)</f>
        <v>6</v>
      </c>
      <c r="N1762" s="7" t="str">
        <f ca="1">VLOOKUP($M1762,'Marital status'!$A:$B,2,FALSE)</f>
        <v>Divorced</v>
      </c>
      <c r="O1762" s="7">
        <f t="shared" ca="1" si="328"/>
        <v>2</v>
      </c>
      <c r="P1762" s="7" t="str">
        <f ca="1">VLOOKUP($O1762,Ethnicities!$A:$B,2,FALSE)</f>
        <v>White</v>
      </c>
      <c r="Q1762" s="8">
        <f t="shared" ca="1" si="329"/>
        <v>32909</v>
      </c>
      <c r="R1762" s="6">
        <f t="shared" ca="1" si="330"/>
        <v>4</v>
      </c>
      <c r="S1762" s="6" t="str">
        <f ca="1">VLOOKUP($R1762,'Background education'!$A:$B,2,FALSE)</f>
        <v>Undergraduate degree</v>
      </c>
      <c r="T1762" s="7">
        <f ca="1" xml:space="preserve">
  IF(OR($V1762 = 2, $V1762 = 3, $V1762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762" s="7" t="str">
        <f ca="1">VLOOKUP($T1762,Departments!$A:$B,2,FALSE)</f>
        <v xml:space="preserve"> Commercial</v>
      </c>
      <c r="V1762" s="6">
        <f t="shared" ca="1" si="331"/>
        <v>6</v>
      </c>
      <c r="W1762" s="6" t="str">
        <f ca="1">VLOOKUP($V1762,Roles!$A:$B,2,FALSE)</f>
        <v>Intern</v>
      </c>
      <c r="X1762" s="6" t="e">
        <f t="shared" ca="1" si="332"/>
        <v>#N/A</v>
      </c>
      <c r="Y1762" s="6" t="e">
        <f ca="1">IF(ISNA($X1762),NA(),VLOOKUP($X1762,Levels!$A:$B,2,FALSE))</f>
        <v>#N/A</v>
      </c>
      <c r="Z1762" s="8">
        <f t="shared" ca="1" si="324"/>
        <v>40580</v>
      </c>
      <c r="AA1762" s="6">
        <f ca="1">RANDBETWEEN(2,COUNTA('Recruitment source'!$A:$A))</f>
        <v>7</v>
      </c>
      <c r="AB1762" s="6" t="str">
        <f ca="1">VLOOKUP($AA1762,'Recruitment source'!$A:$B,2,FALSE)</f>
        <v>Jobs in Lisbon</v>
      </c>
      <c r="AC1762" s="8" t="e">
        <f t="shared" ca="1" si="333"/>
        <v>#N/A</v>
      </c>
      <c r="AD1762" s="6" t="e">
        <f t="shared" ca="1" si="334"/>
        <v>#N/A</v>
      </c>
      <c r="AE1762" s="6" t="e">
        <f ca="1">IF(ISNA(AD1762),NA(),VLOOKUP($AD1762,'Reasons for dismissal'!$A:$B,2,FALSE))</f>
        <v>#N/A</v>
      </c>
      <c r="AF1762" s="6">
        <f t="shared" ca="1" si="335"/>
        <v>3</v>
      </c>
      <c r="AG1762" s="1">
        <f t="shared" ca="1" si="325"/>
        <v>805</v>
      </c>
    </row>
    <row r="1763" spans="1:33" x14ac:dyDescent="0.25">
      <c r="A1763" s="7" cm="1">
        <f t="array" aca="1" ref="A1763" ca="1">INDEX(Companies!$A:$A,RANDBETWEEN(2,COUNTA(Companies!$A:$A)),1)</f>
        <v>2</v>
      </c>
      <c r="B1763" s="7" t="str">
        <f ca="1">VLOOKUP($A1763,Companies!$A:$B,2,FALSE)</f>
        <v>ACME Corporation</v>
      </c>
      <c r="C1763" s="5">
        <f t="shared" si="326"/>
        <v>1762</v>
      </c>
      <c r="D1763" s="6">
        <f t="shared" ca="1" si="327"/>
        <v>1</v>
      </c>
      <c r="E1763" s="7">
        <f ca="1">IF($C1763 = 1 + N("Presidente"),
    127,
    IF($C1763 = 2 + N("Vice-Presidente"),
        72,
        IF($C1763 = 3 + N("Secretária bilíngue"),
            13,
            RANDBETWEEN(5,COUNT(Name!$A:$A) + 1)
        )
    )
)</f>
        <v>278</v>
      </c>
      <c r="F1763" s="7" t="str">
        <f ca="1" xml:space="preserve">
VLOOKUP(
  $E1763,
  Name!$A:$B,
  2,
  FALSE
)
&amp; " " &amp;
IF($C1763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Mariana Ricci Bragança</v>
      </c>
      <c r="G1763" s="7">
        <v>2</v>
      </c>
      <c r="H1763" s="7" t="str">
        <f>VLOOKUP($G1763,Countries!$A:$B,2,FALSE)</f>
        <v>Portugal</v>
      </c>
      <c r="I1763" s="7" cm="1">
        <f t="array" aca="1" ref="I1763" ca="1">INDEX(States!$B:$B,RANDBETWEEN(2,COUNTA(States!$A:$A)),1)</f>
        <v>21</v>
      </c>
      <c r="J1763" s="7" t="str">
        <f ca="1">VLOOKUP($I1763,States!$B:$C,2,FALSE)</f>
        <v>Bragança</v>
      </c>
      <c r="K1763" s="7" t="str">
        <f ca="1">VLOOKUP($E1763,Name!$A:$C,3,FALSE)</f>
        <v>F</v>
      </c>
      <c r="L1763" s="7" t="str">
        <f ca="1">VLOOKUP($K1763,Genders!$B:$C,2,FALSE)</f>
        <v>Female</v>
      </c>
      <c r="M1763" s="7" cm="1">
        <f t="array" aca="1" ref="M1763" ca="1">INDEX('Marital status'!$A:$A,RANDBETWEEN(2,COUNTA('Marital status'!$A:$A)),1)</f>
        <v>2</v>
      </c>
      <c r="N1763" s="7" t="str">
        <f ca="1">VLOOKUP($M1763,'Marital status'!$A:$B,2,FALSE)</f>
        <v>Single</v>
      </c>
      <c r="O1763" s="7">
        <f t="shared" ca="1" si="328"/>
        <v>2</v>
      </c>
      <c r="P1763" s="7" t="str">
        <f ca="1">VLOOKUP($O1763,Ethnicities!$A:$B,2,FALSE)</f>
        <v>White</v>
      </c>
      <c r="Q1763" s="8">
        <f t="shared" ca="1" si="329"/>
        <v>36516</v>
      </c>
      <c r="R1763" s="6">
        <f t="shared" ca="1" si="330"/>
        <v>5</v>
      </c>
      <c r="S1763" s="6" t="str">
        <f ca="1">VLOOKUP($R1763,'Background education'!$A:$B,2,FALSE)</f>
        <v>Graduate school</v>
      </c>
      <c r="T1763" s="7">
        <f ca="1" xml:space="preserve">
  IF(OR($V1763 = 2, $V1763 = 3, $V1763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63" s="7" t="str">
        <f ca="1">VLOOKUP($T1763,Departments!$A:$B,2,FALSE)</f>
        <v>Human Resource</v>
      </c>
      <c r="V1763" s="6">
        <f t="shared" ca="1" si="331"/>
        <v>8</v>
      </c>
      <c r="W1763" s="6" t="str">
        <f ca="1">VLOOKUP($V1763,Roles!$A:$B,2,FALSE)</f>
        <v>Analyst</v>
      </c>
      <c r="X1763" s="6">
        <f t="shared" ca="1" si="332"/>
        <v>2</v>
      </c>
      <c r="Y1763" s="6" t="str">
        <f ca="1">IF(ISNA($X1763),NA(),VLOOKUP($X1763,Levels!$A:$B,2,FALSE))</f>
        <v>Junior</v>
      </c>
      <c r="Z1763" s="8">
        <f t="shared" ca="1" si="324"/>
        <v>38314</v>
      </c>
      <c r="AA1763" s="6">
        <f ca="1">RANDBETWEEN(2,COUNTA('Recruitment source'!$A:$A))</f>
        <v>7</v>
      </c>
      <c r="AB1763" s="6" t="str">
        <f ca="1">VLOOKUP($AA1763,'Recruitment source'!$A:$B,2,FALSE)</f>
        <v>Jobs in Lisbon</v>
      </c>
      <c r="AC1763" s="8" t="e">
        <f t="shared" ca="1" si="333"/>
        <v>#N/A</v>
      </c>
      <c r="AD1763" s="6" t="e">
        <f t="shared" ca="1" si="334"/>
        <v>#N/A</v>
      </c>
      <c r="AE1763" s="6" t="e">
        <f ca="1">IF(ISNA(AD1763),NA(),VLOOKUP($AD1763,'Reasons for dismissal'!$A:$B,2,FALSE))</f>
        <v>#N/A</v>
      </c>
      <c r="AF1763" s="6">
        <f t="shared" ca="1" si="335"/>
        <v>4</v>
      </c>
      <c r="AG1763" s="1">
        <f t="shared" ca="1" si="325"/>
        <v>2000</v>
      </c>
    </row>
    <row r="1764" spans="1:33" x14ac:dyDescent="0.25">
      <c r="A1764" s="7" cm="1">
        <f t="array" aca="1" ref="A1764" ca="1">INDEX(Companies!$A:$A,RANDBETWEEN(2,COUNTA(Companies!$A:$A)),1)</f>
        <v>2</v>
      </c>
      <c r="B1764" s="7" t="str">
        <f ca="1">VLOOKUP($A1764,Companies!$A:$B,2,FALSE)</f>
        <v>ACME Corporation</v>
      </c>
      <c r="C1764" s="5">
        <f t="shared" si="326"/>
        <v>1763</v>
      </c>
      <c r="D1764" s="6">
        <f t="shared" ca="1" si="327"/>
        <v>1</v>
      </c>
      <c r="E1764" s="7">
        <f ca="1">IF($C1764 = 1 + N("Presidente"),
    127,
    IF($C1764 = 2 + N("Vice-Presidente"),
        72,
        IF($C1764 = 3 + N("Secretária bilíngue"),
            13,
            RANDBETWEEN(5,COUNT(Name!$A:$A) + 1)
        )
    )
)</f>
        <v>332</v>
      </c>
      <c r="F1764" s="7" t="str">
        <f ca="1" xml:space="preserve">
VLOOKUP(
  $E1764,
  Name!$A:$B,
  2,
  FALSE
)
&amp; " " &amp;
IF($C1764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Abranches Mancini</v>
      </c>
      <c r="G1764" s="7">
        <v>2</v>
      </c>
      <c r="H1764" s="7" t="str">
        <f>VLOOKUP($G1764,Countries!$A:$B,2,FALSE)</f>
        <v>Portugal</v>
      </c>
      <c r="I1764" s="7" cm="1">
        <f t="array" aca="1" ref="I1764" ca="1">INDEX(States!$B:$B,RANDBETWEEN(2,COUNTA(States!$A:$A)),1)</f>
        <v>14</v>
      </c>
      <c r="J1764" s="7" t="str">
        <f ca="1">VLOOKUP($I1764,States!$B:$C,2,FALSE)</f>
        <v>Viseu</v>
      </c>
      <c r="K1764" s="7" t="str">
        <f ca="1">VLOOKUP($E1764,Name!$A:$C,3,FALSE)</f>
        <v>M</v>
      </c>
      <c r="L1764" s="7" t="str">
        <f ca="1">VLOOKUP($K1764,Genders!$B:$C,2,FALSE)</f>
        <v>Male</v>
      </c>
      <c r="M1764" s="7" cm="1">
        <f t="array" aca="1" ref="M1764" ca="1">INDEX('Marital status'!$A:$A,RANDBETWEEN(2,COUNTA('Marital status'!$A:$A)),1)</f>
        <v>3</v>
      </c>
      <c r="N1764" s="7" t="str">
        <f ca="1">VLOOKUP($M1764,'Marital status'!$A:$B,2,FALSE)</f>
        <v>Married</v>
      </c>
      <c r="O1764" s="7">
        <f t="shared" ca="1" si="328"/>
        <v>3</v>
      </c>
      <c r="P1764" s="7" t="str">
        <f ca="1">VLOOKUP($O1764,Ethnicities!$A:$B,2,FALSE)</f>
        <v>Black or African American</v>
      </c>
      <c r="Q1764" s="8">
        <f t="shared" ca="1" si="329"/>
        <v>30218</v>
      </c>
      <c r="R1764" s="6">
        <f t="shared" ca="1" si="330"/>
        <v>4</v>
      </c>
      <c r="S1764" s="6" t="str">
        <f ca="1">VLOOKUP($R1764,'Background education'!$A:$B,2,FALSE)</f>
        <v>Undergraduate degree</v>
      </c>
      <c r="T1764" s="7">
        <f ca="1" xml:space="preserve">
  IF(OR($V1764 = 2, $V1764 = 3, $V1764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764" s="7" t="str">
        <f ca="1">VLOOKUP($T1764,Departments!$A:$B,2,FALSE)</f>
        <v>Juridical</v>
      </c>
      <c r="V1764" s="6">
        <f t="shared" ca="1" si="331"/>
        <v>7</v>
      </c>
      <c r="W1764" s="6" t="str">
        <f ca="1">VLOOKUP($V1764,Roles!$A:$B,2,FALSE)</f>
        <v>Trainee</v>
      </c>
      <c r="X1764" s="6" t="e">
        <f t="shared" ca="1" si="332"/>
        <v>#N/A</v>
      </c>
      <c r="Y1764" s="6" t="e">
        <f ca="1">IF(ISNA($X1764),NA(),VLOOKUP($X1764,Levels!$A:$B,2,FALSE))</f>
        <v>#N/A</v>
      </c>
      <c r="Z1764" s="8">
        <f t="shared" ca="1" si="324"/>
        <v>43854</v>
      </c>
      <c r="AA1764" s="6">
        <f ca="1">RANDBETWEEN(2,COUNTA('Recruitment source'!$A:$A))</f>
        <v>9</v>
      </c>
      <c r="AB1764" s="6" t="str">
        <f ca="1">VLOOKUP($AA1764,'Recruitment source'!$A:$B,2,FALSE)</f>
        <v xml:space="preserve"> recommendation of employee</v>
      </c>
      <c r="AC1764" s="8" t="e">
        <f t="shared" ca="1" si="333"/>
        <v>#N/A</v>
      </c>
      <c r="AD1764" s="6" t="e">
        <f t="shared" ca="1" si="334"/>
        <v>#N/A</v>
      </c>
      <c r="AE1764" s="6" t="e">
        <f ca="1">IF(ISNA(AD1764),NA(),VLOOKUP($AD1764,'Reasons for dismissal'!$A:$B,2,FALSE))</f>
        <v>#N/A</v>
      </c>
      <c r="AF1764" s="6">
        <f t="shared" ca="1" si="335"/>
        <v>2</v>
      </c>
      <c r="AG1764" s="1">
        <f t="shared" ca="1" si="325"/>
        <v>1005</v>
      </c>
    </row>
    <row r="1765" spans="1:33" x14ac:dyDescent="0.25">
      <c r="A1765" s="7" cm="1">
        <f t="array" aca="1" ref="A1765" ca="1">INDEX(Companies!$A:$A,RANDBETWEEN(2,COUNTA(Companies!$A:$A)),1)</f>
        <v>2</v>
      </c>
      <c r="B1765" s="7" t="str">
        <f ca="1">VLOOKUP($A1765,Companies!$A:$B,2,FALSE)</f>
        <v>ACME Corporation</v>
      </c>
      <c r="C1765" s="5">
        <f t="shared" si="326"/>
        <v>1764</v>
      </c>
      <c r="D1765" s="6">
        <f t="shared" ca="1" si="327"/>
        <v>1</v>
      </c>
      <c r="E1765" s="7">
        <f ca="1">IF($C1765 = 1 + N("Presidente"),
    127,
    IF($C1765 = 2 + N("Vice-Presidente"),
        72,
        IF($C1765 = 3 + N("Secretária bilíngue"),
            13,
            RANDBETWEEN(5,COUNT(Name!$A:$A) + 1)
        )
    )
)</f>
        <v>306</v>
      </c>
      <c r="F1765" s="7" t="str">
        <f ca="1" xml:space="preserve">
VLOOKUP(
  $E1765,
  Name!$A:$B,
  2,
  FALSE
)
&amp; " " &amp;
IF($C1765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Nicolas Greco Braga</v>
      </c>
      <c r="G1765" s="7">
        <v>2</v>
      </c>
      <c r="H1765" s="7" t="str">
        <f>VLOOKUP($G1765,Countries!$A:$B,2,FALSE)</f>
        <v>Portugal</v>
      </c>
      <c r="I1765" s="7" cm="1">
        <f t="array" aca="1" ref="I1765" ca="1">INDEX(States!$B:$B,RANDBETWEEN(2,COUNTA(States!$A:$A)),1)</f>
        <v>6</v>
      </c>
      <c r="J1765" s="7" t="str">
        <f ca="1">VLOOKUP($I1765,States!$B:$C,2,FALSE)</f>
        <v>Braga</v>
      </c>
      <c r="K1765" s="7" t="str">
        <f ca="1">VLOOKUP($E1765,Name!$A:$C,3,FALSE)</f>
        <v>M</v>
      </c>
      <c r="L1765" s="7" t="str">
        <f ca="1">VLOOKUP($K1765,Genders!$B:$C,2,FALSE)</f>
        <v>Male</v>
      </c>
      <c r="M1765" s="7" cm="1">
        <f t="array" aca="1" ref="M1765" ca="1">INDEX('Marital status'!$A:$A,RANDBETWEEN(2,COUNTA('Marital status'!$A:$A)),1)</f>
        <v>3</v>
      </c>
      <c r="N1765" s="7" t="str">
        <f ca="1">VLOOKUP($M1765,'Marital status'!$A:$B,2,FALSE)</f>
        <v>Married</v>
      </c>
      <c r="O1765" s="7">
        <f t="shared" ca="1" si="328"/>
        <v>2</v>
      </c>
      <c r="P1765" s="7" t="str">
        <f ca="1">VLOOKUP($O1765,Ethnicities!$A:$B,2,FALSE)</f>
        <v>White</v>
      </c>
      <c r="Q1765" s="8">
        <f t="shared" ca="1" si="329"/>
        <v>36456</v>
      </c>
      <c r="R1765" s="6">
        <f t="shared" ca="1" si="330"/>
        <v>5</v>
      </c>
      <c r="S1765" s="6" t="str">
        <f ca="1">VLOOKUP($R1765,'Background education'!$A:$B,2,FALSE)</f>
        <v>Graduate school</v>
      </c>
      <c r="T1765" s="7">
        <f ca="1" xml:space="preserve">
  IF(OR($V1765 = 2, $V1765 = 3, $V1765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765" s="7" t="str">
        <f ca="1">VLOOKUP($T1765,Departments!$A:$B,2,FALSE)</f>
        <v xml:space="preserve"> Commercial</v>
      </c>
      <c r="V1765" s="6">
        <f t="shared" ca="1" si="331"/>
        <v>8</v>
      </c>
      <c r="W1765" s="6" t="str">
        <f ca="1">VLOOKUP($V1765,Roles!$A:$B,2,FALSE)</f>
        <v>Analyst</v>
      </c>
      <c r="X1765" s="6">
        <f t="shared" ca="1" si="332"/>
        <v>4</v>
      </c>
      <c r="Y1765" s="6" t="str">
        <f ca="1">IF(ISNA($X1765),NA(),VLOOKUP($X1765,Levels!$A:$B,2,FALSE))</f>
        <v>Senior</v>
      </c>
      <c r="Z1765" s="8">
        <f t="shared" ca="1" si="324"/>
        <v>41073</v>
      </c>
      <c r="AA1765" s="6">
        <f ca="1">RANDBETWEEN(2,COUNTA('Recruitment source'!$A:$A))</f>
        <v>9</v>
      </c>
      <c r="AB1765" s="6" t="str">
        <f ca="1">VLOOKUP($AA1765,'Recruitment source'!$A:$B,2,FALSE)</f>
        <v xml:space="preserve"> recommendation of employee</v>
      </c>
      <c r="AC1765" s="8" t="e">
        <f t="shared" ca="1" si="333"/>
        <v>#N/A</v>
      </c>
      <c r="AD1765" s="6" t="e">
        <f t="shared" ca="1" si="334"/>
        <v>#N/A</v>
      </c>
      <c r="AE1765" s="6" t="e">
        <f ca="1">IF(ISNA(AD1765),NA(),VLOOKUP($AD1765,'Reasons for dismissal'!$A:$B,2,FALSE))</f>
        <v>#N/A</v>
      </c>
      <c r="AF1765" s="6">
        <f t="shared" ca="1" si="335"/>
        <v>3</v>
      </c>
      <c r="AG1765" s="1">
        <f t="shared" ca="1" si="325"/>
        <v>2000</v>
      </c>
    </row>
    <row r="1766" spans="1:33" x14ac:dyDescent="0.25">
      <c r="A1766" s="7" cm="1">
        <f t="array" aca="1" ref="A1766" ca="1">INDEX(Companies!$A:$A,RANDBETWEEN(2,COUNTA(Companies!$A:$A)),1)</f>
        <v>2</v>
      </c>
      <c r="B1766" s="7" t="str">
        <f ca="1">VLOOKUP($A1766,Companies!$A:$B,2,FALSE)</f>
        <v>ACME Corporation</v>
      </c>
      <c r="C1766" s="5">
        <f t="shared" si="326"/>
        <v>1765</v>
      </c>
      <c r="D1766" s="6">
        <f t="shared" ca="1" si="327"/>
        <v>1</v>
      </c>
      <c r="E1766" s="7">
        <f ca="1">IF($C1766 = 1 + N("Presidente"),
    127,
    IF($C1766 = 2 + N("Vice-Presidente"),
        72,
        IF($C1766 = 3 + N("Secretária bilíngue"),
            13,
            RANDBETWEEN(5,COUNT(Name!$A:$A) + 1)
        )
    )
)</f>
        <v>282</v>
      </c>
      <c r="F1766" s="7" t="str">
        <f ca="1" xml:space="preserve">
VLOOKUP(
  $E1766,
  Name!$A:$B,
  2,
  FALSE
)
&amp; " " &amp;
IF($C1766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Marinah Pimenta Frois</v>
      </c>
      <c r="G1766" s="7">
        <v>2</v>
      </c>
      <c r="H1766" s="7" t="str">
        <f>VLOOKUP($G1766,Countries!$A:$B,2,FALSE)</f>
        <v>Portugal</v>
      </c>
      <c r="I1766" s="7" cm="1">
        <f t="array" aca="1" ref="I1766" ca="1">INDEX(States!$B:$B,RANDBETWEEN(2,COUNTA(States!$A:$A)),1)</f>
        <v>6</v>
      </c>
      <c r="J1766" s="7" t="str">
        <f ca="1">VLOOKUP($I1766,States!$B:$C,2,FALSE)</f>
        <v>Braga</v>
      </c>
      <c r="K1766" s="7" t="str">
        <f ca="1">VLOOKUP($E1766,Name!$A:$C,3,FALSE)</f>
        <v>F</v>
      </c>
      <c r="L1766" s="7" t="str">
        <f ca="1">VLOOKUP($K1766,Genders!$B:$C,2,FALSE)</f>
        <v>Female</v>
      </c>
      <c r="M1766" s="7" cm="1">
        <f t="array" aca="1" ref="M1766" ca="1">INDEX('Marital status'!$A:$A,RANDBETWEEN(2,COUNTA('Marital status'!$A:$A)),1)</f>
        <v>4</v>
      </c>
      <c r="N1766" s="7" t="str">
        <f ca="1">VLOOKUP($M1766,'Marital status'!$A:$B,2,FALSE)</f>
        <v xml:space="preserve">Widowed </v>
      </c>
      <c r="O1766" s="7">
        <f t="shared" ca="1" si="328"/>
        <v>2</v>
      </c>
      <c r="P1766" s="7" t="str">
        <f ca="1">VLOOKUP($O1766,Ethnicities!$A:$B,2,FALSE)</f>
        <v>White</v>
      </c>
      <c r="Q1766" s="8">
        <f t="shared" ca="1" si="329"/>
        <v>20664</v>
      </c>
      <c r="R1766" s="6">
        <f t="shared" ca="1" si="330"/>
        <v>4</v>
      </c>
      <c r="S1766" s="6" t="str">
        <f ca="1">VLOOKUP($R1766,'Background education'!$A:$B,2,FALSE)</f>
        <v>Undergraduate degree</v>
      </c>
      <c r="T1766" s="7">
        <f ca="1" xml:space="preserve">
  IF(OR($V1766 = 2, $V1766 = 3, $V1766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66" s="7" t="str">
        <f ca="1">VLOOKUP($T1766,Departments!$A:$B,2,FALSE)</f>
        <v>Sales</v>
      </c>
      <c r="V1766" s="6">
        <f t="shared" ca="1" si="331"/>
        <v>6</v>
      </c>
      <c r="W1766" s="6" t="str">
        <f ca="1">VLOOKUP($V1766,Roles!$A:$B,2,FALSE)</f>
        <v>Intern</v>
      </c>
      <c r="X1766" s="6" t="e">
        <f t="shared" ca="1" si="332"/>
        <v>#N/A</v>
      </c>
      <c r="Y1766" s="6" t="e">
        <f ca="1">IF(ISNA($X1766),NA(),VLOOKUP($X1766,Levels!$A:$B,2,FALSE))</f>
        <v>#N/A</v>
      </c>
      <c r="Z1766" s="8">
        <f t="shared" ca="1" si="324"/>
        <v>39226</v>
      </c>
      <c r="AA1766" s="6">
        <f ca="1">RANDBETWEEN(2,COUNTA('Recruitment source'!$A:$A))</f>
        <v>2</v>
      </c>
      <c r="AB1766" s="6" t="str">
        <f ca="1">VLOOKUP($AA1766,'Recruitment source'!$A:$B,2,FALSE)</f>
        <v>Indeed</v>
      </c>
      <c r="AC1766" s="8" t="e">
        <f t="shared" ca="1" si="333"/>
        <v>#N/A</v>
      </c>
      <c r="AD1766" s="6" t="e">
        <f t="shared" ca="1" si="334"/>
        <v>#N/A</v>
      </c>
      <c r="AE1766" s="6" t="e">
        <f ca="1">IF(ISNA(AD1766),NA(),VLOOKUP($AD1766,'Reasons for dismissal'!$A:$B,2,FALSE))</f>
        <v>#N/A</v>
      </c>
      <c r="AF1766" s="6">
        <f t="shared" ca="1" si="335"/>
        <v>3</v>
      </c>
      <c r="AG1766" s="1">
        <f t="shared" ca="1" si="325"/>
        <v>805</v>
      </c>
    </row>
    <row r="1767" spans="1:33" x14ac:dyDescent="0.25">
      <c r="A1767" s="7" cm="1">
        <f t="array" aca="1" ref="A1767" ca="1">INDEX(Companies!$A:$A,RANDBETWEEN(2,COUNTA(Companies!$A:$A)),1)</f>
        <v>2</v>
      </c>
      <c r="B1767" s="7" t="str">
        <f ca="1">VLOOKUP($A1767,Companies!$A:$B,2,FALSE)</f>
        <v>ACME Corporation</v>
      </c>
      <c r="C1767" s="5">
        <f t="shared" si="326"/>
        <v>1766</v>
      </c>
      <c r="D1767" s="6">
        <f t="shared" ca="1" si="327"/>
        <v>1</v>
      </c>
      <c r="E1767" s="7">
        <f ca="1">IF($C1767 = 1 + N("Presidente"),
    127,
    IF($C1767 = 2 + N("Vice-Presidente"),
        72,
        IF($C1767 = 3 + N("Secretária bilíngue"),
            13,
            RANDBETWEEN(5,COUNT(Name!$A:$A) + 1)
        )
    )
)</f>
        <v>362</v>
      </c>
      <c r="F1767" s="7" t="str">
        <f ca="1" xml:space="preserve">
VLOOKUP(
  $E1767,
  Name!$A:$B,
  2,
  FALSE
)
&amp; " " &amp;
IF($C1767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Negrão Pinheiro</v>
      </c>
      <c r="G1767" s="7">
        <v>2</v>
      </c>
      <c r="H1767" s="7" t="str">
        <f>VLOOKUP($G1767,Countries!$A:$B,2,FALSE)</f>
        <v>Portugal</v>
      </c>
      <c r="I1767" s="7" cm="1">
        <f t="array" aca="1" ref="I1767" ca="1">INDEX(States!$B:$B,RANDBETWEEN(2,COUNTA(States!$A:$A)),1)</f>
        <v>19</v>
      </c>
      <c r="J1767" s="7" t="str">
        <f ca="1">VLOOKUP($I1767,States!$B:$C,2,FALSE)</f>
        <v>Vila Real</v>
      </c>
      <c r="K1767" s="7" t="str">
        <f ca="1">VLOOKUP($E1767,Name!$A:$C,3,FALSE)</f>
        <v>M</v>
      </c>
      <c r="L1767" s="7" t="str">
        <f ca="1">VLOOKUP($K1767,Genders!$B:$C,2,FALSE)</f>
        <v>Male</v>
      </c>
      <c r="M1767" s="7" cm="1">
        <f t="array" aca="1" ref="M1767" ca="1">INDEX('Marital status'!$A:$A,RANDBETWEEN(2,COUNTA('Marital status'!$A:$A)),1)</f>
        <v>2</v>
      </c>
      <c r="N1767" s="7" t="str">
        <f ca="1">VLOOKUP($M1767,'Marital status'!$A:$B,2,FALSE)</f>
        <v>Single</v>
      </c>
      <c r="O1767" s="7">
        <f t="shared" ca="1" si="328"/>
        <v>5</v>
      </c>
      <c r="P1767" s="7" t="str">
        <f ca="1">VLOOKUP($O1767,Ethnicities!$A:$B,2,FALSE)</f>
        <v>Asian</v>
      </c>
      <c r="Q1767" s="8">
        <f t="shared" ca="1" si="329"/>
        <v>37869</v>
      </c>
      <c r="R1767" s="6">
        <f t="shared" ca="1" si="330"/>
        <v>5</v>
      </c>
      <c r="S1767" s="6" t="str">
        <f ca="1">VLOOKUP($R1767,'Background education'!$A:$B,2,FALSE)</f>
        <v>Graduate school</v>
      </c>
      <c r="T1767" s="7">
        <f ca="1" xml:space="preserve">
  IF(OR($V1767 = 2, $V1767 = 3, $V1767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67" s="7" t="str">
        <f ca="1">VLOOKUP($T1767,Departments!$A:$B,2,FALSE)</f>
        <v>Human Resource</v>
      </c>
      <c r="V1767" s="6">
        <f t="shared" ca="1" si="331"/>
        <v>8</v>
      </c>
      <c r="W1767" s="6" t="str">
        <f ca="1">VLOOKUP($V1767,Roles!$A:$B,2,FALSE)</f>
        <v>Analyst</v>
      </c>
      <c r="X1767" s="6">
        <f t="shared" ca="1" si="332"/>
        <v>2</v>
      </c>
      <c r="Y1767" s="6" t="str">
        <f ca="1">IF(ISNA($X1767),NA(),VLOOKUP($X1767,Levels!$A:$B,2,FALSE))</f>
        <v>Junior</v>
      </c>
      <c r="Z1767" s="8">
        <f t="shared" ca="1" si="324"/>
        <v>37795</v>
      </c>
      <c r="AA1767" s="6">
        <f ca="1">RANDBETWEEN(2,COUNTA('Recruitment source'!$A:$A))</f>
        <v>4</v>
      </c>
      <c r="AB1767" s="6" t="str">
        <f ca="1">VLOOKUP($AA1767,'Recruitment source'!$A:$B,2,FALSE)</f>
        <v>SAPO Emprego</v>
      </c>
      <c r="AC1767" s="8" t="e">
        <f t="shared" ca="1" si="333"/>
        <v>#N/A</v>
      </c>
      <c r="AD1767" s="6" t="e">
        <f t="shared" ca="1" si="334"/>
        <v>#N/A</v>
      </c>
      <c r="AE1767" s="6" t="e">
        <f ca="1">IF(ISNA(AD1767),NA(),VLOOKUP($AD1767,'Reasons for dismissal'!$A:$B,2,FALSE))</f>
        <v>#N/A</v>
      </c>
      <c r="AF1767" s="6">
        <f t="shared" ca="1" si="335"/>
        <v>2</v>
      </c>
      <c r="AG1767" s="1">
        <f t="shared" ca="1" si="325"/>
        <v>2000</v>
      </c>
    </row>
    <row r="1768" spans="1:33" x14ac:dyDescent="0.25">
      <c r="A1768" s="7" cm="1">
        <f t="array" aca="1" ref="A1768" ca="1">INDEX(Companies!$A:$A,RANDBETWEEN(2,COUNTA(Companies!$A:$A)),1)</f>
        <v>2</v>
      </c>
      <c r="B1768" s="7" t="str">
        <f ca="1">VLOOKUP($A1768,Companies!$A:$B,2,FALSE)</f>
        <v>ACME Corporation</v>
      </c>
      <c r="C1768" s="5">
        <f t="shared" si="326"/>
        <v>1767</v>
      </c>
      <c r="D1768" s="6">
        <f t="shared" ca="1" si="327"/>
        <v>1</v>
      </c>
      <c r="E1768" s="7">
        <f ca="1">IF($C1768 = 1 + N("Presidente"),
    127,
    IF($C1768 = 2 + N("Vice-Presidente"),
        72,
        IF($C1768 = 3 + N("Secretária bilíngue"),
            13,
            RANDBETWEEN(5,COUNT(Name!$A:$A) + 1)
        )
    )
)</f>
        <v>155</v>
      </c>
      <c r="F1768" s="7" t="str">
        <f ca="1" xml:space="preserve">
VLOOKUP(
  $E1768,
  Name!$A:$B,
  2,
  FALSE
)
&amp; " " &amp;
IF($C1768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Gloria Battaglia Negreiros</v>
      </c>
      <c r="G1768" s="7">
        <v>2</v>
      </c>
      <c r="H1768" s="7" t="str">
        <f>VLOOKUP($G1768,Countries!$A:$B,2,FALSE)</f>
        <v>Portugal</v>
      </c>
      <c r="I1768" s="7" cm="1">
        <f t="array" aca="1" ref="I1768" ca="1">INDEX(States!$B:$B,RANDBETWEEN(2,COUNTA(States!$A:$A)),1)</f>
        <v>14</v>
      </c>
      <c r="J1768" s="7" t="str">
        <f ca="1">VLOOKUP($I1768,States!$B:$C,2,FALSE)</f>
        <v>Viseu</v>
      </c>
      <c r="K1768" s="7" t="str">
        <f ca="1">VLOOKUP($E1768,Name!$A:$C,3,FALSE)</f>
        <v>F</v>
      </c>
      <c r="L1768" s="7" t="str">
        <f ca="1">VLOOKUP($K1768,Genders!$B:$C,2,FALSE)</f>
        <v>Female</v>
      </c>
      <c r="M1768" s="7" cm="1">
        <f t="array" aca="1" ref="M1768" ca="1">INDEX('Marital status'!$A:$A,RANDBETWEEN(2,COUNTA('Marital status'!$A:$A)),1)</f>
        <v>3</v>
      </c>
      <c r="N1768" s="7" t="str">
        <f ca="1">VLOOKUP($M1768,'Marital status'!$A:$B,2,FALSE)</f>
        <v>Married</v>
      </c>
      <c r="O1768" s="7">
        <f t="shared" ca="1" si="328"/>
        <v>2</v>
      </c>
      <c r="P1768" s="7" t="str">
        <f ca="1">VLOOKUP($O1768,Ethnicities!$A:$B,2,FALSE)</f>
        <v>White</v>
      </c>
      <c r="Q1768" s="8">
        <f t="shared" ca="1" si="329"/>
        <v>28335</v>
      </c>
      <c r="R1768" s="6">
        <f t="shared" ca="1" si="330"/>
        <v>4</v>
      </c>
      <c r="S1768" s="6" t="str">
        <f ca="1">VLOOKUP($R1768,'Background education'!$A:$B,2,FALSE)</f>
        <v>Undergraduate degree</v>
      </c>
      <c r="T1768" s="7">
        <f ca="1" xml:space="preserve">
  IF(OR($V1768 = 2, $V1768 = 3, $V1768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768" s="7" t="str">
        <f ca="1">VLOOKUP($T1768,Departments!$A:$B,2,FALSE)</f>
        <v>Juridical</v>
      </c>
      <c r="V1768" s="6">
        <f t="shared" ca="1" si="331"/>
        <v>6</v>
      </c>
      <c r="W1768" s="6" t="str">
        <f ca="1">VLOOKUP($V1768,Roles!$A:$B,2,FALSE)</f>
        <v>Intern</v>
      </c>
      <c r="X1768" s="6" t="e">
        <f t="shared" ca="1" si="332"/>
        <v>#N/A</v>
      </c>
      <c r="Y1768" s="6" t="e">
        <f ca="1">IF(ISNA($X1768),NA(),VLOOKUP($X1768,Levels!$A:$B,2,FALSE))</f>
        <v>#N/A</v>
      </c>
      <c r="Z1768" s="8">
        <f t="shared" ca="1" si="324"/>
        <v>38257</v>
      </c>
      <c r="AA1768" s="6">
        <f ca="1">RANDBETWEEN(2,COUNTA('Recruitment source'!$A:$A))</f>
        <v>4</v>
      </c>
      <c r="AB1768" s="6" t="str">
        <f ca="1">VLOOKUP($AA1768,'Recruitment source'!$A:$B,2,FALSE)</f>
        <v>SAPO Emprego</v>
      </c>
      <c r="AC1768" s="8" t="e">
        <f t="shared" ca="1" si="333"/>
        <v>#N/A</v>
      </c>
      <c r="AD1768" s="6" t="e">
        <f t="shared" ca="1" si="334"/>
        <v>#N/A</v>
      </c>
      <c r="AE1768" s="6" t="e">
        <f ca="1">IF(ISNA(AD1768),NA(),VLOOKUP($AD1768,'Reasons for dismissal'!$A:$B,2,FALSE))</f>
        <v>#N/A</v>
      </c>
      <c r="AF1768" s="6">
        <f t="shared" ca="1" si="335"/>
        <v>2</v>
      </c>
      <c r="AG1768" s="1">
        <f t="shared" ca="1" si="325"/>
        <v>805</v>
      </c>
    </row>
    <row r="1769" spans="1:33" x14ac:dyDescent="0.25">
      <c r="A1769" s="7" cm="1">
        <f t="array" aca="1" ref="A1769" ca="1">INDEX(Companies!$A:$A,RANDBETWEEN(2,COUNTA(Companies!$A:$A)),1)</f>
        <v>2</v>
      </c>
      <c r="B1769" s="7" t="str">
        <f ca="1">VLOOKUP($A1769,Companies!$A:$B,2,FALSE)</f>
        <v>ACME Corporation</v>
      </c>
      <c r="C1769" s="5">
        <f t="shared" si="326"/>
        <v>1768</v>
      </c>
      <c r="D1769" s="6">
        <f t="shared" ca="1" si="327"/>
        <v>1</v>
      </c>
      <c r="E1769" s="7">
        <f ca="1">IF($C1769 = 1 + N("Presidente"),
    127,
    IF($C1769 = 2 + N("Vice-Presidente"),
        72,
        IF($C1769 = 3 + N("Secretária bilíngue"),
            13,
            RANDBETWEEN(5,COUNT(Name!$A:$A) + 1)
        )
    )
)</f>
        <v>29</v>
      </c>
      <c r="F1769" s="7" t="str">
        <f ca="1" xml:space="preserve">
VLOOKUP(
  $E1769,
  Name!$A:$B,
  2,
  FALSE
)
&amp; " " &amp;
IF($C1769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Padrão Simões</v>
      </c>
      <c r="G1769" s="7">
        <v>2</v>
      </c>
      <c r="H1769" s="7" t="str">
        <f>VLOOKUP($G1769,Countries!$A:$B,2,FALSE)</f>
        <v>Portugal</v>
      </c>
      <c r="I1769" s="7" cm="1">
        <f t="array" aca="1" ref="I1769" ca="1">INDEX(States!$B:$B,RANDBETWEEN(2,COUNTA(States!$A:$A)),1)</f>
        <v>4</v>
      </c>
      <c r="J1769" s="7" t="str">
        <f ca="1">VLOOKUP($I1769,States!$B:$C,2,FALSE)</f>
        <v>Setúbal</v>
      </c>
      <c r="K1769" s="7" t="str">
        <f ca="1">VLOOKUP($E1769,Name!$A:$C,3,FALSE)</f>
        <v>F</v>
      </c>
      <c r="L1769" s="7" t="str">
        <f ca="1">VLOOKUP($K1769,Genders!$B:$C,2,FALSE)</f>
        <v>Female</v>
      </c>
      <c r="M1769" s="7" cm="1">
        <f t="array" aca="1" ref="M1769" ca="1">INDEX('Marital status'!$A:$A,RANDBETWEEN(2,COUNTA('Marital status'!$A:$A)),1)</f>
        <v>2</v>
      </c>
      <c r="N1769" s="7" t="str">
        <f ca="1">VLOOKUP($M1769,'Marital status'!$A:$B,2,FALSE)</f>
        <v>Single</v>
      </c>
      <c r="O1769" s="7">
        <f t="shared" ca="1" si="328"/>
        <v>2</v>
      </c>
      <c r="P1769" s="7" t="str">
        <f ca="1">VLOOKUP($O1769,Ethnicities!$A:$B,2,FALSE)</f>
        <v>White</v>
      </c>
      <c r="Q1769" s="8">
        <f t="shared" ca="1" si="329"/>
        <v>34843</v>
      </c>
      <c r="R1769" s="6">
        <f t="shared" ca="1" si="330"/>
        <v>4</v>
      </c>
      <c r="S1769" s="6" t="str">
        <f ca="1">VLOOKUP($R1769,'Background education'!$A:$B,2,FALSE)</f>
        <v>Undergraduate degree</v>
      </c>
      <c r="T1769" s="7">
        <f ca="1" xml:space="preserve">
  IF(OR($V1769 = 2, $V1769 = 3, $V1769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69" s="7" t="str">
        <f ca="1">VLOOKUP($T1769,Departments!$A:$B,2,FALSE)</f>
        <v>Sales</v>
      </c>
      <c r="V1769" s="6">
        <f t="shared" ca="1" si="331"/>
        <v>8</v>
      </c>
      <c r="W1769" s="6" t="str">
        <f ca="1">VLOOKUP($V1769,Roles!$A:$B,2,FALSE)</f>
        <v>Analyst</v>
      </c>
      <c r="X1769" s="6">
        <f t="shared" ca="1" si="332"/>
        <v>4</v>
      </c>
      <c r="Y1769" s="6" t="str">
        <f ca="1">IF(ISNA($X1769),NA(),VLOOKUP($X1769,Levels!$A:$B,2,FALSE))</f>
        <v>Senior</v>
      </c>
      <c r="Z1769" s="8">
        <f t="shared" ca="1" si="324"/>
        <v>40559</v>
      </c>
      <c r="AA1769" s="6">
        <f ca="1">RANDBETWEEN(2,COUNTA('Recruitment source'!$A:$A))</f>
        <v>6</v>
      </c>
      <c r="AB1769" s="6" t="str">
        <f ca="1">VLOOKUP($AA1769,'Recruitment source'!$A:$B,2,FALSE)</f>
        <v>Empregos Online</v>
      </c>
      <c r="AC1769" s="8" t="e">
        <f t="shared" ca="1" si="333"/>
        <v>#N/A</v>
      </c>
      <c r="AD1769" s="6" t="e">
        <f t="shared" ca="1" si="334"/>
        <v>#N/A</v>
      </c>
      <c r="AE1769" s="6" t="e">
        <f ca="1">IF(ISNA(AD1769),NA(),VLOOKUP($AD1769,'Reasons for dismissal'!$A:$B,2,FALSE))</f>
        <v>#N/A</v>
      </c>
      <c r="AF1769" s="6">
        <f t="shared" ca="1" si="335"/>
        <v>4</v>
      </c>
      <c r="AG1769" s="1">
        <f t="shared" ca="1" si="325"/>
        <v>2050</v>
      </c>
    </row>
    <row r="1770" spans="1:33" x14ac:dyDescent="0.25">
      <c r="A1770" s="7" cm="1">
        <f t="array" aca="1" ref="A1770" ca="1">INDEX(Companies!$A:$A,RANDBETWEEN(2,COUNTA(Companies!$A:$A)),1)</f>
        <v>2</v>
      </c>
      <c r="B1770" s="7" t="str">
        <f ca="1">VLOOKUP($A1770,Companies!$A:$B,2,FALSE)</f>
        <v>ACME Corporation</v>
      </c>
      <c r="C1770" s="5">
        <f t="shared" si="326"/>
        <v>1769</v>
      </c>
      <c r="D1770" s="6">
        <f t="shared" ca="1" si="327"/>
        <v>1</v>
      </c>
      <c r="E1770" s="7">
        <f ca="1">IF($C1770 = 1 + N("Presidente"),
    127,
    IF($C1770 = 2 + N("Vice-Presidente"),
        72,
        IF($C1770 = 3 + N("Secretária bilíngue"),
            13,
            RANDBETWEEN(5,COUNT(Name!$A:$A) + 1)
        )
    )
)</f>
        <v>97</v>
      </c>
      <c r="F1770" s="7" t="str">
        <f ca="1" xml:space="preserve">
VLOOKUP(
  $E1770,
  Name!$A:$B,
  2,
  FALSE
)
&amp; " " &amp;
IF($C1770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Bispo Giordano</v>
      </c>
      <c r="G1770" s="7">
        <v>2</v>
      </c>
      <c r="H1770" s="7" t="str">
        <f>VLOOKUP($G1770,Countries!$A:$B,2,FALSE)</f>
        <v>Portugal</v>
      </c>
      <c r="I1770" s="7" cm="1">
        <f t="array" aca="1" ref="I1770" ca="1">INDEX(States!$B:$B,RANDBETWEEN(2,COUNTA(States!$A:$A)),1)</f>
        <v>4</v>
      </c>
      <c r="J1770" s="7" t="str">
        <f ca="1">VLOOKUP($I1770,States!$B:$C,2,FALSE)</f>
        <v>Setúbal</v>
      </c>
      <c r="K1770" s="7" t="str">
        <f ca="1">VLOOKUP($E1770,Name!$A:$C,3,FALSE)</f>
        <v>F</v>
      </c>
      <c r="L1770" s="7" t="str">
        <f ca="1">VLOOKUP($K1770,Genders!$B:$C,2,FALSE)</f>
        <v>Female</v>
      </c>
      <c r="M1770" s="7" cm="1">
        <f t="array" aca="1" ref="M1770" ca="1">INDEX('Marital status'!$A:$A,RANDBETWEEN(2,COUNTA('Marital status'!$A:$A)),1)</f>
        <v>4</v>
      </c>
      <c r="N1770" s="7" t="str">
        <f ca="1">VLOOKUP($M1770,'Marital status'!$A:$B,2,FALSE)</f>
        <v xml:space="preserve">Widowed </v>
      </c>
      <c r="O1770" s="7">
        <f t="shared" ca="1" si="328"/>
        <v>2</v>
      </c>
      <c r="P1770" s="7" t="str">
        <f ca="1">VLOOKUP($O1770,Ethnicities!$A:$B,2,FALSE)</f>
        <v>White</v>
      </c>
      <c r="Q1770" s="8">
        <f t="shared" ca="1" si="329"/>
        <v>29284</v>
      </c>
      <c r="R1770" s="6">
        <f t="shared" ca="1" si="330"/>
        <v>4</v>
      </c>
      <c r="S1770" s="6" t="str">
        <f ca="1">VLOOKUP($R1770,'Background education'!$A:$B,2,FALSE)</f>
        <v>Undergraduate degree</v>
      </c>
      <c r="T1770" s="7">
        <f ca="1" xml:space="preserve">
  IF(OR($V1770 = 2, $V1770 = 3, $V1770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770" s="7" t="str">
        <f ca="1">VLOOKUP($T1770,Departments!$A:$B,2,FALSE)</f>
        <v>Communication &amp; Marketing</v>
      </c>
      <c r="V1770" s="6">
        <f t="shared" ca="1" si="331"/>
        <v>7</v>
      </c>
      <c r="W1770" s="6" t="str">
        <f ca="1">VLOOKUP($V1770,Roles!$A:$B,2,FALSE)</f>
        <v>Trainee</v>
      </c>
      <c r="X1770" s="6" t="e">
        <f t="shared" ca="1" si="332"/>
        <v>#N/A</v>
      </c>
      <c r="Y1770" s="6" t="e">
        <f ca="1">IF(ISNA($X1770),NA(),VLOOKUP($X1770,Levels!$A:$B,2,FALSE))</f>
        <v>#N/A</v>
      </c>
      <c r="Z1770" s="8">
        <f t="shared" ca="1" si="324"/>
        <v>38142</v>
      </c>
      <c r="AA1770" s="6">
        <f ca="1">RANDBETWEEN(2,COUNTA('Recruitment source'!$A:$A))</f>
        <v>3</v>
      </c>
      <c r="AB1770" s="6" t="str">
        <f ca="1">VLOOKUP($AA1770,'Recruitment source'!$A:$B,2,FALSE)</f>
        <v>Learn4Good</v>
      </c>
      <c r="AC1770" s="8" t="e">
        <f t="shared" ca="1" si="333"/>
        <v>#N/A</v>
      </c>
      <c r="AD1770" s="6" t="e">
        <f t="shared" ca="1" si="334"/>
        <v>#N/A</v>
      </c>
      <c r="AE1770" s="6" t="e">
        <f ca="1">IF(ISNA(AD1770),NA(),VLOOKUP($AD1770,'Reasons for dismissal'!$A:$B,2,FALSE))</f>
        <v>#N/A</v>
      </c>
      <c r="AF1770" s="6">
        <f t="shared" ca="1" si="335"/>
        <v>3</v>
      </c>
      <c r="AG1770" s="1">
        <f t="shared" ca="1" si="325"/>
        <v>1085</v>
      </c>
    </row>
    <row r="1771" spans="1:33" x14ac:dyDescent="0.25">
      <c r="A1771" s="7" cm="1">
        <f t="array" aca="1" ref="A1771" ca="1">INDEX(Companies!$A:$A,RANDBETWEEN(2,COUNTA(Companies!$A:$A)),1)</f>
        <v>2</v>
      </c>
      <c r="B1771" s="7" t="str">
        <f ca="1">VLOOKUP($A1771,Companies!$A:$B,2,FALSE)</f>
        <v>ACME Corporation</v>
      </c>
      <c r="C1771" s="5">
        <f t="shared" si="326"/>
        <v>1770</v>
      </c>
      <c r="D1771" s="6">
        <f t="shared" ca="1" si="327"/>
        <v>1</v>
      </c>
      <c r="E1771" s="7">
        <f ca="1">IF($C1771 = 1 + N("Presidente"),
    127,
    IF($C1771 = 2 + N("Vice-Presidente"),
        72,
        IF($C1771 = 3 + N("Secretária bilíngue"),
            13,
            RANDBETWEEN(5,COUNT(Name!$A:$A) + 1)
        )
    )
)</f>
        <v>43</v>
      </c>
      <c r="F1771" s="7" t="str">
        <f ca="1" xml:space="preserve">
VLOOKUP(
  $E1771,
  Name!$A:$B,
  2,
  FALSE
)
&amp; " " &amp;
IF($C1771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Anita Alvim Ricci</v>
      </c>
      <c r="G1771" s="7">
        <v>2</v>
      </c>
      <c r="H1771" s="7" t="str">
        <f>VLOOKUP($G1771,Countries!$A:$B,2,FALSE)</f>
        <v>Portugal</v>
      </c>
      <c r="I1771" s="7" cm="1">
        <f t="array" aca="1" ref="I1771" ca="1">INDEX(States!$B:$B,RANDBETWEEN(2,COUNTA(States!$A:$A)),1)</f>
        <v>8</v>
      </c>
      <c r="J1771" s="7" t="str">
        <f ca="1">VLOOKUP($I1771,States!$B:$C,2,FALSE)</f>
        <v>Santarém</v>
      </c>
      <c r="K1771" s="7" t="str">
        <f ca="1">VLOOKUP($E1771,Name!$A:$C,3,FALSE)</f>
        <v>F</v>
      </c>
      <c r="L1771" s="7" t="str">
        <f ca="1">VLOOKUP($K1771,Genders!$B:$C,2,FALSE)</f>
        <v>Female</v>
      </c>
      <c r="M1771" s="7" cm="1">
        <f t="array" aca="1" ref="M1771" ca="1">INDEX('Marital status'!$A:$A,RANDBETWEEN(2,COUNTA('Marital status'!$A:$A)),1)</f>
        <v>4</v>
      </c>
      <c r="N1771" s="7" t="str">
        <f ca="1">VLOOKUP($M1771,'Marital status'!$A:$B,2,FALSE)</f>
        <v xml:space="preserve">Widowed </v>
      </c>
      <c r="O1771" s="7">
        <f t="shared" ca="1" si="328"/>
        <v>4</v>
      </c>
      <c r="P1771" s="7" t="str">
        <f ca="1">VLOOKUP($O1771,Ethnicities!$A:$B,2,FALSE)</f>
        <v>Hispanic or Latino</v>
      </c>
      <c r="Q1771" s="8">
        <f t="shared" ca="1" si="329"/>
        <v>37849</v>
      </c>
      <c r="R1771" s="6">
        <f t="shared" ca="1" si="330"/>
        <v>4</v>
      </c>
      <c r="S1771" s="6" t="str">
        <f ca="1">VLOOKUP($R1771,'Background education'!$A:$B,2,FALSE)</f>
        <v>Undergraduate degree</v>
      </c>
      <c r="T1771" s="7">
        <f ca="1" xml:space="preserve">
  IF(OR($V1771 = 2, $V1771 = 3, $V1771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771" s="7" t="str">
        <f ca="1">VLOOKUP($T1771,Departments!$A:$B,2,FALSE)</f>
        <v xml:space="preserve"> Commercial</v>
      </c>
      <c r="V1771" s="6">
        <f t="shared" ca="1" si="331"/>
        <v>8</v>
      </c>
      <c r="W1771" s="6" t="str">
        <f ca="1">VLOOKUP($V1771,Roles!$A:$B,2,FALSE)</f>
        <v>Analyst</v>
      </c>
      <c r="X1771" s="6">
        <f t="shared" ca="1" si="332"/>
        <v>3</v>
      </c>
      <c r="Y1771" s="6" t="str">
        <f ca="1">IF(ISNA($X1771),NA(),VLOOKUP($X1771,Levels!$A:$B,2,FALSE))</f>
        <v>Pleno</v>
      </c>
      <c r="Z1771" s="8">
        <f t="shared" ca="1" si="324"/>
        <v>36689</v>
      </c>
      <c r="AA1771" s="6">
        <f ca="1">RANDBETWEEN(2,COUNTA('Recruitment source'!$A:$A))</f>
        <v>4</v>
      </c>
      <c r="AB1771" s="6" t="str">
        <f ca="1">VLOOKUP($AA1771,'Recruitment source'!$A:$B,2,FALSE)</f>
        <v>SAPO Emprego</v>
      </c>
      <c r="AC1771" s="8" t="e">
        <f t="shared" ca="1" si="333"/>
        <v>#N/A</v>
      </c>
      <c r="AD1771" s="6" t="e">
        <f t="shared" ca="1" si="334"/>
        <v>#N/A</v>
      </c>
      <c r="AE1771" s="6" t="e">
        <f ca="1">IF(ISNA(AD1771),NA(),VLOOKUP($AD1771,'Reasons for dismissal'!$A:$B,2,FALSE))</f>
        <v>#N/A</v>
      </c>
      <c r="AF1771" s="6">
        <f t="shared" ca="1" si="335"/>
        <v>3</v>
      </c>
      <c r="AG1771" s="1">
        <f t="shared" ca="1" si="325"/>
        <v>2000</v>
      </c>
    </row>
    <row r="1772" spans="1:33" x14ac:dyDescent="0.25">
      <c r="A1772" s="7" cm="1">
        <f t="array" aca="1" ref="A1772" ca="1">INDEX(Companies!$A:$A,RANDBETWEEN(2,COUNTA(Companies!$A:$A)),1)</f>
        <v>2</v>
      </c>
      <c r="B1772" s="7" t="str">
        <f ca="1">VLOOKUP($A1772,Companies!$A:$B,2,FALSE)</f>
        <v>ACME Corporation</v>
      </c>
      <c r="C1772" s="5">
        <f t="shared" si="326"/>
        <v>1771</v>
      </c>
      <c r="D1772" s="6">
        <f t="shared" ca="1" si="327"/>
        <v>1</v>
      </c>
      <c r="E1772" s="7">
        <f ca="1">IF($C1772 = 1 + N("Presidente"),
    127,
    IF($C1772 = 2 + N("Vice-Presidente"),
        72,
        IF($C1772 = 3 + N("Secretária bilíngue"),
            13,
            RANDBETWEEN(5,COUNT(Name!$A:$A) + 1)
        )
    )
)</f>
        <v>217</v>
      </c>
      <c r="F1772" s="7" t="str">
        <f ca="1" xml:space="preserve">
VLOOKUP(
  $E1772,
  Name!$A:$B,
  2,
  FALSE
)
&amp; " " &amp;
IF($C1772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Medeiros Mendes</v>
      </c>
      <c r="G1772" s="7">
        <v>2</v>
      </c>
      <c r="H1772" s="7" t="str">
        <f>VLOOKUP($G1772,Countries!$A:$B,2,FALSE)</f>
        <v>Portugal</v>
      </c>
      <c r="I1772" s="7" cm="1">
        <f t="array" aca="1" ref="I1772" ca="1">INDEX(States!$B:$B,RANDBETWEEN(2,COUNTA(States!$A:$A)),1)</f>
        <v>7</v>
      </c>
      <c r="J1772" s="7" t="str">
        <f ca="1">VLOOKUP($I1772,States!$B:$C,2,FALSE)</f>
        <v>Faro</v>
      </c>
      <c r="K1772" s="7" t="str">
        <f ca="1">VLOOKUP($E1772,Name!$A:$C,3,FALSE)</f>
        <v>F</v>
      </c>
      <c r="L1772" s="7" t="str">
        <f ca="1">VLOOKUP($K1772,Genders!$B:$C,2,FALSE)</f>
        <v>Female</v>
      </c>
      <c r="M1772" s="7" cm="1">
        <f t="array" aca="1" ref="M1772" ca="1">INDEX('Marital status'!$A:$A,RANDBETWEEN(2,COUNTA('Marital status'!$A:$A)),1)</f>
        <v>2</v>
      </c>
      <c r="N1772" s="7" t="str">
        <f ca="1">VLOOKUP($M1772,'Marital status'!$A:$B,2,FALSE)</f>
        <v>Single</v>
      </c>
      <c r="O1772" s="7">
        <f t="shared" ca="1" si="328"/>
        <v>2</v>
      </c>
      <c r="P1772" s="7" t="str">
        <f ca="1">VLOOKUP($O1772,Ethnicities!$A:$B,2,FALSE)</f>
        <v>White</v>
      </c>
      <c r="Q1772" s="8">
        <f t="shared" ca="1" si="329"/>
        <v>22466</v>
      </c>
      <c r="R1772" s="6">
        <f t="shared" ca="1" si="330"/>
        <v>4</v>
      </c>
      <c r="S1772" s="6" t="str">
        <f ca="1">VLOOKUP($R1772,'Background education'!$A:$B,2,FALSE)</f>
        <v>Undergraduate degree</v>
      </c>
      <c r="T1772" s="7">
        <f ca="1" xml:space="preserve">
  IF(OR($V1772 = 2, $V1772 = 3, $V1772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772" s="7" t="str">
        <f ca="1">VLOOKUP($T1772,Departments!$A:$B,2,FALSE)</f>
        <v>Information Technology</v>
      </c>
      <c r="V1772" s="6">
        <f t="shared" ca="1" si="331"/>
        <v>6</v>
      </c>
      <c r="W1772" s="6" t="str">
        <f ca="1">VLOOKUP($V1772,Roles!$A:$B,2,FALSE)</f>
        <v>Intern</v>
      </c>
      <c r="X1772" s="6" t="e">
        <f t="shared" ca="1" si="332"/>
        <v>#N/A</v>
      </c>
      <c r="Y1772" s="6" t="e">
        <f ca="1">IF(ISNA($X1772),NA(),VLOOKUP($X1772,Levels!$A:$B,2,FALSE))</f>
        <v>#N/A</v>
      </c>
      <c r="Z1772" s="8">
        <f t="shared" ca="1" si="324"/>
        <v>41627</v>
      </c>
      <c r="AA1772" s="6">
        <f ca="1">RANDBETWEEN(2,COUNTA('Recruitment source'!$A:$A))</f>
        <v>12</v>
      </c>
      <c r="AB1772" s="6" t="str">
        <f ca="1">VLOOKUP($AA1772,'Recruitment source'!$A:$B,2,FALSE)</f>
        <v>Website</v>
      </c>
      <c r="AC1772" s="8" t="e">
        <f t="shared" ca="1" si="333"/>
        <v>#N/A</v>
      </c>
      <c r="AD1772" s="6" t="e">
        <f t="shared" ca="1" si="334"/>
        <v>#N/A</v>
      </c>
      <c r="AE1772" s="6" t="e">
        <f ca="1">IF(ISNA(AD1772),NA(),VLOOKUP($AD1772,'Reasons for dismissal'!$A:$B,2,FALSE))</f>
        <v>#N/A</v>
      </c>
      <c r="AF1772" s="6">
        <f t="shared" ca="1" si="335"/>
        <v>2</v>
      </c>
      <c r="AG1772" s="1">
        <f t="shared" ca="1" si="325"/>
        <v>885</v>
      </c>
    </row>
    <row r="1773" spans="1:33" x14ac:dyDescent="0.25">
      <c r="A1773" s="7" cm="1">
        <f t="array" aca="1" ref="A1773" ca="1">INDEX(Companies!$A:$A,RANDBETWEEN(2,COUNTA(Companies!$A:$A)),1)</f>
        <v>2</v>
      </c>
      <c r="B1773" s="7" t="str">
        <f ca="1">VLOOKUP($A1773,Companies!$A:$B,2,FALSE)</f>
        <v>ACME Corporation</v>
      </c>
      <c r="C1773" s="5">
        <f t="shared" si="326"/>
        <v>1772</v>
      </c>
      <c r="D1773" s="6">
        <f t="shared" ca="1" si="327"/>
        <v>1</v>
      </c>
      <c r="E1773" s="7">
        <f ca="1">IF($C1773 = 1 + N("Presidente"),
    127,
    IF($C1773 = 2 + N("Vice-Presidente"),
        72,
        IF($C1773 = 3 + N("Secretária bilíngue"),
            13,
            RANDBETWEEN(5,COUNT(Name!$A:$A) + 1)
        )
    )
)</f>
        <v>35</v>
      </c>
      <c r="F1773" s="7" t="str">
        <f ca="1" xml:space="preserve">
VLOOKUP(
  $E1773,
  Name!$A:$B,
  2,
  FALSE
)
&amp; " " &amp;
IF($C1773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Luiza Bandeira Cabral</v>
      </c>
      <c r="G1773" s="7">
        <v>2</v>
      </c>
      <c r="H1773" s="7" t="str">
        <f>VLOOKUP($G1773,Countries!$A:$B,2,FALSE)</f>
        <v>Portugal</v>
      </c>
      <c r="I1773" s="7" cm="1">
        <f t="array" aca="1" ref="I1773" ca="1">INDEX(States!$B:$B,RANDBETWEEN(2,COUNTA(States!$A:$A)),1)</f>
        <v>18</v>
      </c>
      <c r="J1773" s="7" t="str">
        <f ca="1">VLOOKUP($I1773,States!$B:$C,2,FALSE)</f>
        <v>Guarda</v>
      </c>
      <c r="K1773" s="7" t="str">
        <f ca="1">VLOOKUP($E1773,Name!$A:$C,3,FALSE)</f>
        <v>F</v>
      </c>
      <c r="L1773" s="7" t="str">
        <f ca="1">VLOOKUP($K1773,Genders!$B:$C,2,FALSE)</f>
        <v>Female</v>
      </c>
      <c r="M1773" s="7" cm="1">
        <f t="array" aca="1" ref="M1773" ca="1">INDEX('Marital status'!$A:$A,RANDBETWEEN(2,COUNTA('Marital status'!$A:$A)),1)</f>
        <v>5</v>
      </c>
      <c r="N1773" s="7" t="str">
        <f ca="1">VLOOKUP($M1773,'Marital status'!$A:$B,2,FALSE)</f>
        <v xml:space="preserve">Separated </v>
      </c>
      <c r="O1773" s="7">
        <f t="shared" ca="1" si="328"/>
        <v>2</v>
      </c>
      <c r="P1773" s="7" t="str">
        <f ca="1">VLOOKUP($O1773,Ethnicities!$A:$B,2,FALSE)</f>
        <v>White</v>
      </c>
      <c r="Q1773" s="8">
        <f t="shared" ca="1" si="329"/>
        <v>35259</v>
      </c>
      <c r="R1773" s="6">
        <f t="shared" ca="1" si="330"/>
        <v>5</v>
      </c>
      <c r="S1773" s="6" t="str">
        <f ca="1">VLOOKUP($R1773,'Background education'!$A:$B,2,FALSE)</f>
        <v>Graduate school</v>
      </c>
      <c r="T1773" s="7">
        <f ca="1" xml:space="preserve">
  IF(OR($V1773 = 2, $V1773 = 3, $V1773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773" s="7" t="str">
        <f ca="1">VLOOKUP($T1773,Departments!$A:$B,2,FALSE)</f>
        <v>Operations</v>
      </c>
      <c r="V1773" s="6">
        <f t="shared" ca="1" si="331"/>
        <v>8</v>
      </c>
      <c r="W1773" s="6" t="str">
        <f ca="1">VLOOKUP($V1773,Roles!$A:$B,2,FALSE)</f>
        <v>Analyst</v>
      </c>
      <c r="X1773" s="6">
        <f t="shared" ca="1" si="332"/>
        <v>2</v>
      </c>
      <c r="Y1773" s="6" t="str">
        <f ca="1">IF(ISNA($X1773),NA(),VLOOKUP($X1773,Levels!$A:$B,2,FALSE))</f>
        <v>Junior</v>
      </c>
      <c r="Z1773" s="8">
        <f t="shared" ca="1" si="324"/>
        <v>37539</v>
      </c>
      <c r="AA1773" s="6">
        <f ca="1">RANDBETWEEN(2,COUNTA('Recruitment source'!$A:$A))</f>
        <v>10</v>
      </c>
      <c r="AB1773" s="6" t="str">
        <f ca="1">VLOOKUP($AA1773,'Recruitment source'!$A:$B,2,FALSE)</f>
        <v>Google</v>
      </c>
      <c r="AC1773" s="8" t="e">
        <f t="shared" ca="1" si="333"/>
        <v>#N/A</v>
      </c>
      <c r="AD1773" s="6" t="e">
        <f t="shared" ca="1" si="334"/>
        <v>#N/A</v>
      </c>
      <c r="AE1773" s="6" t="e">
        <f ca="1">IF(ISNA(AD1773),NA(),VLOOKUP($AD1773,'Reasons for dismissal'!$A:$B,2,FALSE))</f>
        <v>#N/A</v>
      </c>
      <c r="AF1773" s="6">
        <f t="shared" ca="1" si="335"/>
        <v>3</v>
      </c>
      <c r="AG1773" s="1">
        <f t="shared" ca="1" si="325"/>
        <v>2000</v>
      </c>
    </row>
    <row r="1774" spans="1:33" x14ac:dyDescent="0.25">
      <c r="A1774" s="7" cm="1">
        <f t="array" aca="1" ref="A1774" ca="1">INDEX(Companies!$A:$A,RANDBETWEEN(2,COUNTA(Companies!$A:$A)),1)</f>
        <v>2</v>
      </c>
      <c r="B1774" s="7" t="str">
        <f ca="1">VLOOKUP($A1774,Companies!$A:$B,2,FALSE)</f>
        <v>ACME Corporation</v>
      </c>
      <c r="C1774" s="5">
        <f t="shared" si="326"/>
        <v>1773</v>
      </c>
      <c r="D1774" s="6">
        <f t="shared" ca="1" si="327"/>
        <v>1</v>
      </c>
      <c r="E1774" s="7">
        <f ca="1">IF($C1774 = 1 + N("Presidente"),
    127,
    IF($C1774 = 2 + N("Vice-Presidente"),
        72,
        IF($C1774 = 3 + N("Secretária bilíngue"),
            13,
            RANDBETWEEN(5,COUNT(Name!$A:$A) + 1)
        )
    )
)</f>
        <v>356</v>
      </c>
      <c r="F1774" s="7" t="str">
        <f ca="1" xml:space="preserve">
VLOOKUP(
  $E1774,
  Name!$A:$B,
  2,
  FALSE
)
&amp; " " &amp;
IF($C1774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Victória Pinheiro Mariani</v>
      </c>
      <c r="G1774" s="7">
        <v>2</v>
      </c>
      <c r="H1774" s="7" t="str">
        <f>VLOOKUP($G1774,Countries!$A:$B,2,FALSE)</f>
        <v>Portugal</v>
      </c>
      <c r="I1774" s="7" cm="1">
        <f t="array" aca="1" ref="I1774" ca="1">INDEX(States!$B:$B,RANDBETWEEN(2,COUNTA(States!$A:$A)),1)</f>
        <v>9</v>
      </c>
      <c r="J1774" s="7" t="str">
        <f ca="1">VLOOKUP($I1774,States!$B:$C,2,FALSE)</f>
        <v>Leiria</v>
      </c>
      <c r="K1774" s="7" t="str">
        <f ca="1">VLOOKUP($E1774,Name!$A:$C,3,FALSE)</f>
        <v>F</v>
      </c>
      <c r="L1774" s="7" t="str">
        <f ca="1">VLOOKUP($K1774,Genders!$B:$C,2,FALSE)</f>
        <v>Female</v>
      </c>
      <c r="M1774" s="7" cm="1">
        <f t="array" aca="1" ref="M1774" ca="1">INDEX('Marital status'!$A:$A,RANDBETWEEN(2,COUNTA('Marital status'!$A:$A)),1)</f>
        <v>6</v>
      </c>
      <c r="N1774" s="7" t="str">
        <f ca="1">VLOOKUP($M1774,'Marital status'!$A:$B,2,FALSE)</f>
        <v>Divorced</v>
      </c>
      <c r="O1774" s="7">
        <f t="shared" ca="1" si="328"/>
        <v>2</v>
      </c>
      <c r="P1774" s="7" t="str">
        <f ca="1">VLOOKUP($O1774,Ethnicities!$A:$B,2,FALSE)</f>
        <v>White</v>
      </c>
      <c r="Q1774" s="8">
        <f t="shared" ca="1" si="329"/>
        <v>29300</v>
      </c>
      <c r="R1774" s="6">
        <f t="shared" ca="1" si="330"/>
        <v>4</v>
      </c>
      <c r="S1774" s="6" t="str">
        <f ca="1">VLOOKUP($R1774,'Background education'!$A:$B,2,FALSE)</f>
        <v>Undergraduate degree</v>
      </c>
      <c r="T1774" s="7">
        <f ca="1" xml:space="preserve">
  IF(OR($V1774 = 2, $V1774 = 3, $V1774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774" s="7" t="str">
        <f ca="1">VLOOKUP($T1774,Departments!$A:$B,2,FALSE)</f>
        <v>Juridical</v>
      </c>
      <c r="V1774" s="6">
        <f t="shared" ca="1" si="331"/>
        <v>7</v>
      </c>
      <c r="W1774" s="6" t="str">
        <f ca="1">VLOOKUP($V1774,Roles!$A:$B,2,FALSE)</f>
        <v>Trainee</v>
      </c>
      <c r="X1774" s="6" t="e">
        <f t="shared" ca="1" si="332"/>
        <v>#N/A</v>
      </c>
      <c r="Y1774" s="6" t="e">
        <f ca="1">IF(ISNA($X1774),NA(),VLOOKUP($X1774,Levels!$A:$B,2,FALSE))</f>
        <v>#N/A</v>
      </c>
      <c r="Z1774" s="8">
        <f t="shared" ca="1" si="324"/>
        <v>40327</v>
      </c>
      <c r="AA1774" s="6">
        <f ca="1">RANDBETWEEN(2,COUNTA('Recruitment source'!$A:$A))</f>
        <v>3</v>
      </c>
      <c r="AB1774" s="6" t="str">
        <f ca="1">VLOOKUP($AA1774,'Recruitment source'!$A:$B,2,FALSE)</f>
        <v>Learn4Good</v>
      </c>
      <c r="AC1774" s="8" t="e">
        <f t="shared" ca="1" si="333"/>
        <v>#N/A</v>
      </c>
      <c r="AD1774" s="6" t="e">
        <f t="shared" ca="1" si="334"/>
        <v>#N/A</v>
      </c>
      <c r="AE1774" s="6" t="e">
        <f ca="1">IF(ISNA(AD1774),NA(),VLOOKUP($AD1774,'Reasons for dismissal'!$A:$B,2,FALSE))</f>
        <v>#N/A</v>
      </c>
      <c r="AF1774" s="6">
        <f t="shared" ca="1" si="335"/>
        <v>3</v>
      </c>
      <c r="AG1774" s="1">
        <f t="shared" ca="1" si="325"/>
        <v>1005</v>
      </c>
    </row>
    <row r="1775" spans="1:33" x14ac:dyDescent="0.25">
      <c r="A1775" s="7" cm="1">
        <f t="array" aca="1" ref="A1775" ca="1">INDEX(Companies!$A:$A,RANDBETWEEN(2,COUNTA(Companies!$A:$A)),1)</f>
        <v>2</v>
      </c>
      <c r="B1775" s="7" t="str">
        <f ca="1">VLOOKUP($A1775,Companies!$A:$B,2,FALSE)</f>
        <v>ACME Corporation</v>
      </c>
      <c r="C1775" s="5">
        <f t="shared" si="326"/>
        <v>1774</v>
      </c>
      <c r="D1775" s="6">
        <f t="shared" ca="1" si="327"/>
        <v>1</v>
      </c>
      <c r="E1775" s="7">
        <f ca="1">IF($C1775 = 1 + N("Presidente"),
    127,
    IF($C1775 = 2 + N("Vice-Presidente"),
        72,
        IF($C1775 = 3 + N("Secretária bilíngue"),
            13,
            RANDBETWEEN(5,COUNT(Name!$A:$A) + 1)
        )
    )
)</f>
        <v>272</v>
      </c>
      <c r="F1775" s="7" t="str">
        <f ca="1" xml:space="preserve">
VLOOKUP(
  $E1775,
  Name!$A:$B,
  2,
  FALSE
)
&amp; " " &amp;
IF($C1775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Chaves Paulista</v>
      </c>
      <c r="G1775" s="7">
        <v>2</v>
      </c>
      <c r="H1775" s="7" t="str">
        <f>VLOOKUP($G1775,Countries!$A:$B,2,FALSE)</f>
        <v>Portugal</v>
      </c>
      <c r="I1775" s="7" cm="1">
        <f t="array" aca="1" ref="I1775" ca="1">INDEX(States!$B:$B,RANDBETWEEN(2,COUNTA(States!$A:$A)),1)</f>
        <v>4</v>
      </c>
      <c r="J1775" s="7" t="str">
        <f ca="1">VLOOKUP($I1775,States!$B:$C,2,FALSE)</f>
        <v>Setúbal</v>
      </c>
      <c r="K1775" s="7" t="str">
        <f ca="1">VLOOKUP($E1775,Name!$A:$C,3,FALSE)</f>
        <v>F</v>
      </c>
      <c r="L1775" s="7" t="str">
        <f ca="1">VLOOKUP($K1775,Genders!$B:$C,2,FALSE)</f>
        <v>Female</v>
      </c>
      <c r="M1775" s="7" cm="1">
        <f t="array" aca="1" ref="M1775" ca="1">INDEX('Marital status'!$A:$A,RANDBETWEEN(2,COUNTA('Marital status'!$A:$A)),1)</f>
        <v>4</v>
      </c>
      <c r="N1775" s="7" t="str">
        <f ca="1">VLOOKUP($M1775,'Marital status'!$A:$B,2,FALSE)</f>
        <v xml:space="preserve">Widowed </v>
      </c>
      <c r="O1775" s="7">
        <f t="shared" ca="1" si="328"/>
        <v>2</v>
      </c>
      <c r="P1775" s="7" t="str">
        <f ca="1">VLOOKUP($O1775,Ethnicities!$A:$B,2,FALSE)</f>
        <v>White</v>
      </c>
      <c r="Q1775" s="8">
        <f t="shared" ca="1" si="329"/>
        <v>36306</v>
      </c>
      <c r="R1775" s="6">
        <f t="shared" ca="1" si="330"/>
        <v>5</v>
      </c>
      <c r="S1775" s="6" t="str">
        <f ca="1">VLOOKUP($R1775,'Background education'!$A:$B,2,FALSE)</f>
        <v>Graduate school</v>
      </c>
      <c r="T1775" s="7">
        <f ca="1" xml:space="preserve">
  IF(OR($V1775 = 2, $V1775 = 3, $V1775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775" s="7" t="str">
        <f ca="1">VLOOKUP($T1775,Departments!$A:$B,2,FALSE)</f>
        <v xml:space="preserve"> Commercial</v>
      </c>
      <c r="V1775" s="6">
        <f t="shared" ca="1" si="331"/>
        <v>8</v>
      </c>
      <c r="W1775" s="6" t="str">
        <f ca="1">VLOOKUP($V1775,Roles!$A:$B,2,FALSE)</f>
        <v>Analyst</v>
      </c>
      <c r="X1775" s="6">
        <f t="shared" ca="1" si="332"/>
        <v>4</v>
      </c>
      <c r="Y1775" s="6" t="str">
        <f ca="1">IF(ISNA($X1775),NA(),VLOOKUP($X1775,Levels!$A:$B,2,FALSE))</f>
        <v>Senior</v>
      </c>
      <c r="Z1775" s="8">
        <f t="shared" ca="1" si="324"/>
        <v>37917</v>
      </c>
      <c r="AA1775" s="6">
        <f ca="1">RANDBETWEEN(2,COUNTA('Recruitment source'!$A:$A))</f>
        <v>7</v>
      </c>
      <c r="AB1775" s="6" t="str">
        <f ca="1">VLOOKUP($AA1775,'Recruitment source'!$A:$B,2,FALSE)</f>
        <v>Jobs in Lisbon</v>
      </c>
      <c r="AC1775" s="8" t="e">
        <f t="shared" ca="1" si="333"/>
        <v>#N/A</v>
      </c>
      <c r="AD1775" s="6" t="e">
        <f t="shared" ca="1" si="334"/>
        <v>#N/A</v>
      </c>
      <c r="AE1775" s="6" t="e">
        <f ca="1">IF(ISNA(AD1775),NA(),VLOOKUP($AD1775,'Reasons for dismissal'!$A:$B,2,FALSE))</f>
        <v>#N/A</v>
      </c>
      <c r="AF1775" s="6">
        <f t="shared" ca="1" si="335"/>
        <v>4</v>
      </c>
      <c r="AG1775" s="1">
        <f t="shared" ca="1" si="325"/>
        <v>2000</v>
      </c>
    </row>
    <row r="1776" spans="1:33" x14ac:dyDescent="0.25">
      <c r="A1776" s="7" cm="1">
        <f t="array" aca="1" ref="A1776" ca="1">INDEX(Companies!$A:$A,RANDBETWEEN(2,COUNTA(Companies!$A:$A)),1)</f>
        <v>2</v>
      </c>
      <c r="B1776" s="7" t="str">
        <f ca="1">VLOOKUP($A1776,Companies!$A:$B,2,FALSE)</f>
        <v>ACME Corporation</v>
      </c>
      <c r="C1776" s="5">
        <f t="shared" si="326"/>
        <v>1775</v>
      </c>
      <c r="D1776" s="6" t="str">
        <f t="shared" ca="1" si="327"/>
        <v>FALSE</v>
      </c>
      <c r="E1776" s="7">
        <f ca="1">IF($C1776 = 1 + N("Presidente"),
    127,
    IF($C1776 = 2 + N("Vice-Presidente"),
        72,
        IF($C1776 = 3 + N("Secretária bilíngue"),
            13,
            RANDBETWEEN(5,COUNT(Name!$A:$A) + 1)
        )
    )
)</f>
        <v>113</v>
      </c>
      <c r="F1776" s="7" t="str">
        <f ca="1" xml:space="preserve">
VLOOKUP(
  $E1776,
  Name!$A:$B,
  2,
  FALSE
)
&amp; " " &amp;
IF($C1776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Desiré Campos Mancini</v>
      </c>
      <c r="G1776" s="7">
        <v>2</v>
      </c>
      <c r="H1776" s="7" t="str">
        <f>VLOOKUP($G1776,Countries!$A:$B,2,FALSE)</f>
        <v>Portugal</v>
      </c>
      <c r="I1776" s="7" cm="1">
        <f t="array" aca="1" ref="I1776" ca="1">INDEX(States!$B:$B,RANDBETWEEN(2,COUNTA(States!$A:$A)),1)</f>
        <v>7</v>
      </c>
      <c r="J1776" s="7" t="str">
        <f ca="1">VLOOKUP($I1776,States!$B:$C,2,FALSE)</f>
        <v>Faro</v>
      </c>
      <c r="K1776" s="7" t="str">
        <f ca="1">VLOOKUP($E1776,Name!$A:$C,3,FALSE)</f>
        <v>F</v>
      </c>
      <c r="L1776" s="7" t="str">
        <f ca="1">VLOOKUP($K1776,Genders!$B:$C,2,FALSE)</f>
        <v>Female</v>
      </c>
      <c r="M1776" s="7" cm="1">
        <f t="array" aca="1" ref="M1776" ca="1">INDEX('Marital status'!$A:$A,RANDBETWEEN(2,COUNTA('Marital status'!$A:$A)),1)</f>
        <v>6</v>
      </c>
      <c r="N1776" s="7" t="str">
        <f ca="1">VLOOKUP($M1776,'Marital status'!$A:$B,2,FALSE)</f>
        <v>Divorced</v>
      </c>
      <c r="O1776" s="7">
        <f t="shared" ca="1" si="328"/>
        <v>2</v>
      </c>
      <c r="P1776" s="7" t="str">
        <f ca="1">VLOOKUP($O1776,Ethnicities!$A:$B,2,FALSE)</f>
        <v>White</v>
      </c>
      <c r="Q1776" s="8">
        <f t="shared" ca="1" si="329"/>
        <v>21815</v>
      </c>
      <c r="R1776" s="6">
        <f t="shared" ca="1" si="330"/>
        <v>4</v>
      </c>
      <c r="S1776" s="6" t="str">
        <f ca="1">VLOOKUP($R1776,'Background education'!$A:$B,2,FALSE)</f>
        <v>Undergraduate degree</v>
      </c>
      <c r="T1776" s="7">
        <f ca="1" xml:space="preserve">
  IF(OR($V1776 = 2, $V1776 = 3, $V1776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776" s="7" t="str">
        <f ca="1">VLOOKUP($T1776,Departments!$A:$B,2,FALSE)</f>
        <v>Communication &amp; Marketing</v>
      </c>
      <c r="V1776" s="6">
        <f t="shared" ca="1" si="331"/>
        <v>6</v>
      </c>
      <c r="W1776" s="6" t="str">
        <f ca="1">VLOOKUP($V1776,Roles!$A:$B,2,FALSE)</f>
        <v>Intern</v>
      </c>
      <c r="X1776" s="6" t="e">
        <f t="shared" ca="1" si="332"/>
        <v>#N/A</v>
      </c>
      <c r="Y1776" s="6" t="e">
        <f ca="1">IF(ISNA($X1776),NA(),VLOOKUP($X1776,Levels!$A:$B,2,FALSE))</f>
        <v>#N/A</v>
      </c>
      <c r="Z1776" s="8">
        <f t="shared" ca="1" si="324"/>
        <v>40825</v>
      </c>
      <c r="AA1776" s="6">
        <f ca="1">RANDBETWEEN(2,COUNTA('Recruitment source'!$A:$A))</f>
        <v>2</v>
      </c>
      <c r="AB1776" s="6" t="str">
        <f ca="1">VLOOKUP($AA1776,'Recruitment source'!$A:$B,2,FALSE)</f>
        <v>Indeed</v>
      </c>
      <c r="AC1776" s="8">
        <f t="shared" ca="1" si="333"/>
        <v>43577</v>
      </c>
      <c r="AD1776" s="6">
        <f t="shared" ca="1" si="334"/>
        <v>6</v>
      </c>
      <c r="AE1776" s="6" t="str">
        <f ca="1">IF(ISNA(AD1776),NA(),VLOOKUP($AD1776,'Reasons for dismissal'!$A:$B,2,FALSE))</f>
        <v>performance</v>
      </c>
      <c r="AF1776" s="6">
        <f t="shared" ca="1" si="335"/>
        <v>2</v>
      </c>
      <c r="AG1776" s="1">
        <f t="shared" ca="1" si="325"/>
        <v>885</v>
      </c>
    </row>
    <row r="1777" spans="1:33" x14ac:dyDescent="0.25">
      <c r="A1777" s="7" cm="1">
        <f t="array" aca="1" ref="A1777" ca="1">INDEX(Companies!$A:$A,RANDBETWEEN(2,COUNTA(Companies!$A:$A)),1)</f>
        <v>2</v>
      </c>
      <c r="B1777" s="7" t="str">
        <f ca="1">VLOOKUP($A1777,Companies!$A:$B,2,FALSE)</f>
        <v>ACME Corporation</v>
      </c>
      <c r="C1777" s="5">
        <f t="shared" si="326"/>
        <v>1776</v>
      </c>
      <c r="D1777" s="6">
        <f t="shared" ca="1" si="327"/>
        <v>1</v>
      </c>
      <c r="E1777" s="7">
        <f ca="1">IF($C1777 = 1 + N("Presidente"),
    127,
    IF($C1777 = 2 + N("Vice-Presidente"),
        72,
        IF($C1777 = 3 + N("Secretária bilíngue"),
            13,
            RANDBETWEEN(5,COUNT(Name!$A:$A) + 1)
        )
    )
)</f>
        <v>181</v>
      </c>
      <c r="F1777" s="7" t="str">
        <f ca="1" xml:space="preserve">
VLOOKUP(
  $E1777,
  Name!$A:$B,
  2,
  FALSE
)
&amp; " " &amp;
IF($C1777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Bicalho Badu</v>
      </c>
      <c r="G1777" s="7">
        <v>2</v>
      </c>
      <c r="H1777" s="7" t="str">
        <f>VLOOKUP($G1777,Countries!$A:$B,2,FALSE)</f>
        <v>Portugal</v>
      </c>
      <c r="I1777" s="7" cm="1">
        <f t="array" aca="1" ref="I1777" ca="1">INDEX(States!$B:$B,RANDBETWEEN(2,COUNTA(States!$A:$A)),1)</f>
        <v>5</v>
      </c>
      <c r="J1777" s="7" t="str">
        <f ca="1">VLOOKUP($I1777,States!$B:$C,2,FALSE)</f>
        <v>Aveiro</v>
      </c>
      <c r="K1777" s="7" t="str">
        <f ca="1">VLOOKUP($E1777,Name!$A:$C,3,FALSE)</f>
        <v>F</v>
      </c>
      <c r="L1777" s="7" t="str">
        <f ca="1">VLOOKUP($K1777,Genders!$B:$C,2,FALSE)</f>
        <v>Female</v>
      </c>
      <c r="M1777" s="7" cm="1">
        <f t="array" aca="1" ref="M1777" ca="1">INDEX('Marital status'!$A:$A,RANDBETWEEN(2,COUNTA('Marital status'!$A:$A)),1)</f>
        <v>5</v>
      </c>
      <c r="N1777" s="7" t="str">
        <f ca="1">VLOOKUP($M1777,'Marital status'!$A:$B,2,FALSE)</f>
        <v xml:space="preserve">Separated </v>
      </c>
      <c r="O1777" s="7">
        <f t="shared" ca="1" si="328"/>
        <v>2</v>
      </c>
      <c r="P1777" s="7" t="str">
        <f ca="1">VLOOKUP($O1777,Ethnicities!$A:$B,2,FALSE)</f>
        <v>White</v>
      </c>
      <c r="Q1777" s="8">
        <f t="shared" ca="1" si="329"/>
        <v>34825</v>
      </c>
      <c r="R1777" s="6">
        <f t="shared" ca="1" si="330"/>
        <v>5</v>
      </c>
      <c r="S1777" s="6" t="str">
        <f ca="1">VLOOKUP($R1777,'Background education'!$A:$B,2,FALSE)</f>
        <v>Graduate school</v>
      </c>
      <c r="T1777" s="7">
        <f ca="1" xml:space="preserve">
  IF(OR($V1777 = 2, $V1777 = 3, $V1777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77" s="7" t="str">
        <f ca="1">VLOOKUP($T1777,Departments!$A:$B,2,FALSE)</f>
        <v>Human Resource</v>
      </c>
      <c r="V1777" s="6">
        <f t="shared" ca="1" si="331"/>
        <v>8</v>
      </c>
      <c r="W1777" s="6" t="str">
        <f ca="1">VLOOKUP($V1777,Roles!$A:$B,2,FALSE)</f>
        <v>Analyst</v>
      </c>
      <c r="X1777" s="6">
        <f t="shared" ca="1" si="332"/>
        <v>4</v>
      </c>
      <c r="Y1777" s="6" t="str">
        <f ca="1">IF(ISNA($X1777),NA(),VLOOKUP($X1777,Levels!$A:$B,2,FALSE))</f>
        <v>Senior</v>
      </c>
      <c r="Z1777" s="8">
        <f t="shared" ca="1" si="324"/>
        <v>40283</v>
      </c>
      <c r="AA1777" s="6">
        <f ca="1">RANDBETWEEN(2,COUNTA('Recruitment source'!$A:$A))</f>
        <v>11</v>
      </c>
      <c r="AB1777" s="6" t="str">
        <f ca="1">VLOOKUP($AA1777,'Recruitment source'!$A:$B,2,FALSE)</f>
        <v>LinkedIn</v>
      </c>
      <c r="AC1777" s="8" t="e">
        <f t="shared" ca="1" si="333"/>
        <v>#N/A</v>
      </c>
      <c r="AD1777" s="6" t="e">
        <f t="shared" ca="1" si="334"/>
        <v>#N/A</v>
      </c>
      <c r="AE1777" s="6" t="e">
        <f ca="1">IF(ISNA(AD1777),NA(),VLOOKUP($AD1777,'Reasons for dismissal'!$A:$B,2,FALSE))</f>
        <v>#N/A</v>
      </c>
      <c r="AF1777" s="6">
        <f t="shared" ca="1" si="335"/>
        <v>3</v>
      </c>
      <c r="AG1777" s="1">
        <f t="shared" ca="1" si="325"/>
        <v>2000</v>
      </c>
    </row>
    <row r="1778" spans="1:33" x14ac:dyDescent="0.25">
      <c r="A1778" s="7" cm="1">
        <f t="array" aca="1" ref="A1778" ca="1">INDEX(Companies!$A:$A,RANDBETWEEN(2,COUNTA(Companies!$A:$A)),1)</f>
        <v>2</v>
      </c>
      <c r="B1778" s="7" t="str">
        <f ca="1">VLOOKUP($A1778,Companies!$A:$B,2,FALSE)</f>
        <v>ACME Corporation</v>
      </c>
      <c r="C1778" s="5">
        <f t="shared" si="326"/>
        <v>1777</v>
      </c>
      <c r="D1778" s="6">
        <f t="shared" ca="1" si="327"/>
        <v>1</v>
      </c>
      <c r="E1778" s="7">
        <f ca="1">IF($C1778 = 1 + N("Presidente"),
    127,
    IF($C1778 = 2 + N("Vice-Presidente"),
        72,
        IF($C1778 = 3 + N("Secretária bilíngue"),
            13,
            RANDBETWEEN(5,COUNT(Name!$A:$A) + 1)
        )
    )
)</f>
        <v>101</v>
      </c>
      <c r="F1778" s="7" t="str">
        <f ca="1" xml:space="preserve">
VLOOKUP(
  $E1778,
  Name!$A:$B,
  2,
  FALSE
)
&amp; " " &amp;
IF($C1778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Daniel Rodrigues Bianchi</v>
      </c>
      <c r="G1778" s="7">
        <v>2</v>
      </c>
      <c r="H1778" s="7" t="str">
        <f>VLOOKUP($G1778,Countries!$A:$B,2,FALSE)</f>
        <v>Portugal</v>
      </c>
      <c r="I1778" s="7" cm="1">
        <f t="array" aca="1" ref="I1778" ca="1">INDEX(States!$B:$B,RANDBETWEEN(2,COUNTA(States!$A:$A)),1)</f>
        <v>12</v>
      </c>
      <c r="J1778" s="7" t="str">
        <f ca="1">VLOOKUP($I1778,States!$B:$C,2,FALSE)</f>
        <v>Évora</v>
      </c>
      <c r="K1778" s="7" t="str">
        <f ca="1">VLOOKUP($E1778,Name!$A:$C,3,FALSE)</f>
        <v>M</v>
      </c>
      <c r="L1778" s="7" t="str">
        <f ca="1">VLOOKUP($K1778,Genders!$B:$C,2,FALSE)</f>
        <v>Male</v>
      </c>
      <c r="M1778" s="7" cm="1">
        <f t="array" aca="1" ref="M1778" ca="1">INDEX('Marital status'!$A:$A,RANDBETWEEN(2,COUNTA('Marital status'!$A:$A)),1)</f>
        <v>2</v>
      </c>
      <c r="N1778" s="7" t="str">
        <f ca="1">VLOOKUP($M1778,'Marital status'!$A:$B,2,FALSE)</f>
        <v>Single</v>
      </c>
      <c r="O1778" s="7">
        <f t="shared" ca="1" si="328"/>
        <v>3</v>
      </c>
      <c r="P1778" s="7" t="str">
        <f ca="1">VLOOKUP($O1778,Ethnicities!$A:$B,2,FALSE)</f>
        <v>Black or African American</v>
      </c>
      <c r="Q1778" s="8">
        <f t="shared" ca="1" si="329"/>
        <v>34942</v>
      </c>
      <c r="R1778" s="6">
        <f t="shared" ca="1" si="330"/>
        <v>4</v>
      </c>
      <c r="S1778" s="6" t="str">
        <f ca="1">VLOOKUP($R1778,'Background education'!$A:$B,2,FALSE)</f>
        <v>Undergraduate degree</v>
      </c>
      <c r="T1778" s="7">
        <f ca="1" xml:space="preserve">
  IF(OR($V1778 = 2, $V1778 = 3, $V1778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778" s="7" t="str">
        <f ca="1">VLOOKUP($T1778,Departments!$A:$B,2,FALSE)</f>
        <v>Finance</v>
      </c>
      <c r="V1778" s="6">
        <f t="shared" ca="1" si="331"/>
        <v>7</v>
      </c>
      <c r="W1778" s="6" t="str">
        <f ca="1">VLOOKUP($V1778,Roles!$A:$B,2,FALSE)</f>
        <v>Trainee</v>
      </c>
      <c r="X1778" s="6" t="e">
        <f t="shared" ca="1" si="332"/>
        <v>#N/A</v>
      </c>
      <c r="Y1778" s="6" t="e">
        <f ca="1">IF(ISNA($X1778),NA(),VLOOKUP($X1778,Levels!$A:$B,2,FALSE))</f>
        <v>#N/A</v>
      </c>
      <c r="Z1778" s="8">
        <f t="shared" ca="1" si="324"/>
        <v>40687</v>
      </c>
      <c r="AA1778" s="6">
        <f ca="1">RANDBETWEEN(2,COUNTA('Recruitment source'!$A:$A))</f>
        <v>4</v>
      </c>
      <c r="AB1778" s="6" t="str">
        <f ca="1">VLOOKUP($AA1778,'Recruitment source'!$A:$B,2,FALSE)</f>
        <v>SAPO Emprego</v>
      </c>
      <c r="AC1778" s="8" t="e">
        <f t="shared" ca="1" si="333"/>
        <v>#N/A</v>
      </c>
      <c r="AD1778" s="6" t="e">
        <f t="shared" ca="1" si="334"/>
        <v>#N/A</v>
      </c>
      <c r="AE1778" s="6" t="e">
        <f ca="1">IF(ISNA(AD1778),NA(),VLOOKUP($AD1778,'Reasons for dismissal'!$A:$B,2,FALSE))</f>
        <v>#N/A</v>
      </c>
      <c r="AF1778" s="6">
        <f t="shared" ca="1" si="335"/>
        <v>3</v>
      </c>
      <c r="AG1778" s="1">
        <f t="shared" ca="1" si="325"/>
        <v>1005</v>
      </c>
    </row>
    <row r="1779" spans="1:33" x14ac:dyDescent="0.25">
      <c r="A1779" s="7" cm="1">
        <f t="array" aca="1" ref="A1779" ca="1">INDEX(Companies!$A:$A,RANDBETWEEN(2,COUNTA(Companies!$A:$A)),1)</f>
        <v>2</v>
      </c>
      <c r="B1779" s="7" t="str">
        <f ca="1">VLOOKUP($A1779,Companies!$A:$B,2,FALSE)</f>
        <v>ACME Corporation</v>
      </c>
      <c r="C1779" s="5">
        <f t="shared" si="326"/>
        <v>1778</v>
      </c>
      <c r="D1779" s="6">
        <f t="shared" ca="1" si="327"/>
        <v>1</v>
      </c>
      <c r="E1779" s="7">
        <f ca="1">IF($C1779 = 1 + N("Presidente"),
    127,
    IF($C1779 = 2 + N("Vice-Presidente"),
        72,
        IF($C1779 = 3 + N("Secretária bilíngue"),
            13,
            RANDBETWEEN(5,COUNT(Name!$A:$A) + 1)
        )
    )
)</f>
        <v>303</v>
      </c>
      <c r="F1779" s="7" t="str">
        <f ca="1" xml:space="preserve">
VLOOKUP(
  $E1779,
  Name!$A:$B,
  2,
  FALSE
)
&amp; " " &amp;
IF($C1779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Seixas Barros</v>
      </c>
      <c r="G1779" s="7">
        <v>2</v>
      </c>
      <c r="H1779" s="7" t="str">
        <f>VLOOKUP($G1779,Countries!$A:$B,2,FALSE)</f>
        <v>Portugal</v>
      </c>
      <c r="I1779" s="7" cm="1">
        <f t="array" aca="1" ref="I1779" ca="1">INDEX(States!$B:$B,RANDBETWEEN(2,COUNTA(States!$A:$A)),1)</f>
        <v>5</v>
      </c>
      <c r="J1779" s="7" t="str">
        <f ca="1">VLOOKUP($I1779,States!$B:$C,2,FALSE)</f>
        <v>Aveiro</v>
      </c>
      <c r="K1779" s="7" t="str">
        <f ca="1">VLOOKUP($E1779,Name!$A:$C,3,FALSE)</f>
        <v>F</v>
      </c>
      <c r="L1779" s="7" t="str">
        <f ca="1">VLOOKUP($K1779,Genders!$B:$C,2,FALSE)</f>
        <v>Female</v>
      </c>
      <c r="M1779" s="7" cm="1">
        <f t="array" aca="1" ref="M1779" ca="1">INDEX('Marital status'!$A:$A,RANDBETWEEN(2,COUNTA('Marital status'!$A:$A)),1)</f>
        <v>2</v>
      </c>
      <c r="N1779" s="7" t="str">
        <f ca="1">VLOOKUP($M1779,'Marital status'!$A:$B,2,FALSE)</f>
        <v>Single</v>
      </c>
      <c r="O1779" s="7">
        <f t="shared" ca="1" si="328"/>
        <v>2</v>
      </c>
      <c r="P1779" s="7" t="str">
        <f ca="1">VLOOKUP($O1779,Ethnicities!$A:$B,2,FALSE)</f>
        <v>White</v>
      </c>
      <c r="Q1779" s="8">
        <f t="shared" ca="1" si="329"/>
        <v>33060</v>
      </c>
      <c r="R1779" s="6">
        <f t="shared" ca="1" si="330"/>
        <v>4</v>
      </c>
      <c r="S1779" s="6" t="str">
        <f ca="1">VLOOKUP($R1779,'Background education'!$A:$B,2,FALSE)</f>
        <v>Undergraduate degree</v>
      </c>
      <c r="T1779" s="7">
        <f ca="1" xml:space="preserve">
  IF(OR($V1779 = 2, $V1779 = 3, $V1779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79" s="7" t="str">
        <f ca="1">VLOOKUP($T1779,Departments!$A:$B,2,FALSE)</f>
        <v>Human Resource</v>
      </c>
      <c r="V1779" s="6">
        <f t="shared" ca="1" si="331"/>
        <v>8</v>
      </c>
      <c r="W1779" s="6" t="str">
        <f ca="1">VLOOKUP($V1779,Roles!$A:$B,2,FALSE)</f>
        <v>Analyst</v>
      </c>
      <c r="X1779" s="6">
        <f t="shared" ca="1" si="332"/>
        <v>4</v>
      </c>
      <c r="Y1779" s="6" t="str">
        <f ca="1">IF(ISNA($X1779),NA(),VLOOKUP($X1779,Levels!$A:$B,2,FALSE))</f>
        <v>Senior</v>
      </c>
      <c r="Z1779" s="8">
        <f t="shared" ca="1" si="324"/>
        <v>40468</v>
      </c>
      <c r="AA1779" s="6">
        <f ca="1">RANDBETWEEN(2,COUNTA('Recruitment source'!$A:$A))</f>
        <v>5</v>
      </c>
      <c r="AB1779" s="6" t="str">
        <f ca="1">VLOOKUP($AA1779,'Recruitment source'!$A:$B,2,FALSE)</f>
        <v>Net Empregos</v>
      </c>
      <c r="AC1779" s="8" t="e">
        <f t="shared" ca="1" si="333"/>
        <v>#N/A</v>
      </c>
      <c r="AD1779" s="6" t="e">
        <f t="shared" ca="1" si="334"/>
        <v>#N/A</v>
      </c>
      <c r="AE1779" s="6" t="e">
        <f ca="1">IF(ISNA(AD1779),NA(),VLOOKUP($AD1779,'Reasons for dismissal'!$A:$B,2,FALSE))</f>
        <v>#N/A</v>
      </c>
      <c r="AF1779" s="6">
        <f t="shared" ca="1" si="335"/>
        <v>2</v>
      </c>
      <c r="AG1779" s="1">
        <f t="shared" ca="1" si="325"/>
        <v>2000</v>
      </c>
    </row>
    <row r="1780" spans="1:33" x14ac:dyDescent="0.25">
      <c r="A1780" s="7" cm="1">
        <f t="array" aca="1" ref="A1780" ca="1">INDEX(Companies!$A:$A,RANDBETWEEN(2,COUNTA(Companies!$A:$A)),1)</f>
        <v>2</v>
      </c>
      <c r="B1780" s="7" t="str">
        <f ca="1">VLOOKUP($A1780,Companies!$A:$B,2,FALSE)</f>
        <v>ACME Corporation</v>
      </c>
      <c r="C1780" s="5">
        <f t="shared" si="326"/>
        <v>1779</v>
      </c>
      <c r="D1780" s="6">
        <f t="shared" ca="1" si="327"/>
        <v>1</v>
      </c>
      <c r="E1780" s="7">
        <f ca="1">IF($C1780 = 1 + N("Presidente"),
    127,
    IF($C1780 = 2 + N("Vice-Presidente"),
        72,
        IF($C1780 = 3 + N("Secretária bilíngue"),
            13,
            RANDBETWEEN(5,COUNT(Name!$A:$A) + 1)
        )
    )
)</f>
        <v>209</v>
      </c>
      <c r="F1780" s="7" t="str">
        <f ca="1" xml:space="preserve">
VLOOKUP(
  $E1780,
  Name!$A:$B,
  2,
  FALSE
)
&amp; " " &amp;
IF($C1780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Katerine Galli Mendes</v>
      </c>
      <c r="G1780" s="7">
        <v>2</v>
      </c>
      <c r="H1780" s="7" t="str">
        <f>VLOOKUP($G1780,Countries!$A:$B,2,FALSE)</f>
        <v>Portugal</v>
      </c>
      <c r="I1780" s="7" cm="1">
        <f t="array" aca="1" ref="I1780" ca="1">INDEX(States!$B:$B,RANDBETWEEN(2,COUNTA(States!$A:$A)),1)</f>
        <v>6</v>
      </c>
      <c r="J1780" s="7" t="str">
        <f ca="1">VLOOKUP($I1780,States!$B:$C,2,FALSE)</f>
        <v>Braga</v>
      </c>
      <c r="K1780" s="7" t="str">
        <f ca="1">VLOOKUP($E1780,Name!$A:$C,3,FALSE)</f>
        <v>F</v>
      </c>
      <c r="L1780" s="7" t="str">
        <f ca="1">VLOOKUP($K1780,Genders!$B:$C,2,FALSE)</f>
        <v>Female</v>
      </c>
      <c r="M1780" s="7" cm="1">
        <f t="array" aca="1" ref="M1780" ca="1">INDEX('Marital status'!$A:$A,RANDBETWEEN(2,COUNTA('Marital status'!$A:$A)),1)</f>
        <v>5</v>
      </c>
      <c r="N1780" s="7" t="str">
        <f ca="1">VLOOKUP($M1780,'Marital status'!$A:$B,2,FALSE)</f>
        <v xml:space="preserve">Separated </v>
      </c>
      <c r="O1780" s="7">
        <f t="shared" ca="1" si="328"/>
        <v>2</v>
      </c>
      <c r="P1780" s="7" t="str">
        <f ca="1">VLOOKUP($O1780,Ethnicities!$A:$B,2,FALSE)</f>
        <v>White</v>
      </c>
      <c r="Q1780" s="8">
        <f t="shared" ca="1" si="329"/>
        <v>35327</v>
      </c>
      <c r="R1780" s="6">
        <f t="shared" ca="1" si="330"/>
        <v>4</v>
      </c>
      <c r="S1780" s="6" t="str">
        <f ca="1">VLOOKUP($R1780,'Background education'!$A:$B,2,FALSE)</f>
        <v>Undergraduate degree</v>
      </c>
      <c r="T1780" s="7">
        <f ca="1" xml:space="preserve">
  IF(OR($V1780 = 2, $V1780 = 3, $V1780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780" s="7" t="str">
        <f ca="1">VLOOKUP($T1780,Departments!$A:$B,2,FALSE)</f>
        <v>Communication &amp; Marketing</v>
      </c>
      <c r="V1780" s="6">
        <f t="shared" ca="1" si="331"/>
        <v>7</v>
      </c>
      <c r="W1780" s="6" t="str">
        <f ca="1">VLOOKUP($V1780,Roles!$A:$B,2,FALSE)</f>
        <v>Trainee</v>
      </c>
      <c r="X1780" s="6" t="e">
        <f t="shared" ca="1" si="332"/>
        <v>#N/A</v>
      </c>
      <c r="Y1780" s="6" t="e">
        <f ca="1">IF(ISNA($X1780),NA(),VLOOKUP($X1780,Levels!$A:$B,2,FALSE))</f>
        <v>#N/A</v>
      </c>
      <c r="Z1780" s="8">
        <f t="shared" ca="1" si="324"/>
        <v>42908</v>
      </c>
      <c r="AA1780" s="6">
        <f ca="1">RANDBETWEEN(2,COUNTA('Recruitment source'!$A:$A))</f>
        <v>4</v>
      </c>
      <c r="AB1780" s="6" t="str">
        <f ca="1">VLOOKUP($AA1780,'Recruitment source'!$A:$B,2,FALSE)</f>
        <v>SAPO Emprego</v>
      </c>
      <c r="AC1780" s="8" t="e">
        <f t="shared" ca="1" si="333"/>
        <v>#N/A</v>
      </c>
      <c r="AD1780" s="6" t="e">
        <f t="shared" ca="1" si="334"/>
        <v>#N/A</v>
      </c>
      <c r="AE1780" s="6" t="e">
        <f ca="1">IF(ISNA(AD1780),NA(),VLOOKUP($AD1780,'Reasons for dismissal'!$A:$B,2,FALSE))</f>
        <v>#N/A</v>
      </c>
      <c r="AF1780" s="6">
        <f t="shared" ca="1" si="335"/>
        <v>3</v>
      </c>
      <c r="AG1780" s="1">
        <f t="shared" ca="1" si="325"/>
        <v>1085</v>
      </c>
    </row>
    <row r="1781" spans="1:33" x14ac:dyDescent="0.25">
      <c r="A1781" s="7" cm="1">
        <f t="array" aca="1" ref="A1781" ca="1">INDEX(Companies!$A:$A,RANDBETWEEN(2,COUNTA(Companies!$A:$A)),1)</f>
        <v>2</v>
      </c>
      <c r="B1781" s="7" t="str">
        <f ca="1">VLOOKUP($A1781,Companies!$A:$B,2,FALSE)</f>
        <v>ACME Corporation</v>
      </c>
      <c r="C1781" s="5">
        <f t="shared" si="326"/>
        <v>1780</v>
      </c>
      <c r="D1781" s="6">
        <f t="shared" ca="1" si="327"/>
        <v>1</v>
      </c>
      <c r="E1781" s="7">
        <f ca="1">IF($C1781 = 1 + N("Presidente"),
    127,
    IF($C1781 = 2 + N("Vice-Presidente"),
        72,
        IF($C1781 = 3 + N("Secretária bilíngue"),
            13,
            RANDBETWEEN(5,COUNT(Name!$A:$A) + 1)
        )
    )
)</f>
        <v>233</v>
      </c>
      <c r="F1781" s="7" t="str">
        <f ca="1" xml:space="preserve">
VLOOKUP(
  $E1781,
  Name!$A:$B,
  2,
  FALSE
)
&amp; " " &amp;
IF($C1781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Martins Alcantara</v>
      </c>
      <c r="G1781" s="7">
        <v>2</v>
      </c>
      <c r="H1781" s="7" t="str">
        <f>VLOOKUP($G1781,Countries!$A:$B,2,FALSE)</f>
        <v>Portugal</v>
      </c>
      <c r="I1781" s="7" cm="1">
        <f t="array" aca="1" ref="I1781" ca="1">INDEX(States!$B:$B,RANDBETWEEN(2,COUNTA(States!$A:$A)),1)</f>
        <v>3</v>
      </c>
      <c r="J1781" s="7" t="str">
        <f ca="1">VLOOKUP($I1781,States!$B:$C,2,FALSE)</f>
        <v>Porto</v>
      </c>
      <c r="K1781" s="7" t="str">
        <f ca="1">VLOOKUP($E1781,Name!$A:$C,3,FALSE)</f>
        <v>M</v>
      </c>
      <c r="L1781" s="7" t="str">
        <f ca="1">VLOOKUP($K1781,Genders!$B:$C,2,FALSE)</f>
        <v>Male</v>
      </c>
      <c r="M1781" s="7" cm="1">
        <f t="array" aca="1" ref="M1781" ca="1">INDEX('Marital status'!$A:$A,RANDBETWEEN(2,COUNTA('Marital status'!$A:$A)),1)</f>
        <v>6</v>
      </c>
      <c r="N1781" s="7" t="str">
        <f ca="1">VLOOKUP($M1781,'Marital status'!$A:$B,2,FALSE)</f>
        <v>Divorced</v>
      </c>
      <c r="O1781" s="7">
        <f t="shared" ca="1" si="328"/>
        <v>2</v>
      </c>
      <c r="P1781" s="7" t="str">
        <f ca="1">VLOOKUP($O1781,Ethnicities!$A:$B,2,FALSE)</f>
        <v>White</v>
      </c>
      <c r="Q1781" s="8">
        <f t="shared" ca="1" si="329"/>
        <v>36702</v>
      </c>
      <c r="R1781" s="6">
        <f t="shared" ca="1" si="330"/>
        <v>5</v>
      </c>
      <c r="S1781" s="6" t="str">
        <f ca="1">VLOOKUP($R1781,'Background education'!$A:$B,2,FALSE)</f>
        <v>Graduate school</v>
      </c>
      <c r="T1781" s="7">
        <f ca="1" xml:space="preserve">
  IF(OR($V1781 = 2, $V1781 = 3, $V1781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781" s="7" t="str">
        <f ca="1">VLOOKUP($T1781,Departments!$A:$B,2,FALSE)</f>
        <v>Audit</v>
      </c>
      <c r="V1781" s="6">
        <f t="shared" ca="1" si="331"/>
        <v>8</v>
      </c>
      <c r="W1781" s="6" t="str">
        <f ca="1">VLOOKUP($V1781,Roles!$A:$B,2,FALSE)</f>
        <v>Analyst</v>
      </c>
      <c r="X1781" s="6">
        <f t="shared" ca="1" si="332"/>
        <v>2</v>
      </c>
      <c r="Y1781" s="6" t="str">
        <f ca="1">IF(ISNA($X1781),NA(),VLOOKUP($X1781,Levels!$A:$B,2,FALSE))</f>
        <v>Junior</v>
      </c>
      <c r="Z1781" s="8">
        <f t="shared" ca="1" si="324"/>
        <v>39562</v>
      </c>
      <c r="AA1781" s="6">
        <f ca="1">RANDBETWEEN(2,COUNTA('Recruitment source'!$A:$A))</f>
        <v>9</v>
      </c>
      <c r="AB1781" s="6" t="str">
        <f ca="1">VLOOKUP($AA1781,'Recruitment source'!$A:$B,2,FALSE)</f>
        <v xml:space="preserve"> recommendation of employee</v>
      </c>
      <c r="AC1781" s="8" t="e">
        <f t="shared" ca="1" si="333"/>
        <v>#N/A</v>
      </c>
      <c r="AD1781" s="6" t="e">
        <f t="shared" ca="1" si="334"/>
        <v>#N/A</v>
      </c>
      <c r="AE1781" s="6" t="e">
        <f ca="1">IF(ISNA(AD1781),NA(),VLOOKUP($AD1781,'Reasons for dismissal'!$A:$B,2,FALSE))</f>
        <v>#N/A</v>
      </c>
      <c r="AF1781" s="6">
        <f t="shared" ca="1" si="335"/>
        <v>2</v>
      </c>
      <c r="AG1781" s="1">
        <f t="shared" ca="1" si="325"/>
        <v>2000</v>
      </c>
    </row>
    <row r="1782" spans="1:33" x14ac:dyDescent="0.25">
      <c r="A1782" s="7" cm="1">
        <f t="array" aca="1" ref="A1782" ca="1">INDEX(Companies!$A:$A,RANDBETWEEN(2,COUNTA(Companies!$A:$A)),1)</f>
        <v>2</v>
      </c>
      <c r="B1782" s="7" t="str">
        <f ca="1">VLOOKUP($A1782,Companies!$A:$B,2,FALSE)</f>
        <v>ACME Corporation</v>
      </c>
      <c r="C1782" s="5">
        <f t="shared" si="326"/>
        <v>1781</v>
      </c>
      <c r="D1782" s="6">
        <f t="shared" ca="1" si="327"/>
        <v>1</v>
      </c>
      <c r="E1782" s="7">
        <f ca="1">IF($C1782 = 1 + N("Presidente"),
    127,
    IF($C1782 = 2 + N("Vice-Presidente"),
        72,
        IF($C1782 = 3 + N("Secretária bilíngue"),
            13,
            RANDBETWEEN(5,COUNT(Name!$A:$A) + 1)
        )
    )
)</f>
        <v>270</v>
      </c>
      <c r="F1782" s="7" t="str">
        <f ca="1" xml:space="preserve">
VLOOKUP(
  $E1782,
  Name!$A:$B,
  2,
  FALSE
)
&amp; " " &amp;
IF($C1782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Ribeiro Cunha</v>
      </c>
      <c r="G1782" s="7">
        <v>2</v>
      </c>
      <c r="H1782" s="7" t="str">
        <f>VLOOKUP($G1782,Countries!$A:$B,2,FALSE)</f>
        <v>Portugal</v>
      </c>
      <c r="I1782" s="7" cm="1">
        <f t="array" aca="1" ref="I1782" ca="1">INDEX(States!$B:$B,RANDBETWEEN(2,COUNTA(States!$A:$A)),1)</f>
        <v>7</v>
      </c>
      <c r="J1782" s="7" t="str">
        <f ca="1">VLOOKUP($I1782,States!$B:$C,2,FALSE)</f>
        <v>Faro</v>
      </c>
      <c r="K1782" s="7" t="str">
        <f ca="1">VLOOKUP($E1782,Name!$A:$C,3,FALSE)</f>
        <v>F</v>
      </c>
      <c r="L1782" s="7" t="str">
        <f ca="1">VLOOKUP($K1782,Genders!$B:$C,2,FALSE)</f>
        <v>Female</v>
      </c>
      <c r="M1782" s="7" cm="1">
        <f t="array" aca="1" ref="M1782" ca="1">INDEX('Marital status'!$A:$A,RANDBETWEEN(2,COUNTA('Marital status'!$A:$A)),1)</f>
        <v>5</v>
      </c>
      <c r="N1782" s="7" t="str">
        <f ca="1">VLOOKUP($M1782,'Marital status'!$A:$B,2,FALSE)</f>
        <v xml:space="preserve">Separated </v>
      </c>
      <c r="O1782" s="7">
        <f t="shared" ca="1" si="328"/>
        <v>4</v>
      </c>
      <c r="P1782" s="7" t="str">
        <f ca="1">VLOOKUP($O1782,Ethnicities!$A:$B,2,FALSE)</f>
        <v>Hispanic or Latino</v>
      </c>
      <c r="Q1782" s="8">
        <f t="shared" ca="1" si="329"/>
        <v>29103</v>
      </c>
      <c r="R1782" s="6">
        <f t="shared" ca="1" si="330"/>
        <v>4</v>
      </c>
      <c r="S1782" s="6" t="str">
        <f ca="1">VLOOKUP($R1782,'Background education'!$A:$B,2,FALSE)</f>
        <v>Undergraduate degree</v>
      </c>
      <c r="T1782" s="7">
        <f ca="1" xml:space="preserve">
  IF(OR($V1782 = 2, $V1782 = 3, $V1782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782" s="7" t="str">
        <f ca="1">VLOOKUP($T1782,Departments!$A:$B,2,FALSE)</f>
        <v>Controlling</v>
      </c>
      <c r="V1782" s="6">
        <f t="shared" ca="1" si="331"/>
        <v>6</v>
      </c>
      <c r="W1782" s="6" t="str">
        <f ca="1">VLOOKUP($V1782,Roles!$A:$B,2,FALSE)</f>
        <v>Intern</v>
      </c>
      <c r="X1782" s="6" t="e">
        <f t="shared" ca="1" si="332"/>
        <v>#N/A</v>
      </c>
      <c r="Y1782" s="6" t="e">
        <f ca="1">IF(ISNA($X1782),NA(),VLOOKUP($X1782,Levels!$A:$B,2,FALSE))</f>
        <v>#N/A</v>
      </c>
      <c r="Z1782" s="8">
        <f t="shared" ca="1" si="324"/>
        <v>44412</v>
      </c>
      <c r="AA1782" s="6">
        <f ca="1">RANDBETWEEN(2,COUNTA('Recruitment source'!$A:$A))</f>
        <v>11</v>
      </c>
      <c r="AB1782" s="6" t="str">
        <f ca="1">VLOOKUP($AA1782,'Recruitment source'!$A:$B,2,FALSE)</f>
        <v>LinkedIn</v>
      </c>
      <c r="AC1782" s="8" t="e">
        <f t="shared" ca="1" si="333"/>
        <v>#N/A</v>
      </c>
      <c r="AD1782" s="6" t="e">
        <f t="shared" ca="1" si="334"/>
        <v>#N/A</v>
      </c>
      <c r="AE1782" s="6" t="e">
        <f ca="1">IF(ISNA(AD1782),NA(),VLOOKUP($AD1782,'Reasons for dismissal'!$A:$B,2,FALSE))</f>
        <v>#N/A</v>
      </c>
      <c r="AF1782" s="6">
        <f t="shared" ca="1" si="335"/>
        <v>4</v>
      </c>
      <c r="AG1782" s="1">
        <f t="shared" ca="1" si="325"/>
        <v>885</v>
      </c>
    </row>
    <row r="1783" spans="1:33" x14ac:dyDescent="0.25">
      <c r="A1783" s="7" cm="1">
        <f t="array" aca="1" ref="A1783" ca="1">INDEX(Companies!$A:$A,RANDBETWEEN(2,COUNTA(Companies!$A:$A)),1)</f>
        <v>2</v>
      </c>
      <c r="B1783" s="7" t="str">
        <f ca="1">VLOOKUP($A1783,Companies!$A:$B,2,FALSE)</f>
        <v>ACME Corporation</v>
      </c>
      <c r="C1783" s="5">
        <f t="shared" si="326"/>
        <v>1782</v>
      </c>
      <c r="D1783" s="6">
        <f t="shared" ca="1" si="327"/>
        <v>1</v>
      </c>
      <c r="E1783" s="7">
        <f ca="1">IF($C1783 = 1 + N("Presidente"),
    127,
    IF($C1783 = 2 + N("Vice-Presidente"),
        72,
        IF($C1783 = 3 + N("Secretária bilíngue"),
            13,
            RANDBETWEEN(5,COUNT(Name!$A:$A) + 1)
        )
    )
)</f>
        <v>257</v>
      </c>
      <c r="F1783" s="7" t="str">
        <f ca="1" xml:space="preserve">
VLOOKUP(
  $E1783,
  Name!$A:$B,
  2,
  FALSE
)
&amp; " " &amp;
IF($C1783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Arruda Barboza</v>
      </c>
      <c r="G1783" s="7">
        <v>2</v>
      </c>
      <c r="H1783" s="7" t="str">
        <f>VLOOKUP($G1783,Countries!$A:$B,2,FALSE)</f>
        <v>Portugal</v>
      </c>
      <c r="I1783" s="7" cm="1">
        <f t="array" aca="1" ref="I1783" ca="1">INDEX(States!$B:$B,RANDBETWEEN(2,COUNTA(States!$A:$A)),1)</f>
        <v>2</v>
      </c>
      <c r="J1783" s="7" t="str">
        <f ca="1">VLOOKUP($I1783,States!$B:$C,2,FALSE)</f>
        <v xml:space="preserve"> Lisboa</v>
      </c>
      <c r="K1783" s="7" t="str">
        <f ca="1">VLOOKUP($E1783,Name!$A:$C,3,FALSE)</f>
        <v>F</v>
      </c>
      <c r="L1783" s="7" t="str">
        <f ca="1">VLOOKUP($K1783,Genders!$B:$C,2,FALSE)</f>
        <v>Female</v>
      </c>
      <c r="M1783" s="7" cm="1">
        <f t="array" aca="1" ref="M1783" ca="1">INDEX('Marital status'!$A:$A,RANDBETWEEN(2,COUNTA('Marital status'!$A:$A)),1)</f>
        <v>6</v>
      </c>
      <c r="N1783" s="7" t="str">
        <f ca="1">VLOOKUP($M1783,'Marital status'!$A:$B,2,FALSE)</f>
        <v>Divorced</v>
      </c>
      <c r="O1783" s="7">
        <f t="shared" ca="1" si="328"/>
        <v>2</v>
      </c>
      <c r="P1783" s="7" t="str">
        <f ca="1">VLOOKUP($O1783,Ethnicities!$A:$B,2,FALSE)</f>
        <v>White</v>
      </c>
      <c r="Q1783" s="8">
        <f t="shared" ca="1" si="329"/>
        <v>34296</v>
      </c>
      <c r="R1783" s="6">
        <f t="shared" ca="1" si="330"/>
        <v>4</v>
      </c>
      <c r="S1783" s="6" t="str">
        <f ca="1">VLOOKUP($R1783,'Background education'!$A:$B,2,FALSE)</f>
        <v>Undergraduate degree</v>
      </c>
      <c r="T1783" s="7">
        <f ca="1" xml:space="preserve">
  IF(OR($V1783 = 2, $V1783 = 3, $V1783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83" s="7" t="str">
        <f ca="1">VLOOKUP($T1783,Departments!$A:$B,2,FALSE)</f>
        <v>Human Resource</v>
      </c>
      <c r="V1783" s="6">
        <f t="shared" ca="1" si="331"/>
        <v>8</v>
      </c>
      <c r="W1783" s="6" t="str">
        <f ca="1">VLOOKUP($V1783,Roles!$A:$B,2,FALSE)</f>
        <v>Analyst</v>
      </c>
      <c r="X1783" s="6">
        <f t="shared" ca="1" si="332"/>
        <v>4</v>
      </c>
      <c r="Y1783" s="6" t="str">
        <f ca="1">IF(ISNA($X1783),NA(),VLOOKUP($X1783,Levels!$A:$B,2,FALSE))</f>
        <v>Senior</v>
      </c>
      <c r="Z1783" s="8">
        <f t="shared" ca="1" si="324"/>
        <v>37843</v>
      </c>
      <c r="AA1783" s="6">
        <f ca="1">RANDBETWEEN(2,COUNTA('Recruitment source'!$A:$A))</f>
        <v>9</v>
      </c>
      <c r="AB1783" s="6" t="str">
        <f ca="1">VLOOKUP($AA1783,'Recruitment source'!$A:$B,2,FALSE)</f>
        <v xml:space="preserve"> recommendation of employee</v>
      </c>
      <c r="AC1783" s="8" t="e">
        <f t="shared" ca="1" si="333"/>
        <v>#N/A</v>
      </c>
      <c r="AD1783" s="6" t="e">
        <f t="shared" ca="1" si="334"/>
        <v>#N/A</v>
      </c>
      <c r="AE1783" s="6" t="e">
        <f ca="1">IF(ISNA(AD1783),NA(),VLOOKUP($AD1783,'Reasons for dismissal'!$A:$B,2,FALSE))</f>
        <v>#N/A</v>
      </c>
      <c r="AF1783" s="6">
        <f t="shared" ca="1" si="335"/>
        <v>2</v>
      </c>
      <c r="AG1783" s="1">
        <f t="shared" ca="1" si="325"/>
        <v>2000</v>
      </c>
    </row>
    <row r="1784" spans="1:33" x14ac:dyDescent="0.25">
      <c r="A1784" s="7" cm="1">
        <f t="array" aca="1" ref="A1784" ca="1">INDEX(Companies!$A:$A,RANDBETWEEN(2,COUNTA(Companies!$A:$A)),1)</f>
        <v>2</v>
      </c>
      <c r="B1784" s="7" t="str">
        <f ca="1">VLOOKUP($A1784,Companies!$A:$B,2,FALSE)</f>
        <v>ACME Corporation</v>
      </c>
      <c r="C1784" s="5">
        <f t="shared" si="326"/>
        <v>1783</v>
      </c>
      <c r="D1784" s="6">
        <f t="shared" ca="1" si="327"/>
        <v>1</v>
      </c>
      <c r="E1784" s="7">
        <f ca="1">IF($C1784 = 1 + N("Presidente"),
    127,
    IF($C1784 = 2 + N("Vice-Presidente"),
        72,
        IF($C1784 = 3 + N("Secretária bilíngue"),
            13,
            RANDBETWEEN(5,COUNT(Name!$A:$A) + 1)
        )
    )
)</f>
        <v>111</v>
      </c>
      <c r="F1784" s="7" t="str">
        <f ca="1" xml:space="preserve">
VLOOKUP(
  $E1784,
  Name!$A:$B,
  2,
  FALSE
)
&amp; " " &amp;
IF($C1784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Débora Santoro Monteiro</v>
      </c>
      <c r="G1784" s="7">
        <v>2</v>
      </c>
      <c r="H1784" s="7" t="str">
        <f>VLOOKUP($G1784,Countries!$A:$B,2,FALSE)</f>
        <v>Portugal</v>
      </c>
      <c r="I1784" s="7" cm="1">
        <f t="array" aca="1" ref="I1784" ca="1">INDEX(States!$B:$B,RANDBETWEEN(2,COUNTA(States!$A:$A)),1)</f>
        <v>19</v>
      </c>
      <c r="J1784" s="7" t="str">
        <f ca="1">VLOOKUP($I1784,States!$B:$C,2,FALSE)</f>
        <v>Vila Real</v>
      </c>
      <c r="K1784" s="7" t="str">
        <f ca="1">VLOOKUP($E1784,Name!$A:$C,3,FALSE)</f>
        <v>F</v>
      </c>
      <c r="L1784" s="7" t="str">
        <f ca="1">VLOOKUP($K1784,Genders!$B:$C,2,FALSE)</f>
        <v>Female</v>
      </c>
      <c r="M1784" s="7" cm="1">
        <f t="array" aca="1" ref="M1784" ca="1">INDEX('Marital status'!$A:$A,RANDBETWEEN(2,COUNTA('Marital status'!$A:$A)),1)</f>
        <v>2</v>
      </c>
      <c r="N1784" s="7" t="str">
        <f ca="1">VLOOKUP($M1784,'Marital status'!$A:$B,2,FALSE)</f>
        <v>Single</v>
      </c>
      <c r="O1784" s="7">
        <f t="shared" ca="1" si="328"/>
        <v>2</v>
      </c>
      <c r="P1784" s="7" t="str">
        <f ca="1">VLOOKUP($O1784,Ethnicities!$A:$B,2,FALSE)</f>
        <v>White</v>
      </c>
      <c r="Q1784" s="8">
        <f t="shared" ca="1" si="329"/>
        <v>30987</v>
      </c>
      <c r="R1784" s="6">
        <f t="shared" ca="1" si="330"/>
        <v>4</v>
      </c>
      <c r="S1784" s="6" t="str">
        <f ca="1">VLOOKUP($R1784,'Background education'!$A:$B,2,FALSE)</f>
        <v>Undergraduate degree</v>
      </c>
      <c r="T1784" s="7">
        <f ca="1" xml:space="preserve">
  IF(OR($V1784 = 2, $V1784 = 3, $V1784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784" s="7" t="str">
        <f ca="1">VLOOKUP($T1784,Departments!$A:$B,2,FALSE)</f>
        <v>Communication &amp; Marketing</v>
      </c>
      <c r="V1784" s="6">
        <f t="shared" ca="1" si="331"/>
        <v>6</v>
      </c>
      <c r="W1784" s="6" t="str">
        <f ca="1">VLOOKUP($V1784,Roles!$A:$B,2,FALSE)</f>
        <v>Intern</v>
      </c>
      <c r="X1784" s="6" t="e">
        <f t="shared" ca="1" si="332"/>
        <v>#N/A</v>
      </c>
      <c r="Y1784" s="6" t="e">
        <f ca="1">IF(ISNA($X1784),NA(),VLOOKUP($X1784,Levels!$A:$B,2,FALSE))</f>
        <v>#N/A</v>
      </c>
      <c r="Z1784" s="8">
        <f t="shared" ca="1" si="324"/>
        <v>37029</v>
      </c>
      <c r="AA1784" s="6">
        <f ca="1">RANDBETWEEN(2,COUNTA('Recruitment source'!$A:$A))</f>
        <v>10</v>
      </c>
      <c r="AB1784" s="6" t="str">
        <f ca="1">VLOOKUP($AA1784,'Recruitment source'!$A:$B,2,FALSE)</f>
        <v>Google</v>
      </c>
      <c r="AC1784" s="8" t="e">
        <f t="shared" ca="1" si="333"/>
        <v>#N/A</v>
      </c>
      <c r="AD1784" s="6" t="e">
        <f t="shared" ca="1" si="334"/>
        <v>#N/A</v>
      </c>
      <c r="AE1784" s="6" t="e">
        <f ca="1">IF(ISNA(AD1784),NA(),VLOOKUP($AD1784,'Reasons for dismissal'!$A:$B,2,FALSE))</f>
        <v>#N/A</v>
      </c>
      <c r="AF1784" s="6">
        <f t="shared" ca="1" si="335"/>
        <v>3</v>
      </c>
      <c r="AG1784" s="1">
        <f t="shared" ca="1" si="325"/>
        <v>885</v>
      </c>
    </row>
    <row r="1785" spans="1:33" x14ac:dyDescent="0.25">
      <c r="A1785" s="7" cm="1">
        <f t="array" aca="1" ref="A1785" ca="1">INDEX(Companies!$A:$A,RANDBETWEEN(2,COUNTA(Companies!$A:$A)),1)</f>
        <v>2</v>
      </c>
      <c r="B1785" s="7" t="str">
        <f ca="1">VLOOKUP($A1785,Companies!$A:$B,2,FALSE)</f>
        <v>ACME Corporation</v>
      </c>
      <c r="C1785" s="5">
        <f t="shared" si="326"/>
        <v>1784</v>
      </c>
      <c r="D1785" s="6">
        <f t="shared" ca="1" si="327"/>
        <v>1</v>
      </c>
      <c r="E1785" s="7">
        <f ca="1">IF($C1785 = 1 + N("Presidente"),
    127,
    IF($C1785 = 2 + N("Vice-Presidente"),
        72,
        IF($C1785 = 3 + N("Secretária bilíngue"),
            13,
            RANDBETWEEN(5,COUNT(Name!$A:$A) + 1)
        )
    )
)</f>
        <v>5</v>
      </c>
      <c r="F1785" s="7" t="str">
        <f ca="1" xml:space="preserve">
VLOOKUP(
  $E1785,
  Name!$A:$B,
  2,
  FALSE
)
&amp; " " &amp;
IF($C1785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Abel Barroso Pedroso</v>
      </c>
      <c r="G1785" s="7">
        <v>2</v>
      </c>
      <c r="H1785" s="7" t="str">
        <f>VLOOKUP($G1785,Countries!$A:$B,2,FALSE)</f>
        <v>Portugal</v>
      </c>
      <c r="I1785" s="7" cm="1">
        <f t="array" aca="1" ref="I1785" ca="1">INDEX(States!$B:$B,RANDBETWEEN(2,COUNTA(States!$A:$A)),1)</f>
        <v>11</v>
      </c>
      <c r="J1785" s="7" t="str">
        <f ca="1">VLOOKUP($I1785,States!$B:$C,2,FALSE)</f>
        <v>Madeira</v>
      </c>
      <c r="K1785" s="7" t="str">
        <f ca="1">VLOOKUP($E1785,Name!$A:$C,3,FALSE)</f>
        <v>M</v>
      </c>
      <c r="L1785" s="7" t="str">
        <f ca="1">VLOOKUP($K1785,Genders!$B:$C,2,FALSE)</f>
        <v>Male</v>
      </c>
      <c r="M1785" s="7" cm="1">
        <f t="array" aca="1" ref="M1785" ca="1">INDEX('Marital status'!$A:$A,RANDBETWEEN(2,COUNTA('Marital status'!$A:$A)),1)</f>
        <v>5</v>
      </c>
      <c r="N1785" s="7" t="str">
        <f ca="1">VLOOKUP($M1785,'Marital status'!$A:$B,2,FALSE)</f>
        <v xml:space="preserve">Separated </v>
      </c>
      <c r="O1785" s="7">
        <f t="shared" ca="1" si="328"/>
        <v>3</v>
      </c>
      <c r="P1785" s="7" t="str">
        <f ca="1">VLOOKUP($O1785,Ethnicities!$A:$B,2,FALSE)</f>
        <v>Black or African American</v>
      </c>
      <c r="Q1785" s="8">
        <f t="shared" ca="1" si="329"/>
        <v>36065</v>
      </c>
      <c r="R1785" s="6">
        <f t="shared" ca="1" si="330"/>
        <v>4</v>
      </c>
      <c r="S1785" s="6" t="str">
        <f ca="1">VLOOKUP($R1785,'Background education'!$A:$B,2,FALSE)</f>
        <v>Undergraduate degree</v>
      </c>
      <c r="T1785" s="7">
        <f ca="1" xml:space="preserve">
  IF(OR($V1785 = 2, $V1785 = 3, $V1785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85" s="7" t="str">
        <f ca="1">VLOOKUP($T1785,Departments!$A:$B,2,FALSE)</f>
        <v>Sales</v>
      </c>
      <c r="V1785" s="6">
        <f t="shared" ca="1" si="331"/>
        <v>8</v>
      </c>
      <c r="W1785" s="6" t="str">
        <f ca="1">VLOOKUP($V1785,Roles!$A:$B,2,FALSE)</f>
        <v>Analyst</v>
      </c>
      <c r="X1785" s="6">
        <f t="shared" ca="1" si="332"/>
        <v>3</v>
      </c>
      <c r="Y1785" s="6" t="str">
        <f ca="1">IF(ISNA($X1785),NA(),VLOOKUP($X1785,Levels!$A:$B,2,FALSE))</f>
        <v>Pleno</v>
      </c>
      <c r="Z1785" s="8">
        <f t="shared" ca="1" si="324"/>
        <v>39769</v>
      </c>
      <c r="AA1785" s="6">
        <f ca="1">RANDBETWEEN(2,COUNTA('Recruitment source'!$A:$A))</f>
        <v>6</v>
      </c>
      <c r="AB1785" s="6" t="str">
        <f ca="1">VLOOKUP($AA1785,'Recruitment source'!$A:$B,2,FALSE)</f>
        <v>Empregos Online</v>
      </c>
      <c r="AC1785" s="8" t="e">
        <f t="shared" ca="1" si="333"/>
        <v>#N/A</v>
      </c>
      <c r="AD1785" s="6" t="e">
        <f t="shared" ca="1" si="334"/>
        <v>#N/A</v>
      </c>
      <c r="AE1785" s="6" t="e">
        <f ca="1">IF(ISNA(AD1785),NA(),VLOOKUP($AD1785,'Reasons for dismissal'!$A:$B,2,FALSE))</f>
        <v>#N/A</v>
      </c>
      <c r="AF1785" s="6">
        <f t="shared" ca="1" si="335"/>
        <v>3</v>
      </c>
      <c r="AG1785" s="1">
        <f t="shared" ca="1" si="325"/>
        <v>2050</v>
      </c>
    </row>
    <row r="1786" spans="1:33" x14ac:dyDescent="0.25">
      <c r="A1786" s="7" cm="1">
        <f t="array" aca="1" ref="A1786" ca="1">INDEX(Companies!$A:$A,RANDBETWEEN(2,COUNTA(Companies!$A:$A)),1)</f>
        <v>2</v>
      </c>
      <c r="B1786" s="7" t="str">
        <f ca="1">VLOOKUP($A1786,Companies!$A:$B,2,FALSE)</f>
        <v>ACME Corporation</v>
      </c>
      <c r="C1786" s="5">
        <f t="shared" si="326"/>
        <v>1785</v>
      </c>
      <c r="D1786" s="6">
        <f t="shared" ca="1" si="327"/>
        <v>1</v>
      </c>
      <c r="E1786" s="7">
        <f ca="1">IF($C1786 = 1 + N("Presidente"),
    127,
    IF($C1786 = 2 + N("Vice-Presidente"),
        72,
        IF($C1786 = 3 + N("Secretária bilíngue"),
            13,
            RANDBETWEEN(5,COUNT(Name!$A:$A) + 1)
        )
    )
)</f>
        <v>132</v>
      </c>
      <c r="F1786" s="7" t="str">
        <f ca="1" xml:space="preserve">
VLOOKUP(
  $E1786,
  Name!$A:$B,
  2,
  FALSE
)
&amp; " " &amp;
IF($C1786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Eslovênia Carneiro Bianchi</v>
      </c>
      <c r="G1786" s="7">
        <v>2</v>
      </c>
      <c r="H1786" s="7" t="str">
        <f>VLOOKUP($G1786,Countries!$A:$B,2,FALSE)</f>
        <v>Portugal</v>
      </c>
      <c r="I1786" s="7" cm="1">
        <f t="array" aca="1" ref="I1786" ca="1">INDEX(States!$B:$B,RANDBETWEEN(2,COUNTA(States!$A:$A)),1)</f>
        <v>13</v>
      </c>
      <c r="J1786" s="7" t="str">
        <f ca="1">VLOOKUP($I1786,States!$B:$C,2,FALSE)</f>
        <v>Azores</v>
      </c>
      <c r="K1786" s="7" t="str">
        <f ca="1">VLOOKUP($E1786,Name!$A:$C,3,FALSE)</f>
        <v>F</v>
      </c>
      <c r="L1786" s="7" t="str">
        <f ca="1">VLOOKUP($K1786,Genders!$B:$C,2,FALSE)</f>
        <v>Female</v>
      </c>
      <c r="M1786" s="7" cm="1">
        <f t="array" aca="1" ref="M1786" ca="1">INDEX('Marital status'!$A:$A,RANDBETWEEN(2,COUNTA('Marital status'!$A:$A)),1)</f>
        <v>4</v>
      </c>
      <c r="N1786" s="7" t="str">
        <f ca="1">VLOOKUP($M1786,'Marital status'!$A:$B,2,FALSE)</f>
        <v xml:space="preserve">Widowed </v>
      </c>
      <c r="O1786" s="7">
        <f t="shared" ca="1" si="328"/>
        <v>5</v>
      </c>
      <c r="P1786" s="7" t="str">
        <f ca="1">VLOOKUP($O1786,Ethnicities!$A:$B,2,FALSE)</f>
        <v>Asian</v>
      </c>
      <c r="Q1786" s="8">
        <f t="shared" ca="1" si="329"/>
        <v>18456</v>
      </c>
      <c r="R1786" s="6">
        <f t="shared" ca="1" si="330"/>
        <v>4</v>
      </c>
      <c r="S1786" s="6" t="str">
        <f ca="1">VLOOKUP($R1786,'Background education'!$A:$B,2,FALSE)</f>
        <v>Undergraduate degree</v>
      </c>
      <c r="T1786" s="7">
        <f ca="1" xml:space="preserve">
  IF(OR($V1786 = 2, $V1786 = 3, $V1786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786" s="7" t="str">
        <f ca="1">VLOOKUP($T1786,Departments!$A:$B,2,FALSE)</f>
        <v>Human Resource</v>
      </c>
      <c r="V1786" s="6">
        <f t="shared" ca="1" si="331"/>
        <v>6</v>
      </c>
      <c r="W1786" s="6" t="str">
        <f ca="1">VLOOKUP($V1786,Roles!$A:$B,2,FALSE)</f>
        <v>Intern</v>
      </c>
      <c r="X1786" s="6" t="e">
        <f t="shared" ca="1" si="332"/>
        <v>#N/A</v>
      </c>
      <c r="Y1786" s="6" t="e">
        <f ca="1">IF(ISNA($X1786),NA(),VLOOKUP($X1786,Levels!$A:$B,2,FALSE))</f>
        <v>#N/A</v>
      </c>
      <c r="Z1786" s="8">
        <f t="shared" ca="1" si="324"/>
        <v>37254</v>
      </c>
      <c r="AA1786" s="6">
        <f ca="1">RANDBETWEEN(2,COUNTA('Recruitment source'!$A:$A))</f>
        <v>4</v>
      </c>
      <c r="AB1786" s="6" t="str">
        <f ca="1">VLOOKUP($AA1786,'Recruitment source'!$A:$B,2,FALSE)</f>
        <v>SAPO Emprego</v>
      </c>
      <c r="AC1786" s="8" t="e">
        <f t="shared" ca="1" si="333"/>
        <v>#N/A</v>
      </c>
      <c r="AD1786" s="6" t="e">
        <f t="shared" ca="1" si="334"/>
        <v>#N/A</v>
      </c>
      <c r="AE1786" s="6" t="e">
        <f ca="1">IF(ISNA(AD1786),NA(),VLOOKUP($AD1786,'Reasons for dismissal'!$A:$B,2,FALSE))</f>
        <v>#N/A</v>
      </c>
      <c r="AF1786" s="6">
        <f t="shared" ca="1" si="335"/>
        <v>3</v>
      </c>
      <c r="AG1786" s="1">
        <f t="shared" ca="1" si="325"/>
        <v>805</v>
      </c>
    </row>
    <row r="1787" spans="1:33" x14ac:dyDescent="0.25">
      <c r="A1787" s="7" cm="1">
        <f t="array" aca="1" ref="A1787" ca="1">INDEX(Companies!$A:$A,RANDBETWEEN(2,COUNTA(Companies!$A:$A)),1)</f>
        <v>2</v>
      </c>
      <c r="B1787" s="7" t="str">
        <f ca="1">VLOOKUP($A1787,Companies!$A:$B,2,FALSE)</f>
        <v>ACME Corporation</v>
      </c>
      <c r="C1787" s="5">
        <f t="shared" si="326"/>
        <v>1786</v>
      </c>
      <c r="D1787" s="6">
        <f t="shared" ca="1" si="327"/>
        <v>1</v>
      </c>
      <c r="E1787" s="7">
        <f ca="1">IF($C1787 = 1 + N("Presidente"),
    127,
    IF($C1787 = 2 + N("Vice-Presidente"),
        72,
        IF($C1787 = 3 + N("Secretária bilíngue"),
            13,
            RANDBETWEEN(5,COUNT(Name!$A:$A) + 1)
        )
    )
)</f>
        <v>8</v>
      </c>
      <c r="F1787" s="7" t="str">
        <f ca="1" xml:space="preserve">
VLOOKUP(
  $E1787,
  Name!$A:$B,
  2,
  FALSE
)
&amp; " " &amp;
IF($C1787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Barbosa Mendes</v>
      </c>
      <c r="G1787" s="7">
        <v>2</v>
      </c>
      <c r="H1787" s="7" t="str">
        <f>VLOOKUP($G1787,Countries!$A:$B,2,FALSE)</f>
        <v>Portugal</v>
      </c>
      <c r="I1787" s="7" cm="1">
        <f t="array" aca="1" ref="I1787" ca="1">INDEX(States!$B:$B,RANDBETWEEN(2,COUNTA(States!$A:$A)),1)</f>
        <v>9</v>
      </c>
      <c r="J1787" s="7" t="str">
        <f ca="1">VLOOKUP($I1787,States!$B:$C,2,FALSE)</f>
        <v>Leiria</v>
      </c>
      <c r="K1787" s="7" t="str">
        <f ca="1">VLOOKUP($E1787,Name!$A:$C,3,FALSE)</f>
        <v>F</v>
      </c>
      <c r="L1787" s="7" t="str">
        <f ca="1">VLOOKUP($K1787,Genders!$B:$C,2,FALSE)</f>
        <v>Female</v>
      </c>
      <c r="M1787" s="7" cm="1">
        <f t="array" aca="1" ref="M1787" ca="1">INDEX('Marital status'!$A:$A,RANDBETWEEN(2,COUNTA('Marital status'!$A:$A)),1)</f>
        <v>6</v>
      </c>
      <c r="N1787" s="7" t="str">
        <f ca="1">VLOOKUP($M1787,'Marital status'!$A:$B,2,FALSE)</f>
        <v>Divorced</v>
      </c>
      <c r="O1787" s="7">
        <f t="shared" ca="1" si="328"/>
        <v>2</v>
      </c>
      <c r="P1787" s="7" t="str">
        <f ca="1">VLOOKUP($O1787,Ethnicities!$A:$B,2,FALSE)</f>
        <v>White</v>
      </c>
      <c r="Q1787" s="8">
        <f t="shared" ca="1" si="329"/>
        <v>36875</v>
      </c>
      <c r="R1787" s="6">
        <f t="shared" ca="1" si="330"/>
        <v>4</v>
      </c>
      <c r="S1787" s="6" t="str">
        <f ca="1">VLOOKUP($R1787,'Background education'!$A:$B,2,FALSE)</f>
        <v>Undergraduate degree</v>
      </c>
      <c r="T1787" s="7">
        <f ca="1" xml:space="preserve">
  IF(OR($V1787 = 2, $V1787 = 3, $V1787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87" s="7" t="str">
        <f ca="1">VLOOKUP($T1787,Departments!$A:$B,2,FALSE)</f>
        <v>Administration</v>
      </c>
      <c r="V1787" s="6">
        <f t="shared" ca="1" si="331"/>
        <v>8</v>
      </c>
      <c r="W1787" s="6" t="str">
        <f ca="1">VLOOKUP($V1787,Roles!$A:$B,2,FALSE)</f>
        <v>Analyst</v>
      </c>
      <c r="X1787" s="6">
        <f t="shared" ca="1" si="332"/>
        <v>3</v>
      </c>
      <c r="Y1787" s="6" t="str">
        <f ca="1">IF(ISNA($X1787),NA(),VLOOKUP($X1787,Levels!$A:$B,2,FALSE))</f>
        <v>Pleno</v>
      </c>
      <c r="Z1787" s="8">
        <f t="shared" ca="1" si="324"/>
        <v>42596</v>
      </c>
      <c r="AA1787" s="6">
        <f ca="1">RANDBETWEEN(2,COUNTA('Recruitment source'!$A:$A))</f>
        <v>10</v>
      </c>
      <c r="AB1787" s="6" t="str">
        <f ca="1">VLOOKUP($AA1787,'Recruitment source'!$A:$B,2,FALSE)</f>
        <v>Google</v>
      </c>
      <c r="AC1787" s="8" t="e">
        <f t="shared" ca="1" si="333"/>
        <v>#N/A</v>
      </c>
      <c r="AD1787" s="6" t="e">
        <f t="shared" ca="1" si="334"/>
        <v>#N/A</v>
      </c>
      <c r="AE1787" s="6" t="e">
        <f ca="1">IF(ISNA(AD1787),NA(),VLOOKUP($AD1787,'Reasons for dismissal'!$A:$B,2,FALSE))</f>
        <v>#N/A</v>
      </c>
      <c r="AF1787" s="6">
        <f t="shared" ca="1" si="335"/>
        <v>2</v>
      </c>
      <c r="AG1787" s="1">
        <f t="shared" ca="1" si="325"/>
        <v>2000</v>
      </c>
    </row>
    <row r="1788" spans="1:33" x14ac:dyDescent="0.25">
      <c r="A1788" s="7" cm="1">
        <f t="array" aca="1" ref="A1788" ca="1">INDEX(Companies!$A:$A,RANDBETWEEN(2,COUNTA(Companies!$A:$A)),1)</f>
        <v>2</v>
      </c>
      <c r="B1788" s="7" t="str">
        <f ca="1">VLOOKUP($A1788,Companies!$A:$B,2,FALSE)</f>
        <v>ACME Corporation</v>
      </c>
      <c r="C1788" s="5">
        <f t="shared" si="326"/>
        <v>1787</v>
      </c>
      <c r="D1788" s="6">
        <f t="shared" ca="1" si="327"/>
        <v>1</v>
      </c>
      <c r="E1788" s="7">
        <f ca="1">IF($C1788 = 1 + N("Presidente"),
    127,
    IF($C1788 = 2 + N("Vice-Presidente"),
        72,
        IF($C1788 = 3 + N("Secretária bilíngue"),
            13,
            RANDBETWEEN(5,COUNT(Name!$A:$A) + 1)
        )
    )
)</f>
        <v>120</v>
      </c>
      <c r="F1788" s="7" t="str">
        <f ca="1" xml:space="preserve">
VLOOKUP(
  $E1788,
  Name!$A:$B,
  2,
  FALSE
)
&amp; " " &amp;
IF($C1788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Eliza Santoro Pedroso</v>
      </c>
      <c r="G1788" s="7">
        <v>2</v>
      </c>
      <c r="H1788" s="7" t="str">
        <f>VLOOKUP($G1788,Countries!$A:$B,2,FALSE)</f>
        <v>Portugal</v>
      </c>
      <c r="I1788" s="7" cm="1">
        <f t="array" aca="1" ref="I1788" ca="1">INDEX(States!$B:$B,RANDBETWEEN(2,COUNTA(States!$A:$A)),1)</f>
        <v>2</v>
      </c>
      <c r="J1788" s="7" t="str">
        <f ca="1">VLOOKUP($I1788,States!$B:$C,2,FALSE)</f>
        <v xml:space="preserve"> Lisboa</v>
      </c>
      <c r="K1788" s="7" t="str">
        <f ca="1">VLOOKUP($E1788,Name!$A:$C,3,FALSE)</f>
        <v>F</v>
      </c>
      <c r="L1788" s="7" t="str">
        <f ca="1">VLOOKUP($K1788,Genders!$B:$C,2,FALSE)</f>
        <v>Female</v>
      </c>
      <c r="M1788" s="7" cm="1">
        <f t="array" aca="1" ref="M1788" ca="1">INDEX('Marital status'!$A:$A,RANDBETWEEN(2,COUNTA('Marital status'!$A:$A)),1)</f>
        <v>6</v>
      </c>
      <c r="N1788" s="7" t="str">
        <f ca="1">VLOOKUP($M1788,'Marital status'!$A:$B,2,FALSE)</f>
        <v>Divorced</v>
      </c>
      <c r="O1788" s="7">
        <f t="shared" ca="1" si="328"/>
        <v>2</v>
      </c>
      <c r="P1788" s="7" t="str">
        <f ca="1">VLOOKUP($O1788,Ethnicities!$A:$B,2,FALSE)</f>
        <v>White</v>
      </c>
      <c r="Q1788" s="8">
        <f t="shared" ca="1" si="329"/>
        <v>21611</v>
      </c>
      <c r="R1788" s="6">
        <f t="shared" ca="1" si="330"/>
        <v>4</v>
      </c>
      <c r="S1788" s="6" t="str">
        <f ca="1">VLOOKUP($R1788,'Background education'!$A:$B,2,FALSE)</f>
        <v>Undergraduate degree</v>
      </c>
      <c r="T1788" s="7">
        <f ca="1" xml:space="preserve">
  IF(OR($V1788 = 2, $V1788 = 3, $V1788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788" s="7" t="str">
        <f ca="1">VLOOKUP($T1788,Departments!$A:$B,2,FALSE)</f>
        <v>Administration</v>
      </c>
      <c r="V1788" s="6">
        <f t="shared" ca="1" si="331"/>
        <v>6</v>
      </c>
      <c r="W1788" s="6" t="str">
        <f ca="1">VLOOKUP($V1788,Roles!$A:$B,2,FALSE)</f>
        <v>Intern</v>
      </c>
      <c r="X1788" s="6" t="e">
        <f t="shared" ca="1" si="332"/>
        <v>#N/A</v>
      </c>
      <c r="Y1788" s="6" t="e">
        <f ca="1">IF(ISNA($X1788),NA(),VLOOKUP($X1788,Levels!$A:$B,2,FALSE))</f>
        <v>#N/A</v>
      </c>
      <c r="Z1788" s="8">
        <f t="shared" ca="1" si="324"/>
        <v>38381</v>
      </c>
      <c r="AA1788" s="6">
        <f ca="1">RANDBETWEEN(2,COUNTA('Recruitment source'!$A:$A))</f>
        <v>7</v>
      </c>
      <c r="AB1788" s="6" t="str">
        <f ca="1">VLOOKUP($AA1788,'Recruitment source'!$A:$B,2,FALSE)</f>
        <v>Jobs in Lisbon</v>
      </c>
      <c r="AC1788" s="8" t="e">
        <f t="shared" ca="1" si="333"/>
        <v>#N/A</v>
      </c>
      <c r="AD1788" s="6" t="e">
        <f t="shared" ca="1" si="334"/>
        <v>#N/A</v>
      </c>
      <c r="AE1788" s="6" t="e">
        <f ca="1">IF(ISNA(AD1788),NA(),VLOOKUP($AD1788,'Reasons for dismissal'!$A:$B,2,FALSE))</f>
        <v>#N/A</v>
      </c>
      <c r="AF1788" s="6">
        <f t="shared" ca="1" si="335"/>
        <v>4</v>
      </c>
      <c r="AG1788" s="1">
        <f t="shared" ca="1" si="325"/>
        <v>805</v>
      </c>
    </row>
    <row r="1789" spans="1:33" x14ac:dyDescent="0.25">
      <c r="A1789" s="7" cm="1">
        <f t="array" aca="1" ref="A1789" ca="1">INDEX(Companies!$A:$A,RANDBETWEEN(2,COUNTA(Companies!$A:$A)),1)</f>
        <v>2</v>
      </c>
      <c r="B1789" s="7" t="str">
        <f ca="1">VLOOKUP($A1789,Companies!$A:$B,2,FALSE)</f>
        <v>ACME Corporation</v>
      </c>
      <c r="C1789" s="5">
        <f t="shared" si="326"/>
        <v>1788</v>
      </c>
      <c r="D1789" s="6">
        <f t="shared" ca="1" si="327"/>
        <v>1</v>
      </c>
      <c r="E1789" s="7">
        <f ca="1">IF($C1789 = 1 + N("Presidente"),
    127,
    IF($C1789 = 2 + N("Vice-Presidente"),
        72,
        IF($C1789 = 3 + N("Secretária bilíngue"),
            13,
            RANDBETWEEN(5,COUNT(Name!$A:$A) + 1)
        )
    )
)</f>
        <v>122</v>
      </c>
      <c r="F1789" s="7" t="str">
        <f ca="1" xml:space="preserve">
VLOOKUP(
  $E1789,
  Name!$A:$B,
  2,
  FALSE
)
&amp; " " &amp;
IF($C1789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Freitas Junqueira</v>
      </c>
      <c r="G1789" s="7">
        <v>2</v>
      </c>
      <c r="H1789" s="7" t="str">
        <f>VLOOKUP($G1789,Countries!$A:$B,2,FALSE)</f>
        <v>Portugal</v>
      </c>
      <c r="I1789" s="7" cm="1">
        <f t="array" aca="1" ref="I1789" ca="1">INDEX(States!$B:$B,RANDBETWEEN(2,COUNTA(States!$A:$A)),1)</f>
        <v>21</v>
      </c>
      <c r="J1789" s="7" t="str">
        <f ca="1">VLOOKUP($I1789,States!$B:$C,2,FALSE)</f>
        <v>Bragança</v>
      </c>
      <c r="K1789" s="7" t="str">
        <f ca="1">VLOOKUP($E1789,Name!$A:$C,3,FALSE)</f>
        <v>M</v>
      </c>
      <c r="L1789" s="7" t="str">
        <f ca="1">VLOOKUP($K1789,Genders!$B:$C,2,FALSE)</f>
        <v>Male</v>
      </c>
      <c r="M1789" s="7" cm="1">
        <f t="array" aca="1" ref="M1789" ca="1">INDEX('Marital status'!$A:$A,RANDBETWEEN(2,COUNTA('Marital status'!$A:$A)),1)</f>
        <v>3</v>
      </c>
      <c r="N1789" s="7" t="str">
        <f ca="1">VLOOKUP($M1789,'Marital status'!$A:$B,2,FALSE)</f>
        <v>Married</v>
      </c>
      <c r="O1789" s="7">
        <f t="shared" ca="1" si="328"/>
        <v>2</v>
      </c>
      <c r="P1789" s="7" t="str">
        <f ca="1">VLOOKUP($O1789,Ethnicities!$A:$B,2,FALSE)</f>
        <v>White</v>
      </c>
      <c r="Q1789" s="8">
        <f t="shared" ca="1" si="329"/>
        <v>33059</v>
      </c>
      <c r="R1789" s="6">
        <f t="shared" ca="1" si="330"/>
        <v>4</v>
      </c>
      <c r="S1789" s="6" t="str">
        <f ca="1">VLOOKUP($R1789,'Background education'!$A:$B,2,FALSE)</f>
        <v>Undergraduate degree</v>
      </c>
      <c r="T1789" s="7">
        <f ca="1" xml:space="preserve">
  IF(OR($V1789 = 2, $V1789 = 3, $V1789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789" s="7" t="str">
        <f ca="1">VLOOKUP($T1789,Departments!$A:$B,2,FALSE)</f>
        <v>Controlling</v>
      </c>
      <c r="V1789" s="6">
        <f t="shared" ca="1" si="331"/>
        <v>8</v>
      </c>
      <c r="W1789" s="6" t="str">
        <f ca="1">VLOOKUP($V1789,Roles!$A:$B,2,FALSE)</f>
        <v>Analyst</v>
      </c>
      <c r="X1789" s="6">
        <f t="shared" ca="1" si="332"/>
        <v>2</v>
      </c>
      <c r="Y1789" s="6" t="str">
        <f ca="1">IF(ISNA($X1789),NA(),VLOOKUP($X1789,Levels!$A:$B,2,FALSE))</f>
        <v>Junior</v>
      </c>
      <c r="Z1789" s="8">
        <f t="shared" ca="1" si="324"/>
        <v>38470</v>
      </c>
      <c r="AA1789" s="6">
        <f ca="1">RANDBETWEEN(2,COUNTA('Recruitment source'!$A:$A))</f>
        <v>7</v>
      </c>
      <c r="AB1789" s="6" t="str">
        <f ca="1">VLOOKUP($AA1789,'Recruitment source'!$A:$B,2,FALSE)</f>
        <v>Jobs in Lisbon</v>
      </c>
      <c r="AC1789" s="8" t="e">
        <f t="shared" ca="1" si="333"/>
        <v>#N/A</v>
      </c>
      <c r="AD1789" s="6" t="e">
        <f t="shared" ca="1" si="334"/>
        <v>#N/A</v>
      </c>
      <c r="AE1789" s="6" t="e">
        <f ca="1">IF(ISNA(AD1789),NA(),VLOOKUP($AD1789,'Reasons for dismissal'!$A:$B,2,FALSE))</f>
        <v>#N/A</v>
      </c>
      <c r="AF1789" s="6">
        <f t="shared" ca="1" si="335"/>
        <v>4</v>
      </c>
      <c r="AG1789" s="1">
        <f t="shared" ca="1" si="325"/>
        <v>2080</v>
      </c>
    </row>
    <row r="1790" spans="1:33" x14ac:dyDescent="0.25">
      <c r="A1790" s="7" cm="1">
        <f t="array" aca="1" ref="A1790" ca="1">INDEX(Companies!$A:$A,RANDBETWEEN(2,COUNTA(Companies!$A:$A)),1)</f>
        <v>2</v>
      </c>
      <c r="B1790" s="7" t="str">
        <f ca="1">VLOOKUP($A1790,Companies!$A:$B,2,FALSE)</f>
        <v>ACME Corporation</v>
      </c>
      <c r="C1790" s="5">
        <f t="shared" si="326"/>
        <v>1789</v>
      </c>
      <c r="D1790" s="6">
        <f t="shared" ca="1" si="327"/>
        <v>1</v>
      </c>
      <c r="E1790" s="7">
        <f ca="1">IF($C1790 = 1 + N("Presidente"),
    127,
    IF($C1790 = 2 + N("Vice-Presidente"),
        72,
        IF($C1790 = 3 + N("Secretária bilíngue"),
            13,
            RANDBETWEEN(5,COUNT(Name!$A:$A) + 1)
        )
    )
)</f>
        <v>146</v>
      </c>
      <c r="F1790" s="7" t="str">
        <f ca="1" xml:space="preserve">
VLOOKUP(
  $E1790,
  Name!$A:$B,
  2,
  FALSE
)
&amp; " " &amp;
IF($C1790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Carneiro Cabral</v>
      </c>
      <c r="G1790" s="7">
        <v>2</v>
      </c>
      <c r="H1790" s="7" t="str">
        <f>VLOOKUP($G1790,Countries!$A:$B,2,FALSE)</f>
        <v>Portugal</v>
      </c>
      <c r="I1790" s="7" cm="1">
        <f t="array" aca="1" ref="I1790" ca="1">INDEX(States!$B:$B,RANDBETWEEN(2,COUNTA(States!$A:$A)),1)</f>
        <v>12</v>
      </c>
      <c r="J1790" s="7" t="str">
        <f ca="1">VLOOKUP($I1790,States!$B:$C,2,FALSE)</f>
        <v>Évora</v>
      </c>
      <c r="K1790" s="7" t="str">
        <f ca="1">VLOOKUP($E1790,Name!$A:$C,3,FALSE)</f>
        <v>M</v>
      </c>
      <c r="L1790" s="7" t="str">
        <f ca="1">VLOOKUP($K1790,Genders!$B:$C,2,FALSE)</f>
        <v>Male</v>
      </c>
      <c r="M1790" s="7" cm="1">
        <f t="array" aca="1" ref="M1790" ca="1">INDEX('Marital status'!$A:$A,RANDBETWEEN(2,COUNTA('Marital status'!$A:$A)),1)</f>
        <v>5</v>
      </c>
      <c r="N1790" s="7" t="str">
        <f ca="1">VLOOKUP($M1790,'Marital status'!$A:$B,2,FALSE)</f>
        <v xml:space="preserve">Separated </v>
      </c>
      <c r="O1790" s="7">
        <f t="shared" ca="1" si="328"/>
        <v>2</v>
      </c>
      <c r="P1790" s="7" t="str">
        <f ca="1">VLOOKUP($O1790,Ethnicities!$A:$B,2,FALSE)</f>
        <v>White</v>
      </c>
      <c r="Q1790" s="8">
        <f t="shared" ca="1" si="329"/>
        <v>18365</v>
      </c>
      <c r="R1790" s="6">
        <f t="shared" ca="1" si="330"/>
        <v>4</v>
      </c>
      <c r="S1790" s="6" t="str">
        <f ca="1">VLOOKUP($R1790,'Background education'!$A:$B,2,FALSE)</f>
        <v>Undergraduate degree</v>
      </c>
      <c r="T1790" s="7">
        <f ca="1" xml:space="preserve">
  IF(OR($V1790 = 2, $V1790 = 3, $V1790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790" s="7" t="str">
        <f ca="1">VLOOKUP($T1790,Departments!$A:$B,2,FALSE)</f>
        <v>Finance</v>
      </c>
      <c r="V1790" s="6">
        <f t="shared" ca="1" si="331"/>
        <v>6</v>
      </c>
      <c r="W1790" s="6" t="str">
        <f ca="1">VLOOKUP($V1790,Roles!$A:$B,2,FALSE)</f>
        <v>Intern</v>
      </c>
      <c r="X1790" s="6" t="e">
        <f t="shared" ca="1" si="332"/>
        <v>#N/A</v>
      </c>
      <c r="Y1790" s="6" t="e">
        <f ca="1">IF(ISNA($X1790),NA(),VLOOKUP($X1790,Levels!$A:$B,2,FALSE))</f>
        <v>#N/A</v>
      </c>
      <c r="Z1790" s="8">
        <f t="shared" ca="1" si="324"/>
        <v>38005</v>
      </c>
      <c r="AA1790" s="6">
        <f ca="1">RANDBETWEEN(2,COUNTA('Recruitment source'!$A:$A))</f>
        <v>6</v>
      </c>
      <c r="AB1790" s="6" t="str">
        <f ca="1">VLOOKUP($AA1790,'Recruitment source'!$A:$B,2,FALSE)</f>
        <v>Empregos Online</v>
      </c>
      <c r="AC1790" s="8" t="e">
        <f t="shared" ca="1" si="333"/>
        <v>#N/A</v>
      </c>
      <c r="AD1790" s="6" t="e">
        <f t="shared" ca="1" si="334"/>
        <v>#N/A</v>
      </c>
      <c r="AE1790" s="6" t="e">
        <f ca="1">IF(ISNA(AD1790),NA(),VLOOKUP($AD1790,'Reasons for dismissal'!$A:$B,2,FALSE))</f>
        <v>#N/A</v>
      </c>
      <c r="AF1790" s="6">
        <f t="shared" ca="1" si="335"/>
        <v>2</v>
      </c>
      <c r="AG1790" s="1">
        <f t="shared" ca="1" si="325"/>
        <v>805</v>
      </c>
    </row>
    <row r="1791" spans="1:33" x14ac:dyDescent="0.25">
      <c r="A1791" s="7" cm="1">
        <f t="array" aca="1" ref="A1791" ca="1">INDEX(Companies!$A:$A,RANDBETWEEN(2,COUNTA(Companies!$A:$A)),1)</f>
        <v>2</v>
      </c>
      <c r="B1791" s="7" t="str">
        <f ca="1">VLOOKUP($A1791,Companies!$A:$B,2,FALSE)</f>
        <v>ACME Corporation</v>
      </c>
      <c r="C1791" s="5">
        <f t="shared" si="326"/>
        <v>1790</v>
      </c>
      <c r="D1791" s="6">
        <f t="shared" ca="1" si="327"/>
        <v>1</v>
      </c>
      <c r="E1791" s="7">
        <f ca="1">IF($C1791 = 1 + N("Presidente"),
    127,
    IF($C1791 = 2 + N("Vice-Presidente"),
        72,
        IF($C1791 = 3 + N("Secretária bilíngue"),
            13,
            RANDBETWEEN(5,COUNT(Name!$A:$A) + 1)
        )
    )
)</f>
        <v>285</v>
      </c>
      <c r="F1791" s="7" t="str">
        <f ca="1" xml:space="preserve">
VLOOKUP(
  $E1791,
  Name!$A:$B,
  2,
  FALSE
)
&amp; " " &amp;
IF($C1791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Martin Mariani Leite</v>
      </c>
      <c r="G1791" s="7">
        <v>2</v>
      </c>
      <c r="H1791" s="7" t="str">
        <f>VLOOKUP($G1791,Countries!$A:$B,2,FALSE)</f>
        <v>Portugal</v>
      </c>
      <c r="I1791" s="7" cm="1">
        <f t="array" aca="1" ref="I1791" ca="1">INDEX(States!$B:$B,RANDBETWEEN(2,COUNTA(States!$A:$A)),1)</f>
        <v>18</v>
      </c>
      <c r="J1791" s="7" t="str">
        <f ca="1">VLOOKUP($I1791,States!$B:$C,2,FALSE)</f>
        <v>Guarda</v>
      </c>
      <c r="K1791" s="7" t="str">
        <f ca="1">VLOOKUP($E1791,Name!$A:$C,3,FALSE)</f>
        <v>M</v>
      </c>
      <c r="L1791" s="7" t="str">
        <f ca="1">VLOOKUP($K1791,Genders!$B:$C,2,FALSE)</f>
        <v>Male</v>
      </c>
      <c r="M1791" s="7" cm="1">
        <f t="array" aca="1" ref="M1791" ca="1">INDEX('Marital status'!$A:$A,RANDBETWEEN(2,COUNTA('Marital status'!$A:$A)),1)</f>
        <v>3</v>
      </c>
      <c r="N1791" s="7" t="str">
        <f ca="1">VLOOKUP($M1791,'Marital status'!$A:$B,2,FALSE)</f>
        <v>Married</v>
      </c>
      <c r="O1791" s="7">
        <f t="shared" ca="1" si="328"/>
        <v>2</v>
      </c>
      <c r="P1791" s="7" t="str">
        <f ca="1">VLOOKUP($O1791,Ethnicities!$A:$B,2,FALSE)</f>
        <v>White</v>
      </c>
      <c r="Q1791" s="8">
        <f t="shared" ca="1" si="329"/>
        <v>32652</v>
      </c>
      <c r="R1791" s="6">
        <f t="shared" ca="1" si="330"/>
        <v>5</v>
      </c>
      <c r="S1791" s="6" t="str">
        <f ca="1">VLOOKUP($R1791,'Background education'!$A:$B,2,FALSE)</f>
        <v>Graduate school</v>
      </c>
      <c r="T1791" s="7">
        <f ca="1" xml:space="preserve">
  IF(OR($V1791 = 2, $V1791 = 3, $V1791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91" s="7" t="str">
        <f ca="1">VLOOKUP($T1791,Departments!$A:$B,2,FALSE)</f>
        <v>Sales</v>
      </c>
      <c r="V1791" s="6">
        <f t="shared" ca="1" si="331"/>
        <v>8</v>
      </c>
      <c r="W1791" s="6" t="str">
        <f ca="1">VLOOKUP($V1791,Roles!$A:$B,2,FALSE)</f>
        <v>Analyst</v>
      </c>
      <c r="X1791" s="6">
        <f t="shared" ca="1" si="332"/>
        <v>2</v>
      </c>
      <c r="Y1791" s="6" t="str">
        <f ca="1">IF(ISNA($X1791),NA(),VLOOKUP($X1791,Levels!$A:$B,2,FALSE))</f>
        <v>Junior</v>
      </c>
      <c r="Z1791" s="8">
        <f t="shared" ca="1" si="324"/>
        <v>38197</v>
      </c>
      <c r="AA1791" s="6">
        <f ca="1">RANDBETWEEN(2,COUNTA('Recruitment source'!$A:$A))</f>
        <v>4</v>
      </c>
      <c r="AB1791" s="6" t="str">
        <f ca="1">VLOOKUP($AA1791,'Recruitment source'!$A:$B,2,FALSE)</f>
        <v>SAPO Emprego</v>
      </c>
      <c r="AC1791" s="8" t="e">
        <f t="shared" ca="1" si="333"/>
        <v>#N/A</v>
      </c>
      <c r="AD1791" s="6" t="e">
        <f t="shared" ca="1" si="334"/>
        <v>#N/A</v>
      </c>
      <c r="AE1791" s="6" t="e">
        <f ca="1">IF(ISNA(AD1791),NA(),VLOOKUP($AD1791,'Reasons for dismissal'!$A:$B,2,FALSE))</f>
        <v>#N/A</v>
      </c>
      <c r="AF1791" s="6">
        <f t="shared" ca="1" si="335"/>
        <v>3</v>
      </c>
      <c r="AG1791" s="1">
        <f t="shared" ca="1" si="325"/>
        <v>2100</v>
      </c>
    </row>
    <row r="1792" spans="1:33" x14ac:dyDescent="0.25">
      <c r="A1792" s="7" cm="1">
        <f t="array" aca="1" ref="A1792" ca="1">INDEX(Companies!$A:$A,RANDBETWEEN(2,COUNTA(Companies!$A:$A)),1)</f>
        <v>2</v>
      </c>
      <c r="B1792" s="7" t="str">
        <f ca="1">VLOOKUP($A1792,Companies!$A:$B,2,FALSE)</f>
        <v>ACME Corporation</v>
      </c>
      <c r="C1792" s="5">
        <f t="shared" si="326"/>
        <v>1791</v>
      </c>
      <c r="D1792" s="6">
        <f t="shared" ca="1" si="327"/>
        <v>1</v>
      </c>
      <c r="E1792" s="7">
        <f ca="1">IF($C1792 = 1 + N("Presidente"),
    127,
    IF($C1792 = 2 + N("Vice-Presidente"),
        72,
        IF($C1792 = 3 + N("Secretária bilíngue"),
            13,
            RANDBETWEEN(5,COUNT(Name!$A:$A) + 1)
        )
    )
)</f>
        <v>109</v>
      </c>
      <c r="F1792" s="7" t="str">
        <f ca="1" xml:space="preserve">
VLOOKUP(
  $E1792,
  Name!$A:$B,
  2,
  FALSE
)
&amp; " " &amp;
IF($C1792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Junqueira Sacramento</v>
      </c>
      <c r="G1792" s="7">
        <v>2</v>
      </c>
      <c r="H1792" s="7" t="str">
        <f>VLOOKUP($G1792,Countries!$A:$B,2,FALSE)</f>
        <v>Portugal</v>
      </c>
      <c r="I1792" s="7" cm="1">
        <f t="array" aca="1" ref="I1792" ca="1">INDEX(States!$B:$B,RANDBETWEEN(2,COUNTA(States!$A:$A)),1)</f>
        <v>10</v>
      </c>
      <c r="J1792" s="7" t="str">
        <f ca="1">VLOOKUP($I1792,States!$B:$C,2,FALSE)</f>
        <v>Coimbra</v>
      </c>
      <c r="K1792" s="7" t="str">
        <f ca="1">VLOOKUP($E1792,Name!$A:$C,3,FALSE)</f>
        <v>M</v>
      </c>
      <c r="L1792" s="7" t="str">
        <f ca="1">VLOOKUP($K1792,Genders!$B:$C,2,FALSE)</f>
        <v>Male</v>
      </c>
      <c r="M1792" s="7" cm="1">
        <f t="array" aca="1" ref="M1792" ca="1">INDEX('Marital status'!$A:$A,RANDBETWEEN(2,COUNTA('Marital status'!$A:$A)),1)</f>
        <v>4</v>
      </c>
      <c r="N1792" s="7" t="str">
        <f ca="1">VLOOKUP($M1792,'Marital status'!$A:$B,2,FALSE)</f>
        <v xml:space="preserve">Widowed </v>
      </c>
      <c r="O1792" s="7">
        <f t="shared" ca="1" si="328"/>
        <v>3</v>
      </c>
      <c r="P1792" s="7" t="str">
        <f ca="1">VLOOKUP($O1792,Ethnicities!$A:$B,2,FALSE)</f>
        <v>Black or African American</v>
      </c>
      <c r="Q1792" s="8">
        <f t="shared" ca="1" si="329"/>
        <v>30712</v>
      </c>
      <c r="R1792" s="6">
        <f t="shared" ca="1" si="330"/>
        <v>4</v>
      </c>
      <c r="S1792" s="6" t="str">
        <f ca="1">VLOOKUP($R1792,'Background education'!$A:$B,2,FALSE)</f>
        <v>Undergraduate degree</v>
      </c>
      <c r="T1792" s="7">
        <f ca="1" xml:space="preserve">
  IF(OR($V1792 = 2, $V1792 = 3, $V1792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792" s="7" t="str">
        <f ca="1">VLOOKUP($T1792,Departments!$A:$B,2,FALSE)</f>
        <v xml:space="preserve"> Commercial</v>
      </c>
      <c r="V1792" s="6">
        <f t="shared" ca="1" si="331"/>
        <v>6</v>
      </c>
      <c r="W1792" s="6" t="str">
        <f ca="1">VLOOKUP($V1792,Roles!$A:$B,2,FALSE)</f>
        <v>Intern</v>
      </c>
      <c r="X1792" s="6" t="e">
        <f t="shared" ca="1" si="332"/>
        <v>#N/A</v>
      </c>
      <c r="Y1792" s="6" t="e">
        <f ca="1">IF(ISNA($X1792),NA(),VLOOKUP($X1792,Levels!$A:$B,2,FALSE))</f>
        <v>#N/A</v>
      </c>
      <c r="Z1792" s="8">
        <f t="shared" ca="1" si="324"/>
        <v>41285</v>
      </c>
      <c r="AA1792" s="6">
        <f ca="1">RANDBETWEEN(2,COUNTA('Recruitment source'!$A:$A))</f>
        <v>5</v>
      </c>
      <c r="AB1792" s="6" t="str">
        <f ca="1">VLOOKUP($AA1792,'Recruitment source'!$A:$B,2,FALSE)</f>
        <v>Net Empregos</v>
      </c>
      <c r="AC1792" s="8" t="e">
        <f t="shared" ca="1" si="333"/>
        <v>#N/A</v>
      </c>
      <c r="AD1792" s="6" t="e">
        <f t="shared" ca="1" si="334"/>
        <v>#N/A</v>
      </c>
      <c r="AE1792" s="6" t="e">
        <f ca="1">IF(ISNA(AD1792),NA(),VLOOKUP($AD1792,'Reasons for dismissal'!$A:$B,2,FALSE))</f>
        <v>#N/A</v>
      </c>
      <c r="AF1792" s="6">
        <f t="shared" ca="1" si="335"/>
        <v>3</v>
      </c>
      <c r="AG1792" s="1">
        <f t="shared" ca="1" si="325"/>
        <v>805</v>
      </c>
    </row>
    <row r="1793" spans="1:33" x14ac:dyDescent="0.25">
      <c r="A1793" s="7" cm="1">
        <f t="array" aca="1" ref="A1793" ca="1">INDEX(Companies!$A:$A,RANDBETWEEN(2,COUNTA(Companies!$A:$A)),1)</f>
        <v>2</v>
      </c>
      <c r="B1793" s="7" t="str">
        <f ca="1">VLOOKUP($A1793,Companies!$A:$B,2,FALSE)</f>
        <v>ACME Corporation</v>
      </c>
      <c r="C1793" s="5">
        <f t="shared" si="326"/>
        <v>1792</v>
      </c>
      <c r="D1793" s="6">
        <f t="shared" ca="1" si="327"/>
        <v>1</v>
      </c>
      <c r="E1793" s="7">
        <f ca="1">IF($C1793 = 1 + N("Presidente"),
    127,
    IF($C1793 = 2 + N("Vice-Presidente"),
        72,
        IF($C1793 = 3 + N("Secretária bilíngue"),
            13,
            RANDBETWEEN(5,COUNT(Name!$A:$A) + 1)
        )
    )
)</f>
        <v>360</v>
      </c>
      <c r="F1793" s="7" t="str">
        <f ca="1" xml:space="preserve">
VLOOKUP(
  $E1793,
  Name!$A:$B,
  2,
  FALSE
)
&amp; " " &amp;
IF($C1793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Vitória Santoro Gouveia</v>
      </c>
      <c r="G1793" s="7">
        <v>2</v>
      </c>
      <c r="H1793" s="7" t="str">
        <f>VLOOKUP($G1793,Countries!$A:$B,2,FALSE)</f>
        <v>Portugal</v>
      </c>
      <c r="I1793" s="7" cm="1">
        <f t="array" aca="1" ref="I1793" ca="1">INDEX(States!$B:$B,RANDBETWEEN(2,COUNTA(States!$A:$A)),1)</f>
        <v>17</v>
      </c>
      <c r="J1793" s="7" t="str">
        <f ca="1">VLOOKUP($I1793,States!$B:$C,2,FALSE)</f>
        <v>Portalegre</v>
      </c>
      <c r="K1793" s="7" t="str">
        <f ca="1">VLOOKUP($E1793,Name!$A:$C,3,FALSE)</f>
        <v>F</v>
      </c>
      <c r="L1793" s="7" t="str">
        <f ca="1">VLOOKUP($K1793,Genders!$B:$C,2,FALSE)</f>
        <v>Female</v>
      </c>
      <c r="M1793" s="7" cm="1">
        <f t="array" aca="1" ref="M1793" ca="1">INDEX('Marital status'!$A:$A,RANDBETWEEN(2,COUNTA('Marital status'!$A:$A)),1)</f>
        <v>5</v>
      </c>
      <c r="N1793" s="7" t="str">
        <f ca="1">VLOOKUP($M1793,'Marital status'!$A:$B,2,FALSE)</f>
        <v xml:space="preserve">Separated </v>
      </c>
      <c r="O1793" s="7">
        <f t="shared" ca="1" si="328"/>
        <v>4</v>
      </c>
      <c r="P1793" s="7" t="str">
        <f ca="1">VLOOKUP($O1793,Ethnicities!$A:$B,2,FALSE)</f>
        <v>Hispanic or Latino</v>
      </c>
      <c r="Q1793" s="8">
        <f t="shared" ca="1" si="329"/>
        <v>37253</v>
      </c>
      <c r="R1793" s="6">
        <f t="shared" ca="1" si="330"/>
        <v>4</v>
      </c>
      <c r="S1793" s="6" t="str">
        <f ca="1">VLOOKUP($R1793,'Background education'!$A:$B,2,FALSE)</f>
        <v>Undergraduate degree</v>
      </c>
      <c r="T1793" s="7">
        <f ca="1" xml:space="preserve">
  IF(OR($V1793 = 2, $V1793 = 3, $V1793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793" s="7" t="str">
        <f ca="1">VLOOKUP($T1793,Departments!$A:$B,2,FALSE)</f>
        <v>Juridical</v>
      </c>
      <c r="V1793" s="6">
        <f t="shared" ca="1" si="331"/>
        <v>8</v>
      </c>
      <c r="W1793" s="6" t="str">
        <f ca="1">VLOOKUP($V1793,Roles!$A:$B,2,FALSE)</f>
        <v>Analyst</v>
      </c>
      <c r="X1793" s="6">
        <f t="shared" ca="1" si="332"/>
        <v>3</v>
      </c>
      <c r="Y1793" s="6" t="str">
        <f ca="1">IF(ISNA($X1793),NA(),VLOOKUP($X1793,Levels!$A:$B,2,FALSE))</f>
        <v>Pleno</v>
      </c>
      <c r="Z1793" s="8">
        <f t="shared" ca="1" si="324"/>
        <v>43147</v>
      </c>
      <c r="AA1793" s="6">
        <f ca="1">RANDBETWEEN(2,COUNTA('Recruitment source'!$A:$A))</f>
        <v>2</v>
      </c>
      <c r="AB1793" s="6" t="str">
        <f ca="1">VLOOKUP($AA1793,'Recruitment source'!$A:$B,2,FALSE)</f>
        <v>Indeed</v>
      </c>
      <c r="AC1793" s="8" t="e">
        <f t="shared" ca="1" si="333"/>
        <v>#N/A</v>
      </c>
      <c r="AD1793" s="6" t="e">
        <f t="shared" ca="1" si="334"/>
        <v>#N/A</v>
      </c>
      <c r="AE1793" s="6" t="e">
        <f ca="1">IF(ISNA(AD1793),NA(),VLOOKUP($AD1793,'Reasons for dismissal'!$A:$B,2,FALSE))</f>
        <v>#N/A</v>
      </c>
      <c r="AF1793" s="6">
        <f t="shared" ca="1" si="335"/>
        <v>4</v>
      </c>
      <c r="AG1793" s="1">
        <f t="shared" ca="1" si="325"/>
        <v>2000</v>
      </c>
    </row>
    <row r="1794" spans="1:33" x14ac:dyDescent="0.25">
      <c r="A1794" s="7" cm="1">
        <f t="array" aca="1" ref="A1794" ca="1">INDEX(Companies!$A:$A,RANDBETWEEN(2,COUNTA(Companies!$A:$A)),1)</f>
        <v>2</v>
      </c>
      <c r="B1794" s="7" t="str">
        <f ca="1">VLOOKUP($A1794,Companies!$A:$B,2,FALSE)</f>
        <v>ACME Corporation</v>
      </c>
      <c r="C1794" s="5">
        <f t="shared" si="326"/>
        <v>1793</v>
      </c>
      <c r="D1794" s="6">
        <f t="shared" ca="1" si="327"/>
        <v>1</v>
      </c>
      <c r="E1794" s="7">
        <f ca="1">IF($C1794 = 1 + N("Presidente"),
    127,
    IF($C1794 = 2 + N("Vice-Presidente"),
        72,
        IF($C1794 = 3 + N("Secretária bilíngue"),
            13,
            RANDBETWEEN(5,COUNT(Name!$A:$A) + 1)
        )
    )
)</f>
        <v>180</v>
      </c>
      <c r="F1794" s="7" t="str">
        <f ca="1" xml:space="preserve">
VLOOKUP(
  $E1794,
  Name!$A:$B,
  2,
  FALSE
)
&amp; " " &amp;
IF($C1794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Isis dos Santos Sá</v>
      </c>
      <c r="G1794" s="7">
        <v>2</v>
      </c>
      <c r="H1794" s="7" t="str">
        <f>VLOOKUP($G1794,Countries!$A:$B,2,FALSE)</f>
        <v>Portugal</v>
      </c>
      <c r="I1794" s="7" cm="1">
        <f t="array" aca="1" ref="I1794" ca="1">INDEX(States!$B:$B,RANDBETWEEN(2,COUNTA(States!$A:$A)),1)</f>
        <v>5</v>
      </c>
      <c r="J1794" s="7" t="str">
        <f ca="1">VLOOKUP($I1794,States!$B:$C,2,FALSE)</f>
        <v>Aveiro</v>
      </c>
      <c r="K1794" s="7" t="str">
        <f ca="1">VLOOKUP($E1794,Name!$A:$C,3,FALSE)</f>
        <v>F</v>
      </c>
      <c r="L1794" s="7" t="str">
        <f ca="1">VLOOKUP($K1794,Genders!$B:$C,2,FALSE)</f>
        <v>Female</v>
      </c>
      <c r="M1794" s="7" cm="1">
        <f t="array" aca="1" ref="M1794" ca="1">INDEX('Marital status'!$A:$A,RANDBETWEEN(2,COUNTA('Marital status'!$A:$A)),1)</f>
        <v>2</v>
      </c>
      <c r="N1794" s="7" t="str">
        <f ca="1">VLOOKUP($M1794,'Marital status'!$A:$B,2,FALSE)</f>
        <v>Single</v>
      </c>
      <c r="O1794" s="7">
        <f t="shared" ca="1" si="328"/>
        <v>2</v>
      </c>
      <c r="P1794" s="7" t="str">
        <f ca="1">VLOOKUP($O1794,Ethnicities!$A:$B,2,FALSE)</f>
        <v>White</v>
      </c>
      <c r="Q1794" s="8">
        <f t="shared" ca="1" si="329"/>
        <v>25305</v>
      </c>
      <c r="R1794" s="6">
        <f t="shared" ca="1" si="330"/>
        <v>4</v>
      </c>
      <c r="S1794" s="6" t="str">
        <f ca="1">VLOOKUP($R1794,'Background education'!$A:$B,2,FALSE)</f>
        <v>Undergraduate degree</v>
      </c>
      <c r="T1794" s="7">
        <f ca="1" xml:space="preserve">
  IF(OR($V1794 = 2, $V1794 = 3, $V1794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794" s="7" t="str">
        <f ca="1">VLOOKUP($T1794,Departments!$A:$B,2,FALSE)</f>
        <v>Controlling</v>
      </c>
      <c r="V1794" s="6">
        <f t="shared" ca="1" si="331"/>
        <v>6</v>
      </c>
      <c r="W1794" s="6" t="str">
        <f ca="1">VLOOKUP($V1794,Roles!$A:$B,2,FALSE)</f>
        <v>Intern</v>
      </c>
      <c r="X1794" s="6" t="e">
        <f t="shared" ca="1" si="332"/>
        <v>#N/A</v>
      </c>
      <c r="Y1794" s="6" t="e">
        <f ca="1">IF(ISNA($X1794),NA(),VLOOKUP($X1794,Levels!$A:$B,2,FALSE))</f>
        <v>#N/A</v>
      </c>
      <c r="Z1794" s="8">
        <f t="shared" ref="Z1794:Z1857" ca="1" si="336" xml:space="preserve">
IF(
   $V1794=2 + N("Presidente"),
   36161,
   IF(
       OR(
         $V1794=3 + N("Vice-Presidente"),
         $V1794=4 + N("Diretor"),
         $V1794=5 + N("Secretária bilíngue")
       ),
       RANDBETWEEN(36161,36411),
       IF(
         ((TODAY() - $Q1794) / 365) &lt; 19,
         TODAY(),
         RANDBETWEEN(36526,TODAY())
       )
   )
)</f>
        <v>39927</v>
      </c>
      <c r="AA1794" s="6">
        <f ca="1">RANDBETWEEN(2,COUNTA('Recruitment source'!$A:$A))</f>
        <v>11</v>
      </c>
      <c r="AB1794" s="6" t="str">
        <f ca="1">VLOOKUP($AA1794,'Recruitment source'!$A:$B,2,FALSE)</f>
        <v>LinkedIn</v>
      </c>
      <c r="AC1794" s="8" t="e">
        <f t="shared" ca="1" si="333"/>
        <v>#N/A</v>
      </c>
      <c r="AD1794" s="6" t="e">
        <f t="shared" ca="1" si="334"/>
        <v>#N/A</v>
      </c>
      <c r="AE1794" s="6" t="e">
        <f ca="1">IF(ISNA(AD1794),NA(),VLOOKUP($AD1794,'Reasons for dismissal'!$A:$B,2,FALSE))</f>
        <v>#N/A</v>
      </c>
      <c r="AF1794" s="6">
        <f t="shared" ca="1" si="335"/>
        <v>4</v>
      </c>
      <c r="AG1794" s="1">
        <f t="shared" ref="AG1794:AG1857" ca="1" si="337" xml:space="preserve">
IF($V1794 = 2 + N("Presidente"),
    25000,
    IF($V1794 = 3 + N("Vice-presidente"),
        23000,
        IF(OR($V1794 = 5, $V1794= 10, $V1794 = 9) + N("Secretária bilíngue ou coordenador ou especialista"),
            8000,
            IF($V1794 = 4 + N("Diretor"),
                15000,
                IF($V1794 = 11 + N("Gerente"),
                    12000,
                    IF($V1794 = 6 + N("Estagiário"),
                        805,
                        IF($V1794 = 7 + N("Trainee"),
                            1005,
                            IF($V1794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IF($R1794 = 7,
  100,
  IF($R1794 = 8,
    200,
    IF($R1794 = 9,
      300,
      IF($R1794 = 10,
        400,
        0
      )
    )
  )
)
+
N("Adicional no salário por área")
+
IF($T1794 = 14 + N("Tecnologia da Informação"),
  120,
  IF($T1794 = 16 + N("Vendas"),
    110,
    IF($T1794 = 15 + N("Jurídico"),
      100,
      IF(OR($T1794 = 8, $T1794 = 9, $T1794 = 11) + N("Recursos humanos ou comercial ou comunicação e marketing"),
        80,
        0
      )
    )
  )
)
+
N("Adicionando pegadinha")
+
IF(AND($T1794 = 13, $V1794 = 8) + N("Se for de vendas e analista"),
  IF($O1794 = 2,
    50,
    0
  )
  +
  IF($K1794 = "M",
    50,
    0
  ),
  0
)</f>
        <v>885</v>
      </c>
    </row>
    <row r="1795" spans="1:33" x14ac:dyDescent="0.25">
      <c r="A1795" s="7" cm="1">
        <f t="array" aca="1" ref="A1795" ca="1">INDEX(Companies!$A:$A,RANDBETWEEN(2,COUNTA(Companies!$A:$A)),1)</f>
        <v>2</v>
      </c>
      <c r="B1795" s="7" t="str">
        <f ca="1">VLOOKUP($A1795,Companies!$A:$B,2,FALSE)</f>
        <v>ACME Corporation</v>
      </c>
      <c r="C1795" s="5">
        <f t="shared" ref="C1795:C1858" si="338">ROW() - 1</f>
        <v>1794</v>
      </c>
      <c r="D1795" s="6">
        <f t="shared" ref="D1795:D1858" ca="1" si="339">IF(ISNA($AC1795),1,"FALSE")</f>
        <v>1</v>
      </c>
      <c r="E1795" s="7">
        <f ca="1">IF($C1795 = 1 + N("Presidente"),
    127,
    IF($C1795 = 2 + N("Vice-Presidente"),
        72,
        IF($C1795 = 3 + N("Secretária bilíngue"),
            13,
            RANDBETWEEN(5,COUNT(Name!$A:$A) + 1)
        )
    )
)</f>
        <v>146</v>
      </c>
      <c r="F1795" s="7" t="str">
        <f ca="1" xml:space="preserve">
VLOOKUP(
  $E1795,
  Name!$A:$B,
  2,
  FALSE
)
&amp; " " &amp;
IF($C1795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Andrade Bicalho</v>
      </c>
      <c r="G1795" s="7">
        <v>2</v>
      </c>
      <c r="H1795" s="7" t="str">
        <f>VLOOKUP($G1795,Countries!$A:$B,2,FALSE)</f>
        <v>Portugal</v>
      </c>
      <c r="I1795" s="7" cm="1">
        <f t="array" aca="1" ref="I1795" ca="1">INDEX(States!$B:$B,RANDBETWEEN(2,COUNTA(States!$A:$A)),1)</f>
        <v>4</v>
      </c>
      <c r="J1795" s="7" t="str">
        <f ca="1">VLOOKUP($I1795,States!$B:$C,2,FALSE)</f>
        <v>Setúbal</v>
      </c>
      <c r="K1795" s="7" t="str">
        <f ca="1">VLOOKUP($E1795,Name!$A:$C,3,FALSE)</f>
        <v>M</v>
      </c>
      <c r="L1795" s="7" t="str">
        <f ca="1">VLOOKUP($K1795,Genders!$B:$C,2,FALSE)</f>
        <v>Male</v>
      </c>
      <c r="M1795" s="7" cm="1">
        <f t="array" aca="1" ref="M1795" ca="1">INDEX('Marital status'!$A:$A,RANDBETWEEN(2,COUNTA('Marital status'!$A:$A)),1)</f>
        <v>4</v>
      </c>
      <c r="N1795" s="7" t="str">
        <f ca="1">VLOOKUP($M1795,'Marital status'!$A:$B,2,FALSE)</f>
        <v xml:space="preserve">Widowed </v>
      </c>
      <c r="O1795" s="7">
        <f t="shared" ref="O1795:O1858" ca="1" si="340" xml:space="preserve">
IF(AND($V1795 &gt;= 2, $V1795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795" s="7" t="str">
        <f ca="1">VLOOKUP($O1795,Ethnicities!$A:$B,2,FALSE)</f>
        <v>White</v>
      </c>
      <c r="Q1795" s="8">
        <f t="shared" ref="Q1795:Q1858" ca="1" si="341" xml:space="preserve">
IF($V1795 = 5 + N("CEO"),
    TODAY() - 16340,
    IF($V1795 = 8 + N("Secretary"),
        RANDBETWEEN(TODAY() - 12418.5, TODAY()-6574.5),
        IF(OR($V1795 = 7, $V1795 = 14),
            RANDBETWEEN(TODAY() - 16071, TODAY() - 8766),
            IF(OR($V1795 = 13, $V1795 = 12, $V1795 = 11),
                RANDBETWEEN(TODAY() - 27393.75, TODAY() - 12783.75),
                RANDBETWEEN(TODAY() - 27393.75, TODAY()-10957.5)
            )
        )
    )
)</f>
        <v>36590</v>
      </c>
      <c r="R1795" s="6">
        <f t="shared" ref="R1795:R1858" ca="1" si="342" xml:space="preserve">
IF(OR($V1795 = 2, $V1795 = 3) + N("Se for presidente ou vice-presidente"),
    7 + N("Doutor"),
    IF($V1795 = 4 + N("Se for diretor"),
        RANDBETWEEN(5,7) + N("Graduate school or Master’s degree or Doctorate"),
        IF($V1795 = 11 + N("Se for gerente"),
            RANDBETWEEN(4,6) + N("Undergraduate degree or Graduate school or Master’s degree"),
            IF(AND($V1795 &gt;= 8, $V1795 &lt;= 10) + N("If coordinator or specialist or analyst"),
                RANDBETWEEN(4,5),
                4
            )
        )
    )
)</f>
        <v>4</v>
      </c>
      <c r="S1795" s="6" t="str">
        <f ca="1">VLOOKUP($R1795,'Background education'!$A:$B,2,FALSE)</f>
        <v>Undergraduate degree</v>
      </c>
      <c r="T1795" s="7">
        <f ca="1" xml:space="preserve">
  IF(OR($V1795 = 2, $V1795 = 3, $V1795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795" s="7" t="str">
        <f ca="1">VLOOKUP($T1795,Departments!$A:$B,2,FALSE)</f>
        <v>Communication &amp; Marketing</v>
      </c>
      <c r="V1795" s="6">
        <f t="shared" ref="V1795:V1858" ca="1" si="343" xml:space="preserve">
IF($C1795 = 1 + N("Se matrícula for 1"),
  2 + N("Presidente"),
  IF($C1795 = 2 + N("Se matrícula for 2"),
    3 + N("Vice-presidente"),
    IF($C1795 = 3 + N("Se matrícula for 3"),
      5 + N("Secretária bilíngue"),
      IF(AND($C1795 &gt;= 4, $C1795 &lt;=14),
        4 + N("Diretor"),
        IF(AND($C1795 &gt;= 15, $C1795 &lt;= 25),
          11 + N("Manager"),
          IF(AND($C1795 &gt;= 26, $C1795 &lt;= 36),
            10 + N("Coordinador"),
            IF(AND($C1795 &gt;= 37, $C1795 &lt;= 47),
              9 + N("Especialista"),
                IF(MOD($C1795,2) = 0,
                  8 + N("Analista"),
                  RANDBETWEEN(6,7) + N("Estagiário ou Trainee")
                )
            )
          )
        )
      )
    )
  )
)</f>
        <v>8</v>
      </c>
      <c r="W1795" s="6" t="str">
        <f ca="1">VLOOKUP($V1795,Roles!$A:$B,2,FALSE)</f>
        <v>Analyst</v>
      </c>
      <c r="X1795" s="6">
        <f t="shared" ref="X1795:X1858" ca="1" si="344" xml:space="preserve">
IF($V1795 =8 + N("Analyst"),
    RANDBETWEEN(2, 4) + N("Jr, Pleno, Sr"),
    NA()
)</f>
        <v>2</v>
      </c>
      <c r="Y1795" s="6" t="str">
        <f ca="1">IF(ISNA($X1795),NA(),VLOOKUP($X1795,Levels!$A:$B,2,FALSE))</f>
        <v>Junior</v>
      </c>
      <c r="Z1795" s="8">
        <f t="shared" ca="1" si="336"/>
        <v>43282</v>
      </c>
      <c r="AA1795" s="6">
        <f ca="1">RANDBETWEEN(2,COUNTA('Recruitment source'!$A:$A))</f>
        <v>3</v>
      </c>
      <c r="AB1795" s="6" t="str">
        <f ca="1">VLOOKUP($AA1795,'Recruitment source'!$A:$B,2,FALSE)</f>
        <v>Learn4Good</v>
      </c>
      <c r="AC1795" s="8" t="e">
        <f t="shared" ref="AC1795:AC1858" ca="1" si="345" xml:space="preserve">
IF(MOD(
     ROW(),111
   )=0,
   RANDBETWEEN($Z1795 + 1,TODAY() - 1),NA()
)</f>
        <v>#N/A</v>
      </c>
      <c r="AD1795" s="6" t="e">
        <f t="shared" ref="AD1795:AD1858" ca="1" si="346" xml:space="preserve">
IF(
  ISNA(AC1795),
  NA(),
  RANDBETWEEN(2,IF($K1795="F",10,9))
)</f>
        <v>#N/A</v>
      </c>
      <c r="AE1795" s="6" t="e">
        <f ca="1">IF(ISNA(AD1795),NA(),VLOOKUP($AD1795,'Reasons for dismissal'!$A:$B,2,FALSE))</f>
        <v>#N/A</v>
      </c>
      <c r="AF1795" s="6">
        <f t="shared" ref="AF1795:AF1858" ca="1" si="347" xml:space="preserve">
IF(
 ISNA($AC1795),
 IF(
   $V1795 = 2,
   5,
   IF(
     OR($V1795=3,$V1795=4,$V1795=5),
     RANDBETWEEN(3,5),
     IF(
       $V1795=11,
       RANDBETWEEN(3,4),
       RANDBETWEEN(2,4)
     )
   )
 ),
 RANDBETWEEN(1,2)
)</f>
        <v>3</v>
      </c>
      <c r="AG1795" s="1">
        <f t="shared" ca="1" si="337"/>
        <v>2080</v>
      </c>
    </row>
    <row r="1796" spans="1:33" x14ac:dyDescent="0.25">
      <c r="A1796" s="7" cm="1">
        <f t="array" aca="1" ref="A1796" ca="1">INDEX(Companies!$A:$A,RANDBETWEEN(2,COUNTA(Companies!$A:$A)),1)</f>
        <v>2</v>
      </c>
      <c r="B1796" s="7" t="str">
        <f ca="1">VLOOKUP($A1796,Companies!$A:$B,2,FALSE)</f>
        <v>ACME Corporation</v>
      </c>
      <c r="C1796" s="5">
        <f t="shared" si="338"/>
        <v>1795</v>
      </c>
      <c r="D1796" s="6">
        <f t="shared" ca="1" si="339"/>
        <v>1</v>
      </c>
      <c r="E1796" s="7">
        <f ca="1">IF($C1796 = 1 + N("Presidente"),
    127,
    IF($C1796 = 2 + N("Vice-Presidente"),
        72,
        IF($C1796 = 3 + N("Secretária bilíngue"),
            13,
            RANDBETWEEN(5,COUNT(Name!$A:$A) + 1)
        )
    )
)</f>
        <v>281</v>
      </c>
      <c r="F1796" s="7" t="str">
        <f ca="1" xml:space="preserve">
VLOOKUP(
  $E1796,
  Name!$A:$B,
  2,
  FALSE
)
&amp; " " &amp;
IF($C1796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Miranda Evangelista</v>
      </c>
      <c r="G1796" s="7">
        <v>2</v>
      </c>
      <c r="H1796" s="7" t="str">
        <f>VLOOKUP($G1796,Countries!$A:$B,2,FALSE)</f>
        <v>Portugal</v>
      </c>
      <c r="I1796" s="7" cm="1">
        <f t="array" aca="1" ref="I1796" ca="1">INDEX(States!$B:$B,RANDBETWEEN(2,COUNTA(States!$A:$A)),1)</f>
        <v>4</v>
      </c>
      <c r="J1796" s="7" t="str">
        <f ca="1">VLOOKUP($I1796,States!$B:$C,2,FALSE)</f>
        <v>Setúbal</v>
      </c>
      <c r="K1796" s="7" t="str">
        <f ca="1">VLOOKUP($E1796,Name!$A:$C,3,FALSE)</f>
        <v>F</v>
      </c>
      <c r="L1796" s="7" t="str">
        <f ca="1">VLOOKUP($K1796,Genders!$B:$C,2,FALSE)</f>
        <v>Female</v>
      </c>
      <c r="M1796" s="7" cm="1">
        <f t="array" aca="1" ref="M1796" ca="1">INDEX('Marital status'!$A:$A,RANDBETWEEN(2,COUNTA('Marital status'!$A:$A)),1)</f>
        <v>5</v>
      </c>
      <c r="N1796" s="7" t="str">
        <f ca="1">VLOOKUP($M1796,'Marital status'!$A:$B,2,FALSE)</f>
        <v xml:space="preserve">Separated </v>
      </c>
      <c r="O1796" s="7">
        <f t="shared" ca="1" si="340"/>
        <v>2</v>
      </c>
      <c r="P1796" s="7" t="str">
        <f ca="1">VLOOKUP($O1796,Ethnicities!$A:$B,2,FALSE)</f>
        <v>White</v>
      </c>
      <c r="Q1796" s="8">
        <f t="shared" ca="1" si="341"/>
        <v>31619</v>
      </c>
      <c r="R1796" s="6">
        <f t="shared" ca="1" si="342"/>
        <v>4</v>
      </c>
      <c r="S1796" s="6" t="str">
        <f ca="1">VLOOKUP($R1796,'Background education'!$A:$B,2,FALSE)</f>
        <v>Undergraduate degree</v>
      </c>
      <c r="T1796" s="7">
        <f ca="1" xml:space="preserve">
  IF(OR($V1796 = 2, $V1796 = 3, $V1796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796" s="7" t="str">
        <f ca="1">VLOOKUP($T1796,Departments!$A:$B,2,FALSE)</f>
        <v>Finance</v>
      </c>
      <c r="V1796" s="6">
        <f t="shared" ca="1" si="343"/>
        <v>7</v>
      </c>
      <c r="W1796" s="6" t="str">
        <f ca="1">VLOOKUP($V1796,Roles!$A:$B,2,FALSE)</f>
        <v>Trainee</v>
      </c>
      <c r="X1796" s="6" t="e">
        <f t="shared" ca="1" si="344"/>
        <v>#N/A</v>
      </c>
      <c r="Y1796" s="6" t="e">
        <f ca="1">IF(ISNA($X1796),NA(),VLOOKUP($X1796,Levels!$A:$B,2,FALSE))</f>
        <v>#N/A</v>
      </c>
      <c r="Z1796" s="8">
        <f t="shared" ca="1" si="336"/>
        <v>37082</v>
      </c>
      <c r="AA1796" s="6">
        <f ca="1">RANDBETWEEN(2,COUNTA('Recruitment source'!$A:$A))</f>
        <v>8</v>
      </c>
      <c r="AB1796" s="6" t="str">
        <f ca="1">VLOOKUP($AA1796,'Recruitment source'!$A:$B,2,FALSE)</f>
        <v>Next Station</v>
      </c>
      <c r="AC1796" s="8" t="e">
        <f t="shared" ca="1" si="345"/>
        <v>#N/A</v>
      </c>
      <c r="AD1796" s="6" t="e">
        <f t="shared" ca="1" si="346"/>
        <v>#N/A</v>
      </c>
      <c r="AE1796" s="6" t="e">
        <f ca="1">IF(ISNA(AD1796),NA(),VLOOKUP($AD1796,'Reasons for dismissal'!$A:$B,2,FALSE))</f>
        <v>#N/A</v>
      </c>
      <c r="AF1796" s="6">
        <f t="shared" ca="1" si="347"/>
        <v>2</v>
      </c>
      <c r="AG1796" s="1">
        <f t="shared" ca="1" si="337"/>
        <v>1005</v>
      </c>
    </row>
    <row r="1797" spans="1:33" x14ac:dyDescent="0.25">
      <c r="A1797" s="7" cm="1">
        <f t="array" aca="1" ref="A1797" ca="1">INDEX(Companies!$A:$A,RANDBETWEEN(2,COUNTA(Companies!$A:$A)),1)</f>
        <v>2</v>
      </c>
      <c r="B1797" s="7" t="str">
        <f ca="1">VLOOKUP($A1797,Companies!$A:$B,2,FALSE)</f>
        <v>ACME Corporation</v>
      </c>
      <c r="C1797" s="5">
        <f t="shared" si="338"/>
        <v>1796</v>
      </c>
      <c r="D1797" s="6">
        <f t="shared" ca="1" si="339"/>
        <v>1</v>
      </c>
      <c r="E1797" s="7">
        <f ca="1">IF($C1797 = 1 + N("Presidente"),
    127,
    IF($C1797 = 2 + N("Vice-Presidente"),
        72,
        IF($C1797 = 3 + N("Secretária bilíngue"),
            13,
            RANDBETWEEN(5,COUNT(Name!$A:$A) + 1)
        )
    )
)</f>
        <v>134</v>
      </c>
      <c r="F1797" s="7" t="str">
        <f ca="1" xml:space="preserve">
VLOOKUP(
  $E1797,
  Name!$A:$B,
  2,
  FALSE
)
&amp; " " &amp;
IF($C1797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Mancini Tavarez</v>
      </c>
      <c r="G1797" s="7">
        <v>2</v>
      </c>
      <c r="H1797" s="7" t="str">
        <f>VLOOKUP($G1797,Countries!$A:$B,2,FALSE)</f>
        <v>Portugal</v>
      </c>
      <c r="I1797" s="7" cm="1">
        <f t="array" aca="1" ref="I1797" ca="1">INDEX(States!$B:$B,RANDBETWEEN(2,COUNTA(States!$A:$A)),1)</f>
        <v>2</v>
      </c>
      <c r="J1797" s="7" t="str">
        <f ca="1">VLOOKUP($I1797,States!$B:$C,2,FALSE)</f>
        <v xml:space="preserve"> Lisboa</v>
      </c>
      <c r="K1797" s="7" t="str">
        <f ca="1">VLOOKUP($E1797,Name!$A:$C,3,FALSE)</f>
        <v>F</v>
      </c>
      <c r="L1797" s="7" t="str">
        <f ca="1">VLOOKUP($K1797,Genders!$B:$C,2,FALSE)</f>
        <v>Female</v>
      </c>
      <c r="M1797" s="7" cm="1">
        <f t="array" aca="1" ref="M1797" ca="1">INDEX('Marital status'!$A:$A,RANDBETWEEN(2,COUNTA('Marital status'!$A:$A)),1)</f>
        <v>4</v>
      </c>
      <c r="N1797" s="7" t="str">
        <f ca="1">VLOOKUP($M1797,'Marital status'!$A:$B,2,FALSE)</f>
        <v xml:space="preserve">Widowed </v>
      </c>
      <c r="O1797" s="7">
        <f t="shared" ca="1" si="340"/>
        <v>2</v>
      </c>
      <c r="P1797" s="7" t="str">
        <f ca="1">VLOOKUP($O1797,Ethnicities!$A:$B,2,FALSE)</f>
        <v>White</v>
      </c>
      <c r="Q1797" s="8">
        <f t="shared" ca="1" si="341"/>
        <v>36228</v>
      </c>
      <c r="R1797" s="6">
        <f t="shared" ca="1" si="342"/>
        <v>5</v>
      </c>
      <c r="S1797" s="6" t="str">
        <f ca="1">VLOOKUP($R1797,'Background education'!$A:$B,2,FALSE)</f>
        <v>Graduate school</v>
      </c>
      <c r="T1797" s="7">
        <f ca="1" xml:space="preserve">
  IF(OR($V1797 = 2, $V1797 = 3, $V1797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797" s="7" t="str">
        <f ca="1">VLOOKUP($T1797,Departments!$A:$B,2,FALSE)</f>
        <v>Juridical</v>
      </c>
      <c r="V1797" s="6">
        <f t="shared" ca="1" si="343"/>
        <v>8</v>
      </c>
      <c r="W1797" s="6" t="str">
        <f ca="1">VLOOKUP($V1797,Roles!$A:$B,2,FALSE)</f>
        <v>Analyst</v>
      </c>
      <c r="X1797" s="6">
        <f t="shared" ca="1" si="344"/>
        <v>4</v>
      </c>
      <c r="Y1797" s="6" t="str">
        <f ca="1">IF(ISNA($X1797),NA(),VLOOKUP($X1797,Levels!$A:$B,2,FALSE))</f>
        <v>Senior</v>
      </c>
      <c r="Z1797" s="8">
        <f t="shared" ca="1" si="336"/>
        <v>42499</v>
      </c>
      <c r="AA1797" s="6">
        <f ca="1">RANDBETWEEN(2,COUNTA('Recruitment source'!$A:$A))</f>
        <v>10</v>
      </c>
      <c r="AB1797" s="6" t="str">
        <f ca="1">VLOOKUP($AA1797,'Recruitment source'!$A:$B,2,FALSE)</f>
        <v>Google</v>
      </c>
      <c r="AC1797" s="8" t="e">
        <f t="shared" ca="1" si="345"/>
        <v>#N/A</v>
      </c>
      <c r="AD1797" s="6" t="e">
        <f t="shared" ca="1" si="346"/>
        <v>#N/A</v>
      </c>
      <c r="AE1797" s="6" t="e">
        <f ca="1">IF(ISNA(AD1797),NA(),VLOOKUP($AD1797,'Reasons for dismissal'!$A:$B,2,FALSE))</f>
        <v>#N/A</v>
      </c>
      <c r="AF1797" s="6">
        <f t="shared" ca="1" si="347"/>
        <v>4</v>
      </c>
      <c r="AG1797" s="1">
        <f t="shared" ca="1" si="337"/>
        <v>2000</v>
      </c>
    </row>
    <row r="1798" spans="1:33" x14ac:dyDescent="0.25">
      <c r="A1798" s="7" cm="1">
        <f t="array" aca="1" ref="A1798" ca="1">INDEX(Companies!$A:$A,RANDBETWEEN(2,COUNTA(Companies!$A:$A)),1)</f>
        <v>2</v>
      </c>
      <c r="B1798" s="7" t="str">
        <f ca="1">VLOOKUP($A1798,Companies!$A:$B,2,FALSE)</f>
        <v>ACME Corporation</v>
      </c>
      <c r="C1798" s="5">
        <f t="shared" si="338"/>
        <v>1797</v>
      </c>
      <c r="D1798" s="6">
        <f t="shared" ca="1" si="339"/>
        <v>1</v>
      </c>
      <c r="E1798" s="7">
        <f ca="1">IF($C1798 = 1 + N("Presidente"),
    127,
    IF($C1798 = 2 + N("Vice-Presidente"),
        72,
        IF($C1798 = 3 + N("Secretária bilíngue"),
            13,
            RANDBETWEEN(5,COUNT(Name!$A:$A) + 1)
        )
    )
)</f>
        <v>124</v>
      </c>
      <c r="F1798" s="7" t="str">
        <f ca="1" xml:space="preserve">
VLOOKUP(
  $E1798,
  Name!$A:$B,
  2,
  FALSE
)
&amp; " " &amp;
IF($C1798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Emilly Morato Ferrão</v>
      </c>
      <c r="G1798" s="7">
        <v>2</v>
      </c>
      <c r="H1798" s="7" t="str">
        <f>VLOOKUP($G1798,Countries!$A:$B,2,FALSE)</f>
        <v>Portugal</v>
      </c>
      <c r="I1798" s="7" cm="1">
        <f t="array" aca="1" ref="I1798" ca="1">INDEX(States!$B:$B,RANDBETWEEN(2,COUNTA(States!$A:$A)),1)</f>
        <v>20</v>
      </c>
      <c r="J1798" s="7" t="str">
        <f ca="1">VLOOKUP($I1798,States!$B:$C,2,FALSE)</f>
        <v>Viana do Castelo</v>
      </c>
      <c r="K1798" s="7" t="str">
        <f ca="1">VLOOKUP($E1798,Name!$A:$C,3,FALSE)</f>
        <v>F</v>
      </c>
      <c r="L1798" s="7" t="str">
        <f ca="1">VLOOKUP($K1798,Genders!$B:$C,2,FALSE)</f>
        <v>Female</v>
      </c>
      <c r="M1798" s="7" cm="1">
        <f t="array" aca="1" ref="M1798" ca="1">INDEX('Marital status'!$A:$A,RANDBETWEEN(2,COUNTA('Marital status'!$A:$A)),1)</f>
        <v>2</v>
      </c>
      <c r="N1798" s="7" t="str">
        <f ca="1">VLOOKUP($M1798,'Marital status'!$A:$B,2,FALSE)</f>
        <v>Single</v>
      </c>
      <c r="O1798" s="7">
        <f t="shared" ca="1" si="340"/>
        <v>2</v>
      </c>
      <c r="P1798" s="7" t="str">
        <f ca="1">VLOOKUP($O1798,Ethnicities!$A:$B,2,FALSE)</f>
        <v>White</v>
      </c>
      <c r="Q1798" s="8">
        <f t="shared" ca="1" si="341"/>
        <v>33083</v>
      </c>
      <c r="R1798" s="6">
        <f t="shared" ca="1" si="342"/>
        <v>4</v>
      </c>
      <c r="S1798" s="6" t="str">
        <f ca="1">VLOOKUP($R1798,'Background education'!$A:$B,2,FALSE)</f>
        <v>Undergraduate degree</v>
      </c>
      <c r="T1798" s="7">
        <f ca="1" xml:space="preserve">
  IF(OR($V1798 = 2, $V1798 = 3, $V1798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798" s="7" t="str">
        <f ca="1">VLOOKUP($T1798,Departments!$A:$B,2,FALSE)</f>
        <v>Sales</v>
      </c>
      <c r="V1798" s="6">
        <f t="shared" ca="1" si="343"/>
        <v>7</v>
      </c>
      <c r="W1798" s="6" t="str">
        <f ca="1">VLOOKUP($V1798,Roles!$A:$B,2,FALSE)</f>
        <v>Trainee</v>
      </c>
      <c r="X1798" s="6" t="e">
        <f t="shared" ca="1" si="344"/>
        <v>#N/A</v>
      </c>
      <c r="Y1798" s="6" t="e">
        <f ca="1">IF(ISNA($X1798),NA(),VLOOKUP($X1798,Levels!$A:$B,2,FALSE))</f>
        <v>#N/A</v>
      </c>
      <c r="Z1798" s="8">
        <f t="shared" ca="1" si="336"/>
        <v>43332</v>
      </c>
      <c r="AA1798" s="6">
        <f ca="1">RANDBETWEEN(2,COUNTA('Recruitment source'!$A:$A))</f>
        <v>10</v>
      </c>
      <c r="AB1798" s="6" t="str">
        <f ca="1">VLOOKUP($AA1798,'Recruitment source'!$A:$B,2,FALSE)</f>
        <v>Google</v>
      </c>
      <c r="AC1798" s="8" t="e">
        <f t="shared" ca="1" si="345"/>
        <v>#N/A</v>
      </c>
      <c r="AD1798" s="6" t="e">
        <f t="shared" ca="1" si="346"/>
        <v>#N/A</v>
      </c>
      <c r="AE1798" s="6" t="e">
        <f ca="1">IF(ISNA(AD1798),NA(),VLOOKUP($AD1798,'Reasons for dismissal'!$A:$B,2,FALSE))</f>
        <v>#N/A</v>
      </c>
      <c r="AF1798" s="6">
        <f t="shared" ca="1" si="347"/>
        <v>2</v>
      </c>
      <c r="AG1798" s="1">
        <f t="shared" ca="1" si="337"/>
        <v>1005</v>
      </c>
    </row>
    <row r="1799" spans="1:33" x14ac:dyDescent="0.25">
      <c r="A1799" s="7" cm="1">
        <f t="array" aca="1" ref="A1799" ca="1">INDEX(Companies!$A:$A,RANDBETWEEN(2,COUNTA(Companies!$A:$A)),1)</f>
        <v>2</v>
      </c>
      <c r="B1799" s="7" t="str">
        <f ca="1">VLOOKUP($A1799,Companies!$A:$B,2,FALSE)</f>
        <v>ACME Corporation</v>
      </c>
      <c r="C1799" s="5">
        <f t="shared" si="338"/>
        <v>1798</v>
      </c>
      <c r="D1799" s="6">
        <f t="shared" ca="1" si="339"/>
        <v>1</v>
      </c>
      <c r="E1799" s="7">
        <f ca="1">IF($C1799 = 1 + N("Presidente"),
    127,
    IF($C1799 = 2 + N("Vice-Presidente"),
        72,
        IF($C1799 = 3 + N("Secretária bilíngue"),
            13,
            RANDBETWEEN(5,COUNT(Name!$A:$A) + 1)
        )
    )
)</f>
        <v>310</v>
      </c>
      <c r="F1799" s="7" t="str">
        <f ca="1" xml:space="preserve">
VLOOKUP(
  $E1799,
  Name!$A:$B,
  2,
  FALSE
)
&amp; " " &amp;
IF($C1799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Oliver Barroso Pellegrini</v>
      </c>
      <c r="G1799" s="7">
        <v>2</v>
      </c>
      <c r="H1799" s="7" t="str">
        <f>VLOOKUP($G1799,Countries!$A:$B,2,FALSE)</f>
        <v>Portugal</v>
      </c>
      <c r="I1799" s="7" cm="1">
        <f t="array" aca="1" ref="I1799" ca="1">INDEX(States!$B:$B,RANDBETWEEN(2,COUNTA(States!$A:$A)),1)</f>
        <v>16</v>
      </c>
      <c r="J1799" s="7" t="str">
        <f ca="1">VLOOKUP($I1799,States!$B:$C,2,FALSE)</f>
        <v>Beja</v>
      </c>
      <c r="K1799" s="7" t="str">
        <f ca="1">VLOOKUP($E1799,Name!$A:$C,3,FALSE)</f>
        <v>M</v>
      </c>
      <c r="L1799" s="7" t="str">
        <f ca="1">VLOOKUP($K1799,Genders!$B:$C,2,FALSE)</f>
        <v>Male</v>
      </c>
      <c r="M1799" s="7" cm="1">
        <f t="array" aca="1" ref="M1799" ca="1">INDEX('Marital status'!$A:$A,RANDBETWEEN(2,COUNTA('Marital status'!$A:$A)),1)</f>
        <v>2</v>
      </c>
      <c r="N1799" s="7" t="str">
        <f ca="1">VLOOKUP($M1799,'Marital status'!$A:$B,2,FALSE)</f>
        <v>Single</v>
      </c>
      <c r="O1799" s="7">
        <f t="shared" ca="1" si="340"/>
        <v>3</v>
      </c>
      <c r="P1799" s="7" t="str">
        <f ca="1">VLOOKUP($O1799,Ethnicities!$A:$B,2,FALSE)</f>
        <v>Black or African American</v>
      </c>
      <c r="Q1799" s="8">
        <f t="shared" ca="1" si="341"/>
        <v>33373</v>
      </c>
      <c r="R1799" s="6">
        <f t="shared" ca="1" si="342"/>
        <v>4</v>
      </c>
      <c r="S1799" s="6" t="str">
        <f ca="1">VLOOKUP($R1799,'Background education'!$A:$B,2,FALSE)</f>
        <v>Undergraduate degree</v>
      </c>
      <c r="T1799" s="7">
        <f ca="1" xml:space="preserve">
  IF(OR($V1799 = 2, $V1799 = 3, $V1799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799" s="7" t="str">
        <f ca="1">VLOOKUP($T1799,Departments!$A:$B,2,FALSE)</f>
        <v xml:space="preserve"> Commercial</v>
      </c>
      <c r="V1799" s="6">
        <f t="shared" ca="1" si="343"/>
        <v>8</v>
      </c>
      <c r="W1799" s="6" t="str">
        <f ca="1">VLOOKUP($V1799,Roles!$A:$B,2,FALSE)</f>
        <v>Analyst</v>
      </c>
      <c r="X1799" s="6">
        <f t="shared" ca="1" si="344"/>
        <v>2</v>
      </c>
      <c r="Y1799" s="6" t="str">
        <f ca="1">IF(ISNA($X1799),NA(),VLOOKUP($X1799,Levels!$A:$B,2,FALSE))</f>
        <v>Junior</v>
      </c>
      <c r="Z1799" s="8">
        <f t="shared" ca="1" si="336"/>
        <v>36626</v>
      </c>
      <c r="AA1799" s="6">
        <f ca="1">RANDBETWEEN(2,COUNTA('Recruitment source'!$A:$A))</f>
        <v>10</v>
      </c>
      <c r="AB1799" s="6" t="str">
        <f ca="1">VLOOKUP($AA1799,'Recruitment source'!$A:$B,2,FALSE)</f>
        <v>Google</v>
      </c>
      <c r="AC1799" s="8" t="e">
        <f t="shared" ca="1" si="345"/>
        <v>#N/A</v>
      </c>
      <c r="AD1799" s="6" t="e">
        <f t="shared" ca="1" si="346"/>
        <v>#N/A</v>
      </c>
      <c r="AE1799" s="6" t="e">
        <f ca="1">IF(ISNA(AD1799),NA(),VLOOKUP($AD1799,'Reasons for dismissal'!$A:$B,2,FALSE))</f>
        <v>#N/A</v>
      </c>
      <c r="AF1799" s="6">
        <f t="shared" ca="1" si="347"/>
        <v>2</v>
      </c>
      <c r="AG1799" s="1">
        <f t="shared" ca="1" si="337"/>
        <v>2000</v>
      </c>
    </row>
    <row r="1800" spans="1:33" x14ac:dyDescent="0.25">
      <c r="A1800" s="7" cm="1">
        <f t="array" aca="1" ref="A1800" ca="1">INDEX(Companies!$A:$A,RANDBETWEEN(2,COUNTA(Companies!$A:$A)),1)</f>
        <v>2</v>
      </c>
      <c r="B1800" s="7" t="str">
        <f ca="1">VLOOKUP($A1800,Companies!$A:$B,2,FALSE)</f>
        <v>ACME Corporation</v>
      </c>
      <c r="C1800" s="5">
        <f t="shared" si="338"/>
        <v>1799</v>
      </c>
      <c r="D1800" s="6">
        <f t="shared" ca="1" si="339"/>
        <v>1</v>
      </c>
      <c r="E1800" s="7">
        <f ca="1">IF($C1800 = 1 + N("Presidente"),
    127,
    IF($C1800 = 2 + N("Vice-Presidente"),
        72,
        IF($C1800 = 3 + N("Secretária bilíngue"),
            13,
            RANDBETWEEN(5,COUNT(Name!$A:$A) + 1)
        )
    )
)</f>
        <v>19</v>
      </c>
      <c r="F1800" s="7" t="str">
        <f ca="1" xml:space="preserve">
VLOOKUP(
  $E1800,
  Name!$A:$B,
  2,
  FALSE
)
&amp; " " &amp;
IF($C1800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dos Santos Aleluia</v>
      </c>
      <c r="G1800" s="7">
        <v>2</v>
      </c>
      <c r="H1800" s="7" t="str">
        <f>VLOOKUP($G1800,Countries!$A:$B,2,FALSE)</f>
        <v>Portugal</v>
      </c>
      <c r="I1800" s="7" cm="1">
        <f t="array" aca="1" ref="I1800" ca="1">INDEX(States!$B:$B,RANDBETWEEN(2,COUNTA(States!$A:$A)),1)</f>
        <v>19</v>
      </c>
      <c r="J1800" s="7" t="str">
        <f ca="1">VLOOKUP($I1800,States!$B:$C,2,FALSE)</f>
        <v>Vila Real</v>
      </c>
      <c r="K1800" s="7" t="str">
        <f ca="1">VLOOKUP($E1800,Name!$A:$C,3,FALSE)</f>
        <v>F</v>
      </c>
      <c r="L1800" s="7" t="str">
        <f ca="1">VLOOKUP($K1800,Genders!$B:$C,2,FALSE)</f>
        <v>Female</v>
      </c>
      <c r="M1800" s="7" cm="1">
        <f t="array" aca="1" ref="M1800" ca="1">INDEX('Marital status'!$A:$A,RANDBETWEEN(2,COUNTA('Marital status'!$A:$A)),1)</f>
        <v>3</v>
      </c>
      <c r="N1800" s="7" t="str">
        <f ca="1">VLOOKUP($M1800,'Marital status'!$A:$B,2,FALSE)</f>
        <v>Married</v>
      </c>
      <c r="O1800" s="7">
        <f t="shared" ca="1" si="340"/>
        <v>2</v>
      </c>
      <c r="P1800" s="7" t="str">
        <f ca="1">VLOOKUP($O1800,Ethnicities!$A:$B,2,FALSE)</f>
        <v>White</v>
      </c>
      <c r="Q1800" s="8">
        <f t="shared" ca="1" si="341"/>
        <v>29165</v>
      </c>
      <c r="R1800" s="6">
        <f t="shared" ca="1" si="342"/>
        <v>4</v>
      </c>
      <c r="S1800" s="6" t="str">
        <f ca="1">VLOOKUP($R1800,'Background education'!$A:$B,2,FALSE)</f>
        <v>Undergraduate degree</v>
      </c>
      <c r="T1800" s="7">
        <f ca="1" xml:space="preserve">
  IF(OR($V1800 = 2, $V1800 = 3, $V1800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00" s="7" t="str">
        <f ca="1">VLOOKUP($T1800,Departments!$A:$B,2,FALSE)</f>
        <v>Human Resource</v>
      </c>
      <c r="V1800" s="6">
        <f t="shared" ca="1" si="343"/>
        <v>6</v>
      </c>
      <c r="W1800" s="6" t="str">
        <f ca="1">VLOOKUP($V1800,Roles!$A:$B,2,FALSE)</f>
        <v>Intern</v>
      </c>
      <c r="X1800" s="6" t="e">
        <f t="shared" ca="1" si="344"/>
        <v>#N/A</v>
      </c>
      <c r="Y1800" s="6" t="e">
        <f ca="1">IF(ISNA($X1800),NA(),VLOOKUP($X1800,Levels!$A:$B,2,FALSE))</f>
        <v>#N/A</v>
      </c>
      <c r="Z1800" s="8">
        <f t="shared" ca="1" si="336"/>
        <v>43843</v>
      </c>
      <c r="AA1800" s="6">
        <f ca="1">RANDBETWEEN(2,COUNTA('Recruitment source'!$A:$A))</f>
        <v>11</v>
      </c>
      <c r="AB1800" s="6" t="str">
        <f ca="1">VLOOKUP($AA1800,'Recruitment source'!$A:$B,2,FALSE)</f>
        <v>LinkedIn</v>
      </c>
      <c r="AC1800" s="8" t="e">
        <f t="shared" ca="1" si="345"/>
        <v>#N/A</v>
      </c>
      <c r="AD1800" s="6" t="e">
        <f t="shared" ca="1" si="346"/>
        <v>#N/A</v>
      </c>
      <c r="AE1800" s="6" t="e">
        <f ca="1">IF(ISNA(AD1800),NA(),VLOOKUP($AD1800,'Reasons for dismissal'!$A:$B,2,FALSE))</f>
        <v>#N/A</v>
      </c>
      <c r="AF1800" s="6">
        <f t="shared" ca="1" si="347"/>
        <v>2</v>
      </c>
      <c r="AG1800" s="1">
        <f t="shared" ca="1" si="337"/>
        <v>805</v>
      </c>
    </row>
    <row r="1801" spans="1:33" x14ac:dyDescent="0.25">
      <c r="A1801" s="7" cm="1">
        <f t="array" aca="1" ref="A1801" ca="1">INDEX(Companies!$A:$A,RANDBETWEEN(2,COUNTA(Companies!$A:$A)),1)</f>
        <v>2</v>
      </c>
      <c r="B1801" s="7" t="str">
        <f ca="1">VLOOKUP($A1801,Companies!$A:$B,2,FALSE)</f>
        <v>ACME Corporation</v>
      </c>
      <c r="C1801" s="5">
        <f t="shared" si="338"/>
        <v>1800</v>
      </c>
      <c r="D1801" s="6">
        <f t="shared" ca="1" si="339"/>
        <v>1</v>
      </c>
      <c r="E1801" s="7">
        <f ca="1">IF($C1801 = 1 + N("Presidente"),
    127,
    IF($C1801 = 2 + N("Vice-Presidente"),
        72,
        IF($C1801 = 3 + N("Secretária bilíngue"),
            13,
            RANDBETWEEN(5,COUNT(Name!$A:$A) + 1)
        )
    )
)</f>
        <v>254</v>
      </c>
      <c r="F1801" s="7" t="str">
        <f ca="1" xml:space="preserve">
VLOOKUP(
  $E1801,
  Name!$A:$B,
  2,
  FALSE
)
&amp; " " &amp;
IF($C1801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 Vaz Batista</v>
      </c>
      <c r="G1801" s="7">
        <v>2</v>
      </c>
      <c r="H1801" s="7" t="str">
        <f>VLOOKUP($G1801,Countries!$A:$B,2,FALSE)</f>
        <v>Portugal</v>
      </c>
      <c r="I1801" s="7" cm="1">
        <f t="array" aca="1" ref="I1801" ca="1">INDEX(States!$B:$B,RANDBETWEEN(2,COUNTA(States!$A:$A)),1)</f>
        <v>19</v>
      </c>
      <c r="J1801" s="7" t="str">
        <f ca="1">VLOOKUP($I1801,States!$B:$C,2,FALSE)</f>
        <v>Vila Real</v>
      </c>
      <c r="K1801" s="7" t="str">
        <f ca="1">VLOOKUP($E1801,Name!$A:$C,3,FALSE)</f>
        <v>M</v>
      </c>
      <c r="L1801" s="7" t="str">
        <f ca="1">VLOOKUP($K1801,Genders!$B:$C,2,FALSE)</f>
        <v>Male</v>
      </c>
      <c r="M1801" s="7" cm="1">
        <f t="array" aca="1" ref="M1801" ca="1">INDEX('Marital status'!$A:$A,RANDBETWEEN(2,COUNTA('Marital status'!$A:$A)),1)</f>
        <v>6</v>
      </c>
      <c r="N1801" s="7" t="str">
        <f ca="1">VLOOKUP($M1801,'Marital status'!$A:$B,2,FALSE)</f>
        <v>Divorced</v>
      </c>
      <c r="O1801" s="7">
        <f t="shared" ca="1" si="340"/>
        <v>2</v>
      </c>
      <c r="P1801" s="7" t="str">
        <f ca="1">VLOOKUP($O1801,Ethnicities!$A:$B,2,FALSE)</f>
        <v>White</v>
      </c>
      <c r="Q1801" s="8">
        <f t="shared" ca="1" si="341"/>
        <v>34547</v>
      </c>
      <c r="R1801" s="6">
        <f t="shared" ca="1" si="342"/>
        <v>4</v>
      </c>
      <c r="S1801" s="6" t="str">
        <f ca="1">VLOOKUP($R1801,'Background education'!$A:$B,2,FALSE)</f>
        <v>Undergraduate degree</v>
      </c>
      <c r="T1801" s="7">
        <f ca="1" xml:space="preserve">
  IF(OR($V1801 = 2, $V1801 = 3, $V1801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801" s="7" t="str">
        <f ca="1">VLOOKUP($T1801,Departments!$A:$B,2,FALSE)</f>
        <v>Audit</v>
      </c>
      <c r="V1801" s="6">
        <f t="shared" ca="1" si="343"/>
        <v>8</v>
      </c>
      <c r="W1801" s="6" t="str">
        <f ca="1">VLOOKUP($V1801,Roles!$A:$B,2,FALSE)</f>
        <v>Analyst</v>
      </c>
      <c r="X1801" s="6">
        <f t="shared" ca="1" si="344"/>
        <v>2</v>
      </c>
      <c r="Y1801" s="6" t="str">
        <f ca="1">IF(ISNA($X1801),NA(),VLOOKUP($X1801,Levels!$A:$B,2,FALSE))</f>
        <v>Junior</v>
      </c>
      <c r="Z1801" s="8">
        <f t="shared" ca="1" si="336"/>
        <v>41856</v>
      </c>
      <c r="AA1801" s="6">
        <f ca="1">RANDBETWEEN(2,COUNTA('Recruitment source'!$A:$A))</f>
        <v>7</v>
      </c>
      <c r="AB1801" s="6" t="str">
        <f ca="1">VLOOKUP($AA1801,'Recruitment source'!$A:$B,2,FALSE)</f>
        <v>Jobs in Lisbon</v>
      </c>
      <c r="AC1801" s="8" t="e">
        <f t="shared" ca="1" si="345"/>
        <v>#N/A</v>
      </c>
      <c r="AD1801" s="6" t="e">
        <f t="shared" ca="1" si="346"/>
        <v>#N/A</v>
      </c>
      <c r="AE1801" s="6" t="e">
        <f ca="1">IF(ISNA(AD1801),NA(),VLOOKUP($AD1801,'Reasons for dismissal'!$A:$B,2,FALSE))</f>
        <v>#N/A</v>
      </c>
      <c r="AF1801" s="6">
        <f t="shared" ca="1" si="347"/>
        <v>4</v>
      </c>
      <c r="AG1801" s="1">
        <f t="shared" ca="1" si="337"/>
        <v>2000</v>
      </c>
    </row>
    <row r="1802" spans="1:33" x14ac:dyDescent="0.25">
      <c r="A1802" s="7" cm="1">
        <f t="array" aca="1" ref="A1802" ca="1">INDEX(Companies!$A:$A,RANDBETWEEN(2,COUNTA(Companies!$A:$A)),1)</f>
        <v>2</v>
      </c>
      <c r="B1802" s="7" t="str">
        <f ca="1">VLOOKUP($A1802,Companies!$A:$B,2,FALSE)</f>
        <v>ACME Corporation</v>
      </c>
      <c r="C1802" s="5">
        <f t="shared" si="338"/>
        <v>1801</v>
      </c>
      <c r="D1802" s="6">
        <f t="shared" ca="1" si="339"/>
        <v>1</v>
      </c>
      <c r="E1802" s="7">
        <f ca="1">IF($C1802 = 1 + N("Presidente"),
    127,
    IF($C1802 = 2 + N("Vice-Presidente"),
        72,
        IF($C1802 = 3 + N("Secretária bilíngue"),
            13,
            RANDBETWEEN(5,COUNT(Name!$A:$A) + 1)
        )
    )
)</f>
        <v>94</v>
      </c>
      <c r="F1802" s="7" t="str">
        <f ca="1" xml:space="preserve">
VLOOKUP(
  $E1802,
  Name!$A:$B,
  2,
  FALSE
)
&amp; " " &amp;
IF($C1802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Barbosa Moraes</v>
      </c>
      <c r="G1802" s="7">
        <v>2</v>
      </c>
      <c r="H1802" s="7" t="str">
        <f>VLOOKUP($G1802,Countries!$A:$B,2,FALSE)</f>
        <v>Portugal</v>
      </c>
      <c r="I1802" s="7" cm="1">
        <f t="array" aca="1" ref="I1802" ca="1">INDEX(States!$B:$B,RANDBETWEEN(2,COUNTA(States!$A:$A)),1)</f>
        <v>3</v>
      </c>
      <c r="J1802" s="7" t="str">
        <f ca="1">VLOOKUP($I1802,States!$B:$C,2,FALSE)</f>
        <v>Porto</v>
      </c>
      <c r="K1802" s="7" t="str">
        <f ca="1">VLOOKUP($E1802,Name!$A:$C,3,FALSE)</f>
        <v>F</v>
      </c>
      <c r="L1802" s="7" t="str">
        <f ca="1">VLOOKUP($K1802,Genders!$B:$C,2,FALSE)</f>
        <v>Female</v>
      </c>
      <c r="M1802" s="7" cm="1">
        <f t="array" aca="1" ref="M1802" ca="1">INDEX('Marital status'!$A:$A,RANDBETWEEN(2,COUNTA('Marital status'!$A:$A)),1)</f>
        <v>4</v>
      </c>
      <c r="N1802" s="7" t="str">
        <f ca="1">VLOOKUP($M1802,'Marital status'!$A:$B,2,FALSE)</f>
        <v xml:space="preserve">Widowed </v>
      </c>
      <c r="O1802" s="7">
        <f t="shared" ca="1" si="340"/>
        <v>2</v>
      </c>
      <c r="P1802" s="7" t="str">
        <f ca="1">VLOOKUP($O1802,Ethnicities!$A:$B,2,FALSE)</f>
        <v>White</v>
      </c>
      <c r="Q1802" s="8">
        <f t="shared" ca="1" si="341"/>
        <v>34047</v>
      </c>
      <c r="R1802" s="6">
        <f t="shared" ca="1" si="342"/>
        <v>4</v>
      </c>
      <c r="S1802" s="6" t="str">
        <f ca="1">VLOOKUP($R1802,'Background education'!$A:$B,2,FALSE)</f>
        <v>Undergraduate degree</v>
      </c>
      <c r="T1802" s="7">
        <f ca="1" xml:space="preserve">
  IF(OR($V1802 = 2, $V1802 = 3, $V1802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802" s="7" t="str">
        <f ca="1">VLOOKUP($T1802,Departments!$A:$B,2,FALSE)</f>
        <v>Audit</v>
      </c>
      <c r="V1802" s="6">
        <f t="shared" ca="1" si="343"/>
        <v>7</v>
      </c>
      <c r="W1802" s="6" t="str">
        <f ca="1">VLOOKUP($V1802,Roles!$A:$B,2,FALSE)</f>
        <v>Trainee</v>
      </c>
      <c r="X1802" s="6" t="e">
        <f t="shared" ca="1" si="344"/>
        <v>#N/A</v>
      </c>
      <c r="Y1802" s="6" t="e">
        <f ca="1">IF(ISNA($X1802),NA(),VLOOKUP($X1802,Levels!$A:$B,2,FALSE))</f>
        <v>#N/A</v>
      </c>
      <c r="Z1802" s="8">
        <f t="shared" ca="1" si="336"/>
        <v>43931</v>
      </c>
      <c r="AA1802" s="6">
        <f ca="1">RANDBETWEEN(2,COUNTA('Recruitment source'!$A:$A))</f>
        <v>5</v>
      </c>
      <c r="AB1802" s="6" t="str">
        <f ca="1">VLOOKUP($AA1802,'Recruitment source'!$A:$B,2,FALSE)</f>
        <v>Net Empregos</v>
      </c>
      <c r="AC1802" s="8" t="e">
        <f t="shared" ca="1" si="345"/>
        <v>#N/A</v>
      </c>
      <c r="AD1802" s="6" t="e">
        <f t="shared" ca="1" si="346"/>
        <v>#N/A</v>
      </c>
      <c r="AE1802" s="6" t="e">
        <f ca="1">IF(ISNA(AD1802),NA(),VLOOKUP($AD1802,'Reasons for dismissal'!$A:$B,2,FALSE))</f>
        <v>#N/A</v>
      </c>
      <c r="AF1802" s="6">
        <f t="shared" ca="1" si="347"/>
        <v>2</v>
      </c>
      <c r="AG1802" s="1">
        <f t="shared" ca="1" si="337"/>
        <v>1005</v>
      </c>
    </row>
    <row r="1803" spans="1:33" x14ac:dyDescent="0.25">
      <c r="A1803" s="7" cm="1">
        <f t="array" aca="1" ref="A1803" ca="1">INDEX(Companies!$A:$A,RANDBETWEEN(2,COUNTA(Companies!$A:$A)),1)</f>
        <v>2</v>
      </c>
      <c r="B1803" s="7" t="str">
        <f ca="1">VLOOKUP($A1803,Companies!$A:$B,2,FALSE)</f>
        <v>ACME Corporation</v>
      </c>
      <c r="C1803" s="5">
        <f t="shared" si="338"/>
        <v>1802</v>
      </c>
      <c r="D1803" s="6">
        <f t="shared" ca="1" si="339"/>
        <v>1</v>
      </c>
      <c r="E1803" s="7">
        <f ca="1">IF($C1803 = 1 + N("Presidente"),
    127,
    IF($C1803 = 2 + N("Vice-Presidente"),
        72,
        IF($C1803 = 3 + N("Secretária bilíngue"),
            13,
            RANDBETWEEN(5,COUNT(Name!$A:$A) + 1)
        )
    )
)</f>
        <v>187</v>
      </c>
      <c r="F1803" s="7" t="str">
        <f ca="1" xml:space="preserve">
VLOOKUP(
  $E1803,
  Name!$A:$B,
  2,
  FALSE
)
&amp; " " &amp;
IF($C1803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Guilherme Cândido Farias</v>
      </c>
      <c r="G1803" s="7">
        <v>2</v>
      </c>
      <c r="H1803" s="7" t="str">
        <f>VLOOKUP($G1803,Countries!$A:$B,2,FALSE)</f>
        <v>Portugal</v>
      </c>
      <c r="I1803" s="7" cm="1">
        <f t="array" aca="1" ref="I1803" ca="1">INDEX(States!$B:$B,RANDBETWEEN(2,COUNTA(States!$A:$A)),1)</f>
        <v>20</v>
      </c>
      <c r="J1803" s="7" t="str">
        <f ca="1">VLOOKUP($I1803,States!$B:$C,2,FALSE)</f>
        <v>Viana do Castelo</v>
      </c>
      <c r="K1803" s="7" t="str">
        <f ca="1">VLOOKUP($E1803,Name!$A:$C,3,FALSE)</f>
        <v>M</v>
      </c>
      <c r="L1803" s="7" t="str">
        <f ca="1">VLOOKUP($K1803,Genders!$B:$C,2,FALSE)</f>
        <v>Male</v>
      </c>
      <c r="M1803" s="7" cm="1">
        <f t="array" aca="1" ref="M1803" ca="1">INDEX('Marital status'!$A:$A,RANDBETWEEN(2,COUNTA('Marital status'!$A:$A)),1)</f>
        <v>4</v>
      </c>
      <c r="N1803" s="7" t="str">
        <f ca="1">VLOOKUP($M1803,'Marital status'!$A:$B,2,FALSE)</f>
        <v xml:space="preserve">Widowed </v>
      </c>
      <c r="O1803" s="7">
        <f t="shared" ca="1" si="340"/>
        <v>2</v>
      </c>
      <c r="P1803" s="7" t="str">
        <f ca="1">VLOOKUP($O1803,Ethnicities!$A:$B,2,FALSE)</f>
        <v>White</v>
      </c>
      <c r="Q1803" s="8">
        <f t="shared" ca="1" si="341"/>
        <v>33346</v>
      </c>
      <c r="R1803" s="6">
        <f t="shared" ca="1" si="342"/>
        <v>4</v>
      </c>
      <c r="S1803" s="6" t="str">
        <f ca="1">VLOOKUP($R1803,'Background education'!$A:$B,2,FALSE)</f>
        <v>Undergraduate degree</v>
      </c>
      <c r="T1803" s="7">
        <f ca="1" xml:space="preserve">
  IF(OR($V1803 = 2, $V1803 = 3, $V1803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03" s="7" t="str">
        <f ca="1">VLOOKUP($T1803,Departments!$A:$B,2,FALSE)</f>
        <v xml:space="preserve"> Commercial</v>
      </c>
      <c r="V1803" s="6">
        <f t="shared" ca="1" si="343"/>
        <v>8</v>
      </c>
      <c r="W1803" s="6" t="str">
        <f ca="1">VLOOKUP($V1803,Roles!$A:$B,2,FALSE)</f>
        <v>Analyst</v>
      </c>
      <c r="X1803" s="6">
        <f t="shared" ca="1" si="344"/>
        <v>2</v>
      </c>
      <c r="Y1803" s="6" t="str">
        <f ca="1">IF(ISNA($X1803),NA(),VLOOKUP($X1803,Levels!$A:$B,2,FALSE))</f>
        <v>Junior</v>
      </c>
      <c r="Z1803" s="8">
        <f t="shared" ca="1" si="336"/>
        <v>44659</v>
      </c>
      <c r="AA1803" s="6">
        <f ca="1">RANDBETWEEN(2,COUNTA('Recruitment source'!$A:$A))</f>
        <v>9</v>
      </c>
      <c r="AB1803" s="6" t="str">
        <f ca="1">VLOOKUP($AA1803,'Recruitment source'!$A:$B,2,FALSE)</f>
        <v xml:space="preserve"> recommendation of employee</v>
      </c>
      <c r="AC1803" s="8" t="e">
        <f t="shared" ca="1" si="345"/>
        <v>#N/A</v>
      </c>
      <c r="AD1803" s="6" t="e">
        <f t="shared" ca="1" si="346"/>
        <v>#N/A</v>
      </c>
      <c r="AE1803" s="6" t="e">
        <f ca="1">IF(ISNA(AD1803),NA(),VLOOKUP($AD1803,'Reasons for dismissal'!$A:$B,2,FALSE))</f>
        <v>#N/A</v>
      </c>
      <c r="AF1803" s="6">
        <f t="shared" ca="1" si="347"/>
        <v>2</v>
      </c>
      <c r="AG1803" s="1">
        <f t="shared" ca="1" si="337"/>
        <v>2000</v>
      </c>
    </row>
    <row r="1804" spans="1:33" x14ac:dyDescent="0.25">
      <c r="A1804" s="7" cm="1">
        <f t="array" aca="1" ref="A1804" ca="1">INDEX(Companies!$A:$A,RANDBETWEEN(2,COUNTA(Companies!$A:$A)),1)</f>
        <v>2</v>
      </c>
      <c r="B1804" s="7" t="str">
        <f ca="1">VLOOKUP($A1804,Companies!$A:$B,2,FALSE)</f>
        <v>ACME Corporation</v>
      </c>
      <c r="C1804" s="5">
        <f t="shared" si="338"/>
        <v>1803</v>
      </c>
      <c r="D1804" s="6">
        <f t="shared" ca="1" si="339"/>
        <v>1</v>
      </c>
      <c r="E1804" s="7">
        <f ca="1">IF($C1804 = 1 + N("Presidente"),
    127,
    IF($C1804 = 2 + N("Vice-Presidente"),
        72,
        IF($C1804 = 3 + N("Secretária bilíngue"),
            13,
            RANDBETWEEN(5,COUNT(Name!$A:$A) + 1)
        )
    )
)</f>
        <v>222</v>
      </c>
      <c r="F1804" s="7" t="str">
        <f ca="1" xml:space="preserve">
VLOOKUP(
  $E1804,
  Name!$A:$B,
  2,
  FALSE
)
&amp; " " &amp;
IF($C1804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Cândido Caminha</v>
      </c>
      <c r="G1804" s="7">
        <v>2</v>
      </c>
      <c r="H1804" s="7" t="str">
        <f>VLOOKUP($G1804,Countries!$A:$B,2,FALSE)</f>
        <v>Portugal</v>
      </c>
      <c r="I1804" s="7" cm="1">
        <f t="array" aca="1" ref="I1804" ca="1">INDEX(States!$B:$B,RANDBETWEEN(2,COUNTA(States!$A:$A)),1)</f>
        <v>20</v>
      </c>
      <c r="J1804" s="7" t="str">
        <f ca="1">VLOOKUP($I1804,States!$B:$C,2,FALSE)</f>
        <v>Viana do Castelo</v>
      </c>
      <c r="K1804" s="7" t="str">
        <f ca="1">VLOOKUP($E1804,Name!$A:$C,3,FALSE)</f>
        <v>F</v>
      </c>
      <c r="L1804" s="7" t="str">
        <f ca="1">VLOOKUP($K1804,Genders!$B:$C,2,FALSE)</f>
        <v>Female</v>
      </c>
      <c r="M1804" s="7" cm="1">
        <f t="array" aca="1" ref="M1804" ca="1">INDEX('Marital status'!$A:$A,RANDBETWEEN(2,COUNTA('Marital status'!$A:$A)),1)</f>
        <v>2</v>
      </c>
      <c r="N1804" s="7" t="str">
        <f ca="1">VLOOKUP($M1804,'Marital status'!$A:$B,2,FALSE)</f>
        <v>Single</v>
      </c>
      <c r="O1804" s="7">
        <f t="shared" ca="1" si="340"/>
        <v>4</v>
      </c>
      <c r="P1804" s="7" t="str">
        <f ca="1">VLOOKUP($O1804,Ethnicities!$A:$B,2,FALSE)</f>
        <v>Hispanic or Latino</v>
      </c>
      <c r="Q1804" s="8">
        <f t="shared" ca="1" si="341"/>
        <v>29040</v>
      </c>
      <c r="R1804" s="6">
        <f t="shared" ca="1" si="342"/>
        <v>4</v>
      </c>
      <c r="S1804" s="6" t="str">
        <f ca="1">VLOOKUP($R1804,'Background education'!$A:$B,2,FALSE)</f>
        <v>Undergraduate degree</v>
      </c>
      <c r="T1804" s="7">
        <f ca="1" xml:space="preserve">
  IF(OR($V1804 = 2, $V1804 = 3, $V1804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804" s="7" t="str">
        <f ca="1">VLOOKUP($T1804,Departments!$A:$B,2,FALSE)</f>
        <v>Sales</v>
      </c>
      <c r="V1804" s="6">
        <f t="shared" ca="1" si="343"/>
        <v>7</v>
      </c>
      <c r="W1804" s="6" t="str">
        <f ca="1">VLOOKUP($V1804,Roles!$A:$B,2,FALSE)</f>
        <v>Trainee</v>
      </c>
      <c r="X1804" s="6" t="e">
        <f t="shared" ca="1" si="344"/>
        <v>#N/A</v>
      </c>
      <c r="Y1804" s="6" t="e">
        <f ca="1">IF(ISNA($X1804),NA(),VLOOKUP($X1804,Levels!$A:$B,2,FALSE))</f>
        <v>#N/A</v>
      </c>
      <c r="Z1804" s="8">
        <f t="shared" ca="1" si="336"/>
        <v>41886</v>
      </c>
      <c r="AA1804" s="6">
        <f ca="1">RANDBETWEEN(2,COUNTA('Recruitment source'!$A:$A))</f>
        <v>2</v>
      </c>
      <c r="AB1804" s="6" t="str">
        <f ca="1">VLOOKUP($AA1804,'Recruitment source'!$A:$B,2,FALSE)</f>
        <v>Indeed</v>
      </c>
      <c r="AC1804" s="8" t="e">
        <f t="shared" ca="1" si="345"/>
        <v>#N/A</v>
      </c>
      <c r="AD1804" s="6" t="e">
        <f t="shared" ca="1" si="346"/>
        <v>#N/A</v>
      </c>
      <c r="AE1804" s="6" t="e">
        <f ca="1">IF(ISNA(AD1804),NA(),VLOOKUP($AD1804,'Reasons for dismissal'!$A:$B,2,FALSE))</f>
        <v>#N/A</v>
      </c>
      <c r="AF1804" s="6">
        <f t="shared" ca="1" si="347"/>
        <v>3</v>
      </c>
      <c r="AG1804" s="1">
        <f t="shared" ca="1" si="337"/>
        <v>1005</v>
      </c>
    </row>
    <row r="1805" spans="1:33" x14ac:dyDescent="0.25">
      <c r="A1805" s="7" cm="1">
        <f t="array" aca="1" ref="A1805" ca="1">INDEX(Companies!$A:$A,RANDBETWEEN(2,COUNTA(Companies!$A:$A)),1)</f>
        <v>2</v>
      </c>
      <c r="B1805" s="7" t="str">
        <f ca="1">VLOOKUP($A1805,Companies!$A:$B,2,FALSE)</f>
        <v>ACME Corporation</v>
      </c>
      <c r="C1805" s="5">
        <f t="shared" si="338"/>
        <v>1804</v>
      </c>
      <c r="D1805" s="6">
        <f t="shared" ca="1" si="339"/>
        <v>1</v>
      </c>
      <c r="E1805" s="7">
        <f ca="1">IF($C1805 = 1 + N("Presidente"),
    127,
    IF($C1805 = 2 + N("Vice-Presidente"),
        72,
        IF($C1805 = 3 + N("Secretária bilíngue"),
            13,
            RANDBETWEEN(5,COUNT(Name!$A:$A) + 1)
        )
    )
)</f>
        <v>33</v>
      </c>
      <c r="F1805" s="7" t="str">
        <f ca="1" xml:space="preserve">
VLOOKUP(
  $E1805,
  Name!$A:$B,
  2,
  FALSE
)
&amp; " " &amp;
IF($C1805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Lívia Borba Pellegrini</v>
      </c>
      <c r="G1805" s="7">
        <v>2</v>
      </c>
      <c r="H1805" s="7" t="str">
        <f>VLOOKUP($G1805,Countries!$A:$B,2,FALSE)</f>
        <v>Portugal</v>
      </c>
      <c r="I1805" s="7" cm="1">
        <f t="array" aca="1" ref="I1805" ca="1">INDEX(States!$B:$B,RANDBETWEEN(2,COUNTA(States!$A:$A)),1)</f>
        <v>20</v>
      </c>
      <c r="J1805" s="7" t="str">
        <f ca="1">VLOOKUP($I1805,States!$B:$C,2,FALSE)</f>
        <v>Viana do Castelo</v>
      </c>
      <c r="K1805" s="7" t="str">
        <f ca="1">VLOOKUP($E1805,Name!$A:$C,3,FALSE)</f>
        <v>F</v>
      </c>
      <c r="L1805" s="7" t="str">
        <f ca="1">VLOOKUP($K1805,Genders!$B:$C,2,FALSE)</f>
        <v>Female</v>
      </c>
      <c r="M1805" s="7" cm="1">
        <f t="array" aca="1" ref="M1805" ca="1">INDEX('Marital status'!$A:$A,RANDBETWEEN(2,COUNTA('Marital status'!$A:$A)),1)</f>
        <v>5</v>
      </c>
      <c r="N1805" s="7" t="str">
        <f ca="1">VLOOKUP($M1805,'Marital status'!$A:$B,2,FALSE)</f>
        <v xml:space="preserve">Separated </v>
      </c>
      <c r="O1805" s="7">
        <f t="shared" ca="1" si="340"/>
        <v>5</v>
      </c>
      <c r="P1805" s="7" t="str">
        <f ca="1">VLOOKUP($O1805,Ethnicities!$A:$B,2,FALSE)</f>
        <v>Asian</v>
      </c>
      <c r="Q1805" s="8">
        <f t="shared" ca="1" si="341"/>
        <v>33214</v>
      </c>
      <c r="R1805" s="6">
        <f t="shared" ca="1" si="342"/>
        <v>4</v>
      </c>
      <c r="S1805" s="6" t="str">
        <f ca="1">VLOOKUP($R1805,'Background education'!$A:$B,2,FALSE)</f>
        <v>Undergraduate degree</v>
      </c>
      <c r="T1805" s="7">
        <f ca="1" xml:space="preserve">
  IF(OR($V1805 = 2, $V1805 = 3, $V1805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05" s="7" t="str">
        <f ca="1">VLOOKUP($T1805,Departments!$A:$B,2,FALSE)</f>
        <v xml:space="preserve"> Commercial</v>
      </c>
      <c r="V1805" s="6">
        <f t="shared" ca="1" si="343"/>
        <v>8</v>
      </c>
      <c r="W1805" s="6" t="str">
        <f ca="1">VLOOKUP($V1805,Roles!$A:$B,2,FALSE)</f>
        <v>Analyst</v>
      </c>
      <c r="X1805" s="6">
        <f t="shared" ca="1" si="344"/>
        <v>3</v>
      </c>
      <c r="Y1805" s="6" t="str">
        <f ca="1">IF(ISNA($X1805),NA(),VLOOKUP($X1805,Levels!$A:$B,2,FALSE))</f>
        <v>Pleno</v>
      </c>
      <c r="Z1805" s="8">
        <f t="shared" ca="1" si="336"/>
        <v>42034</v>
      </c>
      <c r="AA1805" s="6">
        <f ca="1">RANDBETWEEN(2,COUNTA('Recruitment source'!$A:$A))</f>
        <v>12</v>
      </c>
      <c r="AB1805" s="6" t="str">
        <f ca="1">VLOOKUP($AA1805,'Recruitment source'!$A:$B,2,FALSE)</f>
        <v>Website</v>
      </c>
      <c r="AC1805" s="8" t="e">
        <f t="shared" ca="1" si="345"/>
        <v>#N/A</v>
      </c>
      <c r="AD1805" s="6" t="e">
        <f t="shared" ca="1" si="346"/>
        <v>#N/A</v>
      </c>
      <c r="AE1805" s="6" t="e">
        <f ca="1">IF(ISNA(AD1805),NA(),VLOOKUP($AD1805,'Reasons for dismissal'!$A:$B,2,FALSE))</f>
        <v>#N/A</v>
      </c>
      <c r="AF1805" s="6">
        <f t="shared" ca="1" si="347"/>
        <v>4</v>
      </c>
      <c r="AG1805" s="1">
        <f t="shared" ca="1" si="337"/>
        <v>2000</v>
      </c>
    </row>
    <row r="1806" spans="1:33" x14ac:dyDescent="0.25">
      <c r="A1806" s="7" cm="1">
        <f t="array" aca="1" ref="A1806" ca="1">INDEX(Companies!$A:$A,RANDBETWEEN(2,COUNTA(Companies!$A:$A)),1)</f>
        <v>2</v>
      </c>
      <c r="B1806" s="7" t="str">
        <f ca="1">VLOOKUP($A1806,Companies!$A:$B,2,FALSE)</f>
        <v>ACME Corporation</v>
      </c>
      <c r="C1806" s="5">
        <f t="shared" si="338"/>
        <v>1805</v>
      </c>
      <c r="D1806" s="6">
        <f t="shared" ca="1" si="339"/>
        <v>1</v>
      </c>
      <c r="E1806" s="7">
        <f ca="1">IF($C1806 = 1 + N("Presidente"),
    127,
    IF($C1806 = 2 + N("Vice-Presidente"),
        72,
        IF($C1806 = 3 + N("Secretária bilíngue"),
            13,
            RANDBETWEEN(5,COUNT(Name!$A:$A) + 1)
        )
    )
)</f>
        <v>227</v>
      </c>
      <c r="F1806" s="7" t="str">
        <f ca="1" xml:space="preserve">
VLOOKUP(
  $E1806,
  Name!$A:$B,
  2,
  FALSE
)
&amp; " " &amp;
IF($C1806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Padrão Soares</v>
      </c>
      <c r="G1806" s="7">
        <v>2</v>
      </c>
      <c r="H1806" s="7" t="str">
        <f>VLOOKUP($G1806,Countries!$A:$B,2,FALSE)</f>
        <v>Portugal</v>
      </c>
      <c r="I1806" s="7" cm="1">
        <f t="array" aca="1" ref="I1806" ca="1">INDEX(States!$B:$B,RANDBETWEEN(2,COUNTA(States!$A:$A)),1)</f>
        <v>11</v>
      </c>
      <c r="J1806" s="7" t="str">
        <f ca="1">VLOOKUP($I1806,States!$B:$C,2,FALSE)</f>
        <v>Madeira</v>
      </c>
      <c r="K1806" s="7" t="str">
        <f ca="1">VLOOKUP($E1806,Name!$A:$C,3,FALSE)</f>
        <v>F</v>
      </c>
      <c r="L1806" s="7" t="str">
        <f ca="1">VLOOKUP($K1806,Genders!$B:$C,2,FALSE)</f>
        <v>Female</v>
      </c>
      <c r="M1806" s="7" cm="1">
        <f t="array" aca="1" ref="M1806" ca="1">INDEX('Marital status'!$A:$A,RANDBETWEEN(2,COUNTA('Marital status'!$A:$A)),1)</f>
        <v>5</v>
      </c>
      <c r="N1806" s="7" t="str">
        <f ca="1">VLOOKUP($M1806,'Marital status'!$A:$B,2,FALSE)</f>
        <v xml:space="preserve">Separated </v>
      </c>
      <c r="O1806" s="7">
        <f t="shared" ca="1" si="340"/>
        <v>3</v>
      </c>
      <c r="P1806" s="7" t="str">
        <f ca="1">VLOOKUP($O1806,Ethnicities!$A:$B,2,FALSE)</f>
        <v>Black or African American</v>
      </c>
      <c r="Q1806" s="8">
        <f t="shared" ca="1" si="341"/>
        <v>31413</v>
      </c>
      <c r="R1806" s="6">
        <f t="shared" ca="1" si="342"/>
        <v>4</v>
      </c>
      <c r="S1806" s="6" t="str">
        <f ca="1">VLOOKUP($R1806,'Background education'!$A:$B,2,FALSE)</f>
        <v>Undergraduate degree</v>
      </c>
      <c r="T1806" s="7">
        <f ca="1" xml:space="preserve">
  IF(OR($V1806 = 2, $V1806 = 3, $V1806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06" s="7" t="str">
        <f ca="1">VLOOKUP($T1806,Departments!$A:$B,2,FALSE)</f>
        <v xml:space="preserve"> Commercial</v>
      </c>
      <c r="V1806" s="6">
        <f t="shared" ca="1" si="343"/>
        <v>7</v>
      </c>
      <c r="W1806" s="6" t="str">
        <f ca="1">VLOOKUP($V1806,Roles!$A:$B,2,FALSE)</f>
        <v>Trainee</v>
      </c>
      <c r="X1806" s="6" t="e">
        <f t="shared" ca="1" si="344"/>
        <v>#N/A</v>
      </c>
      <c r="Y1806" s="6" t="e">
        <f ca="1">IF(ISNA($X1806),NA(),VLOOKUP($X1806,Levels!$A:$B,2,FALSE))</f>
        <v>#N/A</v>
      </c>
      <c r="Z1806" s="8">
        <f t="shared" ca="1" si="336"/>
        <v>39819</v>
      </c>
      <c r="AA1806" s="6">
        <f ca="1">RANDBETWEEN(2,COUNTA('Recruitment source'!$A:$A))</f>
        <v>6</v>
      </c>
      <c r="AB1806" s="6" t="str">
        <f ca="1">VLOOKUP($AA1806,'Recruitment source'!$A:$B,2,FALSE)</f>
        <v>Empregos Online</v>
      </c>
      <c r="AC1806" s="8" t="e">
        <f t="shared" ca="1" si="345"/>
        <v>#N/A</v>
      </c>
      <c r="AD1806" s="6" t="e">
        <f t="shared" ca="1" si="346"/>
        <v>#N/A</v>
      </c>
      <c r="AE1806" s="6" t="e">
        <f ca="1">IF(ISNA(AD1806),NA(),VLOOKUP($AD1806,'Reasons for dismissal'!$A:$B,2,FALSE))</f>
        <v>#N/A</v>
      </c>
      <c r="AF1806" s="6">
        <f t="shared" ca="1" si="347"/>
        <v>3</v>
      </c>
      <c r="AG1806" s="1">
        <f t="shared" ca="1" si="337"/>
        <v>1005</v>
      </c>
    </row>
    <row r="1807" spans="1:33" x14ac:dyDescent="0.25">
      <c r="A1807" s="7" cm="1">
        <f t="array" aca="1" ref="A1807" ca="1">INDEX(Companies!$A:$A,RANDBETWEEN(2,COUNTA(Companies!$A:$A)),1)</f>
        <v>2</v>
      </c>
      <c r="B1807" s="7" t="str">
        <f ca="1">VLOOKUP($A1807,Companies!$A:$B,2,FALSE)</f>
        <v>ACME Corporation</v>
      </c>
      <c r="C1807" s="5">
        <f t="shared" si="338"/>
        <v>1806</v>
      </c>
      <c r="D1807" s="6">
        <f t="shared" ca="1" si="339"/>
        <v>1</v>
      </c>
      <c r="E1807" s="7">
        <f ca="1">IF($C1807 = 1 + N("Presidente"),
    127,
    IF($C1807 = 2 + N("Vice-Presidente"),
        72,
        IF($C1807 = 3 + N("Secretária bilíngue"),
            13,
            RANDBETWEEN(5,COUNT(Name!$A:$A) + 1)
        )
    )
)</f>
        <v>19</v>
      </c>
      <c r="F1807" s="7" t="str">
        <f ca="1" xml:space="preserve">
VLOOKUP(
  $E1807,
  Name!$A:$B,
  2,
  FALSE
)
&amp; " " &amp;
IF($C1807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Ferreira Barboza</v>
      </c>
      <c r="G1807" s="7">
        <v>2</v>
      </c>
      <c r="H1807" s="7" t="str">
        <f>VLOOKUP($G1807,Countries!$A:$B,2,FALSE)</f>
        <v>Portugal</v>
      </c>
      <c r="I1807" s="7" cm="1">
        <f t="array" aca="1" ref="I1807" ca="1">INDEX(States!$B:$B,RANDBETWEEN(2,COUNTA(States!$A:$A)),1)</f>
        <v>21</v>
      </c>
      <c r="J1807" s="7" t="str">
        <f ca="1">VLOOKUP($I1807,States!$B:$C,2,FALSE)</f>
        <v>Bragança</v>
      </c>
      <c r="K1807" s="7" t="str">
        <f ca="1">VLOOKUP($E1807,Name!$A:$C,3,FALSE)</f>
        <v>F</v>
      </c>
      <c r="L1807" s="7" t="str">
        <f ca="1">VLOOKUP($K1807,Genders!$B:$C,2,FALSE)</f>
        <v>Female</v>
      </c>
      <c r="M1807" s="7" cm="1">
        <f t="array" aca="1" ref="M1807" ca="1">INDEX('Marital status'!$A:$A,RANDBETWEEN(2,COUNTA('Marital status'!$A:$A)),1)</f>
        <v>2</v>
      </c>
      <c r="N1807" s="7" t="str">
        <f ca="1">VLOOKUP($M1807,'Marital status'!$A:$B,2,FALSE)</f>
        <v>Single</v>
      </c>
      <c r="O1807" s="7">
        <f t="shared" ca="1" si="340"/>
        <v>2</v>
      </c>
      <c r="P1807" s="7" t="str">
        <f ca="1">VLOOKUP($O1807,Ethnicities!$A:$B,2,FALSE)</f>
        <v>White</v>
      </c>
      <c r="Q1807" s="8">
        <f t="shared" ca="1" si="341"/>
        <v>38101</v>
      </c>
      <c r="R1807" s="6">
        <f t="shared" ca="1" si="342"/>
        <v>5</v>
      </c>
      <c r="S1807" s="6" t="str">
        <f ca="1">VLOOKUP($R1807,'Background education'!$A:$B,2,FALSE)</f>
        <v>Graduate school</v>
      </c>
      <c r="T1807" s="7">
        <f ca="1" xml:space="preserve">
  IF(OR($V1807 = 2, $V1807 = 3, $V1807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07" s="7" t="str">
        <f ca="1">VLOOKUP($T1807,Departments!$A:$B,2,FALSE)</f>
        <v>Human Resource</v>
      </c>
      <c r="V1807" s="6">
        <f t="shared" ca="1" si="343"/>
        <v>8</v>
      </c>
      <c r="W1807" s="6" t="str">
        <f ca="1">VLOOKUP($V1807,Roles!$A:$B,2,FALSE)</f>
        <v>Analyst</v>
      </c>
      <c r="X1807" s="6">
        <f t="shared" ca="1" si="344"/>
        <v>3</v>
      </c>
      <c r="Y1807" s="6" t="str">
        <f ca="1">IF(ISNA($X1807),NA(),VLOOKUP($X1807,Levels!$A:$B,2,FALSE))</f>
        <v>Pleno</v>
      </c>
      <c r="Z1807" s="8">
        <f t="shared" ca="1" si="336"/>
        <v>44872</v>
      </c>
      <c r="AA1807" s="6">
        <f ca="1">RANDBETWEEN(2,COUNTA('Recruitment source'!$A:$A))</f>
        <v>4</v>
      </c>
      <c r="AB1807" s="6" t="str">
        <f ca="1">VLOOKUP($AA1807,'Recruitment source'!$A:$B,2,FALSE)</f>
        <v>SAPO Emprego</v>
      </c>
      <c r="AC1807" s="8" t="e">
        <f t="shared" ca="1" si="345"/>
        <v>#N/A</v>
      </c>
      <c r="AD1807" s="6" t="e">
        <f t="shared" ca="1" si="346"/>
        <v>#N/A</v>
      </c>
      <c r="AE1807" s="6" t="e">
        <f ca="1">IF(ISNA(AD1807),NA(),VLOOKUP($AD1807,'Reasons for dismissal'!$A:$B,2,FALSE))</f>
        <v>#N/A</v>
      </c>
      <c r="AF1807" s="6">
        <f t="shared" ca="1" si="347"/>
        <v>2</v>
      </c>
      <c r="AG1807" s="1">
        <f t="shared" ca="1" si="337"/>
        <v>2000</v>
      </c>
    </row>
    <row r="1808" spans="1:33" x14ac:dyDescent="0.25">
      <c r="A1808" s="7" cm="1">
        <f t="array" aca="1" ref="A1808" ca="1">INDEX(Companies!$A:$A,RANDBETWEEN(2,COUNTA(Companies!$A:$A)),1)</f>
        <v>2</v>
      </c>
      <c r="B1808" s="7" t="str">
        <f ca="1">VLOOKUP($A1808,Companies!$A:$B,2,FALSE)</f>
        <v>ACME Corporation</v>
      </c>
      <c r="C1808" s="5">
        <f t="shared" si="338"/>
        <v>1807</v>
      </c>
      <c r="D1808" s="6">
        <f t="shared" ca="1" si="339"/>
        <v>1</v>
      </c>
      <c r="E1808" s="7">
        <f ca="1">IF($C1808 = 1 + N("Presidente"),
    127,
    IF($C1808 = 2 + N("Vice-Presidente"),
        72,
        IF($C1808 = 3 + N("Secretária bilíngue"),
            13,
            RANDBETWEEN(5,COUNT(Name!$A:$A) + 1)
        )
    )
)</f>
        <v>13</v>
      </c>
      <c r="F1808" s="7" t="str">
        <f ca="1" xml:space="preserve">
VLOOKUP(
  $E1808,
  Name!$A:$B,
  2,
  FALSE
)
&amp; " " &amp;
IF($C1808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Alessandra Poeta Nascimento</v>
      </c>
      <c r="G1808" s="7">
        <v>2</v>
      </c>
      <c r="H1808" s="7" t="str">
        <f>VLOOKUP($G1808,Countries!$A:$B,2,FALSE)</f>
        <v>Portugal</v>
      </c>
      <c r="I1808" s="7" cm="1">
        <f t="array" aca="1" ref="I1808" ca="1">INDEX(States!$B:$B,RANDBETWEEN(2,COUNTA(States!$A:$A)),1)</f>
        <v>5</v>
      </c>
      <c r="J1808" s="7" t="str">
        <f ca="1">VLOOKUP($I1808,States!$B:$C,2,FALSE)</f>
        <v>Aveiro</v>
      </c>
      <c r="K1808" s="7" t="str">
        <f ca="1">VLOOKUP($E1808,Name!$A:$C,3,FALSE)</f>
        <v>F</v>
      </c>
      <c r="L1808" s="7" t="str">
        <f ca="1">VLOOKUP($K1808,Genders!$B:$C,2,FALSE)</f>
        <v>Female</v>
      </c>
      <c r="M1808" s="7" cm="1">
        <f t="array" aca="1" ref="M1808" ca="1">INDEX('Marital status'!$A:$A,RANDBETWEEN(2,COUNTA('Marital status'!$A:$A)),1)</f>
        <v>3</v>
      </c>
      <c r="N1808" s="7" t="str">
        <f ca="1">VLOOKUP($M1808,'Marital status'!$A:$B,2,FALSE)</f>
        <v>Married</v>
      </c>
      <c r="O1808" s="7">
        <f t="shared" ca="1" si="340"/>
        <v>2</v>
      </c>
      <c r="P1808" s="7" t="str">
        <f ca="1">VLOOKUP($O1808,Ethnicities!$A:$B,2,FALSE)</f>
        <v>White</v>
      </c>
      <c r="Q1808" s="8">
        <f t="shared" ca="1" si="341"/>
        <v>23665</v>
      </c>
      <c r="R1808" s="6">
        <f t="shared" ca="1" si="342"/>
        <v>4</v>
      </c>
      <c r="S1808" s="6" t="str">
        <f ca="1">VLOOKUP($R1808,'Background education'!$A:$B,2,FALSE)</f>
        <v>Undergraduate degree</v>
      </c>
      <c r="T1808" s="7">
        <f ca="1" xml:space="preserve">
  IF(OR($V1808 = 2, $V1808 = 3, $V1808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08" s="7" t="str">
        <f ca="1">VLOOKUP($T1808,Departments!$A:$B,2,FALSE)</f>
        <v>Human Resource</v>
      </c>
      <c r="V1808" s="6">
        <f t="shared" ca="1" si="343"/>
        <v>6</v>
      </c>
      <c r="W1808" s="6" t="str">
        <f ca="1">VLOOKUP($V1808,Roles!$A:$B,2,FALSE)</f>
        <v>Intern</v>
      </c>
      <c r="X1808" s="6" t="e">
        <f t="shared" ca="1" si="344"/>
        <v>#N/A</v>
      </c>
      <c r="Y1808" s="6" t="e">
        <f ca="1">IF(ISNA($X1808),NA(),VLOOKUP($X1808,Levels!$A:$B,2,FALSE))</f>
        <v>#N/A</v>
      </c>
      <c r="Z1808" s="8">
        <f t="shared" ca="1" si="336"/>
        <v>37429</v>
      </c>
      <c r="AA1808" s="6">
        <f ca="1">RANDBETWEEN(2,COUNTA('Recruitment source'!$A:$A))</f>
        <v>12</v>
      </c>
      <c r="AB1808" s="6" t="str">
        <f ca="1">VLOOKUP($AA1808,'Recruitment source'!$A:$B,2,FALSE)</f>
        <v>Website</v>
      </c>
      <c r="AC1808" s="8" t="e">
        <f t="shared" ca="1" si="345"/>
        <v>#N/A</v>
      </c>
      <c r="AD1808" s="6" t="e">
        <f t="shared" ca="1" si="346"/>
        <v>#N/A</v>
      </c>
      <c r="AE1808" s="6" t="e">
        <f ca="1">IF(ISNA(AD1808),NA(),VLOOKUP($AD1808,'Reasons for dismissal'!$A:$B,2,FALSE))</f>
        <v>#N/A</v>
      </c>
      <c r="AF1808" s="6">
        <f t="shared" ca="1" si="347"/>
        <v>4</v>
      </c>
      <c r="AG1808" s="1">
        <f t="shared" ca="1" si="337"/>
        <v>805</v>
      </c>
    </row>
    <row r="1809" spans="1:33" x14ac:dyDescent="0.25">
      <c r="A1809" s="7" cm="1">
        <f t="array" aca="1" ref="A1809" ca="1">INDEX(Companies!$A:$A,RANDBETWEEN(2,COUNTA(Companies!$A:$A)),1)</f>
        <v>2</v>
      </c>
      <c r="B1809" s="7" t="str">
        <f ca="1">VLOOKUP($A1809,Companies!$A:$B,2,FALSE)</f>
        <v>ACME Corporation</v>
      </c>
      <c r="C1809" s="5">
        <f t="shared" si="338"/>
        <v>1808</v>
      </c>
      <c r="D1809" s="6">
        <f t="shared" ca="1" si="339"/>
        <v>1</v>
      </c>
      <c r="E1809" s="7">
        <f ca="1">IF($C1809 = 1 + N("Presidente"),
    127,
    IF($C1809 = 2 + N("Vice-Presidente"),
        72,
        IF($C1809 = 3 + N("Secretária bilíngue"),
            13,
            RANDBETWEEN(5,COUNT(Name!$A:$A) + 1)
        )
    )
)</f>
        <v>318</v>
      </c>
      <c r="F1809" s="7" t="str">
        <f ca="1" xml:space="preserve">
VLOOKUP(
  $E1809,
  Name!$A:$B,
  2,
  FALSE
)
&amp; " " &amp;
IF($C1809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Duarte Morais</v>
      </c>
      <c r="G1809" s="7">
        <v>2</v>
      </c>
      <c r="H1809" s="7" t="str">
        <f>VLOOKUP($G1809,Countries!$A:$B,2,FALSE)</f>
        <v>Portugal</v>
      </c>
      <c r="I1809" s="7" cm="1">
        <f t="array" aca="1" ref="I1809" ca="1">INDEX(States!$B:$B,RANDBETWEEN(2,COUNTA(States!$A:$A)),1)</f>
        <v>12</v>
      </c>
      <c r="J1809" s="7" t="str">
        <f ca="1">VLOOKUP($I1809,States!$B:$C,2,FALSE)</f>
        <v>Évora</v>
      </c>
      <c r="K1809" s="7" t="str">
        <f ca="1">VLOOKUP($E1809,Name!$A:$C,3,FALSE)</f>
        <v>M</v>
      </c>
      <c r="L1809" s="7" t="str">
        <f ca="1">VLOOKUP($K1809,Genders!$B:$C,2,FALSE)</f>
        <v>Male</v>
      </c>
      <c r="M1809" s="7" cm="1">
        <f t="array" aca="1" ref="M1809" ca="1">INDEX('Marital status'!$A:$A,RANDBETWEEN(2,COUNTA('Marital status'!$A:$A)),1)</f>
        <v>2</v>
      </c>
      <c r="N1809" s="7" t="str">
        <f ca="1">VLOOKUP($M1809,'Marital status'!$A:$B,2,FALSE)</f>
        <v>Single</v>
      </c>
      <c r="O1809" s="7">
        <f t="shared" ca="1" si="340"/>
        <v>2</v>
      </c>
      <c r="P1809" s="7" t="str">
        <f ca="1">VLOOKUP($O1809,Ethnicities!$A:$B,2,FALSE)</f>
        <v>White</v>
      </c>
      <c r="Q1809" s="8">
        <f t="shared" ca="1" si="341"/>
        <v>36227</v>
      </c>
      <c r="R1809" s="6">
        <f t="shared" ca="1" si="342"/>
        <v>4</v>
      </c>
      <c r="S1809" s="6" t="str">
        <f ca="1">VLOOKUP($R1809,'Background education'!$A:$B,2,FALSE)</f>
        <v>Undergraduate degree</v>
      </c>
      <c r="T1809" s="7">
        <f ca="1" xml:space="preserve">
  IF(OR($V1809 = 2, $V1809 = 3, $V1809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809" s="7" t="str">
        <f ca="1">VLOOKUP($T1809,Departments!$A:$B,2,FALSE)</f>
        <v>Information Technology</v>
      </c>
      <c r="V1809" s="6">
        <f t="shared" ca="1" si="343"/>
        <v>8</v>
      </c>
      <c r="W1809" s="6" t="str">
        <f ca="1">VLOOKUP($V1809,Roles!$A:$B,2,FALSE)</f>
        <v>Analyst</v>
      </c>
      <c r="X1809" s="6">
        <f t="shared" ca="1" si="344"/>
        <v>2</v>
      </c>
      <c r="Y1809" s="6" t="str">
        <f ca="1">IF(ISNA($X1809),NA(),VLOOKUP($X1809,Levels!$A:$B,2,FALSE))</f>
        <v>Junior</v>
      </c>
      <c r="Z1809" s="8">
        <f t="shared" ca="1" si="336"/>
        <v>40497</v>
      </c>
      <c r="AA1809" s="6">
        <f ca="1">RANDBETWEEN(2,COUNTA('Recruitment source'!$A:$A))</f>
        <v>9</v>
      </c>
      <c r="AB1809" s="6" t="str">
        <f ca="1">VLOOKUP($AA1809,'Recruitment source'!$A:$B,2,FALSE)</f>
        <v xml:space="preserve"> recommendation of employee</v>
      </c>
      <c r="AC1809" s="8" t="e">
        <f t="shared" ca="1" si="345"/>
        <v>#N/A</v>
      </c>
      <c r="AD1809" s="6" t="e">
        <f t="shared" ca="1" si="346"/>
        <v>#N/A</v>
      </c>
      <c r="AE1809" s="6" t="e">
        <f ca="1">IF(ISNA(AD1809),NA(),VLOOKUP($AD1809,'Reasons for dismissal'!$A:$B,2,FALSE))</f>
        <v>#N/A</v>
      </c>
      <c r="AF1809" s="6">
        <f t="shared" ca="1" si="347"/>
        <v>3</v>
      </c>
      <c r="AG1809" s="1">
        <f t="shared" ca="1" si="337"/>
        <v>2080</v>
      </c>
    </row>
    <row r="1810" spans="1:33" x14ac:dyDescent="0.25">
      <c r="A1810" s="7" cm="1">
        <f t="array" aca="1" ref="A1810" ca="1">INDEX(Companies!$A:$A,RANDBETWEEN(2,COUNTA(Companies!$A:$A)),1)</f>
        <v>2</v>
      </c>
      <c r="B1810" s="7" t="str">
        <f ca="1">VLOOKUP($A1810,Companies!$A:$B,2,FALSE)</f>
        <v>ACME Corporation</v>
      </c>
      <c r="C1810" s="5">
        <f t="shared" si="338"/>
        <v>1809</v>
      </c>
      <c r="D1810" s="6">
        <f t="shared" ca="1" si="339"/>
        <v>1</v>
      </c>
      <c r="E1810" s="7">
        <f ca="1">IF($C1810 = 1 + N("Presidente"),
    127,
    IF($C1810 = 2 + N("Vice-Presidente"),
        72,
        IF($C1810 = 3 + N("Secretária bilíngue"),
            13,
            RANDBETWEEN(5,COUNT(Name!$A:$A) + 1)
        )
    )
)</f>
        <v>19</v>
      </c>
      <c r="F1810" s="7" t="str">
        <f ca="1" xml:space="preserve">
VLOOKUP(
  $E1810,
  Name!$A:$B,
  2,
  FALSE
)
&amp; " " &amp;
IF($C1810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Azeredo Melo</v>
      </c>
      <c r="G1810" s="7">
        <v>2</v>
      </c>
      <c r="H1810" s="7" t="str">
        <f>VLOOKUP($G1810,Countries!$A:$B,2,FALSE)</f>
        <v>Portugal</v>
      </c>
      <c r="I1810" s="7" cm="1">
        <f t="array" aca="1" ref="I1810" ca="1">INDEX(States!$B:$B,RANDBETWEEN(2,COUNTA(States!$A:$A)),1)</f>
        <v>14</v>
      </c>
      <c r="J1810" s="7" t="str">
        <f ca="1">VLOOKUP($I1810,States!$B:$C,2,FALSE)</f>
        <v>Viseu</v>
      </c>
      <c r="K1810" s="7" t="str">
        <f ca="1">VLOOKUP($E1810,Name!$A:$C,3,FALSE)</f>
        <v>F</v>
      </c>
      <c r="L1810" s="7" t="str">
        <f ca="1">VLOOKUP($K1810,Genders!$B:$C,2,FALSE)</f>
        <v>Female</v>
      </c>
      <c r="M1810" s="7" cm="1">
        <f t="array" aca="1" ref="M1810" ca="1">INDEX('Marital status'!$A:$A,RANDBETWEEN(2,COUNTA('Marital status'!$A:$A)),1)</f>
        <v>3</v>
      </c>
      <c r="N1810" s="7" t="str">
        <f ca="1">VLOOKUP($M1810,'Marital status'!$A:$B,2,FALSE)</f>
        <v>Married</v>
      </c>
      <c r="O1810" s="7">
        <f t="shared" ca="1" si="340"/>
        <v>2</v>
      </c>
      <c r="P1810" s="7" t="str">
        <f ca="1">VLOOKUP($O1810,Ethnicities!$A:$B,2,FALSE)</f>
        <v>White</v>
      </c>
      <c r="Q1810" s="8">
        <f t="shared" ca="1" si="341"/>
        <v>30392</v>
      </c>
      <c r="R1810" s="6">
        <f t="shared" ca="1" si="342"/>
        <v>4</v>
      </c>
      <c r="S1810" s="6" t="str">
        <f ca="1">VLOOKUP($R1810,'Background education'!$A:$B,2,FALSE)</f>
        <v>Undergraduate degree</v>
      </c>
      <c r="T1810" s="7">
        <f ca="1" xml:space="preserve">
  IF(OR($V1810 = 2, $V1810 = 3, $V1810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810" s="7" t="str">
        <f ca="1">VLOOKUP($T1810,Departments!$A:$B,2,FALSE)</f>
        <v>Controlling</v>
      </c>
      <c r="V1810" s="6">
        <f t="shared" ca="1" si="343"/>
        <v>6</v>
      </c>
      <c r="W1810" s="6" t="str">
        <f ca="1">VLOOKUP($V1810,Roles!$A:$B,2,FALSE)</f>
        <v>Intern</v>
      </c>
      <c r="X1810" s="6" t="e">
        <f t="shared" ca="1" si="344"/>
        <v>#N/A</v>
      </c>
      <c r="Y1810" s="6" t="e">
        <f ca="1">IF(ISNA($X1810),NA(),VLOOKUP($X1810,Levels!$A:$B,2,FALSE))</f>
        <v>#N/A</v>
      </c>
      <c r="Z1810" s="8">
        <f t="shared" ca="1" si="336"/>
        <v>40328</v>
      </c>
      <c r="AA1810" s="6">
        <f ca="1">RANDBETWEEN(2,COUNTA('Recruitment source'!$A:$A))</f>
        <v>6</v>
      </c>
      <c r="AB1810" s="6" t="str">
        <f ca="1">VLOOKUP($AA1810,'Recruitment source'!$A:$B,2,FALSE)</f>
        <v>Empregos Online</v>
      </c>
      <c r="AC1810" s="8" t="e">
        <f t="shared" ca="1" si="345"/>
        <v>#N/A</v>
      </c>
      <c r="AD1810" s="6" t="e">
        <f t="shared" ca="1" si="346"/>
        <v>#N/A</v>
      </c>
      <c r="AE1810" s="6" t="e">
        <f ca="1">IF(ISNA(AD1810),NA(),VLOOKUP($AD1810,'Reasons for dismissal'!$A:$B,2,FALSE))</f>
        <v>#N/A</v>
      </c>
      <c r="AF1810" s="6">
        <f t="shared" ca="1" si="347"/>
        <v>4</v>
      </c>
      <c r="AG1810" s="1">
        <f t="shared" ca="1" si="337"/>
        <v>885</v>
      </c>
    </row>
    <row r="1811" spans="1:33" x14ac:dyDescent="0.25">
      <c r="A1811" s="7" cm="1">
        <f t="array" aca="1" ref="A1811" ca="1">INDEX(Companies!$A:$A,RANDBETWEEN(2,COUNTA(Companies!$A:$A)),1)</f>
        <v>2</v>
      </c>
      <c r="B1811" s="7" t="str">
        <f ca="1">VLOOKUP($A1811,Companies!$A:$B,2,FALSE)</f>
        <v>ACME Corporation</v>
      </c>
      <c r="C1811" s="5">
        <f t="shared" si="338"/>
        <v>1810</v>
      </c>
      <c r="D1811" s="6">
        <f t="shared" ca="1" si="339"/>
        <v>1</v>
      </c>
      <c r="E1811" s="7">
        <f ca="1">IF($C1811 = 1 + N("Presidente"),
    127,
    IF($C1811 = 2 + N("Vice-Presidente"),
        72,
        IF($C1811 = 3 + N("Secretária bilíngue"),
            13,
            RANDBETWEEN(5,COUNT(Name!$A:$A) + 1)
        )
    )
)</f>
        <v>73</v>
      </c>
      <c r="F1811" s="7" t="str">
        <f ca="1" xml:space="preserve">
VLOOKUP(
  $E1811,
  Name!$A:$B,
  2,
  FALSE
)
&amp; " " &amp;
IF($C1811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Machado Pinheiro</v>
      </c>
      <c r="G1811" s="7">
        <v>2</v>
      </c>
      <c r="H1811" s="7" t="str">
        <f>VLOOKUP($G1811,Countries!$A:$B,2,FALSE)</f>
        <v>Portugal</v>
      </c>
      <c r="I1811" s="7" cm="1">
        <f t="array" aca="1" ref="I1811" ca="1">INDEX(States!$B:$B,RANDBETWEEN(2,COUNTA(States!$A:$A)),1)</f>
        <v>8</v>
      </c>
      <c r="J1811" s="7" t="str">
        <f ca="1">VLOOKUP($I1811,States!$B:$C,2,FALSE)</f>
        <v>Santarém</v>
      </c>
      <c r="K1811" s="7" t="str">
        <f ca="1">VLOOKUP($E1811,Name!$A:$C,3,FALSE)</f>
        <v>F</v>
      </c>
      <c r="L1811" s="7" t="str">
        <f ca="1">VLOOKUP($K1811,Genders!$B:$C,2,FALSE)</f>
        <v>Female</v>
      </c>
      <c r="M1811" s="7" cm="1">
        <f t="array" aca="1" ref="M1811" ca="1">INDEX('Marital status'!$A:$A,RANDBETWEEN(2,COUNTA('Marital status'!$A:$A)),1)</f>
        <v>4</v>
      </c>
      <c r="N1811" s="7" t="str">
        <f ca="1">VLOOKUP($M1811,'Marital status'!$A:$B,2,FALSE)</f>
        <v xml:space="preserve">Widowed </v>
      </c>
      <c r="O1811" s="7">
        <f t="shared" ca="1" si="340"/>
        <v>2</v>
      </c>
      <c r="P1811" s="7" t="str">
        <f ca="1">VLOOKUP($O1811,Ethnicities!$A:$B,2,FALSE)</f>
        <v>White</v>
      </c>
      <c r="Q1811" s="8">
        <f t="shared" ca="1" si="341"/>
        <v>35794</v>
      </c>
      <c r="R1811" s="6">
        <f t="shared" ca="1" si="342"/>
        <v>4</v>
      </c>
      <c r="S1811" s="6" t="str">
        <f ca="1">VLOOKUP($R1811,'Background education'!$A:$B,2,FALSE)</f>
        <v>Undergraduate degree</v>
      </c>
      <c r="T1811" s="7">
        <f ca="1" xml:space="preserve">
  IF(OR($V1811 = 2, $V1811 = 3, $V1811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811" s="7" t="str">
        <f ca="1">VLOOKUP($T1811,Departments!$A:$B,2,FALSE)</f>
        <v>Operations</v>
      </c>
      <c r="V1811" s="6">
        <f t="shared" ca="1" si="343"/>
        <v>8</v>
      </c>
      <c r="W1811" s="6" t="str">
        <f ca="1">VLOOKUP($V1811,Roles!$A:$B,2,FALSE)</f>
        <v>Analyst</v>
      </c>
      <c r="X1811" s="6">
        <f t="shared" ca="1" si="344"/>
        <v>2</v>
      </c>
      <c r="Y1811" s="6" t="str">
        <f ca="1">IF(ISNA($X1811),NA(),VLOOKUP($X1811,Levels!$A:$B,2,FALSE))</f>
        <v>Junior</v>
      </c>
      <c r="Z1811" s="8">
        <f t="shared" ca="1" si="336"/>
        <v>39751</v>
      </c>
      <c r="AA1811" s="6">
        <f ca="1">RANDBETWEEN(2,COUNTA('Recruitment source'!$A:$A))</f>
        <v>11</v>
      </c>
      <c r="AB1811" s="6" t="str">
        <f ca="1">VLOOKUP($AA1811,'Recruitment source'!$A:$B,2,FALSE)</f>
        <v>LinkedIn</v>
      </c>
      <c r="AC1811" s="8" t="e">
        <f t="shared" ca="1" si="345"/>
        <v>#N/A</v>
      </c>
      <c r="AD1811" s="6" t="e">
        <f t="shared" ca="1" si="346"/>
        <v>#N/A</v>
      </c>
      <c r="AE1811" s="6" t="e">
        <f ca="1">IF(ISNA(AD1811),NA(),VLOOKUP($AD1811,'Reasons for dismissal'!$A:$B,2,FALSE))</f>
        <v>#N/A</v>
      </c>
      <c r="AF1811" s="6">
        <f t="shared" ca="1" si="347"/>
        <v>3</v>
      </c>
      <c r="AG1811" s="1">
        <f t="shared" ca="1" si="337"/>
        <v>2000</v>
      </c>
    </row>
    <row r="1812" spans="1:33" x14ac:dyDescent="0.25">
      <c r="A1812" s="7" cm="1">
        <f t="array" aca="1" ref="A1812" ca="1">INDEX(Companies!$A:$A,RANDBETWEEN(2,COUNTA(Companies!$A:$A)),1)</f>
        <v>2</v>
      </c>
      <c r="B1812" s="7" t="str">
        <f ca="1">VLOOKUP($A1812,Companies!$A:$B,2,FALSE)</f>
        <v>ACME Corporation</v>
      </c>
      <c r="C1812" s="5">
        <f t="shared" si="338"/>
        <v>1811</v>
      </c>
      <c r="D1812" s="6">
        <f t="shared" ca="1" si="339"/>
        <v>1</v>
      </c>
      <c r="E1812" s="7">
        <f ca="1">IF($C1812 = 1 + N("Presidente"),
    127,
    IF($C1812 = 2 + N("Vice-Presidente"),
        72,
        IF($C1812 = 3 + N("Secretária bilíngue"),
            13,
            RANDBETWEEN(5,COUNT(Name!$A:$A) + 1)
        )
    )
)</f>
        <v>270</v>
      </c>
      <c r="F1812" s="7" t="str">
        <f ca="1" xml:space="preserve">
VLOOKUP(
  $E1812,
  Name!$A:$B,
  2,
  FALSE
)
&amp; " " &amp;
IF($C1812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Laura Bragança Longo</v>
      </c>
      <c r="G1812" s="7">
        <v>2</v>
      </c>
      <c r="H1812" s="7" t="str">
        <f>VLOOKUP($G1812,Countries!$A:$B,2,FALSE)</f>
        <v>Portugal</v>
      </c>
      <c r="I1812" s="7" cm="1">
        <f t="array" aca="1" ref="I1812" ca="1">INDEX(States!$B:$B,RANDBETWEEN(2,COUNTA(States!$A:$A)),1)</f>
        <v>4</v>
      </c>
      <c r="J1812" s="7" t="str">
        <f ca="1">VLOOKUP($I1812,States!$B:$C,2,FALSE)</f>
        <v>Setúbal</v>
      </c>
      <c r="K1812" s="7" t="str">
        <f ca="1">VLOOKUP($E1812,Name!$A:$C,3,FALSE)</f>
        <v>F</v>
      </c>
      <c r="L1812" s="7" t="str">
        <f ca="1">VLOOKUP($K1812,Genders!$B:$C,2,FALSE)</f>
        <v>Female</v>
      </c>
      <c r="M1812" s="7" cm="1">
        <f t="array" aca="1" ref="M1812" ca="1">INDEX('Marital status'!$A:$A,RANDBETWEEN(2,COUNTA('Marital status'!$A:$A)),1)</f>
        <v>3</v>
      </c>
      <c r="N1812" s="7" t="str">
        <f ca="1">VLOOKUP($M1812,'Marital status'!$A:$B,2,FALSE)</f>
        <v>Married</v>
      </c>
      <c r="O1812" s="7">
        <f t="shared" ca="1" si="340"/>
        <v>2</v>
      </c>
      <c r="P1812" s="7" t="str">
        <f ca="1">VLOOKUP($O1812,Ethnicities!$A:$B,2,FALSE)</f>
        <v>White</v>
      </c>
      <c r="Q1812" s="8">
        <f t="shared" ca="1" si="341"/>
        <v>23750</v>
      </c>
      <c r="R1812" s="6">
        <f t="shared" ca="1" si="342"/>
        <v>4</v>
      </c>
      <c r="S1812" s="6" t="str">
        <f ca="1">VLOOKUP($R1812,'Background education'!$A:$B,2,FALSE)</f>
        <v>Undergraduate degree</v>
      </c>
      <c r="T1812" s="7">
        <f ca="1" xml:space="preserve">
  IF(OR($V1812 = 2, $V1812 = 3, $V1812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12" s="7" t="str">
        <f ca="1">VLOOKUP($T1812,Departments!$A:$B,2,FALSE)</f>
        <v xml:space="preserve"> Commercial</v>
      </c>
      <c r="V1812" s="6">
        <f t="shared" ca="1" si="343"/>
        <v>6</v>
      </c>
      <c r="W1812" s="6" t="str">
        <f ca="1">VLOOKUP($V1812,Roles!$A:$B,2,FALSE)</f>
        <v>Intern</v>
      </c>
      <c r="X1812" s="6" t="e">
        <f t="shared" ca="1" si="344"/>
        <v>#N/A</v>
      </c>
      <c r="Y1812" s="6" t="e">
        <f ca="1">IF(ISNA($X1812),NA(),VLOOKUP($X1812,Levels!$A:$B,2,FALSE))</f>
        <v>#N/A</v>
      </c>
      <c r="Z1812" s="8">
        <f t="shared" ca="1" si="336"/>
        <v>38656</v>
      </c>
      <c r="AA1812" s="6">
        <f ca="1">RANDBETWEEN(2,COUNTA('Recruitment source'!$A:$A))</f>
        <v>9</v>
      </c>
      <c r="AB1812" s="6" t="str">
        <f ca="1">VLOOKUP($AA1812,'Recruitment source'!$A:$B,2,FALSE)</f>
        <v xml:space="preserve"> recommendation of employee</v>
      </c>
      <c r="AC1812" s="8" t="e">
        <f t="shared" ca="1" si="345"/>
        <v>#N/A</v>
      </c>
      <c r="AD1812" s="6" t="e">
        <f t="shared" ca="1" si="346"/>
        <v>#N/A</v>
      </c>
      <c r="AE1812" s="6" t="e">
        <f ca="1">IF(ISNA(AD1812),NA(),VLOOKUP($AD1812,'Reasons for dismissal'!$A:$B,2,FALSE))</f>
        <v>#N/A</v>
      </c>
      <c r="AF1812" s="6">
        <f t="shared" ca="1" si="347"/>
        <v>3</v>
      </c>
      <c r="AG1812" s="1">
        <f t="shared" ca="1" si="337"/>
        <v>805</v>
      </c>
    </row>
    <row r="1813" spans="1:33" x14ac:dyDescent="0.25">
      <c r="A1813" s="7" cm="1">
        <f t="array" aca="1" ref="A1813" ca="1">INDEX(Companies!$A:$A,RANDBETWEEN(2,COUNTA(Companies!$A:$A)),1)</f>
        <v>2</v>
      </c>
      <c r="B1813" s="7" t="str">
        <f ca="1">VLOOKUP($A1813,Companies!$A:$B,2,FALSE)</f>
        <v>ACME Corporation</v>
      </c>
      <c r="C1813" s="5">
        <f t="shared" si="338"/>
        <v>1812</v>
      </c>
      <c r="D1813" s="6">
        <f t="shared" ca="1" si="339"/>
        <v>1</v>
      </c>
      <c r="E1813" s="7">
        <f ca="1">IF($C1813 = 1 + N("Presidente"),
    127,
    IF($C1813 = 2 + N("Vice-Presidente"),
        72,
        IF($C1813 = 3 + N("Secretária bilíngue"),
            13,
            RANDBETWEEN(5,COUNT(Name!$A:$A) + 1)
        )
    )
)</f>
        <v>222</v>
      </c>
      <c r="F1813" s="7" t="str">
        <f ca="1" xml:space="preserve">
VLOOKUP(
  $E1813,
  Name!$A:$B,
  2,
  FALSE
)
&amp; " " &amp;
IF($C1813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Evangelista Costa</v>
      </c>
      <c r="G1813" s="7">
        <v>2</v>
      </c>
      <c r="H1813" s="7" t="str">
        <f>VLOOKUP($G1813,Countries!$A:$B,2,FALSE)</f>
        <v>Portugal</v>
      </c>
      <c r="I1813" s="7" cm="1">
        <f t="array" aca="1" ref="I1813" ca="1">INDEX(States!$B:$B,RANDBETWEEN(2,COUNTA(States!$A:$A)),1)</f>
        <v>3</v>
      </c>
      <c r="J1813" s="7" t="str">
        <f ca="1">VLOOKUP($I1813,States!$B:$C,2,FALSE)</f>
        <v>Porto</v>
      </c>
      <c r="K1813" s="7" t="str">
        <f ca="1">VLOOKUP($E1813,Name!$A:$C,3,FALSE)</f>
        <v>F</v>
      </c>
      <c r="L1813" s="7" t="str">
        <f ca="1">VLOOKUP($K1813,Genders!$B:$C,2,FALSE)</f>
        <v>Female</v>
      </c>
      <c r="M1813" s="7" cm="1">
        <f t="array" aca="1" ref="M1813" ca="1">INDEX('Marital status'!$A:$A,RANDBETWEEN(2,COUNTA('Marital status'!$A:$A)),1)</f>
        <v>4</v>
      </c>
      <c r="N1813" s="7" t="str">
        <f ca="1">VLOOKUP($M1813,'Marital status'!$A:$B,2,FALSE)</f>
        <v xml:space="preserve">Widowed </v>
      </c>
      <c r="O1813" s="7">
        <f t="shared" ca="1" si="340"/>
        <v>3</v>
      </c>
      <c r="P1813" s="7" t="str">
        <f ca="1">VLOOKUP($O1813,Ethnicities!$A:$B,2,FALSE)</f>
        <v>Black or African American</v>
      </c>
      <c r="Q1813" s="8">
        <f t="shared" ca="1" si="341"/>
        <v>37525</v>
      </c>
      <c r="R1813" s="6">
        <f t="shared" ca="1" si="342"/>
        <v>5</v>
      </c>
      <c r="S1813" s="6" t="str">
        <f ca="1">VLOOKUP($R1813,'Background education'!$A:$B,2,FALSE)</f>
        <v>Graduate school</v>
      </c>
      <c r="T1813" s="7">
        <f ca="1" xml:space="preserve">
  IF(OR($V1813 = 2, $V1813 = 3, $V1813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13" s="7" t="str">
        <f ca="1">VLOOKUP($T1813,Departments!$A:$B,2,FALSE)</f>
        <v>Human Resource</v>
      </c>
      <c r="V1813" s="6">
        <f t="shared" ca="1" si="343"/>
        <v>8</v>
      </c>
      <c r="W1813" s="6" t="str">
        <f ca="1">VLOOKUP($V1813,Roles!$A:$B,2,FALSE)</f>
        <v>Analyst</v>
      </c>
      <c r="X1813" s="6">
        <f t="shared" ca="1" si="344"/>
        <v>3</v>
      </c>
      <c r="Y1813" s="6" t="str">
        <f ca="1">IF(ISNA($X1813),NA(),VLOOKUP($X1813,Levels!$A:$B,2,FALSE))</f>
        <v>Pleno</v>
      </c>
      <c r="Z1813" s="8">
        <f t="shared" ca="1" si="336"/>
        <v>36577</v>
      </c>
      <c r="AA1813" s="6">
        <f ca="1">RANDBETWEEN(2,COUNTA('Recruitment source'!$A:$A))</f>
        <v>12</v>
      </c>
      <c r="AB1813" s="6" t="str">
        <f ca="1">VLOOKUP($AA1813,'Recruitment source'!$A:$B,2,FALSE)</f>
        <v>Website</v>
      </c>
      <c r="AC1813" s="8" t="e">
        <f t="shared" ca="1" si="345"/>
        <v>#N/A</v>
      </c>
      <c r="AD1813" s="6" t="e">
        <f t="shared" ca="1" si="346"/>
        <v>#N/A</v>
      </c>
      <c r="AE1813" s="6" t="e">
        <f ca="1">IF(ISNA(AD1813),NA(),VLOOKUP($AD1813,'Reasons for dismissal'!$A:$B,2,FALSE))</f>
        <v>#N/A</v>
      </c>
      <c r="AF1813" s="6">
        <f t="shared" ca="1" si="347"/>
        <v>3</v>
      </c>
      <c r="AG1813" s="1">
        <f t="shared" ca="1" si="337"/>
        <v>2000</v>
      </c>
    </row>
    <row r="1814" spans="1:33" x14ac:dyDescent="0.25">
      <c r="A1814" s="7" cm="1">
        <f t="array" aca="1" ref="A1814" ca="1">INDEX(Companies!$A:$A,RANDBETWEEN(2,COUNTA(Companies!$A:$A)),1)</f>
        <v>2</v>
      </c>
      <c r="B1814" s="7" t="str">
        <f ca="1">VLOOKUP($A1814,Companies!$A:$B,2,FALSE)</f>
        <v>ACME Corporation</v>
      </c>
      <c r="C1814" s="5">
        <f t="shared" si="338"/>
        <v>1813</v>
      </c>
      <c r="D1814" s="6">
        <f t="shared" ca="1" si="339"/>
        <v>1</v>
      </c>
      <c r="E1814" s="7">
        <f ca="1">IF($C1814 = 1 + N("Presidente"),
    127,
    IF($C1814 = 2 + N("Vice-Presidente"),
        72,
        IF($C1814 = 3 + N("Secretária bilíngue"),
            13,
            RANDBETWEEN(5,COUNT(Name!$A:$A) + 1)
        )
    )
)</f>
        <v>169</v>
      </c>
      <c r="F1814" s="7" t="str">
        <f ca="1" xml:space="preserve">
VLOOKUP(
  $E1814,
  Name!$A:$B,
  2,
  FALSE
)
&amp; " " &amp;
IF($C1814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Ian Brasão Sacramento</v>
      </c>
      <c r="G1814" s="7">
        <v>2</v>
      </c>
      <c r="H1814" s="7" t="str">
        <f>VLOOKUP($G1814,Countries!$A:$B,2,FALSE)</f>
        <v>Portugal</v>
      </c>
      <c r="I1814" s="7" cm="1">
        <f t="array" aca="1" ref="I1814" ca="1">INDEX(States!$B:$B,RANDBETWEEN(2,COUNTA(States!$A:$A)),1)</f>
        <v>15</v>
      </c>
      <c r="J1814" s="7" t="str">
        <f ca="1">VLOOKUP($I1814,States!$B:$C,2,FALSE)</f>
        <v>Castelo Branco</v>
      </c>
      <c r="K1814" s="7" t="str">
        <f ca="1">VLOOKUP($E1814,Name!$A:$C,3,FALSE)</f>
        <v>M</v>
      </c>
      <c r="L1814" s="7" t="str">
        <f ca="1">VLOOKUP($K1814,Genders!$B:$C,2,FALSE)</f>
        <v>Male</v>
      </c>
      <c r="M1814" s="7" cm="1">
        <f t="array" aca="1" ref="M1814" ca="1">INDEX('Marital status'!$A:$A,RANDBETWEEN(2,COUNTA('Marital status'!$A:$A)),1)</f>
        <v>2</v>
      </c>
      <c r="N1814" s="7" t="str">
        <f ca="1">VLOOKUP($M1814,'Marital status'!$A:$B,2,FALSE)</f>
        <v>Single</v>
      </c>
      <c r="O1814" s="7">
        <f t="shared" ca="1" si="340"/>
        <v>2</v>
      </c>
      <c r="P1814" s="7" t="str">
        <f ca="1">VLOOKUP($O1814,Ethnicities!$A:$B,2,FALSE)</f>
        <v>White</v>
      </c>
      <c r="Q1814" s="8">
        <f t="shared" ca="1" si="341"/>
        <v>22918</v>
      </c>
      <c r="R1814" s="6">
        <f t="shared" ca="1" si="342"/>
        <v>4</v>
      </c>
      <c r="S1814" s="6" t="str">
        <f ca="1">VLOOKUP($R1814,'Background education'!$A:$B,2,FALSE)</f>
        <v>Undergraduate degree</v>
      </c>
      <c r="T1814" s="7">
        <f ca="1" xml:space="preserve">
  IF(OR($V1814 = 2, $V1814 = 3, $V1814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14" s="7" t="str">
        <f ca="1">VLOOKUP($T1814,Departments!$A:$B,2,FALSE)</f>
        <v xml:space="preserve"> Commercial</v>
      </c>
      <c r="V1814" s="6">
        <f t="shared" ca="1" si="343"/>
        <v>6</v>
      </c>
      <c r="W1814" s="6" t="str">
        <f ca="1">VLOOKUP($V1814,Roles!$A:$B,2,FALSE)</f>
        <v>Intern</v>
      </c>
      <c r="X1814" s="6" t="e">
        <f t="shared" ca="1" si="344"/>
        <v>#N/A</v>
      </c>
      <c r="Y1814" s="6" t="e">
        <f ca="1">IF(ISNA($X1814),NA(),VLOOKUP($X1814,Levels!$A:$B,2,FALSE))</f>
        <v>#N/A</v>
      </c>
      <c r="Z1814" s="8">
        <f t="shared" ca="1" si="336"/>
        <v>39371</v>
      </c>
      <c r="AA1814" s="6">
        <f ca="1">RANDBETWEEN(2,COUNTA('Recruitment source'!$A:$A))</f>
        <v>3</v>
      </c>
      <c r="AB1814" s="6" t="str">
        <f ca="1">VLOOKUP($AA1814,'Recruitment source'!$A:$B,2,FALSE)</f>
        <v>Learn4Good</v>
      </c>
      <c r="AC1814" s="8" t="e">
        <f t="shared" ca="1" si="345"/>
        <v>#N/A</v>
      </c>
      <c r="AD1814" s="6" t="e">
        <f t="shared" ca="1" si="346"/>
        <v>#N/A</v>
      </c>
      <c r="AE1814" s="6" t="e">
        <f ca="1">IF(ISNA(AD1814),NA(),VLOOKUP($AD1814,'Reasons for dismissal'!$A:$B,2,FALSE))</f>
        <v>#N/A</v>
      </c>
      <c r="AF1814" s="6">
        <f t="shared" ca="1" si="347"/>
        <v>2</v>
      </c>
      <c r="AG1814" s="1">
        <f t="shared" ca="1" si="337"/>
        <v>805</v>
      </c>
    </row>
    <row r="1815" spans="1:33" x14ac:dyDescent="0.25">
      <c r="A1815" s="7" cm="1">
        <f t="array" aca="1" ref="A1815" ca="1">INDEX(Companies!$A:$A,RANDBETWEEN(2,COUNTA(Companies!$A:$A)),1)</f>
        <v>2</v>
      </c>
      <c r="B1815" s="7" t="str">
        <f ca="1">VLOOKUP($A1815,Companies!$A:$B,2,FALSE)</f>
        <v>ACME Corporation</v>
      </c>
      <c r="C1815" s="5">
        <f t="shared" si="338"/>
        <v>1814</v>
      </c>
      <c r="D1815" s="6">
        <f t="shared" ca="1" si="339"/>
        <v>1</v>
      </c>
      <c r="E1815" s="7">
        <f ca="1">IF($C1815 = 1 + N("Presidente"),
    127,
    IF($C1815 = 2 + N("Vice-Presidente"),
        72,
        IF($C1815 = 3 + N("Secretária bilíngue"),
            13,
            RANDBETWEEN(5,COUNT(Name!$A:$A) + 1)
        )
    )
)</f>
        <v>190</v>
      </c>
      <c r="F1815" s="7" t="str">
        <f ca="1" xml:space="preserve">
VLOOKUP(
  $E1815,
  Name!$A:$B,
  2,
  FALSE
)
&amp; " " &amp;
IF($C1815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Negreiros Alvim</v>
      </c>
      <c r="G1815" s="7">
        <v>2</v>
      </c>
      <c r="H1815" s="7" t="str">
        <f>VLOOKUP($G1815,Countries!$A:$B,2,FALSE)</f>
        <v>Portugal</v>
      </c>
      <c r="I1815" s="7" cm="1">
        <f t="array" aca="1" ref="I1815" ca="1">INDEX(States!$B:$B,RANDBETWEEN(2,COUNTA(States!$A:$A)),1)</f>
        <v>15</v>
      </c>
      <c r="J1815" s="7" t="str">
        <f ca="1">VLOOKUP($I1815,States!$B:$C,2,FALSE)</f>
        <v>Castelo Branco</v>
      </c>
      <c r="K1815" s="7" t="str">
        <f ca="1">VLOOKUP($E1815,Name!$A:$C,3,FALSE)</f>
        <v>M</v>
      </c>
      <c r="L1815" s="7" t="str">
        <f ca="1">VLOOKUP($K1815,Genders!$B:$C,2,FALSE)</f>
        <v>Male</v>
      </c>
      <c r="M1815" s="7" cm="1">
        <f t="array" aca="1" ref="M1815" ca="1">INDEX('Marital status'!$A:$A,RANDBETWEEN(2,COUNTA('Marital status'!$A:$A)),1)</f>
        <v>5</v>
      </c>
      <c r="N1815" s="7" t="str">
        <f ca="1">VLOOKUP($M1815,'Marital status'!$A:$B,2,FALSE)</f>
        <v xml:space="preserve">Separated </v>
      </c>
      <c r="O1815" s="7">
        <f t="shared" ca="1" si="340"/>
        <v>4</v>
      </c>
      <c r="P1815" s="7" t="str">
        <f ca="1">VLOOKUP($O1815,Ethnicities!$A:$B,2,FALSE)</f>
        <v>Hispanic or Latino</v>
      </c>
      <c r="Q1815" s="8">
        <f t="shared" ca="1" si="341"/>
        <v>33348</v>
      </c>
      <c r="R1815" s="6">
        <f t="shared" ca="1" si="342"/>
        <v>5</v>
      </c>
      <c r="S1815" s="6" t="str">
        <f ca="1">VLOOKUP($R1815,'Background education'!$A:$B,2,FALSE)</f>
        <v>Graduate school</v>
      </c>
      <c r="T1815" s="7">
        <f ca="1" xml:space="preserve">
  IF(OR($V1815 = 2, $V1815 = 3, $V1815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815" s="7" t="str">
        <f ca="1">VLOOKUP($T1815,Departments!$A:$B,2,FALSE)</f>
        <v>Finance</v>
      </c>
      <c r="V1815" s="6">
        <f t="shared" ca="1" si="343"/>
        <v>8</v>
      </c>
      <c r="W1815" s="6" t="str">
        <f ca="1">VLOOKUP($V1815,Roles!$A:$B,2,FALSE)</f>
        <v>Analyst</v>
      </c>
      <c r="X1815" s="6">
        <f t="shared" ca="1" si="344"/>
        <v>4</v>
      </c>
      <c r="Y1815" s="6" t="str">
        <f ca="1">IF(ISNA($X1815),NA(),VLOOKUP($X1815,Levels!$A:$B,2,FALSE))</f>
        <v>Senior</v>
      </c>
      <c r="Z1815" s="8">
        <f t="shared" ca="1" si="336"/>
        <v>41587</v>
      </c>
      <c r="AA1815" s="6">
        <f ca="1">RANDBETWEEN(2,COUNTA('Recruitment source'!$A:$A))</f>
        <v>5</v>
      </c>
      <c r="AB1815" s="6" t="str">
        <f ca="1">VLOOKUP($AA1815,'Recruitment source'!$A:$B,2,FALSE)</f>
        <v>Net Empregos</v>
      </c>
      <c r="AC1815" s="8" t="e">
        <f t="shared" ca="1" si="345"/>
        <v>#N/A</v>
      </c>
      <c r="AD1815" s="6" t="e">
        <f t="shared" ca="1" si="346"/>
        <v>#N/A</v>
      </c>
      <c r="AE1815" s="6" t="e">
        <f ca="1">IF(ISNA(AD1815),NA(),VLOOKUP($AD1815,'Reasons for dismissal'!$A:$B,2,FALSE))</f>
        <v>#N/A</v>
      </c>
      <c r="AF1815" s="6">
        <f t="shared" ca="1" si="347"/>
        <v>4</v>
      </c>
      <c r="AG1815" s="1">
        <f t="shared" ca="1" si="337"/>
        <v>2000</v>
      </c>
    </row>
    <row r="1816" spans="1:33" x14ac:dyDescent="0.25">
      <c r="A1816" s="7" cm="1">
        <f t="array" aca="1" ref="A1816" ca="1">INDEX(Companies!$A:$A,RANDBETWEEN(2,COUNTA(Companies!$A:$A)),1)</f>
        <v>2</v>
      </c>
      <c r="B1816" s="7" t="str">
        <f ca="1">VLOOKUP($A1816,Companies!$A:$B,2,FALSE)</f>
        <v>ACME Corporation</v>
      </c>
      <c r="C1816" s="5">
        <f t="shared" si="338"/>
        <v>1815</v>
      </c>
      <c r="D1816" s="6">
        <f t="shared" ca="1" si="339"/>
        <v>1</v>
      </c>
      <c r="E1816" s="7">
        <f ca="1">IF($C1816 = 1 + N("Presidente"),
    127,
    IF($C1816 = 2 + N("Vice-Presidente"),
        72,
        IF($C1816 = 3 + N("Secretária bilíngue"),
            13,
            RANDBETWEEN(5,COUNT(Name!$A:$A) + 1)
        )
    )
)</f>
        <v>15</v>
      </c>
      <c r="F1816" s="7" t="str">
        <f ca="1" xml:space="preserve">
VLOOKUP(
  $E1816,
  Name!$A:$B,
  2,
  FALSE
)
&amp; " " &amp;
IF($C1816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Alexandre Borges Barros</v>
      </c>
      <c r="G1816" s="7">
        <v>2</v>
      </c>
      <c r="H1816" s="7" t="str">
        <f>VLOOKUP($G1816,Countries!$A:$B,2,FALSE)</f>
        <v>Portugal</v>
      </c>
      <c r="I1816" s="7" cm="1">
        <f t="array" aca="1" ref="I1816" ca="1">INDEX(States!$B:$B,RANDBETWEEN(2,COUNTA(States!$A:$A)),1)</f>
        <v>16</v>
      </c>
      <c r="J1816" s="7" t="str">
        <f ca="1">VLOOKUP($I1816,States!$B:$C,2,FALSE)</f>
        <v>Beja</v>
      </c>
      <c r="K1816" s="7" t="str">
        <f ca="1">VLOOKUP($E1816,Name!$A:$C,3,FALSE)</f>
        <v>M</v>
      </c>
      <c r="L1816" s="7" t="str">
        <f ca="1">VLOOKUP($K1816,Genders!$B:$C,2,FALSE)</f>
        <v>Male</v>
      </c>
      <c r="M1816" s="7" cm="1">
        <f t="array" aca="1" ref="M1816" ca="1">INDEX('Marital status'!$A:$A,RANDBETWEEN(2,COUNTA('Marital status'!$A:$A)),1)</f>
        <v>3</v>
      </c>
      <c r="N1816" s="7" t="str">
        <f ca="1">VLOOKUP($M1816,'Marital status'!$A:$B,2,FALSE)</f>
        <v>Married</v>
      </c>
      <c r="O1816" s="7">
        <f t="shared" ca="1" si="340"/>
        <v>2</v>
      </c>
      <c r="P1816" s="7" t="str">
        <f ca="1">VLOOKUP($O1816,Ethnicities!$A:$B,2,FALSE)</f>
        <v>White</v>
      </c>
      <c r="Q1816" s="8">
        <f t="shared" ca="1" si="341"/>
        <v>30000</v>
      </c>
      <c r="R1816" s="6">
        <f t="shared" ca="1" si="342"/>
        <v>4</v>
      </c>
      <c r="S1816" s="6" t="str">
        <f ca="1">VLOOKUP($R1816,'Background education'!$A:$B,2,FALSE)</f>
        <v>Undergraduate degree</v>
      </c>
      <c r="T1816" s="7">
        <f ca="1" xml:space="preserve">
  IF(OR($V1816 = 2, $V1816 = 3, $V1816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816" s="7" t="str">
        <f ca="1">VLOOKUP($T1816,Departments!$A:$B,2,FALSE)</f>
        <v>Audit</v>
      </c>
      <c r="V1816" s="6">
        <f t="shared" ca="1" si="343"/>
        <v>7</v>
      </c>
      <c r="W1816" s="6" t="str">
        <f ca="1">VLOOKUP($V1816,Roles!$A:$B,2,FALSE)</f>
        <v>Trainee</v>
      </c>
      <c r="X1816" s="6" t="e">
        <f t="shared" ca="1" si="344"/>
        <v>#N/A</v>
      </c>
      <c r="Y1816" s="6" t="e">
        <f ca="1">IF(ISNA($X1816),NA(),VLOOKUP($X1816,Levels!$A:$B,2,FALSE))</f>
        <v>#N/A</v>
      </c>
      <c r="Z1816" s="8">
        <f t="shared" ca="1" si="336"/>
        <v>42769</v>
      </c>
      <c r="AA1816" s="6">
        <f ca="1">RANDBETWEEN(2,COUNTA('Recruitment source'!$A:$A))</f>
        <v>5</v>
      </c>
      <c r="AB1816" s="6" t="str">
        <f ca="1">VLOOKUP($AA1816,'Recruitment source'!$A:$B,2,FALSE)</f>
        <v>Net Empregos</v>
      </c>
      <c r="AC1816" s="8" t="e">
        <f t="shared" ca="1" si="345"/>
        <v>#N/A</v>
      </c>
      <c r="AD1816" s="6" t="e">
        <f t="shared" ca="1" si="346"/>
        <v>#N/A</v>
      </c>
      <c r="AE1816" s="6" t="e">
        <f ca="1">IF(ISNA(AD1816),NA(),VLOOKUP($AD1816,'Reasons for dismissal'!$A:$B,2,FALSE))</f>
        <v>#N/A</v>
      </c>
      <c r="AF1816" s="6">
        <f t="shared" ca="1" si="347"/>
        <v>4</v>
      </c>
      <c r="AG1816" s="1">
        <f t="shared" ca="1" si="337"/>
        <v>1005</v>
      </c>
    </row>
    <row r="1817" spans="1:33" x14ac:dyDescent="0.25">
      <c r="A1817" s="7" cm="1">
        <f t="array" aca="1" ref="A1817" ca="1">INDEX(Companies!$A:$A,RANDBETWEEN(2,COUNTA(Companies!$A:$A)),1)</f>
        <v>2</v>
      </c>
      <c r="B1817" s="7" t="str">
        <f ca="1">VLOOKUP($A1817,Companies!$A:$B,2,FALSE)</f>
        <v>ACME Corporation</v>
      </c>
      <c r="C1817" s="5">
        <f t="shared" si="338"/>
        <v>1816</v>
      </c>
      <c r="D1817" s="6">
        <f t="shared" ca="1" si="339"/>
        <v>1</v>
      </c>
      <c r="E1817" s="7">
        <f ca="1">IF($C1817 = 1 + N("Presidente"),
    127,
    IF($C1817 = 2 + N("Vice-Presidente"),
        72,
        IF($C1817 = 3 + N("Secretária bilíngue"),
            13,
            RANDBETWEEN(5,COUNT(Name!$A:$A) + 1)
        )
    )
)</f>
        <v>295</v>
      </c>
      <c r="F1817" s="7" t="str">
        <f ca="1" xml:space="preserve">
VLOOKUP(
  $E1817,
  Name!$A:$B,
  2,
  FALSE
)
&amp; " " &amp;
IF($C1817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Cabral Battaglia</v>
      </c>
      <c r="G1817" s="7">
        <v>2</v>
      </c>
      <c r="H1817" s="7" t="str">
        <f>VLOOKUP($G1817,Countries!$A:$B,2,FALSE)</f>
        <v>Portugal</v>
      </c>
      <c r="I1817" s="7" cm="1">
        <f t="array" aca="1" ref="I1817" ca="1">INDEX(States!$B:$B,RANDBETWEEN(2,COUNTA(States!$A:$A)),1)</f>
        <v>10</v>
      </c>
      <c r="J1817" s="7" t="str">
        <f ca="1">VLOOKUP($I1817,States!$B:$C,2,FALSE)</f>
        <v>Coimbra</v>
      </c>
      <c r="K1817" s="7" t="str">
        <f ca="1">VLOOKUP($E1817,Name!$A:$C,3,FALSE)</f>
        <v>M</v>
      </c>
      <c r="L1817" s="7" t="str">
        <f ca="1">VLOOKUP($K1817,Genders!$B:$C,2,FALSE)</f>
        <v>Male</v>
      </c>
      <c r="M1817" s="7" cm="1">
        <f t="array" aca="1" ref="M1817" ca="1">INDEX('Marital status'!$A:$A,RANDBETWEEN(2,COUNTA('Marital status'!$A:$A)),1)</f>
        <v>4</v>
      </c>
      <c r="N1817" s="7" t="str">
        <f ca="1">VLOOKUP($M1817,'Marital status'!$A:$B,2,FALSE)</f>
        <v xml:space="preserve">Widowed </v>
      </c>
      <c r="O1817" s="7">
        <f t="shared" ca="1" si="340"/>
        <v>2</v>
      </c>
      <c r="P1817" s="7" t="str">
        <f ca="1">VLOOKUP($O1817,Ethnicities!$A:$B,2,FALSE)</f>
        <v>White</v>
      </c>
      <c r="Q1817" s="8">
        <f t="shared" ca="1" si="341"/>
        <v>38084</v>
      </c>
      <c r="R1817" s="6">
        <f t="shared" ca="1" si="342"/>
        <v>5</v>
      </c>
      <c r="S1817" s="6" t="str">
        <f ca="1">VLOOKUP($R1817,'Background education'!$A:$B,2,FALSE)</f>
        <v>Graduate school</v>
      </c>
      <c r="T1817" s="7">
        <f ca="1" xml:space="preserve">
  IF(OR($V1817 = 2, $V1817 = 3, $V1817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817" s="7" t="str">
        <f ca="1">VLOOKUP($T1817,Departments!$A:$B,2,FALSE)</f>
        <v>Controlling</v>
      </c>
      <c r="V1817" s="6">
        <f t="shared" ca="1" si="343"/>
        <v>8</v>
      </c>
      <c r="W1817" s="6" t="str">
        <f ca="1">VLOOKUP($V1817,Roles!$A:$B,2,FALSE)</f>
        <v>Analyst</v>
      </c>
      <c r="X1817" s="6">
        <f t="shared" ca="1" si="344"/>
        <v>4</v>
      </c>
      <c r="Y1817" s="6" t="str">
        <f ca="1">IF(ISNA($X1817),NA(),VLOOKUP($X1817,Levels!$A:$B,2,FALSE))</f>
        <v>Senior</v>
      </c>
      <c r="Z1817" s="8">
        <f t="shared" ca="1" si="336"/>
        <v>44872</v>
      </c>
      <c r="AA1817" s="6">
        <f ca="1">RANDBETWEEN(2,COUNTA('Recruitment source'!$A:$A))</f>
        <v>8</v>
      </c>
      <c r="AB1817" s="6" t="str">
        <f ca="1">VLOOKUP($AA1817,'Recruitment source'!$A:$B,2,FALSE)</f>
        <v>Next Station</v>
      </c>
      <c r="AC1817" s="8" t="e">
        <f t="shared" ca="1" si="345"/>
        <v>#N/A</v>
      </c>
      <c r="AD1817" s="6" t="e">
        <f t="shared" ca="1" si="346"/>
        <v>#N/A</v>
      </c>
      <c r="AE1817" s="6" t="e">
        <f ca="1">IF(ISNA(AD1817),NA(),VLOOKUP($AD1817,'Reasons for dismissal'!$A:$B,2,FALSE))</f>
        <v>#N/A</v>
      </c>
      <c r="AF1817" s="6">
        <f t="shared" ca="1" si="347"/>
        <v>2</v>
      </c>
      <c r="AG1817" s="1">
        <f t="shared" ca="1" si="337"/>
        <v>2080</v>
      </c>
    </row>
    <row r="1818" spans="1:33" x14ac:dyDescent="0.25">
      <c r="A1818" s="7" cm="1">
        <f t="array" aca="1" ref="A1818" ca="1">INDEX(Companies!$A:$A,RANDBETWEEN(2,COUNTA(Companies!$A:$A)),1)</f>
        <v>2</v>
      </c>
      <c r="B1818" s="7" t="str">
        <f ca="1">VLOOKUP($A1818,Companies!$A:$B,2,FALSE)</f>
        <v>ACME Corporation</v>
      </c>
      <c r="C1818" s="5">
        <f t="shared" si="338"/>
        <v>1817</v>
      </c>
      <c r="D1818" s="6">
        <f t="shared" ca="1" si="339"/>
        <v>1</v>
      </c>
      <c r="E1818" s="7">
        <f ca="1">IF($C1818 = 1 + N("Presidente"),
    127,
    IF($C1818 = 2 + N("Vice-Presidente"),
        72,
        IF($C1818 = 3 + N("Secretária bilíngue"),
            13,
            RANDBETWEEN(5,COUNT(Name!$A:$A) + 1)
        )
    )
)</f>
        <v>273</v>
      </c>
      <c r="F1818" s="7" t="str">
        <f ca="1" xml:space="preserve">
VLOOKUP(
  $E1818,
  Name!$A:$B,
  2,
  FALSE
)
&amp; " " &amp;
IF($C1818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Brito Rossi</v>
      </c>
      <c r="G1818" s="7">
        <v>2</v>
      </c>
      <c r="H1818" s="7" t="str">
        <f>VLOOKUP($G1818,Countries!$A:$B,2,FALSE)</f>
        <v>Portugal</v>
      </c>
      <c r="I1818" s="7" cm="1">
        <f t="array" aca="1" ref="I1818" ca="1">INDEX(States!$B:$B,RANDBETWEEN(2,COUNTA(States!$A:$A)),1)</f>
        <v>20</v>
      </c>
      <c r="J1818" s="7" t="str">
        <f ca="1">VLOOKUP($I1818,States!$B:$C,2,FALSE)</f>
        <v>Viana do Castelo</v>
      </c>
      <c r="K1818" s="7" t="str">
        <f ca="1">VLOOKUP($E1818,Name!$A:$C,3,FALSE)</f>
        <v>F</v>
      </c>
      <c r="L1818" s="7" t="str">
        <f ca="1">VLOOKUP($K1818,Genders!$B:$C,2,FALSE)</f>
        <v>Female</v>
      </c>
      <c r="M1818" s="7" cm="1">
        <f t="array" aca="1" ref="M1818" ca="1">INDEX('Marital status'!$A:$A,RANDBETWEEN(2,COUNTA('Marital status'!$A:$A)),1)</f>
        <v>2</v>
      </c>
      <c r="N1818" s="7" t="str">
        <f ca="1">VLOOKUP($M1818,'Marital status'!$A:$B,2,FALSE)</f>
        <v>Single</v>
      </c>
      <c r="O1818" s="7">
        <f t="shared" ca="1" si="340"/>
        <v>2</v>
      </c>
      <c r="P1818" s="7" t="str">
        <f ca="1">VLOOKUP($O1818,Ethnicities!$A:$B,2,FALSE)</f>
        <v>White</v>
      </c>
      <c r="Q1818" s="8">
        <f t="shared" ca="1" si="341"/>
        <v>29903</v>
      </c>
      <c r="R1818" s="6">
        <f t="shared" ca="1" si="342"/>
        <v>4</v>
      </c>
      <c r="S1818" s="6" t="str">
        <f ca="1">VLOOKUP($R1818,'Background education'!$A:$B,2,FALSE)</f>
        <v>Undergraduate degree</v>
      </c>
      <c r="T1818" s="7">
        <f ca="1" xml:space="preserve">
  IF(OR($V1818 = 2, $V1818 = 3, $V1818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818" s="7" t="str">
        <f ca="1">VLOOKUP($T1818,Departments!$A:$B,2,FALSE)</f>
        <v>Juridical</v>
      </c>
      <c r="V1818" s="6">
        <f t="shared" ca="1" si="343"/>
        <v>7</v>
      </c>
      <c r="W1818" s="6" t="str">
        <f ca="1">VLOOKUP($V1818,Roles!$A:$B,2,FALSE)</f>
        <v>Trainee</v>
      </c>
      <c r="X1818" s="6" t="e">
        <f t="shared" ca="1" si="344"/>
        <v>#N/A</v>
      </c>
      <c r="Y1818" s="6" t="e">
        <f ca="1">IF(ISNA($X1818),NA(),VLOOKUP($X1818,Levels!$A:$B,2,FALSE))</f>
        <v>#N/A</v>
      </c>
      <c r="Z1818" s="8">
        <f t="shared" ca="1" si="336"/>
        <v>40867</v>
      </c>
      <c r="AA1818" s="6">
        <f ca="1">RANDBETWEEN(2,COUNTA('Recruitment source'!$A:$A))</f>
        <v>12</v>
      </c>
      <c r="AB1818" s="6" t="str">
        <f ca="1">VLOOKUP($AA1818,'Recruitment source'!$A:$B,2,FALSE)</f>
        <v>Website</v>
      </c>
      <c r="AC1818" s="8" t="e">
        <f t="shared" ca="1" si="345"/>
        <v>#N/A</v>
      </c>
      <c r="AD1818" s="6" t="e">
        <f t="shared" ca="1" si="346"/>
        <v>#N/A</v>
      </c>
      <c r="AE1818" s="6" t="e">
        <f ca="1">IF(ISNA(AD1818),NA(),VLOOKUP($AD1818,'Reasons for dismissal'!$A:$B,2,FALSE))</f>
        <v>#N/A</v>
      </c>
      <c r="AF1818" s="6">
        <f t="shared" ca="1" si="347"/>
        <v>3</v>
      </c>
      <c r="AG1818" s="1">
        <f t="shared" ca="1" si="337"/>
        <v>1005</v>
      </c>
    </row>
    <row r="1819" spans="1:33" x14ac:dyDescent="0.25">
      <c r="A1819" s="7" cm="1">
        <f t="array" aca="1" ref="A1819" ca="1">INDEX(Companies!$A:$A,RANDBETWEEN(2,COUNTA(Companies!$A:$A)),1)</f>
        <v>2</v>
      </c>
      <c r="B1819" s="7" t="str">
        <f ca="1">VLOOKUP($A1819,Companies!$A:$B,2,FALSE)</f>
        <v>ACME Corporation</v>
      </c>
      <c r="C1819" s="5">
        <f t="shared" si="338"/>
        <v>1818</v>
      </c>
      <c r="D1819" s="6">
        <f t="shared" ca="1" si="339"/>
        <v>1</v>
      </c>
      <c r="E1819" s="7">
        <f ca="1">IF($C1819 = 1 + N("Presidente"),
    127,
    IF($C1819 = 2 + N("Vice-Presidente"),
        72,
        IF($C1819 = 3 + N("Secretária bilíngue"),
            13,
            RANDBETWEEN(5,COUNT(Name!$A:$A) + 1)
        )
    )
)</f>
        <v>300</v>
      </c>
      <c r="F1819" s="7" t="str">
        <f ca="1" xml:space="preserve">
VLOOKUP(
  $E1819,
  Name!$A:$B,
  2,
  FALSE
)
&amp; " " &amp;
IF($C1819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Camões Caruso</v>
      </c>
      <c r="G1819" s="7">
        <v>2</v>
      </c>
      <c r="H1819" s="7" t="str">
        <f>VLOOKUP($G1819,Countries!$A:$B,2,FALSE)</f>
        <v>Portugal</v>
      </c>
      <c r="I1819" s="7" cm="1">
        <f t="array" aca="1" ref="I1819" ca="1">INDEX(States!$B:$B,RANDBETWEEN(2,COUNTA(States!$A:$A)),1)</f>
        <v>2</v>
      </c>
      <c r="J1819" s="7" t="str">
        <f ca="1">VLOOKUP($I1819,States!$B:$C,2,FALSE)</f>
        <v xml:space="preserve"> Lisboa</v>
      </c>
      <c r="K1819" s="7" t="str">
        <f ca="1">VLOOKUP($E1819,Name!$A:$C,3,FALSE)</f>
        <v>M</v>
      </c>
      <c r="L1819" s="7" t="str">
        <f ca="1">VLOOKUP($K1819,Genders!$B:$C,2,FALSE)</f>
        <v>Male</v>
      </c>
      <c r="M1819" s="7" cm="1">
        <f t="array" aca="1" ref="M1819" ca="1">INDEX('Marital status'!$A:$A,RANDBETWEEN(2,COUNTA('Marital status'!$A:$A)),1)</f>
        <v>4</v>
      </c>
      <c r="N1819" s="7" t="str">
        <f ca="1">VLOOKUP($M1819,'Marital status'!$A:$B,2,FALSE)</f>
        <v xml:space="preserve">Widowed </v>
      </c>
      <c r="O1819" s="7">
        <f t="shared" ca="1" si="340"/>
        <v>2</v>
      </c>
      <c r="P1819" s="7" t="str">
        <f ca="1">VLOOKUP($O1819,Ethnicities!$A:$B,2,FALSE)</f>
        <v>White</v>
      </c>
      <c r="Q1819" s="8">
        <f t="shared" ca="1" si="341"/>
        <v>33207</v>
      </c>
      <c r="R1819" s="6">
        <f t="shared" ca="1" si="342"/>
        <v>5</v>
      </c>
      <c r="S1819" s="6" t="str">
        <f ca="1">VLOOKUP($R1819,'Background education'!$A:$B,2,FALSE)</f>
        <v>Graduate school</v>
      </c>
      <c r="T1819" s="7">
        <f ca="1" xml:space="preserve">
  IF(OR($V1819 = 2, $V1819 = 3, $V1819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19" s="7" t="str">
        <f ca="1">VLOOKUP($T1819,Departments!$A:$B,2,FALSE)</f>
        <v xml:space="preserve"> Commercial</v>
      </c>
      <c r="V1819" s="6">
        <f t="shared" ca="1" si="343"/>
        <v>8</v>
      </c>
      <c r="W1819" s="6" t="str">
        <f ca="1">VLOOKUP($V1819,Roles!$A:$B,2,FALSE)</f>
        <v>Analyst</v>
      </c>
      <c r="X1819" s="6">
        <f t="shared" ca="1" si="344"/>
        <v>2</v>
      </c>
      <c r="Y1819" s="6" t="str">
        <f ca="1">IF(ISNA($X1819),NA(),VLOOKUP($X1819,Levels!$A:$B,2,FALSE))</f>
        <v>Junior</v>
      </c>
      <c r="Z1819" s="8">
        <f t="shared" ca="1" si="336"/>
        <v>43875</v>
      </c>
      <c r="AA1819" s="6">
        <f ca="1">RANDBETWEEN(2,COUNTA('Recruitment source'!$A:$A))</f>
        <v>8</v>
      </c>
      <c r="AB1819" s="6" t="str">
        <f ca="1">VLOOKUP($AA1819,'Recruitment source'!$A:$B,2,FALSE)</f>
        <v>Next Station</v>
      </c>
      <c r="AC1819" s="8" t="e">
        <f t="shared" ca="1" si="345"/>
        <v>#N/A</v>
      </c>
      <c r="AD1819" s="6" t="e">
        <f t="shared" ca="1" si="346"/>
        <v>#N/A</v>
      </c>
      <c r="AE1819" s="6" t="e">
        <f ca="1">IF(ISNA(AD1819),NA(),VLOOKUP($AD1819,'Reasons for dismissal'!$A:$B,2,FALSE))</f>
        <v>#N/A</v>
      </c>
      <c r="AF1819" s="6">
        <f t="shared" ca="1" si="347"/>
        <v>3</v>
      </c>
      <c r="AG1819" s="1">
        <f t="shared" ca="1" si="337"/>
        <v>2000</v>
      </c>
    </row>
    <row r="1820" spans="1:33" x14ac:dyDescent="0.25">
      <c r="A1820" s="7" cm="1">
        <f t="array" aca="1" ref="A1820" ca="1">INDEX(Companies!$A:$A,RANDBETWEEN(2,COUNTA(Companies!$A:$A)),1)</f>
        <v>2</v>
      </c>
      <c r="B1820" s="7" t="str">
        <f ca="1">VLOOKUP($A1820,Companies!$A:$B,2,FALSE)</f>
        <v>ACME Corporation</v>
      </c>
      <c r="C1820" s="5">
        <f t="shared" si="338"/>
        <v>1819</v>
      </c>
      <c r="D1820" s="6">
        <f t="shared" ca="1" si="339"/>
        <v>1</v>
      </c>
      <c r="E1820" s="7">
        <f ca="1">IF($C1820 = 1 + N("Presidente"),
    127,
    IF($C1820 = 2 + N("Vice-Presidente"),
        72,
        IF($C1820 = 3 + N("Secretária bilíngue"),
            13,
            RANDBETWEEN(5,COUNT(Name!$A:$A) + 1)
        )
    )
)</f>
        <v>308</v>
      </c>
      <c r="F1820" s="7" t="str">
        <f ca="1" xml:space="preserve">
VLOOKUP(
  $E1820,
  Name!$A:$B,
  2,
  FALSE
)
&amp; " " &amp;
IF($C1820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Bicalho Pinheiro</v>
      </c>
      <c r="G1820" s="7">
        <v>2</v>
      </c>
      <c r="H1820" s="7" t="str">
        <f>VLOOKUP($G1820,Countries!$A:$B,2,FALSE)</f>
        <v>Portugal</v>
      </c>
      <c r="I1820" s="7" cm="1">
        <f t="array" aca="1" ref="I1820" ca="1">INDEX(States!$B:$B,RANDBETWEEN(2,COUNTA(States!$A:$A)),1)</f>
        <v>9</v>
      </c>
      <c r="J1820" s="7" t="str">
        <f ca="1">VLOOKUP($I1820,States!$B:$C,2,FALSE)</f>
        <v>Leiria</v>
      </c>
      <c r="K1820" s="7" t="str">
        <f ca="1">VLOOKUP($E1820,Name!$A:$C,3,FALSE)</f>
        <v>M</v>
      </c>
      <c r="L1820" s="7" t="str">
        <f ca="1">VLOOKUP($K1820,Genders!$B:$C,2,FALSE)</f>
        <v>Male</v>
      </c>
      <c r="M1820" s="7" cm="1">
        <f t="array" aca="1" ref="M1820" ca="1">INDEX('Marital status'!$A:$A,RANDBETWEEN(2,COUNTA('Marital status'!$A:$A)),1)</f>
        <v>4</v>
      </c>
      <c r="N1820" s="7" t="str">
        <f ca="1">VLOOKUP($M1820,'Marital status'!$A:$B,2,FALSE)</f>
        <v xml:space="preserve">Widowed </v>
      </c>
      <c r="O1820" s="7">
        <f t="shared" ca="1" si="340"/>
        <v>3</v>
      </c>
      <c r="P1820" s="7" t="str">
        <f ca="1">VLOOKUP($O1820,Ethnicities!$A:$B,2,FALSE)</f>
        <v>Black or African American</v>
      </c>
      <c r="Q1820" s="8">
        <f t="shared" ca="1" si="341"/>
        <v>30003</v>
      </c>
      <c r="R1820" s="6">
        <f t="shared" ca="1" si="342"/>
        <v>4</v>
      </c>
      <c r="S1820" s="6" t="str">
        <f ca="1">VLOOKUP($R1820,'Background education'!$A:$B,2,FALSE)</f>
        <v>Undergraduate degree</v>
      </c>
      <c r="T1820" s="7">
        <f ca="1" xml:space="preserve">
  IF(OR($V1820 = 2, $V1820 = 3, $V1820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20" s="7" t="str">
        <f ca="1">VLOOKUP($T1820,Departments!$A:$B,2,FALSE)</f>
        <v>Human Resource</v>
      </c>
      <c r="V1820" s="6">
        <f t="shared" ca="1" si="343"/>
        <v>7</v>
      </c>
      <c r="W1820" s="6" t="str">
        <f ca="1">VLOOKUP($V1820,Roles!$A:$B,2,FALSE)</f>
        <v>Trainee</v>
      </c>
      <c r="X1820" s="6" t="e">
        <f t="shared" ca="1" si="344"/>
        <v>#N/A</v>
      </c>
      <c r="Y1820" s="6" t="e">
        <f ca="1">IF(ISNA($X1820),NA(),VLOOKUP($X1820,Levels!$A:$B,2,FALSE))</f>
        <v>#N/A</v>
      </c>
      <c r="Z1820" s="8">
        <f t="shared" ca="1" si="336"/>
        <v>44543</v>
      </c>
      <c r="AA1820" s="6">
        <f ca="1">RANDBETWEEN(2,COUNTA('Recruitment source'!$A:$A))</f>
        <v>11</v>
      </c>
      <c r="AB1820" s="6" t="str">
        <f ca="1">VLOOKUP($AA1820,'Recruitment source'!$A:$B,2,FALSE)</f>
        <v>LinkedIn</v>
      </c>
      <c r="AC1820" s="8" t="e">
        <f t="shared" ca="1" si="345"/>
        <v>#N/A</v>
      </c>
      <c r="AD1820" s="6" t="e">
        <f t="shared" ca="1" si="346"/>
        <v>#N/A</v>
      </c>
      <c r="AE1820" s="6" t="e">
        <f ca="1">IF(ISNA(AD1820),NA(),VLOOKUP($AD1820,'Reasons for dismissal'!$A:$B,2,FALSE))</f>
        <v>#N/A</v>
      </c>
      <c r="AF1820" s="6">
        <f t="shared" ca="1" si="347"/>
        <v>2</v>
      </c>
      <c r="AG1820" s="1">
        <f t="shared" ca="1" si="337"/>
        <v>1005</v>
      </c>
    </row>
    <row r="1821" spans="1:33" x14ac:dyDescent="0.25">
      <c r="A1821" s="7" cm="1">
        <f t="array" aca="1" ref="A1821" ca="1">INDEX(Companies!$A:$A,RANDBETWEEN(2,COUNTA(Companies!$A:$A)),1)</f>
        <v>2</v>
      </c>
      <c r="B1821" s="7" t="str">
        <f ca="1">VLOOKUP($A1821,Companies!$A:$B,2,FALSE)</f>
        <v>ACME Corporation</v>
      </c>
      <c r="C1821" s="5">
        <f t="shared" si="338"/>
        <v>1820</v>
      </c>
      <c r="D1821" s="6">
        <f t="shared" ca="1" si="339"/>
        <v>1</v>
      </c>
      <c r="E1821" s="7">
        <f ca="1">IF($C1821 = 1 + N("Presidente"),
    127,
    IF($C1821 = 2 + N("Vice-Presidente"),
        72,
        IF($C1821 = 3 + N("Secretária bilíngue"),
            13,
            RANDBETWEEN(5,COUNT(Name!$A:$A) + 1)
        )
    )
)</f>
        <v>344</v>
      </c>
      <c r="F1821" s="7" t="str">
        <f ca="1" xml:space="preserve">
VLOOKUP(
  $E1821,
  Name!$A:$B,
  2,
  FALSE
)
&amp; " " &amp;
IF($C1821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Veiga Evangelista</v>
      </c>
      <c r="G1821" s="7">
        <v>2</v>
      </c>
      <c r="H1821" s="7" t="str">
        <f>VLOOKUP($G1821,Countries!$A:$B,2,FALSE)</f>
        <v>Portugal</v>
      </c>
      <c r="I1821" s="7" cm="1">
        <f t="array" aca="1" ref="I1821" ca="1">INDEX(States!$B:$B,RANDBETWEEN(2,COUNTA(States!$A:$A)),1)</f>
        <v>10</v>
      </c>
      <c r="J1821" s="7" t="str">
        <f ca="1">VLOOKUP($I1821,States!$B:$C,2,FALSE)</f>
        <v>Coimbra</v>
      </c>
      <c r="K1821" s="7" t="str">
        <f ca="1">VLOOKUP($E1821,Name!$A:$C,3,FALSE)</f>
        <v>M</v>
      </c>
      <c r="L1821" s="7" t="str">
        <f ca="1">VLOOKUP($K1821,Genders!$B:$C,2,FALSE)</f>
        <v>Male</v>
      </c>
      <c r="M1821" s="7" cm="1">
        <f t="array" aca="1" ref="M1821" ca="1">INDEX('Marital status'!$A:$A,RANDBETWEEN(2,COUNTA('Marital status'!$A:$A)),1)</f>
        <v>4</v>
      </c>
      <c r="N1821" s="7" t="str">
        <f ca="1">VLOOKUP($M1821,'Marital status'!$A:$B,2,FALSE)</f>
        <v xml:space="preserve">Widowed </v>
      </c>
      <c r="O1821" s="7">
        <f t="shared" ca="1" si="340"/>
        <v>2</v>
      </c>
      <c r="P1821" s="7" t="str">
        <f ca="1">VLOOKUP($O1821,Ethnicities!$A:$B,2,FALSE)</f>
        <v>White</v>
      </c>
      <c r="Q1821" s="8">
        <f t="shared" ca="1" si="341"/>
        <v>34387</v>
      </c>
      <c r="R1821" s="6">
        <f t="shared" ca="1" si="342"/>
        <v>5</v>
      </c>
      <c r="S1821" s="6" t="str">
        <f ca="1">VLOOKUP($R1821,'Background education'!$A:$B,2,FALSE)</f>
        <v>Graduate school</v>
      </c>
      <c r="T1821" s="7">
        <f ca="1" xml:space="preserve">
  IF(OR($V1821 = 2, $V1821 = 3, $V1821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821" s="7" t="str">
        <f ca="1">VLOOKUP($T1821,Departments!$A:$B,2,FALSE)</f>
        <v>Administration</v>
      </c>
      <c r="V1821" s="6">
        <f t="shared" ca="1" si="343"/>
        <v>8</v>
      </c>
      <c r="W1821" s="6" t="str">
        <f ca="1">VLOOKUP($V1821,Roles!$A:$B,2,FALSE)</f>
        <v>Analyst</v>
      </c>
      <c r="X1821" s="6">
        <f t="shared" ca="1" si="344"/>
        <v>4</v>
      </c>
      <c r="Y1821" s="6" t="str">
        <f ca="1">IF(ISNA($X1821),NA(),VLOOKUP($X1821,Levels!$A:$B,2,FALSE))</f>
        <v>Senior</v>
      </c>
      <c r="Z1821" s="8">
        <f t="shared" ca="1" si="336"/>
        <v>42351</v>
      </c>
      <c r="AA1821" s="6">
        <f ca="1">RANDBETWEEN(2,COUNTA('Recruitment source'!$A:$A))</f>
        <v>6</v>
      </c>
      <c r="AB1821" s="6" t="str">
        <f ca="1">VLOOKUP($AA1821,'Recruitment source'!$A:$B,2,FALSE)</f>
        <v>Empregos Online</v>
      </c>
      <c r="AC1821" s="8" t="e">
        <f t="shared" ca="1" si="345"/>
        <v>#N/A</v>
      </c>
      <c r="AD1821" s="6" t="e">
        <f t="shared" ca="1" si="346"/>
        <v>#N/A</v>
      </c>
      <c r="AE1821" s="6" t="e">
        <f ca="1">IF(ISNA(AD1821),NA(),VLOOKUP($AD1821,'Reasons for dismissal'!$A:$B,2,FALSE))</f>
        <v>#N/A</v>
      </c>
      <c r="AF1821" s="6">
        <f t="shared" ca="1" si="347"/>
        <v>3</v>
      </c>
      <c r="AG1821" s="1">
        <f t="shared" ca="1" si="337"/>
        <v>2000</v>
      </c>
    </row>
    <row r="1822" spans="1:33" x14ac:dyDescent="0.25">
      <c r="A1822" s="7" cm="1">
        <f t="array" aca="1" ref="A1822" ca="1">INDEX(Companies!$A:$A,RANDBETWEEN(2,COUNTA(Companies!$A:$A)),1)</f>
        <v>2</v>
      </c>
      <c r="B1822" s="7" t="str">
        <f ca="1">VLOOKUP($A1822,Companies!$A:$B,2,FALSE)</f>
        <v>ACME Corporation</v>
      </c>
      <c r="C1822" s="5">
        <f t="shared" si="338"/>
        <v>1821</v>
      </c>
      <c r="D1822" s="6">
        <f t="shared" ca="1" si="339"/>
        <v>1</v>
      </c>
      <c r="E1822" s="7">
        <f ca="1">IF($C1822 = 1 + N("Presidente"),
    127,
    IF($C1822 = 2 + N("Vice-Presidente"),
        72,
        IF($C1822 = 3 + N("Secretária bilíngue"),
            13,
            RANDBETWEEN(5,COUNT(Name!$A:$A) + 1)
        )
    )
)</f>
        <v>332</v>
      </c>
      <c r="F1822" s="7" t="str">
        <f ca="1" xml:space="preserve">
VLOOKUP(
  $E1822,
  Name!$A:$B,
  2,
  FALSE
)
&amp; " " &amp;
IF($C1822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Rodrigo Medeiros Oliveira</v>
      </c>
      <c r="G1822" s="7">
        <v>2</v>
      </c>
      <c r="H1822" s="7" t="str">
        <f>VLOOKUP($G1822,Countries!$A:$B,2,FALSE)</f>
        <v>Portugal</v>
      </c>
      <c r="I1822" s="7" cm="1">
        <f t="array" aca="1" ref="I1822" ca="1">INDEX(States!$B:$B,RANDBETWEEN(2,COUNTA(States!$A:$A)),1)</f>
        <v>7</v>
      </c>
      <c r="J1822" s="7" t="str">
        <f ca="1">VLOOKUP($I1822,States!$B:$C,2,FALSE)</f>
        <v>Faro</v>
      </c>
      <c r="K1822" s="7" t="str">
        <f ca="1">VLOOKUP($E1822,Name!$A:$C,3,FALSE)</f>
        <v>M</v>
      </c>
      <c r="L1822" s="7" t="str">
        <f ca="1">VLOOKUP($K1822,Genders!$B:$C,2,FALSE)</f>
        <v>Male</v>
      </c>
      <c r="M1822" s="7" cm="1">
        <f t="array" aca="1" ref="M1822" ca="1">INDEX('Marital status'!$A:$A,RANDBETWEEN(2,COUNTA('Marital status'!$A:$A)),1)</f>
        <v>5</v>
      </c>
      <c r="N1822" s="7" t="str">
        <f ca="1">VLOOKUP($M1822,'Marital status'!$A:$B,2,FALSE)</f>
        <v xml:space="preserve">Separated </v>
      </c>
      <c r="O1822" s="7">
        <f t="shared" ca="1" si="340"/>
        <v>2</v>
      </c>
      <c r="P1822" s="7" t="str">
        <f ca="1">VLOOKUP($O1822,Ethnicities!$A:$B,2,FALSE)</f>
        <v>White</v>
      </c>
      <c r="Q1822" s="8">
        <f t="shared" ca="1" si="341"/>
        <v>31338</v>
      </c>
      <c r="R1822" s="6">
        <f t="shared" ca="1" si="342"/>
        <v>4</v>
      </c>
      <c r="S1822" s="6" t="str">
        <f ca="1">VLOOKUP($R1822,'Background education'!$A:$B,2,FALSE)</f>
        <v>Undergraduate degree</v>
      </c>
      <c r="T1822" s="7">
        <f ca="1" xml:space="preserve">
  IF(OR($V1822 = 2, $V1822 = 3, $V1822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822" s="7" t="str">
        <f ca="1">VLOOKUP($T1822,Departments!$A:$B,2,FALSE)</f>
        <v>Controlling</v>
      </c>
      <c r="V1822" s="6">
        <f t="shared" ca="1" si="343"/>
        <v>7</v>
      </c>
      <c r="W1822" s="6" t="str">
        <f ca="1">VLOOKUP($V1822,Roles!$A:$B,2,FALSE)</f>
        <v>Trainee</v>
      </c>
      <c r="X1822" s="6" t="e">
        <f t="shared" ca="1" si="344"/>
        <v>#N/A</v>
      </c>
      <c r="Y1822" s="6" t="e">
        <f ca="1">IF(ISNA($X1822),NA(),VLOOKUP($X1822,Levels!$A:$B,2,FALSE))</f>
        <v>#N/A</v>
      </c>
      <c r="Z1822" s="8">
        <f t="shared" ca="1" si="336"/>
        <v>40711</v>
      </c>
      <c r="AA1822" s="6">
        <f ca="1">RANDBETWEEN(2,COUNTA('Recruitment source'!$A:$A))</f>
        <v>9</v>
      </c>
      <c r="AB1822" s="6" t="str">
        <f ca="1">VLOOKUP($AA1822,'Recruitment source'!$A:$B,2,FALSE)</f>
        <v xml:space="preserve"> recommendation of employee</v>
      </c>
      <c r="AC1822" s="8" t="e">
        <f t="shared" ca="1" si="345"/>
        <v>#N/A</v>
      </c>
      <c r="AD1822" s="6" t="e">
        <f t="shared" ca="1" si="346"/>
        <v>#N/A</v>
      </c>
      <c r="AE1822" s="6" t="e">
        <f ca="1">IF(ISNA(AD1822),NA(),VLOOKUP($AD1822,'Reasons for dismissal'!$A:$B,2,FALSE))</f>
        <v>#N/A</v>
      </c>
      <c r="AF1822" s="6">
        <f t="shared" ca="1" si="347"/>
        <v>4</v>
      </c>
      <c r="AG1822" s="1">
        <f t="shared" ca="1" si="337"/>
        <v>1085</v>
      </c>
    </row>
    <row r="1823" spans="1:33" x14ac:dyDescent="0.25">
      <c r="A1823" s="7" cm="1">
        <f t="array" aca="1" ref="A1823" ca="1">INDEX(Companies!$A:$A,RANDBETWEEN(2,COUNTA(Companies!$A:$A)),1)</f>
        <v>2</v>
      </c>
      <c r="B1823" s="7" t="str">
        <f ca="1">VLOOKUP($A1823,Companies!$A:$B,2,FALSE)</f>
        <v>ACME Corporation</v>
      </c>
      <c r="C1823" s="5">
        <f t="shared" si="338"/>
        <v>1822</v>
      </c>
      <c r="D1823" s="6">
        <f t="shared" ca="1" si="339"/>
        <v>1</v>
      </c>
      <c r="E1823" s="7">
        <f ca="1">IF($C1823 = 1 + N("Presidente"),
    127,
    IF($C1823 = 2 + N("Vice-Presidente"),
        72,
        IF($C1823 = 3 + N("Secretária bilíngue"),
            13,
            RANDBETWEEN(5,COUNT(Name!$A:$A) + 1)
        )
    )
)</f>
        <v>144</v>
      </c>
      <c r="F1823" s="7" t="str">
        <f ca="1" xml:space="preserve">
VLOOKUP(
  $E1823,
  Name!$A:$B,
  2,
  FALSE
)
&amp; " " &amp;
IF($C1823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Flávio Alencar Alvarenga</v>
      </c>
      <c r="G1823" s="7">
        <v>2</v>
      </c>
      <c r="H1823" s="7" t="str">
        <f>VLOOKUP($G1823,Countries!$A:$B,2,FALSE)</f>
        <v>Portugal</v>
      </c>
      <c r="I1823" s="7" cm="1">
        <f t="array" aca="1" ref="I1823" ca="1">INDEX(States!$B:$B,RANDBETWEEN(2,COUNTA(States!$A:$A)),1)</f>
        <v>17</v>
      </c>
      <c r="J1823" s="7" t="str">
        <f ca="1">VLOOKUP($I1823,States!$B:$C,2,FALSE)</f>
        <v>Portalegre</v>
      </c>
      <c r="K1823" s="7" t="str">
        <f ca="1">VLOOKUP($E1823,Name!$A:$C,3,FALSE)</f>
        <v>M</v>
      </c>
      <c r="L1823" s="7" t="str">
        <f ca="1">VLOOKUP($K1823,Genders!$B:$C,2,FALSE)</f>
        <v>Male</v>
      </c>
      <c r="M1823" s="7" cm="1">
        <f t="array" aca="1" ref="M1823" ca="1">INDEX('Marital status'!$A:$A,RANDBETWEEN(2,COUNTA('Marital status'!$A:$A)),1)</f>
        <v>4</v>
      </c>
      <c r="N1823" s="7" t="str">
        <f ca="1">VLOOKUP($M1823,'Marital status'!$A:$B,2,FALSE)</f>
        <v xml:space="preserve">Widowed </v>
      </c>
      <c r="O1823" s="7">
        <f t="shared" ca="1" si="340"/>
        <v>2</v>
      </c>
      <c r="P1823" s="7" t="str">
        <f ca="1">VLOOKUP($O1823,Ethnicities!$A:$B,2,FALSE)</f>
        <v>White</v>
      </c>
      <c r="Q1823" s="8">
        <f t="shared" ca="1" si="341"/>
        <v>32964</v>
      </c>
      <c r="R1823" s="6">
        <f t="shared" ca="1" si="342"/>
        <v>5</v>
      </c>
      <c r="S1823" s="6" t="str">
        <f ca="1">VLOOKUP($R1823,'Background education'!$A:$B,2,FALSE)</f>
        <v>Graduate school</v>
      </c>
      <c r="T1823" s="7">
        <f ca="1" xml:space="preserve">
  IF(OR($V1823 = 2, $V1823 = 3, $V1823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823" s="7" t="str">
        <f ca="1">VLOOKUP($T1823,Departments!$A:$B,2,FALSE)</f>
        <v>Sales</v>
      </c>
      <c r="V1823" s="6">
        <f t="shared" ca="1" si="343"/>
        <v>8</v>
      </c>
      <c r="W1823" s="6" t="str">
        <f ca="1">VLOOKUP($V1823,Roles!$A:$B,2,FALSE)</f>
        <v>Analyst</v>
      </c>
      <c r="X1823" s="6">
        <f t="shared" ca="1" si="344"/>
        <v>3</v>
      </c>
      <c r="Y1823" s="6" t="str">
        <f ca="1">IF(ISNA($X1823),NA(),VLOOKUP($X1823,Levels!$A:$B,2,FALSE))</f>
        <v>Pleno</v>
      </c>
      <c r="Z1823" s="8">
        <f t="shared" ca="1" si="336"/>
        <v>37675</v>
      </c>
      <c r="AA1823" s="6">
        <f ca="1">RANDBETWEEN(2,COUNTA('Recruitment source'!$A:$A))</f>
        <v>12</v>
      </c>
      <c r="AB1823" s="6" t="str">
        <f ca="1">VLOOKUP($AA1823,'Recruitment source'!$A:$B,2,FALSE)</f>
        <v>Website</v>
      </c>
      <c r="AC1823" s="8" t="e">
        <f t="shared" ca="1" si="345"/>
        <v>#N/A</v>
      </c>
      <c r="AD1823" s="6" t="e">
        <f t="shared" ca="1" si="346"/>
        <v>#N/A</v>
      </c>
      <c r="AE1823" s="6" t="e">
        <f ca="1">IF(ISNA(AD1823),NA(),VLOOKUP($AD1823,'Reasons for dismissal'!$A:$B,2,FALSE))</f>
        <v>#N/A</v>
      </c>
      <c r="AF1823" s="6">
        <f t="shared" ca="1" si="347"/>
        <v>3</v>
      </c>
      <c r="AG1823" s="1">
        <f t="shared" ca="1" si="337"/>
        <v>2100</v>
      </c>
    </row>
    <row r="1824" spans="1:33" x14ac:dyDescent="0.25">
      <c r="A1824" s="7" cm="1">
        <f t="array" aca="1" ref="A1824" ca="1">INDEX(Companies!$A:$A,RANDBETWEEN(2,COUNTA(Companies!$A:$A)),1)</f>
        <v>2</v>
      </c>
      <c r="B1824" s="7" t="str">
        <f ca="1">VLOOKUP($A1824,Companies!$A:$B,2,FALSE)</f>
        <v>ACME Corporation</v>
      </c>
      <c r="C1824" s="5">
        <f t="shared" si="338"/>
        <v>1823</v>
      </c>
      <c r="D1824" s="6">
        <f t="shared" ca="1" si="339"/>
        <v>1</v>
      </c>
      <c r="E1824" s="7">
        <f ca="1">IF($C1824 = 1 + N("Presidente"),
    127,
    IF($C1824 = 2 + N("Vice-Presidente"),
        72,
        IF($C1824 = 3 + N("Secretária bilíngue"),
            13,
            RANDBETWEEN(5,COUNT(Name!$A:$A) + 1)
        )
    )
)</f>
        <v>222</v>
      </c>
      <c r="F1824" s="7" t="str">
        <f ca="1" xml:space="preserve">
VLOOKUP(
  $E1824,
  Name!$A:$B,
  2,
  FALSE
)
&amp; " " &amp;
IF($C1824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Cardozo Camargo</v>
      </c>
      <c r="G1824" s="7">
        <v>2</v>
      </c>
      <c r="H1824" s="7" t="str">
        <f>VLOOKUP($G1824,Countries!$A:$B,2,FALSE)</f>
        <v>Portugal</v>
      </c>
      <c r="I1824" s="7" cm="1">
        <f t="array" aca="1" ref="I1824" ca="1">INDEX(States!$B:$B,RANDBETWEEN(2,COUNTA(States!$A:$A)),1)</f>
        <v>6</v>
      </c>
      <c r="J1824" s="7" t="str">
        <f ca="1">VLOOKUP($I1824,States!$B:$C,2,FALSE)</f>
        <v>Braga</v>
      </c>
      <c r="K1824" s="7" t="str">
        <f ca="1">VLOOKUP($E1824,Name!$A:$C,3,FALSE)</f>
        <v>F</v>
      </c>
      <c r="L1824" s="7" t="str">
        <f ca="1">VLOOKUP($K1824,Genders!$B:$C,2,FALSE)</f>
        <v>Female</v>
      </c>
      <c r="M1824" s="7" cm="1">
        <f t="array" aca="1" ref="M1824" ca="1">INDEX('Marital status'!$A:$A,RANDBETWEEN(2,COUNTA('Marital status'!$A:$A)),1)</f>
        <v>3</v>
      </c>
      <c r="N1824" s="7" t="str">
        <f ca="1">VLOOKUP($M1824,'Marital status'!$A:$B,2,FALSE)</f>
        <v>Married</v>
      </c>
      <c r="O1824" s="7">
        <f t="shared" ca="1" si="340"/>
        <v>5</v>
      </c>
      <c r="P1824" s="7" t="str">
        <f ca="1">VLOOKUP($O1824,Ethnicities!$A:$B,2,FALSE)</f>
        <v>Asian</v>
      </c>
      <c r="Q1824" s="8">
        <f t="shared" ca="1" si="341"/>
        <v>30745</v>
      </c>
      <c r="R1824" s="6">
        <f t="shared" ca="1" si="342"/>
        <v>4</v>
      </c>
      <c r="S1824" s="6" t="str">
        <f ca="1">VLOOKUP($R1824,'Background education'!$A:$B,2,FALSE)</f>
        <v>Undergraduate degree</v>
      </c>
      <c r="T1824" s="7">
        <f ca="1" xml:space="preserve">
  IF(OR($V1824 = 2, $V1824 = 3, $V1824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824" s="7" t="str">
        <f ca="1">VLOOKUP($T1824,Departments!$A:$B,2,FALSE)</f>
        <v>Audit</v>
      </c>
      <c r="V1824" s="6">
        <f t="shared" ca="1" si="343"/>
        <v>7</v>
      </c>
      <c r="W1824" s="6" t="str">
        <f ca="1">VLOOKUP($V1824,Roles!$A:$B,2,FALSE)</f>
        <v>Trainee</v>
      </c>
      <c r="X1824" s="6" t="e">
        <f t="shared" ca="1" si="344"/>
        <v>#N/A</v>
      </c>
      <c r="Y1824" s="6" t="e">
        <f ca="1">IF(ISNA($X1824),NA(),VLOOKUP($X1824,Levels!$A:$B,2,FALSE))</f>
        <v>#N/A</v>
      </c>
      <c r="Z1824" s="8">
        <f t="shared" ca="1" si="336"/>
        <v>38951</v>
      </c>
      <c r="AA1824" s="6">
        <f ca="1">RANDBETWEEN(2,COUNTA('Recruitment source'!$A:$A))</f>
        <v>7</v>
      </c>
      <c r="AB1824" s="6" t="str">
        <f ca="1">VLOOKUP($AA1824,'Recruitment source'!$A:$B,2,FALSE)</f>
        <v>Jobs in Lisbon</v>
      </c>
      <c r="AC1824" s="8" t="e">
        <f t="shared" ca="1" si="345"/>
        <v>#N/A</v>
      </c>
      <c r="AD1824" s="6" t="e">
        <f t="shared" ca="1" si="346"/>
        <v>#N/A</v>
      </c>
      <c r="AE1824" s="6" t="e">
        <f ca="1">IF(ISNA(AD1824),NA(),VLOOKUP($AD1824,'Reasons for dismissal'!$A:$B,2,FALSE))</f>
        <v>#N/A</v>
      </c>
      <c r="AF1824" s="6">
        <f t="shared" ca="1" si="347"/>
        <v>4</v>
      </c>
      <c r="AG1824" s="1">
        <f t="shared" ca="1" si="337"/>
        <v>1005</v>
      </c>
    </row>
    <row r="1825" spans="1:33" x14ac:dyDescent="0.25">
      <c r="A1825" s="7" cm="1">
        <f t="array" aca="1" ref="A1825" ca="1">INDEX(Companies!$A:$A,RANDBETWEEN(2,COUNTA(Companies!$A:$A)),1)</f>
        <v>2</v>
      </c>
      <c r="B1825" s="7" t="str">
        <f ca="1">VLOOKUP($A1825,Companies!$A:$B,2,FALSE)</f>
        <v>ACME Corporation</v>
      </c>
      <c r="C1825" s="5">
        <f t="shared" si="338"/>
        <v>1824</v>
      </c>
      <c r="D1825" s="6">
        <f t="shared" ca="1" si="339"/>
        <v>1</v>
      </c>
      <c r="E1825" s="7">
        <f ca="1">IF($C1825 = 1 + N("Presidente"),
    127,
    IF($C1825 = 2 + N("Vice-Presidente"),
        72,
        IF($C1825 = 3 + N("Secretária bilíngue"),
            13,
            RANDBETWEEN(5,COUNT(Name!$A:$A) + 1)
        )
    )
)</f>
        <v>164</v>
      </c>
      <c r="F1825" s="7" t="str">
        <f ca="1" xml:space="preserve">
VLOOKUP(
  $E1825,
  Name!$A:$B,
  2,
  FALSE
)
&amp; " " &amp;
IF($C1825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Heloísa Helena Santos Freitas</v>
      </c>
      <c r="G1825" s="7">
        <v>2</v>
      </c>
      <c r="H1825" s="7" t="str">
        <f>VLOOKUP($G1825,Countries!$A:$B,2,FALSE)</f>
        <v>Portugal</v>
      </c>
      <c r="I1825" s="7" cm="1">
        <f t="array" aca="1" ref="I1825" ca="1">INDEX(States!$B:$B,RANDBETWEEN(2,COUNTA(States!$A:$A)),1)</f>
        <v>11</v>
      </c>
      <c r="J1825" s="7" t="str">
        <f ca="1">VLOOKUP($I1825,States!$B:$C,2,FALSE)</f>
        <v>Madeira</v>
      </c>
      <c r="K1825" s="7" t="str">
        <f ca="1">VLOOKUP($E1825,Name!$A:$C,3,FALSE)</f>
        <v>F</v>
      </c>
      <c r="L1825" s="7" t="str">
        <f ca="1">VLOOKUP($K1825,Genders!$B:$C,2,FALSE)</f>
        <v>Female</v>
      </c>
      <c r="M1825" s="7" cm="1">
        <f t="array" aca="1" ref="M1825" ca="1">INDEX('Marital status'!$A:$A,RANDBETWEEN(2,COUNTA('Marital status'!$A:$A)),1)</f>
        <v>2</v>
      </c>
      <c r="N1825" s="7" t="str">
        <f ca="1">VLOOKUP($M1825,'Marital status'!$A:$B,2,FALSE)</f>
        <v>Single</v>
      </c>
      <c r="O1825" s="7">
        <f t="shared" ca="1" si="340"/>
        <v>2</v>
      </c>
      <c r="P1825" s="7" t="str">
        <f ca="1">VLOOKUP($O1825,Ethnicities!$A:$B,2,FALSE)</f>
        <v>White</v>
      </c>
      <c r="Q1825" s="8">
        <f t="shared" ca="1" si="341"/>
        <v>33546</v>
      </c>
      <c r="R1825" s="6">
        <f t="shared" ca="1" si="342"/>
        <v>5</v>
      </c>
      <c r="S1825" s="6" t="str">
        <f ca="1">VLOOKUP($R1825,'Background education'!$A:$B,2,FALSE)</f>
        <v>Graduate school</v>
      </c>
      <c r="T1825" s="7">
        <f ca="1" xml:space="preserve">
  IF(OR($V1825 = 2, $V1825 = 3, $V1825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825" s="7" t="str">
        <f ca="1">VLOOKUP($T1825,Departments!$A:$B,2,FALSE)</f>
        <v>Operations</v>
      </c>
      <c r="V1825" s="6">
        <f t="shared" ca="1" si="343"/>
        <v>8</v>
      </c>
      <c r="W1825" s="6" t="str">
        <f ca="1">VLOOKUP($V1825,Roles!$A:$B,2,FALSE)</f>
        <v>Analyst</v>
      </c>
      <c r="X1825" s="6">
        <f t="shared" ca="1" si="344"/>
        <v>2</v>
      </c>
      <c r="Y1825" s="6" t="str">
        <f ca="1">IF(ISNA($X1825),NA(),VLOOKUP($X1825,Levels!$A:$B,2,FALSE))</f>
        <v>Junior</v>
      </c>
      <c r="Z1825" s="8">
        <f t="shared" ca="1" si="336"/>
        <v>39933</v>
      </c>
      <c r="AA1825" s="6">
        <f ca="1">RANDBETWEEN(2,COUNTA('Recruitment source'!$A:$A))</f>
        <v>12</v>
      </c>
      <c r="AB1825" s="6" t="str">
        <f ca="1">VLOOKUP($AA1825,'Recruitment source'!$A:$B,2,FALSE)</f>
        <v>Website</v>
      </c>
      <c r="AC1825" s="8" t="e">
        <f t="shared" ca="1" si="345"/>
        <v>#N/A</v>
      </c>
      <c r="AD1825" s="6" t="e">
        <f t="shared" ca="1" si="346"/>
        <v>#N/A</v>
      </c>
      <c r="AE1825" s="6" t="e">
        <f ca="1">IF(ISNA(AD1825),NA(),VLOOKUP($AD1825,'Reasons for dismissal'!$A:$B,2,FALSE))</f>
        <v>#N/A</v>
      </c>
      <c r="AF1825" s="6">
        <f t="shared" ca="1" si="347"/>
        <v>2</v>
      </c>
      <c r="AG1825" s="1">
        <f t="shared" ca="1" si="337"/>
        <v>2000</v>
      </c>
    </row>
    <row r="1826" spans="1:33" x14ac:dyDescent="0.25">
      <c r="A1826" s="7" cm="1">
        <f t="array" aca="1" ref="A1826" ca="1">INDEX(Companies!$A:$A,RANDBETWEEN(2,COUNTA(Companies!$A:$A)),1)</f>
        <v>2</v>
      </c>
      <c r="B1826" s="7" t="str">
        <f ca="1">VLOOKUP($A1826,Companies!$A:$B,2,FALSE)</f>
        <v>ACME Corporation</v>
      </c>
      <c r="C1826" s="5">
        <f t="shared" si="338"/>
        <v>1825</v>
      </c>
      <c r="D1826" s="6">
        <f t="shared" ca="1" si="339"/>
        <v>1</v>
      </c>
      <c r="E1826" s="7">
        <f ca="1">IF($C1826 = 1 + N("Presidente"),
    127,
    IF($C1826 = 2 + N("Vice-Presidente"),
        72,
        IF($C1826 = 3 + N("Secretária bilíngue"),
            13,
            RANDBETWEEN(5,COUNT(Name!$A:$A) + 1)
        )
    )
)</f>
        <v>98</v>
      </c>
      <c r="F1826" s="7" t="str">
        <f ca="1" xml:space="preserve">
VLOOKUP(
  $E1826,
  Name!$A:$B,
  2,
  FALSE
)
&amp; " " &amp;
IF($C1826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Anunciação Cardozo</v>
      </c>
      <c r="G1826" s="7">
        <v>2</v>
      </c>
      <c r="H1826" s="7" t="str">
        <f>VLOOKUP($G1826,Countries!$A:$B,2,FALSE)</f>
        <v>Portugal</v>
      </c>
      <c r="I1826" s="7" cm="1">
        <f t="array" aca="1" ref="I1826" ca="1">INDEX(States!$B:$B,RANDBETWEEN(2,COUNTA(States!$A:$A)),1)</f>
        <v>21</v>
      </c>
      <c r="J1826" s="7" t="str">
        <f ca="1">VLOOKUP($I1826,States!$B:$C,2,FALSE)</f>
        <v>Bragança</v>
      </c>
      <c r="K1826" s="7" t="str">
        <f ca="1">VLOOKUP($E1826,Name!$A:$C,3,FALSE)</f>
        <v>M</v>
      </c>
      <c r="L1826" s="7" t="str">
        <f ca="1">VLOOKUP($K1826,Genders!$B:$C,2,FALSE)</f>
        <v>Male</v>
      </c>
      <c r="M1826" s="7" cm="1">
        <f t="array" aca="1" ref="M1826" ca="1">INDEX('Marital status'!$A:$A,RANDBETWEEN(2,COUNTA('Marital status'!$A:$A)),1)</f>
        <v>3</v>
      </c>
      <c r="N1826" s="7" t="str">
        <f ca="1">VLOOKUP($M1826,'Marital status'!$A:$B,2,FALSE)</f>
        <v>Married</v>
      </c>
      <c r="O1826" s="7">
        <f t="shared" ca="1" si="340"/>
        <v>4</v>
      </c>
      <c r="P1826" s="7" t="str">
        <f ca="1">VLOOKUP($O1826,Ethnicities!$A:$B,2,FALSE)</f>
        <v>Hispanic or Latino</v>
      </c>
      <c r="Q1826" s="8">
        <f t="shared" ca="1" si="341"/>
        <v>35299</v>
      </c>
      <c r="R1826" s="6">
        <f t="shared" ca="1" si="342"/>
        <v>4</v>
      </c>
      <c r="S1826" s="6" t="str">
        <f ca="1">VLOOKUP($R1826,'Background education'!$A:$B,2,FALSE)</f>
        <v>Undergraduate degree</v>
      </c>
      <c r="T1826" s="7">
        <f ca="1" xml:space="preserve">
  IF(OR($V1826 = 2, $V1826 = 3, $V1826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26" s="7" t="str">
        <f ca="1">VLOOKUP($T1826,Departments!$A:$B,2,FALSE)</f>
        <v>Human Resource</v>
      </c>
      <c r="V1826" s="6">
        <f t="shared" ca="1" si="343"/>
        <v>7</v>
      </c>
      <c r="W1826" s="6" t="str">
        <f ca="1">VLOOKUP($V1826,Roles!$A:$B,2,FALSE)</f>
        <v>Trainee</v>
      </c>
      <c r="X1826" s="6" t="e">
        <f t="shared" ca="1" si="344"/>
        <v>#N/A</v>
      </c>
      <c r="Y1826" s="6" t="e">
        <f ca="1">IF(ISNA($X1826),NA(),VLOOKUP($X1826,Levels!$A:$B,2,FALSE))</f>
        <v>#N/A</v>
      </c>
      <c r="Z1826" s="8">
        <f t="shared" ca="1" si="336"/>
        <v>41217</v>
      </c>
      <c r="AA1826" s="6">
        <f ca="1">RANDBETWEEN(2,COUNTA('Recruitment source'!$A:$A))</f>
        <v>2</v>
      </c>
      <c r="AB1826" s="6" t="str">
        <f ca="1">VLOOKUP($AA1826,'Recruitment source'!$A:$B,2,FALSE)</f>
        <v>Indeed</v>
      </c>
      <c r="AC1826" s="8" t="e">
        <f t="shared" ca="1" si="345"/>
        <v>#N/A</v>
      </c>
      <c r="AD1826" s="6" t="e">
        <f t="shared" ca="1" si="346"/>
        <v>#N/A</v>
      </c>
      <c r="AE1826" s="6" t="e">
        <f ca="1">IF(ISNA(AD1826),NA(),VLOOKUP($AD1826,'Reasons for dismissal'!$A:$B,2,FALSE))</f>
        <v>#N/A</v>
      </c>
      <c r="AF1826" s="6">
        <f t="shared" ca="1" si="347"/>
        <v>3</v>
      </c>
      <c r="AG1826" s="1">
        <f t="shared" ca="1" si="337"/>
        <v>1005</v>
      </c>
    </row>
    <row r="1827" spans="1:33" x14ac:dyDescent="0.25">
      <c r="A1827" s="7" cm="1">
        <f t="array" aca="1" ref="A1827" ca="1">INDEX(Companies!$A:$A,RANDBETWEEN(2,COUNTA(Companies!$A:$A)),1)</f>
        <v>2</v>
      </c>
      <c r="B1827" s="7" t="str">
        <f ca="1">VLOOKUP($A1827,Companies!$A:$B,2,FALSE)</f>
        <v>ACME Corporation</v>
      </c>
      <c r="C1827" s="5">
        <f t="shared" si="338"/>
        <v>1826</v>
      </c>
      <c r="D1827" s="6">
        <f t="shared" ca="1" si="339"/>
        <v>1</v>
      </c>
      <c r="E1827" s="7">
        <f ca="1">IF($C1827 = 1 + N("Presidente"),
    127,
    IF($C1827 = 2 + N("Vice-Presidente"),
        72,
        IF($C1827 = 3 + N("Secretária bilíngue"),
            13,
            RANDBETWEEN(5,COUNT(Name!$A:$A) + 1)
        )
    )
)</f>
        <v>239</v>
      </c>
      <c r="F1827" s="7" t="str">
        <f ca="1" xml:space="preserve">
VLOOKUP(
  $E1827,
  Name!$A:$B,
  2,
  FALSE
)
&amp; " " &amp;
IF($C1827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Lucas Gabriel Pellegrini Amor</v>
      </c>
      <c r="G1827" s="7">
        <v>2</v>
      </c>
      <c r="H1827" s="7" t="str">
        <f>VLOOKUP($G1827,Countries!$A:$B,2,FALSE)</f>
        <v>Portugal</v>
      </c>
      <c r="I1827" s="7" cm="1">
        <f t="array" aca="1" ref="I1827" ca="1">INDEX(States!$B:$B,RANDBETWEEN(2,COUNTA(States!$A:$A)),1)</f>
        <v>5</v>
      </c>
      <c r="J1827" s="7" t="str">
        <f ca="1">VLOOKUP($I1827,States!$B:$C,2,FALSE)</f>
        <v>Aveiro</v>
      </c>
      <c r="K1827" s="7" t="str">
        <f ca="1">VLOOKUP($E1827,Name!$A:$C,3,FALSE)</f>
        <v>M</v>
      </c>
      <c r="L1827" s="7" t="str">
        <f ca="1">VLOOKUP($K1827,Genders!$B:$C,2,FALSE)</f>
        <v>Male</v>
      </c>
      <c r="M1827" s="7" cm="1">
        <f t="array" aca="1" ref="M1827" ca="1">INDEX('Marital status'!$A:$A,RANDBETWEEN(2,COUNTA('Marital status'!$A:$A)),1)</f>
        <v>2</v>
      </c>
      <c r="N1827" s="7" t="str">
        <f ca="1">VLOOKUP($M1827,'Marital status'!$A:$B,2,FALSE)</f>
        <v>Single</v>
      </c>
      <c r="O1827" s="7">
        <f t="shared" ca="1" si="340"/>
        <v>3</v>
      </c>
      <c r="P1827" s="7" t="str">
        <f ca="1">VLOOKUP($O1827,Ethnicities!$A:$B,2,FALSE)</f>
        <v>Black or African American</v>
      </c>
      <c r="Q1827" s="8">
        <f t="shared" ca="1" si="341"/>
        <v>32659</v>
      </c>
      <c r="R1827" s="6">
        <f t="shared" ca="1" si="342"/>
        <v>4</v>
      </c>
      <c r="S1827" s="6" t="str">
        <f ca="1">VLOOKUP($R1827,'Background education'!$A:$B,2,FALSE)</f>
        <v>Undergraduate degree</v>
      </c>
      <c r="T1827" s="7">
        <f ca="1" xml:space="preserve">
  IF(OR($V1827 = 2, $V1827 = 3, $V1827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27" s="7" t="str">
        <f ca="1">VLOOKUP($T1827,Departments!$A:$B,2,FALSE)</f>
        <v>Human Resource</v>
      </c>
      <c r="V1827" s="6">
        <f t="shared" ca="1" si="343"/>
        <v>8</v>
      </c>
      <c r="W1827" s="6" t="str">
        <f ca="1">VLOOKUP($V1827,Roles!$A:$B,2,FALSE)</f>
        <v>Analyst</v>
      </c>
      <c r="X1827" s="6">
        <f t="shared" ca="1" si="344"/>
        <v>2</v>
      </c>
      <c r="Y1827" s="6" t="str">
        <f ca="1">IF(ISNA($X1827),NA(),VLOOKUP($X1827,Levels!$A:$B,2,FALSE))</f>
        <v>Junior</v>
      </c>
      <c r="Z1827" s="8">
        <f t="shared" ca="1" si="336"/>
        <v>41326</v>
      </c>
      <c r="AA1827" s="6">
        <f ca="1">RANDBETWEEN(2,COUNTA('Recruitment source'!$A:$A))</f>
        <v>10</v>
      </c>
      <c r="AB1827" s="6" t="str">
        <f ca="1">VLOOKUP($AA1827,'Recruitment source'!$A:$B,2,FALSE)</f>
        <v>Google</v>
      </c>
      <c r="AC1827" s="8" t="e">
        <f t="shared" ca="1" si="345"/>
        <v>#N/A</v>
      </c>
      <c r="AD1827" s="6" t="e">
        <f t="shared" ca="1" si="346"/>
        <v>#N/A</v>
      </c>
      <c r="AE1827" s="6" t="e">
        <f ca="1">IF(ISNA(AD1827),NA(),VLOOKUP($AD1827,'Reasons for dismissal'!$A:$B,2,FALSE))</f>
        <v>#N/A</v>
      </c>
      <c r="AF1827" s="6">
        <f t="shared" ca="1" si="347"/>
        <v>4</v>
      </c>
      <c r="AG1827" s="1">
        <f t="shared" ca="1" si="337"/>
        <v>2000</v>
      </c>
    </row>
    <row r="1828" spans="1:33" x14ac:dyDescent="0.25">
      <c r="A1828" s="7" cm="1">
        <f t="array" aca="1" ref="A1828" ca="1">INDEX(Companies!$A:$A,RANDBETWEEN(2,COUNTA(Companies!$A:$A)),1)</f>
        <v>2</v>
      </c>
      <c r="B1828" s="7" t="str">
        <f ca="1">VLOOKUP($A1828,Companies!$A:$B,2,FALSE)</f>
        <v>ACME Corporation</v>
      </c>
      <c r="C1828" s="5">
        <f t="shared" si="338"/>
        <v>1827</v>
      </c>
      <c r="D1828" s="6">
        <f t="shared" ca="1" si="339"/>
        <v>1</v>
      </c>
      <c r="E1828" s="7">
        <f ca="1">IF($C1828 = 1 + N("Presidente"),
    127,
    IF($C1828 = 2 + N("Vice-Presidente"),
        72,
        IF($C1828 = 3 + N("Secretária bilíngue"),
            13,
            RANDBETWEEN(5,COUNT(Name!$A:$A) + 1)
        )
    )
)</f>
        <v>63</v>
      </c>
      <c r="F1828" s="7" t="str">
        <f ca="1" xml:space="preserve">
VLOOKUP(
  $E1828,
  Name!$A:$B,
  2,
  FALSE
)
&amp; " " &amp;
IF($C1828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Alves Faro</v>
      </c>
      <c r="G1828" s="7">
        <v>2</v>
      </c>
      <c r="H1828" s="7" t="str">
        <f>VLOOKUP($G1828,Countries!$A:$B,2,FALSE)</f>
        <v>Portugal</v>
      </c>
      <c r="I1828" s="7" cm="1">
        <f t="array" aca="1" ref="I1828" ca="1">INDEX(States!$B:$B,RANDBETWEEN(2,COUNTA(States!$A:$A)),1)</f>
        <v>21</v>
      </c>
      <c r="J1828" s="7" t="str">
        <f ca="1">VLOOKUP($I1828,States!$B:$C,2,FALSE)</f>
        <v>Bragança</v>
      </c>
      <c r="K1828" s="7" t="str">
        <f ca="1">VLOOKUP($E1828,Name!$A:$C,3,FALSE)</f>
        <v>F</v>
      </c>
      <c r="L1828" s="7" t="str">
        <f ca="1">VLOOKUP($K1828,Genders!$B:$C,2,FALSE)</f>
        <v>Female</v>
      </c>
      <c r="M1828" s="7" cm="1">
        <f t="array" aca="1" ref="M1828" ca="1">INDEX('Marital status'!$A:$A,RANDBETWEEN(2,COUNTA('Marital status'!$A:$A)),1)</f>
        <v>2</v>
      </c>
      <c r="N1828" s="7" t="str">
        <f ca="1">VLOOKUP($M1828,'Marital status'!$A:$B,2,FALSE)</f>
        <v>Single</v>
      </c>
      <c r="O1828" s="7">
        <f t="shared" ca="1" si="340"/>
        <v>2</v>
      </c>
      <c r="P1828" s="7" t="str">
        <f ca="1">VLOOKUP($O1828,Ethnicities!$A:$B,2,FALSE)</f>
        <v>White</v>
      </c>
      <c r="Q1828" s="8">
        <f t="shared" ca="1" si="341"/>
        <v>29294</v>
      </c>
      <c r="R1828" s="6">
        <f t="shared" ca="1" si="342"/>
        <v>4</v>
      </c>
      <c r="S1828" s="6" t="str">
        <f ca="1">VLOOKUP($R1828,'Background education'!$A:$B,2,FALSE)</f>
        <v>Undergraduate degree</v>
      </c>
      <c r="T1828" s="7">
        <f ca="1" xml:space="preserve">
  IF(OR($V1828 = 2, $V1828 = 3, $V1828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828" s="7" t="str">
        <f ca="1">VLOOKUP($T1828,Departments!$A:$B,2,FALSE)</f>
        <v>Audit</v>
      </c>
      <c r="V1828" s="6">
        <f t="shared" ca="1" si="343"/>
        <v>6</v>
      </c>
      <c r="W1828" s="6" t="str">
        <f ca="1">VLOOKUP($V1828,Roles!$A:$B,2,FALSE)</f>
        <v>Intern</v>
      </c>
      <c r="X1828" s="6" t="e">
        <f t="shared" ca="1" si="344"/>
        <v>#N/A</v>
      </c>
      <c r="Y1828" s="6" t="e">
        <f ca="1">IF(ISNA($X1828),NA(),VLOOKUP($X1828,Levels!$A:$B,2,FALSE))</f>
        <v>#N/A</v>
      </c>
      <c r="Z1828" s="8">
        <f t="shared" ca="1" si="336"/>
        <v>42827</v>
      </c>
      <c r="AA1828" s="6">
        <f ca="1">RANDBETWEEN(2,COUNTA('Recruitment source'!$A:$A))</f>
        <v>5</v>
      </c>
      <c r="AB1828" s="6" t="str">
        <f ca="1">VLOOKUP($AA1828,'Recruitment source'!$A:$B,2,FALSE)</f>
        <v>Net Empregos</v>
      </c>
      <c r="AC1828" s="8" t="e">
        <f t="shared" ca="1" si="345"/>
        <v>#N/A</v>
      </c>
      <c r="AD1828" s="6" t="e">
        <f t="shared" ca="1" si="346"/>
        <v>#N/A</v>
      </c>
      <c r="AE1828" s="6" t="e">
        <f ca="1">IF(ISNA(AD1828),NA(),VLOOKUP($AD1828,'Reasons for dismissal'!$A:$B,2,FALSE))</f>
        <v>#N/A</v>
      </c>
      <c r="AF1828" s="6">
        <f t="shared" ca="1" si="347"/>
        <v>3</v>
      </c>
      <c r="AG1828" s="1">
        <f t="shared" ca="1" si="337"/>
        <v>805</v>
      </c>
    </row>
    <row r="1829" spans="1:33" x14ac:dyDescent="0.25">
      <c r="A1829" s="7" cm="1">
        <f t="array" aca="1" ref="A1829" ca="1">INDEX(Companies!$A:$A,RANDBETWEEN(2,COUNTA(Companies!$A:$A)),1)</f>
        <v>2</v>
      </c>
      <c r="B1829" s="7" t="str">
        <f ca="1">VLOOKUP($A1829,Companies!$A:$B,2,FALSE)</f>
        <v>ACME Corporation</v>
      </c>
      <c r="C1829" s="5">
        <f t="shared" si="338"/>
        <v>1828</v>
      </c>
      <c r="D1829" s="6">
        <f t="shared" ca="1" si="339"/>
        <v>1</v>
      </c>
      <c r="E1829" s="7">
        <f ca="1">IF($C1829 = 1 + N("Presidente"),
    127,
    IF($C1829 = 2 + N("Vice-Presidente"),
        72,
        IF($C1829 = 3 + N("Secretária bilíngue"),
            13,
            RANDBETWEEN(5,COUNT(Name!$A:$A) + 1)
        )
    )
)</f>
        <v>121</v>
      </c>
      <c r="F1829" s="7" t="str">
        <f ca="1" xml:space="preserve">
VLOOKUP(
  $E1829,
  Name!$A:$B,
  2,
  FALSE
)
&amp; " " &amp;
IF($C1829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Martini Badu</v>
      </c>
      <c r="G1829" s="7">
        <v>2</v>
      </c>
      <c r="H1829" s="7" t="str">
        <f>VLOOKUP($G1829,Countries!$A:$B,2,FALSE)</f>
        <v>Portugal</v>
      </c>
      <c r="I1829" s="7" cm="1">
        <f t="array" aca="1" ref="I1829" ca="1">INDEX(States!$B:$B,RANDBETWEEN(2,COUNTA(States!$A:$A)),1)</f>
        <v>3</v>
      </c>
      <c r="J1829" s="7" t="str">
        <f ca="1">VLOOKUP($I1829,States!$B:$C,2,FALSE)</f>
        <v>Porto</v>
      </c>
      <c r="K1829" s="7" t="str">
        <f ca="1">VLOOKUP($E1829,Name!$A:$C,3,FALSE)</f>
        <v>F</v>
      </c>
      <c r="L1829" s="7" t="str">
        <f ca="1">VLOOKUP($K1829,Genders!$B:$C,2,FALSE)</f>
        <v>Female</v>
      </c>
      <c r="M1829" s="7" cm="1">
        <f t="array" aca="1" ref="M1829" ca="1">INDEX('Marital status'!$A:$A,RANDBETWEEN(2,COUNTA('Marital status'!$A:$A)),1)</f>
        <v>6</v>
      </c>
      <c r="N1829" s="7" t="str">
        <f ca="1">VLOOKUP($M1829,'Marital status'!$A:$B,2,FALSE)</f>
        <v>Divorced</v>
      </c>
      <c r="O1829" s="7">
        <f t="shared" ca="1" si="340"/>
        <v>2</v>
      </c>
      <c r="P1829" s="7" t="str">
        <f ca="1">VLOOKUP($O1829,Ethnicities!$A:$B,2,FALSE)</f>
        <v>White</v>
      </c>
      <c r="Q1829" s="8">
        <f t="shared" ca="1" si="341"/>
        <v>35067</v>
      </c>
      <c r="R1829" s="6">
        <f t="shared" ca="1" si="342"/>
        <v>4</v>
      </c>
      <c r="S1829" s="6" t="str">
        <f ca="1">VLOOKUP($R1829,'Background education'!$A:$B,2,FALSE)</f>
        <v>Undergraduate degree</v>
      </c>
      <c r="T1829" s="7">
        <f ca="1" xml:space="preserve">
  IF(OR($V1829 = 2, $V1829 = 3, $V1829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829" s="7" t="str">
        <f ca="1">VLOOKUP($T1829,Departments!$A:$B,2,FALSE)</f>
        <v>Information Technology</v>
      </c>
      <c r="V1829" s="6">
        <f t="shared" ca="1" si="343"/>
        <v>8</v>
      </c>
      <c r="W1829" s="6" t="str">
        <f ca="1">VLOOKUP($V1829,Roles!$A:$B,2,FALSE)</f>
        <v>Analyst</v>
      </c>
      <c r="X1829" s="6">
        <f t="shared" ca="1" si="344"/>
        <v>3</v>
      </c>
      <c r="Y1829" s="6" t="str">
        <f ca="1">IF(ISNA($X1829),NA(),VLOOKUP($X1829,Levels!$A:$B,2,FALSE))</f>
        <v>Pleno</v>
      </c>
      <c r="Z1829" s="8">
        <f t="shared" ca="1" si="336"/>
        <v>44614</v>
      </c>
      <c r="AA1829" s="6">
        <f ca="1">RANDBETWEEN(2,COUNTA('Recruitment source'!$A:$A))</f>
        <v>6</v>
      </c>
      <c r="AB1829" s="6" t="str">
        <f ca="1">VLOOKUP($AA1829,'Recruitment source'!$A:$B,2,FALSE)</f>
        <v>Empregos Online</v>
      </c>
      <c r="AC1829" s="8" t="e">
        <f t="shared" ca="1" si="345"/>
        <v>#N/A</v>
      </c>
      <c r="AD1829" s="6" t="e">
        <f t="shared" ca="1" si="346"/>
        <v>#N/A</v>
      </c>
      <c r="AE1829" s="6" t="e">
        <f ca="1">IF(ISNA(AD1829),NA(),VLOOKUP($AD1829,'Reasons for dismissal'!$A:$B,2,FALSE))</f>
        <v>#N/A</v>
      </c>
      <c r="AF1829" s="6">
        <f t="shared" ca="1" si="347"/>
        <v>2</v>
      </c>
      <c r="AG1829" s="1">
        <f t="shared" ca="1" si="337"/>
        <v>2080</v>
      </c>
    </row>
    <row r="1830" spans="1:33" x14ac:dyDescent="0.25">
      <c r="A1830" s="7" cm="1">
        <f t="array" aca="1" ref="A1830" ca="1">INDEX(Companies!$A:$A,RANDBETWEEN(2,COUNTA(Companies!$A:$A)),1)</f>
        <v>2</v>
      </c>
      <c r="B1830" s="7" t="str">
        <f ca="1">VLOOKUP($A1830,Companies!$A:$B,2,FALSE)</f>
        <v>ACME Corporation</v>
      </c>
      <c r="C1830" s="5">
        <f t="shared" si="338"/>
        <v>1829</v>
      </c>
      <c r="D1830" s="6">
        <f t="shared" ca="1" si="339"/>
        <v>1</v>
      </c>
      <c r="E1830" s="7">
        <f ca="1">IF($C1830 = 1 + N("Presidente"),
    127,
    IF($C1830 = 2 + N("Vice-Presidente"),
        72,
        IF($C1830 = 3 + N("Secretária bilíngue"),
            13,
            RANDBETWEEN(5,COUNT(Name!$A:$A) + 1)
        )
    )
)</f>
        <v>321</v>
      </c>
      <c r="F1830" s="7" t="str">
        <f ca="1" xml:space="preserve">
VLOOKUP(
  $E1830,
  Name!$A:$B,
  2,
  FALSE
)
&amp; " " &amp;
IF($C1830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Pietra Dantas Alvaregna</v>
      </c>
      <c r="G1830" s="7">
        <v>2</v>
      </c>
      <c r="H1830" s="7" t="str">
        <f>VLOOKUP($G1830,Countries!$A:$B,2,FALSE)</f>
        <v>Portugal</v>
      </c>
      <c r="I1830" s="7" cm="1">
        <f t="array" aca="1" ref="I1830" ca="1">INDEX(States!$B:$B,RANDBETWEEN(2,COUNTA(States!$A:$A)),1)</f>
        <v>14</v>
      </c>
      <c r="J1830" s="7" t="str">
        <f ca="1">VLOOKUP($I1830,States!$B:$C,2,FALSE)</f>
        <v>Viseu</v>
      </c>
      <c r="K1830" s="7" t="str">
        <f ca="1">VLOOKUP($E1830,Name!$A:$C,3,FALSE)</f>
        <v>F</v>
      </c>
      <c r="L1830" s="7" t="str">
        <f ca="1">VLOOKUP($K1830,Genders!$B:$C,2,FALSE)</f>
        <v>Female</v>
      </c>
      <c r="M1830" s="7" cm="1">
        <f t="array" aca="1" ref="M1830" ca="1">INDEX('Marital status'!$A:$A,RANDBETWEEN(2,COUNTA('Marital status'!$A:$A)),1)</f>
        <v>2</v>
      </c>
      <c r="N1830" s="7" t="str">
        <f ca="1">VLOOKUP($M1830,'Marital status'!$A:$B,2,FALSE)</f>
        <v>Single</v>
      </c>
      <c r="O1830" s="7">
        <f t="shared" ca="1" si="340"/>
        <v>2</v>
      </c>
      <c r="P1830" s="7" t="str">
        <f ca="1">VLOOKUP($O1830,Ethnicities!$A:$B,2,FALSE)</f>
        <v>White</v>
      </c>
      <c r="Q1830" s="8">
        <f t="shared" ca="1" si="341"/>
        <v>20517</v>
      </c>
      <c r="R1830" s="6">
        <f t="shared" ca="1" si="342"/>
        <v>4</v>
      </c>
      <c r="S1830" s="6" t="str">
        <f ca="1">VLOOKUP($R1830,'Background education'!$A:$B,2,FALSE)</f>
        <v>Undergraduate degree</v>
      </c>
      <c r="T1830" s="7">
        <f ca="1" xml:space="preserve">
  IF(OR($V1830 = 2, $V1830 = 3, $V1830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830" s="7" t="str">
        <f ca="1">VLOOKUP($T1830,Departments!$A:$B,2,FALSE)</f>
        <v>Operations</v>
      </c>
      <c r="V1830" s="6">
        <f t="shared" ca="1" si="343"/>
        <v>6</v>
      </c>
      <c r="W1830" s="6" t="str">
        <f ca="1">VLOOKUP($V1830,Roles!$A:$B,2,FALSE)</f>
        <v>Intern</v>
      </c>
      <c r="X1830" s="6" t="e">
        <f t="shared" ca="1" si="344"/>
        <v>#N/A</v>
      </c>
      <c r="Y1830" s="6" t="e">
        <f ca="1">IF(ISNA($X1830),NA(),VLOOKUP($X1830,Levels!$A:$B,2,FALSE))</f>
        <v>#N/A</v>
      </c>
      <c r="Z1830" s="8">
        <f t="shared" ca="1" si="336"/>
        <v>43977</v>
      </c>
      <c r="AA1830" s="6">
        <f ca="1">RANDBETWEEN(2,COUNTA('Recruitment source'!$A:$A))</f>
        <v>5</v>
      </c>
      <c r="AB1830" s="6" t="str">
        <f ca="1">VLOOKUP($AA1830,'Recruitment source'!$A:$B,2,FALSE)</f>
        <v>Net Empregos</v>
      </c>
      <c r="AC1830" s="8" t="e">
        <f t="shared" ca="1" si="345"/>
        <v>#N/A</v>
      </c>
      <c r="AD1830" s="6" t="e">
        <f t="shared" ca="1" si="346"/>
        <v>#N/A</v>
      </c>
      <c r="AE1830" s="6" t="e">
        <f ca="1">IF(ISNA(AD1830),NA(),VLOOKUP($AD1830,'Reasons for dismissal'!$A:$B,2,FALSE))</f>
        <v>#N/A</v>
      </c>
      <c r="AF1830" s="6">
        <f t="shared" ca="1" si="347"/>
        <v>3</v>
      </c>
      <c r="AG1830" s="1">
        <f t="shared" ca="1" si="337"/>
        <v>805</v>
      </c>
    </row>
    <row r="1831" spans="1:33" x14ac:dyDescent="0.25">
      <c r="A1831" s="7" cm="1">
        <f t="array" aca="1" ref="A1831" ca="1">INDEX(Companies!$A:$A,RANDBETWEEN(2,COUNTA(Companies!$A:$A)),1)</f>
        <v>2</v>
      </c>
      <c r="B1831" s="7" t="str">
        <f ca="1">VLOOKUP($A1831,Companies!$A:$B,2,FALSE)</f>
        <v>ACME Corporation</v>
      </c>
      <c r="C1831" s="5">
        <f t="shared" si="338"/>
        <v>1830</v>
      </c>
      <c r="D1831" s="6">
        <f t="shared" ca="1" si="339"/>
        <v>1</v>
      </c>
      <c r="E1831" s="7">
        <f ca="1">IF($C1831 = 1 + N("Presidente"),
    127,
    IF($C1831 = 2 + N("Vice-Presidente"),
        72,
        IF($C1831 = 3 + N("Secretária bilíngue"),
            13,
            RANDBETWEEN(5,COUNT(Name!$A:$A) + 1)
        )
    )
)</f>
        <v>362</v>
      </c>
      <c r="F1831" s="7" t="str">
        <f ca="1" xml:space="preserve">
VLOOKUP(
  $E1831,
  Name!$A:$B,
  2,
  FALSE
)
&amp; " " &amp;
IF($C1831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Fontana Esposito</v>
      </c>
      <c r="G1831" s="7">
        <v>2</v>
      </c>
      <c r="H1831" s="7" t="str">
        <f>VLOOKUP($G1831,Countries!$A:$B,2,FALSE)</f>
        <v>Portugal</v>
      </c>
      <c r="I1831" s="7" cm="1">
        <f t="array" aca="1" ref="I1831" ca="1">INDEX(States!$B:$B,RANDBETWEEN(2,COUNTA(States!$A:$A)),1)</f>
        <v>5</v>
      </c>
      <c r="J1831" s="7" t="str">
        <f ca="1">VLOOKUP($I1831,States!$B:$C,2,FALSE)</f>
        <v>Aveiro</v>
      </c>
      <c r="K1831" s="7" t="str">
        <f ca="1">VLOOKUP($E1831,Name!$A:$C,3,FALSE)</f>
        <v>M</v>
      </c>
      <c r="L1831" s="7" t="str">
        <f ca="1">VLOOKUP($K1831,Genders!$B:$C,2,FALSE)</f>
        <v>Male</v>
      </c>
      <c r="M1831" s="7" cm="1">
        <f t="array" aca="1" ref="M1831" ca="1">INDEX('Marital status'!$A:$A,RANDBETWEEN(2,COUNTA('Marital status'!$A:$A)),1)</f>
        <v>3</v>
      </c>
      <c r="N1831" s="7" t="str">
        <f ca="1">VLOOKUP($M1831,'Marital status'!$A:$B,2,FALSE)</f>
        <v>Married</v>
      </c>
      <c r="O1831" s="7">
        <f t="shared" ca="1" si="340"/>
        <v>2</v>
      </c>
      <c r="P1831" s="7" t="str">
        <f ca="1">VLOOKUP($O1831,Ethnicities!$A:$B,2,FALSE)</f>
        <v>White</v>
      </c>
      <c r="Q1831" s="8">
        <f t="shared" ca="1" si="341"/>
        <v>32670</v>
      </c>
      <c r="R1831" s="6">
        <f t="shared" ca="1" si="342"/>
        <v>4</v>
      </c>
      <c r="S1831" s="6" t="str">
        <f ca="1">VLOOKUP($R1831,'Background education'!$A:$B,2,FALSE)</f>
        <v>Undergraduate degree</v>
      </c>
      <c r="T1831" s="7">
        <f ca="1" xml:space="preserve">
  IF(OR($V1831 = 2, $V1831 = 3, $V1831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831" s="7" t="str">
        <f ca="1">VLOOKUP($T1831,Departments!$A:$B,2,FALSE)</f>
        <v>Sales</v>
      </c>
      <c r="V1831" s="6">
        <f t="shared" ca="1" si="343"/>
        <v>8</v>
      </c>
      <c r="W1831" s="6" t="str">
        <f ca="1">VLOOKUP($V1831,Roles!$A:$B,2,FALSE)</f>
        <v>Analyst</v>
      </c>
      <c r="X1831" s="6">
        <f t="shared" ca="1" si="344"/>
        <v>4</v>
      </c>
      <c r="Y1831" s="6" t="str">
        <f ca="1">IF(ISNA($X1831),NA(),VLOOKUP($X1831,Levels!$A:$B,2,FALSE))</f>
        <v>Senior</v>
      </c>
      <c r="Z1831" s="8">
        <f t="shared" ca="1" si="336"/>
        <v>39078</v>
      </c>
      <c r="AA1831" s="6">
        <f ca="1">RANDBETWEEN(2,COUNTA('Recruitment source'!$A:$A))</f>
        <v>3</v>
      </c>
      <c r="AB1831" s="6" t="str">
        <f ca="1">VLOOKUP($AA1831,'Recruitment source'!$A:$B,2,FALSE)</f>
        <v>Learn4Good</v>
      </c>
      <c r="AC1831" s="8" t="e">
        <f t="shared" ca="1" si="345"/>
        <v>#N/A</v>
      </c>
      <c r="AD1831" s="6" t="e">
        <f t="shared" ca="1" si="346"/>
        <v>#N/A</v>
      </c>
      <c r="AE1831" s="6" t="e">
        <f ca="1">IF(ISNA(AD1831),NA(),VLOOKUP($AD1831,'Reasons for dismissal'!$A:$B,2,FALSE))</f>
        <v>#N/A</v>
      </c>
      <c r="AF1831" s="6">
        <f t="shared" ca="1" si="347"/>
        <v>2</v>
      </c>
      <c r="AG1831" s="1">
        <f t="shared" ca="1" si="337"/>
        <v>2100</v>
      </c>
    </row>
    <row r="1832" spans="1:33" x14ac:dyDescent="0.25">
      <c r="A1832" s="7" cm="1">
        <f t="array" aca="1" ref="A1832" ca="1">INDEX(Companies!$A:$A,RANDBETWEEN(2,COUNTA(Companies!$A:$A)),1)</f>
        <v>2</v>
      </c>
      <c r="B1832" s="7" t="str">
        <f ca="1">VLOOKUP($A1832,Companies!$A:$B,2,FALSE)</f>
        <v>ACME Corporation</v>
      </c>
      <c r="C1832" s="5">
        <f t="shared" si="338"/>
        <v>1831</v>
      </c>
      <c r="D1832" s="6">
        <f t="shared" ca="1" si="339"/>
        <v>1</v>
      </c>
      <c r="E1832" s="7">
        <f ca="1">IF($C1832 = 1 + N("Presidente"),
    127,
    IF($C1832 = 2 + N("Vice-Presidente"),
        72,
        IF($C1832 = 3 + N("Secretária bilíngue"),
            13,
            RANDBETWEEN(5,COUNT(Name!$A:$A) + 1)
        )
    )
)</f>
        <v>353</v>
      </c>
      <c r="F1832" s="7" t="str">
        <f ca="1" xml:space="preserve">
VLOOKUP(
  $E1832,
  Name!$A:$B,
  2,
  FALSE
)
&amp; " " &amp;
IF($C1832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Moura Peçanha</v>
      </c>
      <c r="G1832" s="7">
        <v>2</v>
      </c>
      <c r="H1832" s="7" t="str">
        <f>VLOOKUP($G1832,Countries!$A:$B,2,FALSE)</f>
        <v>Portugal</v>
      </c>
      <c r="I1832" s="7" cm="1">
        <f t="array" aca="1" ref="I1832" ca="1">INDEX(States!$B:$B,RANDBETWEEN(2,COUNTA(States!$A:$A)),1)</f>
        <v>17</v>
      </c>
      <c r="J1832" s="7" t="str">
        <f ca="1">VLOOKUP($I1832,States!$B:$C,2,FALSE)</f>
        <v>Portalegre</v>
      </c>
      <c r="K1832" s="7" t="str">
        <f ca="1">VLOOKUP($E1832,Name!$A:$C,3,FALSE)</f>
        <v>M</v>
      </c>
      <c r="L1832" s="7" t="str">
        <f ca="1">VLOOKUP($K1832,Genders!$B:$C,2,FALSE)</f>
        <v>Male</v>
      </c>
      <c r="M1832" s="7" cm="1">
        <f t="array" aca="1" ref="M1832" ca="1">INDEX('Marital status'!$A:$A,RANDBETWEEN(2,COUNTA('Marital status'!$A:$A)),1)</f>
        <v>6</v>
      </c>
      <c r="N1832" s="7" t="str">
        <f ca="1">VLOOKUP($M1832,'Marital status'!$A:$B,2,FALSE)</f>
        <v>Divorced</v>
      </c>
      <c r="O1832" s="7">
        <f t="shared" ca="1" si="340"/>
        <v>2</v>
      </c>
      <c r="P1832" s="7" t="str">
        <f ca="1">VLOOKUP($O1832,Ethnicities!$A:$B,2,FALSE)</f>
        <v>White</v>
      </c>
      <c r="Q1832" s="8">
        <f t="shared" ca="1" si="341"/>
        <v>31688</v>
      </c>
      <c r="R1832" s="6">
        <f t="shared" ca="1" si="342"/>
        <v>4</v>
      </c>
      <c r="S1832" s="6" t="str">
        <f ca="1">VLOOKUP($R1832,'Background education'!$A:$B,2,FALSE)</f>
        <v>Undergraduate degree</v>
      </c>
      <c r="T1832" s="7">
        <f ca="1" xml:space="preserve">
  IF(OR($V1832 = 2, $V1832 = 3, $V1832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32" s="7" t="str">
        <f ca="1">VLOOKUP($T1832,Departments!$A:$B,2,FALSE)</f>
        <v>Human Resource</v>
      </c>
      <c r="V1832" s="6">
        <f t="shared" ca="1" si="343"/>
        <v>6</v>
      </c>
      <c r="W1832" s="6" t="str">
        <f ca="1">VLOOKUP($V1832,Roles!$A:$B,2,FALSE)</f>
        <v>Intern</v>
      </c>
      <c r="X1832" s="6" t="e">
        <f t="shared" ca="1" si="344"/>
        <v>#N/A</v>
      </c>
      <c r="Y1832" s="6" t="e">
        <f ca="1">IF(ISNA($X1832),NA(),VLOOKUP($X1832,Levels!$A:$B,2,FALSE))</f>
        <v>#N/A</v>
      </c>
      <c r="Z1832" s="8">
        <f t="shared" ca="1" si="336"/>
        <v>44073</v>
      </c>
      <c r="AA1832" s="6">
        <f ca="1">RANDBETWEEN(2,COUNTA('Recruitment source'!$A:$A))</f>
        <v>2</v>
      </c>
      <c r="AB1832" s="6" t="str">
        <f ca="1">VLOOKUP($AA1832,'Recruitment source'!$A:$B,2,FALSE)</f>
        <v>Indeed</v>
      </c>
      <c r="AC1832" s="8" t="e">
        <f t="shared" ca="1" si="345"/>
        <v>#N/A</v>
      </c>
      <c r="AD1832" s="6" t="e">
        <f t="shared" ca="1" si="346"/>
        <v>#N/A</v>
      </c>
      <c r="AE1832" s="6" t="e">
        <f ca="1">IF(ISNA(AD1832),NA(),VLOOKUP($AD1832,'Reasons for dismissal'!$A:$B,2,FALSE))</f>
        <v>#N/A</v>
      </c>
      <c r="AF1832" s="6">
        <f t="shared" ca="1" si="347"/>
        <v>3</v>
      </c>
      <c r="AG1832" s="1">
        <f t="shared" ca="1" si="337"/>
        <v>805</v>
      </c>
    </row>
    <row r="1833" spans="1:33" x14ac:dyDescent="0.25">
      <c r="A1833" s="7" cm="1">
        <f t="array" aca="1" ref="A1833" ca="1">INDEX(Companies!$A:$A,RANDBETWEEN(2,COUNTA(Companies!$A:$A)),1)</f>
        <v>2</v>
      </c>
      <c r="B1833" s="7" t="str">
        <f ca="1">VLOOKUP($A1833,Companies!$A:$B,2,FALSE)</f>
        <v>ACME Corporation</v>
      </c>
      <c r="C1833" s="5">
        <f t="shared" si="338"/>
        <v>1832</v>
      </c>
      <c r="D1833" s="6">
        <f t="shared" ca="1" si="339"/>
        <v>1</v>
      </c>
      <c r="E1833" s="7">
        <f ca="1">IF($C1833 = 1 + N("Presidente"),
    127,
    IF($C1833 = 2 + N("Vice-Presidente"),
        72,
        IF($C1833 = 3 + N("Secretária bilíngue"),
            13,
            RANDBETWEEN(5,COUNT(Name!$A:$A) + 1)
        )
    )
)</f>
        <v>335</v>
      </c>
      <c r="F1833" s="7" t="str">
        <f ca="1" xml:space="preserve">
VLOOKUP(
  $E1833,
  Name!$A:$B,
  2,
  FALSE
)
&amp; " " &amp;
IF($C1833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Sammuel Monteiro Fernandes</v>
      </c>
      <c r="G1833" s="7">
        <v>2</v>
      </c>
      <c r="H1833" s="7" t="str">
        <f>VLOOKUP($G1833,Countries!$A:$B,2,FALSE)</f>
        <v>Portugal</v>
      </c>
      <c r="I1833" s="7" cm="1">
        <f t="array" aca="1" ref="I1833" ca="1">INDEX(States!$B:$B,RANDBETWEEN(2,COUNTA(States!$A:$A)),1)</f>
        <v>4</v>
      </c>
      <c r="J1833" s="7" t="str">
        <f ca="1">VLOOKUP($I1833,States!$B:$C,2,FALSE)</f>
        <v>Setúbal</v>
      </c>
      <c r="K1833" s="7" t="str">
        <f ca="1">VLOOKUP($E1833,Name!$A:$C,3,FALSE)</f>
        <v>M</v>
      </c>
      <c r="L1833" s="7" t="str">
        <f ca="1">VLOOKUP($K1833,Genders!$B:$C,2,FALSE)</f>
        <v>Male</v>
      </c>
      <c r="M1833" s="7" cm="1">
        <f t="array" aca="1" ref="M1833" ca="1">INDEX('Marital status'!$A:$A,RANDBETWEEN(2,COUNTA('Marital status'!$A:$A)),1)</f>
        <v>6</v>
      </c>
      <c r="N1833" s="7" t="str">
        <f ca="1">VLOOKUP($M1833,'Marital status'!$A:$B,2,FALSE)</f>
        <v>Divorced</v>
      </c>
      <c r="O1833" s="7">
        <f t="shared" ca="1" si="340"/>
        <v>2</v>
      </c>
      <c r="P1833" s="7" t="str">
        <f ca="1">VLOOKUP($O1833,Ethnicities!$A:$B,2,FALSE)</f>
        <v>White</v>
      </c>
      <c r="Q1833" s="8">
        <f t="shared" ca="1" si="341"/>
        <v>36381</v>
      </c>
      <c r="R1833" s="6">
        <f t="shared" ca="1" si="342"/>
        <v>5</v>
      </c>
      <c r="S1833" s="6" t="str">
        <f ca="1">VLOOKUP($R1833,'Background education'!$A:$B,2,FALSE)</f>
        <v>Graduate school</v>
      </c>
      <c r="T1833" s="7">
        <f ca="1" xml:space="preserve">
  IF(OR($V1833 = 2, $V1833 = 3, $V1833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33" s="7" t="str">
        <f ca="1">VLOOKUP($T1833,Departments!$A:$B,2,FALSE)</f>
        <v>Human Resource</v>
      </c>
      <c r="V1833" s="6">
        <f t="shared" ca="1" si="343"/>
        <v>8</v>
      </c>
      <c r="W1833" s="6" t="str">
        <f ca="1">VLOOKUP($V1833,Roles!$A:$B,2,FALSE)</f>
        <v>Analyst</v>
      </c>
      <c r="X1833" s="6">
        <f t="shared" ca="1" si="344"/>
        <v>3</v>
      </c>
      <c r="Y1833" s="6" t="str">
        <f ca="1">IF(ISNA($X1833),NA(),VLOOKUP($X1833,Levels!$A:$B,2,FALSE))</f>
        <v>Pleno</v>
      </c>
      <c r="Z1833" s="8">
        <f t="shared" ca="1" si="336"/>
        <v>42891</v>
      </c>
      <c r="AA1833" s="6">
        <f ca="1">RANDBETWEEN(2,COUNTA('Recruitment source'!$A:$A))</f>
        <v>8</v>
      </c>
      <c r="AB1833" s="6" t="str">
        <f ca="1">VLOOKUP($AA1833,'Recruitment source'!$A:$B,2,FALSE)</f>
        <v>Next Station</v>
      </c>
      <c r="AC1833" s="8" t="e">
        <f t="shared" ca="1" si="345"/>
        <v>#N/A</v>
      </c>
      <c r="AD1833" s="6" t="e">
        <f t="shared" ca="1" si="346"/>
        <v>#N/A</v>
      </c>
      <c r="AE1833" s="6" t="e">
        <f ca="1">IF(ISNA(AD1833),NA(),VLOOKUP($AD1833,'Reasons for dismissal'!$A:$B,2,FALSE))</f>
        <v>#N/A</v>
      </c>
      <c r="AF1833" s="6">
        <f t="shared" ca="1" si="347"/>
        <v>4</v>
      </c>
      <c r="AG1833" s="1">
        <f t="shared" ca="1" si="337"/>
        <v>2000</v>
      </c>
    </row>
    <row r="1834" spans="1:33" x14ac:dyDescent="0.25">
      <c r="A1834" s="7" cm="1">
        <f t="array" aca="1" ref="A1834" ca="1">INDEX(Companies!$A:$A,RANDBETWEEN(2,COUNTA(Companies!$A:$A)),1)</f>
        <v>2</v>
      </c>
      <c r="B1834" s="7" t="str">
        <f ca="1">VLOOKUP($A1834,Companies!$A:$B,2,FALSE)</f>
        <v>ACME Corporation</v>
      </c>
      <c r="C1834" s="5">
        <f t="shared" si="338"/>
        <v>1833</v>
      </c>
      <c r="D1834" s="6">
        <f t="shared" ca="1" si="339"/>
        <v>1</v>
      </c>
      <c r="E1834" s="7">
        <f ca="1">IF($C1834 = 1 + N("Presidente"),
    127,
    IF($C1834 = 2 + N("Vice-Presidente"),
        72,
        IF($C1834 = 3 + N("Secretária bilíngue"),
            13,
            RANDBETWEEN(5,COUNT(Name!$A:$A) + 1)
        )
    )
)</f>
        <v>189</v>
      </c>
      <c r="F1834" s="7" t="str">
        <f ca="1" xml:space="preserve">
VLOOKUP(
  $E1834,
  Name!$A:$B,
  2,
  FALSE
)
&amp; " " &amp;
IF($C1834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Barroso Zil</v>
      </c>
      <c r="G1834" s="7">
        <v>2</v>
      </c>
      <c r="H1834" s="7" t="str">
        <f>VLOOKUP($G1834,Countries!$A:$B,2,FALSE)</f>
        <v>Portugal</v>
      </c>
      <c r="I1834" s="7" cm="1">
        <f t="array" aca="1" ref="I1834" ca="1">INDEX(States!$B:$B,RANDBETWEEN(2,COUNTA(States!$A:$A)),1)</f>
        <v>20</v>
      </c>
      <c r="J1834" s="7" t="str">
        <f ca="1">VLOOKUP($I1834,States!$B:$C,2,FALSE)</f>
        <v>Viana do Castelo</v>
      </c>
      <c r="K1834" s="7" t="str">
        <f ca="1">VLOOKUP($E1834,Name!$A:$C,3,FALSE)</f>
        <v>M</v>
      </c>
      <c r="L1834" s="7" t="str">
        <f ca="1">VLOOKUP($K1834,Genders!$B:$C,2,FALSE)</f>
        <v>Male</v>
      </c>
      <c r="M1834" s="7" cm="1">
        <f t="array" aca="1" ref="M1834" ca="1">INDEX('Marital status'!$A:$A,RANDBETWEEN(2,COUNTA('Marital status'!$A:$A)),1)</f>
        <v>6</v>
      </c>
      <c r="N1834" s="7" t="str">
        <f ca="1">VLOOKUP($M1834,'Marital status'!$A:$B,2,FALSE)</f>
        <v>Divorced</v>
      </c>
      <c r="O1834" s="7">
        <f t="shared" ca="1" si="340"/>
        <v>3</v>
      </c>
      <c r="P1834" s="7" t="str">
        <f ca="1">VLOOKUP($O1834,Ethnicities!$A:$B,2,FALSE)</f>
        <v>Black or African American</v>
      </c>
      <c r="Q1834" s="8">
        <f t="shared" ca="1" si="341"/>
        <v>33716</v>
      </c>
      <c r="R1834" s="6">
        <f t="shared" ca="1" si="342"/>
        <v>4</v>
      </c>
      <c r="S1834" s="6" t="str">
        <f ca="1">VLOOKUP($R1834,'Background education'!$A:$B,2,FALSE)</f>
        <v>Undergraduate degree</v>
      </c>
      <c r="T1834" s="7">
        <f ca="1" xml:space="preserve">
  IF(OR($V1834 = 2, $V1834 = 3, $V1834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834" s="7" t="str">
        <f ca="1">VLOOKUP($T1834,Departments!$A:$B,2,FALSE)</f>
        <v>Finance</v>
      </c>
      <c r="V1834" s="6">
        <f t="shared" ca="1" si="343"/>
        <v>7</v>
      </c>
      <c r="W1834" s="6" t="str">
        <f ca="1">VLOOKUP($V1834,Roles!$A:$B,2,FALSE)</f>
        <v>Trainee</v>
      </c>
      <c r="X1834" s="6" t="e">
        <f t="shared" ca="1" si="344"/>
        <v>#N/A</v>
      </c>
      <c r="Y1834" s="6" t="e">
        <f ca="1">IF(ISNA($X1834),NA(),VLOOKUP($X1834,Levels!$A:$B,2,FALSE))</f>
        <v>#N/A</v>
      </c>
      <c r="Z1834" s="8">
        <f t="shared" ca="1" si="336"/>
        <v>43729</v>
      </c>
      <c r="AA1834" s="6">
        <f ca="1">RANDBETWEEN(2,COUNTA('Recruitment source'!$A:$A))</f>
        <v>11</v>
      </c>
      <c r="AB1834" s="6" t="str">
        <f ca="1">VLOOKUP($AA1834,'Recruitment source'!$A:$B,2,FALSE)</f>
        <v>LinkedIn</v>
      </c>
      <c r="AC1834" s="8" t="e">
        <f t="shared" ca="1" si="345"/>
        <v>#N/A</v>
      </c>
      <c r="AD1834" s="6" t="e">
        <f t="shared" ca="1" si="346"/>
        <v>#N/A</v>
      </c>
      <c r="AE1834" s="6" t="e">
        <f ca="1">IF(ISNA(AD1834),NA(),VLOOKUP($AD1834,'Reasons for dismissal'!$A:$B,2,FALSE))</f>
        <v>#N/A</v>
      </c>
      <c r="AF1834" s="6">
        <f t="shared" ca="1" si="347"/>
        <v>4</v>
      </c>
      <c r="AG1834" s="1">
        <f t="shared" ca="1" si="337"/>
        <v>1005</v>
      </c>
    </row>
    <row r="1835" spans="1:33" x14ac:dyDescent="0.25">
      <c r="A1835" s="7" cm="1">
        <f t="array" aca="1" ref="A1835" ca="1">INDEX(Companies!$A:$A,RANDBETWEEN(2,COUNTA(Companies!$A:$A)),1)</f>
        <v>2</v>
      </c>
      <c r="B1835" s="7" t="str">
        <f ca="1">VLOOKUP($A1835,Companies!$A:$B,2,FALSE)</f>
        <v>ACME Corporation</v>
      </c>
      <c r="C1835" s="5">
        <f t="shared" si="338"/>
        <v>1834</v>
      </c>
      <c r="D1835" s="6">
        <f t="shared" ca="1" si="339"/>
        <v>1</v>
      </c>
      <c r="E1835" s="7">
        <f ca="1">IF($C1835 = 1 + N("Presidente"),
    127,
    IF($C1835 = 2 + N("Vice-Presidente"),
        72,
        IF($C1835 = 3 + N("Secretária bilíngue"),
            13,
            RANDBETWEEN(5,COUNT(Name!$A:$A) + 1)
        )
    )
)</f>
        <v>204</v>
      </c>
      <c r="F1835" s="7" t="str">
        <f ca="1" xml:space="preserve">
VLOOKUP(
  $E1835,
  Name!$A:$B,
  2,
  FALSE
)
&amp; " " &amp;
IF($C1835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Júlio Mello Café</v>
      </c>
      <c r="G1835" s="7">
        <v>2</v>
      </c>
      <c r="H1835" s="7" t="str">
        <f>VLOOKUP($G1835,Countries!$A:$B,2,FALSE)</f>
        <v>Portugal</v>
      </c>
      <c r="I1835" s="7" cm="1">
        <f t="array" aca="1" ref="I1835" ca="1">INDEX(States!$B:$B,RANDBETWEEN(2,COUNTA(States!$A:$A)),1)</f>
        <v>15</v>
      </c>
      <c r="J1835" s="7" t="str">
        <f ca="1">VLOOKUP($I1835,States!$B:$C,2,FALSE)</f>
        <v>Castelo Branco</v>
      </c>
      <c r="K1835" s="7" t="str">
        <f ca="1">VLOOKUP($E1835,Name!$A:$C,3,FALSE)</f>
        <v>M</v>
      </c>
      <c r="L1835" s="7" t="str">
        <f ca="1">VLOOKUP($K1835,Genders!$B:$C,2,FALSE)</f>
        <v>Male</v>
      </c>
      <c r="M1835" s="7" cm="1">
        <f t="array" aca="1" ref="M1835" ca="1">INDEX('Marital status'!$A:$A,RANDBETWEEN(2,COUNTA('Marital status'!$A:$A)),1)</f>
        <v>5</v>
      </c>
      <c r="N1835" s="7" t="str">
        <f ca="1">VLOOKUP($M1835,'Marital status'!$A:$B,2,FALSE)</f>
        <v xml:space="preserve">Separated </v>
      </c>
      <c r="O1835" s="7">
        <f t="shared" ca="1" si="340"/>
        <v>2</v>
      </c>
      <c r="P1835" s="7" t="str">
        <f ca="1">VLOOKUP($O1835,Ethnicities!$A:$B,2,FALSE)</f>
        <v>White</v>
      </c>
      <c r="Q1835" s="8">
        <f t="shared" ca="1" si="341"/>
        <v>33909</v>
      </c>
      <c r="R1835" s="6">
        <f t="shared" ca="1" si="342"/>
        <v>4</v>
      </c>
      <c r="S1835" s="6" t="str">
        <f ca="1">VLOOKUP($R1835,'Background education'!$A:$B,2,FALSE)</f>
        <v>Undergraduate degree</v>
      </c>
      <c r="T1835" s="7">
        <f ca="1" xml:space="preserve">
  IF(OR($V1835 = 2, $V1835 = 3, $V1835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835" s="7" t="str">
        <f ca="1">VLOOKUP($T1835,Departments!$A:$B,2,FALSE)</f>
        <v>Sales</v>
      </c>
      <c r="V1835" s="6">
        <f t="shared" ca="1" si="343"/>
        <v>8</v>
      </c>
      <c r="W1835" s="6" t="str">
        <f ca="1">VLOOKUP($V1835,Roles!$A:$B,2,FALSE)</f>
        <v>Analyst</v>
      </c>
      <c r="X1835" s="6">
        <f t="shared" ca="1" si="344"/>
        <v>3</v>
      </c>
      <c r="Y1835" s="6" t="str">
        <f ca="1">IF(ISNA($X1835),NA(),VLOOKUP($X1835,Levels!$A:$B,2,FALSE))</f>
        <v>Pleno</v>
      </c>
      <c r="Z1835" s="8">
        <f t="shared" ca="1" si="336"/>
        <v>43186</v>
      </c>
      <c r="AA1835" s="6">
        <f ca="1">RANDBETWEEN(2,COUNTA('Recruitment source'!$A:$A))</f>
        <v>8</v>
      </c>
      <c r="AB1835" s="6" t="str">
        <f ca="1">VLOOKUP($AA1835,'Recruitment source'!$A:$B,2,FALSE)</f>
        <v>Next Station</v>
      </c>
      <c r="AC1835" s="8" t="e">
        <f t="shared" ca="1" si="345"/>
        <v>#N/A</v>
      </c>
      <c r="AD1835" s="6" t="e">
        <f t="shared" ca="1" si="346"/>
        <v>#N/A</v>
      </c>
      <c r="AE1835" s="6" t="e">
        <f ca="1">IF(ISNA(AD1835),NA(),VLOOKUP($AD1835,'Reasons for dismissal'!$A:$B,2,FALSE))</f>
        <v>#N/A</v>
      </c>
      <c r="AF1835" s="6">
        <f t="shared" ca="1" si="347"/>
        <v>3</v>
      </c>
      <c r="AG1835" s="1">
        <f t="shared" ca="1" si="337"/>
        <v>2100</v>
      </c>
    </row>
    <row r="1836" spans="1:33" x14ac:dyDescent="0.25">
      <c r="A1836" s="7" cm="1">
        <f t="array" aca="1" ref="A1836" ca="1">INDEX(Companies!$A:$A,RANDBETWEEN(2,COUNTA(Companies!$A:$A)),1)</f>
        <v>2</v>
      </c>
      <c r="B1836" s="7" t="str">
        <f ca="1">VLOOKUP($A1836,Companies!$A:$B,2,FALSE)</f>
        <v>ACME Corporation</v>
      </c>
      <c r="C1836" s="5">
        <f t="shared" si="338"/>
        <v>1835</v>
      </c>
      <c r="D1836" s="6">
        <f t="shared" ca="1" si="339"/>
        <v>1</v>
      </c>
      <c r="E1836" s="7">
        <f ca="1">IF($C1836 = 1 + N("Presidente"),
    127,
    IF($C1836 = 2 + N("Vice-Presidente"),
        72,
        IF($C1836 = 3 + N("Secretária bilíngue"),
            13,
            RANDBETWEEN(5,COUNT(Name!$A:$A) + 1)
        )
    )
)</f>
        <v>188</v>
      </c>
      <c r="F1836" s="7" t="str">
        <f ca="1" xml:space="preserve">
VLOOKUP(
  $E1836,
  Name!$A:$B,
  2,
  FALSE
)
&amp; " " &amp;
IF($C1836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Lucas Soares Machado</v>
      </c>
      <c r="G1836" s="7">
        <v>2</v>
      </c>
      <c r="H1836" s="7" t="str">
        <f>VLOOKUP($G1836,Countries!$A:$B,2,FALSE)</f>
        <v>Portugal</v>
      </c>
      <c r="I1836" s="7" cm="1">
        <f t="array" aca="1" ref="I1836" ca="1">INDEX(States!$B:$B,RANDBETWEEN(2,COUNTA(States!$A:$A)),1)</f>
        <v>11</v>
      </c>
      <c r="J1836" s="7" t="str">
        <f ca="1">VLOOKUP($I1836,States!$B:$C,2,FALSE)</f>
        <v>Madeira</v>
      </c>
      <c r="K1836" s="7" t="str">
        <f ca="1">VLOOKUP($E1836,Name!$A:$C,3,FALSE)</f>
        <v>M</v>
      </c>
      <c r="L1836" s="7" t="str">
        <f ca="1">VLOOKUP($K1836,Genders!$B:$C,2,FALSE)</f>
        <v>Male</v>
      </c>
      <c r="M1836" s="7" cm="1">
        <f t="array" aca="1" ref="M1836" ca="1">INDEX('Marital status'!$A:$A,RANDBETWEEN(2,COUNTA('Marital status'!$A:$A)),1)</f>
        <v>6</v>
      </c>
      <c r="N1836" s="7" t="str">
        <f ca="1">VLOOKUP($M1836,'Marital status'!$A:$B,2,FALSE)</f>
        <v>Divorced</v>
      </c>
      <c r="O1836" s="7">
        <f t="shared" ca="1" si="340"/>
        <v>2</v>
      </c>
      <c r="P1836" s="7" t="str">
        <f ca="1">VLOOKUP($O1836,Ethnicities!$A:$B,2,FALSE)</f>
        <v>White</v>
      </c>
      <c r="Q1836" s="8">
        <f t="shared" ca="1" si="341"/>
        <v>34111</v>
      </c>
      <c r="R1836" s="6">
        <f t="shared" ca="1" si="342"/>
        <v>4</v>
      </c>
      <c r="S1836" s="6" t="str">
        <f ca="1">VLOOKUP($R1836,'Background education'!$A:$B,2,FALSE)</f>
        <v>Undergraduate degree</v>
      </c>
      <c r="T1836" s="7">
        <f ca="1" xml:space="preserve">
  IF(OR($V1836 = 2, $V1836 = 3, $V1836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836" s="7" t="str">
        <f ca="1">VLOOKUP($T1836,Departments!$A:$B,2,FALSE)</f>
        <v>Administration</v>
      </c>
      <c r="V1836" s="6">
        <f t="shared" ca="1" si="343"/>
        <v>7</v>
      </c>
      <c r="W1836" s="6" t="str">
        <f ca="1">VLOOKUP($V1836,Roles!$A:$B,2,FALSE)</f>
        <v>Trainee</v>
      </c>
      <c r="X1836" s="6" t="e">
        <f t="shared" ca="1" si="344"/>
        <v>#N/A</v>
      </c>
      <c r="Y1836" s="6" t="e">
        <f ca="1">IF(ISNA($X1836),NA(),VLOOKUP($X1836,Levels!$A:$B,2,FALSE))</f>
        <v>#N/A</v>
      </c>
      <c r="Z1836" s="8">
        <f t="shared" ca="1" si="336"/>
        <v>40529</v>
      </c>
      <c r="AA1836" s="6">
        <f ca="1">RANDBETWEEN(2,COUNTA('Recruitment source'!$A:$A))</f>
        <v>10</v>
      </c>
      <c r="AB1836" s="6" t="str">
        <f ca="1">VLOOKUP($AA1836,'Recruitment source'!$A:$B,2,FALSE)</f>
        <v>Google</v>
      </c>
      <c r="AC1836" s="8" t="e">
        <f t="shared" ca="1" si="345"/>
        <v>#N/A</v>
      </c>
      <c r="AD1836" s="6" t="e">
        <f t="shared" ca="1" si="346"/>
        <v>#N/A</v>
      </c>
      <c r="AE1836" s="6" t="e">
        <f ca="1">IF(ISNA(AD1836),NA(),VLOOKUP($AD1836,'Reasons for dismissal'!$A:$B,2,FALSE))</f>
        <v>#N/A</v>
      </c>
      <c r="AF1836" s="6">
        <f t="shared" ca="1" si="347"/>
        <v>3</v>
      </c>
      <c r="AG1836" s="1">
        <f t="shared" ca="1" si="337"/>
        <v>1005</v>
      </c>
    </row>
    <row r="1837" spans="1:33" x14ac:dyDescent="0.25">
      <c r="A1837" s="7" cm="1">
        <f t="array" aca="1" ref="A1837" ca="1">INDEX(Companies!$A:$A,RANDBETWEEN(2,COUNTA(Companies!$A:$A)),1)</f>
        <v>2</v>
      </c>
      <c r="B1837" s="7" t="str">
        <f ca="1">VLOOKUP($A1837,Companies!$A:$B,2,FALSE)</f>
        <v>ACME Corporation</v>
      </c>
      <c r="C1837" s="5">
        <f t="shared" si="338"/>
        <v>1836</v>
      </c>
      <c r="D1837" s="6">
        <f t="shared" ca="1" si="339"/>
        <v>1</v>
      </c>
      <c r="E1837" s="7">
        <f ca="1">IF($C1837 = 1 + N("Presidente"),
    127,
    IF($C1837 = 2 + N("Vice-Presidente"),
        72,
        IF($C1837 = 3 + N("Secretária bilíngue"),
            13,
            RANDBETWEEN(5,COUNT(Name!$A:$A) + 1)
        )
    )
)</f>
        <v>26</v>
      </c>
      <c r="F1837" s="7" t="str">
        <f ca="1" xml:space="preserve">
VLOOKUP(
  $E1837,
  Name!$A:$B,
  2,
  FALSE
)
&amp; " " &amp;
IF($C1837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Beatriz Almeida de Oliveira</v>
      </c>
      <c r="G1837" s="7">
        <v>2</v>
      </c>
      <c r="H1837" s="7" t="str">
        <f>VLOOKUP($G1837,Countries!$A:$B,2,FALSE)</f>
        <v>Portugal</v>
      </c>
      <c r="I1837" s="7" cm="1">
        <f t="array" aca="1" ref="I1837" ca="1">INDEX(States!$B:$B,RANDBETWEEN(2,COUNTA(States!$A:$A)),1)</f>
        <v>2</v>
      </c>
      <c r="J1837" s="7" t="str">
        <f ca="1">VLOOKUP($I1837,States!$B:$C,2,FALSE)</f>
        <v xml:space="preserve"> Lisboa</v>
      </c>
      <c r="K1837" s="7" t="str">
        <f ca="1">VLOOKUP($E1837,Name!$A:$C,3,FALSE)</f>
        <v>F</v>
      </c>
      <c r="L1837" s="7" t="str">
        <f ca="1">VLOOKUP($K1837,Genders!$B:$C,2,FALSE)</f>
        <v>Female</v>
      </c>
      <c r="M1837" s="7" cm="1">
        <f t="array" aca="1" ref="M1837" ca="1">INDEX('Marital status'!$A:$A,RANDBETWEEN(2,COUNTA('Marital status'!$A:$A)),1)</f>
        <v>5</v>
      </c>
      <c r="N1837" s="7" t="str">
        <f ca="1">VLOOKUP($M1837,'Marital status'!$A:$B,2,FALSE)</f>
        <v xml:space="preserve">Separated </v>
      </c>
      <c r="O1837" s="7">
        <f t="shared" ca="1" si="340"/>
        <v>4</v>
      </c>
      <c r="P1837" s="7" t="str">
        <f ca="1">VLOOKUP($O1837,Ethnicities!$A:$B,2,FALSE)</f>
        <v>Hispanic or Latino</v>
      </c>
      <c r="Q1837" s="8">
        <f t="shared" ca="1" si="341"/>
        <v>37017</v>
      </c>
      <c r="R1837" s="6">
        <f t="shared" ca="1" si="342"/>
        <v>5</v>
      </c>
      <c r="S1837" s="6" t="str">
        <f ca="1">VLOOKUP($R1837,'Background education'!$A:$B,2,FALSE)</f>
        <v>Graduate school</v>
      </c>
      <c r="T1837" s="7">
        <f ca="1" xml:space="preserve">
  IF(OR($V1837 = 2, $V1837 = 3, $V1837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837" s="7" t="str">
        <f ca="1">VLOOKUP($T1837,Departments!$A:$B,2,FALSE)</f>
        <v>Juridical</v>
      </c>
      <c r="V1837" s="6">
        <f t="shared" ca="1" si="343"/>
        <v>8</v>
      </c>
      <c r="W1837" s="6" t="str">
        <f ca="1">VLOOKUP($V1837,Roles!$A:$B,2,FALSE)</f>
        <v>Analyst</v>
      </c>
      <c r="X1837" s="6">
        <f t="shared" ca="1" si="344"/>
        <v>4</v>
      </c>
      <c r="Y1837" s="6" t="str">
        <f ca="1">IF(ISNA($X1837),NA(),VLOOKUP($X1837,Levels!$A:$B,2,FALSE))</f>
        <v>Senior</v>
      </c>
      <c r="Z1837" s="8">
        <f t="shared" ca="1" si="336"/>
        <v>39401</v>
      </c>
      <c r="AA1837" s="6">
        <f ca="1">RANDBETWEEN(2,COUNTA('Recruitment source'!$A:$A))</f>
        <v>4</v>
      </c>
      <c r="AB1837" s="6" t="str">
        <f ca="1">VLOOKUP($AA1837,'Recruitment source'!$A:$B,2,FALSE)</f>
        <v>SAPO Emprego</v>
      </c>
      <c r="AC1837" s="8" t="e">
        <f t="shared" ca="1" si="345"/>
        <v>#N/A</v>
      </c>
      <c r="AD1837" s="6" t="e">
        <f t="shared" ca="1" si="346"/>
        <v>#N/A</v>
      </c>
      <c r="AE1837" s="6" t="e">
        <f ca="1">IF(ISNA(AD1837),NA(),VLOOKUP($AD1837,'Reasons for dismissal'!$A:$B,2,FALSE))</f>
        <v>#N/A</v>
      </c>
      <c r="AF1837" s="6">
        <f t="shared" ca="1" si="347"/>
        <v>4</v>
      </c>
      <c r="AG1837" s="1">
        <f t="shared" ca="1" si="337"/>
        <v>2000</v>
      </c>
    </row>
    <row r="1838" spans="1:33" x14ac:dyDescent="0.25">
      <c r="A1838" s="7" cm="1">
        <f t="array" aca="1" ref="A1838" ca="1">INDEX(Companies!$A:$A,RANDBETWEEN(2,COUNTA(Companies!$A:$A)),1)</f>
        <v>2</v>
      </c>
      <c r="B1838" s="7" t="str">
        <f ca="1">VLOOKUP($A1838,Companies!$A:$B,2,FALSE)</f>
        <v>ACME Corporation</v>
      </c>
      <c r="C1838" s="5">
        <f t="shared" si="338"/>
        <v>1837</v>
      </c>
      <c r="D1838" s="6">
        <f t="shared" ca="1" si="339"/>
        <v>1</v>
      </c>
      <c r="E1838" s="7">
        <f ca="1">IF($C1838 = 1 + N("Presidente"),
    127,
    IF($C1838 = 2 + N("Vice-Presidente"),
        72,
        IF($C1838 = 3 + N("Secretária bilíngue"),
            13,
            RANDBETWEEN(5,COUNT(Name!$A:$A) + 1)
        )
    )
)</f>
        <v>167</v>
      </c>
      <c r="F1838" s="7" t="str">
        <f ca="1" xml:space="preserve">
VLOOKUP(
  $E1838,
  Name!$A:$B,
  2,
  FALSE
)
&amp; " " &amp;
IF($C1838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Henrique Morato Cardozo</v>
      </c>
      <c r="G1838" s="7">
        <v>2</v>
      </c>
      <c r="H1838" s="7" t="str">
        <f>VLOOKUP($G1838,Countries!$A:$B,2,FALSE)</f>
        <v>Portugal</v>
      </c>
      <c r="I1838" s="7" cm="1">
        <f t="array" aca="1" ref="I1838" ca="1">INDEX(States!$B:$B,RANDBETWEEN(2,COUNTA(States!$A:$A)),1)</f>
        <v>18</v>
      </c>
      <c r="J1838" s="7" t="str">
        <f ca="1">VLOOKUP($I1838,States!$B:$C,2,FALSE)</f>
        <v>Guarda</v>
      </c>
      <c r="K1838" s="7" t="str">
        <f ca="1">VLOOKUP($E1838,Name!$A:$C,3,FALSE)</f>
        <v>M</v>
      </c>
      <c r="L1838" s="7" t="str">
        <f ca="1">VLOOKUP($K1838,Genders!$B:$C,2,FALSE)</f>
        <v>Male</v>
      </c>
      <c r="M1838" s="7" cm="1">
        <f t="array" aca="1" ref="M1838" ca="1">INDEX('Marital status'!$A:$A,RANDBETWEEN(2,COUNTA('Marital status'!$A:$A)),1)</f>
        <v>2</v>
      </c>
      <c r="N1838" s="7" t="str">
        <f ca="1">VLOOKUP($M1838,'Marital status'!$A:$B,2,FALSE)</f>
        <v>Single</v>
      </c>
      <c r="O1838" s="7">
        <f t="shared" ca="1" si="340"/>
        <v>2</v>
      </c>
      <c r="P1838" s="7" t="str">
        <f ca="1">VLOOKUP($O1838,Ethnicities!$A:$B,2,FALSE)</f>
        <v>White</v>
      </c>
      <c r="Q1838" s="8">
        <f t="shared" ca="1" si="341"/>
        <v>27850</v>
      </c>
      <c r="R1838" s="6">
        <f t="shared" ca="1" si="342"/>
        <v>4</v>
      </c>
      <c r="S1838" s="6" t="str">
        <f ca="1">VLOOKUP($R1838,'Background education'!$A:$B,2,FALSE)</f>
        <v>Undergraduate degree</v>
      </c>
      <c r="T1838" s="7">
        <f ca="1" xml:space="preserve">
  IF(OR($V1838 = 2, $V1838 = 3, $V1838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838" s="7" t="str">
        <f ca="1">VLOOKUP($T1838,Departments!$A:$B,2,FALSE)</f>
        <v>Finance</v>
      </c>
      <c r="V1838" s="6">
        <f t="shared" ca="1" si="343"/>
        <v>6</v>
      </c>
      <c r="W1838" s="6" t="str">
        <f ca="1">VLOOKUP($V1838,Roles!$A:$B,2,FALSE)</f>
        <v>Intern</v>
      </c>
      <c r="X1838" s="6" t="e">
        <f t="shared" ca="1" si="344"/>
        <v>#N/A</v>
      </c>
      <c r="Y1838" s="6" t="e">
        <f ca="1">IF(ISNA($X1838),NA(),VLOOKUP($X1838,Levels!$A:$B,2,FALSE))</f>
        <v>#N/A</v>
      </c>
      <c r="Z1838" s="8">
        <f t="shared" ca="1" si="336"/>
        <v>39680</v>
      </c>
      <c r="AA1838" s="6">
        <f ca="1">RANDBETWEEN(2,COUNTA('Recruitment source'!$A:$A))</f>
        <v>12</v>
      </c>
      <c r="AB1838" s="6" t="str">
        <f ca="1">VLOOKUP($AA1838,'Recruitment source'!$A:$B,2,FALSE)</f>
        <v>Website</v>
      </c>
      <c r="AC1838" s="8" t="e">
        <f t="shared" ca="1" si="345"/>
        <v>#N/A</v>
      </c>
      <c r="AD1838" s="6" t="e">
        <f t="shared" ca="1" si="346"/>
        <v>#N/A</v>
      </c>
      <c r="AE1838" s="6" t="e">
        <f ca="1">IF(ISNA(AD1838),NA(),VLOOKUP($AD1838,'Reasons for dismissal'!$A:$B,2,FALSE))</f>
        <v>#N/A</v>
      </c>
      <c r="AF1838" s="6">
        <f t="shared" ca="1" si="347"/>
        <v>4</v>
      </c>
      <c r="AG1838" s="1">
        <f t="shared" ca="1" si="337"/>
        <v>805</v>
      </c>
    </row>
    <row r="1839" spans="1:33" x14ac:dyDescent="0.25">
      <c r="A1839" s="7" cm="1">
        <f t="array" aca="1" ref="A1839" ca="1">INDEX(Companies!$A:$A,RANDBETWEEN(2,COUNTA(Companies!$A:$A)),1)</f>
        <v>2</v>
      </c>
      <c r="B1839" s="7" t="str">
        <f ca="1">VLOOKUP($A1839,Companies!$A:$B,2,FALSE)</f>
        <v>ACME Corporation</v>
      </c>
      <c r="C1839" s="5">
        <f t="shared" si="338"/>
        <v>1838</v>
      </c>
      <c r="D1839" s="6">
        <f t="shared" ca="1" si="339"/>
        <v>1</v>
      </c>
      <c r="E1839" s="7">
        <f ca="1">IF($C1839 = 1 + N("Presidente"),
    127,
    IF($C1839 = 2 + N("Vice-Presidente"),
        72,
        IF($C1839 = 3 + N("Secretária bilíngue"),
            13,
            RANDBETWEEN(5,COUNT(Name!$A:$A) + 1)
        )
    )
)</f>
        <v>192</v>
      </c>
      <c r="F1839" s="7" t="str">
        <f ca="1" xml:space="preserve">
VLOOKUP(
  $E1839,
  Name!$A:$B,
  2,
  FALSE
)
&amp; " " &amp;
IF($C1839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Botelho Battaglia</v>
      </c>
      <c r="G1839" s="7">
        <v>2</v>
      </c>
      <c r="H1839" s="7" t="str">
        <f>VLOOKUP($G1839,Countries!$A:$B,2,FALSE)</f>
        <v>Portugal</v>
      </c>
      <c r="I1839" s="7" cm="1">
        <f t="array" aca="1" ref="I1839" ca="1">INDEX(States!$B:$B,RANDBETWEEN(2,COUNTA(States!$A:$A)),1)</f>
        <v>13</v>
      </c>
      <c r="J1839" s="7" t="str">
        <f ca="1">VLOOKUP($I1839,States!$B:$C,2,FALSE)</f>
        <v>Azores</v>
      </c>
      <c r="K1839" s="7" t="str">
        <f ca="1">VLOOKUP($E1839,Name!$A:$C,3,FALSE)</f>
        <v>M</v>
      </c>
      <c r="L1839" s="7" t="str">
        <f ca="1">VLOOKUP($K1839,Genders!$B:$C,2,FALSE)</f>
        <v>Male</v>
      </c>
      <c r="M1839" s="7" cm="1">
        <f t="array" aca="1" ref="M1839" ca="1">INDEX('Marital status'!$A:$A,RANDBETWEEN(2,COUNTA('Marital status'!$A:$A)),1)</f>
        <v>2</v>
      </c>
      <c r="N1839" s="7" t="str">
        <f ca="1">VLOOKUP($M1839,'Marital status'!$A:$B,2,FALSE)</f>
        <v>Single</v>
      </c>
      <c r="O1839" s="7">
        <f t="shared" ca="1" si="340"/>
        <v>2</v>
      </c>
      <c r="P1839" s="7" t="str">
        <f ca="1">VLOOKUP($O1839,Ethnicities!$A:$B,2,FALSE)</f>
        <v>White</v>
      </c>
      <c r="Q1839" s="8">
        <f t="shared" ca="1" si="341"/>
        <v>32509</v>
      </c>
      <c r="R1839" s="6">
        <f t="shared" ca="1" si="342"/>
        <v>5</v>
      </c>
      <c r="S1839" s="6" t="str">
        <f ca="1">VLOOKUP($R1839,'Background education'!$A:$B,2,FALSE)</f>
        <v>Graduate school</v>
      </c>
      <c r="T1839" s="7">
        <f ca="1" xml:space="preserve">
  IF(OR($V1839 = 2, $V1839 = 3, $V1839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839" s="7" t="str">
        <f ca="1">VLOOKUP($T1839,Departments!$A:$B,2,FALSE)</f>
        <v>Administration</v>
      </c>
      <c r="V1839" s="6">
        <f t="shared" ca="1" si="343"/>
        <v>8</v>
      </c>
      <c r="W1839" s="6" t="str">
        <f ca="1">VLOOKUP($V1839,Roles!$A:$B,2,FALSE)</f>
        <v>Analyst</v>
      </c>
      <c r="X1839" s="6">
        <f t="shared" ca="1" si="344"/>
        <v>3</v>
      </c>
      <c r="Y1839" s="6" t="str">
        <f ca="1">IF(ISNA($X1839),NA(),VLOOKUP($X1839,Levels!$A:$B,2,FALSE))</f>
        <v>Pleno</v>
      </c>
      <c r="Z1839" s="8">
        <f t="shared" ca="1" si="336"/>
        <v>43192</v>
      </c>
      <c r="AA1839" s="6">
        <f ca="1">RANDBETWEEN(2,COUNTA('Recruitment source'!$A:$A))</f>
        <v>9</v>
      </c>
      <c r="AB1839" s="6" t="str">
        <f ca="1">VLOOKUP($AA1839,'Recruitment source'!$A:$B,2,FALSE)</f>
        <v xml:space="preserve"> recommendation of employee</v>
      </c>
      <c r="AC1839" s="8" t="e">
        <f t="shared" ca="1" si="345"/>
        <v>#N/A</v>
      </c>
      <c r="AD1839" s="6" t="e">
        <f t="shared" ca="1" si="346"/>
        <v>#N/A</v>
      </c>
      <c r="AE1839" s="6" t="e">
        <f ca="1">IF(ISNA(AD1839),NA(),VLOOKUP($AD1839,'Reasons for dismissal'!$A:$B,2,FALSE))</f>
        <v>#N/A</v>
      </c>
      <c r="AF1839" s="6">
        <f t="shared" ca="1" si="347"/>
        <v>2</v>
      </c>
      <c r="AG1839" s="1">
        <f t="shared" ca="1" si="337"/>
        <v>2000</v>
      </c>
    </row>
    <row r="1840" spans="1:33" x14ac:dyDescent="0.25">
      <c r="A1840" s="7" cm="1">
        <f t="array" aca="1" ref="A1840" ca="1">INDEX(Companies!$A:$A,RANDBETWEEN(2,COUNTA(Companies!$A:$A)),1)</f>
        <v>2</v>
      </c>
      <c r="B1840" s="7" t="str">
        <f ca="1">VLOOKUP($A1840,Companies!$A:$B,2,FALSE)</f>
        <v>ACME Corporation</v>
      </c>
      <c r="C1840" s="5">
        <f t="shared" si="338"/>
        <v>1839</v>
      </c>
      <c r="D1840" s="6">
        <f t="shared" ca="1" si="339"/>
        <v>1</v>
      </c>
      <c r="E1840" s="7">
        <f ca="1">IF($C1840 = 1 + N("Presidente"),
    127,
    IF($C1840 = 2 + N("Vice-Presidente"),
        72,
        IF($C1840 = 3 + N("Secretária bilíngue"),
            13,
            RANDBETWEEN(5,COUNT(Name!$A:$A) + 1)
        )
    )
)</f>
        <v>160</v>
      </c>
      <c r="F1840" s="7" t="str">
        <f ca="1" xml:space="preserve">
VLOOKUP(
  $E1840,
  Name!$A:$B,
  2,
  FALSE
)
&amp; " " &amp;
IF($C1840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Hector Colombo Mazza</v>
      </c>
      <c r="G1840" s="7">
        <v>2</v>
      </c>
      <c r="H1840" s="7" t="str">
        <f>VLOOKUP($G1840,Countries!$A:$B,2,FALSE)</f>
        <v>Portugal</v>
      </c>
      <c r="I1840" s="7" cm="1">
        <f t="array" aca="1" ref="I1840" ca="1">INDEX(States!$B:$B,RANDBETWEEN(2,COUNTA(States!$A:$A)),1)</f>
        <v>8</v>
      </c>
      <c r="J1840" s="7" t="str">
        <f ca="1">VLOOKUP($I1840,States!$B:$C,2,FALSE)</f>
        <v>Santarém</v>
      </c>
      <c r="K1840" s="7" t="str">
        <f ca="1">VLOOKUP($E1840,Name!$A:$C,3,FALSE)</f>
        <v>M</v>
      </c>
      <c r="L1840" s="7" t="str">
        <f ca="1">VLOOKUP($K1840,Genders!$B:$C,2,FALSE)</f>
        <v>Male</v>
      </c>
      <c r="M1840" s="7" cm="1">
        <f t="array" aca="1" ref="M1840" ca="1">INDEX('Marital status'!$A:$A,RANDBETWEEN(2,COUNTA('Marital status'!$A:$A)),1)</f>
        <v>2</v>
      </c>
      <c r="N1840" s="7" t="str">
        <f ca="1">VLOOKUP($M1840,'Marital status'!$A:$B,2,FALSE)</f>
        <v>Single</v>
      </c>
      <c r="O1840" s="7">
        <f t="shared" ca="1" si="340"/>
        <v>2</v>
      </c>
      <c r="P1840" s="7" t="str">
        <f ca="1">VLOOKUP($O1840,Ethnicities!$A:$B,2,FALSE)</f>
        <v>White</v>
      </c>
      <c r="Q1840" s="8">
        <f t="shared" ca="1" si="341"/>
        <v>30960</v>
      </c>
      <c r="R1840" s="6">
        <f t="shared" ca="1" si="342"/>
        <v>4</v>
      </c>
      <c r="S1840" s="6" t="str">
        <f ca="1">VLOOKUP($R1840,'Background education'!$A:$B,2,FALSE)</f>
        <v>Undergraduate degree</v>
      </c>
      <c r="T1840" s="7">
        <f ca="1" xml:space="preserve">
  IF(OR($V1840 = 2, $V1840 = 3, $V1840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840" s="7" t="str">
        <f ca="1">VLOOKUP($T1840,Departments!$A:$B,2,FALSE)</f>
        <v>Sales</v>
      </c>
      <c r="V1840" s="6">
        <f t="shared" ca="1" si="343"/>
        <v>7</v>
      </c>
      <c r="W1840" s="6" t="str">
        <f ca="1">VLOOKUP($V1840,Roles!$A:$B,2,FALSE)</f>
        <v>Trainee</v>
      </c>
      <c r="X1840" s="6" t="e">
        <f t="shared" ca="1" si="344"/>
        <v>#N/A</v>
      </c>
      <c r="Y1840" s="6" t="e">
        <f ca="1">IF(ISNA($X1840),NA(),VLOOKUP($X1840,Levels!$A:$B,2,FALSE))</f>
        <v>#N/A</v>
      </c>
      <c r="Z1840" s="8">
        <f t="shared" ca="1" si="336"/>
        <v>44602</v>
      </c>
      <c r="AA1840" s="6">
        <f ca="1">RANDBETWEEN(2,COUNTA('Recruitment source'!$A:$A))</f>
        <v>9</v>
      </c>
      <c r="AB1840" s="6" t="str">
        <f ca="1">VLOOKUP($AA1840,'Recruitment source'!$A:$B,2,FALSE)</f>
        <v xml:space="preserve"> recommendation of employee</v>
      </c>
      <c r="AC1840" s="8" t="e">
        <f t="shared" ca="1" si="345"/>
        <v>#N/A</v>
      </c>
      <c r="AD1840" s="6" t="e">
        <f t="shared" ca="1" si="346"/>
        <v>#N/A</v>
      </c>
      <c r="AE1840" s="6" t="e">
        <f ca="1">IF(ISNA(AD1840),NA(),VLOOKUP($AD1840,'Reasons for dismissal'!$A:$B,2,FALSE))</f>
        <v>#N/A</v>
      </c>
      <c r="AF1840" s="6">
        <f t="shared" ca="1" si="347"/>
        <v>4</v>
      </c>
      <c r="AG1840" s="1">
        <f t="shared" ca="1" si="337"/>
        <v>1005</v>
      </c>
    </row>
    <row r="1841" spans="1:33" x14ac:dyDescent="0.25">
      <c r="A1841" s="7" cm="1">
        <f t="array" aca="1" ref="A1841" ca="1">INDEX(Companies!$A:$A,RANDBETWEEN(2,COUNTA(Companies!$A:$A)),1)</f>
        <v>2</v>
      </c>
      <c r="B1841" s="7" t="str">
        <f ca="1">VLOOKUP($A1841,Companies!$A:$B,2,FALSE)</f>
        <v>ACME Corporation</v>
      </c>
      <c r="C1841" s="5">
        <f t="shared" si="338"/>
        <v>1840</v>
      </c>
      <c r="D1841" s="6">
        <f t="shared" ca="1" si="339"/>
        <v>1</v>
      </c>
      <c r="E1841" s="7">
        <f ca="1">IF($C1841 = 1 + N("Presidente"),
    127,
    IF($C1841 = 2 + N("Vice-Presidente"),
        72,
        IF($C1841 = 3 + N("Secretária bilíngue"),
            13,
            RANDBETWEEN(5,COUNT(Name!$A:$A) + 1)
        )
    )
)</f>
        <v>362</v>
      </c>
      <c r="F1841" s="7" t="str">
        <f ca="1" xml:space="preserve">
VLOOKUP(
  $E1841,
  Name!$A:$B,
  2,
  FALSE
)
&amp; " " &amp;
IF($C1841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Wilian Paulista Bermudes</v>
      </c>
      <c r="G1841" s="7">
        <v>2</v>
      </c>
      <c r="H1841" s="7" t="str">
        <f>VLOOKUP($G1841,Countries!$A:$B,2,FALSE)</f>
        <v>Portugal</v>
      </c>
      <c r="I1841" s="7" cm="1">
        <f t="array" aca="1" ref="I1841" ca="1">INDEX(States!$B:$B,RANDBETWEEN(2,COUNTA(States!$A:$A)),1)</f>
        <v>17</v>
      </c>
      <c r="J1841" s="7" t="str">
        <f ca="1">VLOOKUP($I1841,States!$B:$C,2,FALSE)</f>
        <v>Portalegre</v>
      </c>
      <c r="K1841" s="7" t="str">
        <f ca="1">VLOOKUP($E1841,Name!$A:$C,3,FALSE)</f>
        <v>M</v>
      </c>
      <c r="L1841" s="7" t="str">
        <f ca="1">VLOOKUP($K1841,Genders!$B:$C,2,FALSE)</f>
        <v>Male</v>
      </c>
      <c r="M1841" s="7" cm="1">
        <f t="array" aca="1" ref="M1841" ca="1">INDEX('Marital status'!$A:$A,RANDBETWEEN(2,COUNTA('Marital status'!$A:$A)),1)</f>
        <v>4</v>
      </c>
      <c r="N1841" s="7" t="str">
        <f ca="1">VLOOKUP($M1841,'Marital status'!$A:$B,2,FALSE)</f>
        <v xml:space="preserve">Widowed </v>
      </c>
      <c r="O1841" s="7">
        <f t="shared" ca="1" si="340"/>
        <v>3</v>
      </c>
      <c r="P1841" s="7" t="str">
        <f ca="1">VLOOKUP($O1841,Ethnicities!$A:$B,2,FALSE)</f>
        <v>Black or African American</v>
      </c>
      <c r="Q1841" s="8">
        <f t="shared" ca="1" si="341"/>
        <v>33920</v>
      </c>
      <c r="R1841" s="6">
        <f t="shared" ca="1" si="342"/>
        <v>4</v>
      </c>
      <c r="S1841" s="6" t="str">
        <f ca="1">VLOOKUP($R1841,'Background education'!$A:$B,2,FALSE)</f>
        <v>Undergraduate degree</v>
      </c>
      <c r="T1841" s="7">
        <f ca="1" xml:space="preserve">
  IF(OR($V1841 = 2, $V1841 = 3, $V1841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841" s="7" t="str">
        <f ca="1">VLOOKUP($T1841,Departments!$A:$B,2,FALSE)</f>
        <v>Finance</v>
      </c>
      <c r="V1841" s="6">
        <f t="shared" ca="1" si="343"/>
        <v>8</v>
      </c>
      <c r="W1841" s="6" t="str">
        <f ca="1">VLOOKUP($V1841,Roles!$A:$B,2,FALSE)</f>
        <v>Analyst</v>
      </c>
      <c r="X1841" s="6">
        <f t="shared" ca="1" si="344"/>
        <v>4</v>
      </c>
      <c r="Y1841" s="6" t="str">
        <f ca="1">IF(ISNA($X1841),NA(),VLOOKUP($X1841,Levels!$A:$B,2,FALSE))</f>
        <v>Senior</v>
      </c>
      <c r="Z1841" s="8">
        <f t="shared" ca="1" si="336"/>
        <v>39880</v>
      </c>
      <c r="AA1841" s="6">
        <f ca="1">RANDBETWEEN(2,COUNTA('Recruitment source'!$A:$A))</f>
        <v>5</v>
      </c>
      <c r="AB1841" s="6" t="str">
        <f ca="1">VLOOKUP($AA1841,'Recruitment source'!$A:$B,2,FALSE)</f>
        <v>Net Empregos</v>
      </c>
      <c r="AC1841" s="8" t="e">
        <f t="shared" ca="1" si="345"/>
        <v>#N/A</v>
      </c>
      <c r="AD1841" s="6" t="e">
        <f t="shared" ca="1" si="346"/>
        <v>#N/A</v>
      </c>
      <c r="AE1841" s="6" t="e">
        <f ca="1">IF(ISNA(AD1841),NA(),VLOOKUP($AD1841,'Reasons for dismissal'!$A:$B,2,FALSE))</f>
        <v>#N/A</v>
      </c>
      <c r="AF1841" s="6">
        <f t="shared" ca="1" si="347"/>
        <v>2</v>
      </c>
      <c r="AG1841" s="1">
        <f t="shared" ca="1" si="337"/>
        <v>2000</v>
      </c>
    </row>
    <row r="1842" spans="1:33" x14ac:dyDescent="0.25">
      <c r="A1842" s="7" cm="1">
        <f t="array" aca="1" ref="A1842" ca="1">INDEX(Companies!$A:$A,RANDBETWEEN(2,COUNTA(Companies!$A:$A)),1)</f>
        <v>2</v>
      </c>
      <c r="B1842" s="7" t="str">
        <f ca="1">VLOOKUP($A1842,Companies!$A:$B,2,FALSE)</f>
        <v>ACME Corporation</v>
      </c>
      <c r="C1842" s="5">
        <f t="shared" si="338"/>
        <v>1841</v>
      </c>
      <c r="D1842" s="6">
        <f t="shared" ca="1" si="339"/>
        <v>1</v>
      </c>
      <c r="E1842" s="7">
        <f ca="1">IF($C1842 = 1 + N("Presidente"),
    127,
    IF($C1842 = 2 + N("Vice-Presidente"),
        72,
        IF($C1842 = 3 + N("Secretária bilíngue"),
            13,
            RANDBETWEEN(5,COUNT(Name!$A:$A) + 1)
        )
    )
)</f>
        <v>318</v>
      </c>
      <c r="F1842" s="7" t="str">
        <f ca="1" xml:space="preserve">
VLOOKUP(
  $E1842,
  Name!$A:$B,
  2,
  FALSE
)
&amp; " " &amp;
IF($C1842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Lucas Camões Madureira</v>
      </c>
      <c r="G1842" s="7">
        <v>2</v>
      </c>
      <c r="H1842" s="7" t="str">
        <f>VLOOKUP($G1842,Countries!$A:$B,2,FALSE)</f>
        <v>Portugal</v>
      </c>
      <c r="I1842" s="7" cm="1">
        <f t="array" aca="1" ref="I1842" ca="1">INDEX(States!$B:$B,RANDBETWEEN(2,COUNTA(States!$A:$A)),1)</f>
        <v>14</v>
      </c>
      <c r="J1842" s="7" t="str">
        <f ca="1">VLOOKUP($I1842,States!$B:$C,2,FALSE)</f>
        <v>Viseu</v>
      </c>
      <c r="K1842" s="7" t="str">
        <f ca="1">VLOOKUP($E1842,Name!$A:$C,3,FALSE)</f>
        <v>M</v>
      </c>
      <c r="L1842" s="7" t="str">
        <f ca="1">VLOOKUP($K1842,Genders!$B:$C,2,FALSE)</f>
        <v>Male</v>
      </c>
      <c r="M1842" s="7" cm="1">
        <f t="array" aca="1" ref="M1842" ca="1">INDEX('Marital status'!$A:$A,RANDBETWEEN(2,COUNTA('Marital status'!$A:$A)),1)</f>
        <v>5</v>
      </c>
      <c r="N1842" s="7" t="str">
        <f ca="1">VLOOKUP($M1842,'Marital status'!$A:$B,2,FALSE)</f>
        <v xml:space="preserve">Separated </v>
      </c>
      <c r="O1842" s="7">
        <f t="shared" ca="1" si="340"/>
        <v>2</v>
      </c>
      <c r="P1842" s="7" t="str">
        <f ca="1">VLOOKUP($O1842,Ethnicities!$A:$B,2,FALSE)</f>
        <v>White</v>
      </c>
      <c r="Q1842" s="8">
        <f t="shared" ca="1" si="341"/>
        <v>19878</v>
      </c>
      <c r="R1842" s="6">
        <f t="shared" ca="1" si="342"/>
        <v>4</v>
      </c>
      <c r="S1842" s="6" t="str">
        <f ca="1">VLOOKUP($R1842,'Background education'!$A:$B,2,FALSE)</f>
        <v>Undergraduate degree</v>
      </c>
      <c r="T1842" s="7">
        <f ca="1" xml:space="preserve">
  IF(OR($V1842 = 2, $V1842 = 3, $V1842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842" s="7" t="str">
        <f ca="1">VLOOKUP($T1842,Departments!$A:$B,2,FALSE)</f>
        <v>Communication &amp; Marketing</v>
      </c>
      <c r="V1842" s="6">
        <f t="shared" ca="1" si="343"/>
        <v>6</v>
      </c>
      <c r="W1842" s="6" t="str">
        <f ca="1">VLOOKUP($V1842,Roles!$A:$B,2,FALSE)</f>
        <v>Intern</v>
      </c>
      <c r="X1842" s="6" t="e">
        <f t="shared" ca="1" si="344"/>
        <v>#N/A</v>
      </c>
      <c r="Y1842" s="6" t="e">
        <f ca="1">IF(ISNA($X1842),NA(),VLOOKUP($X1842,Levels!$A:$B,2,FALSE))</f>
        <v>#N/A</v>
      </c>
      <c r="Z1842" s="8">
        <f t="shared" ca="1" si="336"/>
        <v>37387</v>
      </c>
      <c r="AA1842" s="6">
        <f ca="1">RANDBETWEEN(2,COUNTA('Recruitment source'!$A:$A))</f>
        <v>7</v>
      </c>
      <c r="AB1842" s="6" t="str">
        <f ca="1">VLOOKUP($AA1842,'Recruitment source'!$A:$B,2,FALSE)</f>
        <v>Jobs in Lisbon</v>
      </c>
      <c r="AC1842" s="8" t="e">
        <f t="shared" ca="1" si="345"/>
        <v>#N/A</v>
      </c>
      <c r="AD1842" s="6" t="e">
        <f t="shared" ca="1" si="346"/>
        <v>#N/A</v>
      </c>
      <c r="AE1842" s="6" t="e">
        <f ca="1">IF(ISNA(AD1842),NA(),VLOOKUP($AD1842,'Reasons for dismissal'!$A:$B,2,FALSE))</f>
        <v>#N/A</v>
      </c>
      <c r="AF1842" s="6">
        <f t="shared" ca="1" si="347"/>
        <v>3</v>
      </c>
      <c r="AG1842" s="1">
        <f t="shared" ca="1" si="337"/>
        <v>885</v>
      </c>
    </row>
    <row r="1843" spans="1:33" x14ac:dyDescent="0.25">
      <c r="A1843" s="7" cm="1">
        <f t="array" aca="1" ref="A1843" ca="1">INDEX(Companies!$A:$A,RANDBETWEEN(2,COUNTA(Companies!$A:$A)),1)</f>
        <v>2</v>
      </c>
      <c r="B1843" s="7" t="str">
        <f ca="1">VLOOKUP($A1843,Companies!$A:$B,2,FALSE)</f>
        <v>ACME Corporation</v>
      </c>
      <c r="C1843" s="5">
        <f t="shared" si="338"/>
        <v>1842</v>
      </c>
      <c r="D1843" s="6">
        <f t="shared" ca="1" si="339"/>
        <v>1</v>
      </c>
      <c r="E1843" s="7">
        <f ca="1">IF($C1843 = 1 + N("Presidente"),
    127,
    IF($C1843 = 2 + N("Vice-Presidente"),
        72,
        IF($C1843 = 3 + N("Secretária bilíngue"),
            13,
            RANDBETWEEN(5,COUNT(Name!$A:$A) + 1)
        )
    )
)</f>
        <v>281</v>
      </c>
      <c r="F1843" s="7" t="str">
        <f ca="1" xml:space="preserve">
VLOOKUP(
  $E1843,
  Name!$A:$B,
  2,
  FALSE
)
&amp; " " &amp;
IF($C1843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Farias Pasquim</v>
      </c>
      <c r="G1843" s="7">
        <v>2</v>
      </c>
      <c r="H1843" s="7" t="str">
        <f>VLOOKUP($G1843,Countries!$A:$B,2,FALSE)</f>
        <v>Portugal</v>
      </c>
      <c r="I1843" s="7" cm="1">
        <f t="array" aca="1" ref="I1843" ca="1">INDEX(States!$B:$B,RANDBETWEEN(2,COUNTA(States!$A:$A)),1)</f>
        <v>6</v>
      </c>
      <c r="J1843" s="7" t="str">
        <f ca="1">VLOOKUP($I1843,States!$B:$C,2,FALSE)</f>
        <v>Braga</v>
      </c>
      <c r="K1843" s="7" t="str">
        <f ca="1">VLOOKUP($E1843,Name!$A:$C,3,FALSE)</f>
        <v>F</v>
      </c>
      <c r="L1843" s="7" t="str">
        <f ca="1">VLOOKUP($K1843,Genders!$B:$C,2,FALSE)</f>
        <v>Female</v>
      </c>
      <c r="M1843" s="7" cm="1">
        <f t="array" aca="1" ref="M1843" ca="1">INDEX('Marital status'!$A:$A,RANDBETWEEN(2,COUNTA('Marital status'!$A:$A)),1)</f>
        <v>3</v>
      </c>
      <c r="N1843" s="7" t="str">
        <f ca="1">VLOOKUP($M1843,'Marital status'!$A:$B,2,FALSE)</f>
        <v>Married</v>
      </c>
      <c r="O1843" s="7">
        <f t="shared" ca="1" si="340"/>
        <v>5</v>
      </c>
      <c r="P1843" s="7" t="str">
        <f ca="1">VLOOKUP($O1843,Ethnicities!$A:$B,2,FALSE)</f>
        <v>Asian</v>
      </c>
      <c r="Q1843" s="8">
        <f t="shared" ca="1" si="341"/>
        <v>35644</v>
      </c>
      <c r="R1843" s="6">
        <f t="shared" ca="1" si="342"/>
        <v>5</v>
      </c>
      <c r="S1843" s="6" t="str">
        <f ca="1">VLOOKUP($R1843,'Background education'!$A:$B,2,FALSE)</f>
        <v>Graduate school</v>
      </c>
      <c r="T1843" s="7">
        <f ca="1" xml:space="preserve">
  IF(OR($V1843 = 2, $V1843 = 3, $V1843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843" s="7" t="str">
        <f ca="1">VLOOKUP($T1843,Departments!$A:$B,2,FALSE)</f>
        <v>Operations</v>
      </c>
      <c r="V1843" s="6">
        <f t="shared" ca="1" si="343"/>
        <v>8</v>
      </c>
      <c r="W1843" s="6" t="str">
        <f ca="1">VLOOKUP($V1843,Roles!$A:$B,2,FALSE)</f>
        <v>Analyst</v>
      </c>
      <c r="X1843" s="6">
        <f t="shared" ca="1" si="344"/>
        <v>3</v>
      </c>
      <c r="Y1843" s="6" t="str">
        <f ca="1">IF(ISNA($X1843),NA(),VLOOKUP($X1843,Levels!$A:$B,2,FALSE))</f>
        <v>Pleno</v>
      </c>
      <c r="Z1843" s="8">
        <f t="shared" ca="1" si="336"/>
        <v>40020</v>
      </c>
      <c r="AA1843" s="6">
        <f ca="1">RANDBETWEEN(2,COUNTA('Recruitment source'!$A:$A))</f>
        <v>7</v>
      </c>
      <c r="AB1843" s="6" t="str">
        <f ca="1">VLOOKUP($AA1843,'Recruitment source'!$A:$B,2,FALSE)</f>
        <v>Jobs in Lisbon</v>
      </c>
      <c r="AC1843" s="8" t="e">
        <f t="shared" ca="1" si="345"/>
        <v>#N/A</v>
      </c>
      <c r="AD1843" s="6" t="e">
        <f t="shared" ca="1" si="346"/>
        <v>#N/A</v>
      </c>
      <c r="AE1843" s="6" t="e">
        <f ca="1">IF(ISNA(AD1843),NA(),VLOOKUP($AD1843,'Reasons for dismissal'!$A:$B,2,FALSE))</f>
        <v>#N/A</v>
      </c>
      <c r="AF1843" s="6">
        <f t="shared" ca="1" si="347"/>
        <v>3</v>
      </c>
      <c r="AG1843" s="1">
        <f t="shared" ca="1" si="337"/>
        <v>2000</v>
      </c>
    </row>
    <row r="1844" spans="1:33" x14ac:dyDescent="0.25">
      <c r="A1844" s="7" cm="1">
        <f t="array" aca="1" ref="A1844" ca="1">INDEX(Companies!$A:$A,RANDBETWEEN(2,COUNTA(Companies!$A:$A)),1)</f>
        <v>2</v>
      </c>
      <c r="B1844" s="7" t="str">
        <f ca="1">VLOOKUP($A1844,Companies!$A:$B,2,FALSE)</f>
        <v>ACME Corporation</v>
      </c>
      <c r="C1844" s="5">
        <f t="shared" si="338"/>
        <v>1843</v>
      </c>
      <c r="D1844" s="6">
        <f t="shared" ca="1" si="339"/>
        <v>1</v>
      </c>
      <c r="E1844" s="7">
        <f ca="1">IF($C1844 = 1 + N("Presidente"),
    127,
    IF($C1844 = 2 + N("Vice-Presidente"),
        72,
        IF($C1844 = 3 + N("Secretária bilíngue"),
            13,
            RANDBETWEEN(5,COUNT(Name!$A:$A) + 1)
        )
    )
)</f>
        <v>138</v>
      </c>
      <c r="F1844" s="7" t="str">
        <f ca="1" xml:space="preserve">
VLOOKUP(
  $E1844,
  Name!$A:$B,
  2,
  FALSE
)
&amp; " " &amp;
IF($C1844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Longo Cândido</v>
      </c>
      <c r="G1844" s="7">
        <v>2</v>
      </c>
      <c r="H1844" s="7" t="str">
        <f>VLOOKUP($G1844,Countries!$A:$B,2,FALSE)</f>
        <v>Portugal</v>
      </c>
      <c r="I1844" s="7" cm="1">
        <f t="array" aca="1" ref="I1844" ca="1">INDEX(States!$B:$B,RANDBETWEEN(2,COUNTA(States!$A:$A)),1)</f>
        <v>16</v>
      </c>
      <c r="J1844" s="7" t="str">
        <f ca="1">VLOOKUP($I1844,States!$B:$C,2,FALSE)</f>
        <v>Beja</v>
      </c>
      <c r="K1844" s="7" t="str">
        <f ca="1">VLOOKUP($E1844,Name!$A:$C,3,FALSE)</f>
        <v>M</v>
      </c>
      <c r="L1844" s="7" t="str">
        <f ca="1">VLOOKUP($K1844,Genders!$B:$C,2,FALSE)</f>
        <v>Male</v>
      </c>
      <c r="M1844" s="7" cm="1">
        <f t="array" aca="1" ref="M1844" ca="1">INDEX('Marital status'!$A:$A,RANDBETWEEN(2,COUNTA('Marital status'!$A:$A)),1)</f>
        <v>4</v>
      </c>
      <c r="N1844" s="7" t="str">
        <f ca="1">VLOOKUP($M1844,'Marital status'!$A:$B,2,FALSE)</f>
        <v xml:space="preserve">Widowed </v>
      </c>
      <c r="O1844" s="7">
        <f t="shared" ca="1" si="340"/>
        <v>2</v>
      </c>
      <c r="P1844" s="7" t="str">
        <f ca="1">VLOOKUP($O1844,Ethnicities!$A:$B,2,FALSE)</f>
        <v>White</v>
      </c>
      <c r="Q1844" s="8">
        <f t="shared" ca="1" si="341"/>
        <v>25242</v>
      </c>
      <c r="R1844" s="6">
        <f t="shared" ca="1" si="342"/>
        <v>4</v>
      </c>
      <c r="S1844" s="6" t="str">
        <f ca="1">VLOOKUP($R1844,'Background education'!$A:$B,2,FALSE)</f>
        <v>Undergraduate degree</v>
      </c>
      <c r="T1844" s="7">
        <f ca="1" xml:space="preserve">
  IF(OR($V1844 = 2, $V1844 = 3, $V1844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844" s="7" t="str">
        <f ca="1">VLOOKUP($T1844,Departments!$A:$B,2,FALSE)</f>
        <v>Information Technology</v>
      </c>
      <c r="V1844" s="6">
        <f t="shared" ca="1" si="343"/>
        <v>6</v>
      </c>
      <c r="W1844" s="6" t="str">
        <f ca="1">VLOOKUP($V1844,Roles!$A:$B,2,FALSE)</f>
        <v>Intern</v>
      </c>
      <c r="X1844" s="6" t="e">
        <f t="shared" ca="1" si="344"/>
        <v>#N/A</v>
      </c>
      <c r="Y1844" s="6" t="e">
        <f ca="1">IF(ISNA($X1844),NA(),VLOOKUP($X1844,Levels!$A:$B,2,FALSE))</f>
        <v>#N/A</v>
      </c>
      <c r="Z1844" s="8">
        <f t="shared" ca="1" si="336"/>
        <v>38342</v>
      </c>
      <c r="AA1844" s="6">
        <f ca="1">RANDBETWEEN(2,COUNTA('Recruitment source'!$A:$A))</f>
        <v>2</v>
      </c>
      <c r="AB1844" s="6" t="str">
        <f ca="1">VLOOKUP($AA1844,'Recruitment source'!$A:$B,2,FALSE)</f>
        <v>Indeed</v>
      </c>
      <c r="AC1844" s="8" t="e">
        <f t="shared" ca="1" si="345"/>
        <v>#N/A</v>
      </c>
      <c r="AD1844" s="6" t="e">
        <f t="shared" ca="1" si="346"/>
        <v>#N/A</v>
      </c>
      <c r="AE1844" s="6" t="e">
        <f ca="1">IF(ISNA(AD1844),NA(),VLOOKUP($AD1844,'Reasons for dismissal'!$A:$B,2,FALSE))</f>
        <v>#N/A</v>
      </c>
      <c r="AF1844" s="6">
        <f t="shared" ca="1" si="347"/>
        <v>4</v>
      </c>
      <c r="AG1844" s="1">
        <f t="shared" ca="1" si="337"/>
        <v>885</v>
      </c>
    </row>
    <row r="1845" spans="1:33" x14ac:dyDescent="0.25">
      <c r="A1845" s="7" cm="1">
        <f t="array" aca="1" ref="A1845" ca="1">INDEX(Companies!$A:$A,RANDBETWEEN(2,COUNTA(Companies!$A:$A)),1)</f>
        <v>2</v>
      </c>
      <c r="B1845" s="7" t="str">
        <f ca="1">VLOOKUP($A1845,Companies!$A:$B,2,FALSE)</f>
        <v>ACME Corporation</v>
      </c>
      <c r="C1845" s="5">
        <f t="shared" si="338"/>
        <v>1844</v>
      </c>
      <c r="D1845" s="6">
        <f t="shared" ca="1" si="339"/>
        <v>1</v>
      </c>
      <c r="E1845" s="7">
        <f ca="1">IF($C1845 = 1 + N("Presidente"),
    127,
    IF($C1845 = 2 + N("Vice-Presidente"),
        72,
        IF($C1845 = 3 + N("Secretária bilíngue"),
            13,
            RANDBETWEEN(5,COUNT(Name!$A:$A) + 1)
        )
    )
)</f>
        <v>102</v>
      </c>
      <c r="F1845" s="7" t="str">
        <f ca="1" xml:space="preserve">
VLOOKUP(
  $E1845,
  Name!$A:$B,
  2,
  FALSE
)
&amp; " " &amp;
IF($C1845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Danilo Holanda Moreira</v>
      </c>
      <c r="G1845" s="7">
        <v>2</v>
      </c>
      <c r="H1845" s="7" t="str">
        <f>VLOOKUP($G1845,Countries!$A:$B,2,FALSE)</f>
        <v>Portugal</v>
      </c>
      <c r="I1845" s="7" cm="1">
        <f t="array" aca="1" ref="I1845" ca="1">INDEX(States!$B:$B,RANDBETWEEN(2,COUNTA(States!$A:$A)),1)</f>
        <v>5</v>
      </c>
      <c r="J1845" s="7" t="str">
        <f ca="1">VLOOKUP($I1845,States!$B:$C,2,FALSE)</f>
        <v>Aveiro</v>
      </c>
      <c r="K1845" s="7" t="str">
        <f ca="1">VLOOKUP($E1845,Name!$A:$C,3,FALSE)</f>
        <v>M</v>
      </c>
      <c r="L1845" s="7" t="str">
        <f ca="1">VLOOKUP($K1845,Genders!$B:$C,2,FALSE)</f>
        <v>Male</v>
      </c>
      <c r="M1845" s="7" cm="1">
        <f t="array" aca="1" ref="M1845" ca="1">INDEX('Marital status'!$A:$A,RANDBETWEEN(2,COUNTA('Marital status'!$A:$A)),1)</f>
        <v>4</v>
      </c>
      <c r="N1845" s="7" t="str">
        <f ca="1">VLOOKUP($M1845,'Marital status'!$A:$B,2,FALSE)</f>
        <v xml:space="preserve">Widowed </v>
      </c>
      <c r="O1845" s="7">
        <f t="shared" ca="1" si="340"/>
        <v>2</v>
      </c>
      <c r="P1845" s="7" t="str">
        <f ca="1">VLOOKUP($O1845,Ethnicities!$A:$B,2,FALSE)</f>
        <v>White</v>
      </c>
      <c r="Q1845" s="8">
        <f t="shared" ca="1" si="341"/>
        <v>38061</v>
      </c>
      <c r="R1845" s="6">
        <f t="shared" ca="1" si="342"/>
        <v>4</v>
      </c>
      <c r="S1845" s="6" t="str">
        <f ca="1">VLOOKUP($R1845,'Background education'!$A:$B,2,FALSE)</f>
        <v>Undergraduate degree</v>
      </c>
      <c r="T1845" s="7">
        <f ca="1" xml:space="preserve">
  IF(OR($V1845 = 2, $V1845 = 3, $V1845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45" s="7" t="str">
        <f ca="1">VLOOKUP($T1845,Departments!$A:$B,2,FALSE)</f>
        <v xml:space="preserve"> Commercial</v>
      </c>
      <c r="V1845" s="6">
        <f t="shared" ca="1" si="343"/>
        <v>8</v>
      </c>
      <c r="W1845" s="6" t="str">
        <f ca="1">VLOOKUP($V1845,Roles!$A:$B,2,FALSE)</f>
        <v>Analyst</v>
      </c>
      <c r="X1845" s="6">
        <f t="shared" ca="1" si="344"/>
        <v>4</v>
      </c>
      <c r="Y1845" s="6" t="str">
        <f ca="1">IF(ISNA($X1845),NA(),VLOOKUP($X1845,Levels!$A:$B,2,FALSE))</f>
        <v>Senior</v>
      </c>
      <c r="Z1845" s="8">
        <f t="shared" ca="1" si="336"/>
        <v>44872</v>
      </c>
      <c r="AA1845" s="6">
        <f ca="1">RANDBETWEEN(2,COUNTA('Recruitment source'!$A:$A))</f>
        <v>3</v>
      </c>
      <c r="AB1845" s="6" t="str">
        <f ca="1">VLOOKUP($AA1845,'Recruitment source'!$A:$B,2,FALSE)</f>
        <v>Learn4Good</v>
      </c>
      <c r="AC1845" s="8" t="e">
        <f t="shared" ca="1" si="345"/>
        <v>#N/A</v>
      </c>
      <c r="AD1845" s="6" t="e">
        <f t="shared" ca="1" si="346"/>
        <v>#N/A</v>
      </c>
      <c r="AE1845" s="6" t="e">
        <f ca="1">IF(ISNA(AD1845),NA(),VLOOKUP($AD1845,'Reasons for dismissal'!$A:$B,2,FALSE))</f>
        <v>#N/A</v>
      </c>
      <c r="AF1845" s="6">
        <f t="shared" ca="1" si="347"/>
        <v>4</v>
      </c>
      <c r="AG1845" s="1">
        <f t="shared" ca="1" si="337"/>
        <v>2000</v>
      </c>
    </row>
    <row r="1846" spans="1:33" x14ac:dyDescent="0.25">
      <c r="A1846" s="7" cm="1">
        <f t="array" aca="1" ref="A1846" ca="1">INDEX(Companies!$A:$A,RANDBETWEEN(2,COUNTA(Companies!$A:$A)),1)</f>
        <v>2</v>
      </c>
      <c r="B1846" s="7" t="str">
        <f ca="1">VLOOKUP($A1846,Companies!$A:$B,2,FALSE)</f>
        <v>ACME Corporation</v>
      </c>
      <c r="C1846" s="5">
        <f t="shared" si="338"/>
        <v>1845</v>
      </c>
      <c r="D1846" s="6">
        <f t="shared" ca="1" si="339"/>
        <v>1</v>
      </c>
      <c r="E1846" s="7">
        <f ca="1">IF($C1846 = 1 + N("Presidente"),
    127,
    IF($C1846 = 2 + N("Vice-Presidente"),
        72,
        IF($C1846 = 3 + N("Secretária bilíngue"),
            13,
            RANDBETWEEN(5,COUNT(Name!$A:$A) + 1)
        )
    )
)</f>
        <v>79</v>
      </c>
      <c r="F1846" s="7" t="str">
        <f ca="1" xml:space="preserve">
VLOOKUP(
  $E1846,
  Name!$A:$B,
  2,
  FALSE
)
&amp; " " &amp;
IF($C1846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Byanca Teixeira Santos</v>
      </c>
      <c r="G1846" s="7">
        <v>2</v>
      </c>
      <c r="H1846" s="7" t="str">
        <f>VLOOKUP($G1846,Countries!$A:$B,2,FALSE)</f>
        <v>Portugal</v>
      </c>
      <c r="I1846" s="7" cm="1">
        <f t="array" aca="1" ref="I1846" ca="1">INDEX(States!$B:$B,RANDBETWEEN(2,COUNTA(States!$A:$A)),1)</f>
        <v>13</v>
      </c>
      <c r="J1846" s="7" t="str">
        <f ca="1">VLOOKUP($I1846,States!$B:$C,2,FALSE)</f>
        <v>Azores</v>
      </c>
      <c r="K1846" s="7" t="str">
        <f ca="1">VLOOKUP($E1846,Name!$A:$C,3,FALSE)</f>
        <v>F</v>
      </c>
      <c r="L1846" s="7" t="str">
        <f ca="1">VLOOKUP($K1846,Genders!$B:$C,2,FALSE)</f>
        <v>Female</v>
      </c>
      <c r="M1846" s="7" cm="1">
        <f t="array" aca="1" ref="M1846" ca="1">INDEX('Marital status'!$A:$A,RANDBETWEEN(2,COUNTA('Marital status'!$A:$A)),1)</f>
        <v>4</v>
      </c>
      <c r="N1846" s="7" t="str">
        <f ca="1">VLOOKUP($M1846,'Marital status'!$A:$B,2,FALSE)</f>
        <v xml:space="preserve">Widowed </v>
      </c>
      <c r="O1846" s="7">
        <f t="shared" ca="1" si="340"/>
        <v>2</v>
      </c>
      <c r="P1846" s="7" t="str">
        <f ca="1">VLOOKUP($O1846,Ethnicities!$A:$B,2,FALSE)</f>
        <v>White</v>
      </c>
      <c r="Q1846" s="8">
        <f t="shared" ca="1" si="341"/>
        <v>33819</v>
      </c>
      <c r="R1846" s="6">
        <f t="shared" ca="1" si="342"/>
        <v>4</v>
      </c>
      <c r="S1846" s="6" t="str">
        <f ca="1">VLOOKUP($R1846,'Background education'!$A:$B,2,FALSE)</f>
        <v>Undergraduate degree</v>
      </c>
      <c r="T1846" s="7">
        <f ca="1" xml:space="preserve">
  IF(OR($V1846 = 2, $V1846 = 3, $V1846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846" s="7" t="str">
        <f ca="1">VLOOKUP($T1846,Departments!$A:$B,2,FALSE)</f>
        <v>Operations</v>
      </c>
      <c r="V1846" s="6">
        <f t="shared" ca="1" si="343"/>
        <v>7</v>
      </c>
      <c r="W1846" s="6" t="str">
        <f ca="1">VLOOKUP($V1846,Roles!$A:$B,2,FALSE)</f>
        <v>Trainee</v>
      </c>
      <c r="X1846" s="6" t="e">
        <f t="shared" ca="1" si="344"/>
        <v>#N/A</v>
      </c>
      <c r="Y1846" s="6" t="e">
        <f ca="1">IF(ISNA($X1846),NA(),VLOOKUP($X1846,Levels!$A:$B,2,FALSE))</f>
        <v>#N/A</v>
      </c>
      <c r="Z1846" s="8">
        <f t="shared" ca="1" si="336"/>
        <v>40506</v>
      </c>
      <c r="AA1846" s="6">
        <f ca="1">RANDBETWEEN(2,COUNTA('Recruitment source'!$A:$A))</f>
        <v>2</v>
      </c>
      <c r="AB1846" s="6" t="str">
        <f ca="1">VLOOKUP($AA1846,'Recruitment source'!$A:$B,2,FALSE)</f>
        <v>Indeed</v>
      </c>
      <c r="AC1846" s="8" t="e">
        <f t="shared" ca="1" si="345"/>
        <v>#N/A</v>
      </c>
      <c r="AD1846" s="6" t="e">
        <f t="shared" ca="1" si="346"/>
        <v>#N/A</v>
      </c>
      <c r="AE1846" s="6" t="e">
        <f ca="1">IF(ISNA(AD1846),NA(),VLOOKUP($AD1846,'Reasons for dismissal'!$A:$B,2,FALSE))</f>
        <v>#N/A</v>
      </c>
      <c r="AF1846" s="6">
        <f t="shared" ca="1" si="347"/>
        <v>4</v>
      </c>
      <c r="AG1846" s="1">
        <f t="shared" ca="1" si="337"/>
        <v>1005</v>
      </c>
    </row>
    <row r="1847" spans="1:33" x14ac:dyDescent="0.25">
      <c r="A1847" s="7" cm="1">
        <f t="array" aca="1" ref="A1847" ca="1">INDEX(Companies!$A:$A,RANDBETWEEN(2,COUNTA(Companies!$A:$A)),1)</f>
        <v>2</v>
      </c>
      <c r="B1847" s="7" t="str">
        <f ca="1">VLOOKUP($A1847,Companies!$A:$B,2,FALSE)</f>
        <v>ACME Corporation</v>
      </c>
      <c r="C1847" s="5">
        <f t="shared" si="338"/>
        <v>1846</v>
      </c>
      <c r="D1847" s="6">
        <f t="shared" ca="1" si="339"/>
        <v>1</v>
      </c>
      <c r="E1847" s="7">
        <f ca="1">IF($C1847 = 1 + N("Presidente"),
    127,
    IF($C1847 = 2 + N("Vice-Presidente"),
        72,
        IF($C1847 = 3 + N("Secretária bilíngue"),
            13,
            RANDBETWEEN(5,COUNT(Name!$A:$A) + 1)
        )
    )
)</f>
        <v>122</v>
      </c>
      <c r="F1847" s="7" t="str">
        <f ca="1" xml:space="preserve">
VLOOKUP(
  $E1847,
  Name!$A:$B,
  2,
  FALSE
)
&amp; " " &amp;
IF($C1847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 Zil Rinaldi</v>
      </c>
      <c r="G1847" s="7">
        <v>2</v>
      </c>
      <c r="H1847" s="7" t="str">
        <f>VLOOKUP($G1847,Countries!$A:$B,2,FALSE)</f>
        <v>Portugal</v>
      </c>
      <c r="I1847" s="7" cm="1">
        <f t="array" aca="1" ref="I1847" ca="1">INDEX(States!$B:$B,RANDBETWEEN(2,COUNTA(States!$A:$A)),1)</f>
        <v>15</v>
      </c>
      <c r="J1847" s="7" t="str">
        <f ca="1">VLOOKUP($I1847,States!$B:$C,2,FALSE)</f>
        <v>Castelo Branco</v>
      </c>
      <c r="K1847" s="7" t="str">
        <f ca="1">VLOOKUP($E1847,Name!$A:$C,3,FALSE)</f>
        <v>M</v>
      </c>
      <c r="L1847" s="7" t="str">
        <f ca="1">VLOOKUP($K1847,Genders!$B:$C,2,FALSE)</f>
        <v>Male</v>
      </c>
      <c r="M1847" s="7" cm="1">
        <f t="array" aca="1" ref="M1847" ca="1">INDEX('Marital status'!$A:$A,RANDBETWEEN(2,COUNTA('Marital status'!$A:$A)),1)</f>
        <v>3</v>
      </c>
      <c r="N1847" s="7" t="str">
        <f ca="1">VLOOKUP($M1847,'Marital status'!$A:$B,2,FALSE)</f>
        <v>Married</v>
      </c>
      <c r="O1847" s="7">
        <f t="shared" ca="1" si="340"/>
        <v>2</v>
      </c>
      <c r="P1847" s="7" t="str">
        <f ca="1">VLOOKUP($O1847,Ethnicities!$A:$B,2,FALSE)</f>
        <v>White</v>
      </c>
      <c r="Q1847" s="8">
        <f t="shared" ca="1" si="341"/>
        <v>33086</v>
      </c>
      <c r="R1847" s="6">
        <f t="shared" ca="1" si="342"/>
        <v>5</v>
      </c>
      <c r="S1847" s="6" t="str">
        <f ca="1">VLOOKUP($R1847,'Background education'!$A:$B,2,FALSE)</f>
        <v>Graduate school</v>
      </c>
      <c r="T1847" s="7">
        <f ca="1" xml:space="preserve">
  IF(OR($V1847 = 2, $V1847 = 3, $V1847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47" s="7" t="str">
        <f ca="1">VLOOKUP($T1847,Departments!$A:$B,2,FALSE)</f>
        <v>Human Resource</v>
      </c>
      <c r="V1847" s="6">
        <f t="shared" ca="1" si="343"/>
        <v>8</v>
      </c>
      <c r="W1847" s="6" t="str">
        <f ca="1">VLOOKUP($V1847,Roles!$A:$B,2,FALSE)</f>
        <v>Analyst</v>
      </c>
      <c r="X1847" s="6">
        <f t="shared" ca="1" si="344"/>
        <v>2</v>
      </c>
      <c r="Y1847" s="6" t="str">
        <f ca="1">IF(ISNA($X1847),NA(),VLOOKUP($X1847,Levels!$A:$B,2,FALSE))</f>
        <v>Junior</v>
      </c>
      <c r="Z1847" s="8">
        <f t="shared" ca="1" si="336"/>
        <v>44612</v>
      </c>
      <c r="AA1847" s="6">
        <f ca="1">RANDBETWEEN(2,COUNTA('Recruitment source'!$A:$A))</f>
        <v>10</v>
      </c>
      <c r="AB1847" s="6" t="str">
        <f ca="1">VLOOKUP($AA1847,'Recruitment source'!$A:$B,2,FALSE)</f>
        <v>Google</v>
      </c>
      <c r="AC1847" s="8" t="e">
        <f t="shared" ca="1" si="345"/>
        <v>#N/A</v>
      </c>
      <c r="AD1847" s="6" t="e">
        <f t="shared" ca="1" si="346"/>
        <v>#N/A</v>
      </c>
      <c r="AE1847" s="6" t="e">
        <f ca="1">IF(ISNA(AD1847),NA(),VLOOKUP($AD1847,'Reasons for dismissal'!$A:$B,2,FALSE))</f>
        <v>#N/A</v>
      </c>
      <c r="AF1847" s="6">
        <f t="shared" ca="1" si="347"/>
        <v>3</v>
      </c>
      <c r="AG1847" s="1">
        <f t="shared" ca="1" si="337"/>
        <v>2000</v>
      </c>
    </row>
    <row r="1848" spans="1:33" x14ac:dyDescent="0.25">
      <c r="A1848" s="7" cm="1">
        <f t="array" aca="1" ref="A1848" ca="1">INDEX(Companies!$A:$A,RANDBETWEEN(2,COUNTA(Companies!$A:$A)),1)</f>
        <v>2</v>
      </c>
      <c r="B1848" s="7" t="str">
        <f ca="1">VLOOKUP($A1848,Companies!$A:$B,2,FALSE)</f>
        <v>ACME Corporation</v>
      </c>
      <c r="C1848" s="5">
        <f t="shared" si="338"/>
        <v>1847</v>
      </c>
      <c r="D1848" s="6">
        <f t="shared" ca="1" si="339"/>
        <v>1</v>
      </c>
      <c r="E1848" s="7">
        <f ca="1">IF($C1848 = 1 + N("Presidente"),
    127,
    IF($C1848 = 2 + N("Vice-Presidente"),
        72,
        IF($C1848 = 3 + N("Secretária bilíngue"),
            13,
            RANDBETWEEN(5,COUNT(Name!$A:$A) + 1)
        )
    )
)</f>
        <v>90</v>
      </c>
      <c r="F1848" s="7" t="str">
        <f ca="1" xml:space="preserve">
VLOOKUP(
  $E1848,
  Name!$A:$B,
  2,
  FALSE
)
&amp; " " &amp;
IF($C1848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Santacruz Barbosa</v>
      </c>
      <c r="G1848" s="7">
        <v>2</v>
      </c>
      <c r="H1848" s="7" t="str">
        <f>VLOOKUP($G1848,Countries!$A:$B,2,FALSE)</f>
        <v>Portugal</v>
      </c>
      <c r="I1848" s="7" cm="1">
        <f t="array" aca="1" ref="I1848" ca="1">INDEX(States!$B:$B,RANDBETWEEN(2,COUNTA(States!$A:$A)),1)</f>
        <v>12</v>
      </c>
      <c r="J1848" s="7" t="str">
        <f ca="1">VLOOKUP($I1848,States!$B:$C,2,FALSE)</f>
        <v>Évora</v>
      </c>
      <c r="K1848" s="7" t="str">
        <f ca="1">VLOOKUP($E1848,Name!$A:$C,3,FALSE)</f>
        <v>M</v>
      </c>
      <c r="L1848" s="7" t="str">
        <f ca="1">VLOOKUP($K1848,Genders!$B:$C,2,FALSE)</f>
        <v>Male</v>
      </c>
      <c r="M1848" s="7" cm="1">
        <f t="array" aca="1" ref="M1848" ca="1">INDEX('Marital status'!$A:$A,RANDBETWEEN(2,COUNTA('Marital status'!$A:$A)),1)</f>
        <v>2</v>
      </c>
      <c r="N1848" s="7" t="str">
        <f ca="1">VLOOKUP($M1848,'Marital status'!$A:$B,2,FALSE)</f>
        <v>Single</v>
      </c>
      <c r="O1848" s="7">
        <f t="shared" ca="1" si="340"/>
        <v>4</v>
      </c>
      <c r="P1848" s="7" t="str">
        <f ca="1">VLOOKUP($O1848,Ethnicities!$A:$B,2,FALSE)</f>
        <v>Hispanic or Latino</v>
      </c>
      <c r="Q1848" s="8">
        <f t="shared" ca="1" si="341"/>
        <v>31136</v>
      </c>
      <c r="R1848" s="6">
        <f t="shared" ca="1" si="342"/>
        <v>4</v>
      </c>
      <c r="S1848" s="6" t="str">
        <f ca="1">VLOOKUP($R1848,'Background education'!$A:$B,2,FALSE)</f>
        <v>Undergraduate degree</v>
      </c>
      <c r="T1848" s="7">
        <f ca="1" xml:space="preserve">
  IF(OR($V1848 = 2, $V1848 = 3, $V1848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848" s="7" t="str">
        <f ca="1">VLOOKUP($T1848,Departments!$A:$B,2,FALSE)</f>
        <v>Administration</v>
      </c>
      <c r="V1848" s="6">
        <f t="shared" ca="1" si="343"/>
        <v>7</v>
      </c>
      <c r="W1848" s="6" t="str">
        <f ca="1">VLOOKUP($V1848,Roles!$A:$B,2,FALSE)</f>
        <v>Trainee</v>
      </c>
      <c r="X1848" s="6" t="e">
        <f t="shared" ca="1" si="344"/>
        <v>#N/A</v>
      </c>
      <c r="Y1848" s="6" t="e">
        <f ca="1">IF(ISNA($X1848),NA(),VLOOKUP($X1848,Levels!$A:$B,2,FALSE))</f>
        <v>#N/A</v>
      </c>
      <c r="Z1848" s="8">
        <f t="shared" ca="1" si="336"/>
        <v>36596</v>
      </c>
      <c r="AA1848" s="6">
        <f ca="1">RANDBETWEEN(2,COUNTA('Recruitment source'!$A:$A))</f>
        <v>9</v>
      </c>
      <c r="AB1848" s="6" t="str">
        <f ca="1">VLOOKUP($AA1848,'Recruitment source'!$A:$B,2,FALSE)</f>
        <v xml:space="preserve"> recommendation of employee</v>
      </c>
      <c r="AC1848" s="8" t="e">
        <f t="shared" ca="1" si="345"/>
        <v>#N/A</v>
      </c>
      <c r="AD1848" s="6" t="e">
        <f t="shared" ca="1" si="346"/>
        <v>#N/A</v>
      </c>
      <c r="AE1848" s="6" t="e">
        <f ca="1">IF(ISNA(AD1848),NA(),VLOOKUP($AD1848,'Reasons for dismissal'!$A:$B,2,FALSE))</f>
        <v>#N/A</v>
      </c>
      <c r="AF1848" s="6">
        <f t="shared" ca="1" si="347"/>
        <v>2</v>
      </c>
      <c r="AG1848" s="1">
        <f t="shared" ca="1" si="337"/>
        <v>1005</v>
      </c>
    </row>
    <row r="1849" spans="1:33" x14ac:dyDescent="0.25">
      <c r="A1849" s="7" cm="1">
        <f t="array" aca="1" ref="A1849" ca="1">INDEX(Companies!$A:$A,RANDBETWEEN(2,COUNTA(Companies!$A:$A)),1)</f>
        <v>2</v>
      </c>
      <c r="B1849" s="7" t="str">
        <f ca="1">VLOOKUP($A1849,Companies!$A:$B,2,FALSE)</f>
        <v>ACME Corporation</v>
      </c>
      <c r="C1849" s="5">
        <f t="shared" si="338"/>
        <v>1848</v>
      </c>
      <c r="D1849" s="6">
        <f t="shared" ca="1" si="339"/>
        <v>1</v>
      </c>
      <c r="E1849" s="7">
        <f ca="1">IF($C1849 = 1 + N("Presidente"),
    127,
    IF($C1849 = 2 + N("Vice-Presidente"),
        72,
        IF($C1849 = 3 + N("Secretária bilíngue"),
            13,
            RANDBETWEEN(5,COUNT(Name!$A:$A) + 1)
        )
    )
)</f>
        <v>29</v>
      </c>
      <c r="F1849" s="7" t="str">
        <f ca="1" xml:space="preserve">
VLOOKUP(
  $E1849,
  Name!$A:$B,
  2,
  FALSE
)
&amp; " " &amp;
IF($C1849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Cecília Paulista Holanda</v>
      </c>
      <c r="G1849" s="7">
        <v>2</v>
      </c>
      <c r="H1849" s="7" t="str">
        <f>VLOOKUP($G1849,Countries!$A:$B,2,FALSE)</f>
        <v>Portugal</v>
      </c>
      <c r="I1849" s="7" cm="1">
        <f t="array" aca="1" ref="I1849" ca="1">INDEX(States!$B:$B,RANDBETWEEN(2,COUNTA(States!$A:$A)),1)</f>
        <v>10</v>
      </c>
      <c r="J1849" s="7" t="str">
        <f ca="1">VLOOKUP($I1849,States!$B:$C,2,FALSE)</f>
        <v>Coimbra</v>
      </c>
      <c r="K1849" s="7" t="str">
        <f ca="1">VLOOKUP($E1849,Name!$A:$C,3,FALSE)</f>
        <v>F</v>
      </c>
      <c r="L1849" s="7" t="str">
        <f ca="1">VLOOKUP($K1849,Genders!$B:$C,2,FALSE)</f>
        <v>Female</v>
      </c>
      <c r="M1849" s="7" cm="1">
        <f t="array" aca="1" ref="M1849" ca="1">INDEX('Marital status'!$A:$A,RANDBETWEEN(2,COUNTA('Marital status'!$A:$A)),1)</f>
        <v>4</v>
      </c>
      <c r="N1849" s="7" t="str">
        <f ca="1">VLOOKUP($M1849,'Marital status'!$A:$B,2,FALSE)</f>
        <v xml:space="preserve">Widowed </v>
      </c>
      <c r="O1849" s="7">
        <f t="shared" ca="1" si="340"/>
        <v>2</v>
      </c>
      <c r="P1849" s="7" t="str">
        <f ca="1">VLOOKUP($O1849,Ethnicities!$A:$B,2,FALSE)</f>
        <v>White</v>
      </c>
      <c r="Q1849" s="8">
        <f t="shared" ca="1" si="341"/>
        <v>35684</v>
      </c>
      <c r="R1849" s="6">
        <f t="shared" ca="1" si="342"/>
        <v>5</v>
      </c>
      <c r="S1849" s="6" t="str">
        <f ca="1">VLOOKUP($R1849,'Background education'!$A:$B,2,FALSE)</f>
        <v>Graduate school</v>
      </c>
      <c r="T1849" s="7">
        <f ca="1" xml:space="preserve">
  IF(OR($V1849 = 2, $V1849 = 3, $V1849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849" s="7" t="str">
        <f ca="1">VLOOKUP($T1849,Departments!$A:$B,2,FALSE)</f>
        <v>Juridical</v>
      </c>
      <c r="V1849" s="6">
        <f t="shared" ca="1" si="343"/>
        <v>8</v>
      </c>
      <c r="W1849" s="6" t="str">
        <f ca="1">VLOOKUP($V1849,Roles!$A:$B,2,FALSE)</f>
        <v>Analyst</v>
      </c>
      <c r="X1849" s="6">
        <f t="shared" ca="1" si="344"/>
        <v>4</v>
      </c>
      <c r="Y1849" s="6" t="str">
        <f ca="1">IF(ISNA($X1849),NA(),VLOOKUP($X1849,Levels!$A:$B,2,FALSE))</f>
        <v>Senior</v>
      </c>
      <c r="Z1849" s="8">
        <f t="shared" ca="1" si="336"/>
        <v>36892</v>
      </c>
      <c r="AA1849" s="6">
        <f ca="1">RANDBETWEEN(2,COUNTA('Recruitment source'!$A:$A))</f>
        <v>9</v>
      </c>
      <c r="AB1849" s="6" t="str">
        <f ca="1">VLOOKUP($AA1849,'Recruitment source'!$A:$B,2,FALSE)</f>
        <v xml:space="preserve"> recommendation of employee</v>
      </c>
      <c r="AC1849" s="8" t="e">
        <f t="shared" ca="1" si="345"/>
        <v>#N/A</v>
      </c>
      <c r="AD1849" s="6" t="e">
        <f t="shared" ca="1" si="346"/>
        <v>#N/A</v>
      </c>
      <c r="AE1849" s="6" t="e">
        <f ca="1">IF(ISNA(AD1849),NA(),VLOOKUP($AD1849,'Reasons for dismissal'!$A:$B,2,FALSE))</f>
        <v>#N/A</v>
      </c>
      <c r="AF1849" s="6">
        <f t="shared" ca="1" si="347"/>
        <v>2</v>
      </c>
      <c r="AG1849" s="1">
        <f t="shared" ca="1" si="337"/>
        <v>2000</v>
      </c>
    </row>
    <row r="1850" spans="1:33" x14ac:dyDescent="0.25">
      <c r="A1850" s="7" cm="1">
        <f t="array" aca="1" ref="A1850" ca="1">INDEX(Companies!$A:$A,RANDBETWEEN(2,COUNTA(Companies!$A:$A)),1)</f>
        <v>2</v>
      </c>
      <c r="B1850" s="7" t="str">
        <f ca="1">VLOOKUP($A1850,Companies!$A:$B,2,FALSE)</f>
        <v>ACME Corporation</v>
      </c>
      <c r="C1850" s="5">
        <f t="shared" si="338"/>
        <v>1849</v>
      </c>
      <c r="D1850" s="6">
        <f t="shared" ca="1" si="339"/>
        <v>1</v>
      </c>
      <c r="E1850" s="7">
        <f ca="1">IF($C1850 = 1 + N("Presidente"),
    127,
    IF($C1850 = 2 + N("Vice-Presidente"),
        72,
        IF($C1850 = 3 + N("Secretária bilíngue"),
            13,
            RANDBETWEEN(5,COUNT(Name!$A:$A) + 1)
        )
    )
)</f>
        <v>75</v>
      </c>
      <c r="F1850" s="7" t="str">
        <f ca="1" xml:space="preserve">
VLOOKUP(
  $E1850,
  Name!$A:$B,
  2,
  FALSE
)
&amp; " " &amp;
IF($C1850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Simões Machado</v>
      </c>
      <c r="G1850" s="7">
        <v>2</v>
      </c>
      <c r="H1850" s="7" t="str">
        <f>VLOOKUP($G1850,Countries!$A:$B,2,FALSE)</f>
        <v>Portugal</v>
      </c>
      <c r="I1850" s="7" cm="1">
        <f t="array" aca="1" ref="I1850" ca="1">INDEX(States!$B:$B,RANDBETWEEN(2,COUNTA(States!$A:$A)),1)</f>
        <v>2</v>
      </c>
      <c r="J1850" s="7" t="str">
        <f ca="1">VLOOKUP($I1850,States!$B:$C,2,FALSE)</f>
        <v xml:space="preserve"> Lisboa</v>
      </c>
      <c r="K1850" s="7" t="str">
        <f ca="1">VLOOKUP($E1850,Name!$A:$C,3,FALSE)</f>
        <v>M</v>
      </c>
      <c r="L1850" s="7" t="str">
        <f ca="1">VLOOKUP($K1850,Genders!$B:$C,2,FALSE)</f>
        <v>Male</v>
      </c>
      <c r="M1850" s="7" cm="1">
        <f t="array" aca="1" ref="M1850" ca="1">INDEX('Marital status'!$A:$A,RANDBETWEEN(2,COUNTA('Marital status'!$A:$A)),1)</f>
        <v>5</v>
      </c>
      <c r="N1850" s="7" t="str">
        <f ca="1">VLOOKUP($M1850,'Marital status'!$A:$B,2,FALSE)</f>
        <v xml:space="preserve">Separated </v>
      </c>
      <c r="O1850" s="7">
        <f t="shared" ca="1" si="340"/>
        <v>2</v>
      </c>
      <c r="P1850" s="7" t="str">
        <f ca="1">VLOOKUP($O1850,Ethnicities!$A:$B,2,FALSE)</f>
        <v>White</v>
      </c>
      <c r="Q1850" s="8">
        <f t="shared" ca="1" si="341"/>
        <v>30036</v>
      </c>
      <c r="R1850" s="6">
        <f t="shared" ca="1" si="342"/>
        <v>4</v>
      </c>
      <c r="S1850" s="6" t="str">
        <f ca="1">VLOOKUP($R1850,'Background education'!$A:$B,2,FALSE)</f>
        <v>Undergraduate degree</v>
      </c>
      <c r="T1850" s="7">
        <f ca="1" xml:space="preserve">
  IF(OR($V1850 = 2, $V1850 = 3, $V1850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850" s="7" t="str">
        <f ca="1">VLOOKUP($T1850,Departments!$A:$B,2,FALSE)</f>
        <v>Controlling</v>
      </c>
      <c r="V1850" s="6">
        <f t="shared" ca="1" si="343"/>
        <v>7</v>
      </c>
      <c r="W1850" s="6" t="str">
        <f ca="1">VLOOKUP($V1850,Roles!$A:$B,2,FALSE)</f>
        <v>Trainee</v>
      </c>
      <c r="X1850" s="6" t="e">
        <f t="shared" ca="1" si="344"/>
        <v>#N/A</v>
      </c>
      <c r="Y1850" s="6" t="e">
        <f ca="1">IF(ISNA($X1850),NA(),VLOOKUP($X1850,Levels!$A:$B,2,FALSE))</f>
        <v>#N/A</v>
      </c>
      <c r="Z1850" s="8">
        <f t="shared" ca="1" si="336"/>
        <v>41910</v>
      </c>
      <c r="AA1850" s="6">
        <f ca="1">RANDBETWEEN(2,COUNTA('Recruitment source'!$A:$A))</f>
        <v>11</v>
      </c>
      <c r="AB1850" s="6" t="str">
        <f ca="1">VLOOKUP($AA1850,'Recruitment source'!$A:$B,2,FALSE)</f>
        <v>LinkedIn</v>
      </c>
      <c r="AC1850" s="8" t="e">
        <f t="shared" ca="1" si="345"/>
        <v>#N/A</v>
      </c>
      <c r="AD1850" s="6" t="e">
        <f t="shared" ca="1" si="346"/>
        <v>#N/A</v>
      </c>
      <c r="AE1850" s="6" t="e">
        <f ca="1">IF(ISNA(AD1850),NA(),VLOOKUP($AD1850,'Reasons for dismissal'!$A:$B,2,FALSE))</f>
        <v>#N/A</v>
      </c>
      <c r="AF1850" s="6">
        <f t="shared" ca="1" si="347"/>
        <v>3</v>
      </c>
      <c r="AG1850" s="1">
        <f t="shared" ca="1" si="337"/>
        <v>1085</v>
      </c>
    </row>
    <row r="1851" spans="1:33" x14ac:dyDescent="0.25">
      <c r="A1851" s="7" cm="1">
        <f t="array" aca="1" ref="A1851" ca="1">INDEX(Companies!$A:$A,RANDBETWEEN(2,COUNTA(Companies!$A:$A)),1)</f>
        <v>2</v>
      </c>
      <c r="B1851" s="7" t="str">
        <f ca="1">VLOOKUP($A1851,Companies!$A:$B,2,FALSE)</f>
        <v>ACME Corporation</v>
      </c>
      <c r="C1851" s="5">
        <f t="shared" si="338"/>
        <v>1850</v>
      </c>
      <c r="D1851" s="6">
        <f t="shared" ca="1" si="339"/>
        <v>1</v>
      </c>
      <c r="E1851" s="7">
        <f ca="1">IF($C1851 = 1 + N("Presidente"),
    127,
    IF($C1851 = 2 + N("Vice-Presidente"),
        72,
        IF($C1851 = 3 + N("Secretária bilíngue"),
            13,
            RANDBETWEEN(5,COUNT(Name!$A:$A) + 1)
        )
    )
)</f>
        <v>134</v>
      </c>
      <c r="F1851" s="7" t="str">
        <f ca="1" xml:space="preserve">
VLOOKUP(
  $E1851,
  Name!$A:$B,
  2,
  FALSE
)
&amp; " " &amp;
IF($C1851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Eva Faro Anunciação</v>
      </c>
      <c r="G1851" s="7">
        <v>2</v>
      </c>
      <c r="H1851" s="7" t="str">
        <f>VLOOKUP($G1851,Countries!$A:$B,2,FALSE)</f>
        <v>Portugal</v>
      </c>
      <c r="I1851" s="7" cm="1">
        <f t="array" aca="1" ref="I1851" ca="1">INDEX(States!$B:$B,RANDBETWEEN(2,COUNTA(States!$A:$A)),1)</f>
        <v>3</v>
      </c>
      <c r="J1851" s="7" t="str">
        <f ca="1">VLOOKUP($I1851,States!$B:$C,2,FALSE)</f>
        <v>Porto</v>
      </c>
      <c r="K1851" s="7" t="str">
        <f ca="1">VLOOKUP($E1851,Name!$A:$C,3,FALSE)</f>
        <v>F</v>
      </c>
      <c r="L1851" s="7" t="str">
        <f ca="1">VLOOKUP($K1851,Genders!$B:$C,2,FALSE)</f>
        <v>Female</v>
      </c>
      <c r="M1851" s="7" cm="1">
        <f t="array" aca="1" ref="M1851" ca="1">INDEX('Marital status'!$A:$A,RANDBETWEEN(2,COUNTA('Marital status'!$A:$A)),1)</f>
        <v>5</v>
      </c>
      <c r="N1851" s="7" t="str">
        <f ca="1">VLOOKUP($M1851,'Marital status'!$A:$B,2,FALSE)</f>
        <v xml:space="preserve">Separated </v>
      </c>
      <c r="O1851" s="7">
        <f t="shared" ca="1" si="340"/>
        <v>2</v>
      </c>
      <c r="P1851" s="7" t="str">
        <f ca="1">VLOOKUP($O1851,Ethnicities!$A:$B,2,FALSE)</f>
        <v>White</v>
      </c>
      <c r="Q1851" s="8">
        <f t="shared" ca="1" si="341"/>
        <v>33540</v>
      </c>
      <c r="R1851" s="6">
        <f t="shared" ca="1" si="342"/>
        <v>4</v>
      </c>
      <c r="S1851" s="6" t="str">
        <f ca="1">VLOOKUP($R1851,'Background education'!$A:$B,2,FALSE)</f>
        <v>Undergraduate degree</v>
      </c>
      <c r="T1851" s="7">
        <f ca="1" xml:space="preserve">
  IF(OR($V1851 = 2, $V1851 = 3, $V1851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51" s="7" t="str">
        <f ca="1">VLOOKUP($T1851,Departments!$A:$B,2,FALSE)</f>
        <v xml:space="preserve"> Commercial</v>
      </c>
      <c r="V1851" s="6">
        <f t="shared" ca="1" si="343"/>
        <v>8</v>
      </c>
      <c r="W1851" s="6" t="str">
        <f ca="1">VLOOKUP($V1851,Roles!$A:$B,2,FALSE)</f>
        <v>Analyst</v>
      </c>
      <c r="X1851" s="6">
        <f t="shared" ca="1" si="344"/>
        <v>4</v>
      </c>
      <c r="Y1851" s="6" t="str">
        <f ca="1">IF(ISNA($X1851),NA(),VLOOKUP($X1851,Levels!$A:$B,2,FALSE))</f>
        <v>Senior</v>
      </c>
      <c r="Z1851" s="8">
        <f t="shared" ca="1" si="336"/>
        <v>39807</v>
      </c>
      <c r="AA1851" s="6">
        <f ca="1">RANDBETWEEN(2,COUNTA('Recruitment source'!$A:$A))</f>
        <v>9</v>
      </c>
      <c r="AB1851" s="6" t="str">
        <f ca="1">VLOOKUP($AA1851,'Recruitment source'!$A:$B,2,FALSE)</f>
        <v xml:space="preserve"> recommendation of employee</v>
      </c>
      <c r="AC1851" s="8" t="e">
        <f t="shared" ca="1" si="345"/>
        <v>#N/A</v>
      </c>
      <c r="AD1851" s="6" t="e">
        <f t="shared" ca="1" si="346"/>
        <v>#N/A</v>
      </c>
      <c r="AE1851" s="6" t="e">
        <f ca="1">IF(ISNA(AD1851),NA(),VLOOKUP($AD1851,'Reasons for dismissal'!$A:$B,2,FALSE))</f>
        <v>#N/A</v>
      </c>
      <c r="AF1851" s="6">
        <f t="shared" ca="1" si="347"/>
        <v>4</v>
      </c>
      <c r="AG1851" s="1">
        <f t="shared" ca="1" si="337"/>
        <v>2000</v>
      </c>
    </row>
    <row r="1852" spans="1:33" x14ac:dyDescent="0.25">
      <c r="A1852" s="7" cm="1">
        <f t="array" aca="1" ref="A1852" ca="1">INDEX(Companies!$A:$A,RANDBETWEEN(2,COUNTA(Companies!$A:$A)),1)</f>
        <v>2</v>
      </c>
      <c r="B1852" s="7" t="str">
        <f ca="1">VLOOKUP($A1852,Companies!$A:$B,2,FALSE)</f>
        <v>ACME Corporation</v>
      </c>
      <c r="C1852" s="5">
        <f t="shared" si="338"/>
        <v>1851</v>
      </c>
      <c r="D1852" s="6">
        <f t="shared" ca="1" si="339"/>
        <v>1</v>
      </c>
      <c r="E1852" s="7">
        <f ca="1">IF($C1852 = 1 + N("Presidente"),
    127,
    IF($C1852 = 2 + N("Vice-Presidente"),
        72,
        IF($C1852 = 3 + N("Secretária bilíngue"),
            13,
            RANDBETWEEN(5,COUNT(Name!$A:$A) + 1)
        )
    )
)</f>
        <v>99</v>
      </c>
      <c r="F1852" s="7" t="str">
        <f ca="1" xml:space="preserve">
VLOOKUP(
  $E1852,
  Name!$A:$B,
  2,
  FALSE
)
&amp; " " &amp;
IF($C1852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Cloe Martinelli Barbieri</v>
      </c>
      <c r="G1852" s="7">
        <v>2</v>
      </c>
      <c r="H1852" s="7" t="str">
        <f>VLOOKUP($G1852,Countries!$A:$B,2,FALSE)</f>
        <v>Portugal</v>
      </c>
      <c r="I1852" s="7" cm="1">
        <f t="array" aca="1" ref="I1852" ca="1">INDEX(States!$B:$B,RANDBETWEEN(2,COUNTA(States!$A:$A)),1)</f>
        <v>2</v>
      </c>
      <c r="J1852" s="7" t="str">
        <f ca="1">VLOOKUP($I1852,States!$B:$C,2,FALSE)</f>
        <v xml:space="preserve"> Lisboa</v>
      </c>
      <c r="K1852" s="7" t="str">
        <f ca="1">VLOOKUP($E1852,Name!$A:$C,3,FALSE)</f>
        <v>F</v>
      </c>
      <c r="L1852" s="7" t="str">
        <f ca="1">VLOOKUP($K1852,Genders!$B:$C,2,FALSE)</f>
        <v>Female</v>
      </c>
      <c r="M1852" s="7" cm="1">
        <f t="array" aca="1" ref="M1852" ca="1">INDEX('Marital status'!$A:$A,RANDBETWEEN(2,COUNTA('Marital status'!$A:$A)),1)</f>
        <v>5</v>
      </c>
      <c r="N1852" s="7" t="str">
        <f ca="1">VLOOKUP($M1852,'Marital status'!$A:$B,2,FALSE)</f>
        <v xml:space="preserve">Separated </v>
      </c>
      <c r="O1852" s="7">
        <f t="shared" ca="1" si="340"/>
        <v>2</v>
      </c>
      <c r="P1852" s="7" t="str">
        <f ca="1">VLOOKUP($O1852,Ethnicities!$A:$B,2,FALSE)</f>
        <v>White</v>
      </c>
      <c r="Q1852" s="8">
        <f t="shared" ca="1" si="341"/>
        <v>30858</v>
      </c>
      <c r="R1852" s="6">
        <f t="shared" ca="1" si="342"/>
        <v>4</v>
      </c>
      <c r="S1852" s="6" t="str">
        <f ca="1">VLOOKUP($R1852,'Background education'!$A:$B,2,FALSE)</f>
        <v>Undergraduate degree</v>
      </c>
      <c r="T1852" s="7">
        <f ca="1" xml:space="preserve">
  IF(OR($V1852 = 2, $V1852 = 3, $V1852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52" s="7" t="str">
        <f ca="1">VLOOKUP($T1852,Departments!$A:$B,2,FALSE)</f>
        <v>Human Resource</v>
      </c>
      <c r="V1852" s="6">
        <f t="shared" ca="1" si="343"/>
        <v>7</v>
      </c>
      <c r="W1852" s="6" t="str">
        <f ca="1">VLOOKUP($V1852,Roles!$A:$B,2,FALSE)</f>
        <v>Trainee</v>
      </c>
      <c r="X1852" s="6" t="e">
        <f t="shared" ca="1" si="344"/>
        <v>#N/A</v>
      </c>
      <c r="Y1852" s="6" t="e">
        <f ca="1">IF(ISNA($X1852),NA(),VLOOKUP($X1852,Levels!$A:$B,2,FALSE))</f>
        <v>#N/A</v>
      </c>
      <c r="Z1852" s="8">
        <f t="shared" ca="1" si="336"/>
        <v>37516</v>
      </c>
      <c r="AA1852" s="6">
        <f ca="1">RANDBETWEEN(2,COUNTA('Recruitment source'!$A:$A))</f>
        <v>11</v>
      </c>
      <c r="AB1852" s="6" t="str">
        <f ca="1">VLOOKUP($AA1852,'Recruitment source'!$A:$B,2,FALSE)</f>
        <v>LinkedIn</v>
      </c>
      <c r="AC1852" s="8" t="e">
        <f t="shared" ca="1" si="345"/>
        <v>#N/A</v>
      </c>
      <c r="AD1852" s="6" t="e">
        <f t="shared" ca="1" si="346"/>
        <v>#N/A</v>
      </c>
      <c r="AE1852" s="6" t="e">
        <f ca="1">IF(ISNA(AD1852),NA(),VLOOKUP($AD1852,'Reasons for dismissal'!$A:$B,2,FALSE))</f>
        <v>#N/A</v>
      </c>
      <c r="AF1852" s="6">
        <f t="shared" ca="1" si="347"/>
        <v>2</v>
      </c>
      <c r="AG1852" s="1">
        <f t="shared" ca="1" si="337"/>
        <v>1005</v>
      </c>
    </row>
    <row r="1853" spans="1:33" x14ac:dyDescent="0.25">
      <c r="A1853" s="7" cm="1">
        <f t="array" aca="1" ref="A1853" ca="1">INDEX(Companies!$A:$A,RANDBETWEEN(2,COUNTA(Companies!$A:$A)),1)</f>
        <v>2</v>
      </c>
      <c r="B1853" s="7" t="str">
        <f ca="1">VLOOKUP($A1853,Companies!$A:$B,2,FALSE)</f>
        <v>ACME Corporation</v>
      </c>
      <c r="C1853" s="5">
        <f t="shared" si="338"/>
        <v>1852</v>
      </c>
      <c r="D1853" s="6">
        <f t="shared" ca="1" si="339"/>
        <v>1</v>
      </c>
      <c r="E1853" s="7">
        <f ca="1">IF($C1853 = 1 + N("Presidente"),
    127,
    IF($C1853 = 2 + N("Vice-Presidente"),
        72,
        IF($C1853 = 3 + N("Secretária bilíngue"),
            13,
            RANDBETWEEN(5,COUNT(Name!$A:$A) + 1)
        )
    )
)</f>
        <v>227</v>
      </c>
      <c r="F1853" s="7" t="str">
        <f ca="1" xml:space="preserve">
VLOOKUP(
  $E1853,
  Name!$A:$B,
  2,
  FALSE
)
&amp; " " &amp;
IF($C1853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Lia Coelho Carvalho</v>
      </c>
      <c r="G1853" s="7">
        <v>2</v>
      </c>
      <c r="H1853" s="7" t="str">
        <f>VLOOKUP($G1853,Countries!$A:$B,2,FALSE)</f>
        <v>Portugal</v>
      </c>
      <c r="I1853" s="7" cm="1">
        <f t="array" aca="1" ref="I1853" ca="1">INDEX(States!$B:$B,RANDBETWEEN(2,COUNTA(States!$A:$A)),1)</f>
        <v>9</v>
      </c>
      <c r="J1853" s="7" t="str">
        <f ca="1">VLOOKUP($I1853,States!$B:$C,2,FALSE)</f>
        <v>Leiria</v>
      </c>
      <c r="K1853" s="7" t="str">
        <f ca="1">VLOOKUP($E1853,Name!$A:$C,3,FALSE)</f>
        <v>F</v>
      </c>
      <c r="L1853" s="7" t="str">
        <f ca="1">VLOOKUP($K1853,Genders!$B:$C,2,FALSE)</f>
        <v>Female</v>
      </c>
      <c r="M1853" s="7" cm="1">
        <f t="array" aca="1" ref="M1853" ca="1">INDEX('Marital status'!$A:$A,RANDBETWEEN(2,COUNTA('Marital status'!$A:$A)),1)</f>
        <v>2</v>
      </c>
      <c r="N1853" s="7" t="str">
        <f ca="1">VLOOKUP($M1853,'Marital status'!$A:$B,2,FALSE)</f>
        <v>Single</v>
      </c>
      <c r="O1853" s="7">
        <f t="shared" ca="1" si="340"/>
        <v>2</v>
      </c>
      <c r="P1853" s="7" t="str">
        <f ca="1">VLOOKUP($O1853,Ethnicities!$A:$B,2,FALSE)</f>
        <v>White</v>
      </c>
      <c r="Q1853" s="8">
        <f t="shared" ca="1" si="341"/>
        <v>38160</v>
      </c>
      <c r="R1853" s="6">
        <f t="shared" ca="1" si="342"/>
        <v>4</v>
      </c>
      <c r="S1853" s="6" t="str">
        <f ca="1">VLOOKUP($R1853,'Background education'!$A:$B,2,FALSE)</f>
        <v>Undergraduate degree</v>
      </c>
      <c r="T1853" s="7">
        <f ca="1" xml:space="preserve">
  IF(OR($V1853 = 2, $V1853 = 3, $V1853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53" s="7" t="str">
        <f ca="1">VLOOKUP($T1853,Departments!$A:$B,2,FALSE)</f>
        <v xml:space="preserve"> Commercial</v>
      </c>
      <c r="V1853" s="6">
        <f t="shared" ca="1" si="343"/>
        <v>8</v>
      </c>
      <c r="W1853" s="6" t="str">
        <f ca="1">VLOOKUP($V1853,Roles!$A:$B,2,FALSE)</f>
        <v>Analyst</v>
      </c>
      <c r="X1853" s="6">
        <f t="shared" ca="1" si="344"/>
        <v>2</v>
      </c>
      <c r="Y1853" s="6" t="str">
        <f ca="1">IF(ISNA($X1853),NA(),VLOOKUP($X1853,Levels!$A:$B,2,FALSE))</f>
        <v>Junior</v>
      </c>
      <c r="Z1853" s="8">
        <f t="shared" ca="1" si="336"/>
        <v>44872</v>
      </c>
      <c r="AA1853" s="6">
        <f ca="1">RANDBETWEEN(2,COUNTA('Recruitment source'!$A:$A))</f>
        <v>3</v>
      </c>
      <c r="AB1853" s="6" t="str">
        <f ca="1">VLOOKUP($AA1853,'Recruitment source'!$A:$B,2,FALSE)</f>
        <v>Learn4Good</v>
      </c>
      <c r="AC1853" s="8" t="e">
        <f t="shared" ca="1" si="345"/>
        <v>#N/A</v>
      </c>
      <c r="AD1853" s="6" t="e">
        <f t="shared" ca="1" si="346"/>
        <v>#N/A</v>
      </c>
      <c r="AE1853" s="6" t="e">
        <f ca="1">IF(ISNA(AD1853),NA(),VLOOKUP($AD1853,'Reasons for dismissal'!$A:$B,2,FALSE))</f>
        <v>#N/A</v>
      </c>
      <c r="AF1853" s="6">
        <f t="shared" ca="1" si="347"/>
        <v>4</v>
      </c>
      <c r="AG1853" s="1">
        <f t="shared" ca="1" si="337"/>
        <v>2000</v>
      </c>
    </row>
    <row r="1854" spans="1:33" x14ac:dyDescent="0.25">
      <c r="A1854" s="7" cm="1">
        <f t="array" aca="1" ref="A1854" ca="1">INDEX(Companies!$A:$A,RANDBETWEEN(2,COUNTA(Companies!$A:$A)),1)</f>
        <v>2</v>
      </c>
      <c r="B1854" s="7" t="str">
        <f ca="1">VLOOKUP($A1854,Companies!$A:$B,2,FALSE)</f>
        <v>ACME Corporation</v>
      </c>
      <c r="C1854" s="5">
        <f t="shared" si="338"/>
        <v>1853</v>
      </c>
      <c r="D1854" s="6">
        <f t="shared" ca="1" si="339"/>
        <v>1</v>
      </c>
      <c r="E1854" s="7">
        <f ca="1">IF($C1854 = 1 + N("Presidente"),
    127,
    IF($C1854 = 2 + N("Vice-Presidente"),
        72,
        IF($C1854 = 3 + N("Secretária bilíngue"),
            13,
            RANDBETWEEN(5,COUNT(Name!$A:$A) + 1)
        )
    )
)</f>
        <v>84</v>
      </c>
      <c r="F1854" s="7" t="str">
        <f ca="1" xml:space="preserve">
VLOOKUP(
  $E1854,
  Name!$A:$B,
  2,
  FALSE
)
&amp; " " &amp;
IF($C1854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Rinaldi Albuquerque</v>
      </c>
      <c r="G1854" s="7">
        <v>2</v>
      </c>
      <c r="H1854" s="7" t="str">
        <f>VLOOKUP($G1854,Countries!$A:$B,2,FALSE)</f>
        <v>Portugal</v>
      </c>
      <c r="I1854" s="7" cm="1">
        <f t="array" aca="1" ref="I1854" ca="1">INDEX(States!$B:$B,RANDBETWEEN(2,COUNTA(States!$A:$A)),1)</f>
        <v>11</v>
      </c>
      <c r="J1854" s="7" t="str">
        <f ca="1">VLOOKUP($I1854,States!$B:$C,2,FALSE)</f>
        <v>Madeira</v>
      </c>
      <c r="K1854" s="7" t="str">
        <f ca="1">VLOOKUP($E1854,Name!$A:$C,3,FALSE)</f>
        <v>M</v>
      </c>
      <c r="L1854" s="7" t="str">
        <f ca="1">VLOOKUP($K1854,Genders!$B:$C,2,FALSE)</f>
        <v>Male</v>
      </c>
      <c r="M1854" s="7" cm="1">
        <f t="array" aca="1" ref="M1854" ca="1">INDEX('Marital status'!$A:$A,RANDBETWEEN(2,COUNTA('Marital status'!$A:$A)),1)</f>
        <v>4</v>
      </c>
      <c r="N1854" s="7" t="str">
        <f ca="1">VLOOKUP($M1854,'Marital status'!$A:$B,2,FALSE)</f>
        <v xml:space="preserve">Widowed </v>
      </c>
      <c r="O1854" s="7">
        <f t="shared" ca="1" si="340"/>
        <v>2</v>
      </c>
      <c r="P1854" s="7" t="str">
        <f ca="1">VLOOKUP($O1854,Ethnicities!$A:$B,2,FALSE)</f>
        <v>White</v>
      </c>
      <c r="Q1854" s="8">
        <f t="shared" ca="1" si="341"/>
        <v>24203</v>
      </c>
      <c r="R1854" s="6">
        <f t="shared" ca="1" si="342"/>
        <v>4</v>
      </c>
      <c r="S1854" s="6" t="str">
        <f ca="1">VLOOKUP($R1854,'Background education'!$A:$B,2,FALSE)</f>
        <v>Undergraduate degree</v>
      </c>
      <c r="T1854" s="7">
        <f ca="1" xml:space="preserve">
  IF(OR($V1854 = 2, $V1854 = 3, $V1854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854" s="7" t="str">
        <f ca="1">VLOOKUP($T1854,Departments!$A:$B,2,FALSE)</f>
        <v>Operations</v>
      </c>
      <c r="V1854" s="6">
        <f t="shared" ca="1" si="343"/>
        <v>6</v>
      </c>
      <c r="W1854" s="6" t="str">
        <f ca="1">VLOOKUP($V1854,Roles!$A:$B,2,FALSE)</f>
        <v>Intern</v>
      </c>
      <c r="X1854" s="6" t="e">
        <f t="shared" ca="1" si="344"/>
        <v>#N/A</v>
      </c>
      <c r="Y1854" s="6" t="e">
        <f ca="1">IF(ISNA($X1854),NA(),VLOOKUP($X1854,Levels!$A:$B,2,FALSE))</f>
        <v>#N/A</v>
      </c>
      <c r="Z1854" s="8">
        <f t="shared" ca="1" si="336"/>
        <v>39591</v>
      </c>
      <c r="AA1854" s="6">
        <f ca="1">RANDBETWEEN(2,COUNTA('Recruitment source'!$A:$A))</f>
        <v>3</v>
      </c>
      <c r="AB1854" s="6" t="str">
        <f ca="1">VLOOKUP($AA1854,'Recruitment source'!$A:$B,2,FALSE)</f>
        <v>Learn4Good</v>
      </c>
      <c r="AC1854" s="8" t="e">
        <f t="shared" ca="1" si="345"/>
        <v>#N/A</v>
      </c>
      <c r="AD1854" s="6" t="e">
        <f t="shared" ca="1" si="346"/>
        <v>#N/A</v>
      </c>
      <c r="AE1854" s="6" t="e">
        <f ca="1">IF(ISNA(AD1854),NA(),VLOOKUP($AD1854,'Reasons for dismissal'!$A:$B,2,FALSE))</f>
        <v>#N/A</v>
      </c>
      <c r="AF1854" s="6">
        <f t="shared" ca="1" si="347"/>
        <v>3</v>
      </c>
      <c r="AG1854" s="1">
        <f t="shared" ca="1" si="337"/>
        <v>805</v>
      </c>
    </row>
    <row r="1855" spans="1:33" x14ac:dyDescent="0.25">
      <c r="A1855" s="7" cm="1">
        <f t="array" aca="1" ref="A1855" ca="1">INDEX(Companies!$A:$A,RANDBETWEEN(2,COUNTA(Companies!$A:$A)),1)</f>
        <v>2</v>
      </c>
      <c r="B1855" s="7" t="str">
        <f ca="1">VLOOKUP($A1855,Companies!$A:$B,2,FALSE)</f>
        <v>ACME Corporation</v>
      </c>
      <c r="C1855" s="5">
        <f t="shared" si="338"/>
        <v>1854</v>
      </c>
      <c r="D1855" s="6">
        <f t="shared" ca="1" si="339"/>
        <v>1</v>
      </c>
      <c r="E1855" s="7">
        <f ca="1">IF($C1855 = 1 + N("Presidente"),
    127,
    IF($C1855 = 2 + N("Vice-Presidente"),
        72,
        IF($C1855 = 3 + N("Secretária bilíngue"),
            13,
            RANDBETWEEN(5,COUNT(Name!$A:$A) + 1)
        )
    )
)</f>
        <v>292</v>
      </c>
      <c r="F1855" s="7" t="str">
        <f ca="1" xml:space="preserve">
VLOOKUP(
  $E1855,
  Name!$A:$B,
  2,
  FALSE
)
&amp; " " &amp;
IF($C1855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Micaela Brasil Longo</v>
      </c>
      <c r="G1855" s="7">
        <v>2</v>
      </c>
      <c r="H1855" s="7" t="str">
        <f>VLOOKUP($G1855,Countries!$A:$B,2,FALSE)</f>
        <v>Portugal</v>
      </c>
      <c r="I1855" s="7" cm="1">
        <f t="array" aca="1" ref="I1855" ca="1">INDEX(States!$B:$B,RANDBETWEEN(2,COUNTA(States!$A:$A)),1)</f>
        <v>21</v>
      </c>
      <c r="J1855" s="7" t="str">
        <f ca="1">VLOOKUP($I1855,States!$B:$C,2,FALSE)</f>
        <v>Bragança</v>
      </c>
      <c r="K1855" s="7" t="str">
        <f ca="1">VLOOKUP($E1855,Name!$A:$C,3,FALSE)</f>
        <v>F</v>
      </c>
      <c r="L1855" s="7" t="str">
        <f ca="1">VLOOKUP($K1855,Genders!$B:$C,2,FALSE)</f>
        <v>Female</v>
      </c>
      <c r="M1855" s="7" cm="1">
        <f t="array" aca="1" ref="M1855" ca="1">INDEX('Marital status'!$A:$A,RANDBETWEEN(2,COUNTA('Marital status'!$A:$A)),1)</f>
        <v>3</v>
      </c>
      <c r="N1855" s="7" t="str">
        <f ca="1">VLOOKUP($M1855,'Marital status'!$A:$B,2,FALSE)</f>
        <v>Married</v>
      </c>
      <c r="O1855" s="7">
        <f t="shared" ca="1" si="340"/>
        <v>3</v>
      </c>
      <c r="P1855" s="7" t="str">
        <f ca="1">VLOOKUP($O1855,Ethnicities!$A:$B,2,FALSE)</f>
        <v>Black or African American</v>
      </c>
      <c r="Q1855" s="8">
        <f t="shared" ca="1" si="341"/>
        <v>36257</v>
      </c>
      <c r="R1855" s="6">
        <f t="shared" ca="1" si="342"/>
        <v>5</v>
      </c>
      <c r="S1855" s="6" t="str">
        <f ca="1">VLOOKUP($R1855,'Background education'!$A:$B,2,FALSE)</f>
        <v>Graduate school</v>
      </c>
      <c r="T1855" s="7">
        <f ca="1" xml:space="preserve">
  IF(OR($V1855 = 2, $V1855 = 3, $V1855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855" s="7" t="str">
        <f ca="1">VLOOKUP($T1855,Departments!$A:$B,2,FALSE)</f>
        <v>Finance</v>
      </c>
      <c r="V1855" s="6">
        <f t="shared" ca="1" si="343"/>
        <v>8</v>
      </c>
      <c r="W1855" s="6" t="str">
        <f ca="1">VLOOKUP($V1855,Roles!$A:$B,2,FALSE)</f>
        <v>Analyst</v>
      </c>
      <c r="X1855" s="6">
        <f t="shared" ca="1" si="344"/>
        <v>4</v>
      </c>
      <c r="Y1855" s="6" t="str">
        <f ca="1">IF(ISNA($X1855),NA(),VLOOKUP($X1855,Levels!$A:$B,2,FALSE))</f>
        <v>Senior</v>
      </c>
      <c r="Z1855" s="8">
        <f t="shared" ca="1" si="336"/>
        <v>39651</v>
      </c>
      <c r="AA1855" s="6">
        <f ca="1">RANDBETWEEN(2,COUNTA('Recruitment source'!$A:$A))</f>
        <v>9</v>
      </c>
      <c r="AB1855" s="6" t="str">
        <f ca="1">VLOOKUP($AA1855,'Recruitment source'!$A:$B,2,FALSE)</f>
        <v xml:space="preserve"> recommendation of employee</v>
      </c>
      <c r="AC1855" s="8" t="e">
        <f t="shared" ca="1" si="345"/>
        <v>#N/A</v>
      </c>
      <c r="AD1855" s="6" t="e">
        <f t="shared" ca="1" si="346"/>
        <v>#N/A</v>
      </c>
      <c r="AE1855" s="6" t="e">
        <f ca="1">IF(ISNA(AD1855),NA(),VLOOKUP($AD1855,'Reasons for dismissal'!$A:$B,2,FALSE))</f>
        <v>#N/A</v>
      </c>
      <c r="AF1855" s="6">
        <f t="shared" ca="1" si="347"/>
        <v>4</v>
      </c>
      <c r="AG1855" s="1">
        <f t="shared" ca="1" si="337"/>
        <v>2000</v>
      </c>
    </row>
    <row r="1856" spans="1:33" x14ac:dyDescent="0.25">
      <c r="A1856" s="7" cm="1">
        <f t="array" aca="1" ref="A1856" ca="1">INDEX(Companies!$A:$A,RANDBETWEEN(2,COUNTA(Companies!$A:$A)),1)</f>
        <v>2</v>
      </c>
      <c r="B1856" s="7" t="str">
        <f ca="1">VLOOKUP($A1856,Companies!$A:$B,2,FALSE)</f>
        <v>ACME Corporation</v>
      </c>
      <c r="C1856" s="5">
        <f t="shared" si="338"/>
        <v>1855</v>
      </c>
      <c r="D1856" s="6">
        <f t="shared" ca="1" si="339"/>
        <v>1</v>
      </c>
      <c r="E1856" s="7">
        <f ca="1">IF($C1856 = 1 + N("Presidente"),
    127,
    IF($C1856 = 2 + N("Vice-Presidente"),
        72,
        IF($C1856 = 3 + N("Secretária bilíngue"),
            13,
            RANDBETWEEN(5,COUNT(Name!$A:$A) + 1)
        )
    )
)</f>
        <v>200</v>
      </c>
      <c r="F1856" s="7" t="str">
        <f ca="1" xml:space="preserve">
VLOOKUP(
  $E1856,
  Name!$A:$B,
  2,
  FALSE
)
&amp; " " &amp;
IF($C1856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Garcia Martins</v>
      </c>
      <c r="G1856" s="7">
        <v>2</v>
      </c>
      <c r="H1856" s="7" t="str">
        <f>VLOOKUP($G1856,Countries!$A:$B,2,FALSE)</f>
        <v>Portugal</v>
      </c>
      <c r="I1856" s="7" cm="1">
        <f t="array" aca="1" ref="I1856" ca="1">INDEX(States!$B:$B,RANDBETWEEN(2,COUNTA(States!$A:$A)),1)</f>
        <v>7</v>
      </c>
      <c r="J1856" s="7" t="str">
        <f ca="1">VLOOKUP($I1856,States!$B:$C,2,FALSE)</f>
        <v>Faro</v>
      </c>
      <c r="K1856" s="7" t="str">
        <f ca="1">VLOOKUP($E1856,Name!$A:$C,3,FALSE)</f>
        <v>M</v>
      </c>
      <c r="L1856" s="7" t="str">
        <f ca="1">VLOOKUP($K1856,Genders!$B:$C,2,FALSE)</f>
        <v>Male</v>
      </c>
      <c r="M1856" s="7" cm="1">
        <f t="array" aca="1" ref="M1856" ca="1">INDEX('Marital status'!$A:$A,RANDBETWEEN(2,COUNTA('Marital status'!$A:$A)),1)</f>
        <v>2</v>
      </c>
      <c r="N1856" s="7" t="str">
        <f ca="1">VLOOKUP($M1856,'Marital status'!$A:$B,2,FALSE)</f>
        <v>Single</v>
      </c>
      <c r="O1856" s="7">
        <f t="shared" ca="1" si="340"/>
        <v>2</v>
      </c>
      <c r="P1856" s="7" t="str">
        <f ca="1">VLOOKUP($O1856,Ethnicities!$A:$B,2,FALSE)</f>
        <v>White</v>
      </c>
      <c r="Q1856" s="8">
        <f t="shared" ca="1" si="341"/>
        <v>27918</v>
      </c>
      <c r="R1856" s="6">
        <f t="shared" ca="1" si="342"/>
        <v>4</v>
      </c>
      <c r="S1856" s="6" t="str">
        <f ca="1">VLOOKUP($R1856,'Background education'!$A:$B,2,FALSE)</f>
        <v>Undergraduate degree</v>
      </c>
      <c r="T1856" s="7">
        <f ca="1" xml:space="preserve">
  IF(OR($V1856 = 2, $V1856 = 3, $V1856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856" s="7" t="str">
        <f ca="1">VLOOKUP($T1856,Departments!$A:$B,2,FALSE)</f>
        <v>Controlling</v>
      </c>
      <c r="V1856" s="6">
        <f t="shared" ca="1" si="343"/>
        <v>6</v>
      </c>
      <c r="W1856" s="6" t="str">
        <f ca="1">VLOOKUP($V1856,Roles!$A:$B,2,FALSE)</f>
        <v>Intern</v>
      </c>
      <c r="X1856" s="6" t="e">
        <f t="shared" ca="1" si="344"/>
        <v>#N/A</v>
      </c>
      <c r="Y1856" s="6" t="e">
        <f ca="1">IF(ISNA($X1856),NA(),VLOOKUP($X1856,Levels!$A:$B,2,FALSE))</f>
        <v>#N/A</v>
      </c>
      <c r="Z1856" s="8">
        <f t="shared" ca="1" si="336"/>
        <v>42432</v>
      </c>
      <c r="AA1856" s="6">
        <f ca="1">RANDBETWEEN(2,COUNTA('Recruitment source'!$A:$A))</f>
        <v>10</v>
      </c>
      <c r="AB1856" s="6" t="str">
        <f ca="1">VLOOKUP($AA1856,'Recruitment source'!$A:$B,2,FALSE)</f>
        <v>Google</v>
      </c>
      <c r="AC1856" s="8" t="e">
        <f t="shared" ca="1" si="345"/>
        <v>#N/A</v>
      </c>
      <c r="AD1856" s="6" t="e">
        <f t="shared" ca="1" si="346"/>
        <v>#N/A</v>
      </c>
      <c r="AE1856" s="6" t="e">
        <f ca="1">IF(ISNA(AD1856),NA(),VLOOKUP($AD1856,'Reasons for dismissal'!$A:$B,2,FALSE))</f>
        <v>#N/A</v>
      </c>
      <c r="AF1856" s="6">
        <f t="shared" ca="1" si="347"/>
        <v>2</v>
      </c>
      <c r="AG1856" s="1">
        <f t="shared" ca="1" si="337"/>
        <v>885</v>
      </c>
    </row>
    <row r="1857" spans="1:33" x14ac:dyDescent="0.25">
      <c r="A1857" s="7" cm="1">
        <f t="array" aca="1" ref="A1857" ca="1">INDEX(Companies!$A:$A,RANDBETWEEN(2,COUNTA(Companies!$A:$A)),1)</f>
        <v>2</v>
      </c>
      <c r="B1857" s="7" t="str">
        <f ca="1">VLOOKUP($A1857,Companies!$A:$B,2,FALSE)</f>
        <v>ACME Corporation</v>
      </c>
      <c r="C1857" s="5">
        <f t="shared" si="338"/>
        <v>1856</v>
      </c>
      <c r="D1857" s="6">
        <f t="shared" ca="1" si="339"/>
        <v>1</v>
      </c>
      <c r="E1857" s="7">
        <f ca="1">IF($C1857 = 1 + N("Presidente"),
    127,
    IF($C1857 = 2 + N("Vice-Presidente"),
        72,
        IF($C1857 = 3 + N("Secretária bilíngue"),
            13,
            RANDBETWEEN(5,COUNT(Name!$A:$A) + 1)
        )
    )
)</f>
        <v>199</v>
      </c>
      <c r="F1857" s="7" t="str">
        <f ca="1" xml:space="preserve">
VLOOKUP(
  $E1857,
  Name!$A:$B,
  2,
  FALSE
)
&amp; " " &amp;
IF($C1857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Rocha Leitão</v>
      </c>
      <c r="G1857" s="7">
        <v>2</v>
      </c>
      <c r="H1857" s="7" t="str">
        <f>VLOOKUP($G1857,Countries!$A:$B,2,FALSE)</f>
        <v>Portugal</v>
      </c>
      <c r="I1857" s="7" cm="1">
        <f t="array" aca="1" ref="I1857" ca="1">INDEX(States!$B:$B,RANDBETWEEN(2,COUNTA(States!$A:$A)),1)</f>
        <v>4</v>
      </c>
      <c r="J1857" s="7" t="str">
        <f ca="1">VLOOKUP($I1857,States!$B:$C,2,FALSE)</f>
        <v>Setúbal</v>
      </c>
      <c r="K1857" s="7" t="str">
        <f ca="1">VLOOKUP($E1857,Name!$A:$C,3,FALSE)</f>
        <v>M</v>
      </c>
      <c r="L1857" s="7" t="str">
        <f ca="1">VLOOKUP($K1857,Genders!$B:$C,2,FALSE)</f>
        <v>Male</v>
      </c>
      <c r="M1857" s="7" cm="1">
        <f t="array" aca="1" ref="M1857" ca="1">INDEX('Marital status'!$A:$A,RANDBETWEEN(2,COUNTA('Marital status'!$A:$A)),1)</f>
        <v>3</v>
      </c>
      <c r="N1857" s="7" t="str">
        <f ca="1">VLOOKUP($M1857,'Marital status'!$A:$B,2,FALSE)</f>
        <v>Married</v>
      </c>
      <c r="O1857" s="7">
        <f t="shared" ca="1" si="340"/>
        <v>2</v>
      </c>
      <c r="P1857" s="7" t="str">
        <f ca="1">VLOOKUP($O1857,Ethnicities!$A:$B,2,FALSE)</f>
        <v>White</v>
      </c>
      <c r="Q1857" s="8">
        <f t="shared" ca="1" si="341"/>
        <v>37970</v>
      </c>
      <c r="R1857" s="6">
        <f t="shared" ca="1" si="342"/>
        <v>4</v>
      </c>
      <c r="S1857" s="6" t="str">
        <f ca="1">VLOOKUP($R1857,'Background education'!$A:$B,2,FALSE)</f>
        <v>Undergraduate degree</v>
      </c>
      <c r="T1857" s="7">
        <f ca="1" xml:space="preserve">
  IF(OR($V1857 = 2, $V1857 = 3, $V1857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857" s="7" t="str">
        <f ca="1">VLOOKUP($T1857,Departments!$A:$B,2,FALSE)</f>
        <v>Information Technology</v>
      </c>
      <c r="V1857" s="6">
        <f t="shared" ca="1" si="343"/>
        <v>8</v>
      </c>
      <c r="W1857" s="6" t="str">
        <f ca="1">VLOOKUP($V1857,Roles!$A:$B,2,FALSE)</f>
        <v>Analyst</v>
      </c>
      <c r="X1857" s="6">
        <f t="shared" ca="1" si="344"/>
        <v>3</v>
      </c>
      <c r="Y1857" s="6" t="str">
        <f ca="1">IF(ISNA($X1857),NA(),VLOOKUP($X1857,Levels!$A:$B,2,FALSE))</f>
        <v>Pleno</v>
      </c>
      <c r="Z1857" s="8">
        <f t="shared" ca="1" si="336"/>
        <v>44872</v>
      </c>
      <c r="AA1857" s="6">
        <f ca="1">RANDBETWEEN(2,COUNTA('Recruitment source'!$A:$A))</f>
        <v>9</v>
      </c>
      <c r="AB1857" s="6" t="str">
        <f ca="1">VLOOKUP($AA1857,'Recruitment source'!$A:$B,2,FALSE)</f>
        <v xml:space="preserve"> recommendation of employee</v>
      </c>
      <c r="AC1857" s="8" t="e">
        <f t="shared" ca="1" si="345"/>
        <v>#N/A</v>
      </c>
      <c r="AD1857" s="6" t="e">
        <f t="shared" ca="1" si="346"/>
        <v>#N/A</v>
      </c>
      <c r="AE1857" s="6" t="e">
        <f ca="1">IF(ISNA(AD1857),NA(),VLOOKUP($AD1857,'Reasons for dismissal'!$A:$B,2,FALSE))</f>
        <v>#N/A</v>
      </c>
      <c r="AF1857" s="6">
        <f t="shared" ca="1" si="347"/>
        <v>3</v>
      </c>
      <c r="AG1857" s="1">
        <f t="shared" ca="1" si="337"/>
        <v>2080</v>
      </c>
    </row>
    <row r="1858" spans="1:33" x14ac:dyDescent="0.25">
      <c r="A1858" s="7" cm="1">
        <f t="array" aca="1" ref="A1858" ca="1">INDEX(Companies!$A:$A,RANDBETWEEN(2,COUNTA(Companies!$A:$A)),1)</f>
        <v>2</v>
      </c>
      <c r="B1858" s="7" t="str">
        <f ca="1">VLOOKUP($A1858,Companies!$A:$B,2,FALSE)</f>
        <v>ACME Corporation</v>
      </c>
      <c r="C1858" s="5">
        <f t="shared" si="338"/>
        <v>1857</v>
      </c>
      <c r="D1858" s="6">
        <f t="shared" ca="1" si="339"/>
        <v>1</v>
      </c>
      <c r="E1858" s="7">
        <f ca="1">IF($C1858 = 1 + N("Presidente"),
    127,
    IF($C1858 = 2 + N("Vice-Presidente"),
        72,
        IF($C1858 = 3 + N("Secretária bilíngue"),
            13,
            RANDBETWEEN(5,COUNT(Name!$A:$A) + 1)
        )
    )
)</f>
        <v>338</v>
      </c>
      <c r="F1858" s="7" t="str">
        <f ca="1" xml:space="preserve">
VLOOKUP(
  $E1858,
  Name!$A:$B,
  2,
  FALSE
)
&amp; " " &amp;
IF($C1858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Almeida Pedroso</v>
      </c>
      <c r="G1858" s="7">
        <v>2</v>
      </c>
      <c r="H1858" s="7" t="str">
        <f>VLOOKUP($G1858,Countries!$A:$B,2,FALSE)</f>
        <v>Portugal</v>
      </c>
      <c r="I1858" s="7" cm="1">
        <f t="array" aca="1" ref="I1858" ca="1">INDEX(States!$B:$B,RANDBETWEEN(2,COUNTA(States!$A:$A)),1)</f>
        <v>12</v>
      </c>
      <c r="J1858" s="7" t="str">
        <f ca="1">VLOOKUP($I1858,States!$B:$C,2,FALSE)</f>
        <v>Évora</v>
      </c>
      <c r="K1858" s="7" t="str">
        <f ca="1">VLOOKUP($E1858,Name!$A:$C,3,FALSE)</f>
        <v>F</v>
      </c>
      <c r="L1858" s="7" t="str">
        <f ca="1">VLOOKUP($K1858,Genders!$B:$C,2,FALSE)</f>
        <v>Female</v>
      </c>
      <c r="M1858" s="7" cm="1">
        <f t="array" aca="1" ref="M1858" ca="1">INDEX('Marital status'!$A:$A,RANDBETWEEN(2,COUNTA('Marital status'!$A:$A)),1)</f>
        <v>3</v>
      </c>
      <c r="N1858" s="7" t="str">
        <f ca="1">VLOOKUP($M1858,'Marital status'!$A:$B,2,FALSE)</f>
        <v>Married</v>
      </c>
      <c r="O1858" s="7">
        <f t="shared" ca="1" si="340"/>
        <v>2</v>
      </c>
      <c r="P1858" s="7" t="str">
        <f ca="1">VLOOKUP($O1858,Ethnicities!$A:$B,2,FALSE)</f>
        <v>White</v>
      </c>
      <c r="Q1858" s="8">
        <f t="shared" ca="1" si="341"/>
        <v>30034</v>
      </c>
      <c r="R1858" s="6">
        <f t="shared" ca="1" si="342"/>
        <v>4</v>
      </c>
      <c r="S1858" s="6" t="str">
        <f ca="1">VLOOKUP($R1858,'Background education'!$A:$B,2,FALSE)</f>
        <v>Undergraduate degree</v>
      </c>
      <c r="T1858" s="7">
        <f ca="1" xml:space="preserve">
  IF(OR($V1858 = 2, $V1858 = 3, $V1858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58" s="7" t="str">
        <f ca="1">VLOOKUP($T1858,Departments!$A:$B,2,FALSE)</f>
        <v xml:space="preserve"> Commercial</v>
      </c>
      <c r="V1858" s="6">
        <f t="shared" ca="1" si="343"/>
        <v>6</v>
      </c>
      <c r="W1858" s="6" t="str">
        <f ca="1">VLOOKUP($V1858,Roles!$A:$B,2,FALSE)</f>
        <v>Intern</v>
      </c>
      <c r="X1858" s="6" t="e">
        <f t="shared" ca="1" si="344"/>
        <v>#N/A</v>
      </c>
      <c r="Y1858" s="6" t="e">
        <f ca="1">IF(ISNA($X1858),NA(),VLOOKUP($X1858,Levels!$A:$B,2,FALSE))</f>
        <v>#N/A</v>
      </c>
      <c r="Z1858" s="8">
        <f t="shared" ref="Z1858:Z1921" ca="1" si="348" xml:space="preserve">
IF(
   $V1858=2 + N("Presidente"),
   36161,
   IF(
       OR(
         $V1858=3 + N("Vice-Presidente"),
         $V1858=4 + N("Diretor"),
         $V1858=5 + N("Secretária bilíngue")
       ),
       RANDBETWEEN(36161,36411),
       IF(
         ((TODAY() - $Q1858) / 365) &lt; 19,
         TODAY(),
         RANDBETWEEN(36526,TODAY())
       )
   )
)</f>
        <v>36940</v>
      </c>
      <c r="AA1858" s="6">
        <f ca="1">RANDBETWEEN(2,COUNTA('Recruitment source'!$A:$A))</f>
        <v>11</v>
      </c>
      <c r="AB1858" s="6" t="str">
        <f ca="1">VLOOKUP($AA1858,'Recruitment source'!$A:$B,2,FALSE)</f>
        <v>LinkedIn</v>
      </c>
      <c r="AC1858" s="8" t="e">
        <f t="shared" ca="1" si="345"/>
        <v>#N/A</v>
      </c>
      <c r="AD1858" s="6" t="e">
        <f t="shared" ca="1" si="346"/>
        <v>#N/A</v>
      </c>
      <c r="AE1858" s="6" t="e">
        <f ca="1">IF(ISNA(AD1858),NA(),VLOOKUP($AD1858,'Reasons for dismissal'!$A:$B,2,FALSE))</f>
        <v>#N/A</v>
      </c>
      <c r="AF1858" s="6">
        <f t="shared" ca="1" si="347"/>
        <v>3</v>
      </c>
      <c r="AG1858" s="1">
        <f t="shared" ref="AG1858:AG1921" ca="1" si="349" xml:space="preserve">
IF($V1858 = 2 + N("Presidente"),
    25000,
    IF($V1858 = 3 + N("Vice-presidente"),
        23000,
        IF(OR($V1858 = 5, $V1858= 10, $V1858 = 9) + N("Secretária bilíngue ou coordenador ou especialista"),
            8000,
            IF($V1858 = 4 + N("Diretor"),
                15000,
                IF($V1858 = 11 + N("Gerente"),
                    12000,
                    IF($V1858 = 6 + N("Estagiário"),
                        805,
                        IF($V1858 = 7 + N("Trainee"),
                            1005,
                            IF($V1858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IF($R1858 = 7,
  100,
  IF($R1858 = 8,
    200,
    IF($R1858 = 9,
      300,
      IF($R1858 = 10,
        400,
        0
      )
    )
  )
)
+
N("Adicional no salário por área")
+
IF($T1858 = 14 + N("Tecnologia da Informação"),
  120,
  IF($T1858 = 16 + N("Vendas"),
    110,
    IF($T1858 = 15 + N("Jurídico"),
      100,
      IF(OR($T1858 = 8, $T1858 = 9, $T1858 = 11) + N("Recursos humanos ou comercial ou comunicação e marketing"),
        80,
        0
      )
    )
  )
)
+
N("Adicionando pegadinha")
+
IF(AND($T1858 = 13, $V1858 = 8) + N("Se for de vendas e analista"),
  IF($O1858 = 2,
    50,
    0
  )
  +
  IF($K1858 = "M",
    50,
    0
  ),
  0
)</f>
        <v>805</v>
      </c>
    </row>
    <row r="1859" spans="1:33" x14ac:dyDescent="0.25">
      <c r="A1859" s="7" cm="1">
        <f t="array" aca="1" ref="A1859" ca="1">INDEX(Companies!$A:$A,RANDBETWEEN(2,COUNTA(Companies!$A:$A)),1)</f>
        <v>2</v>
      </c>
      <c r="B1859" s="7" t="str">
        <f ca="1">VLOOKUP($A1859,Companies!$A:$B,2,FALSE)</f>
        <v>ACME Corporation</v>
      </c>
      <c r="C1859" s="5">
        <f t="shared" ref="C1859:C1922" si="350">ROW() - 1</f>
        <v>1858</v>
      </c>
      <c r="D1859" s="6">
        <f t="shared" ref="D1859:D1922" ca="1" si="351">IF(ISNA($AC1859),1,"FALSE")</f>
        <v>1</v>
      </c>
      <c r="E1859" s="7">
        <f ca="1">IF($C1859 = 1 + N("Presidente"),
    127,
    IF($C1859 = 2 + N("Vice-Presidente"),
        72,
        IF($C1859 = 3 + N("Secretária bilíngue"),
            13,
            RANDBETWEEN(5,COUNT(Name!$A:$A) + 1)
        )
    )
)</f>
        <v>254</v>
      </c>
      <c r="F1859" s="7" t="str">
        <f ca="1" xml:space="preserve">
VLOOKUP(
  $E1859,
  Name!$A:$B,
  2,
  FALSE
)
&amp; " " &amp;
IF($C1859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 Bactista Marino</v>
      </c>
      <c r="G1859" s="7">
        <v>2</v>
      </c>
      <c r="H1859" s="7" t="str">
        <f>VLOOKUP($G1859,Countries!$A:$B,2,FALSE)</f>
        <v>Portugal</v>
      </c>
      <c r="I1859" s="7" cm="1">
        <f t="array" aca="1" ref="I1859" ca="1">INDEX(States!$B:$B,RANDBETWEEN(2,COUNTA(States!$A:$A)),1)</f>
        <v>14</v>
      </c>
      <c r="J1859" s="7" t="str">
        <f ca="1">VLOOKUP($I1859,States!$B:$C,2,FALSE)</f>
        <v>Viseu</v>
      </c>
      <c r="K1859" s="7" t="str">
        <f ca="1">VLOOKUP($E1859,Name!$A:$C,3,FALSE)</f>
        <v>M</v>
      </c>
      <c r="L1859" s="7" t="str">
        <f ca="1">VLOOKUP($K1859,Genders!$B:$C,2,FALSE)</f>
        <v>Male</v>
      </c>
      <c r="M1859" s="7" cm="1">
        <f t="array" aca="1" ref="M1859" ca="1">INDEX('Marital status'!$A:$A,RANDBETWEEN(2,COUNTA('Marital status'!$A:$A)),1)</f>
        <v>6</v>
      </c>
      <c r="N1859" s="7" t="str">
        <f ca="1">VLOOKUP($M1859,'Marital status'!$A:$B,2,FALSE)</f>
        <v>Divorced</v>
      </c>
      <c r="O1859" s="7">
        <f t="shared" ref="O1859:O1922" ca="1" si="352" xml:space="preserve">
IF(AND($V1859 &gt;= 2, $V1859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4</v>
      </c>
      <c r="P1859" s="7" t="str">
        <f ca="1">VLOOKUP($O1859,Ethnicities!$A:$B,2,FALSE)</f>
        <v>Hispanic or Latino</v>
      </c>
      <c r="Q1859" s="8">
        <f t="shared" ref="Q1859:Q1922" ca="1" si="353" xml:space="preserve">
IF($V1859 = 5 + N("CEO"),
    TODAY() - 16340,
    IF($V1859 = 8 + N("Secretary"),
        RANDBETWEEN(TODAY() - 12418.5, TODAY()-6574.5),
        IF(OR($V1859 = 7, $V1859 = 14),
            RANDBETWEEN(TODAY() - 16071, TODAY() - 8766),
            IF(OR($V1859 = 13, $V1859 = 12, $V1859 = 11),
                RANDBETWEEN(TODAY() - 27393.75, TODAY() - 12783.75),
                RANDBETWEEN(TODAY() - 27393.75, TODAY()-10957.5)
            )
        )
    )
)</f>
        <v>37506</v>
      </c>
      <c r="R1859" s="6">
        <f t="shared" ref="R1859:R1922" ca="1" si="354" xml:space="preserve">
IF(OR($V1859 = 2, $V1859 = 3) + N("Se for presidente ou vice-presidente"),
    7 + N("Doutor"),
    IF($V1859 = 4 + N("Se for diretor"),
        RANDBETWEEN(5,7) + N("Graduate school or Master’s degree or Doctorate"),
        IF($V1859 = 11 + N("Se for gerente"),
            RANDBETWEEN(4,6) + N("Undergraduate degree or Graduate school or Master’s degree"),
            IF(AND($V1859 &gt;= 8, $V1859 &lt;= 10) + N("If coordinator or specialist or analyst"),
                RANDBETWEEN(4,5),
                4
            )
        )
    )
)</f>
        <v>4</v>
      </c>
      <c r="S1859" s="6" t="str">
        <f ca="1">VLOOKUP($R1859,'Background education'!$A:$B,2,FALSE)</f>
        <v>Undergraduate degree</v>
      </c>
      <c r="T1859" s="7">
        <f ca="1" xml:space="preserve">
  IF(OR($V1859 = 2, $V1859 = 3, $V1859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59" s="7" t="str">
        <f ca="1">VLOOKUP($T1859,Departments!$A:$B,2,FALSE)</f>
        <v xml:space="preserve"> Commercial</v>
      </c>
      <c r="V1859" s="6">
        <f t="shared" ref="V1859:V1922" ca="1" si="355" xml:space="preserve">
IF($C1859 = 1 + N("Se matrícula for 1"),
  2 + N("Presidente"),
  IF($C1859 = 2 + N("Se matrícula for 2"),
    3 + N("Vice-presidente"),
    IF($C1859 = 3 + N("Se matrícula for 3"),
      5 + N("Secretária bilíngue"),
      IF(AND($C1859 &gt;= 4, $C1859 &lt;=14),
        4 + N("Diretor"),
        IF(AND($C1859 &gt;= 15, $C1859 &lt;= 25),
          11 + N("Manager"),
          IF(AND($C1859 &gt;= 26, $C1859 &lt;= 36),
            10 + N("Coordinador"),
            IF(AND($C1859 &gt;= 37, $C1859 &lt;= 47),
              9 + N("Especialista"),
                IF(MOD($C1859,2) = 0,
                  8 + N("Analista"),
                  RANDBETWEEN(6,7) + N("Estagiário ou Trainee")
                )
            )
          )
        )
      )
    )
  )
)</f>
        <v>8</v>
      </c>
      <c r="W1859" s="6" t="str">
        <f ca="1">VLOOKUP($V1859,Roles!$A:$B,2,FALSE)</f>
        <v>Analyst</v>
      </c>
      <c r="X1859" s="6">
        <f t="shared" ref="X1859:X1922" ca="1" si="356" xml:space="preserve">
IF($V1859 =8 + N("Analyst"),
    RANDBETWEEN(2, 4) + N("Jr, Pleno, Sr"),
    NA()
)</f>
        <v>2</v>
      </c>
      <c r="Y1859" s="6" t="str">
        <f ca="1">IF(ISNA($X1859),NA(),VLOOKUP($X1859,Levels!$A:$B,2,FALSE))</f>
        <v>Junior</v>
      </c>
      <c r="Z1859" s="8">
        <f t="shared" ca="1" si="348"/>
        <v>44736</v>
      </c>
      <c r="AA1859" s="6">
        <f ca="1">RANDBETWEEN(2,COUNTA('Recruitment source'!$A:$A))</f>
        <v>10</v>
      </c>
      <c r="AB1859" s="6" t="str">
        <f ca="1">VLOOKUP($AA1859,'Recruitment source'!$A:$B,2,FALSE)</f>
        <v>Google</v>
      </c>
      <c r="AC1859" s="8" t="e">
        <f t="shared" ref="AC1859:AC1922" ca="1" si="357" xml:space="preserve">
IF(MOD(
     ROW(),111
   )=0,
   RANDBETWEEN($Z1859 + 1,TODAY() - 1),NA()
)</f>
        <v>#N/A</v>
      </c>
      <c r="AD1859" s="6" t="e">
        <f t="shared" ref="AD1859:AD1922" ca="1" si="358" xml:space="preserve">
IF(
  ISNA(AC1859),
  NA(),
  RANDBETWEEN(2,IF($K1859="F",10,9))
)</f>
        <v>#N/A</v>
      </c>
      <c r="AE1859" s="6" t="e">
        <f ca="1">IF(ISNA(AD1859),NA(),VLOOKUP($AD1859,'Reasons for dismissal'!$A:$B,2,FALSE))</f>
        <v>#N/A</v>
      </c>
      <c r="AF1859" s="6">
        <f t="shared" ref="AF1859:AF1922" ca="1" si="359" xml:space="preserve">
IF(
 ISNA($AC1859),
 IF(
   $V1859 = 2,
   5,
   IF(
     OR($V1859=3,$V1859=4,$V1859=5),
     RANDBETWEEN(3,5),
     IF(
       $V1859=11,
       RANDBETWEEN(3,4),
       RANDBETWEEN(2,4)
     )
   )
 ),
 RANDBETWEEN(1,2)
)</f>
        <v>4</v>
      </c>
      <c r="AG1859" s="1">
        <f t="shared" ca="1" si="349"/>
        <v>2000</v>
      </c>
    </row>
    <row r="1860" spans="1:33" x14ac:dyDescent="0.25">
      <c r="A1860" s="7" cm="1">
        <f t="array" aca="1" ref="A1860" ca="1">INDEX(Companies!$A:$A,RANDBETWEEN(2,COUNTA(Companies!$A:$A)),1)</f>
        <v>2</v>
      </c>
      <c r="B1860" s="7" t="str">
        <f ca="1">VLOOKUP($A1860,Companies!$A:$B,2,FALSE)</f>
        <v>ACME Corporation</v>
      </c>
      <c r="C1860" s="5">
        <f t="shared" si="350"/>
        <v>1859</v>
      </c>
      <c r="D1860" s="6">
        <f t="shared" ca="1" si="351"/>
        <v>1</v>
      </c>
      <c r="E1860" s="7">
        <f ca="1">IF($C1860 = 1 + N("Presidente"),
    127,
    IF($C1860 = 2 + N("Vice-Presidente"),
        72,
        IF($C1860 = 3 + N("Secretária bilíngue"),
            13,
            RANDBETWEEN(5,COUNT(Name!$A:$A) + 1)
        )
    )
)</f>
        <v>64</v>
      </c>
      <c r="F1860" s="7" t="str">
        <f ca="1" xml:space="preserve">
VLOOKUP(
  $E1860,
  Name!$A:$B,
  2,
  FALSE
)
&amp; " " &amp;
IF($C1860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Ayla Nunes Russo</v>
      </c>
      <c r="G1860" s="7">
        <v>2</v>
      </c>
      <c r="H1860" s="7" t="str">
        <f>VLOOKUP($G1860,Countries!$A:$B,2,FALSE)</f>
        <v>Portugal</v>
      </c>
      <c r="I1860" s="7" cm="1">
        <f t="array" aca="1" ref="I1860" ca="1">INDEX(States!$B:$B,RANDBETWEEN(2,COUNTA(States!$A:$A)),1)</f>
        <v>14</v>
      </c>
      <c r="J1860" s="7" t="str">
        <f ca="1">VLOOKUP($I1860,States!$B:$C,2,FALSE)</f>
        <v>Viseu</v>
      </c>
      <c r="K1860" s="7" t="str">
        <f ca="1">VLOOKUP($E1860,Name!$A:$C,3,FALSE)</f>
        <v>F</v>
      </c>
      <c r="L1860" s="7" t="str">
        <f ca="1">VLOOKUP($K1860,Genders!$B:$C,2,FALSE)</f>
        <v>Female</v>
      </c>
      <c r="M1860" s="7" cm="1">
        <f t="array" aca="1" ref="M1860" ca="1">INDEX('Marital status'!$A:$A,RANDBETWEEN(2,COUNTA('Marital status'!$A:$A)),1)</f>
        <v>2</v>
      </c>
      <c r="N1860" s="7" t="str">
        <f ca="1">VLOOKUP($M1860,'Marital status'!$A:$B,2,FALSE)</f>
        <v>Single</v>
      </c>
      <c r="O1860" s="7">
        <f t="shared" ca="1" si="352"/>
        <v>2</v>
      </c>
      <c r="P1860" s="7" t="str">
        <f ca="1">VLOOKUP($O1860,Ethnicities!$A:$B,2,FALSE)</f>
        <v>White</v>
      </c>
      <c r="Q1860" s="8">
        <f t="shared" ca="1" si="353"/>
        <v>30372</v>
      </c>
      <c r="R1860" s="6">
        <f t="shared" ca="1" si="354"/>
        <v>4</v>
      </c>
      <c r="S1860" s="6" t="str">
        <f ca="1">VLOOKUP($R1860,'Background education'!$A:$B,2,FALSE)</f>
        <v>Undergraduate degree</v>
      </c>
      <c r="T1860" s="7">
        <f ca="1" xml:space="preserve">
  IF(OR($V1860 = 2, $V1860 = 3, $V1860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860" s="7" t="str">
        <f ca="1">VLOOKUP($T1860,Departments!$A:$B,2,FALSE)</f>
        <v>Audit</v>
      </c>
      <c r="V1860" s="6">
        <f t="shared" ca="1" si="355"/>
        <v>6</v>
      </c>
      <c r="W1860" s="6" t="str">
        <f ca="1">VLOOKUP($V1860,Roles!$A:$B,2,FALSE)</f>
        <v>Intern</v>
      </c>
      <c r="X1860" s="6" t="e">
        <f t="shared" ca="1" si="356"/>
        <v>#N/A</v>
      </c>
      <c r="Y1860" s="6" t="e">
        <f ca="1">IF(ISNA($X1860),NA(),VLOOKUP($X1860,Levels!$A:$B,2,FALSE))</f>
        <v>#N/A</v>
      </c>
      <c r="Z1860" s="8">
        <f t="shared" ca="1" si="348"/>
        <v>44305</v>
      </c>
      <c r="AA1860" s="6">
        <f ca="1">RANDBETWEEN(2,COUNTA('Recruitment source'!$A:$A))</f>
        <v>7</v>
      </c>
      <c r="AB1860" s="6" t="str">
        <f ca="1">VLOOKUP($AA1860,'Recruitment source'!$A:$B,2,FALSE)</f>
        <v>Jobs in Lisbon</v>
      </c>
      <c r="AC1860" s="8" t="e">
        <f t="shared" ca="1" si="357"/>
        <v>#N/A</v>
      </c>
      <c r="AD1860" s="6" t="e">
        <f t="shared" ca="1" si="358"/>
        <v>#N/A</v>
      </c>
      <c r="AE1860" s="6" t="e">
        <f ca="1">IF(ISNA(AD1860),NA(),VLOOKUP($AD1860,'Reasons for dismissal'!$A:$B,2,FALSE))</f>
        <v>#N/A</v>
      </c>
      <c r="AF1860" s="6">
        <f t="shared" ca="1" si="359"/>
        <v>4</v>
      </c>
      <c r="AG1860" s="1">
        <f t="shared" ca="1" si="349"/>
        <v>805</v>
      </c>
    </row>
    <row r="1861" spans="1:33" x14ac:dyDescent="0.25">
      <c r="A1861" s="7" cm="1">
        <f t="array" aca="1" ref="A1861" ca="1">INDEX(Companies!$A:$A,RANDBETWEEN(2,COUNTA(Companies!$A:$A)),1)</f>
        <v>2</v>
      </c>
      <c r="B1861" s="7" t="str">
        <f ca="1">VLOOKUP($A1861,Companies!$A:$B,2,FALSE)</f>
        <v>ACME Corporation</v>
      </c>
      <c r="C1861" s="5">
        <f t="shared" si="350"/>
        <v>1860</v>
      </c>
      <c r="D1861" s="6">
        <f t="shared" ca="1" si="351"/>
        <v>1</v>
      </c>
      <c r="E1861" s="7">
        <f ca="1">IF($C1861 = 1 + N("Presidente"),
    127,
    IF($C1861 = 2 + N("Vice-Presidente"),
        72,
        IF($C1861 = 3 + N("Secretária bilíngue"),
            13,
            RANDBETWEEN(5,COUNT(Name!$A:$A) + 1)
        )
    )
)</f>
        <v>8</v>
      </c>
      <c r="F1861" s="7" t="str">
        <f ca="1" xml:space="preserve">
VLOOKUP(
  $E1861,
  Name!$A:$B,
  2,
  FALSE
)
&amp; " " &amp;
IF($C1861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Adélia Soares Barboza</v>
      </c>
      <c r="G1861" s="7">
        <v>2</v>
      </c>
      <c r="H1861" s="7" t="str">
        <f>VLOOKUP($G1861,Countries!$A:$B,2,FALSE)</f>
        <v>Portugal</v>
      </c>
      <c r="I1861" s="7" cm="1">
        <f t="array" aca="1" ref="I1861" ca="1">INDEX(States!$B:$B,RANDBETWEEN(2,COUNTA(States!$A:$A)),1)</f>
        <v>13</v>
      </c>
      <c r="J1861" s="7" t="str">
        <f ca="1">VLOOKUP($I1861,States!$B:$C,2,FALSE)</f>
        <v>Azores</v>
      </c>
      <c r="K1861" s="7" t="str">
        <f ca="1">VLOOKUP($E1861,Name!$A:$C,3,FALSE)</f>
        <v>F</v>
      </c>
      <c r="L1861" s="7" t="str">
        <f ca="1">VLOOKUP($K1861,Genders!$B:$C,2,FALSE)</f>
        <v>Female</v>
      </c>
      <c r="M1861" s="7" cm="1">
        <f t="array" aca="1" ref="M1861" ca="1">INDEX('Marital status'!$A:$A,RANDBETWEEN(2,COUNTA('Marital status'!$A:$A)),1)</f>
        <v>5</v>
      </c>
      <c r="N1861" s="7" t="str">
        <f ca="1">VLOOKUP($M1861,'Marital status'!$A:$B,2,FALSE)</f>
        <v xml:space="preserve">Separated </v>
      </c>
      <c r="O1861" s="7">
        <f t="shared" ca="1" si="352"/>
        <v>2</v>
      </c>
      <c r="P1861" s="7" t="str">
        <f ca="1">VLOOKUP($O1861,Ethnicities!$A:$B,2,FALSE)</f>
        <v>White</v>
      </c>
      <c r="Q1861" s="8">
        <f t="shared" ca="1" si="353"/>
        <v>36511</v>
      </c>
      <c r="R1861" s="6">
        <f t="shared" ca="1" si="354"/>
        <v>5</v>
      </c>
      <c r="S1861" s="6" t="str">
        <f ca="1">VLOOKUP($R1861,'Background education'!$A:$B,2,FALSE)</f>
        <v>Graduate school</v>
      </c>
      <c r="T1861" s="7">
        <f ca="1" xml:space="preserve">
  IF(OR($V1861 = 2, $V1861 = 3, $V1861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861" s="7" t="str">
        <f ca="1">VLOOKUP($T1861,Departments!$A:$B,2,FALSE)</f>
        <v>Sales</v>
      </c>
      <c r="V1861" s="6">
        <f t="shared" ca="1" si="355"/>
        <v>8</v>
      </c>
      <c r="W1861" s="6" t="str">
        <f ca="1">VLOOKUP($V1861,Roles!$A:$B,2,FALSE)</f>
        <v>Analyst</v>
      </c>
      <c r="X1861" s="6">
        <f t="shared" ca="1" si="356"/>
        <v>3</v>
      </c>
      <c r="Y1861" s="6" t="str">
        <f ca="1">IF(ISNA($X1861),NA(),VLOOKUP($X1861,Levels!$A:$B,2,FALSE))</f>
        <v>Pleno</v>
      </c>
      <c r="Z1861" s="8">
        <f t="shared" ca="1" si="348"/>
        <v>42910</v>
      </c>
      <c r="AA1861" s="6">
        <f ca="1">RANDBETWEEN(2,COUNTA('Recruitment source'!$A:$A))</f>
        <v>3</v>
      </c>
      <c r="AB1861" s="6" t="str">
        <f ca="1">VLOOKUP($AA1861,'Recruitment source'!$A:$B,2,FALSE)</f>
        <v>Learn4Good</v>
      </c>
      <c r="AC1861" s="8" t="e">
        <f t="shared" ca="1" si="357"/>
        <v>#N/A</v>
      </c>
      <c r="AD1861" s="6" t="e">
        <f t="shared" ca="1" si="358"/>
        <v>#N/A</v>
      </c>
      <c r="AE1861" s="6" t="e">
        <f ca="1">IF(ISNA(AD1861),NA(),VLOOKUP($AD1861,'Reasons for dismissal'!$A:$B,2,FALSE))</f>
        <v>#N/A</v>
      </c>
      <c r="AF1861" s="6">
        <f t="shared" ca="1" si="359"/>
        <v>3</v>
      </c>
      <c r="AG1861" s="1">
        <f t="shared" ca="1" si="349"/>
        <v>2050</v>
      </c>
    </row>
    <row r="1862" spans="1:33" x14ac:dyDescent="0.25">
      <c r="A1862" s="7" cm="1">
        <f t="array" aca="1" ref="A1862" ca="1">INDEX(Companies!$A:$A,RANDBETWEEN(2,COUNTA(Companies!$A:$A)),1)</f>
        <v>2</v>
      </c>
      <c r="B1862" s="7" t="str">
        <f ca="1">VLOOKUP($A1862,Companies!$A:$B,2,FALSE)</f>
        <v>ACME Corporation</v>
      </c>
      <c r="C1862" s="5">
        <f t="shared" si="350"/>
        <v>1861</v>
      </c>
      <c r="D1862" s="6">
        <f t="shared" ca="1" si="351"/>
        <v>1</v>
      </c>
      <c r="E1862" s="7">
        <f ca="1">IF($C1862 = 1 + N("Presidente"),
    127,
    IF($C1862 = 2 + N("Vice-Presidente"),
        72,
        IF($C1862 = 3 + N("Secretária bilíngue"),
            13,
            RANDBETWEEN(5,COUNT(Name!$A:$A) + 1)
        )
    )
)</f>
        <v>286</v>
      </c>
      <c r="F1862" s="7" t="str">
        <f ca="1" xml:space="preserve">
VLOOKUP(
  $E1862,
  Name!$A:$B,
  2,
  FALSE
)
&amp; " " &amp;
IF($C1862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Mateus Testa Machado</v>
      </c>
      <c r="G1862" s="7">
        <v>2</v>
      </c>
      <c r="H1862" s="7" t="str">
        <f>VLOOKUP($G1862,Countries!$A:$B,2,FALSE)</f>
        <v>Portugal</v>
      </c>
      <c r="I1862" s="7" cm="1">
        <f t="array" aca="1" ref="I1862" ca="1">INDEX(States!$B:$B,RANDBETWEEN(2,COUNTA(States!$A:$A)),1)</f>
        <v>21</v>
      </c>
      <c r="J1862" s="7" t="str">
        <f ca="1">VLOOKUP($I1862,States!$B:$C,2,FALSE)</f>
        <v>Bragança</v>
      </c>
      <c r="K1862" s="7" t="str">
        <f ca="1">VLOOKUP($E1862,Name!$A:$C,3,FALSE)</f>
        <v>M</v>
      </c>
      <c r="L1862" s="7" t="str">
        <f ca="1">VLOOKUP($K1862,Genders!$B:$C,2,FALSE)</f>
        <v>Male</v>
      </c>
      <c r="M1862" s="7" cm="1">
        <f t="array" aca="1" ref="M1862" ca="1">INDEX('Marital status'!$A:$A,RANDBETWEEN(2,COUNTA('Marital status'!$A:$A)),1)</f>
        <v>2</v>
      </c>
      <c r="N1862" s="7" t="str">
        <f ca="1">VLOOKUP($M1862,'Marital status'!$A:$B,2,FALSE)</f>
        <v>Single</v>
      </c>
      <c r="O1862" s="7">
        <f t="shared" ca="1" si="352"/>
        <v>5</v>
      </c>
      <c r="P1862" s="7" t="str">
        <f ca="1">VLOOKUP($O1862,Ethnicities!$A:$B,2,FALSE)</f>
        <v>Asian</v>
      </c>
      <c r="Q1862" s="8">
        <f t="shared" ca="1" si="353"/>
        <v>34697</v>
      </c>
      <c r="R1862" s="6">
        <f t="shared" ca="1" si="354"/>
        <v>4</v>
      </c>
      <c r="S1862" s="6" t="str">
        <f ca="1">VLOOKUP($R1862,'Background education'!$A:$B,2,FALSE)</f>
        <v>Undergraduate degree</v>
      </c>
      <c r="T1862" s="7">
        <f ca="1" xml:space="preserve">
  IF(OR($V1862 = 2, $V1862 = 3, $V1862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862" s="7" t="str">
        <f ca="1">VLOOKUP($T1862,Departments!$A:$B,2,FALSE)</f>
        <v>Finance</v>
      </c>
      <c r="V1862" s="6">
        <f t="shared" ca="1" si="355"/>
        <v>7</v>
      </c>
      <c r="W1862" s="6" t="str">
        <f ca="1">VLOOKUP($V1862,Roles!$A:$B,2,FALSE)</f>
        <v>Trainee</v>
      </c>
      <c r="X1862" s="6" t="e">
        <f t="shared" ca="1" si="356"/>
        <v>#N/A</v>
      </c>
      <c r="Y1862" s="6" t="e">
        <f ca="1">IF(ISNA($X1862),NA(),VLOOKUP($X1862,Levels!$A:$B,2,FALSE))</f>
        <v>#N/A</v>
      </c>
      <c r="Z1862" s="8">
        <f t="shared" ca="1" si="348"/>
        <v>44551</v>
      </c>
      <c r="AA1862" s="6">
        <f ca="1">RANDBETWEEN(2,COUNTA('Recruitment source'!$A:$A))</f>
        <v>6</v>
      </c>
      <c r="AB1862" s="6" t="str">
        <f ca="1">VLOOKUP($AA1862,'Recruitment source'!$A:$B,2,FALSE)</f>
        <v>Empregos Online</v>
      </c>
      <c r="AC1862" s="8" t="e">
        <f t="shared" ca="1" si="357"/>
        <v>#N/A</v>
      </c>
      <c r="AD1862" s="6" t="e">
        <f t="shared" ca="1" si="358"/>
        <v>#N/A</v>
      </c>
      <c r="AE1862" s="6" t="e">
        <f ca="1">IF(ISNA(AD1862),NA(),VLOOKUP($AD1862,'Reasons for dismissal'!$A:$B,2,FALSE))</f>
        <v>#N/A</v>
      </c>
      <c r="AF1862" s="6">
        <f t="shared" ca="1" si="359"/>
        <v>3</v>
      </c>
      <c r="AG1862" s="1">
        <f t="shared" ca="1" si="349"/>
        <v>1005</v>
      </c>
    </row>
    <row r="1863" spans="1:33" x14ac:dyDescent="0.25">
      <c r="A1863" s="7" cm="1">
        <f t="array" aca="1" ref="A1863" ca="1">INDEX(Companies!$A:$A,RANDBETWEEN(2,COUNTA(Companies!$A:$A)),1)</f>
        <v>2</v>
      </c>
      <c r="B1863" s="7" t="str">
        <f ca="1">VLOOKUP($A1863,Companies!$A:$B,2,FALSE)</f>
        <v>ACME Corporation</v>
      </c>
      <c r="C1863" s="5">
        <f t="shared" si="350"/>
        <v>1862</v>
      </c>
      <c r="D1863" s="6">
        <f t="shared" ca="1" si="351"/>
        <v>1</v>
      </c>
      <c r="E1863" s="7">
        <f ca="1">IF($C1863 = 1 + N("Presidente"),
    127,
    IF($C1863 = 2 + N("Vice-Presidente"),
        72,
        IF($C1863 = 3 + N("Secretária bilíngue"),
            13,
            RANDBETWEEN(5,COUNT(Name!$A:$A) + 1)
        )
    )
)</f>
        <v>105</v>
      </c>
      <c r="F1863" s="7" t="str">
        <f ca="1" xml:space="preserve">
VLOOKUP(
  $E1863,
  Name!$A:$B,
  2,
  FALSE
)
&amp; " " &amp;
IF($C1863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Esteves Barros</v>
      </c>
      <c r="G1863" s="7">
        <v>2</v>
      </c>
      <c r="H1863" s="7" t="str">
        <f>VLOOKUP($G1863,Countries!$A:$B,2,FALSE)</f>
        <v>Portugal</v>
      </c>
      <c r="I1863" s="7" cm="1">
        <f t="array" aca="1" ref="I1863" ca="1">INDEX(States!$B:$B,RANDBETWEEN(2,COUNTA(States!$A:$A)),1)</f>
        <v>21</v>
      </c>
      <c r="J1863" s="7" t="str">
        <f ca="1">VLOOKUP($I1863,States!$B:$C,2,FALSE)</f>
        <v>Bragança</v>
      </c>
      <c r="K1863" s="7" t="str">
        <f ca="1">VLOOKUP($E1863,Name!$A:$C,3,FALSE)</f>
        <v>M</v>
      </c>
      <c r="L1863" s="7" t="str">
        <f ca="1">VLOOKUP($K1863,Genders!$B:$C,2,FALSE)</f>
        <v>Male</v>
      </c>
      <c r="M1863" s="7" cm="1">
        <f t="array" aca="1" ref="M1863" ca="1">INDEX('Marital status'!$A:$A,RANDBETWEEN(2,COUNTA('Marital status'!$A:$A)),1)</f>
        <v>3</v>
      </c>
      <c r="N1863" s="7" t="str">
        <f ca="1">VLOOKUP($M1863,'Marital status'!$A:$B,2,FALSE)</f>
        <v>Married</v>
      </c>
      <c r="O1863" s="7">
        <f t="shared" ca="1" si="352"/>
        <v>2</v>
      </c>
      <c r="P1863" s="7" t="str">
        <f ca="1">VLOOKUP($O1863,Ethnicities!$A:$B,2,FALSE)</f>
        <v>White</v>
      </c>
      <c r="Q1863" s="8">
        <f t="shared" ca="1" si="353"/>
        <v>37254</v>
      </c>
      <c r="R1863" s="6">
        <f t="shared" ca="1" si="354"/>
        <v>4</v>
      </c>
      <c r="S1863" s="6" t="str">
        <f ca="1">VLOOKUP($R1863,'Background education'!$A:$B,2,FALSE)</f>
        <v>Undergraduate degree</v>
      </c>
      <c r="T1863" s="7">
        <f ca="1" xml:space="preserve">
  IF(OR($V1863 = 2, $V1863 = 3, $V1863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863" s="7" t="str">
        <f ca="1">VLOOKUP($T1863,Departments!$A:$B,2,FALSE)</f>
        <v>Juridical</v>
      </c>
      <c r="V1863" s="6">
        <f t="shared" ca="1" si="355"/>
        <v>8</v>
      </c>
      <c r="W1863" s="6" t="str">
        <f ca="1">VLOOKUP($V1863,Roles!$A:$B,2,FALSE)</f>
        <v>Analyst</v>
      </c>
      <c r="X1863" s="6">
        <f t="shared" ca="1" si="356"/>
        <v>3</v>
      </c>
      <c r="Y1863" s="6" t="str">
        <f ca="1">IF(ISNA($X1863),NA(),VLOOKUP($X1863,Levels!$A:$B,2,FALSE))</f>
        <v>Pleno</v>
      </c>
      <c r="Z1863" s="8">
        <f t="shared" ca="1" si="348"/>
        <v>37722</v>
      </c>
      <c r="AA1863" s="6">
        <f ca="1">RANDBETWEEN(2,COUNTA('Recruitment source'!$A:$A))</f>
        <v>11</v>
      </c>
      <c r="AB1863" s="6" t="str">
        <f ca="1">VLOOKUP($AA1863,'Recruitment source'!$A:$B,2,FALSE)</f>
        <v>LinkedIn</v>
      </c>
      <c r="AC1863" s="8" t="e">
        <f t="shared" ca="1" si="357"/>
        <v>#N/A</v>
      </c>
      <c r="AD1863" s="6" t="e">
        <f t="shared" ca="1" si="358"/>
        <v>#N/A</v>
      </c>
      <c r="AE1863" s="6" t="e">
        <f ca="1">IF(ISNA(AD1863),NA(),VLOOKUP($AD1863,'Reasons for dismissal'!$A:$B,2,FALSE))</f>
        <v>#N/A</v>
      </c>
      <c r="AF1863" s="6">
        <f t="shared" ca="1" si="359"/>
        <v>2</v>
      </c>
      <c r="AG1863" s="1">
        <f t="shared" ca="1" si="349"/>
        <v>2000</v>
      </c>
    </row>
    <row r="1864" spans="1:33" x14ac:dyDescent="0.25">
      <c r="A1864" s="7" cm="1">
        <f t="array" aca="1" ref="A1864" ca="1">INDEX(Companies!$A:$A,RANDBETWEEN(2,COUNTA(Companies!$A:$A)),1)</f>
        <v>2</v>
      </c>
      <c r="B1864" s="7" t="str">
        <f ca="1">VLOOKUP($A1864,Companies!$A:$B,2,FALSE)</f>
        <v>ACME Corporation</v>
      </c>
      <c r="C1864" s="5">
        <f t="shared" si="350"/>
        <v>1863</v>
      </c>
      <c r="D1864" s="6">
        <f t="shared" ca="1" si="351"/>
        <v>1</v>
      </c>
      <c r="E1864" s="7">
        <f ca="1">IF($C1864 = 1 + N("Presidente"),
    127,
    IF($C1864 = 2 + N("Vice-Presidente"),
        72,
        IF($C1864 = 3 + N("Secretária bilíngue"),
            13,
            RANDBETWEEN(5,COUNT(Name!$A:$A) + 1)
        )
    )
)</f>
        <v>172</v>
      </c>
      <c r="F1864" s="7" t="str">
        <f ca="1" xml:space="preserve">
VLOOKUP(
  $E1864,
  Name!$A:$B,
  2,
  FALSE
)
&amp; " " &amp;
IF($C1864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 Souza Gomes</v>
      </c>
      <c r="G1864" s="7">
        <v>2</v>
      </c>
      <c r="H1864" s="7" t="str">
        <f>VLOOKUP($G1864,Countries!$A:$B,2,FALSE)</f>
        <v>Portugal</v>
      </c>
      <c r="I1864" s="7" cm="1">
        <f t="array" aca="1" ref="I1864" ca="1">INDEX(States!$B:$B,RANDBETWEEN(2,COUNTA(States!$A:$A)),1)</f>
        <v>7</v>
      </c>
      <c r="J1864" s="7" t="str">
        <f ca="1">VLOOKUP($I1864,States!$B:$C,2,FALSE)</f>
        <v>Faro</v>
      </c>
      <c r="K1864" s="7" t="str">
        <f ca="1">VLOOKUP($E1864,Name!$A:$C,3,FALSE)</f>
        <v>F</v>
      </c>
      <c r="L1864" s="7" t="str">
        <f ca="1">VLOOKUP($K1864,Genders!$B:$C,2,FALSE)</f>
        <v>Female</v>
      </c>
      <c r="M1864" s="7" cm="1">
        <f t="array" aca="1" ref="M1864" ca="1">INDEX('Marital status'!$A:$A,RANDBETWEEN(2,COUNTA('Marital status'!$A:$A)),1)</f>
        <v>3</v>
      </c>
      <c r="N1864" s="7" t="str">
        <f ca="1">VLOOKUP($M1864,'Marital status'!$A:$B,2,FALSE)</f>
        <v>Married</v>
      </c>
      <c r="O1864" s="7">
        <f t="shared" ca="1" si="352"/>
        <v>2</v>
      </c>
      <c r="P1864" s="7" t="str">
        <f ca="1">VLOOKUP($O1864,Ethnicities!$A:$B,2,FALSE)</f>
        <v>White</v>
      </c>
      <c r="Q1864" s="8">
        <f t="shared" ca="1" si="353"/>
        <v>17662</v>
      </c>
      <c r="R1864" s="6">
        <f t="shared" ca="1" si="354"/>
        <v>4</v>
      </c>
      <c r="S1864" s="6" t="str">
        <f ca="1">VLOOKUP($R1864,'Background education'!$A:$B,2,FALSE)</f>
        <v>Undergraduate degree</v>
      </c>
      <c r="T1864" s="7">
        <f ca="1" xml:space="preserve">
  IF(OR($V1864 = 2, $V1864 = 3, $V1864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864" s="7" t="str">
        <f ca="1">VLOOKUP($T1864,Departments!$A:$B,2,FALSE)</f>
        <v>Operations</v>
      </c>
      <c r="V1864" s="6">
        <f t="shared" ca="1" si="355"/>
        <v>6</v>
      </c>
      <c r="W1864" s="6" t="str">
        <f ca="1">VLOOKUP($V1864,Roles!$A:$B,2,FALSE)</f>
        <v>Intern</v>
      </c>
      <c r="X1864" s="6" t="e">
        <f t="shared" ca="1" si="356"/>
        <v>#N/A</v>
      </c>
      <c r="Y1864" s="6" t="e">
        <f ca="1">IF(ISNA($X1864),NA(),VLOOKUP($X1864,Levels!$A:$B,2,FALSE))</f>
        <v>#N/A</v>
      </c>
      <c r="Z1864" s="8">
        <f t="shared" ca="1" si="348"/>
        <v>44116</v>
      </c>
      <c r="AA1864" s="6">
        <f ca="1">RANDBETWEEN(2,COUNTA('Recruitment source'!$A:$A))</f>
        <v>8</v>
      </c>
      <c r="AB1864" s="6" t="str">
        <f ca="1">VLOOKUP($AA1864,'Recruitment source'!$A:$B,2,FALSE)</f>
        <v>Next Station</v>
      </c>
      <c r="AC1864" s="8" t="e">
        <f t="shared" ca="1" si="357"/>
        <v>#N/A</v>
      </c>
      <c r="AD1864" s="6" t="e">
        <f t="shared" ca="1" si="358"/>
        <v>#N/A</v>
      </c>
      <c r="AE1864" s="6" t="e">
        <f ca="1">IF(ISNA(AD1864),NA(),VLOOKUP($AD1864,'Reasons for dismissal'!$A:$B,2,FALSE))</f>
        <v>#N/A</v>
      </c>
      <c r="AF1864" s="6">
        <f t="shared" ca="1" si="359"/>
        <v>3</v>
      </c>
      <c r="AG1864" s="1">
        <f t="shared" ca="1" si="349"/>
        <v>805</v>
      </c>
    </row>
    <row r="1865" spans="1:33" x14ac:dyDescent="0.25">
      <c r="A1865" s="7" cm="1">
        <f t="array" aca="1" ref="A1865" ca="1">INDEX(Companies!$A:$A,RANDBETWEEN(2,COUNTA(Companies!$A:$A)),1)</f>
        <v>2</v>
      </c>
      <c r="B1865" s="7" t="str">
        <f ca="1">VLOOKUP($A1865,Companies!$A:$B,2,FALSE)</f>
        <v>ACME Corporation</v>
      </c>
      <c r="C1865" s="5">
        <f t="shared" si="350"/>
        <v>1864</v>
      </c>
      <c r="D1865" s="6">
        <f t="shared" ca="1" si="351"/>
        <v>1</v>
      </c>
      <c r="E1865" s="7">
        <f ca="1">IF($C1865 = 1 + N("Presidente"),
    127,
    IF($C1865 = 2 + N("Vice-Presidente"),
        72,
        IF($C1865 = 3 + N("Secretária bilíngue"),
            13,
            RANDBETWEEN(5,COUNT(Name!$A:$A) + 1)
        )
    )
)</f>
        <v>42</v>
      </c>
      <c r="F1865" s="7" t="str">
        <f ca="1" xml:space="preserve">
VLOOKUP(
  $E1865,
  Name!$A:$B,
  2,
  FALSE
)
&amp; " " &amp;
IF($C1865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Esteves Rangel</v>
      </c>
      <c r="G1865" s="7">
        <v>2</v>
      </c>
      <c r="H1865" s="7" t="str">
        <f>VLOOKUP($G1865,Countries!$A:$B,2,FALSE)</f>
        <v>Portugal</v>
      </c>
      <c r="I1865" s="7" cm="1">
        <f t="array" aca="1" ref="I1865" ca="1">INDEX(States!$B:$B,RANDBETWEEN(2,COUNTA(States!$A:$A)),1)</f>
        <v>4</v>
      </c>
      <c r="J1865" s="7" t="str">
        <f ca="1">VLOOKUP($I1865,States!$B:$C,2,FALSE)</f>
        <v>Setúbal</v>
      </c>
      <c r="K1865" s="7" t="str">
        <f ca="1">VLOOKUP($E1865,Name!$A:$C,3,FALSE)</f>
        <v>M</v>
      </c>
      <c r="L1865" s="7" t="str">
        <f ca="1">VLOOKUP($K1865,Genders!$B:$C,2,FALSE)</f>
        <v>Male</v>
      </c>
      <c r="M1865" s="7" cm="1">
        <f t="array" aca="1" ref="M1865" ca="1">INDEX('Marital status'!$A:$A,RANDBETWEEN(2,COUNTA('Marital status'!$A:$A)),1)</f>
        <v>2</v>
      </c>
      <c r="N1865" s="7" t="str">
        <f ca="1">VLOOKUP($M1865,'Marital status'!$A:$B,2,FALSE)</f>
        <v>Single</v>
      </c>
      <c r="O1865" s="7">
        <f t="shared" ca="1" si="352"/>
        <v>2</v>
      </c>
      <c r="P1865" s="7" t="str">
        <f ca="1">VLOOKUP($O1865,Ethnicities!$A:$B,2,FALSE)</f>
        <v>White</v>
      </c>
      <c r="Q1865" s="8">
        <f t="shared" ca="1" si="353"/>
        <v>34278</v>
      </c>
      <c r="R1865" s="6">
        <f t="shared" ca="1" si="354"/>
        <v>4</v>
      </c>
      <c r="S1865" s="6" t="str">
        <f ca="1">VLOOKUP($R1865,'Background education'!$A:$B,2,FALSE)</f>
        <v>Undergraduate degree</v>
      </c>
      <c r="T1865" s="7">
        <f ca="1" xml:space="preserve">
  IF(OR($V1865 = 2, $V1865 = 3, $V1865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865" s="7" t="str">
        <f ca="1">VLOOKUP($T1865,Departments!$A:$B,2,FALSE)</f>
        <v>Operations</v>
      </c>
      <c r="V1865" s="6">
        <f t="shared" ca="1" si="355"/>
        <v>8</v>
      </c>
      <c r="W1865" s="6" t="str">
        <f ca="1">VLOOKUP($V1865,Roles!$A:$B,2,FALSE)</f>
        <v>Analyst</v>
      </c>
      <c r="X1865" s="6">
        <f t="shared" ca="1" si="356"/>
        <v>4</v>
      </c>
      <c r="Y1865" s="6" t="str">
        <f ca="1">IF(ISNA($X1865),NA(),VLOOKUP($X1865,Levels!$A:$B,2,FALSE))</f>
        <v>Senior</v>
      </c>
      <c r="Z1865" s="8">
        <f t="shared" ca="1" si="348"/>
        <v>43599</v>
      </c>
      <c r="AA1865" s="6">
        <f ca="1">RANDBETWEEN(2,COUNTA('Recruitment source'!$A:$A))</f>
        <v>11</v>
      </c>
      <c r="AB1865" s="6" t="str">
        <f ca="1">VLOOKUP($AA1865,'Recruitment source'!$A:$B,2,FALSE)</f>
        <v>LinkedIn</v>
      </c>
      <c r="AC1865" s="8" t="e">
        <f t="shared" ca="1" si="357"/>
        <v>#N/A</v>
      </c>
      <c r="AD1865" s="6" t="e">
        <f t="shared" ca="1" si="358"/>
        <v>#N/A</v>
      </c>
      <c r="AE1865" s="6" t="e">
        <f ca="1">IF(ISNA(AD1865),NA(),VLOOKUP($AD1865,'Reasons for dismissal'!$A:$B,2,FALSE))</f>
        <v>#N/A</v>
      </c>
      <c r="AF1865" s="6">
        <f t="shared" ca="1" si="359"/>
        <v>3</v>
      </c>
      <c r="AG1865" s="1">
        <f t="shared" ca="1" si="349"/>
        <v>2000</v>
      </c>
    </row>
    <row r="1866" spans="1:33" x14ac:dyDescent="0.25">
      <c r="A1866" s="7" cm="1">
        <f t="array" aca="1" ref="A1866" ca="1">INDEX(Companies!$A:$A,RANDBETWEEN(2,COUNTA(Companies!$A:$A)),1)</f>
        <v>2</v>
      </c>
      <c r="B1866" s="7" t="str">
        <f ca="1">VLOOKUP($A1866,Companies!$A:$B,2,FALSE)</f>
        <v>ACME Corporation</v>
      </c>
      <c r="C1866" s="5">
        <f t="shared" si="350"/>
        <v>1865</v>
      </c>
      <c r="D1866" s="6">
        <f t="shared" ca="1" si="351"/>
        <v>1</v>
      </c>
      <c r="E1866" s="7">
        <f ca="1">IF($C1866 = 1 + N("Presidente"),
    127,
    IF($C1866 = 2 + N("Vice-Presidente"),
        72,
        IF($C1866 = 3 + N("Secretária bilíngue"),
            13,
            RANDBETWEEN(5,COUNT(Name!$A:$A) + 1)
        )
    )
)</f>
        <v>307</v>
      </c>
      <c r="F1866" s="7" t="str">
        <f ca="1" xml:space="preserve">
VLOOKUP(
  $E1866,
  Name!$A:$B,
  2,
  FALSE
)
&amp; " " &amp;
IF($C1866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Nicole Ribeiro Esposito</v>
      </c>
      <c r="G1866" s="7">
        <v>2</v>
      </c>
      <c r="H1866" s="7" t="str">
        <f>VLOOKUP($G1866,Countries!$A:$B,2,FALSE)</f>
        <v>Portugal</v>
      </c>
      <c r="I1866" s="7" cm="1">
        <f t="array" aca="1" ref="I1866" ca="1">INDEX(States!$B:$B,RANDBETWEEN(2,COUNTA(States!$A:$A)),1)</f>
        <v>11</v>
      </c>
      <c r="J1866" s="7" t="str">
        <f ca="1">VLOOKUP($I1866,States!$B:$C,2,FALSE)</f>
        <v>Madeira</v>
      </c>
      <c r="K1866" s="7" t="str">
        <f ca="1">VLOOKUP($E1866,Name!$A:$C,3,FALSE)</f>
        <v>F</v>
      </c>
      <c r="L1866" s="7" t="str">
        <f ca="1">VLOOKUP($K1866,Genders!$B:$C,2,FALSE)</f>
        <v>Female</v>
      </c>
      <c r="M1866" s="7" cm="1">
        <f t="array" aca="1" ref="M1866" ca="1">INDEX('Marital status'!$A:$A,RANDBETWEEN(2,COUNTA('Marital status'!$A:$A)),1)</f>
        <v>5</v>
      </c>
      <c r="N1866" s="7" t="str">
        <f ca="1">VLOOKUP($M1866,'Marital status'!$A:$B,2,FALSE)</f>
        <v xml:space="preserve">Separated </v>
      </c>
      <c r="O1866" s="7">
        <f t="shared" ca="1" si="352"/>
        <v>2</v>
      </c>
      <c r="P1866" s="7" t="str">
        <f ca="1">VLOOKUP($O1866,Ethnicities!$A:$B,2,FALSE)</f>
        <v>White</v>
      </c>
      <c r="Q1866" s="8">
        <f t="shared" ca="1" si="353"/>
        <v>22428</v>
      </c>
      <c r="R1866" s="6">
        <f t="shared" ca="1" si="354"/>
        <v>4</v>
      </c>
      <c r="S1866" s="6" t="str">
        <f ca="1">VLOOKUP($R1866,'Background education'!$A:$B,2,FALSE)</f>
        <v>Undergraduate degree</v>
      </c>
      <c r="T1866" s="7">
        <f ca="1" xml:space="preserve">
  IF(OR($V1866 = 2, $V1866 = 3, $V1866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866" s="7" t="str">
        <f ca="1">VLOOKUP($T1866,Departments!$A:$B,2,FALSE)</f>
        <v>Administration</v>
      </c>
      <c r="V1866" s="6">
        <f t="shared" ca="1" si="355"/>
        <v>6</v>
      </c>
      <c r="W1866" s="6" t="str">
        <f ca="1">VLOOKUP($V1866,Roles!$A:$B,2,FALSE)</f>
        <v>Intern</v>
      </c>
      <c r="X1866" s="6" t="e">
        <f t="shared" ca="1" si="356"/>
        <v>#N/A</v>
      </c>
      <c r="Y1866" s="6" t="e">
        <f ca="1">IF(ISNA($X1866),NA(),VLOOKUP($X1866,Levels!$A:$B,2,FALSE))</f>
        <v>#N/A</v>
      </c>
      <c r="Z1866" s="8">
        <f t="shared" ca="1" si="348"/>
        <v>43532</v>
      </c>
      <c r="AA1866" s="6">
        <f ca="1">RANDBETWEEN(2,COUNTA('Recruitment source'!$A:$A))</f>
        <v>9</v>
      </c>
      <c r="AB1866" s="6" t="str">
        <f ca="1">VLOOKUP($AA1866,'Recruitment source'!$A:$B,2,FALSE)</f>
        <v xml:space="preserve"> recommendation of employee</v>
      </c>
      <c r="AC1866" s="8" t="e">
        <f t="shared" ca="1" si="357"/>
        <v>#N/A</v>
      </c>
      <c r="AD1866" s="6" t="e">
        <f t="shared" ca="1" si="358"/>
        <v>#N/A</v>
      </c>
      <c r="AE1866" s="6" t="e">
        <f ca="1">IF(ISNA(AD1866),NA(),VLOOKUP($AD1866,'Reasons for dismissal'!$A:$B,2,FALSE))</f>
        <v>#N/A</v>
      </c>
      <c r="AF1866" s="6">
        <f t="shared" ca="1" si="359"/>
        <v>2</v>
      </c>
      <c r="AG1866" s="1">
        <f t="shared" ca="1" si="349"/>
        <v>805</v>
      </c>
    </row>
    <row r="1867" spans="1:33" x14ac:dyDescent="0.25">
      <c r="A1867" s="7" cm="1">
        <f t="array" aca="1" ref="A1867" ca="1">INDEX(Companies!$A:$A,RANDBETWEEN(2,COUNTA(Companies!$A:$A)),1)</f>
        <v>2</v>
      </c>
      <c r="B1867" s="7" t="str">
        <f ca="1">VLOOKUP($A1867,Companies!$A:$B,2,FALSE)</f>
        <v>ACME Corporation</v>
      </c>
      <c r="C1867" s="5">
        <f t="shared" si="350"/>
        <v>1866</v>
      </c>
      <c r="D1867" s="6">
        <f t="shared" ca="1" si="351"/>
        <v>1</v>
      </c>
      <c r="E1867" s="7">
        <f ca="1">IF($C1867 = 1 + N("Presidente"),
    127,
    IF($C1867 = 2 + N("Vice-Presidente"),
        72,
        IF($C1867 = 3 + N("Secretária bilíngue"),
            13,
            RANDBETWEEN(5,COUNT(Name!$A:$A) + 1)
        )
    )
)</f>
        <v>109</v>
      </c>
      <c r="F1867" s="7" t="str">
        <f ca="1" xml:space="preserve">
VLOOKUP(
  $E1867,
  Name!$A:$B,
  2,
  FALSE
)
&amp; " " &amp;
IF($C1867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Luiz Greco Ferrão</v>
      </c>
      <c r="G1867" s="7">
        <v>2</v>
      </c>
      <c r="H1867" s="7" t="str">
        <f>VLOOKUP($G1867,Countries!$A:$B,2,FALSE)</f>
        <v>Portugal</v>
      </c>
      <c r="I1867" s="7" cm="1">
        <f t="array" aca="1" ref="I1867" ca="1">INDEX(States!$B:$B,RANDBETWEEN(2,COUNTA(States!$A:$A)),1)</f>
        <v>5</v>
      </c>
      <c r="J1867" s="7" t="str">
        <f ca="1">VLOOKUP($I1867,States!$B:$C,2,FALSE)</f>
        <v>Aveiro</v>
      </c>
      <c r="K1867" s="7" t="str">
        <f ca="1">VLOOKUP($E1867,Name!$A:$C,3,FALSE)</f>
        <v>M</v>
      </c>
      <c r="L1867" s="7" t="str">
        <f ca="1">VLOOKUP($K1867,Genders!$B:$C,2,FALSE)</f>
        <v>Male</v>
      </c>
      <c r="M1867" s="7" cm="1">
        <f t="array" aca="1" ref="M1867" ca="1">INDEX('Marital status'!$A:$A,RANDBETWEEN(2,COUNTA('Marital status'!$A:$A)),1)</f>
        <v>6</v>
      </c>
      <c r="N1867" s="7" t="str">
        <f ca="1">VLOOKUP($M1867,'Marital status'!$A:$B,2,FALSE)</f>
        <v>Divorced</v>
      </c>
      <c r="O1867" s="7">
        <f t="shared" ca="1" si="352"/>
        <v>2</v>
      </c>
      <c r="P1867" s="7" t="str">
        <f ca="1">VLOOKUP($O1867,Ethnicities!$A:$B,2,FALSE)</f>
        <v>White</v>
      </c>
      <c r="Q1867" s="8">
        <f t="shared" ca="1" si="353"/>
        <v>37126</v>
      </c>
      <c r="R1867" s="6">
        <f t="shared" ca="1" si="354"/>
        <v>4</v>
      </c>
      <c r="S1867" s="6" t="str">
        <f ca="1">VLOOKUP($R1867,'Background education'!$A:$B,2,FALSE)</f>
        <v>Undergraduate degree</v>
      </c>
      <c r="T1867" s="7">
        <f ca="1" xml:space="preserve">
  IF(OR($V1867 = 2, $V1867 = 3, $V1867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867" s="7" t="str">
        <f ca="1">VLOOKUP($T1867,Departments!$A:$B,2,FALSE)</f>
        <v>Communication &amp; Marketing</v>
      </c>
      <c r="V1867" s="6">
        <f t="shared" ca="1" si="355"/>
        <v>8</v>
      </c>
      <c r="W1867" s="6" t="str">
        <f ca="1">VLOOKUP($V1867,Roles!$A:$B,2,FALSE)</f>
        <v>Analyst</v>
      </c>
      <c r="X1867" s="6">
        <f t="shared" ca="1" si="356"/>
        <v>4</v>
      </c>
      <c r="Y1867" s="6" t="str">
        <f ca="1">IF(ISNA($X1867),NA(),VLOOKUP($X1867,Levels!$A:$B,2,FALSE))</f>
        <v>Senior</v>
      </c>
      <c r="Z1867" s="8">
        <f t="shared" ca="1" si="348"/>
        <v>37611</v>
      </c>
      <c r="AA1867" s="6">
        <f ca="1">RANDBETWEEN(2,COUNTA('Recruitment source'!$A:$A))</f>
        <v>4</v>
      </c>
      <c r="AB1867" s="6" t="str">
        <f ca="1">VLOOKUP($AA1867,'Recruitment source'!$A:$B,2,FALSE)</f>
        <v>SAPO Emprego</v>
      </c>
      <c r="AC1867" s="8" t="e">
        <f t="shared" ca="1" si="357"/>
        <v>#N/A</v>
      </c>
      <c r="AD1867" s="6" t="e">
        <f t="shared" ca="1" si="358"/>
        <v>#N/A</v>
      </c>
      <c r="AE1867" s="6" t="e">
        <f ca="1">IF(ISNA(AD1867),NA(),VLOOKUP($AD1867,'Reasons for dismissal'!$A:$B,2,FALSE))</f>
        <v>#N/A</v>
      </c>
      <c r="AF1867" s="6">
        <f t="shared" ca="1" si="359"/>
        <v>3</v>
      </c>
      <c r="AG1867" s="1">
        <f t="shared" ca="1" si="349"/>
        <v>2080</v>
      </c>
    </row>
    <row r="1868" spans="1:33" x14ac:dyDescent="0.25">
      <c r="A1868" s="7" cm="1">
        <f t="array" aca="1" ref="A1868" ca="1">INDEX(Companies!$A:$A,RANDBETWEEN(2,COUNTA(Companies!$A:$A)),1)</f>
        <v>2</v>
      </c>
      <c r="B1868" s="7" t="str">
        <f ca="1">VLOOKUP($A1868,Companies!$A:$B,2,FALSE)</f>
        <v>ACME Corporation</v>
      </c>
      <c r="C1868" s="5">
        <f t="shared" si="350"/>
        <v>1867</v>
      </c>
      <c r="D1868" s="6">
        <f t="shared" ca="1" si="351"/>
        <v>1</v>
      </c>
      <c r="E1868" s="7">
        <f ca="1">IF($C1868 = 1 + N("Presidente"),
    127,
    IF($C1868 = 2 + N("Vice-Presidente"),
        72,
        IF($C1868 = 3 + N("Secretária bilíngue"),
            13,
            RANDBETWEEN(5,COUNT(Name!$A:$A) + 1)
        )
    )
)</f>
        <v>52</v>
      </c>
      <c r="F1868" s="7" t="str">
        <f ca="1" xml:space="preserve">
VLOOKUP(
  $E1868,
  Name!$A:$B,
  2,
  FALSE
)
&amp; " " &amp;
IF($C1868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Antônio Madureira Barboza</v>
      </c>
      <c r="G1868" s="7">
        <v>2</v>
      </c>
      <c r="H1868" s="7" t="str">
        <f>VLOOKUP($G1868,Countries!$A:$B,2,FALSE)</f>
        <v>Portugal</v>
      </c>
      <c r="I1868" s="7" cm="1">
        <f t="array" aca="1" ref="I1868" ca="1">INDEX(States!$B:$B,RANDBETWEEN(2,COUNTA(States!$A:$A)),1)</f>
        <v>18</v>
      </c>
      <c r="J1868" s="7" t="str">
        <f ca="1">VLOOKUP($I1868,States!$B:$C,2,FALSE)</f>
        <v>Guarda</v>
      </c>
      <c r="K1868" s="7" t="str">
        <f ca="1">VLOOKUP($E1868,Name!$A:$C,3,FALSE)</f>
        <v>M</v>
      </c>
      <c r="L1868" s="7" t="str">
        <f ca="1">VLOOKUP($K1868,Genders!$B:$C,2,FALSE)</f>
        <v>Male</v>
      </c>
      <c r="M1868" s="7" cm="1">
        <f t="array" aca="1" ref="M1868" ca="1">INDEX('Marital status'!$A:$A,RANDBETWEEN(2,COUNTA('Marital status'!$A:$A)),1)</f>
        <v>3</v>
      </c>
      <c r="N1868" s="7" t="str">
        <f ca="1">VLOOKUP($M1868,'Marital status'!$A:$B,2,FALSE)</f>
        <v>Married</v>
      </c>
      <c r="O1868" s="7">
        <f t="shared" ca="1" si="352"/>
        <v>2</v>
      </c>
      <c r="P1868" s="7" t="str">
        <f ca="1">VLOOKUP($O1868,Ethnicities!$A:$B,2,FALSE)</f>
        <v>White</v>
      </c>
      <c r="Q1868" s="8">
        <f t="shared" ca="1" si="353"/>
        <v>28606</v>
      </c>
      <c r="R1868" s="6">
        <f t="shared" ca="1" si="354"/>
        <v>4</v>
      </c>
      <c r="S1868" s="6" t="str">
        <f ca="1">VLOOKUP($R1868,'Background education'!$A:$B,2,FALSE)</f>
        <v>Undergraduate degree</v>
      </c>
      <c r="T1868" s="7">
        <f ca="1" xml:space="preserve">
  IF(OR($V1868 = 2, $V1868 = 3, $V1868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868" s="7" t="str">
        <f ca="1">VLOOKUP($T1868,Departments!$A:$B,2,FALSE)</f>
        <v>Audit</v>
      </c>
      <c r="V1868" s="6">
        <f t="shared" ca="1" si="355"/>
        <v>6</v>
      </c>
      <c r="W1868" s="6" t="str">
        <f ca="1">VLOOKUP($V1868,Roles!$A:$B,2,FALSE)</f>
        <v>Intern</v>
      </c>
      <c r="X1868" s="6" t="e">
        <f t="shared" ca="1" si="356"/>
        <v>#N/A</v>
      </c>
      <c r="Y1868" s="6" t="e">
        <f ca="1">IF(ISNA($X1868),NA(),VLOOKUP($X1868,Levels!$A:$B,2,FALSE))</f>
        <v>#N/A</v>
      </c>
      <c r="Z1868" s="8">
        <f t="shared" ca="1" si="348"/>
        <v>41315</v>
      </c>
      <c r="AA1868" s="6">
        <f ca="1">RANDBETWEEN(2,COUNTA('Recruitment source'!$A:$A))</f>
        <v>12</v>
      </c>
      <c r="AB1868" s="6" t="str">
        <f ca="1">VLOOKUP($AA1868,'Recruitment source'!$A:$B,2,FALSE)</f>
        <v>Website</v>
      </c>
      <c r="AC1868" s="8" t="e">
        <f t="shared" ca="1" si="357"/>
        <v>#N/A</v>
      </c>
      <c r="AD1868" s="6" t="e">
        <f t="shared" ca="1" si="358"/>
        <v>#N/A</v>
      </c>
      <c r="AE1868" s="6" t="e">
        <f ca="1">IF(ISNA(AD1868),NA(),VLOOKUP($AD1868,'Reasons for dismissal'!$A:$B,2,FALSE))</f>
        <v>#N/A</v>
      </c>
      <c r="AF1868" s="6">
        <f t="shared" ca="1" si="359"/>
        <v>2</v>
      </c>
      <c r="AG1868" s="1">
        <f t="shared" ca="1" si="349"/>
        <v>805</v>
      </c>
    </row>
    <row r="1869" spans="1:33" x14ac:dyDescent="0.25">
      <c r="A1869" s="7" cm="1">
        <f t="array" aca="1" ref="A1869" ca="1">INDEX(Companies!$A:$A,RANDBETWEEN(2,COUNTA(Companies!$A:$A)),1)</f>
        <v>2</v>
      </c>
      <c r="B1869" s="7" t="str">
        <f ca="1">VLOOKUP($A1869,Companies!$A:$B,2,FALSE)</f>
        <v>ACME Corporation</v>
      </c>
      <c r="C1869" s="5">
        <f t="shared" si="350"/>
        <v>1868</v>
      </c>
      <c r="D1869" s="6">
        <f t="shared" ca="1" si="351"/>
        <v>1</v>
      </c>
      <c r="E1869" s="7">
        <f ca="1">IF($C1869 = 1 + N("Presidente"),
    127,
    IF($C1869 = 2 + N("Vice-Presidente"),
        72,
        IF($C1869 = 3 + N("Secretária bilíngue"),
            13,
            RANDBETWEEN(5,COUNT(Name!$A:$A) + 1)
        )
    )
)</f>
        <v>88</v>
      </c>
      <c r="F1869" s="7" t="str">
        <f ca="1" xml:space="preserve">
VLOOKUP(
  $E1869,
  Name!$A:$B,
  2,
  FALSE
)
&amp; " " &amp;
IF($C1869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Moura Carneiro</v>
      </c>
      <c r="G1869" s="7">
        <v>2</v>
      </c>
      <c r="H1869" s="7" t="str">
        <f>VLOOKUP($G1869,Countries!$A:$B,2,FALSE)</f>
        <v>Portugal</v>
      </c>
      <c r="I1869" s="7" cm="1">
        <f t="array" aca="1" ref="I1869" ca="1">INDEX(States!$B:$B,RANDBETWEEN(2,COUNTA(States!$A:$A)),1)</f>
        <v>10</v>
      </c>
      <c r="J1869" s="7" t="str">
        <f ca="1">VLOOKUP($I1869,States!$B:$C,2,FALSE)</f>
        <v>Coimbra</v>
      </c>
      <c r="K1869" s="7" t="str">
        <f ca="1">VLOOKUP($E1869,Name!$A:$C,3,FALSE)</f>
        <v>F</v>
      </c>
      <c r="L1869" s="7" t="str">
        <f ca="1">VLOOKUP($K1869,Genders!$B:$C,2,FALSE)</f>
        <v>Female</v>
      </c>
      <c r="M1869" s="7" cm="1">
        <f t="array" aca="1" ref="M1869" ca="1">INDEX('Marital status'!$A:$A,RANDBETWEEN(2,COUNTA('Marital status'!$A:$A)),1)</f>
        <v>2</v>
      </c>
      <c r="N1869" s="7" t="str">
        <f ca="1">VLOOKUP($M1869,'Marital status'!$A:$B,2,FALSE)</f>
        <v>Single</v>
      </c>
      <c r="O1869" s="7">
        <f t="shared" ca="1" si="352"/>
        <v>3</v>
      </c>
      <c r="P1869" s="7" t="str">
        <f ca="1">VLOOKUP($O1869,Ethnicities!$A:$B,2,FALSE)</f>
        <v>Black or African American</v>
      </c>
      <c r="Q1869" s="8">
        <f t="shared" ca="1" si="353"/>
        <v>34118</v>
      </c>
      <c r="R1869" s="6">
        <f t="shared" ca="1" si="354"/>
        <v>5</v>
      </c>
      <c r="S1869" s="6" t="str">
        <f ca="1">VLOOKUP($R1869,'Background education'!$A:$B,2,FALSE)</f>
        <v>Graduate school</v>
      </c>
      <c r="T1869" s="7">
        <f ca="1" xml:space="preserve">
  IF(OR($V1869 = 2, $V1869 = 3, $V1869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869" s="7" t="str">
        <f ca="1">VLOOKUP($T1869,Departments!$A:$B,2,FALSE)</f>
        <v>Administration</v>
      </c>
      <c r="V1869" s="6">
        <f t="shared" ca="1" si="355"/>
        <v>8</v>
      </c>
      <c r="W1869" s="6" t="str">
        <f ca="1">VLOOKUP($V1869,Roles!$A:$B,2,FALSE)</f>
        <v>Analyst</v>
      </c>
      <c r="X1869" s="6">
        <f t="shared" ca="1" si="356"/>
        <v>3</v>
      </c>
      <c r="Y1869" s="6" t="str">
        <f ca="1">IF(ISNA($X1869),NA(),VLOOKUP($X1869,Levels!$A:$B,2,FALSE))</f>
        <v>Pleno</v>
      </c>
      <c r="Z1869" s="8">
        <f t="shared" ca="1" si="348"/>
        <v>39458</v>
      </c>
      <c r="AA1869" s="6">
        <f ca="1">RANDBETWEEN(2,COUNTA('Recruitment source'!$A:$A))</f>
        <v>12</v>
      </c>
      <c r="AB1869" s="6" t="str">
        <f ca="1">VLOOKUP($AA1869,'Recruitment source'!$A:$B,2,FALSE)</f>
        <v>Website</v>
      </c>
      <c r="AC1869" s="8" t="e">
        <f t="shared" ca="1" si="357"/>
        <v>#N/A</v>
      </c>
      <c r="AD1869" s="6" t="e">
        <f t="shared" ca="1" si="358"/>
        <v>#N/A</v>
      </c>
      <c r="AE1869" s="6" t="e">
        <f ca="1">IF(ISNA(AD1869),NA(),VLOOKUP($AD1869,'Reasons for dismissal'!$A:$B,2,FALSE))</f>
        <v>#N/A</v>
      </c>
      <c r="AF1869" s="6">
        <f t="shared" ca="1" si="359"/>
        <v>2</v>
      </c>
      <c r="AG1869" s="1">
        <f t="shared" ca="1" si="349"/>
        <v>2000</v>
      </c>
    </row>
    <row r="1870" spans="1:33" x14ac:dyDescent="0.25">
      <c r="A1870" s="7" cm="1">
        <f t="array" aca="1" ref="A1870" ca="1">INDEX(Companies!$A:$A,RANDBETWEEN(2,COUNTA(Companies!$A:$A)),1)</f>
        <v>2</v>
      </c>
      <c r="B1870" s="7" t="str">
        <f ca="1">VLOOKUP($A1870,Companies!$A:$B,2,FALSE)</f>
        <v>ACME Corporation</v>
      </c>
      <c r="C1870" s="5">
        <f t="shared" si="350"/>
        <v>1869</v>
      </c>
      <c r="D1870" s="6">
        <f t="shared" ca="1" si="351"/>
        <v>1</v>
      </c>
      <c r="E1870" s="7">
        <f ca="1">IF($C1870 = 1 + N("Presidente"),
    127,
    IF($C1870 = 2 + N("Vice-Presidente"),
        72,
        IF($C1870 = 3 + N("Secretária bilíngue"),
            13,
            RANDBETWEEN(5,COUNT(Name!$A:$A) + 1)
        )
    )
)</f>
        <v>335</v>
      </c>
      <c r="F1870" s="7" t="str">
        <f ca="1" xml:space="preserve">
VLOOKUP(
  $E1870,
  Name!$A:$B,
  2,
  FALSE
)
&amp; " " &amp;
IF($C1870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Sammuel Soares Malafaia</v>
      </c>
      <c r="G1870" s="7">
        <v>2</v>
      </c>
      <c r="H1870" s="7" t="str">
        <f>VLOOKUP($G1870,Countries!$A:$B,2,FALSE)</f>
        <v>Portugal</v>
      </c>
      <c r="I1870" s="7" cm="1">
        <f t="array" aca="1" ref="I1870" ca="1">INDEX(States!$B:$B,RANDBETWEEN(2,COUNTA(States!$A:$A)),1)</f>
        <v>15</v>
      </c>
      <c r="J1870" s="7" t="str">
        <f ca="1">VLOOKUP($I1870,States!$B:$C,2,FALSE)</f>
        <v>Castelo Branco</v>
      </c>
      <c r="K1870" s="7" t="str">
        <f ca="1">VLOOKUP($E1870,Name!$A:$C,3,FALSE)</f>
        <v>M</v>
      </c>
      <c r="L1870" s="7" t="str">
        <f ca="1">VLOOKUP($K1870,Genders!$B:$C,2,FALSE)</f>
        <v>Male</v>
      </c>
      <c r="M1870" s="7" cm="1">
        <f t="array" aca="1" ref="M1870" ca="1">INDEX('Marital status'!$A:$A,RANDBETWEEN(2,COUNTA('Marital status'!$A:$A)),1)</f>
        <v>4</v>
      </c>
      <c r="N1870" s="7" t="str">
        <f ca="1">VLOOKUP($M1870,'Marital status'!$A:$B,2,FALSE)</f>
        <v xml:space="preserve">Widowed </v>
      </c>
      <c r="O1870" s="7">
        <f t="shared" ca="1" si="352"/>
        <v>4</v>
      </c>
      <c r="P1870" s="7" t="str">
        <f ca="1">VLOOKUP($O1870,Ethnicities!$A:$B,2,FALSE)</f>
        <v>Hispanic or Latino</v>
      </c>
      <c r="Q1870" s="8">
        <f t="shared" ca="1" si="353"/>
        <v>21589</v>
      </c>
      <c r="R1870" s="6">
        <f t="shared" ca="1" si="354"/>
        <v>4</v>
      </c>
      <c r="S1870" s="6" t="str">
        <f ca="1">VLOOKUP($R1870,'Background education'!$A:$B,2,FALSE)</f>
        <v>Undergraduate degree</v>
      </c>
      <c r="T1870" s="7">
        <f ca="1" xml:space="preserve">
  IF(OR($V1870 = 2, $V1870 = 3, $V1870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870" s="7" t="str">
        <f ca="1">VLOOKUP($T1870,Departments!$A:$B,2,FALSE)</f>
        <v>Operations</v>
      </c>
      <c r="V1870" s="6">
        <f t="shared" ca="1" si="355"/>
        <v>6</v>
      </c>
      <c r="W1870" s="6" t="str">
        <f ca="1">VLOOKUP($V1870,Roles!$A:$B,2,FALSE)</f>
        <v>Intern</v>
      </c>
      <c r="X1870" s="6" t="e">
        <f t="shared" ca="1" si="356"/>
        <v>#N/A</v>
      </c>
      <c r="Y1870" s="6" t="e">
        <f ca="1">IF(ISNA($X1870),NA(),VLOOKUP($X1870,Levels!$A:$B,2,FALSE))</f>
        <v>#N/A</v>
      </c>
      <c r="Z1870" s="8">
        <f t="shared" ca="1" si="348"/>
        <v>44591</v>
      </c>
      <c r="AA1870" s="6">
        <f ca="1">RANDBETWEEN(2,COUNTA('Recruitment source'!$A:$A))</f>
        <v>5</v>
      </c>
      <c r="AB1870" s="6" t="str">
        <f ca="1">VLOOKUP($AA1870,'Recruitment source'!$A:$B,2,FALSE)</f>
        <v>Net Empregos</v>
      </c>
      <c r="AC1870" s="8" t="e">
        <f t="shared" ca="1" si="357"/>
        <v>#N/A</v>
      </c>
      <c r="AD1870" s="6" t="e">
        <f t="shared" ca="1" si="358"/>
        <v>#N/A</v>
      </c>
      <c r="AE1870" s="6" t="e">
        <f ca="1">IF(ISNA(AD1870),NA(),VLOOKUP($AD1870,'Reasons for dismissal'!$A:$B,2,FALSE))</f>
        <v>#N/A</v>
      </c>
      <c r="AF1870" s="6">
        <f t="shared" ca="1" si="359"/>
        <v>2</v>
      </c>
      <c r="AG1870" s="1">
        <f t="shared" ca="1" si="349"/>
        <v>805</v>
      </c>
    </row>
    <row r="1871" spans="1:33" x14ac:dyDescent="0.25">
      <c r="A1871" s="7" cm="1">
        <f t="array" aca="1" ref="A1871" ca="1">INDEX(Companies!$A:$A,RANDBETWEEN(2,COUNTA(Companies!$A:$A)),1)</f>
        <v>2</v>
      </c>
      <c r="B1871" s="7" t="str">
        <f ca="1">VLOOKUP($A1871,Companies!$A:$B,2,FALSE)</f>
        <v>ACME Corporation</v>
      </c>
      <c r="C1871" s="5">
        <f t="shared" si="350"/>
        <v>1870</v>
      </c>
      <c r="D1871" s="6">
        <f t="shared" ca="1" si="351"/>
        <v>1</v>
      </c>
      <c r="E1871" s="7">
        <f ca="1">IF($C1871 = 1 + N("Presidente"),
    127,
    IF($C1871 = 2 + N("Vice-Presidente"),
        72,
        IF($C1871 = 3 + N("Secretária bilíngue"),
            13,
            RANDBETWEEN(5,COUNT(Name!$A:$A) + 1)
        )
    )
)</f>
        <v>194</v>
      </c>
      <c r="F1871" s="7" t="str">
        <f ca="1" xml:space="preserve">
VLOOKUP(
  $E1871,
  Name!$A:$B,
  2,
  FALSE
)
&amp; " " &amp;
IF($C1871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Vitor Faro Caminha</v>
      </c>
      <c r="G1871" s="7">
        <v>2</v>
      </c>
      <c r="H1871" s="7" t="str">
        <f>VLOOKUP($G1871,Countries!$A:$B,2,FALSE)</f>
        <v>Portugal</v>
      </c>
      <c r="I1871" s="7" cm="1">
        <f t="array" aca="1" ref="I1871" ca="1">INDEX(States!$B:$B,RANDBETWEEN(2,COUNTA(States!$A:$A)),1)</f>
        <v>12</v>
      </c>
      <c r="J1871" s="7" t="str">
        <f ca="1">VLOOKUP($I1871,States!$B:$C,2,FALSE)</f>
        <v>Évora</v>
      </c>
      <c r="K1871" s="7" t="str">
        <f ca="1">VLOOKUP($E1871,Name!$A:$C,3,FALSE)</f>
        <v>M</v>
      </c>
      <c r="L1871" s="7" t="str">
        <f ca="1">VLOOKUP($K1871,Genders!$B:$C,2,FALSE)</f>
        <v>Male</v>
      </c>
      <c r="M1871" s="7" cm="1">
        <f t="array" aca="1" ref="M1871" ca="1">INDEX('Marital status'!$A:$A,RANDBETWEEN(2,COUNTA('Marital status'!$A:$A)),1)</f>
        <v>5</v>
      </c>
      <c r="N1871" s="7" t="str">
        <f ca="1">VLOOKUP($M1871,'Marital status'!$A:$B,2,FALSE)</f>
        <v xml:space="preserve">Separated </v>
      </c>
      <c r="O1871" s="7">
        <f t="shared" ca="1" si="352"/>
        <v>2</v>
      </c>
      <c r="P1871" s="7" t="str">
        <f ca="1">VLOOKUP($O1871,Ethnicities!$A:$B,2,FALSE)</f>
        <v>White</v>
      </c>
      <c r="Q1871" s="8">
        <f t="shared" ca="1" si="353"/>
        <v>33352</v>
      </c>
      <c r="R1871" s="6">
        <f t="shared" ca="1" si="354"/>
        <v>4</v>
      </c>
      <c r="S1871" s="6" t="str">
        <f ca="1">VLOOKUP($R1871,'Background education'!$A:$B,2,FALSE)</f>
        <v>Undergraduate degree</v>
      </c>
      <c r="T1871" s="7">
        <f ca="1" xml:space="preserve">
  IF(OR($V1871 = 2, $V1871 = 3, $V1871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71" s="7" t="str">
        <f ca="1">VLOOKUP($T1871,Departments!$A:$B,2,FALSE)</f>
        <v>Human Resource</v>
      </c>
      <c r="V1871" s="6">
        <f t="shared" ca="1" si="355"/>
        <v>8</v>
      </c>
      <c r="W1871" s="6" t="str">
        <f ca="1">VLOOKUP($V1871,Roles!$A:$B,2,FALSE)</f>
        <v>Analyst</v>
      </c>
      <c r="X1871" s="6">
        <f t="shared" ca="1" si="356"/>
        <v>4</v>
      </c>
      <c r="Y1871" s="6" t="str">
        <f ca="1">IF(ISNA($X1871),NA(),VLOOKUP($X1871,Levels!$A:$B,2,FALSE))</f>
        <v>Senior</v>
      </c>
      <c r="Z1871" s="8">
        <f t="shared" ca="1" si="348"/>
        <v>44184</v>
      </c>
      <c r="AA1871" s="6">
        <f ca="1">RANDBETWEEN(2,COUNTA('Recruitment source'!$A:$A))</f>
        <v>10</v>
      </c>
      <c r="AB1871" s="6" t="str">
        <f ca="1">VLOOKUP($AA1871,'Recruitment source'!$A:$B,2,FALSE)</f>
        <v>Google</v>
      </c>
      <c r="AC1871" s="8" t="e">
        <f t="shared" ca="1" si="357"/>
        <v>#N/A</v>
      </c>
      <c r="AD1871" s="6" t="e">
        <f t="shared" ca="1" si="358"/>
        <v>#N/A</v>
      </c>
      <c r="AE1871" s="6" t="e">
        <f ca="1">IF(ISNA(AD1871),NA(),VLOOKUP($AD1871,'Reasons for dismissal'!$A:$B,2,FALSE))</f>
        <v>#N/A</v>
      </c>
      <c r="AF1871" s="6">
        <f t="shared" ca="1" si="359"/>
        <v>3</v>
      </c>
      <c r="AG1871" s="1">
        <f t="shared" ca="1" si="349"/>
        <v>2000</v>
      </c>
    </row>
    <row r="1872" spans="1:33" x14ac:dyDescent="0.25">
      <c r="A1872" s="7" cm="1">
        <f t="array" aca="1" ref="A1872" ca="1">INDEX(Companies!$A:$A,RANDBETWEEN(2,COUNTA(Companies!$A:$A)),1)</f>
        <v>2</v>
      </c>
      <c r="B1872" s="7" t="str">
        <f ca="1">VLOOKUP($A1872,Companies!$A:$B,2,FALSE)</f>
        <v>ACME Corporation</v>
      </c>
      <c r="C1872" s="5">
        <f t="shared" si="350"/>
        <v>1871</v>
      </c>
      <c r="D1872" s="6">
        <f t="shared" ca="1" si="351"/>
        <v>1</v>
      </c>
      <c r="E1872" s="7">
        <f ca="1">IF($C1872 = 1 + N("Presidente"),
    127,
    IF($C1872 = 2 + N("Vice-Presidente"),
        72,
        IF($C1872 = 3 + N("Secretária bilíngue"),
            13,
            RANDBETWEEN(5,COUNT(Name!$A:$A) + 1)
        )
    )
)</f>
        <v>345</v>
      </c>
      <c r="F1872" s="7" t="str">
        <f ca="1" xml:space="preserve">
VLOOKUP(
  $E1872,
  Name!$A:$B,
  2,
  FALSE
)
&amp; " " &amp;
IF($C1872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Tiago Sacramento Abranches</v>
      </c>
      <c r="G1872" s="7">
        <v>2</v>
      </c>
      <c r="H1872" s="7" t="str">
        <f>VLOOKUP($G1872,Countries!$A:$B,2,FALSE)</f>
        <v>Portugal</v>
      </c>
      <c r="I1872" s="7" cm="1">
        <f t="array" aca="1" ref="I1872" ca="1">INDEX(States!$B:$B,RANDBETWEEN(2,COUNTA(States!$A:$A)),1)</f>
        <v>19</v>
      </c>
      <c r="J1872" s="7" t="str">
        <f ca="1">VLOOKUP($I1872,States!$B:$C,2,FALSE)</f>
        <v>Vila Real</v>
      </c>
      <c r="K1872" s="7" t="str">
        <f ca="1">VLOOKUP($E1872,Name!$A:$C,3,FALSE)</f>
        <v>M</v>
      </c>
      <c r="L1872" s="7" t="str">
        <f ca="1">VLOOKUP($K1872,Genders!$B:$C,2,FALSE)</f>
        <v>Male</v>
      </c>
      <c r="M1872" s="7" cm="1">
        <f t="array" aca="1" ref="M1872" ca="1">INDEX('Marital status'!$A:$A,RANDBETWEEN(2,COUNTA('Marital status'!$A:$A)),1)</f>
        <v>5</v>
      </c>
      <c r="N1872" s="7" t="str">
        <f ca="1">VLOOKUP($M1872,'Marital status'!$A:$B,2,FALSE)</f>
        <v xml:space="preserve">Separated </v>
      </c>
      <c r="O1872" s="7">
        <f t="shared" ca="1" si="352"/>
        <v>2</v>
      </c>
      <c r="P1872" s="7" t="str">
        <f ca="1">VLOOKUP($O1872,Ethnicities!$A:$B,2,FALSE)</f>
        <v>White</v>
      </c>
      <c r="Q1872" s="8">
        <f t="shared" ca="1" si="353"/>
        <v>32386</v>
      </c>
      <c r="R1872" s="6">
        <f t="shared" ca="1" si="354"/>
        <v>4</v>
      </c>
      <c r="S1872" s="6" t="str">
        <f ca="1">VLOOKUP($R1872,'Background education'!$A:$B,2,FALSE)</f>
        <v>Undergraduate degree</v>
      </c>
      <c r="T1872" s="7">
        <f ca="1" xml:space="preserve">
  IF(OR($V1872 = 2, $V1872 = 3, $V1872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872" s="7" t="str">
        <f ca="1">VLOOKUP($T1872,Departments!$A:$B,2,FALSE)</f>
        <v>Operations</v>
      </c>
      <c r="V1872" s="6">
        <f t="shared" ca="1" si="355"/>
        <v>7</v>
      </c>
      <c r="W1872" s="6" t="str">
        <f ca="1">VLOOKUP($V1872,Roles!$A:$B,2,FALSE)</f>
        <v>Trainee</v>
      </c>
      <c r="X1872" s="6" t="e">
        <f t="shared" ca="1" si="356"/>
        <v>#N/A</v>
      </c>
      <c r="Y1872" s="6" t="e">
        <f ca="1">IF(ISNA($X1872),NA(),VLOOKUP($X1872,Levels!$A:$B,2,FALSE))</f>
        <v>#N/A</v>
      </c>
      <c r="Z1872" s="8">
        <f t="shared" ca="1" si="348"/>
        <v>37974</v>
      </c>
      <c r="AA1872" s="6">
        <f ca="1">RANDBETWEEN(2,COUNTA('Recruitment source'!$A:$A))</f>
        <v>4</v>
      </c>
      <c r="AB1872" s="6" t="str">
        <f ca="1">VLOOKUP($AA1872,'Recruitment source'!$A:$B,2,FALSE)</f>
        <v>SAPO Emprego</v>
      </c>
      <c r="AC1872" s="8" t="e">
        <f t="shared" ca="1" si="357"/>
        <v>#N/A</v>
      </c>
      <c r="AD1872" s="6" t="e">
        <f t="shared" ca="1" si="358"/>
        <v>#N/A</v>
      </c>
      <c r="AE1872" s="6" t="e">
        <f ca="1">IF(ISNA(AD1872),NA(),VLOOKUP($AD1872,'Reasons for dismissal'!$A:$B,2,FALSE))</f>
        <v>#N/A</v>
      </c>
      <c r="AF1872" s="6">
        <f t="shared" ca="1" si="359"/>
        <v>4</v>
      </c>
      <c r="AG1872" s="1">
        <f t="shared" ca="1" si="349"/>
        <v>1005</v>
      </c>
    </row>
    <row r="1873" spans="1:33" x14ac:dyDescent="0.25">
      <c r="A1873" s="7" cm="1">
        <f t="array" aca="1" ref="A1873" ca="1">INDEX(Companies!$A:$A,RANDBETWEEN(2,COUNTA(Companies!$A:$A)),1)</f>
        <v>2</v>
      </c>
      <c r="B1873" s="7" t="str">
        <f ca="1">VLOOKUP($A1873,Companies!$A:$B,2,FALSE)</f>
        <v>ACME Corporation</v>
      </c>
      <c r="C1873" s="5">
        <f t="shared" si="350"/>
        <v>1872</v>
      </c>
      <c r="D1873" s="6">
        <f t="shared" ca="1" si="351"/>
        <v>1</v>
      </c>
      <c r="E1873" s="7">
        <f ca="1">IF($C1873 = 1 + N("Presidente"),
    127,
    IF($C1873 = 2 + N("Vice-Presidente"),
        72,
        IF($C1873 = 3 + N("Secretária bilíngue"),
            13,
            RANDBETWEEN(5,COUNT(Name!$A:$A) + 1)
        )
    )
)</f>
        <v>224</v>
      </c>
      <c r="F1873" s="7" t="str">
        <f ca="1" xml:space="preserve">
VLOOKUP(
  $E1873,
  Name!$A:$B,
  2,
  FALSE
)
&amp; " " &amp;
IF($C1873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Letícia Martini Pedroso</v>
      </c>
      <c r="G1873" s="7">
        <v>2</v>
      </c>
      <c r="H1873" s="7" t="str">
        <f>VLOOKUP($G1873,Countries!$A:$B,2,FALSE)</f>
        <v>Portugal</v>
      </c>
      <c r="I1873" s="7" cm="1">
        <f t="array" aca="1" ref="I1873" ca="1">INDEX(States!$B:$B,RANDBETWEEN(2,COUNTA(States!$A:$A)),1)</f>
        <v>2</v>
      </c>
      <c r="J1873" s="7" t="str">
        <f ca="1">VLOOKUP($I1873,States!$B:$C,2,FALSE)</f>
        <v xml:space="preserve"> Lisboa</v>
      </c>
      <c r="K1873" s="7" t="str">
        <f ca="1">VLOOKUP($E1873,Name!$A:$C,3,FALSE)</f>
        <v>F</v>
      </c>
      <c r="L1873" s="7" t="str">
        <f ca="1">VLOOKUP($K1873,Genders!$B:$C,2,FALSE)</f>
        <v>Female</v>
      </c>
      <c r="M1873" s="7" cm="1">
        <f t="array" aca="1" ref="M1873" ca="1">INDEX('Marital status'!$A:$A,RANDBETWEEN(2,COUNTA('Marital status'!$A:$A)),1)</f>
        <v>3</v>
      </c>
      <c r="N1873" s="7" t="str">
        <f ca="1">VLOOKUP($M1873,'Marital status'!$A:$B,2,FALSE)</f>
        <v>Married</v>
      </c>
      <c r="O1873" s="7">
        <f t="shared" ca="1" si="352"/>
        <v>2</v>
      </c>
      <c r="P1873" s="7" t="str">
        <f ca="1">VLOOKUP($O1873,Ethnicities!$A:$B,2,FALSE)</f>
        <v>White</v>
      </c>
      <c r="Q1873" s="8">
        <f t="shared" ca="1" si="353"/>
        <v>36746</v>
      </c>
      <c r="R1873" s="6">
        <f t="shared" ca="1" si="354"/>
        <v>4</v>
      </c>
      <c r="S1873" s="6" t="str">
        <f ca="1">VLOOKUP($R1873,'Background education'!$A:$B,2,FALSE)</f>
        <v>Undergraduate degree</v>
      </c>
      <c r="T1873" s="7">
        <f ca="1" xml:space="preserve">
  IF(OR($V1873 = 2, $V1873 = 3, $V1873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873" s="7" t="str">
        <f ca="1">VLOOKUP($T1873,Departments!$A:$B,2,FALSE)</f>
        <v>Communication &amp; Marketing</v>
      </c>
      <c r="V1873" s="6">
        <f t="shared" ca="1" si="355"/>
        <v>8</v>
      </c>
      <c r="W1873" s="6" t="str">
        <f ca="1">VLOOKUP($V1873,Roles!$A:$B,2,FALSE)</f>
        <v>Analyst</v>
      </c>
      <c r="X1873" s="6">
        <f t="shared" ca="1" si="356"/>
        <v>4</v>
      </c>
      <c r="Y1873" s="6" t="str">
        <f ca="1">IF(ISNA($X1873),NA(),VLOOKUP($X1873,Levels!$A:$B,2,FALSE))</f>
        <v>Senior</v>
      </c>
      <c r="Z1873" s="8">
        <f t="shared" ca="1" si="348"/>
        <v>41101</v>
      </c>
      <c r="AA1873" s="6">
        <f ca="1">RANDBETWEEN(2,COUNTA('Recruitment source'!$A:$A))</f>
        <v>6</v>
      </c>
      <c r="AB1873" s="6" t="str">
        <f ca="1">VLOOKUP($AA1873,'Recruitment source'!$A:$B,2,FALSE)</f>
        <v>Empregos Online</v>
      </c>
      <c r="AC1873" s="8" t="e">
        <f t="shared" ca="1" si="357"/>
        <v>#N/A</v>
      </c>
      <c r="AD1873" s="6" t="e">
        <f t="shared" ca="1" si="358"/>
        <v>#N/A</v>
      </c>
      <c r="AE1873" s="6" t="e">
        <f ca="1">IF(ISNA(AD1873),NA(),VLOOKUP($AD1873,'Reasons for dismissal'!$A:$B,2,FALSE))</f>
        <v>#N/A</v>
      </c>
      <c r="AF1873" s="6">
        <f t="shared" ca="1" si="359"/>
        <v>4</v>
      </c>
      <c r="AG1873" s="1">
        <f t="shared" ca="1" si="349"/>
        <v>2080</v>
      </c>
    </row>
    <row r="1874" spans="1:33" x14ac:dyDescent="0.25">
      <c r="A1874" s="7" cm="1">
        <f t="array" aca="1" ref="A1874" ca="1">INDEX(Companies!$A:$A,RANDBETWEEN(2,COUNTA(Companies!$A:$A)),1)</f>
        <v>2</v>
      </c>
      <c r="B1874" s="7" t="str">
        <f ca="1">VLOOKUP($A1874,Companies!$A:$B,2,FALSE)</f>
        <v>ACME Corporation</v>
      </c>
      <c r="C1874" s="5">
        <f t="shared" si="350"/>
        <v>1873</v>
      </c>
      <c r="D1874" s="6">
        <f t="shared" ca="1" si="351"/>
        <v>1</v>
      </c>
      <c r="E1874" s="7">
        <f ca="1">IF($C1874 = 1 + N("Presidente"),
    127,
    IF($C1874 = 2 + N("Vice-Presidente"),
        72,
        IF($C1874 = 3 + N("Secretária bilíngue"),
            13,
            RANDBETWEEN(5,COUNT(Name!$A:$A) + 1)
        )
    )
)</f>
        <v>249</v>
      </c>
      <c r="F1874" s="7" t="str">
        <f ca="1" xml:space="preserve">
VLOOKUP(
  $E1874,
  Name!$A:$B,
  2,
  FALSE
)
&amp; " " &amp;
IF($C1874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Luna Caruso Vaz</v>
      </c>
      <c r="G1874" s="7">
        <v>2</v>
      </c>
      <c r="H1874" s="7" t="str">
        <f>VLOOKUP($G1874,Countries!$A:$B,2,FALSE)</f>
        <v>Portugal</v>
      </c>
      <c r="I1874" s="7" cm="1">
        <f t="array" aca="1" ref="I1874" ca="1">INDEX(States!$B:$B,RANDBETWEEN(2,COUNTA(States!$A:$A)),1)</f>
        <v>7</v>
      </c>
      <c r="J1874" s="7" t="str">
        <f ca="1">VLOOKUP($I1874,States!$B:$C,2,FALSE)</f>
        <v>Faro</v>
      </c>
      <c r="K1874" s="7" t="str">
        <f ca="1">VLOOKUP($E1874,Name!$A:$C,3,FALSE)</f>
        <v>F</v>
      </c>
      <c r="L1874" s="7" t="str">
        <f ca="1">VLOOKUP($K1874,Genders!$B:$C,2,FALSE)</f>
        <v>Female</v>
      </c>
      <c r="M1874" s="7" cm="1">
        <f t="array" aca="1" ref="M1874" ca="1">INDEX('Marital status'!$A:$A,RANDBETWEEN(2,COUNTA('Marital status'!$A:$A)),1)</f>
        <v>5</v>
      </c>
      <c r="N1874" s="7" t="str">
        <f ca="1">VLOOKUP($M1874,'Marital status'!$A:$B,2,FALSE)</f>
        <v xml:space="preserve">Separated </v>
      </c>
      <c r="O1874" s="7">
        <f t="shared" ca="1" si="352"/>
        <v>2</v>
      </c>
      <c r="P1874" s="7" t="str">
        <f ca="1">VLOOKUP($O1874,Ethnicities!$A:$B,2,FALSE)</f>
        <v>White</v>
      </c>
      <c r="Q1874" s="8">
        <f t="shared" ca="1" si="353"/>
        <v>32178</v>
      </c>
      <c r="R1874" s="6">
        <f t="shared" ca="1" si="354"/>
        <v>4</v>
      </c>
      <c r="S1874" s="6" t="str">
        <f ca="1">VLOOKUP($R1874,'Background education'!$A:$B,2,FALSE)</f>
        <v>Undergraduate degree</v>
      </c>
      <c r="T1874" s="7">
        <f ca="1" xml:space="preserve">
  IF(OR($V1874 = 2, $V1874 = 3, $V1874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874" s="7" t="str">
        <f ca="1">VLOOKUP($T1874,Departments!$A:$B,2,FALSE)</f>
        <v>Audit</v>
      </c>
      <c r="V1874" s="6">
        <f t="shared" ca="1" si="355"/>
        <v>7</v>
      </c>
      <c r="W1874" s="6" t="str">
        <f ca="1">VLOOKUP($V1874,Roles!$A:$B,2,FALSE)</f>
        <v>Trainee</v>
      </c>
      <c r="X1874" s="6" t="e">
        <f t="shared" ca="1" si="356"/>
        <v>#N/A</v>
      </c>
      <c r="Y1874" s="6" t="e">
        <f ca="1">IF(ISNA($X1874),NA(),VLOOKUP($X1874,Levels!$A:$B,2,FALSE))</f>
        <v>#N/A</v>
      </c>
      <c r="Z1874" s="8">
        <f t="shared" ca="1" si="348"/>
        <v>42630</v>
      </c>
      <c r="AA1874" s="6">
        <f ca="1">RANDBETWEEN(2,COUNTA('Recruitment source'!$A:$A))</f>
        <v>3</v>
      </c>
      <c r="AB1874" s="6" t="str">
        <f ca="1">VLOOKUP($AA1874,'Recruitment source'!$A:$B,2,FALSE)</f>
        <v>Learn4Good</v>
      </c>
      <c r="AC1874" s="8" t="e">
        <f t="shared" ca="1" si="357"/>
        <v>#N/A</v>
      </c>
      <c r="AD1874" s="6" t="e">
        <f t="shared" ca="1" si="358"/>
        <v>#N/A</v>
      </c>
      <c r="AE1874" s="6" t="e">
        <f ca="1">IF(ISNA(AD1874),NA(),VLOOKUP($AD1874,'Reasons for dismissal'!$A:$B,2,FALSE))</f>
        <v>#N/A</v>
      </c>
      <c r="AF1874" s="6">
        <f t="shared" ca="1" si="359"/>
        <v>2</v>
      </c>
      <c r="AG1874" s="1">
        <f t="shared" ca="1" si="349"/>
        <v>1005</v>
      </c>
    </row>
    <row r="1875" spans="1:33" x14ac:dyDescent="0.25">
      <c r="A1875" s="7" cm="1">
        <f t="array" aca="1" ref="A1875" ca="1">INDEX(Companies!$A:$A,RANDBETWEEN(2,COUNTA(Companies!$A:$A)),1)</f>
        <v>2</v>
      </c>
      <c r="B1875" s="7" t="str">
        <f ca="1">VLOOKUP($A1875,Companies!$A:$B,2,FALSE)</f>
        <v>ACME Corporation</v>
      </c>
      <c r="C1875" s="5">
        <f t="shared" si="350"/>
        <v>1874</v>
      </c>
      <c r="D1875" s="6">
        <f t="shared" ca="1" si="351"/>
        <v>1</v>
      </c>
      <c r="E1875" s="7">
        <f ca="1">IF($C1875 = 1 + N("Presidente"),
    127,
    IF($C1875 = 2 + N("Vice-Presidente"),
        72,
        IF($C1875 = 3 + N("Secretária bilíngue"),
            13,
            RANDBETWEEN(5,COUNT(Name!$A:$A) + 1)
        )
    )
)</f>
        <v>24</v>
      </c>
      <c r="F1875" s="7" t="str">
        <f ca="1" xml:space="preserve">
VLOOKUP(
  $E1875,
  Name!$A:$B,
  2,
  FALSE
)
&amp; " " &amp;
IF($C1875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Alves Bicalho</v>
      </c>
      <c r="G1875" s="7">
        <v>2</v>
      </c>
      <c r="H1875" s="7" t="str">
        <f>VLOOKUP($G1875,Countries!$A:$B,2,FALSE)</f>
        <v>Portugal</v>
      </c>
      <c r="I1875" s="7" cm="1">
        <f t="array" aca="1" ref="I1875" ca="1">INDEX(States!$B:$B,RANDBETWEEN(2,COUNTA(States!$A:$A)),1)</f>
        <v>15</v>
      </c>
      <c r="J1875" s="7" t="str">
        <f ca="1">VLOOKUP($I1875,States!$B:$C,2,FALSE)</f>
        <v>Castelo Branco</v>
      </c>
      <c r="K1875" s="7" t="str">
        <f ca="1">VLOOKUP($E1875,Name!$A:$C,3,FALSE)</f>
        <v>F</v>
      </c>
      <c r="L1875" s="7" t="str">
        <f ca="1">VLOOKUP($K1875,Genders!$B:$C,2,FALSE)</f>
        <v>Female</v>
      </c>
      <c r="M1875" s="7" cm="1">
        <f t="array" aca="1" ref="M1875" ca="1">INDEX('Marital status'!$A:$A,RANDBETWEEN(2,COUNTA('Marital status'!$A:$A)),1)</f>
        <v>2</v>
      </c>
      <c r="N1875" s="7" t="str">
        <f ca="1">VLOOKUP($M1875,'Marital status'!$A:$B,2,FALSE)</f>
        <v>Single</v>
      </c>
      <c r="O1875" s="7">
        <f t="shared" ca="1" si="352"/>
        <v>2</v>
      </c>
      <c r="P1875" s="7" t="str">
        <f ca="1">VLOOKUP($O1875,Ethnicities!$A:$B,2,FALSE)</f>
        <v>White</v>
      </c>
      <c r="Q1875" s="8">
        <f t="shared" ca="1" si="353"/>
        <v>34082</v>
      </c>
      <c r="R1875" s="6">
        <f t="shared" ca="1" si="354"/>
        <v>5</v>
      </c>
      <c r="S1875" s="6" t="str">
        <f ca="1">VLOOKUP($R1875,'Background education'!$A:$B,2,FALSE)</f>
        <v>Graduate school</v>
      </c>
      <c r="T1875" s="7">
        <f ca="1" xml:space="preserve">
  IF(OR($V1875 = 2, $V1875 = 3, $V1875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875" s="7" t="str">
        <f ca="1">VLOOKUP($T1875,Departments!$A:$B,2,FALSE)</f>
        <v>Finance</v>
      </c>
      <c r="V1875" s="6">
        <f t="shared" ca="1" si="355"/>
        <v>8</v>
      </c>
      <c r="W1875" s="6" t="str">
        <f ca="1">VLOOKUP($V1875,Roles!$A:$B,2,FALSE)</f>
        <v>Analyst</v>
      </c>
      <c r="X1875" s="6">
        <f t="shared" ca="1" si="356"/>
        <v>2</v>
      </c>
      <c r="Y1875" s="6" t="str">
        <f ca="1">IF(ISNA($X1875),NA(),VLOOKUP($X1875,Levels!$A:$B,2,FALSE))</f>
        <v>Junior</v>
      </c>
      <c r="Z1875" s="8">
        <f t="shared" ca="1" si="348"/>
        <v>42171</v>
      </c>
      <c r="AA1875" s="6">
        <f ca="1">RANDBETWEEN(2,COUNTA('Recruitment source'!$A:$A))</f>
        <v>2</v>
      </c>
      <c r="AB1875" s="6" t="str">
        <f ca="1">VLOOKUP($AA1875,'Recruitment source'!$A:$B,2,FALSE)</f>
        <v>Indeed</v>
      </c>
      <c r="AC1875" s="8" t="e">
        <f t="shared" ca="1" si="357"/>
        <v>#N/A</v>
      </c>
      <c r="AD1875" s="6" t="e">
        <f t="shared" ca="1" si="358"/>
        <v>#N/A</v>
      </c>
      <c r="AE1875" s="6" t="e">
        <f ca="1">IF(ISNA(AD1875),NA(),VLOOKUP($AD1875,'Reasons for dismissal'!$A:$B,2,FALSE))</f>
        <v>#N/A</v>
      </c>
      <c r="AF1875" s="6">
        <f t="shared" ca="1" si="359"/>
        <v>4</v>
      </c>
      <c r="AG1875" s="1">
        <f t="shared" ca="1" si="349"/>
        <v>2000</v>
      </c>
    </row>
    <row r="1876" spans="1:33" x14ac:dyDescent="0.25">
      <c r="A1876" s="7" cm="1">
        <f t="array" aca="1" ref="A1876" ca="1">INDEX(Companies!$A:$A,RANDBETWEEN(2,COUNTA(Companies!$A:$A)),1)</f>
        <v>2</v>
      </c>
      <c r="B1876" s="7" t="str">
        <f ca="1">VLOOKUP($A1876,Companies!$A:$B,2,FALSE)</f>
        <v>ACME Corporation</v>
      </c>
      <c r="C1876" s="5">
        <f t="shared" si="350"/>
        <v>1875</v>
      </c>
      <c r="D1876" s="6">
        <f t="shared" ca="1" si="351"/>
        <v>1</v>
      </c>
      <c r="E1876" s="7">
        <f ca="1">IF($C1876 = 1 + N("Presidente"),
    127,
    IF($C1876 = 2 + N("Vice-Presidente"),
        72,
        IF($C1876 = 3 + N("Secretária bilíngue"),
            13,
            RANDBETWEEN(5,COUNT(Name!$A:$A) + 1)
        )
    )
)</f>
        <v>262</v>
      </c>
      <c r="F1876" s="7" t="str">
        <f ca="1" xml:space="preserve">
VLOOKUP(
  $E1876,
  Name!$A:$B,
  2,
  FALSE
)
&amp; " " &amp;
IF($C1876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Moreira Brito</v>
      </c>
      <c r="G1876" s="7">
        <v>2</v>
      </c>
      <c r="H1876" s="7" t="str">
        <f>VLOOKUP($G1876,Countries!$A:$B,2,FALSE)</f>
        <v>Portugal</v>
      </c>
      <c r="I1876" s="7" cm="1">
        <f t="array" aca="1" ref="I1876" ca="1">INDEX(States!$B:$B,RANDBETWEEN(2,COUNTA(States!$A:$A)),1)</f>
        <v>10</v>
      </c>
      <c r="J1876" s="7" t="str">
        <f ca="1">VLOOKUP($I1876,States!$B:$C,2,FALSE)</f>
        <v>Coimbra</v>
      </c>
      <c r="K1876" s="7" t="str">
        <f ca="1">VLOOKUP($E1876,Name!$A:$C,3,FALSE)</f>
        <v>F</v>
      </c>
      <c r="L1876" s="7" t="str">
        <f ca="1">VLOOKUP($K1876,Genders!$B:$C,2,FALSE)</f>
        <v>Female</v>
      </c>
      <c r="M1876" s="7" cm="1">
        <f t="array" aca="1" ref="M1876" ca="1">INDEX('Marital status'!$A:$A,RANDBETWEEN(2,COUNTA('Marital status'!$A:$A)),1)</f>
        <v>4</v>
      </c>
      <c r="N1876" s="7" t="str">
        <f ca="1">VLOOKUP($M1876,'Marital status'!$A:$B,2,FALSE)</f>
        <v xml:space="preserve">Widowed </v>
      </c>
      <c r="O1876" s="7">
        <f t="shared" ca="1" si="352"/>
        <v>3</v>
      </c>
      <c r="P1876" s="7" t="str">
        <f ca="1">VLOOKUP($O1876,Ethnicities!$A:$B,2,FALSE)</f>
        <v>Black or African American</v>
      </c>
      <c r="Q1876" s="8">
        <f t="shared" ca="1" si="353"/>
        <v>32824</v>
      </c>
      <c r="R1876" s="6">
        <f t="shared" ca="1" si="354"/>
        <v>4</v>
      </c>
      <c r="S1876" s="6" t="str">
        <f ca="1">VLOOKUP($R1876,'Background education'!$A:$B,2,FALSE)</f>
        <v>Undergraduate degree</v>
      </c>
      <c r="T1876" s="7">
        <f ca="1" xml:space="preserve">
  IF(OR($V1876 = 2, $V1876 = 3, $V1876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876" s="7" t="str">
        <f ca="1">VLOOKUP($T1876,Departments!$A:$B,2,FALSE)</f>
        <v>Communication &amp; Marketing</v>
      </c>
      <c r="V1876" s="6">
        <f t="shared" ca="1" si="355"/>
        <v>6</v>
      </c>
      <c r="W1876" s="6" t="str">
        <f ca="1">VLOOKUP($V1876,Roles!$A:$B,2,FALSE)</f>
        <v>Intern</v>
      </c>
      <c r="X1876" s="6" t="e">
        <f t="shared" ca="1" si="356"/>
        <v>#N/A</v>
      </c>
      <c r="Y1876" s="6" t="e">
        <f ca="1">IF(ISNA($X1876),NA(),VLOOKUP($X1876,Levels!$A:$B,2,FALSE))</f>
        <v>#N/A</v>
      </c>
      <c r="Z1876" s="8">
        <f t="shared" ca="1" si="348"/>
        <v>44223</v>
      </c>
      <c r="AA1876" s="6">
        <f ca="1">RANDBETWEEN(2,COUNTA('Recruitment source'!$A:$A))</f>
        <v>12</v>
      </c>
      <c r="AB1876" s="6" t="str">
        <f ca="1">VLOOKUP($AA1876,'Recruitment source'!$A:$B,2,FALSE)</f>
        <v>Website</v>
      </c>
      <c r="AC1876" s="8" t="e">
        <f t="shared" ca="1" si="357"/>
        <v>#N/A</v>
      </c>
      <c r="AD1876" s="6" t="e">
        <f t="shared" ca="1" si="358"/>
        <v>#N/A</v>
      </c>
      <c r="AE1876" s="6" t="e">
        <f ca="1">IF(ISNA(AD1876),NA(),VLOOKUP($AD1876,'Reasons for dismissal'!$A:$B,2,FALSE))</f>
        <v>#N/A</v>
      </c>
      <c r="AF1876" s="6">
        <f t="shared" ca="1" si="359"/>
        <v>2</v>
      </c>
      <c r="AG1876" s="1">
        <f t="shared" ca="1" si="349"/>
        <v>885</v>
      </c>
    </row>
    <row r="1877" spans="1:33" x14ac:dyDescent="0.25">
      <c r="A1877" s="7" cm="1">
        <f t="array" aca="1" ref="A1877" ca="1">INDEX(Companies!$A:$A,RANDBETWEEN(2,COUNTA(Companies!$A:$A)),1)</f>
        <v>2</v>
      </c>
      <c r="B1877" s="7" t="str">
        <f ca="1">VLOOKUP($A1877,Companies!$A:$B,2,FALSE)</f>
        <v>ACME Corporation</v>
      </c>
      <c r="C1877" s="5">
        <f t="shared" si="350"/>
        <v>1876</v>
      </c>
      <c r="D1877" s="6">
        <f t="shared" ca="1" si="351"/>
        <v>1</v>
      </c>
      <c r="E1877" s="7">
        <f ca="1">IF($C1877 = 1 + N("Presidente"),
    127,
    IF($C1877 = 2 + N("Vice-Presidente"),
        72,
        IF($C1877 = 3 + N("Secretária bilíngue"),
            13,
            RANDBETWEEN(5,COUNT(Name!$A:$A) + 1)
        )
    )
)</f>
        <v>31</v>
      </c>
      <c r="F1877" s="7" t="str">
        <f ca="1" xml:space="preserve">
VLOOKUP(
  $E1877,
  Name!$A:$B,
  2,
  FALSE
)
&amp; " " &amp;
IF($C1877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Júlia Poeta Almeida</v>
      </c>
      <c r="G1877" s="7">
        <v>2</v>
      </c>
      <c r="H1877" s="7" t="str">
        <f>VLOOKUP($G1877,Countries!$A:$B,2,FALSE)</f>
        <v>Portugal</v>
      </c>
      <c r="I1877" s="7" cm="1">
        <f t="array" aca="1" ref="I1877" ca="1">INDEX(States!$B:$B,RANDBETWEEN(2,COUNTA(States!$A:$A)),1)</f>
        <v>20</v>
      </c>
      <c r="J1877" s="7" t="str">
        <f ca="1">VLOOKUP($I1877,States!$B:$C,2,FALSE)</f>
        <v>Viana do Castelo</v>
      </c>
      <c r="K1877" s="7" t="str">
        <f ca="1">VLOOKUP($E1877,Name!$A:$C,3,FALSE)</f>
        <v>F</v>
      </c>
      <c r="L1877" s="7" t="str">
        <f ca="1">VLOOKUP($K1877,Genders!$B:$C,2,FALSE)</f>
        <v>Female</v>
      </c>
      <c r="M1877" s="7" cm="1">
        <f t="array" aca="1" ref="M1877" ca="1">INDEX('Marital status'!$A:$A,RANDBETWEEN(2,COUNTA('Marital status'!$A:$A)),1)</f>
        <v>4</v>
      </c>
      <c r="N1877" s="7" t="str">
        <f ca="1">VLOOKUP($M1877,'Marital status'!$A:$B,2,FALSE)</f>
        <v xml:space="preserve">Widowed </v>
      </c>
      <c r="O1877" s="7">
        <f t="shared" ca="1" si="352"/>
        <v>2</v>
      </c>
      <c r="P1877" s="7" t="str">
        <f ca="1">VLOOKUP($O1877,Ethnicities!$A:$B,2,FALSE)</f>
        <v>White</v>
      </c>
      <c r="Q1877" s="8">
        <f t="shared" ca="1" si="353"/>
        <v>35221</v>
      </c>
      <c r="R1877" s="6">
        <f t="shared" ca="1" si="354"/>
        <v>4</v>
      </c>
      <c r="S1877" s="6" t="str">
        <f ca="1">VLOOKUP($R1877,'Background education'!$A:$B,2,FALSE)</f>
        <v>Undergraduate degree</v>
      </c>
      <c r="T1877" s="7">
        <f ca="1" xml:space="preserve">
  IF(OR($V1877 = 2, $V1877 = 3, $V1877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877" s="7" t="str">
        <f ca="1">VLOOKUP($T1877,Departments!$A:$B,2,FALSE)</f>
        <v>Information Technology</v>
      </c>
      <c r="V1877" s="6">
        <f t="shared" ca="1" si="355"/>
        <v>8</v>
      </c>
      <c r="W1877" s="6" t="str">
        <f ca="1">VLOOKUP($V1877,Roles!$A:$B,2,FALSE)</f>
        <v>Analyst</v>
      </c>
      <c r="X1877" s="6">
        <f t="shared" ca="1" si="356"/>
        <v>4</v>
      </c>
      <c r="Y1877" s="6" t="str">
        <f ca="1">IF(ISNA($X1877),NA(),VLOOKUP($X1877,Levels!$A:$B,2,FALSE))</f>
        <v>Senior</v>
      </c>
      <c r="Z1877" s="8">
        <f t="shared" ca="1" si="348"/>
        <v>41899</v>
      </c>
      <c r="AA1877" s="6">
        <f ca="1">RANDBETWEEN(2,COUNTA('Recruitment source'!$A:$A))</f>
        <v>9</v>
      </c>
      <c r="AB1877" s="6" t="str">
        <f ca="1">VLOOKUP($AA1877,'Recruitment source'!$A:$B,2,FALSE)</f>
        <v xml:space="preserve"> recommendation of employee</v>
      </c>
      <c r="AC1877" s="8" t="e">
        <f t="shared" ca="1" si="357"/>
        <v>#N/A</v>
      </c>
      <c r="AD1877" s="6" t="e">
        <f t="shared" ca="1" si="358"/>
        <v>#N/A</v>
      </c>
      <c r="AE1877" s="6" t="e">
        <f ca="1">IF(ISNA(AD1877),NA(),VLOOKUP($AD1877,'Reasons for dismissal'!$A:$B,2,FALSE))</f>
        <v>#N/A</v>
      </c>
      <c r="AF1877" s="6">
        <f t="shared" ca="1" si="359"/>
        <v>3</v>
      </c>
      <c r="AG1877" s="1">
        <f t="shared" ca="1" si="349"/>
        <v>2080</v>
      </c>
    </row>
    <row r="1878" spans="1:33" x14ac:dyDescent="0.25">
      <c r="A1878" s="7" cm="1">
        <f t="array" aca="1" ref="A1878" ca="1">INDEX(Companies!$A:$A,RANDBETWEEN(2,COUNTA(Companies!$A:$A)),1)</f>
        <v>2</v>
      </c>
      <c r="B1878" s="7" t="str">
        <f ca="1">VLOOKUP($A1878,Companies!$A:$B,2,FALSE)</f>
        <v>ACME Corporation</v>
      </c>
      <c r="C1878" s="5">
        <f t="shared" si="350"/>
        <v>1877</v>
      </c>
      <c r="D1878" s="6">
        <f t="shared" ca="1" si="351"/>
        <v>1</v>
      </c>
      <c r="E1878" s="7">
        <f ca="1">IF($C1878 = 1 + N("Presidente"),
    127,
    IF($C1878 = 2 + N("Vice-Presidente"),
        72,
        IF($C1878 = 3 + N("Secretária bilíngue"),
            13,
            RANDBETWEEN(5,COUNT(Name!$A:$A) + 1)
        )
    )
)</f>
        <v>150</v>
      </c>
      <c r="F1878" s="7" t="str">
        <f ca="1" xml:space="preserve">
VLOOKUP(
  $E1878,
  Name!$A:$B,
  2,
  FALSE
)
&amp; " " &amp;
IF($C1878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Gabriela Lima Santos</v>
      </c>
      <c r="G1878" s="7">
        <v>2</v>
      </c>
      <c r="H1878" s="7" t="str">
        <f>VLOOKUP($G1878,Countries!$A:$B,2,FALSE)</f>
        <v>Portugal</v>
      </c>
      <c r="I1878" s="7" cm="1">
        <f t="array" aca="1" ref="I1878" ca="1">INDEX(States!$B:$B,RANDBETWEEN(2,COUNTA(States!$A:$A)),1)</f>
        <v>20</v>
      </c>
      <c r="J1878" s="7" t="str">
        <f ca="1">VLOOKUP($I1878,States!$B:$C,2,FALSE)</f>
        <v>Viana do Castelo</v>
      </c>
      <c r="K1878" s="7" t="str">
        <f ca="1">VLOOKUP($E1878,Name!$A:$C,3,FALSE)</f>
        <v>F</v>
      </c>
      <c r="L1878" s="7" t="str">
        <f ca="1">VLOOKUP($K1878,Genders!$B:$C,2,FALSE)</f>
        <v>Female</v>
      </c>
      <c r="M1878" s="7" cm="1">
        <f t="array" aca="1" ref="M1878" ca="1">INDEX('Marital status'!$A:$A,RANDBETWEEN(2,COUNTA('Marital status'!$A:$A)),1)</f>
        <v>4</v>
      </c>
      <c r="N1878" s="7" t="str">
        <f ca="1">VLOOKUP($M1878,'Marital status'!$A:$B,2,FALSE)</f>
        <v xml:space="preserve">Widowed </v>
      </c>
      <c r="O1878" s="7">
        <f t="shared" ca="1" si="352"/>
        <v>2</v>
      </c>
      <c r="P1878" s="7" t="str">
        <f ca="1">VLOOKUP($O1878,Ethnicities!$A:$B,2,FALSE)</f>
        <v>White</v>
      </c>
      <c r="Q1878" s="8">
        <f t="shared" ca="1" si="353"/>
        <v>32446</v>
      </c>
      <c r="R1878" s="6">
        <f t="shared" ca="1" si="354"/>
        <v>4</v>
      </c>
      <c r="S1878" s="6" t="str">
        <f ca="1">VLOOKUP($R1878,'Background education'!$A:$B,2,FALSE)</f>
        <v>Undergraduate degree</v>
      </c>
      <c r="T1878" s="7">
        <f ca="1" xml:space="preserve">
  IF(OR($V1878 = 2, $V1878 = 3, $V1878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78" s="7" t="str">
        <f ca="1">VLOOKUP($T1878,Departments!$A:$B,2,FALSE)</f>
        <v xml:space="preserve"> Commercial</v>
      </c>
      <c r="V1878" s="6">
        <f t="shared" ca="1" si="355"/>
        <v>6</v>
      </c>
      <c r="W1878" s="6" t="str">
        <f ca="1">VLOOKUP($V1878,Roles!$A:$B,2,FALSE)</f>
        <v>Intern</v>
      </c>
      <c r="X1878" s="6" t="e">
        <f t="shared" ca="1" si="356"/>
        <v>#N/A</v>
      </c>
      <c r="Y1878" s="6" t="e">
        <f ca="1">IF(ISNA($X1878),NA(),VLOOKUP($X1878,Levels!$A:$B,2,FALSE))</f>
        <v>#N/A</v>
      </c>
      <c r="Z1878" s="8">
        <f t="shared" ca="1" si="348"/>
        <v>40454</v>
      </c>
      <c r="AA1878" s="6">
        <f ca="1">RANDBETWEEN(2,COUNTA('Recruitment source'!$A:$A))</f>
        <v>6</v>
      </c>
      <c r="AB1878" s="6" t="str">
        <f ca="1">VLOOKUP($AA1878,'Recruitment source'!$A:$B,2,FALSE)</f>
        <v>Empregos Online</v>
      </c>
      <c r="AC1878" s="8" t="e">
        <f t="shared" ca="1" si="357"/>
        <v>#N/A</v>
      </c>
      <c r="AD1878" s="6" t="e">
        <f t="shared" ca="1" si="358"/>
        <v>#N/A</v>
      </c>
      <c r="AE1878" s="6" t="e">
        <f ca="1">IF(ISNA(AD1878),NA(),VLOOKUP($AD1878,'Reasons for dismissal'!$A:$B,2,FALSE))</f>
        <v>#N/A</v>
      </c>
      <c r="AF1878" s="6">
        <f t="shared" ca="1" si="359"/>
        <v>4</v>
      </c>
      <c r="AG1878" s="1">
        <f t="shared" ca="1" si="349"/>
        <v>805</v>
      </c>
    </row>
    <row r="1879" spans="1:33" x14ac:dyDescent="0.25">
      <c r="A1879" s="7" cm="1">
        <f t="array" aca="1" ref="A1879" ca="1">INDEX(Companies!$A:$A,RANDBETWEEN(2,COUNTA(Companies!$A:$A)),1)</f>
        <v>2</v>
      </c>
      <c r="B1879" s="7" t="str">
        <f ca="1">VLOOKUP($A1879,Companies!$A:$B,2,FALSE)</f>
        <v>ACME Corporation</v>
      </c>
      <c r="C1879" s="5">
        <f t="shared" si="350"/>
        <v>1878</v>
      </c>
      <c r="D1879" s="6">
        <f t="shared" ca="1" si="351"/>
        <v>1</v>
      </c>
      <c r="E1879" s="7">
        <f ca="1">IF($C1879 = 1 + N("Presidente"),
    127,
    IF($C1879 = 2 + N("Vice-Presidente"),
        72,
        IF($C1879 = 3 + N("Secretária bilíngue"),
            13,
            RANDBETWEEN(5,COUNT(Name!$A:$A) + 1)
        )
    )
)</f>
        <v>61</v>
      </c>
      <c r="F1879" s="7" t="str">
        <f ca="1" xml:space="preserve">
VLOOKUP(
  $E1879,
  Name!$A:$B,
  2,
  FALSE
)
&amp; " " &amp;
IF($C1879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Augusto Colombo Poeta</v>
      </c>
      <c r="G1879" s="7">
        <v>2</v>
      </c>
      <c r="H1879" s="7" t="str">
        <f>VLOOKUP($G1879,Countries!$A:$B,2,FALSE)</f>
        <v>Portugal</v>
      </c>
      <c r="I1879" s="7" cm="1">
        <f t="array" aca="1" ref="I1879" ca="1">INDEX(States!$B:$B,RANDBETWEEN(2,COUNTA(States!$A:$A)),1)</f>
        <v>7</v>
      </c>
      <c r="J1879" s="7" t="str">
        <f ca="1">VLOOKUP($I1879,States!$B:$C,2,FALSE)</f>
        <v>Faro</v>
      </c>
      <c r="K1879" s="7" t="str">
        <f ca="1">VLOOKUP($E1879,Name!$A:$C,3,FALSE)</f>
        <v>M</v>
      </c>
      <c r="L1879" s="7" t="str">
        <f ca="1">VLOOKUP($K1879,Genders!$B:$C,2,FALSE)</f>
        <v>Male</v>
      </c>
      <c r="M1879" s="7" cm="1">
        <f t="array" aca="1" ref="M1879" ca="1">INDEX('Marital status'!$A:$A,RANDBETWEEN(2,COUNTA('Marital status'!$A:$A)),1)</f>
        <v>6</v>
      </c>
      <c r="N1879" s="7" t="str">
        <f ca="1">VLOOKUP($M1879,'Marital status'!$A:$B,2,FALSE)</f>
        <v>Divorced</v>
      </c>
      <c r="O1879" s="7">
        <f t="shared" ca="1" si="352"/>
        <v>2</v>
      </c>
      <c r="P1879" s="7" t="str">
        <f ca="1">VLOOKUP($O1879,Ethnicities!$A:$B,2,FALSE)</f>
        <v>White</v>
      </c>
      <c r="Q1879" s="8">
        <f t="shared" ca="1" si="353"/>
        <v>34847</v>
      </c>
      <c r="R1879" s="6">
        <f t="shared" ca="1" si="354"/>
        <v>4</v>
      </c>
      <c r="S1879" s="6" t="str">
        <f ca="1">VLOOKUP($R1879,'Background education'!$A:$B,2,FALSE)</f>
        <v>Undergraduate degree</v>
      </c>
      <c r="T1879" s="7">
        <f ca="1" xml:space="preserve">
  IF(OR($V1879 = 2, $V1879 = 3, $V1879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879" s="7" t="str">
        <f ca="1">VLOOKUP($T1879,Departments!$A:$B,2,FALSE)</f>
        <v>Sales</v>
      </c>
      <c r="V1879" s="6">
        <f t="shared" ca="1" si="355"/>
        <v>8</v>
      </c>
      <c r="W1879" s="6" t="str">
        <f ca="1">VLOOKUP($V1879,Roles!$A:$B,2,FALSE)</f>
        <v>Analyst</v>
      </c>
      <c r="X1879" s="6">
        <f t="shared" ca="1" si="356"/>
        <v>4</v>
      </c>
      <c r="Y1879" s="6" t="str">
        <f ca="1">IF(ISNA($X1879),NA(),VLOOKUP($X1879,Levels!$A:$B,2,FALSE))</f>
        <v>Senior</v>
      </c>
      <c r="Z1879" s="8">
        <f t="shared" ca="1" si="348"/>
        <v>38757</v>
      </c>
      <c r="AA1879" s="6">
        <f ca="1">RANDBETWEEN(2,COUNTA('Recruitment source'!$A:$A))</f>
        <v>5</v>
      </c>
      <c r="AB1879" s="6" t="str">
        <f ca="1">VLOOKUP($AA1879,'Recruitment source'!$A:$B,2,FALSE)</f>
        <v>Net Empregos</v>
      </c>
      <c r="AC1879" s="8" t="e">
        <f t="shared" ca="1" si="357"/>
        <v>#N/A</v>
      </c>
      <c r="AD1879" s="6" t="e">
        <f t="shared" ca="1" si="358"/>
        <v>#N/A</v>
      </c>
      <c r="AE1879" s="6" t="e">
        <f ca="1">IF(ISNA(AD1879),NA(),VLOOKUP($AD1879,'Reasons for dismissal'!$A:$B,2,FALSE))</f>
        <v>#N/A</v>
      </c>
      <c r="AF1879" s="6">
        <f t="shared" ca="1" si="359"/>
        <v>3</v>
      </c>
      <c r="AG1879" s="1">
        <f t="shared" ca="1" si="349"/>
        <v>2100</v>
      </c>
    </row>
    <row r="1880" spans="1:33" x14ac:dyDescent="0.25">
      <c r="A1880" s="7" cm="1">
        <f t="array" aca="1" ref="A1880" ca="1">INDEX(Companies!$A:$A,RANDBETWEEN(2,COUNTA(Companies!$A:$A)),1)</f>
        <v>2</v>
      </c>
      <c r="B1880" s="7" t="str">
        <f ca="1">VLOOKUP($A1880,Companies!$A:$B,2,FALSE)</f>
        <v>ACME Corporation</v>
      </c>
      <c r="C1880" s="5">
        <f t="shared" si="350"/>
        <v>1879</v>
      </c>
      <c r="D1880" s="6">
        <f t="shared" ca="1" si="351"/>
        <v>1</v>
      </c>
      <c r="E1880" s="7">
        <f ca="1">IF($C1880 = 1 + N("Presidente"),
    127,
    IF($C1880 = 2 + N("Vice-Presidente"),
        72,
        IF($C1880 = 3 + N("Secretária bilíngue"),
            13,
            RANDBETWEEN(5,COUNT(Name!$A:$A) + 1)
        )
    )
)</f>
        <v>344</v>
      </c>
      <c r="F1880" s="7" t="str">
        <f ca="1" xml:space="preserve">
VLOOKUP(
  $E1880,
  Name!$A:$B,
  2,
  FALSE
)
&amp; " " &amp;
IF($C1880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Thomas Martinelli Moraes</v>
      </c>
      <c r="G1880" s="7">
        <v>2</v>
      </c>
      <c r="H1880" s="7" t="str">
        <f>VLOOKUP($G1880,Countries!$A:$B,2,FALSE)</f>
        <v>Portugal</v>
      </c>
      <c r="I1880" s="7" cm="1">
        <f t="array" aca="1" ref="I1880" ca="1">INDEX(States!$B:$B,RANDBETWEEN(2,COUNTA(States!$A:$A)),1)</f>
        <v>17</v>
      </c>
      <c r="J1880" s="7" t="str">
        <f ca="1">VLOOKUP($I1880,States!$B:$C,2,FALSE)</f>
        <v>Portalegre</v>
      </c>
      <c r="K1880" s="7" t="str">
        <f ca="1">VLOOKUP($E1880,Name!$A:$C,3,FALSE)</f>
        <v>M</v>
      </c>
      <c r="L1880" s="7" t="str">
        <f ca="1">VLOOKUP($K1880,Genders!$B:$C,2,FALSE)</f>
        <v>Male</v>
      </c>
      <c r="M1880" s="7" cm="1">
        <f t="array" aca="1" ref="M1880" ca="1">INDEX('Marital status'!$A:$A,RANDBETWEEN(2,COUNTA('Marital status'!$A:$A)),1)</f>
        <v>3</v>
      </c>
      <c r="N1880" s="7" t="str">
        <f ca="1">VLOOKUP($M1880,'Marital status'!$A:$B,2,FALSE)</f>
        <v>Married</v>
      </c>
      <c r="O1880" s="7">
        <f t="shared" ca="1" si="352"/>
        <v>2</v>
      </c>
      <c r="P1880" s="7" t="str">
        <f ca="1">VLOOKUP($O1880,Ethnicities!$A:$B,2,FALSE)</f>
        <v>White</v>
      </c>
      <c r="Q1880" s="8">
        <f t="shared" ca="1" si="353"/>
        <v>31845</v>
      </c>
      <c r="R1880" s="6">
        <f t="shared" ca="1" si="354"/>
        <v>4</v>
      </c>
      <c r="S1880" s="6" t="str">
        <f ca="1">VLOOKUP($R1880,'Background education'!$A:$B,2,FALSE)</f>
        <v>Undergraduate degree</v>
      </c>
      <c r="T1880" s="7">
        <f ca="1" xml:space="preserve">
  IF(OR($V1880 = 2, $V1880 = 3, $V1880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80" s="7" t="str">
        <f ca="1">VLOOKUP($T1880,Departments!$A:$B,2,FALSE)</f>
        <v>Human Resource</v>
      </c>
      <c r="V1880" s="6">
        <f t="shared" ca="1" si="355"/>
        <v>7</v>
      </c>
      <c r="W1880" s="6" t="str">
        <f ca="1">VLOOKUP($V1880,Roles!$A:$B,2,FALSE)</f>
        <v>Trainee</v>
      </c>
      <c r="X1880" s="6" t="e">
        <f t="shared" ca="1" si="356"/>
        <v>#N/A</v>
      </c>
      <c r="Y1880" s="6" t="e">
        <f ca="1">IF(ISNA($X1880),NA(),VLOOKUP($X1880,Levels!$A:$B,2,FALSE))</f>
        <v>#N/A</v>
      </c>
      <c r="Z1880" s="8">
        <f t="shared" ca="1" si="348"/>
        <v>42697</v>
      </c>
      <c r="AA1880" s="6">
        <f ca="1">RANDBETWEEN(2,COUNTA('Recruitment source'!$A:$A))</f>
        <v>8</v>
      </c>
      <c r="AB1880" s="6" t="str">
        <f ca="1">VLOOKUP($AA1880,'Recruitment source'!$A:$B,2,FALSE)</f>
        <v>Next Station</v>
      </c>
      <c r="AC1880" s="8" t="e">
        <f t="shared" ca="1" si="357"/>
        <v>#N/A</v>
      </c>
      <c r="AD1880" s="6" t="e">
        <f t="shared" ca="1" si="358"/>
        <v>#N/A</v>
      </c>
      <c r="AE1880" s="6" t="e">
        <f ca="1">IF(ISNA(AD1880),NA(),VLOOKUP($AD1880,'Reasons for dismissal'!$A:$B,2,FALSE))</f>
        <v>#N/A</v>
      </c>
      <c r="AF1880" s="6">
        <f t="shared" ca="1" si="359"/>
        <v>4</v>
      </c>
      <c r="AG1880" s="1">
        <f t="shared" ca="1" si="349"/>
        <v>1005</v>
      </c>
    </row>
    <row r="1881" spans="1:33" x14ac:dyDescent="0.25">
      <c r="A1881" s="7" cm="1">
        <f t="array" aca="1" ref="A1881" ca="1">INDEX(Companies!$A:$A,RANDBETWEEN(2,COUNTA(Companies!$A:$A)),1)</f>
        <v>2</v>
      </c>
      <c r="B1881" s="7" t="str">
        <f ca="1">VLOOKUP($A1881,Companies!$A:$B,2,FALSE)</f>
        <v>ACME Corporation</v>
      </c>
      <c r="C1881" s="5">
        <f t="shared" si="350"/>
        <v>1880</v>
      </c>
      <c r="D1881" s="6">
        <f t="shared" ca="1" si="351"/>
        <v>1</v>
      </c>
      <c r="E1881" s="7">
        <f ca="1">IF($C1881 = 1 + N("Presidente"),
    127,
    IF($C1881 = 2 + N("Vice-Presidente"),
        72,
        IF($C1881 = 3 + N("Secretária bilíngue"),
            13,
            RANDBETWEEN(5,COUNT(Name!$A:$A) + 1)
        )
    )
)</f>
        <v>206</v>
      </c>
      <c r="F1881" s="7" t="str">
        <f ca="1" xml:space="preserve">
VLOOKUP(
  $E1881,
  Name!$A:$B,
  2,
  FALSE
)
&amp; " " &amp;
IF($C1881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Pinto Poeta</v>
      </c>
      <c r="G1881" s="7">
        <v>2</v>
      </c>
      <c r="H1881" s="7" t="str">
        <f>VLOOKUP($G1881,Countries!$A:$B,2,FALSE)</f>
        <v>Portugal</v>
      </c>
      <c r="I1881" s="7" cm="1">
        <f t="array" aca="1" ref="I1881" ca="1">INDEX(States!$B:$B,RANDBETWEEN(2,COUNTA(States!$A:$A)),1)</f>
        <v>4</v>
      </c>
      <c r="J1881" s="7" t="str">
        <f ca="1">VLOOKUP($I1881,States!$B:$C,2,FALSE)</f>
        <v>Setúbal</v>
      </c>
      <c r="K1881" s="7" t="str">
        <f ca="1">VLOOKUP($E1881,Name!$A:$C,3,FALSE)</f>
        <v>F</v>
      </c>
      <c r="L1881" s="7" t="str">
        <f ca="1">VLOOKUP($K1881,Genders!$B:$C,2,FALSE)</f>
        <v>Female</v>
      </c>
      <c r="M1881" s="7" cm="1">
        <f t="array" aca="1" ref="M1881" ca="1">INDEX('Marital status'!$A:$A,RANDBETWEEN(2,COUNTA('Marital status'!$A:$A)),1)</f>
        <v>2</v>
      </c>
      <c r="N1881" s="7" t="str">
        <f ca="1">VLOOKUP($M1881,'Marital status'!$A:$B,2,FALSE)</f>
        <v>Single</v>
      </c>
      <c r="O1881" s="7">
        <f t="shared" ca="1" si="352"/>
        <v>5</v>
      </c>
      <c r="P1881" s="7" t="str">
        <f ca="1">VLOOKUP($O1881,Ethnicities!$A:$B,2,FALSE)</f>
        <v>Asian</v>
      </c>
      <c r="Q1881" s="8">
        <f t="shared" ca="1" si="353"/>
        <v>34526</v>
      </c>
      <c r="R1881" s="6">
        <f t="shared" ca="1" si="354"/>
        <v>4</v>
      </c>
      <c r="S1881" s="6" t="str">
        <f ca="1">VLOOKUP($R1881,'Background education'!$A:$B,2,FALSE)</f>
        <v>Undergraduate degree</v>
      </c>
      <c r="T1881" s="7">
        <f ca="1" xml:space="preserve">
  IF(OR($V1881 = 2, $V1881 = 3, $V1881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81" s="7" t="str">
        <f ca="1">VLOOKUP($T1881,Departments!$A:$B,2,FALSE)</f>
        <v xml:space="preserve"> Commercial</v>
      </c>
      <c r="V1881" s="6">
        <f t="shared" ca="1" si="355"/>
        <v>8</v>
      </c>
      <c r="W1881" s="6" t="str">
        <f ca="1">VLOOKUP($V1881,Roles!$A:$B,2,FALSE)</f>
        <v>Analyst</v>
      </c>
      <c r="X1881" s="6">
        <f t="shared" ca="1" si="356"/>
        <v>4</v>
      </c>
      <c r="Y1881" s="6" t="str">
        <f ca="1">IF(ISNA($X1881),NA(),VLOOKUP($X1881,Levels!$A:$B,2,FALSE))</f>
        <v>Senior</v>
      </c>
      <c r="Z1881" s="8">
        <f t="shared" ca="1" si="348"/>
        <v>41386</v>
      </c>
      <c r="AA1881" s="6">
        <f ca="1">RANDBETWEEN(2,COUNTA('Recruitment source'!$A:$A))</f>
        <v>9</v>
      </c>
      <c r="AB1881" s="6" t="str">
        <f ca="1">VLOOKUP($AA1881,'Recruitment source'!$A:$B,2,FALSE)</f>
        <v xml:space="preserve"> recommendation of employee</v>
      </c>
      <c r="AC1881" s="8" t="e">
        <f t="shared" ca="1" si="357"/>
        <v>#N/A</v>
      </c>
      <c r="AD1881" s="6" t="e">
        <f t="shared" ca="1" si="358"/>
        <v>#N/A</v>
      </c>
      <c r="AE1881" s="6" t="e">
        <f ca="1">IF(ISNA(AD1881),NA(),VLOOKUP($AD1881,'Reasons for dismissal'!$A:$B,2,FALSE))</f>
        <v>#N/A</v>
      </c>
      <c r="AF1881" s="6">
        <f t="shared" ca="1" si="359"/>
        <v>2</v>
      </c>
      <c r="AG1881" s="1">
        <f t="shared" ca="1" si="349"/>
        <v>2000</v>
      </c>
    </row>
    <row r="1882" spans="1:33" x14ac:dyDescent="0.25">
      <c r="A1882" s="7" cm="1">
        <f t="array" aca="1" ref="A1882" ca="1">INDEX(Companies!$A:$A,RANDBETWEEN(2,COUNTA(Companies!$A:$A)),1)</f>
        <v>2</v>
      </c>
      <c r="B1882" s="7" t="str">
        <f ca="1">VLOOKUP($A1882,Companies!$A:$B,2,FALSE)</f>
        <v>ACME Corporation</v>
      </c>
      <c r="C1882" s="5">
        <f t="shared" si="350"/>
        <v>1881</v>
      </c>
      <c r="D1882" s="6">
        <f t="shared" ca="1" si="351"/>
        <v>1</v>
      </c>
      <c r="E1882" s="7">
        <f ca="1">IF($C1882 = 1 + N("Presidente"),
    127,
    IF($C1882 = 2 + N("Vice-Presidente"),
        72,
        IF($C1882 = 3 + N("Secretária bilíngue"),
            13,
            RANDBETWEEN(5,COUNT(Name!$A:$A) + 1)
        )
    )
)</f>
        <v>225</v>
      </c>
      <c r="F1882" s="7" t="str">
        <f ca="1" xml:space="preserve">
VLOOKUP(
  $E1882,
  Name!$A:$B,
  2,
  FALSE
)
&amp; " " &amp;
IF($C1882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Levi Tavares Moretti</v>
      </c>
      <c r="G1882" s="7">
        <v>2</v>
      </c>
      <c r="H1882" s="7" t="str">
        <f>VLOOKUP($G1882,Countries!$A:$B,2,FALSE)</f>
        <v>Portugal</v>
      </c>
      <c r="I1882" s="7" cm="1">
        <f t="array" aca="1" ref="I1882" ca="1">INDEX(States!$B:$B,RANDBETWEEN(2,COUNTA(States!$A:$A)),1)</f>
        <v>16</v>
      </c>
      <c r="J1882" s="7" t="str">
        <f ca="1">VLOOKUP($I1882,States!$B:$C,2,FALSE)</f>
        <v>Beja</v>
      </c>
      <c r="K1882" s="7" t="str">
        <f ca="1">VLOOKUP($E1882,Name!$A:$C,3,FALSE)</f>
        <v>M</v>
      </c>
      <c r="L1882" s="7" t="str">
        <f ca="1">VLOOKUP($K1882,Genders!$B:$C,2,FALSE)</f>
        <v>Male</v>
      </c>
      <c r="M1882" s="7" cm="1">
        <f t="array" aca="1" ref="M1882" ca="1">INDEX('Marital status'!$A:$A,RANDBETWEEN(2,COUNTA('Marital status'!$A:$A)),1)</f>
        <v>6</v>
      </c>
      <c r="N1882" s="7" t="str">
        <f ca="1">VLOOKUP($M1882,'Marital status'!$A:$B,2,FALSE)</f>
        <v>Divorced</v>
      </c>
      <c r="O1882" s="7">
        <f t="shared" ca="1" si="352"/>
        <v>2</v>
      </c>
      <c r="P1882" s="7" t="str">
        <f ca="1">VLOOKUP($O1882,Ethnicities!$A:$B,2,FALSE)</f>
        <v>White</v>
      </c>
      <c r="Q1882" s="8">
        <f t="shared" ca="1" si="353"/>
        <v>21876</v>
      </c>
      <c r="R1882" s="6">
        <f t="shared" ca="1" si="354"/>
        <v>4</v>
      </c>
      <c r="S1882" s="6" t="str">
        <f ca="1">VLOOKUP($R1882,'Background education'!$A:$B,2,FALSE)</f>
        <v>Undergraduate degree</v>
      </c>
      <c r="T1882" s="7">
        <f ca="1" xml:space="preserve">
  IF(OR($V1882 = 2, $V1882 = 3, $V1882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882" s="7" t="str">
        <f ca="1">VLOOKUP($T1882,Departments!$A:$B,2,FALSE)</f>
        <v>Finance</v>
      </c>
      <c r="V1882" s="6">
        <f t="shared" ca="1" si="355"/>
        <v>6</v>
      </c>
      <c r="W1882" s="6" t="str">
        <f ca="1">VLOOKUP($V1882,Roles!$A:$B,2,FALSE)</f>
        <v>Intern</v>
      </c>
      <c r="X1882" s="6" t="e">
        <f t="shared" ca="1" si="356"/>
        <v>#N/A</v>
      </c>
      <c r="Y1882" s="6" t="e">
        <f ca="1">IF(ISNA($X1882),NA(),VLOOKUP($X1882,Levels!$A:$B,2,FALSE))</f>
        <v>#N/A</v>
      </c>
      <c r="Z1882" s="8">
        <f t="shared" ca="1" si="348"/>
        <v>36671</v>
      </c>
      <c r="AA1882" s="6">
        <f ca="1">RANDBETWEEN(2,COUNTA('Recruitment source'!$A:$A))</f>
        <v>11</v>
      </c>
      <c r="AB1882" s="6" t="str">
        <f ca="1">VLOOKUP($AA1882,'Recruitment source'!$A:$B,2,FALSE)</f>
        <v>LinkedIn</v>
      </c>
      <c r="AC1882" s="8" t="e">
        <f t="shared" ca="1" si="357"/>
        <v>#N/A</v>
      </c>
      <c r="AD1882" s="6" t="e">
        <f t="shared" ca="1" si="358"/>
        <v>#N/A</v>
      </c>
      <c r="AE1882" s="6" t="e">
        <f ca="1">IF(ISNA(AD1882),NA(),VLOOKUP($AD1882,'Reasons for dismissal'!$A:$B,2,FALSE))</f>
        <v>#N/A</v>
      </c>
      <c r="AF1882" s="6">
        <f t="shared" ca="1" si="359"/>
        <v>2</v>
      </c>
      <c r="AG1882" s="1">
        <f t="shared" ca="1" si="349"/>
        <v>805</v>
      </c>
    </row>
    <row r="1883" spans="1:33" x14ac:dyDescent="0.25">
      <c r="A1883" s="7" cm="1">
        <f t="array" aca="1" ref="A1883" ca="1">INDEX(Companies!$A:$A,RANDBETWEEN(2,COUNTA(Companies!$A:$A)),1)</f>
        <v>2</v>
      </c>
      <c r="B1883" s="7" t="str">
        <f ca="1">VLOOKUP($A1883,Companies!$A:$B,2,FALSE)</f>
        <v>ACME Corporation</v>
      </c>
      <c r="C1883" s="5">
        <f t="shared" si="350"/>
        <v>1882</v>
      </c>
      <c r="D1883" s="6">
        <f t="shared" ca="1" si="351"/>
        <v>1</v>
      </c>
      <c r="E1883" s="7">
        <f ca="1">IF($C1883 = 1 + N("Presidente"),
    127,
    IF($C1883 = 2 + N("Vice-Presidente"),
        72,
        IF($C1883 = 3 + N("Secretária bilíngue"),
            13,
            RANDBETWEEN(5,COUNT(Name!$A:$A) + 1)
        )
    )
)</f>
        <v>341</v>
      </c>
      <c r="F1883" s="7" t="str">
        <f ca="1" xml:space="preserve">
VLOOKUP(
  $E1883,
  Name!$A:$B,
  2,
  FALSE
)
&amp; " " &amp;
IF($C1883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Theo Longo Faria</v>
      </c>
      <c r="G1883" s="7">
        <v>2</v>
      </c>
      <c r="H1883" s="7" t="str">
        <f>VLOOKUP($G1883,Countries!$A:$B,2,FALSE)</f>
        <v>Portugal</v>
      </c>
      <c r="I1883" s="7" cm="1">
        <f t="array" aca="1" ref="I1883" ca="1">INDEX(States!$B:$B,RANDBETWEEN(2,COUNTA(States!$A:$A)),1)</f>
        <v>11</v>
      </c>
      <c r="J1883" s="7" t="str">
        <f ca="1">VLOOKUP($I1883,States!$B:$C,2,FALSE)</f>
        <v>Madeira</v>
      </c>
      <c r="K1883" s="7" t="str">
        <f ca="1">VLOOKUP($E1883,Name!$A:$C,3,FALSE)</f>
        <v>M</v>
      </c>
      <c r="L1883" s="7" t="str">
        <f ca="1">VLOOKUP($K1883,Genders!$B:$C,2,FALSE)</f>
        <v>Male</v>
      </c>
      <c r="M1883" s="7" cm="1">
        <f t="array" aca="1" ref="M1883" ca="1">INDEX('Marital status'!$A:$A,RANDBETWEEN(2,COUNTA('Marital status'!$A:$A)),1)</f>
        <v>5</v>
      </c>
      <c r="N1883" s="7" t="str">
        <f ca="1">VLOOKUP($M1883,'Marital status'!$A:$B,2,FALSE)</f>
        <v xml:space="preserve">Separated </v>
      </c>
      <c r="O1883" s="7">
        <f t="shared" ca="1" si="352"/>
        <v>3</v>
      </c>
      <c r="P1883" s="7" t="str">
        <f ca="1">VLOOKUP($O1883,Ethnicities!$A:$B,2,FALSE)</f>
        <v>Black or African American</v>
      </c>
      <c r="Q1883" s="8">
        <f t="shared" ca="1" si="353"/>
        <v>37113</v>
      </c>
      <c r="R1883" s="6">
        <f t="shared" ca="1" si="354"/>
        <v>5</v>
      </c>
      <c r="S1883" s="6" t="str">
        <f ca="1">VLOOKUP($R1883,'Background education'!$A:$B,2,FALSE)</f>
        <v>Graduate school</v>
      </c>
      <c r="T1883" s="7">
        <f ca="1" xml:space="preserve">
  IF(OR($V1883 = 2, $V1883 = 3, $V1883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883" s="7" t="str">
        <f ca="1">VLOOKUP($T1883,Departments!$A:$B,2,FALSE)</f>
        <v>Administration</v>
      </c>
      <c r="V1883" s="6">
        <f t="shared" ca="1" si="355"/>
        <v>8</v>
      </c>
      <c r="W1883" s="6" t="str">
        <f ca="1">VLOOKUP($V1883,Roles!$A:$B,2,FALSE)</f>
        <v>Analyst</v>
      </c>
      <c r="X1883" s="6">
        <f t="shared" ca="1" si="356"/>
        <v>3</v>
      </c>
      <c r="Y1883" s="6" t="str">
        <f ca="1">IF(ISNA($X1883),NA(),VLOOKUP($X1883,Levels!$A:$B,2,FALSE))</f>
        <v>Pleno</v>
      </c>
      <c r="Z1883" s="8">
        <f t="shared" ca="1" si="348"/>
        <v>40267</v>
      </c>
      <c r="AA1883" s="6">
        <f ca="1">RANDBETWEEN(2,COUNTA('Recruitment source'!$A:$A))</f>
        <v>3</v>
      </c>
      <c r="AB1883" s="6" t="str">
        <f ca="1">VLOOKUP($AA1883,'Recruitment source'!$A:$B,2,FALSE)</f>
        <v>Learn4Good</v>
      </c>
      <c r="AC1883" s="8" t="e">
        <f t="shared" ca="1" si="357"/>
        <v>#N/A</v>
      </c>
      <c r="AD1883" s="6" t="e">
        <f t="shared" ca="1" si="358"/>
        <v>#N/A</v>
      </c>
      <c r="AE1883" s="6" t="e">
        <f ca="1">IF(ISNA(AD1883),NA(),VLOOKUP($AD1883,'Reasons for dismissal'!$A:$B,2,FALSE))</f>
        <v>#N/A</v>
      </c>
      <c r="AF1883" s="6">
        <f t="shared" ca="1" si="359"/>
        <v>3</v>
      </c>
      <c r="AG1883" s="1">
        <f t="shared" ca="1" si="349"/>
        <v>2000</v>
      </c>
    </row>
    <row r="1884" spans="1:33" x14ac:dyDescent="0.25">
      <c r="A1884" s="7" cm="1">
        <f t="array" aca="1" ref="A1884" ca="1">INDEX(Companies!$A:$A,RANDBETWEEN(2,COUNTA(Companies!$A:$A)),1)</f>
        <v>2</v>
      </c>
      <c r="B1884" s="7" t="str">
        <f ca="1">VLOOKUP($A1884,Companies!$A:$B,2,FALSE)</f>
        <v>ACME Corporation</v>
      </c>
      <c r="C1884" s="5">
        <f t="shared" si="350"/>
        <v>1883</v>
      </c>
      <c r="D1884" s="6">
        <f t="shared" ca="1" si="351"/>
        <v>1</v>
      </c>
      <c r="E1884" s="7">
        <f ca="1">IF($C1884 = 1 + N("Presidente"),
    127,
    IF($C1884 = 2 + N("Vice-Presidente"),
        72,
        IF($C1884 = 3 + N("Secretária bilíngue"),
            13,
            RANDBETWEEN(5,COUNT(Name!$A:$A) + 1)
        )
    )
)</f>
        <v>51</v>
      </c>
      <c r="F1884" s="7" t="str">
        <f ca="1" xml:space="preserve">
VLOOKUP(
  $E1884,
  Name!$A:$B,
  2,
  FALSE
)
&amp; " " &amp;
IF($C1884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Barboza Costa</v>
      </c>
      <c r="G1884" s="7">
        <v>2</v>
      </c>
      <c r="H1884" s="7" t="str">
        <f>VLOOKUP($G1884,Countries!$A:$B,2,FALSE)</f>
        <v>Portugal</v>
      </c>
      <c r="I1884" s="7" cm="1">
        <f t="array" aca="1" ref="I1884" ca="1">INDEX(States!$B:$B,RANDBETWEEN(2,COUNTA(States!$A:$A)),1)</f>
        <v>11</v>
      </c>
      <c r="J1884" s="7" t="str">
        <f ca="1">VLOOKUP($I1884,States!$B:$C,2,FALSE)</f>
        <v>Madeira</v>
      </c>
      <c r="K1884" s="7" t="str">
        <f ca="1">VLOOKUP($E1884,Name!$A:$C,3,FALSE)</f>
        <v>F</v>
      </c>
      <c r="L1884" s="7" t="str">
        <f ca="1">VLOOKUP($K1884,Genders!$B:$C,2,FALSE)</f>
        <v>Female</v>
      </c>
      <c r="M1884" s="7" cm="1">
        <f t="array" aca="1" ref="M1884" ca="1">INDEX('Marital status'!$A:$A,RANDBETWEEN(2,COUNTA('Marital status'!$A:$A)),1)</f>
        <v>4</v>
      </c>
      <c r="N1884" s="7" t="str">
        <f ca="1">VLOOKUP($M1884,'Marital status'!$A:$B,2,FALSE)</f>
        <v xml:space="preserve">Widowed </v>
      </c>
      <c r="O1884" s="7">
        <f t="shared" ca="1" si="352"/>
        <v>2</v>
      </c>
      <c r="P1884" s="7" t="str">
        <f ca="1">VLOOKUP($O1884,Ethnicities!$A:$B,2,FALSE)</f>
        <v>White</v>
      </c>
      <c r="Q1884" s="8">
        <f t="shared" ca="1" si="353"/>
        <v>33869</v>
      </c>
      <c r="R1884" s="6">
        <f t="shared" ca="1" si="354"/>
        <v>4</v>
      </c>
      <c r="S1884" s="6" t="str">
        <f ca="1">VLOOKUP($R1884,'Background education'!$A:$B,2,FALSE)</f>
        <v>Undergraduate degree</v>
      </c>
      <c r="T1884" s="7">
        <f ca="1" xml:space="preserve">
  IF(OR($V1884 = 2, $V1884 = 3, $V1884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884" s="7" t="str">
        <f ca="1">VLOOKUP($T1884,Departments!$A:$B,2,FALSE)</f>
        <v>Information Technology</v>
      </c>
      <c r="V1884" s="6">
        <f t="shared" ca="1" si="355"/>
        <v>7</v>
      </c>
      <c r="W1884" s="6" t="str">
        <f ca="1">VLOOKUP($V1884,Roles!$A:$B,2,FALSE)</f>
        <v>Trainee</v>
      </c>
      <c r="X1884" s="6" t="e">
        <f t="shared" ca="1" si="356"/>
        <v>#N/A</v>
      </c>
      <c r="Y1884" s="6" t="e">
        <f ca="1">IF(ISNA($X1884),NA(),VLOOKUP($X1884,Levels!$A:$B,2,FALSE))</f>
        <v>#N/A</v>
      </c>
      <c r="Z1884" s="8">
        <f t="shared" ca="1" si="348"/>
        <v>44477</v>
      </c>
      <c r="AA1884" s="6">
        <f ca="1">RANDBETWEEN(2,COUNTA('Recruitment source'!$A:$A))</f>
        <v>11</v>
      </c>
      <c r="AB1884" s="6" t="str">
        <f ca="1">VLOOKUP($AA1884,'Recruitment source'!$A:$B,2,FALSE)</f>
        <v>LinkedIn</v>
      </c>
      <c r="AC1884" s="8" t="e">
        <f t="shared" ca="1" si="357"/>
        <v>#N/A</v>
      </c>
      <c r="AD1884" s="6" t="e">
        <f t="shared" ca="1" si="358"/>
        <v>#N/A</v>
      </c>
      <c r="AE1884" s="6" t="e">
        <f ca="1">IF(ISNA(AD1884),NA(),VLOOKUP($AD1884,'Reasons for dismissal'!$A:$B,2,FALSE))</f>
        <v>#N/A</v>
      </c>
      <c r="AF1884" s="6">
        <f t="shared" ca="1" si="359"/>
        <v>3</v>
      </c>
      <c r="AG1884" s="1">
        <f t="shared" ca="1" si="349"/>
        <v>1085</v>
      </c>
    </row>
    <row r="1885" spans="1:33" x14ac:dyDescent="0.25">
      <c r="A1885" s="7" cm="1">
        <f t="array" aca="1" ref="A1885" ca="1">INDEX(Companies!$A:$A,RANDBETWEEN(2,COUNTA(Companies!$A:$A)),1)</f>
        <v>2</v>
      </c>
      <c r="B1885" s="7" t="str">
        <f ca="1">VLOOKUP($A1885,Companies!$A:$B,2,FALSE)</f>
        <v>ACME Corporation</v>
      </c>
      <c r="C1885" s="5">
        <f t="shared" si="350"/>
        <v>1884</v>
      </c>
      <c r="D1885" s="6">
        <f t="shared" ca="1" si="351"/>
        <v>1</v>
      </c>
      <c r="E1885" s="7">
        <f ca="1">IF($C1885 = 1 + N("Presidente"),
    127,
    IF($C1885 = 2 + N("Vice-Presidente"),
        72,
        IF($C1885 = 3 + N("Secretária bilíngue"),
            13,
            RANDBETWEEN(5,COUNT(Name!$A:$A) + 1)
        )
    )
)</f>
        <v>233</v>
      </c>
      <c r="F1885" s="7" t="str">
        <f ca="1" xml:space="preserve">
VLOOKUP(
  $E1885,
  Name!$A:$B,
  2,
  FALSE
)
&amp; " " &amp;
IF($C1885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Castro Barreto</v>
      </c>
      <c r="G1885" s="7">
        <v>2</v>
      </c>
      <c r="H1885" s="7" t="str">
        <f>VLOOKUP($G1885,Countries!$A:$B,2,FALSE)</f>
        <v>Portugal</v>
      </c>
      <c r="I1885" s="7" cm="1">
        <f t="array" aca="1" ref="I1885" ca="1">INDEX(States!$B:$B,RANDBETWEEN(2,COUNTA(States!$A:$A)),1)</f>
        <v>7</v>
      </c>
      <c r="J1885" s="7" t="str">
        <f ca="1">VLOOKUP($I1885,States!$B:$C,2,FALSE)</f>
        <v>Faro</v>
      </c>
      <c r="K1885" s="7" t="str">
        <f ca="1">VLOOKUP($E1885,Name!$A:$C,3,FALSE)</f>
        <v>M</v>
      </c>
      <c r="L1885" s="7" t="str">
        <f ca="1">VLOOKUP($K1885,Genders!$B:$C,2,FALSE)</f>
        <v>Male</v>
      </c>
      <c r="M1885" s="7" cm="1">
        <f t="array" aca="1" ref="M1885" ca="1">INDEX('Marital status'!$A:$A,RANDBETWEEN(2,COUNTA('Marital status'!$A:$A)),1)</f>
        <v>5</v>
      </c>
      <c r="N1885" s="7" t="str">
        <f ca="1">VLOOKUP($M1885,'Marital status'!$A:$B,2,FALSE)</f>
        <v xml:space="preserve">Separated </v>
      </c>
      <c r="O1885" s="7">
        <f t="shared" ca="1" si="352"/>
        <v>2</v>
      </c>
      <c r="P1885" s="7" t="str">
        <f ca="1">VLOOKUP($O1885,Ethnicities!$A:$B,2,FALSE)</f>
        <v>White</v>
      </c>
      <c r="Q1885" s="8">
        <f t="shared" ca="1" si="353"/>
        <v>32564</v>
      </c>
      <c r="R1885" s="6">
        <f t="shared" ca="1" si="354"/>
        <v>5</v>
      </c>
      <c r="S1885" s="6" t="str">
        <f ca="1">VLOOKUP($R1885,'Background education'!$A:$B,2,FALSE)</f>
        <v>Graduate school</v>
      </c>
      <c r="T1885" s="7">
        <f ca="1" xml:space="preserve">
  IF(OR($V1885 = 2, $V1885 = 3, $V1885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885" s="7" t="str">
        <f ca="1">VLOOKUP($T1885,Departments!$A:$B,2,FALSE)</f>
        <v>Juridical</v>
      </c>
      <c r="V1885" s="6">
        <f t="shared" ca="1" si="355"/>
        <v>8</v>
      </c>
      <c r="W1885" s="6" t="str">
        <f ca="1">VLOOKUP($V1885,Roles!$A:$B,2,FALSE)</f>
        <v>Analyst</v>
      </c>
      <c r="X1885" s="6">
        <f t="shared" ca="1" si="356"/>
        <v>2</v>
      </c>
      <c r="Y1885" s="6" t="str">
        <f ca="1">IF(ISNA($X1885),NA(),VLOOKUP($X1885,Levels!$A:$B,2,FALSE))</f>
        <v>Junior</v>
      </c>
      <c r="Z1885" s="8">
        <f t="shared" ca="1" si="348"/>
        <v>43548</v>
      </c>
      <c r="AA1885" s="6">
        <f ca="1">RANDBETWEEN(2,COUNTA('Recruitment source'!$A:$A))</f>
        <v>3</v>
      </c>
      <c r="AB1885" s="6" t="str">
        <f ca="1">VLOOKUP($AA1885,'Recruitment source'!$A:$B,2,FALSE)</f>
        <v>Learn4Good</v>
      </c>
      <c r="AC1885" s="8" t="e">
        <f t="shared" ca="1" si="357"/>
        <v>#N/A</v>
      </c>
      <c r="AD1885" s="6" t="e">
        <f t="shared" ca="1" si="358"/>
        <v>#N/A</v>
      </c>
      <c r="AE1885" s="6" t="e">
        <f ca="1">IF(ISNA(AD1885),NA(),VLOOKUP($AD1885,'Reasons for dismissal'!$A:$B,2,FALSE))</f>
        <v>#N/A</v>
      </c>
      <c r="AF1885" s="6">
        <f t="shared" ca="1" si="359"/>
        <v>4</v>
      </c>
      <c r="AG1885" s="1">
        <f t="shared" ca="1" si="349"/>
        <v>2000</v>
      </c>
    </row>
    <row r="1886" spans="1:33" x14ac:dyDescent="0.25">
      <c r="A1886" s="7" cm="1">
        <f t="array" aca="1" ref="A1886" ca="1">INDEX(Companies!$A:$A,RANDBETWEEN(2,COUNTA(Companies!$A:$A)),1)</f>
        <v>2</v>
      </c>
      <c r="B1886" s="7" t="str">
        <f ca="1">VLOOKUP($A1886,Companies!$A:$B,2,FALSE)</f>
        <v>ACME Corporation</v>
      </c>
      <c r="C1886" s="5">
        <f t="shared" si="350"/>
        <v>1885</v>
      </c>
      <c r="D1886" s="6">
        <f t="shared" ca="1" si="351"/>
        <v>1</v>
      </c>
      <c r="E1886" s="7">
        <f ca="1">IF($C1886 = 1 + N("Presidente"),
    127,
    IF($C1886 = 2 + N("Vice-Presidente"),
        72,
        IF($C1886 = 3 + N("Secretária bilíngue"),
            13,
            RANDBETWEEN(5,COUNT(Name!$A:$A) + 1)
        )
    )
)</f>
        <v>361</v>
      </c>
      <c r="F1886" s="7" t="str">
        <f ca="1" xml:space="preserve">
VLOOKUP(
  $E1886,
  Name!$A:$B,
  2,
  FALSE
)
&amp; " " &amp;
IF($C1886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Furtado Bactista</v>
      </c>
      <c r="G1886" s="7">
        <v>2</v>
      </c>
      <c r="H1886" s="7" t="str">
        <f>VLOOKUP($G1886,Countries!$A:$B,2,FALSE)</f>
        <v>Portugal</v>
      </c>
      <c r="I1886" s="7" cm="1">
        <f t="array" aca="1" ref="I1886" ca="1">INDEX(States!$B:$B,RANDBETWEEN(2,COUNTA(States!$A:$A)),1)</f>
        <v>11</v>
      </c>
      <c r="J1886" s="7" t="str">
        <f ca="1">VLOOKUP($I1886,States!$B:$C,2,FALSE)</f>
        <v>Madeira</v>
      </c>
      <c r="K1886" s="7" t="str">
        <f ca="1">VLOOKUP($E1886,Name!$A:$C,3,FALSE)</f>
        <v>M</v>
      </c>
      <c r="L1886" s="7" t="str">
        <f ca="1">VLOOKUP($K1886,Genders!$B:$C,2,FALSE)</f>
        <v>Male</v>
      </c>
      <c r="M1886" s="7" cm="1">
        <f t="array" aca="1" ref="M1886" ca="1">INDEX('Marital status'!$A:$A,RANDBETWEEN(2,COUNTA('Marital status'!$A:$A)),1)</f>
        <v>6</v>
      </c>
      <c r="N1886" s="7" t="str">
        <f ca="1">VLOOKUP($M1886,'Marital status'!$A:$B,2,FALSE)</f>
        <v>Divorced</v>
      </c>
      <c r="O1886" s="7">
        <f t="shared" ca="1" si="352"/>
        <v>2</v>
      </c>
      <c r="P1886" s="7" t="str">
        <f ca="1">VLOOKUP($O1886,Ethnicities!$A:$B,2,FALSE)</f>
        <v>White</v>
      </c>
      <c r="Q1886" s="8">
        <f t="shared" ca="1" si="353"/>
        <v>32509</v>
      </c>
      <c r="R1886" s="6">
        <f t="shared" ca="1" si="354"/>
        <v>4</v>
      </c>
      <c r="S1886" s="6" t="str">
        <f ca="1">VLOOKUP($R1886,'Background education'!$A:$B,2,FALSE)</f>
        <v>Undergraduate degree</v>
      </c>
      <c r="T1886" s="7">
        <f ca="1" xml:space="preserve">
  IF(OR($V1886 = 2, $V1886 = 3, $V1886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86" s="7" t="str">
        <f ca="1">VLOOKUP($T1886,Departments!$A:$B,2,FALSE)</f>
        <v xml:space="preserve"> Commercial</v>
      </c>
      <c r="V1886" s="6">
        <f t="shared" ca="1" si="355"/>
        <v>7</v>
      </c>
      <c r="W1886" s="6" t="str">
        <f ca="1">VLOOKUP($V1886,Roles!$A:$B,2,FALSE)</f>
        <v>Trainee</v>
      </c>
      <c r="X1886" s="6" t="e">
        <f t="shared" ca="1" si="356"/>
        <v>#N/A</v>
      </c>
      <c r="Y1886" s="6" t="e">
        <f ca="1">IF(ISNA($X1886),NA(),VLOOKUP($X1886,Levels!$A:$B,2,FALSE))</f>
        <v>#N/A</v>
      </c>
      <c r="Z1886" s="8">
        <f t="shared" ca="1" si="348"/>
        <v>40172</v>
      </c>
      <c r="AA1886" s="6">
        <f ca="1">RANDBETWEEN(2,COUNTA('Recruitment source'!$A:$A))</f>
        <v>9</v>
      </c>
      <c r="AB1886" s="6" t="str">
        <f ca="1">VLOOKUP($AA1886,'Recruitment source'!$A:$B,2,FALSE)</f>
        <v xml:space="preserve"> recommendation of employee</v>
      </c>
      <c r="AC1886" s="8" t="e">
        <f t="shared" ca="1" si="357"/>
        <v>#N/A</v>
      </c>
      <c r="AD1886" s="6" t="e">
        <f t="shared" ca="1" si="358"/>
        <v>#N/A</v>
      </c>
      <c r="AE1886" s="6" t="e">
        <f ca="1">IF(ISNA(AD1886),NA(),VLOOKUP($AD1886,'Reasons for dismissal'!$A:$B,2,FALSE))</f>
        <v>#N/A</v>
      </c>
      <c r="AF1886" s="6">
        <f t="shared" ca="1" si="359"/>
        <v>4</v>
      </c>
      <c r="AG1886" s="1">
        <f t="shared" ca="1" si="349"/>
        <v>1005</v>
      </c>
    </row>
    <row r="1887" spans="1:33" x14ac:dyDescent="0.25">
      <c r="A1887" s="7" cm="1">
        <f t="array" aca="1" ref="A1887" ca="1">INDEX(Companies!$A:$A,RANDBETWEEN(2,COUNTA(Companies!$A:$A)),1)</f>
        <v>2</v>
      </c>
      <c r="B1887" s="7" t="str">
        <f ca="1">VLOOKUP($A1887,Companies!$A:$B,2,FALSE)</f>
        <v>ACME Corporation</v>
      </c>
      <c r="C1887" s="5">
        <f t="shared" si="350"/>
        <v>1886</v>
      </c>
      <c r="D1887" s="6" t="str">
        <f t="shared" ca="1" si="351"/>
        <v>FALSE</v>
      </c>
      <c r="E1887" s="7">
        <f ca="1">IF($C1887 = 1 + N("Presidente"),
    127,
    IF($C1887 = 2 + N("Vice-Presidente"),
        72,
        IF($C1887 = 3 + N("Secretária bilíngue"),
            13,
            RANDBETWEEN(5,COUNT(Name!$A:$A) + 1)
        )
    )
)</f>
        <v>91</v>
      </c>
      <c r="F1887" s="7" t="str">
        <f ca="1" xml:space="preserve">
VLOOKUP(
  $E1887,
  Name!$A:$B,
  2,
  FALSE
)
&amp; " " &amp;
IF($C1887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Cecilia Borba Bicalho</v>
      </c>
      <c r="G1887" s="7">
        <v>2</v>
      </c>
      <c r="H1887" s="7" t="str">
        <f>VLOOKUP($G1887,Countries!$A:$B,2,FALSE)</f>
        <v>Portugal</v>
      </c>
      <c r="I1887" s="7" cm="1">
        <f t="array" aca="1" ref="I1887" ca="1">INDEX(States!$B:$B,RANDBETWEEN(2,COUNTA(States!$A:$A)),1)</f>
        <v>11</v>
      </c>
      <c r="J1887" s="7" t="str">
        <f ca="1">VLOOKUP($I1887,States!$B:$C,2,FALSE)</f>
        <v>Madeira</v>
      </c>
      <c r="K1887" s="7" t="str">
        <f ca="1">VLOOKUP($E1887,Name!$A:$C,3,FALSE)</f>
        <v>F</v>
      </c>
      <c r="L1887" s="7" t="str">
        <f ca="1">VLOOKUP($K1887,Genders!$B:$C,2,FALSE)</f>
        <v>Female</v>
      </c>
      <c r="M1887" s="7" cm="1">
        <f t="array" aca="1" ref="M1887" ca="1">INDEX('Marital status'!$A:$A,RANDBETWEEN(2,COUNTA('Marital status'!$A:$A)),1)</f>
        <v>4</v>
      </c>
      <c r="N1887" s="7" t="str">
        <f ca="1">VLOOKUP($M1887,'Marital status'!$A:$B,2,FALSE)</f>
        <v xml:space="preserve">Widowed </v>
      </c>
      <c r="O1887" s="7">
        <f t="shared" ca="1" si="352"/>
        <v>2</v>
      </c>
      <c r="P1887" s="7" t="str">
        <f ca="1">VLOOKUP($O1887,Ethnicities!$A:$B,2,FALSE)</f>
        <v>White</v>
      </c>
      <c r="Q1887" s="8">
        <f t="shared" ca="1" si="353"/>
        <v>38001</v>
      </c>
      <c r="R1887" s="6">
        <f t="shared" ca="1" si="354"/>
        <v>4</v>
      </c>
      <c r="S1887" s="6" t="str">
        <f ca="1">VLOOKUP($R1887,'Background education'!$A:$B,2,FALSE)</f>
        <v>Undergraduate degree</v>
      </c>
      <c r="T1887" s="7">
        <f ca="1" xml:space="preserve">
  IF(OR($V1887 = 2, $V1887 = 3, $V1887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887" s="7" t="str">
        <f ca="1">VLOOKUP($T1887,Departments!$A:$B,2,FALSE)</f>
        <v>Sales</v>
      </c>
      <c r="V1887" s="6">
        <f t="shared" ca="1" si="355"/>
        <v>8</v>
      </c>
      <c r="W1887" s="6" t="str">
        <f ca="1">VLOOKUP($V1887,Roles!$A:$B,2,FALSE)</f>
        <v>Analyst</v>
      </c>
      <c r="X1887" s="6">
        <f t="shared" ca="1" si="356"/>
        <v>2</v>
      </c>
      <c r="Y1887" s="6" t="str">
        <f ca="1">IF(ISNA($X1887),NA(),VLOOKUP($X1887,Levels!$A:$B,2,FALSE))</f>
        <v>Junior</v>
      </c>
      <c r="Z1887" s="8">
        <f t="shared" ca="1" si="348"/>
        <v>44872</v>
      </c>
      <c r="AA1887" s="6">
        <f ca="1">RANDBETWEEN(2,COUNTA('Recruitment source'!$A:$A))</f>
        <v>3</v>
      </c>
      <c r="AB1887" s="6" t="str">
        <f ca="1">VLOOKUP($AA1887,'Recruitment source'!$A:$B,2,FALSE)</f>
        <v>Learn4Good</v>
      </c>
      <c r="AC1887" s="8" t="e">
        <f t="shared" ca="1" si="357"/>
        <v>#NUM!</v>
      </c>
      <c r="AD1887" s="6">
        <f t="shared" ca="1" si="358"/>
        <v>9</v>
      </c>
      <c r="AE1887" s="6" t="str">
        <f ca="1">IF(ISNA(AD1887),NA(),VLOOKUP($AD1887,'Reasons for dismissal'!$A:$B,2,FALSE))</f>
        <v>Medical issues</v>
      </c>
      <c r="AF1887" s="6">
        <f t="shared" ca="1" si="359"/>
        <v>2</v>
      </c>
      <c r="AG1887" s="1">
        <f t="shared" ca="1" si="349"/>
        <v>2050</v>
      </c>
    </row>
    <row r="1888" spans="1:33" x14ac:dyDescent="0.25">
      <c r="A1888" s="7" cm="1">
        <f t="array" aca="1" ref="A1888" ca="1">INDEX(Companies!$A:$A,RANDBETWEEN(2,COUNTA(Companies!$A:$A)),1)</f>
        <v>2</v>
      </c>
      <c r="B1888" s="7" t="str">
        <f ca="1">VLOOKUP($A1888,Companies!$A:$B,2,FALSE)</f>
        <v>ACME Corporation</v>
      </c>
      <c r="C1888" s="5">
        <f t="shared" si="350"/>
        <v>1887</v>
      </c>
      <c r="D1888" s="6">
        <f t="shared" ca="1" si="351"/>
        <v>1</v>
      </c>
      <c r="E1888" s="7">
        <f ca="1">IF($C1888 = 1 + N("Presidente"),
    127,
    IF($C1888 = 2 + N("Vice-Presidente"),
        72,
        IF($C1888 = 3 + N("Secretária bilíngue"),
            13,
            RANDBETWEEN(5,COUNT(Name!$A:$A) + 1)
        )
    )
)</f>
        <v>281</v>
      </c>
      <c r="F1888" s="7" t="str">
        <f ca="1" xml:space="preserve">
VLOOKUP(
  $E1888,
  Name!$A:$B,
  2,
  FALSE
)
&amp; " " &amp;
IF($C1888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Pimenta Alvaregna</v>
      </c>
      <c r="G1888" s="7">
        <v>2</v>
      </c>
      <c r="H1888" s="7" t="str">
        <f>VLOOKUP($G1888,Countries!$A:$B,2,FALSE)</f>
        <v>Portugal</v>
      </c>
      <c r="I1888" s="7" cm="1">
        <f t="array" aca="1" ref="I1888" ca="1">INDEX(States!$B:$B,RANDBETWEEN(2,COUNTA(States!$A:$A)),1)</f>
        <v>19</v>
      </c>
      <c r="J1888" s="7" t="str">
        <f ca="1">VLOOKUP($I1888,States!$B:$C,2,FALSE)</f>
        <v>Vila Real</v>
      </c>
      <c r="K1888" s="7" t="str">
        <f ca="1">VLOOKUP($E1888,Name!$A:$C,3,FALSE)</f>
        <v>F</v>
      </c>
      <c r="L1888" s="7" t="str">
        <f ca="1">VLOOKUP($K1888,Genders!$B:$C,2,FALSE)</f>
        <v>Female</v>
      </c>
      <c r="M1888" s="7" cm="1">
        <f t="array" aca="1" ref="M1888" ca="1">INDEX('Marital status'!$A:$A,RANDBETWEEN(2,COUNTA('Marital status'!$A:$A)),1)</f>
        <v>5</v>
      </c>
      <c r="N1888" s="7" t="str">
        <f ca="1">VLOOKUP($M1888,'Marital status'!$A:$B,2,FALSE)</f>
        <v xml:space="preserve">Separated </v>
      </c>
      <c r="O1888" s="7">
        <f t="shared" ca="1" si="352"/>
        <v>2</v>
      </c>
      <c r="P1888" s="7" t="str">
        <f ca="1">VLOOKUP($O1888,Ethnicities!$A:$B,2,FALSE)</f>
        <v>White</v>
      </c>
      <c r="Q1888" s="8">
        <f t="shared" ca="1" si="353"/>
        <v>34821</v>
      </c>
      <c r="R1888" s="6">
        <f t="shared" ca="1" si="354"/>
        <v>4</v>
      </c>
      <c r="S1888" s="6" t="str">
        <f ca="1">VLOOKUP($R1888,'Background education'!$A:$B,2,FALSE)</f>
        <v>Undergraduate degree</v>
      </c>
      <c r="T1888" s="7">
        <f ca="1" xml:space="preserve">
  IF(OR($V1888 = 2, $V1888 = 3, $V1888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888" s="7" t="str">
        <f ca="1">VLOOKUP($T1888,Departments!$A:$B,2,FALSE)</f>
        <v>Juridical</v>
      </c>
      <c r="V1888" s="6">
        <f t="shared" ca="1" si="355"/>
        <v>7</v>
      </c>
      <c r="W1888" s="6" t="str">
        <f ca="1">VLOOKUP($V1888,Roles!$A:$B,2,FALSE)</f>
        <v>Trainee</v>
      </c>
      <c r="X1888" s="6" t="e">
        <f t="shared" ca="1" si="356"/>
        <v>#N/A</v>
      </c>
      <c r="Y1888" s="6" t="e">
        <f ca="1">IF(ISNA($X1888),NA(),VLOOKUP($X1888,Levels!$A:$B,2,FALSE))</f>
        <v>#N/A</v>
      </c>
      <c r="Z1888" s="8">
        <f t="shared" ca="1" si="348"/>
        <v>38769</v>
      </c>
      <c r="AA1888" s="6">
        <f ca="1">RANDBETWEEN(2,COUNTA('Recruitment source'!$A:$A))</f>
        <v>12</v>
      </c>
      <c r="AB1888" s="6" t="str">
        <f ca="1">VLOOKUP($AA1888,'Recruitment source'!$A:$B,2,FALSE)</f>
        <v>Website</v>
      </c>
      <c r="AC1888" s="8" t="e">
        <f t="shared" ca="1" si="357"/>
        <v>#N/A</v>
      </c>
      <c r="AD1888" s="6" t="e">
        <f t="shared" ca="1" si="358"/>
        <v>#N/A</v>
      </c>
      <c r="AE1888" s="6" t="e">
        <f ca="1">IF(ISNA(AD1888),NA(),VLOOKUP($AD1888,'Reasons for dismissal'!$A:$B,2,FALSE))</f>
        <v>#N/A</v>
      </c>
      <c r="AF1888" s="6">
        <f t="shared" ca="1" si="359"/>
        <v>3</v>
      </c>
      <c r="AG1888" s="1">
        <f t="shared" ca="1" si="349"/>
        <v>1005</v>
      </c>
    </row>
    <row r="1889" spans="1:33" x14ac:dyDescent="0.25">
      <c r="A1889" s="7" cm="1">
        <f t="array" aca="1" ref="A1889" ca="1">INDEX(Companies!$A:$A,RANDBETWEEN(2,COUNTA(Companies!$A:$A)),1)</f>
        <v>2</v>
      </c>
      <c r="B1889" s="7" t="str">
        <f ca="1">VLOOKUP($A1889,Companies!$A:$B,2,FALSE)</f>
        <v>ACME Corporation</v>
      </c>
      <c r="C1889" s="5">
        <f t="shared" si="350"/>
        <v>1888</v>
      </c>
      <c r="D1889" s="6">
        <f t="shared" ca="1" si="351"/>
        <v>1</v>
      </c>
      <c r="E1889" s="7">
        <f ca="1">IF($C1889 = 1 + N("Presidente"),
    127,
    IF($C1889 = 2 + N("Vice-Presidente"),
        72,
        IF($C1889 = 3 + N("Secretária bilíngue"),
            13,
            RANDBETWEEN(5,COUNT(Name!$A:$A) + 1)
        )
    )
)</f>
        <v>308</v>
      </c>
      <c r="F1889" s="7" t="str">
        <f ca="1" xml:space="preserve">
VLOOKUP(
  $E1889,
  Name!$A:$B,
  2,
  FALSE
)
&amp; " " &amp;
IF($C1889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Noah Faro Leite</v>
      </c>
      <c r="G1889" s="7">
        <v>2</v>
      </c>
      <c r="H1889" s="7" t="str">
        <f>VLOOKUP($G1889,Countries!$A:$B,2,FALSE)</f>
        <v>Portugal</v>
      </c>
      <c r="I1889" s="7" cm="1">
        <f t="array" aca="1" ref="I1889" ca="1">INDEX(States!$B:$B,RANDBETWEEN(2,COUNTA(States!$A:$A)),1)</f>
        <v>21</v>
      </c>
      <c r="J1889" s="7" t="str">
        <f ca="1">VLOOKUP($I1889,States!$B:$C,2,FALSE)</f>
        <v>Bragança</v>
      </c>
      <c r="K1889" s="7" t="str">
        <f ca="1">VLOOKUP($E1889,Name!$A:$C,3,FALSE)</f>
        <v>M</v>
      </c>
      <c r="L1889" s="7" t="str">
        <f ca="1">VLOOKUP($K1889,Genders!$B:$C,2,FALSE)</f>
        <v>Male</v>
      </c>
      <c r="M1889" s="7" cm="1">
        <f t="array" aca="1" ref="M1889" ca="1">INDEX('Marital status'!$A:$A,RANDBETWEEN(2,COUNTA('Marital status'!$A:$A)),1)</f>
        <v>2</v>
      </c>
      <c r="N1889" s="7" t="str">
        <f ca="1">VLOOKUP($M1889,'Marital status'!$A:$B,2,FALSE)</f>
        <v>Single</v>
      </c>
      <c r="O1889" s="7">
        <f t="shared" ca="1" si="352"/>
        <v>2</v>
      </c>
      <c r="P1889" s="7" t="str">
        <f ca="1">VLOOKUP($O1889,Ethnicities!$A:$B,2,FALSE)</f>
        <v>White</v>
      </c>
      <c r="Q1889" s="8">
        <f t="shared" ca="1" si="353"/>
        <v>33189</v>
      </c>
      <c r="R1889" s="6">
        <f t="shared" ca="1" si="354"/>
        <v>5</v>
      </c>
      <c r="S1889" s="6" t="str">
        <f ca="1">VLOOKUP($R1889,'Background education'!$A:$B,2,FALSE)</f>
        <v>Graduate school</v>
      </c>
      <c r="T1889" s="7">
        <f ca="1" xml:space="preserve">
  IF(OR($V1889 = 2, $V1889 = 3, $V1889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889" s="7" t="str">
        <f ca="1">VLOOKUP($T1889,Departments!$A:$B,2,FALSE)</f>
        <v>Finance</v>
      </c>
      <c r="V1889" s="6">
        <f t="shared" ca="1" si="355"/>
        <v>8</v>
      </c>
      <c r="W1889" s="6" t="str">
        <f ca="1">VLOOKUP($V1889,Roles!$A:$B,2,FALSE)</f>
        <v>Analyst</v>
      </c>
      <c r="X1889" s="6">
        <f t="shared" ca="1" si="356"/>
        <v>3</v>
      </c>
      <c r="Y1889" s="6" t="str">
        <f ca="1">IF(ISNA($X1889),NA(),VLOOKUP($X1889,Levels!$A:$B,2,FALSE))</f>
        <v>Pleno</v>
      </c>
      <c r="Z1889" s="8">
        <f t="shared" ca="1" si="348"/>
        <v>43309</v>
      </c>
      <c r="AA1889" s="6">
        <f ca="1">RANDBETWEEN(2,COUNTA('Recruitment source'!$A:$A))</f>
        <v>7</v>
      </c>
      <c r="AB1889" s="6" t="str">
        <f ca="1">VLOOKUP($AA1889,'Recruitment source'!$A:$B,2,FALSE)</f>
        <v>Jobs in Lisbon</v>
      </c>
      <c r="AC1889" s="8" t="e">
        <f t="shared" ca="1" si="357"/>
        <v>#N/A</v>
      </c>
      <c r="AD1889" s="6" t="e">
        <f t="shared" ca="1" si="358"/>
        <v>#N/A</v>
      </c>
      <c r="AE1889" s="6" t="e">
        <f ca="1">IF(ISNA(AD1889),NA(),VLOOKUP($AD1889,'Reasons for dismissal'!$A:$B,2,FALSE))</f>
        <v>#N/A</v>
      </c>
      <c r="AF1889" s="6">
        <f t="shared" ca="1" si="359"/>
        <v>3</v>
      </c>
      <c r="AG1889" s="1">
        <f t="shared" ca="1" si="349"/>
        <v>2000</v>
      </c>
    </row>
    <row r="1890" spans="1:33" x14ac:dyDescent="0.25">
      <c r="A1890" s="7" cm="1">
        <f t="array" aca="1" ref="A1890" ca="1">INDEX(Companies!$A:$A,RANDBETWEEN(2,COUNTA(Companies!$A:$A)),1)</f>
        <v>2</v>
      </c>
      <c r="B1890" s="7" t="str">
        <f ca="1">VLOOKUP($A1890,Companies!$A:$B,2,FALSE)</f>
        <v>ACME Corporation</v>
      </c>
      <c r="C1890" s="5">
        <f t="shared" si="350"/>
        <v>1889</v>
      </c>
      <c r="D1890" s="6">
        <f t="shared" ca="1" si="351"/>
        <v>1</v>
      </c>
      <c r="E1890" s="7">
        <f ca="1">IF($C1890 = 1 + N("Presidente"),
    127,
    IF($C1890 = 2 + N("Vice-Presidente"),
        72,
        IF($C1890 = 3 + N("Secretária bilíngue"),
            13,
            RANDBETWEEN(5,COUNT(Name!$A:$A) + 1)
        )
    )
)</f>
        <v>364</v>
      </c>
      <c r="F1890" s="7" t="str">
        <f ca="1" xml:space="preserve">
VLOOKUP(
  $E1890,
  Name!$A:$B,
  2,
  FALSE
)
&amp; " " &amp;
IF($C1890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Yasmin Alvaregna Ramos</v>
      </c>
      <c r="G1890" s="7">
        <v>2</v>
      </c>
      <c r="H1890" s="7" t="str">
        <f>VLOOKUP($G1890,Countries!$A:$B,2,FALSE)</f>
        <v>Portugal</v>
      </c>
      <c r="I1890" s="7" cm="1">
        <f t="array" aca="1" ref="I1890" ca="1">INDEX(States!$B:$B,RANDBETWEEN(2,COUNTA(States!$A:$A)),1)</f>
        <v>19</v>
      </c>
      <c r="J1890" s="7" t="str">
        <f ca="1">VLOOKUP($I1890,States!$B:$C,2,FALSE)</f>
        <v>Vila Real</v>
      </c>
      <c r="K1890" s="7" t="str">
        <f ca="1">VLOOKUP($E1890,Name!$A:$C,3,FALSE)</f>
        <v>F</v>
      </c>
      <c r="L1890" s="7" t="str">
        <f ca="1">VLOOKUP($K1890,Genders!$B:$C,2,FALSE)</f>
        <v>Female</v>
      </c>
      <c r="M1890" s="7" cm="1">
        <f t="array" aca="1" ref="M1890" ca="1">INDEX('Marital status'!$A:$A,RANDBETWEEN(2,COUNTA('Marital status'!$A:$A)),1)</f>
        <v>4</v>
      </c>
      <c r="N1890" s="7" t="str">
        <f ca="1">VLOOKUP($M1890,'Marital status'!$A:$B,2,FALSE)</f>
        <v xml:space="preserve">Widowed </v>
      </c>
      <c r="O1890" s="7">
        <f t="shared" ca="1" si="352"/>
        <v>3</v>
      </c>
      <c r="P1890" s="7" t="str">
        <f ca="1">VLOOKUP($O1890,Ethnicities!$A:$B,2,FALSE)</f>
        <v>Black or African American</v>
      </c>
      <c r="Q1890" s="8">
        <f t="shared" ca="1" si="353"/>
        <v>30321</v>
      </c>
      <c r="R1890" s="6">
        <f t="shared" ca="1" si="354"/>
        <v>4</v>
      </c>
      <c r="S1890" s="6" t="str">
        <f ca="1">VLOOKUP($R1890,'Background education'!$A:$B,2,FALSE)</f>
        <v>Undergraduate degree</v>
      </c>
      <c r="T1890" s="7">
        <f ca="1" xml:space="preserve">
  IF(OR($V1890 = 2, $V1890 = 3, $V1890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890" s="7" t="str">
        <f ca="1">VLOOKUP($T1890,Departments!$A:$B,2,FALSE)</f>
        <v>Finance</v>
      </c>
      <c r="V1890" s="6">
        <f t="shared" ca="1" si="355"/>
        <v>7</v>
      </c>
      <c r="W1890" s="6" t="str">
        <f ca="1">VLOOKUP($V1890,Roles!$A:$B,2,FALSE)</f>
        <v>Trainee</v>
      </c>
      <c r="X1890" s="6" t="e">
        <f t="shared" ca="1" si="356"/>
        <v>#N/A</v>
      </c>
      <c r="Y1890" s="6" t="e">
        <f ca="1">IF(ISNA($X1890),NA(),VLOOKUP($X1890,Levels!$A:$B,2,FALSE))</f>
        <v>#N/A</v>
      </c>
      <c r="Z1890" s="8">
        <f t="shared" ca="1" si="348"/>
        <v>44572</v>
      </c>
      <c r="AA1890" s="6">
        <f ca="1">RANDBETWEEN(2,COUNTA('Recruitment source'!$A:$A))</f>
        <v>5</v>
      </c>
      <c r="AB1890" s="6" t="str">
        <f ca="1">VLOOKUP($AA1890,'Recruitment source'!$A:$B,2,FALSE)</f>
        <v>Net Empregos</v>
      </c>
      <c r="AC1890" s="8" t="e">
        <f t="shared" ca="1" si="357"/>
        <v>#N/A</v>
      </c>
      <c r="AD1890" s="6" t="e">
        <f t="shared" ca="1" si="358"/>
        <v>#N/A</v>
      </c>
      <c r="AE1890" s="6" t="e">
        <f ca="1">IF(ISNA(AD1890),NA(),VLOOKUP($AD1890,'Reasons for dismissal'!$A:$B,2,FALSE))</f>
        <v>#N/A</v>
      </c>
      <c r="AF1890" s="6">
        <f t="shared" ca="1" si="359"/>
        <v>4</v>
      </c>
      <c r="AG1890" s="1">
        <f t="shared" ca="1" si="349"/>
        <v>1005</v>
      </c>
    </row>
    <row r="1891" spans="1:33" x14ac:dyDescent="0.25">
      <c r="A1891" s="7" cm="1">
        <f t="array" aca="1" ref="A1891" ca="1">INDEX(Companies!$A:$A,RANDBETWEEN(2,COUNTA(Companies!$A:$A)),1)</f>
        <v>2</v>
      </c>
      <c r="B1891" s="7" t="str">
        <f ca="1">VLOOKUP($A1891,Companies!$A:$B,2,FALSE)</f>
        <v>ACME Corporation</v>
      </c>
      <c r="C1891" s="5">
        <f t="shared" si="350"/>
        <v>1890</v>
      </c>
      <c r="D1891" s="6">
        <f t="shared" ca="1" si="351"/>
        <v>1</v>
      </c>
      <c r="E1891" s="7">
        <f ca="1">IF($C1891 = 1 + N("Presidente"),
    127,
    IF($C1891 = 2 + N("Vice-Presidente"),
        72,
        IF($C1891 = 3 + N("Secretária bilíngue"),
            13,
            RANDBETWEEN(5,COUNT(Name!$A:$A) + 1)
        )
    )
)</f>
        <v>311</v>
      </c>
      <c r="F1891" s="7" t="str">
        <f ca="1" xml:space="preserve">
VLOOKUP(
  $E1891,
  Name!$A:$B,
  2,
  FALSE
)
&amp; " " &amp;
IF($C1891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Colombo Luz</v>
      </c>
      <c r="G1891" s="7">
        <v>2</v>
      </c>
      <c r="H1891" s="7" t="str">
        <f>VLOOKUP($G1891,Countries!$A:$B,2,FALSE)</f>
        <v>Portugal</v>
      </c>
      <c r="I1891" s="7" cm="1">
        <f t="array" aca="1" ref="I1891" ca="1">INDEX(States!$B:$B,RANDBETWEEN(2,COUNTA(States!$A:$A)),1)</f>
        <v>16</v>
      </c>
      <c r="J1891" s="7" t="str">
        <f ca="1">VLOOKUP($I1891,States!$B:$C,2,FALSE)</f>
        <v>Beja</v>
      </c>
      <c r="K1891" s="7" t="str">
        <f ca="1">VLOOKUP($E1891,Name!$A:$C,3,FALSE)</f>
        <v>F</v>
      </c>
      <c r="L1891" s="7" t="str">
        <f ca="1">VLOOKUP($K1891,Genders!$B:$C,2,FALSE)</f>
        <v>Female</v>
      </c>
      <c r="M1891" s="7" cm="1">
        <f t="array" aca="1" ref="M1891" ca="1">INDEX('Marital status'!$A:$A,RANDBETWEEN(2,COUNTA('Marital status'!$A:$A)),1)</f>
        <v>2</v>
      </c>
      <c r="N1891" s="7" t="str">
        <f ca="1">VLOOKUP($M1891,'Marital status'!$A:$B,2,FALSE)</f>
        <v>Single</v>
      </c>
      <c r="O1891" s="7">
        <f t="shared" ca="1" si="352"/>
        <v>2</v>
      </c>
      <c r="P1891" s="7" t="str">
        <f ca="1">VLOOKUP($O1891,Ethnicities!$A:$B,2,FALSE)</f>
        <v>White</v>
      </c>
      <c r="Q1891" s="8">
        <f t="shared" ca="1" si="353"/>
        <v>37337</v>
      </c>
      <c r="R1891" s="6">
        <f t="shared" ca="1" si="354"/>
        <v>4</v>
      </c>
      <c r="S1891" s="6" t="str">
        <f ca="1">VLOOKUP($R1891,'Background education'!$A:$B,2,FALSE)</f>
        <v>Undergraduate degree</v>
      </c>
      <c r="T1891" s="7">
        <f ca="1" xml:space="preserve">
  IF(OR($V1891 = 2, $V1891 = 3, $V1891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91" s="7" t="str">
        <f ca="1">VLOOKUP($T1891,Departments!$A:$B,2,FALSE)</f>
        <v xml:space="preserve"> Commercial</v>
      </c>
      <c r="V1891" s="6">
        <f t="shared" ca="1" si="355"/>
        <v>8</v>
      </c>
      <c r="W1891" s="6" t="str">
        <f ca="1">VLOOKUP($V1891,Roles!$A:$B,2,FALSE)</f>
        <v>Analyst</v>
      </c>
      <c r="X1891" s="6">
        <f t="shared" ca="1" si="356"/>
        <v>4</v>
      </c>
      <c r="Y1891" s="6" t="str">
        <f ca="1">IF(ISNA($X1891),NA(),VLOOKUP($X1891,Levels!$A:$B,2,FALSE))</f>
        <v>Senior</v>
      </c>
      <c r="Z1891" s="8">
        <f t="shared" ca="1" si="348"/>
        <v>41726</v>
      </c>
      <c r="AA1891" s="6">
        <f ca="1">RANDBETWEEN(2,COUNTA('Recruitment source'!$A:$A))</f>
        <v>7</v>
      </c>
      <c r="AB1891" s="6" t="str">
        <f ca="1">VLOOKUP($AA1891,'Recruitment source'!$A:$B,2,FALSE)</f>
        <v>Jobs in Lisbon</v>
      </c>
      <c r="AC1891" s="8" t="e">
        <f t="shared" ca="1" si="357"/>
        <v>#N/A</v>
      </c>
      <c r="AD1891" s="6" t="e">
        <f t="shared" ca="1" si="358"/>
        <v>#N/A</v>
      </c>
      <c r="AE1891" s="6" t="e">
        <f ca="1">IF(ISNA(AD1891),NA(),VLOOKUP($AD1891,'Reasons for dismissal'!$A:$B,2,FALSE))</f>
        <v>#N/A</v>
      </c>
      <c r="AF1891" s="6">
        <f t="shared" ca="1" si="359"/>
        <v>3</v>
      </c>
      <c r="AG1891" s="1">
        <f t="shared" ca="1" si="349"/>
        <v>2000</v>
      </c>
    </row>
    <row r="1892" spans="1:33" x14ac:dyDescent="0.25">
      <c r="A1892" s="7" cm="1">
        <f t="array" aca="1" ref="A1892" ca="1">INDEX(Companies!$A:$A,RANDBETWEEN(2,COUNTA(Companies!$A:$A)),1)</f>
        <v>2</v>
      </c>
      <c r="B1892" s="7" t="str">
        <f ca="1">VLOOKUP($A1892,Companies!$A:$B,2,FALSE)</f>
        <v>ACME Corporation</v>
      </c>
      <c r="C1892" s="5">
        <f t="shared" si="350"/>
        <v>1891</v>
      </c>
      <c r="D1892" s="6">
        <f t="shared" ca="1" si="351"/>
        <v>1</v>
      </c>
      <c r="E1892" s="7">
        <f ca="1">IF($C1892 = 1 + N("Presidente"),
    127,
    IF($C1892 = 2 + N("Vice-Presidente"),
        72,
        IF($C1892 = 3 + N("Secretária bilíngue"),
            13,
            RANDBETWEEN(5,COUNT(Name!$A:$A) + 1)
        )
    )
)</f>
        <v>284</v>
      </c>
      <c r="F1892" s="7" t="str">
        <f ca="1" xml:space="preserve">
VLOOKUP(
  $E1892,
  Name!$A:$B,
  2,
  FALSE
)
&amp; " " &amp;
IF($C1892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Chaves Martins</v>
      </c>
      <c r="G1892" s="7">
        <v>2</v>
      </c>
      <c r="H1892" s="7" t="str">
        <f>VLOOKUP($G1892,Countries!$A:$B,2,FALSE)</f>
        <v>Portugal</v>
      </c>
      <c r="I1892" s="7" cm="1">
        <f t="array" aca="1" ref="I1892" ca="1">INDEX(States!$B:$B,RANDBETWEEN(2,COUNTA(States!$A:$A)),1)</f>
        <v>16</v>
      </c>
      <c r="J1892" s="7" t="str">
        <f ca="1">VLOOKUP($I1892,States!$B:$C,2,FALSE)</f>
        <v>Beja</v>
      </c>
      <c r="K1892" s="7" t="str">
        <f ca="1">VLOOKUP($E1892,Name!$A:$C,3,FALSE)</f>
        <v>M</v>
      </c>
      <c r="L1892" s="7" t="str">
        <f ca="1">VLOOKUP($K1892,Genders!$B:$C,2,FALSE)</f>
        <v>Male</v>
      </c>
      <c r="M1892" s="7" cm="1">
        <f t="array" aca="1" ref="M1892" ca="1">INDEX('Marital status'!$A:$A,RANDBETWEEN(2,COUNTA('Marital status'!$A:$A)),1)</f>
        <v>6</v>
      </c>
      <c r="N1892" s="7" t="str">
        <f ca="1">VLOOKUP($M1892,'Marital status'!$A:$B,2,FALSE)</f>
        <v>Divorced</v>
      </c>
      <c r="O1892" s="7">
        <f t="shared" ca="1" si="352"/>
        <v>4</v>
      </c>
      <c r="P1892" s="7" t="str">
        <f ca="1">VLOOKUP($O1892,Ethnicities!$A:$B,2,FALSE)</f>
        <v>Hispanic or Latino</v>
      </c>
      <c r="Q1892" s="8">
        <f t="shared" ca="1" si="353"/>
        <v>28812</v>
      </c>
      <c r="R1892" s="6">
        <f t="shared" ca="1" si="354"/>
        <v>4</v>
      </c>
      <c r="S1892" s="6" t="str">
        <f ca="1">VLOOKUP($R1892,'Background education'!$A:$B,2,FALSE)</f>
        <v>Undergraduate degree</v>
      </c>
      <c r="T1892" s="7">
        <f ca="1" xml:space="preserve">
  IF(OR($V1892 = 2, $V1892 = 3, $V1892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892" s="7" t="str">
        <f ca="1">VLOOKUP($T1892,Departments!$A:$B,2,FALSE)</f>
        <v>Information Technology</v>
      </c>
      <c r="V1892" s="6">
        <f t="shared" ca="1" si="355"/>
        <v>7</v>
      </c>
      <c r="W1892" s="6" t="str">
        <f ca="1">VLOOKUP($V1892,Roles!$A:$B,2,FALSE)</f>
        <v>Trainee</v>
      </c>
      <c r="X1892" s="6" t="e">
        <f t="shared" ca="1" si="356"/>
        <v>#N/A</v>
      </c>
      <c r="Y1892" s="6" t="e">
        <f ca="1">IF(ISNA($X1892),NA(),VLOOKUP($X1892,Levels!$A:$B,2,FALSE))</f>
        <v>#N/A</v>
      </c>
      <c r="Z1892" s="8">
        <f t="shared" ca="1" si="348"/>
        <v>43101</v>
      </c>
      <c r="AA1892" s="6">
        <f ca="1">RANDBETWEEN(2,COUNTA('Recruitment source'!$A:$A))</f>
        <v>7</v>
      </c>
      <c r="AB1892" s="6" t="str">
        <f ca="1">VLOOKUP($AA1892,'Recruitment source'!$A:$B,2,FALSE)</f>
        <v>Jobs in Lisbon</v>
      </c>
      <c r="AC1892" s="8" t="e">
        <f t="shared" ca="1" si="357"/>
        <v>#N/A</v>
      </c>
      <c r="AD1892" s="6" t="e">
        <f t="shared" ca="1" si="358"/>
        <v>#N/A</v>
      </c>
      <c r="AE1892" s="6" t="e">
        <f ca="1">IF(ISNA(AD1892),NA(),VLOOKUP($AD1892,'Reasons for dismissal'!$A:$B,2,FALSE))</f>
        <v>#N/A</v>
      </c>
      <c r="AF1892" s="6">
        <f t="shared" ca="1" si="359"/>
        <v>4</v>
      </c>
      <c r="AG1892" s="1">
        <f t="shared" ca="1" si="349"/>
        <v>1085</v>
      </c>
    </row>
    <row r="1893" spans="1:33" x14ac:dyDescent="0.25">
      <c r="A1893" s="7" cm="1">
        <f t="array" aca="1" ref="A1893" ca="1">INDEX(Companies!$A:$A,RANDBETWEEN(2,COUNTA(Companies!$A:$A)),1)</f>
        <v>2</v>
      </c>
      <c r="B1893" s="7" t="str">
        <f ca="1">VLOOKUP($A1893,Companies!$A:$B,2,FALSE)</f>
        <v>ACME Corporation</v>
      </c>
      <c r="C1893" s="5">
        <f t="shared" si="350"/>
        <v>1892</v>
      </c>
      <c r="D1893" s="6">
        <f t="shared" ca="1" si="351"/>
        <v>1</v>
      </c>
      <c r="E1893" s="7">
        <f ca="1">IF($C1893 = 1 + N("Presidente"),
    127,
    IF($C1893 = 2 + N("Vice-Presidente"),
        72,
        IF($C1893 = 3 + N("Secretária bilíngue"),
            13,
            RANDBETWEEN(5,COUNT(Name!$A:$A) + 1)
        )
    )
)</f>
        <v>346</v>
      </c>
      <c r="F1893" s="7" t="str">
        <f ca="1" xml:space="preserve">
VLOOKUP(
  $E1893,
  Name!$A:$B,
  2,
  FALSE
)
&amp; " " &amp;
IF($C1893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Tomas Fontana Vieira</v>
      </c>
      <c r="G1893" s="7">
        <v>2</v>
      </c>
      <c r="H1893" s="7" t="str">
        <f>VLOOKUP($G1893,Countries!$A:$B,2,FALSE)</f>
        <v>Portugal</v>
      </c>
      <c r="I1893" s="7" cm="1">
        <f t="array" aca="1" ref="I1893" ca="1">INDEX(States!$B:$B,RANDBETWEEN(2,COUNTA(States!$A:$A)),1)</f>
        <v>10</v>
      </c>
      <c r="J1893" s="7" t="str">
        <f ca="1">VLOOKUP($I1893,States!$B:$C,2,FALSE)</f>
        <v>Coimbra</v>
      </c>
      <c r="K1893" s="7" t="str">
        <f ca="1">VLOOKUP($E1893,Name!$A:$C,3,FALSE)</f>
        <v>M</v>
      </c>
      <c r="L1893" s="7" t="str">
        <f ca="1">VLOOKUP($K1893,Genders!$B:$C,2,FALSE)</f>
        <v>Male</v>
      </c>
      <c r="M1893" s="7" cm="1">
        <f t="array" aca="1" ref="M1893" ca="1">INDEX('Marital status'!$A:$A,RANDBETWEEN(2,COUNTA('Marital status'!$A:$A)),1)</f>
        <v>2</v>
      </c>
      <c r="N1893" s="7" t="str">
        <f ca="1">VLOOKUP($M1893,'Marital status'!$A:$B,2,FALSE)</f>
        <v>Single</v>
      </c>
      <c r="O1893" s="7">
        <f t="shared" ca="1" si="352"/>
        <v>2</v>
      </c>
      <c r="P1893" s="7" t="str">
        <f ca="1">VLOOKUP($O1893,Ethnicities!$A:$B,2,FALSE)</f>
        <v>White</v>
      </c>
      <c r="Q1893" s="8">
        <f t="shared" ca="1" si="353"/>
        <v>33953</v>
      </c>
      <c r="R1893" s="6">
        <f t="shared" ca="1" si="354"/>
        <v>4</v>
      </c>
      <c r="S1893" s="6" t="str">
        <f ca="1">VLOOKUP($R1893,'Background education'!$A:$B,2,FALSE)</f>
        <v>Undergraduate degree</v>
      </c>
      <c r="T1893" s="7">
        <f ca="1" xml:space="preserve">
  IF(OR($V1893 = 2, $V1893 = 3, $V1893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893" s="7" t="str">
        <f ca="1">VLOOKUP($T1893,Departments!$A:$B,2,FALSE)</f>
        <v>Human Resource</v>
      </c>
      <c r="V1893" s="6">
        <f t="shared" ca="1" si="355"/>
        <v>8</v>
      </c>
      <c r="W1893" s="6" t="str">
        <f ca="1">VLOOKUP($V1893,Roles!$A:$B,2,FALSE)</f>
        <v>Analyst</v>
      </c>
      <c r="X1893" s="6">
        <f t="shared" ca="1" si="356"/>
        <v>3</v>
      </c>
      <c r="Y1893" s="6" t="str">
        <f ca="1">IF(ISNA($X1893),NA(),VLOOKUP($X1893,Levels!$A:$B,2,FALSE))</f>
        <v>Pleno</v>
      </c>
      <c r="Z1893" s="8">
        <f t="shared" ca="1" si="348"/>
        <v>36756</v>
      </c>
      <c r="AA1893" s="6">
        <f ca="1">RANDBETWEEN(2,COUNTA('Recruitment source'!$A:$A))</f>
        <v>9</v>
      </c>
      <c r="AB1893" s="6" t="str">
        <f ca="1">VLOOKUP($AA1893,'Recruitment source'!$A:$B,2,FALSE)</f>
        <v xml:space="preserve"> recommendation of employee</v>
      </c>
      <c r="AC1893" s="8" t="e">
        <f t="shared" ca="1" si="357"/>
        <v>#N/A</v>
      </c>
      <c r="AD1893" s="6" t="e">
        <f t="shared" ca="1" si="358"/>
        <v>#N/A</v>
      </c>
      <c r="AE1893" s="6" t="e">
        <f ca="1">IF(ISNA(AD1893),NA(),VLOOKUP($AD1893,'Reasons for dismissal'!$A:$B,2,FALSE))</f>
        <v>#N/A</v>
      </c>
      <c r="AF1893" s="6">
        <f t="shared" ca="1" si="359"/>
        <v>3</v>
      </c>
      <c r="AG1893" s="1">
        <f t="shared" ca="1" si="349"/>
        <v>2000</v>
      </c>
    </row>
    <row r="1894" spans="1:33" x14ac:dyDescent="0.25">
      <c r="A1894" s="7" cm="1">
        <f t="array" aca="1" ref="A1894" ca="1">INDEX(Companies!$A:$A,RANDBETWEEN(2,COUNTA(Companies!$A:$A)),1)</f>
        <v>2</v>
      </c>
      <c r="B1894" s="7" t="str">
        <f ca="1">VLOOKUP($A1894,Companies!$A:$B,2,FALSE)</f>
        <v>ACME Corporation</v>
      </c>
      <c r="C1894" s="5">
        <f t="shared" si="350"/>
        <v>1893</v>
      </c>
      <c r="D1894" s="6">
        <f t="shared" ca="1" si="351"/>
        <v>1</v>
      </c>
      <c r="E1894" s="7">
        <f ca="1">IF($C1894 = 1 + N("Presidente"),
    127,
    IF($C1894 = 2 + N("Vice-Presidente"),
        72,
        IF($C1894 = 3 + N("Secretária bilíngue"),
            13,
            RANDBETWEEN(5,COUNT(Name!$A:$A) + 1)
        )
    )
)</f>
        <v>206</v>
      </c>
      <c r="F1894" s="7" t="str">
        <f ca="1" xml:space="preserve">
VLOOKUP(
  $E1894,
  Name!$A:$B,
  2,
  FALSE
)
&amp; " " &amp;
IF($C1894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Kamilla Santos Machado</v>
      </c>
      <c r="G1894" s="7">
        <v>2</v>
      </c>
      <c r="H1894" s="7" t="str">
        <f>VLOOKUP($G1894,Countries!$A:$B,2,FALSE)</f>
        <v>Portugal</v>
      </c>
      <c r="I1894" s="7" cm="1">
        <f t="array" aca="1" ref="I1894" ca="1">INDEX(States!$B:$B,RANDBETWEEN(2,COUNTA(States!$A:$A)),1)</f>
        <v>4</v>
      </c>
      <c r="J1894" s="7" t="str">
        <f ca="1">VLOOKUP($I1894,States!$B:$C,2,FALSE)</f>
        <v>Setúbal</v>
      </c>
      <c r="K1894" s="7" t="str">
        <f ca="1">VLOOKUP($E1894,Name!$A:$C,3,FALSE)</f>
        <v>F</v>
      </c>
      <c r="L1894" s="7" t="str">
        <f ca="1">VLOOKUP($K1894,Genders!$B:$C,2,FALSE)</f>
        <v>Female</v>
      </c>
      <c r="M1894" s="7" cm="1">
        <f t="array" aca="1" ref="M1894" ca="1">INDEX('Marital status'!$A:$A,RANDBETWEEN(2,COUNTA('Marital status'!$A:$A)),1)</f>
        <v>3</v>
      </c>
      <c r="N1894" s="7" t="str">
        <f ca="1">VLOOKUP($M1894,'Marital status'!$A:$B,2,FALSE)</f>
        <v>Married</v>
      </c>
      <c r="O1894" s="7">
        <f t="shared" ca="1" si="352"/>
        <v>2</v>
      </c>
      <c r="P1894" s="7" t="str">
        <f ca="1">VLOOKUP($O1894,Ethnicities!$A:$B,2,FALSE)</f>
        <v>White</v>
      </c>
      <c r="Q1894" s="8">
        <f t="shared" ca="1" si="353"/>
        <v>33755</v>
      </c>
      <c r="R1894" s="6">
        <f t="shared" ca="1" si="354"/>
        <v>4</v>
      </c>
      <c r="S1894" s="6" t="str">
        <f ca="1">VLOOKUP($R1894,'Background education'!$A:$B,2,FALSE)</f>
        <v>Undergraduate degree</v>
      </c>
      <c r="T1894" s="7">
        <f ca="1" xml:space="preserve">
  IF(OR($V1894 = 2, $V1894 = 3, $V1894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894" s="7" t="str">
        <f ca="1">VLOOKUP($T1894,Departments!$A:$B,2,FALSE)</f>
        <v>Audit</v>
      </c>
      <c r="V1894" s="6">
        <f t="shared" ca="1" si="355"/>
        <v>7</v>
      </c>
      <c r="W1894" s="6" t="str">
        <f ca="1">VLOOKUP($V1894,Roles!$A:$B,2,FALSE)</f>
        <v>Trainee</v>
      </c>
      <c r="X1894" s="6" t="e">
        <f t="shared" ca="1" si="356"/>
        <v>#N/A</v>
      </c>
      <c r="Y1894" s="6" t="e">
        <f ca="1">IF(ISNA($X1894),NA(),VLOOKUP($X1894,Levels!$A:$B,2,FALSE))</f>
        <v>#N/A</v>
      </c>
      <c r="Z1894" s="8">
        <f t="shared" ca="1" si="348"/>
        <v>39649</v>
      </c>
      <c r="AA1894" s="6">
        <f ca="1">RANDBETWEEN(2,COUNTA('Recruitment source'!$A:$A))</f>
        <v>6</v>
      </c>
      <c r="AB1894" s="6" t="str">
        <f ca="1">VLOOKUP($AA1894,'Recruitment source'!$A:$B,2,FALSE)</f>
        <v>Empregos Online</v>
      </c>
      <c r="AC1894" s="8" t="e">
        <f t="shared" ca="1" si="357"/>
        <v>#N/A</v>
      </c>
      <c r="AD1894" s="6" t="e">
        <f t="shared" ca="1" si="358"/>
        <v>#N/A</v>
      </c>
      <c r="AE1894" s="6" t="e">
        <f ca="1">IF(ISNA(AD1894),NA(),VLOOKUP($AD1894,'Reasons for dismissal'!$A:$B,2,FALSE))</f>
        <v>#N/A</v>
      </c>
      <c r="AF1894" s="6">
        <f t="shared" ca="1" si="359"/>
        <v>2</v>
      </c>
      <c r="AG1894" s="1">
        <f t="shared" ca="1" si="349"/>
        <v>1005</v>
      </c>
    </row>
    <row r="1895" spans="1:33" x14ac:dyDescent="0.25">
      <c r="A1895" s="7" cm="1">
        <f t="array" aca="1" ref="A1895" ca="1">INDEX(Companies!$A:$A,RANDBETWEEN(2,COUNTA(Companies!$A:$A)),1)</f>
        <v>2</v>
      </c>
      <c r="B1895" s="7" t="str">
        <f ca="1">VLOOKUP($A1895,Companies!$A:$B,2,FALSE)</f>
        <v>ACME Corporation</v>
      </c>
      <c r="C1895" s="5">
        <f t="shared" si="350"/>
        <v>1894</v>
      </c>
      <c r="D1895" s="6">
        <f t="shared" ca="1" si="351"/>
        <v>1</v>
      </c>
      <c r="E1895" s="7">
        <f ca="1">IF($C1895 = 1 + N("Presidente"),
    127,
    IF($C1895 = 2 + N("Vice-Presidente"),
        72,
        IF($C1895 = 3 + N("Secretária bilíngue"),
            13,
            RANDBETWEEN(5,COUNT(Name!$A:$A) + 1)
        )
    )
)</f>
        <v>157</v>
      </c>
      <c r="F1895" s="7" t="str">
        <f ca="1" xml:space="preserve">
VLOOKUP(
  $E1895,
  Name!$A:$B,
  2,
  FALSE
)
&amp; " " &amp;
IF($C1895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Guilherme Frois Coelho</v>
      </c>
      <c r="G1895" s="7">
        <v>2</v>
      </c>
      <c r="H1895" s="7" t="str">
        <f>VLOOKUP($G1895,Countries!$A:$B,2,FALSE)</f>
        <v>Portugal</v>
      </c>
      <c r="I1895" s="7" cm="1">
        <f t="array" aca="1" ref="I1895" ca="1">INDEX(States!$B:$B,RANDBETWEEN(2,COUNTA(States!$A:$A)),1)</f>
        <v>13</v>
      </c>
      <c r="J1895" s="7" t="str">
        <f ca="1">VLOOKUP($I1895,States!$B:$C,2,FALSE)</f>
        <v>Azores</v>
      </c>
      <c r="K1895" s="7" t="str">
        <f ca="1">VLOOKUP($E1895,Name!$A:$C,3,FALSE)</f>
        <v>M</v>
      </c>
      <c r="L1895" s="7" t="str">
        <f ca="1">VLOOKUP($K1895,Genders!$B:$C,2,FALSE)</f>
        <v>Male</v>
      </c>
      <c r="M1895" s="7" cm="1">
        <f t="array" aca="1" ref="M1895" ca="1">INDEX('Marital status'!$A:$A,RANDBETWEEN(2,COUNTA('Marital status'!$A:$A)),1)</f>
        <v>4</v>
      </c>
      <c r="N1895" s="7" t="str">
        <f ca="1">VLOOKUP($M1895,'Marital status'!$A:$B,2,FALSE)</f>
        <v xml:space="preserve">Widowed </v>
      </c>
      <c r="O1895" s="7">
        <f t="shared" ca="1" si="352"/>
        <v>2</v>
      </c>
      <c r="P1895" s="7" t="str">
        <f ca="1">VLOOKUP($O1895,Ethnicities!$A:$B,2,FALSE)</f>
        <v>White</v>
      </c>
      <c r="Q1895" s="8">
        <f t="shared" ca="1" si="353"/>
        <v>36647</v>
      </c>
      <c r="R1895" s="6">
        <f t="shared" ca="1" si="354"/>
        <v>5</v>
      </c>
      <c r="S1895" s="6" t="str">
        <f ca="1">VLOOKUP($R1895,'Background education'!$A:$B,2,FALSE)</f>
        <v>Graduate school</v>
      </c>
      <c r="T1895" s="7">
        <f ca="1" xml:space="preserve">
  IF(OR($V1895 = 2, $V1895 = 3, $V1895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895" s="7" t="str">
        <f ca="1">VLOOKUP($T1895,Departments!$A:$B,2,FALSE)</f>
        <v>Communication &amp; Marketing</v>
      </c>
      <c r="V1895" s="6">
        <f t="shared" ca="1" si="355"/>
        <v>8</v>
      </c>
      <c r="W1895" s="6" t="str">
        <f ca="1">VLOOKUP($V1895,Roles!$A:$B,2,FALSE)</f>
        <v>Analyst</v>
      </c>
      <c r="X1895" s="6">
        <f t="shared" ca="1" si="356"/>
        <v>4</v>
      </c>
      <c r="Y1895" s="6" t="str">
        <f ca="1">IF(ISNA($X1895),NA(),VLOOKUP($X1895,Levels!$A:$B,2,FALSE))</f>
        <v>Senior</v>
      </c>
      <c r="Z1895" s="8">
        <f t="shared" ca="1" si="348"/>
        <v>37927</v>
      </c>
      <c r="AA1895" s="6">
        <f ca="1">RANDBETWEEN(2,COUNTA('Recruitment source'!$A:$A))</f>
        <v>3</v>
      </c>
      <c r="AB1895" s="6" t="str">
        <f ca="1">VLOOKUP($AA1895,'Recruitment source'!$A:$B,2,FALSE)</f>
        <v>Learn4Good</v>
      </c>
      <c r="AC1895" s="8" t="e">
        <f t="shared" ca="1" si="357"/>
        <v>#N/A</v>
      </c>
      <c r="AD1895" s="6" t="e">
        <f t="shared" ca="1" si="358"/>
        <v>#N/A</v>
      </c>
      <c r="AE1895" s="6" t="e">
        <f ca="1">IF(ISNA(AD1895),NA(),VLOOKUP($AD1895,'Reasons for dismissal'!$A:$B,2,FALSE))</f>
        <v>#N/A</v>
      </c>
      <c r="AF1895" s="6">
        <f t="shared" ca="1" si="359"/>
        <v>3</v>
      </c>
      <c r="AG1895" s="1">
        <f t="shared" ca="1" si="349"/>
        <v>2080</v>
      </c>
    </row>
    <row r="1896" spans="1:33" x14ac:dyDescent="0.25">
      <c r="A1896" s="7" cm="1">
        <f t="array" aca="1" ref="A1896" ca="1">INDEX(Companies!$A:$A,RANDBETWEEN(2,COUNTA(Companies!$A:$A)),1)</f>
        <v>2</v>
      </c>
      <c r="B1896" s="7" t="str">
        <f ca="1">VLOOKUP($A1896,Companies!$A:$B,2,FALSE)</f>
        <v>ACME Corporation</v>
      </c>
      <c r="C1896" s="5">
        <f t="shared" si="350"/>
        <v>1895</v>
      </c>
      <c r="D1896" s="6">
        <f t="shared" ca="1" si="351"/>
        <v>1</v>
      </c>
      <c r="E1896" s="7">
        <f ca="1">IF($C1896 = 1 + N("Presidente"),
    127,
    IF($C1896 = 2 + N("Vice-Presidente"),
        72,
        IF($C1896 = 3 + N("Secretária bilíngue"),
            13,
            RANDBETWEEN(5,COUNT(Name!$A:$A) + 1)
        )
    )
)</f>
        <v>94</v>
      </c>
      <c r="F1896" s="7" t="str">
        <f ca="1" xml:space="preserve">
VLOOKUP(
  $E1896,
  Name!$A:$B,
  2,
  FALSE
)
&amp; " " &amp;
IF($C1896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Clara Saragoça Martini</v>
      </c>
      <c r="G1896" s="7">
        <v>2</v>
      </c>
      <c r="H1896" s="7" t="str">
        <f>VLOOKUP($G1896,Countries!$A:$B,2,FALSE)</f>
        <v>Portugal</v>
      </c>
      <c r="I1896" s="7" cm="1">
        <f t="array" aca="1" ref="I1896" ca="1">INDEX(States!$B:$B,RANDBETWEEN(2,COUNTA(States!$A:$A)),1)</f>
        <v>12</v>
      </c>
      <c r="J1896" s="7" t="str">
        <f ca="1">VLOOKUP($I1896,States!$B:$C,2,FALSE)</f>
        <v>Évora</v>
      </c>
      <c r="K1896" s="7" t="str">
        <f ca="1">VLOOKUP($E1896,Name!$A:$C,3,FALSE)</f>
        <v>F</v>
      </c>
      <c r="L1896" s="7" t="str">
        <f ca="1">VLOOKUP($K1896,Genders!$B:$C,2,FALSE)</f>
        <v>Female</v>
      </c>
      <c r="M1896" s="7" cm="1">
        <f t="array" aca="1" ref="M1896" ca="1">INDEX('Marital status'!$A:$A,RANDBETWEEN(2,COUNTA('Marital status'!$A:$A)),1)</f>
        <v>5</v>
      </c>
      <c r="N1896" s="7" t="str">
        <f ca="1">VLOOKUP($M1896,'Marital status'!$A:$B,2,FALSE)</f>
        <v xml:space="preserve">Separated </v>
      </c>
      <c r="O1896" s="7">
        <f t="shared" ca="1" si="352"/>
        <v>2</v>
      </c>
      <c r="P1896" s="7" t="str">
        <f ca="1">VLOOKUP($O1896,Ethnicities!$A:$B,2,FALSE)</f>
        <v>White</v>
      </c>
      <c r="Q1896" s="8">
        <f t="shared" ca="1" si="353"/>
        <v>20493</v>
      </c>
      <c r="R1896" s="6">
        <f t="shared" ca="1" si="354"/>
        <v>4</v>
      </c>
      <c r="S1896" s="6" t="str">
        <f ca="1">VLOOKUP($R1896,'Background education'!$A:$B,2,FALSE)</f>
        <v>Undergraduate degree</v>
      </c>
      <c r="T1896" s="7">
        <f ca="1" xml:space="preserve">
  IF(OR($V1896 = 2, $V1896 = 3, $V1896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896" s="7" t="str">
        <f ca="1">VLOOKUP($T1896,Departments!$A:$B,2,FALSE)</f>
        <v xml:space="preserve"> Commercial</v>
      </c>
      <c r="V1896" s="6">
        <f t="shared" ca="1" si="355"/>
        <v>6</v>
      </c>
      <c r="W1896" s="6" t="str">
        <f ca="1">VLOOKUP($V1896,Roles!$A:$B,2,FALSE)</f>
        <v>Intern</v>
      </c>
      <c r="X1896" s="6" t="e">
        <f t="shared" ca="1" si="356"/>
        <v>#N/A</v>
      </c>
      <c r="Y1896" s="6" t="e">
        <f ca="1">IF(ISNA($X1896),NA(),VLOOKUP($X1896,Levels!$A:$B,2,FALSE))</f>
        <v>#N/A</v>
      </c>
      <c r="Z1896" s="8">
        <f t="shared" ca="1" si="348"/>
        <v>44596</v>
      </c>
      <c r="AA1896" s="6">
        <f ca="1">RANDBETWEEN(2,COUNTA('Recruitment source'!$A:$A))</f>
        <v>11</v>
      </c>
      <c r="AB1896" s="6" t="str">
        <f ca="1">VLOOKUP($AA1896,'Recruitment source'!$A:$B,2,FALSE)</f>
        <v>LinkedIn</v>
      </c>
      <c r="AC1896" s="8" t="e">
        <f t="shared" ca="1" si="357"/>
        <v>#N/A</v>
      </c>
      <c r="AD1896" s="6" t="e">
        <f t="shared" ca="1" si="358"/>
        <v>#N/A</v>
      </c>
      <c r="AE1896" s="6" t="e">
        <f ca="1">IF(ISNA(AD1896),NA(),VLOOKUP($AD1896,'Reasons for dismissal'!$A:$B,2,FALSE))</f>
        <v>#N/A</v>
      </c>
      <c r="AF1896" s="6">
        <f t="shared" ca="1" si="359"/>
        <v>3</v>
      </c>
      <c r="AG1896" s="1">
        <f t="shared" ca="1" si="349"/>
        <v>805</v>
      </c>
    </row>
    <row r="1897" spans="1:33" x14ac:dyDescent="0.25">
      <c r="A1897" s="7" cm="1">
        <f t="array" aca="1" ref="A1897" ca="1">INDEX(Companies!$A:$A,RANDBETWEEN(2,COUNTA(Companies!$A:$A)),1)</f>
        <v>2</v>
      </c>
      <c r="B1897" s="7" t="str">
        <f ca="1">VLOOKUP($A1897,Companies!$A:$B,2,FALSE)</f>
        <v>ACME Corporation</v>
      </c>
      <c r="C1897" s="5">
        <f t="shared" si="350"/>
        <v>1896</v>
      </c>
      <c r="D1897" s="6">
        <f t="shared" ca="1" si="351"/>
        <v>1</v>
      </c>
      <c r="E1897" s="7">
        <f ca="1">IF($C1897 = 1 + N("Presidente"),
    127,
    IF($C1897 = 2 + N("Vice-Presidente"),
        72,
        IF($C1897 = 3 + N("Secretária bilíngue"),
            13,
            RANDBETWEEN(5,COUNT(Name!$A:$A) + 1)
        )
    )
)</f>
        <v>201</v>
      </c>
      <c r="F1897" s="7" t="str">
        <f ca="1" xml:space="preserve">
VLOOKUP(
  $E1897,
  Name!$A:$B,
  2,
  FALSE
)
&amp; " " &amp;
IF($C1897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Faria Carneiro</v>
      </c>
      <c r="G1897" s="7">
        <v>2</v>
      </c>
      <c r="H1897" s="7" t="str">
        <f>VLOOKUP($G1897,Countries!$A:$B,2,FALSE)</f>
        <v>Portugal</v>
      </c>
      <c r="I1897" s="7" cm="1">
        <f t="array" aca="1" ref="I1897" ca="1">INDEX(States!$B:$B,RANDBETWEEN(2,COUNTA(States!$A:$A)),1)</f>
        <v>4</v>
      </c>
      <c r="J1897" s="7" t="str">
        <f ca="1">VLOOKUP($I1897,States!$B:$C,2,FALSE)</f>
        <v>Setúbal</v>
      </c>
      <c r="K1897" s="7" t="str">
        <f ca="1">VLOOKUP($E1897,Name!$A:$C,3,FALSE)</f>
        <v>F</v>
      </c>
      <c r="L1897" s="7" t="str">
        <f ca="1">VLOOKUP($K1897,Genders!$B:$C,2,FALSE)</f>
        <v>Female</v>
      </c>
      <c r="M1897" s="7" cm="1">
        <f t="array" aca="1" ref="M1897" ca="1">INDEX('Marital status'!$A:$A,RANDBETWEEN(2,COUNTA('Marital status'!$A:$A)),1)</f>
        <v>4</v>
      </c>
      <c r="N1897" s="7" t="str">
        <f ca="1">VLOOKUP($M1897,'Marital status'!$A:$B,2,FALSE)</f>
        <v xml:space="preserve">Widowed </v>
      </c>
      <c r="O1897" s="7">
        <f t="shared" ca="1" si="352"/>
        <v>3</v>
      </c>
      <c r="P1897" s="7" t="str">
        <f ca="1">VLOOKUP($O1897,Ethnicities!$A:$B,2,FALSE)</f>
        <v>Black or African American</v>
      </c>
      <c r="Q1897" s="8">
        <f t="shared" ca="1" si="353"/>
        <v>36755</v>
      </c>
      <c r="R1897" s="6">
        <f t="shared" ca="1" si="354"/>
        <v>4</v>
      </c>
      <c r="S1897" s="6" t="str">
        <f ca="1">VLOOKUP($R1897,'Background education'!$A:$B,2,FALSE)</f>
        <v>Undergraduate degree</v>
      </c>
      <c r="T1897" s="7">
        <f ca="1" xml:space="preserve">
  IF(OR($V1897 = 2, $V1897 = 3, $V1897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897" s="7" t="str">
        <f ca="1">VLOOKUP($T1897,Departments!$A:$B,2,FALSE)</f>
        <v>Sales</v>
      </c>
      <c r="V1897" s="6">
        <f t="shared" ca="1" si="355"/>
        <v>8</v>
      </c>
      <c r="W1897" s="6" t="str">
        <f ca="1">VLOOKUP($V1897,Roles!$A:$B,2,FALSE)</f>
        <v>Analyst</v>
      </c>
      <c r="X1897" s="6">
        <f t="shared" ca="1" si="356"/>
        <v>4</v>
      </c>
      <c r="Y1897" s="6" t="str">
        <f ca="1">IF(ISNA($X1897),NA(),VLOOKUP($X1897,Levels!$A:$B,2,FALSE))</f>
        <v>Senior</v>
      </c>
      <c r="Z1897" s="8">
        <f t="shared" ca="1" si="348"/>
        <v>37200</v>
      </c>
      <c r="AA1897" s="6">
        <f ca="1">RANDBETWEEN(2,COUNTA('Recruitment source'!$A:$A))</f>
        <v>5</v>
      </c>
      <c r="AB1897" s="6" t="str">
        <f ca="1">VLOOKUP($AA1897,'Recruitment source'!$A:$B,2,FALSE)</f>
        <v>Net Empregos</v>
      </c>
      <c r="AC1897" s="8" t="e">
        <f t="shared" ca="1" si="357"/>
        <v>#N/A</v>
      </c>
      <c r="AD1897" s="6" t="e">
        <f t="shared" ca="1" si="358"/>
        <v>#N/A</v>
      </c>
      <c r="AE1897" s="6" t="e">
        <f ca="1">IF(ISNA(AD1897),NA(),VLOOKUP($AD1897,'Reasons for dismissal'!$A:$B,2,FALSE))</f>
        <v>#N/A</v>
      </c>
      <c r="AF1897" s="6">
        <f t="shared" ca="1" si="359"/>
        <v>4</v>
      </c>
      <c r="AG1897" s="1">
        <f t="shared" ca="1" si="349"/>
        <v>2000</v>
      </c>
    </row>
    <row r="1898" spans="1:33" x14ac:dyDescent="0.25">
      <c r="A1898" s="7" cm="1">
        <f t="array" aca="1" ref="A1898" ca="1">INDEX(Companies!$A:$A,RANDBETWEEN(2,COUNTA(Companies!$A:$A)),1)</f>
        <v>2</v>
      </c>
      <c r="B1898" s="7" t="str">
        <f ca="1">VLOOKUP($A1898,Companies!$A:$B,2,FALSE)</f>
        <v>ACME Corporation</v>
      </c>
      <c r="C1898" s="5">
        <f t="shared" si="350"/>
        <v>1897</v>
      </c>
      <c r="D1898" s="6">
        <f t="shared" ca="1" si="351"/>
        <v>1</v>
      </c>
      <c r="E1898" s="7">
        <f ca="1">IF($C1898 = 1 + N("Presidente"),
    127,
    IF($C1898 = 2 + N("Vice-Presidente"),
        72,
        IF($C1898 = 3 + N("Secretária bilíngue"),
            13,
            RANDBETWEEN(5,COUNT(Name!$A:$A) + 1)
        )
    )
)</f>
        <v>115</v>
      </c>
      <c r="F1898" s="7" t="str">
        <f ca="1" xml:space="preserve">
VLOOKUP(
  $E1898,
  Name!$A:$B,
  2,
  FALSE
)
&amp; " " &amp;
IF($C1898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Dulce Souza Morato</v>
      </c>
      <c r="G1898" s="7">
        <v>2</v>
      </c>
      <c r="H1898" s="7" t="str">
        <f>VLOOKUP($G1898,Countries!$A:$B,2,FALSE)</f>
        <v>Portugal</v>
      </c>
      <c r="I1898" s="7" cm="1">
        <f t="array" aca="1" ref="I1898" ca="1">INDEX(States!$B:$B,RANDBETWEEN(2,COUNTA(States!$A:$A)),1)</f>
        <v>4</v>
      </c>
      <c r="J1898" s="7" t="str">
        <f ca="1">VLOOKUP($I1898,States!$B:$C,2,FALSE)</f>
        <v>Setúbal</v>
      </c>
      <c r="K1898" s="7" t="str">
        <f ca="1">VLOOKUP($E1898,Name!$A:$C,3,FALSE)</f>
        <v>F</v>
      </c>
      <c r="L1898" s="7" t="str">
        <f ca="1">VLOOKUP($K1898,Genders!$B:$C,2,FALSE)</f>
        <v>Female</v>
      </c>
      <c r="M1898" s="7" cm="1">
        <f t="array" aca="1" ref="M1898" ca="1">INDEX('Marital status'!$A:$A,RANDBETWEEN(2,COUNTA('Marital status'!$A:$A)),1)</f>
        <v>3</v>
      </c>
      <c r="N1898" s="7" t="str">
        <f ca="1">VLOOKUP($M1898,'Marital status'!$A:$B,2,FALSE)</f>
        <v>Married</v>
      </c>
      <c r="O1898" s="7">
        <f t="shared" ca="1" si="352"/>
        <v>2</v>
      </c>
      <c r="P1898" s="7" t="str">
        <f ca="1">VLOOKUP($O1898,Ethnicities!$A:$B,2,FALSE)</f>
        <v>White</v>
      </c>
      <c r="Q1898" s="8">
        <f t="shared" ca="1" si="353"/>
        <v>22649</v>
      </c>
      <c r="R1898" s="6">
        <f t="shared" ca="1" si="354"/>
        <v>4</v>
      </c>
      <c r="S1898" s="6" t="str">
        <f ca="1">VLOOKUP($R1898,'Background education'!$A:$B,2,FALSE)</f>
        <v>Undergraduate degree</v>
      </c>
      <c r="T1898" s="7">
        <f ca="1" xml:space="preserve">
  IF(OR($V1898 = 2, $V1898 = 3, $V1898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898" s="7" t="str">
        <f ca="1">VLOOKUP($T1898,Departments!$A:$B,2,FALSE)</f>
        <v>Controlling</v>
      </c>
      <c r="V1898" s="6">
        <f t="shared" ca="1" si="355"/>
        <v>6</v>
      </c>
      <c r="W1898" s="6" t="str">
        <f ca="1">VLOOKUP($V1898,Roles!$A:$B,2,FALSE)</f>
        <v>Intern</v>
      </c>
      <c r="X1898" s="6" t="e">
        <f t="shared" ca="1" si="356"/>
        <v>#N/A</v>
      </c>
      <c r="Y1898" s="6" t="e">
        <f ca="1">IF(ISNA($X1898),NA(),VLOOKUP($X1898,Levels!$A:$B,2,FALSE))</f>
        <v>#N/A</v>
      </c>
      <c r="Z1898" s="8">
        <f t="shared" ca="1" si="348"/>
        <v>37166</v>
      </c>
      <c r="AA1898" s="6">
        <f ca="1">RANDBETWEEN(2,COUNTA('Recruitment source'!$A:$A))</f>
        <v>10</v>
      </c>
      <c r="AB1898" s="6" t="str">
        <f ca="1">VLOOKUP($AA1898,'Recruitment source'!$A:$B,2,FALSE)</f>
        <v>Google</v>
      </c>
      <c r="AC1898" s="8" t="e">
        <f t="shared" ca="1" si="357"/>
        <v>#N/A</v>
      </c>
      <c r="AD1898" s="6" t="e">
        <f t="shared" ca="1" si="358"/>
        <v>#N/A</v>
      </c>
      <c r="AE1898" s="6" t="e">
        <f ca="1">IF(ISNA(AD1898),NA(),VLOOKUP($AD1898,'Reasons for dismissal'!$A:$B,2,FALSE))</f>
        <v>#N/A</v>
      </c>
      <c r="AF1898" s="6">
        <f t="shared" ca="1" si="359"/>
        <v>2</v>
      </c>
      <c r="AG1898" s="1">
        <f t="shared" ca="1" si="349"/>
        <v>885</v>
      </c>
    </row>
    <row r="1899" spans="1:33" x14ac:dyDescent="0.25">
      <c r="A1899" s="7" cm="1">
        <f t="array" aca="1" ref="A1899" ca="1">INDEX(Companies!$A:$A,RANDBETWEEN(2,COUNTA(Companies!$A:$A)),1)</f>
        <v>2</v>
      </c>
      <c r="B1899" s="7" t="str">
        <f ca="1">VLOOKUP($A1899,Companies!$A:$B,2,FALSE)</f>
        <v>ACME Corporation</v>
      </c>
      <c r="C1899" s="5">
        <f t="shared" si="350"/>
        <v>1898</v>
      </c>
      <c r="D1899" s="6">
        <f t="shared" ca="1" si="351"/>
        <v>1</v>
      </c>
      <c r="E1899" s="7">
        <f ca="1">IF($C1899 = 1 + N("Presidente"),
    127,
    IF($C1899 = 2 + N("Vice-Presidente"),
        72,
        IF($C1899 = 3 + N("Secretária bilíngue"),
            13,
            RANDBETWEEN(5,COUNT(Name!$A:$A) + 1)
        )
    )
)</f>
        <v>82</v>
      </c>
      <c r="F1899" s="7" t="str">
        <f ca="1" xml:space="preserve">
VLOOKUP(
  $E1899,
  Name!$A:$B,
  2,
  FALSE
)
&amp; " " &amp;
IF($C1899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Caleb Brasil Cardozo</v>
      </c>
      <c r="G1899" s="7">
        <v>2</v>
      </c>
      <c r="H1899" s="7" t="str">
        <f>VLOOKUP($G1899,Countries!$A:$B,2,FALSE)</f>
        <v>Portugal</v>
      </c>
      <c r="I1899" s="7" cm="1">
        <f t="array" aca="1" ref="I1899" ca="1">INDEX(States!$B:$B,RANDBETWEEN(2,COUNTA(States!$A:$A)),1)</f>
        <v>14</v>
      </c>
      <c r="J1899" s="7" t="str">
        <f ca="1">VLOOKUP($I1899,States!$B:$C,2,FALSE)</f>
        <v>Viseu</v>
      </c>
      <c r="K1899" s="7" t="str">
        <f ca="1">VLOOKUP($E1899,Name!$A:$C,3,FALSE)</f>
        <v>M</v>
      </c>
      <c r="L1899" s="7" t="str">
        <f ca="1">VLOOKUP($K1899,Genders!$B:$C,2,FALSE)</f>
        <v>Male</v>
      </c>
      <c r="M1899" s="7" cm="1">
        <f t="array" aca="1" ref="M1899" ca="1">INDEX('Marital status'!$A:$A,RANDBETWEEN(2,COUNTA('Marital status'!$A:$A)),1)</f>
        <v>5</v>
      </c>
      <c r="N1899" s="7" t="str">
        <f ca="1">VLOOKUP($M1899,'Marital status'!$A:$B,2,FALSE)</f>
        <v xml:space="preserve">Separated </v>
      </c>
      <c r="O1899" s="7">
        <f t="shared" ca="1" si="352"/>
        <v>2</v>
      </c>
      <c r="P1899" s="7" t="str">
        <f ca="1">VLOOKUP($O1899,Ethnicities!$A:$B,2,FALSE)</f>
        <v>White</v>
      </c>
      <c r="Q1899" s="8">
        <f t="shared" ca="1" si="353"/>
        <v>33326</v>
      </c>
      <c r="R1899" s="6">
        <f t="shared" ca="1" si="354"/>
        <v>4</v>
      </c>
      <c r="S1899" s="6" t="str">
        <f ca="1">VLOOKUP($R1899,'Background education'!$A:$B,2,FALSE)</f>
        <v>Undergraduate degree</v>
      </c>
      <c r="T1899" s="7">
        <f ca="1" xml:space="preserve">
  IF(OR($V1899 = 2, $V1899 = 3, $V1899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899" s="7" t="str">
        <f ca="1">VLOOKUP($T1899,Departments!$A:$B,2,FALSE)</f>
        <v>Controlling</v>
      </c>
      <c r="V1899" s="6">
        <f t="shared" ca="1" si="355"/>
        <v>8</v>
      </c>
      <c r="W1899" s="6" t="str">
        <f ca="1">VLOOKUP($V1899,Roles!$A:$B,2,FALSE)</f>
        <v>Analyst</v>
      </c>
      <c r="X1899" s="6">
        <f t="shared" ca="1" si="356"/>
        <v>2</v>
      </c>
      <c r="Y1899" s="6" t="str">
        <f ca="1">IF(ISNA($X1899),NA(),VLOOKUP($X1899,Levels!$A:$B,2,FALSE))</f>
        <v>Junior</v>
      </c>
      <c r="Z1899" s="8">
        <f t="shared" ca="1" si="348"/>
        <v>39945</v>
      </c>
      <c r="AA1899" s="6">
        <f ca="1">RANDBETWEEN(2,COUNTA('Recruitment source'!$A:$A))</f>
        <v>10</v>
      </c>
      <c r="AB1899" s="6" t="str">
        <f ca="1">VLOOKUP($AA1899,'Recruitment source'!$A:$B,2,FALSE)</f>
        <v>Google</v>
      </c>
      <c r="AC1899" s="8" t="e">
        <f t="shared" ca="1" si="357"/>
        <v>#N/A</v>
      </c>
      <c r="AD1899" s="6" t="e">
        <f t="shared" ca="1" si="358"/>
        <v>#N/A</v>
      </c>
      <c r="AE1899" s="6" t="e">
        <f ca="1">IF(ISNA(AD1899),NA(),VLOOKUP($AD1899,'Reasons for dismissal'!$A:$B,2,FALSE))</f>
        <v>#N/A</v>
      </c>
      <c r="AF1899" s="6">
        <f t="shared" ca="1" si="359"/>
        <v>3</v>
      </c>
      <c r="AG1899" s="1">
        <f t="shared" ca="1" si="349"/>
        <v>2080</v>
      </c>
    </row>
    <row r="1900" spans="1:33" x14ac:dyDescent="0.25">
      <c r="A1900" s="7" cm="1">
        <f t="array" aca="1" ref="A1900" ca="1">INDEX(Companies!$A:$A,RANDBETWEEN(2,COUNTA(Companies!$A:$A)),1)</f>
        <v>2</v>
      </c>
      <c r="B1900" s="7" t="str">
        <f ca="1">VLOOKUP($A1900,Companies!$A:$B,2,FALSE)</f>
        <v>ACME Corporation</v>
      </c>
      <c r="C1900" s="5">
        <f t="shared" si="350"/>
        <v>1899</v>
      </c>
      <c r="D1900" s="6">
        <f t="shared" ca="1" si="351"/>
        <v>1</v>
      </c>
      <c r="E1900" s="7">
        <f ca="1">IF($C1900 = 1 + N("Presidente"),
    127,
    IF($C1900 = 2 + N("Vice-Presidente"),
        72,
        IF($C1900 = 3 + N("Secretária bilíngue"),
            13,
            RANDBETWEEN(5,COUNT(Name!$A:$A) + 1)
        )
    )
)</f>
        <v>42</v>
      </c>
      <c r="F1900" s="7" t="str">
        <f ca="1" xml:space="preserve">
VLOOKUP(
  $E1900,
  Name!$A:$B,
  2,
  FALSE
)
&amp; " " &amp;
IF($C1900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Ângelo Lopes Vieira</v>
      </c>
      <c r="G1900" s="7">
        <v>2</v>
      </c>
      <c r="H1900" s="7" t="str">
        <f>VLOOKUP($G1900,Countries!$A:$B,2,FALSE)</f>
        <v>Portugal</v>
      </c>
      <c r="I1900" s="7" cm="1">
        <f t="array" aca="1" ref="I1900" ca="1">INDEX(States!$B:$B,RANDBETWEEN(2,COUNTA(States!$A:$A)),1)</f>
        <v>13</v>
      </c>
      <c r="J1900" s="7" t="str">
        <f ca="1">VLOOKUP($I1900,States!$B:$C,2,FALSE)</f>
        <v>Azores</v>
      </c>
      <c r="K1900" s="7" t="str">
        <f ca="1">VLOOKUP($E1900,Name!$A:$C,3,FALSE)</f>
        <v>M</v>
      </c>
      <c r="L1900" s="7" t="str">
        <f ca="1">VLOOKUP($K1900,Genders!$B:$C,2,FALSE)</f>
        <v>Male</v>
      </c>
      <c r="M1900" s="7" cm="1">
        <f t="array" aca="1" ref="M1900" ca="1">INDEX('Marital status'!$A:$A,RANDBETWEEN(2,COUNTA('Marital status'!$A:$A)),1)</f>
        <v>4</v>
      </c>
      <c r="N1900" s="7" t="str">
        <f ca="1">VLOOKUP($M1900,'Marital status'!$A:$B,2,FALSE)</f>
        <v xml:space="preserve">Widowed </v>
      </c>
      <c r="O1900" s="7">
        <f t="shared" ca="1" si="352"/>
        <v>5</v>
      </c>
      <c r="P1900" s="7" t="str">
        <f ca="1">VLOOKUP($O1900,Ethnicities!$A:$B,2,FALSE)</f>
        <v>Asian</v>
      </c>
      <c r="Q1900" s="8">
        <f t="shared" ca="1" si="353"/>
        <v>33776</v>
      </c>
      <c r="R1900" s="6">
        <f t="shared" ca="1" si="354"/>
        <v>4</v>
      </c>
      <c r="S1900" s="6" t="str">
        <f ca="1">VLOOKUP($R1900,'Background education'!$A:$B,2,FALSE)</f>
        <v>Undergraduate degree</v>
      </c>
      <c r="T1900" s="7">
        <f ca="1" xml:space="preserve">
  IF(OR($V1900 = 2, $V1900 = 3, $V1900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00" s="7" t="str">
        <f ca="1">VLOOKUP($T1900,Departments!$A:$B,2,FALSE)</f>
        <v>Communication &amp; Marketing</v>
      </c>
      <c r="V1900" s="6">
        <f t="shared" ca="1" si="355"/>
        <v>7</v>
      </c>
      <c r="W1900" s="6" t="str">
        <f ca="1">VLOOKUP($V1900,Roles!$A:$B,2,FALSE)</f>
        <v>Trainee</v>
      </c>
      <c r="X1900" s="6" t="e">
        <f t="shared" ca="1" si="356"/>
        <v>#N/A</v>
      </c>
      <c r="Y1900" s="6" t="e">
        <f ca="1">IF(ISNA($X1900),NA(),VLOOKUP($X1900,Levels!$A:$B,2,FALSE))</f>
        <v>#N/A</v>
      </c>
      <c r="Z1900" s="8">
        <f t="shared" ca="1" si="348"/>
        <v>42240</v>
      </c>
      <c r="AA1900" s="6">
        <f ca="1">RANDBETWEEN(2,COUNTA('Recruitment source'!$A:$A))</f>
        <v>7</v>
      </c>
      <c r="AB1900" s="6" t="str">
        <f ca="1">VLOOKUP($AA1900,'Recruitment source'!$A:$B,2,FALSE)</f>
        <v>Jobs in Lisbon</v>
      </c>
      <c r="AC1900" s="8" t="e">
        <f t="shared" ca="1" si="357"/>
        <v>#N/A</v>
      </c>
      <c r="AD1900" s="6" t="e">
        <f t="shared" ca="1" si="358"/>
        <v>#N/A</v>
      </c>
      <c r="AE1900" s="6" t="e">
        <f ca="1">IF(ISNA(AD1900),NA(),VLOOKUP($AD1900,'Reasons for dismissal'!$A:$B,2,FALSE))</f>
        <v>#N/A</v>
      </c>
      <c r="AF1900" s="6">
        <f t="shared" ca="1" si="359"/>
        <v>2</v>
      </c>
      <c r="AG1900" s="1">
        <f t="shared" ca="1" si="349"/>
        <v>1085</v>
      </c>
    </row>
    <row r="1901" spans="1:33" x14ac:dyDescent="0.25">
      <c r="A1901" s="7" cm="1">
        <f t="array" aca="1" ref="A1901" ca="1">INDEX(Companies!$A:$A,RANDBETWEEN(2,COUNTA(Companies!$A:$A)),1)</f>
        <v>2</v>
      </c>
      <c r="B1901" s="7" t="str">
        <f ca="1">VLOOKUP($A1901,Companies!$A:$B,2,FALSE)</f>
        <v>ACME Corporation</v>
      </c>
      <c r="C1901" s="5">
        <f t="shared" si="350"/>
        <v>1900</v>
      </c>
      <c r="D1901" s="6">
        <f t="shared" ca="1" si="351"/>
        <v>1</v>
      </c>
      <c r="E1901" s="7">
        <f ca="1">IF($C1901 = 1 + N("Presidente"),
    127,
    IF($C1901 = 2 + N("Vice-Presidente"),
        72,
        IF($C1901 = 3 + N("Secretária bilíngue"),
            13,
            RANDBETWEEN(5,COUNT(Name!$A:$A) + 1)
        )
    )
)</f>
        <v>7</v>
      </c>
      <c r="F1901" s="7" t="str">
        <f ca="1" xml:space="preserve">
VLOOKUP(
  $E1901,
  Name!$A:$B,
  2,
  FALSE
)
&amp; " " &amp;
IF($C1901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Adelaide Reis sobrenome</v>
      </c>
      <c r="G1901" s="7">
        <v>2</v>
      </c>
      <c r="H1901" s="7" t="str">
        <f>VLOOKUP($G1901,Countries!$A:$B,2,FALSE)</f>
        <v>Portugal</v>
      </c>
      <c r="I1901" s="7" cm="1">
        <f t="array" aca="1" ref="I1901" ca="1">INDEX(States!$B:$B,RANDBETWEEN(2,COUNTA(States!$A:$A)),1)</f>
        <v>3</v>
      </c>
      <c r="J1901" s="7" t="str">
        <f ca="1">VLOOKUP($I1901,States!$B:$C,2,FALSE)</f>
        <v>Porto</v>
      </c>
      <c r="K1901" s="7" t="str">
        <f ca="1">VLOOKUP($E1901,Name!$A:$C,3,FALSE)</f>
        <v>F</v>
      </c>
      <c r="L1901" s="7" t="str">
        <f ca="1">VLOOKUP($K1901,Genders!$B:$C,2,FALSE)</f>
        <v>Female</v>
      </c>
      <c r="M1901" s="7" cm="1">
        <f t="array" aca="1" ref="M1901" ca="1">INDEX('Marital status'!$A:$A,RANDBETWEEN(2,COUNTA('Marital status'!$A:$A)),1)</f>
        <v>6</v>
      </c>
      <c r="N1901" s="7" t="str">
        <f ca="1">VLOOKUP($M1901,'Marital status'!$A:$B,2,FALSE)</f>
        <v>Divorced</v>
      </c>
      <c r="O1901" s="7">
        <f t="shared" ca="1" si="352"/>
        <v>2</v>
      </c>
      <c r="P1901" s="7" t="str">
        <f ca="1">VLOOKUP($O1901,Ethnicities!$A:$B,2,FALSE)</f>
        <v>White</v>
      </c>
      <c r="Q1901" s="8">
        <f t="shared" ca="1" si="353"/>
        <v>36853</v>
      </c>
      <c r="R1901" s="6">
        <f t="shared" ca="1" si="354"/>
        <v>5</v>
      </c>
      <c r="S1901" s="6" t="str">
        <f ca="1">VLOOKUP($R1901,'Background education'!$A:$B,2,FALSE)</f>
        <v>Graduate school</v>
      </c>
      <c r="T1901" s="7">
        <f ca="1" xml:space="preserve">
  IF(OR($V1901 = 2, $V1901 = 3, $V1901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901" s="7" t="str">
        <f ca="1">VLOOKUP($T1901,Departments!$A:$B,2,FALSE)</f>
        <v>Juridical</v>
      </c>
      <c r="V1901" s="6">
        <f t="shared" ca="1" si="355"/>
        <v>8</v>
      </c>
      <c r="W1901" s="6" t="str">
        <f ca="1">VLOOKUP($V1901,Roles!$A:$B,2,FALSE)</f>
        <v>Analyst</v>
      </c>
      <c r="X1901" s="6">
        <f t="shared" ca="1" si="356"/>
        <v>3</v>
      </c>
      <c r="Y1901" s="6" t="str">
        <f ca="1">IF(ISNA($X1901),NA(),VLOOKUP($X1901,Levels!$A:$B,2,FALSE))</f>
        <v>Pleno</v>
      </c>
      <c r="Z1901" s="8">
        <f t="shared" ca="1" si="348"/>
        <v>43566</v>
      </c>
      <c r="AA1901" s="6">
        <f ca="1">RANDBETWEEN(2,COUNTA('Recruitment source'!$A:$A))</f>
        <v>10</v>
      </c>
      <c r="AB1901" s="6" t="str">
        <f ca="1">VLOOKUP($AA1901,'Recruitment source'!$A:$B,2,FALSE)</f>
        <v>Google</v>
      </c>
      <c r="AC1901" s="8" t="e">
        <f t="shared" ca="1" si="357"/>
        <v>#N/A</v>
      </c>
      <c r="AD1901" s="6" t="e">
        <f t="shared" ca="1" si="358"/>
        <v>#N/A</v>
      </c>
      <c r="AE1901" s="6" t="e">
        <f ca="1">IF(ISNA(AD1901),NA(),VLOOKUP($AD1901,'Reasons for dismissal'!$A:$B,2,FALSE))</f>
        <v>#N/A</v>
      </c>
      <c r="AF1901" s="6">
        <f t="shared" ca="1" si="359"/>
        <v>2</v>
      </c>
      <c r="AG1901" s="1">
        <f t="shared" ca="1" si="349"/>
        <v>2000</v>
      </c>
    </row>
    <row r="1902" spans="1:33" x14ac:dyDescent="0.25">
      <c r="A1902" s="7" cm="1">
        <f t="array" aca="1" ref="A1902" ca="1">INDEX(Companies!$A:$A,RANDBETWEEN(2,COUNTA(Companies!$A:$A)),1)</f>
        <v>2</v>
      </c>
      <c r="B1902" s="7" t="str">
        <f ca="1">VLOOKUP($A1902,Companies!$A:$B,2,FALSE)</f>
        <v>ACME Corporation</v>
      </c>
      <c r="C1902" s="5">
        <f t="shared" si="350"/>
        <v>1901</v>
      </c>
      <c r="D1902" s="6">
        <f t="shared" ca="1" si="351"/>
        <v>1</v>
      </c>
      <c r="E1902" s="7">
        <f ca="1">IF($C1902 = 1 + N("Presidente"),
    127,
    IF($C1902 = 2 + N("Vice-Presidente"),
        72,
        IF($C1902 = 3 + N("Secretária bilíngue"),
            13,
            RANDBETWEEN(5,COUNT(Name!$A:$A) + 1)
        )
    )
)</f>
        <v>296</v>
      </c>
      <c r="F1902" s="7" t="str">
        <f ca="1" xml:space="preserve">
VLOOKUP(
  $E1902,
  Name!$A:$B,
  2,
  FALSE
)
&amp; " " &amp;
IF($C1902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Miguel Henrique Esteves Aleluia</v>
      </c>
      <c r="G1902" s="7">
        <v>2</v>
      </c>
      <c r="H1902" s="7" t="str">
        <f>VLOOKUP($G1902,Countries!$A:$B,2,FALSE)</f>
        <v>Portugal</v>
      </c>
      <c r="I1902" s="7" cm="1">
        <f t="array" aca="1" ref="I1902" ca="1">INDEX(States!$B:$B,RANDBETWEEN(2,COUNTA(States!$A:$A)),1)</f>
        <v>12</v>
      </c>
      <c r="J1902" s="7" t="str">
        <f ca="1">VLOOKUP($I1902,States!$B:$C,2,FALSE)</f>
        <v>Évora</v>
      </c>
      <c r="K1902" s="7" t="str">
        <f ca="1">VLOOKUP($E1902,Name!$A:$C,3,FALSE)</f>
        <v>M</v>
      </c>
      <c r="L1902" s="7" t="str">
        <f ca="1">VLOOKUP($K1902,Genders!$B:$C,2,FALSE)</f>
        <v>Male</v>
      </c>
      <c r="M1902" s="7" cm="1">
        <f t="array" aca="1" ref="M1902" ca="1">INDEX('Marital status'!$A:$A,RANDBETWEEN(2,COUNTA('Marital status'!$A:$A)),1)</f>
        <v>6</v>
      </c>
      <c r="N1902" s="7" t="str">
        <f ca="1">VLOOKUP($M1902,'Marital status'!$A:$B,2,FALSE)</f>
        <v>Divorced</v>
      </c>
      <c r="O1902" s="7">
        <f t="shared" ca="1" si="352"/>
        <v>2</v>
      </c>
      <c r="P1902" s="7" t="str">
        <f ca="1">VLOOKUP($O1902,Ethnicities!$A:$B,2,FALSE)</f>
        <v>White</v>
      </c>
      <c r="Q1902" s="8">
        <f t="shared" ca="1" si="353"/>
        <v>23900</v>
      </c>
      <c r="R1902" s="6">
        <f t="shared" ca="1" si="354"/>
        <v>4</v>
      </c>
      <c r="S1902" s="6" t="str">
        <f ca="1">VLOOKUP($R1902,'Background education'!$A:$B,2,FALSE)</f>
        <v>Undergraduate degree</v>
      </c>
      <c r="T1902" s="7">
        <f ca="1" xml:space="preserve">
  IF(OR($V1902 = 2, $V1902 = 3, $V1902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902" s="7" t="str">
        <f ca="1">VLOOKUP($T1902,Departments!$A:$B,2,FALSE)</f>
        <v>Audit</v>
      </c>
      <c r="V1902" s="6">
        <f t="shared" ca="1" si="355"/>
        <v>6</v>
      </c>
      <c r="W1902" s="6" t="str">
        <f ca="1">VLOOKUP($V1902,Roles!$A:$B,2,FALSE)</f>
        <v>Intern</v>
      </c>
      <c r="X1902" s="6" t="e">
        <f t="shared" ca="1" si="356"/>
        <v>#N/A</v>
      </c>
      <c r="Y1902" s="6" t="e">
        <f ca="1">IF(ISNA($X1902),NA(),VLOOKUP($X1902,Levels!$A:$B,2,FALSE))</f>
        <v>#N/A</v>
      </c>
      <c r="Z1902" s="8">
        <f t="shared" ca="1" si="348"/>
        <v>38024</v>
      </c>
      <c r="AA1902" s="6">
        <f ca="1">RANDBETWEEN(2,COUNTA('Recruitment source'!$A:$A))</f>
        <v>10</v>
      </c>
      <c r="AB1902" s="6" t="str">
        <f ca="1">VLOOKUP($AA1902,'Recruitment source'!$A:$B,2,FALSE)</f>
        <v>Google</v>
      </c>
      <c r="AC1902" s="8" t="e">
        <f t="shared" ca="1" si="357"/>
        <v>#N/A</v>
      </c>
      <c r="AD1902" s="6" t="e">
        <f t="shared" ca="1" si="358"/>
        <v>#N/A</v>
      </c>
      <c r="AE1902" s="6" t="e">
        <f ca="1">IF(ISNA(AD1902),NA(),VLOOKUP($AD1902,'Reasons for dismissal'!$A:$B,2,FALSE))</f>
        <v>#N/A</v>
      </c>
      <c r="AF1902" s="6">
        <f t="shared" ca="1" si="359"/>
        <v>4</v>
      </c>
      <c r="AG1902" s="1">
        <f t="shared" ca="1" si="349"/>
        <v>805</v>
      </c>
    </row>
    <row r="1903" spans="1:33" x14ac:dyDescent="0.25">
      <c r="A1903" s="7" cm="1">
        <f t="array" aca="1" ref="A1903" ca="1">INDEX(Companies!$A:$A,RANDBETWEEN(2,COUNTA(Companies!$A:$A)),1)</f>
        <v>2</v>
      </c>
      <c r="B1903" s="7" t="str">
        <f ca="1">VLOOKUP($A1903,Companies!$A:$B,2,FALSE)</f>
        <v>ACME Corporation</v>
      </c>
      <c r="C1903" s="5">
        <f t="shared" si="350"/>
        <v>1902</v>
      </c>
      <c r="D1903" s="6">
        <f t="shared" ca="1" si="351"/>
        <v>1</v>
      </c>
      <c r="E1903" s="7">
        <f ca="1">IF($C1903 = 1 + N("Presidente"),
    127,
    IF($C1903 = 2 + N("Vice-Presidente"),
        72,
        IF($C1903 = 3 + N("Secretária bilíngue"),
            13,
            RANDBETWEEN(5,COUNT(Name!$A:$A) + 1)
        )
    )
)</f>
        <v>47</v>
      </c>
      <c r="F1903" s="7" t="str">
        <f ca="1" xml:space="preserve">
VLOOKUP(
  $E1903,
  Name!$A:$B,
  2,
  FALSE
)
&amp; " " &amp;
IF($C1903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Anne Caroline Faro Furtado</v>
      </c>
      <c r="G1903" s="7">
        <v>2</v>
      </c>
      <c r="H1903" s="7" t="str">
        <f>VLOOKUP($G1903,Countries!$A:$B,2,FALSE)</f>
        <v>Portugal</v>
      </c>
      <c r="I1903" s="7" cm="1">
        <f t="array" aca="1" ref="I1903" ca="1">INDEX(States!$B:$B,RANDBETWEEN(2,COUNTA(States!$A:$A)),1)</f>
        <v>18</v>
      </c>
      <c r="J1903" s="7" t="str">
        <f ca="1">VLOOKUP($I1903,States!$B:$C,2,FALSE)</f>
        <v>Guarda</v>
      </c>
      <c r="K1903" s="7" t="str">
        <f ca="1">VLOOKUP($E1903,Name!$A:$C,3,FALSE)</f>
        <v>F</v>
      </c>
      <c r="L1903" s="7" t="str">
        <f ca="1">VLOOKUP($K1903,Genders!$B:$C,2,FALSE)</f>
        <v>Female</v>
      </c>
      <c r="M1903" s="7" cm="1">
        <f t="array" aca="1" ref="M1903" ca="1">INDEX('Marital status'!$A:$A,RANDBETWEEN(2,COUNTA('Marital status'!$A:$A)),1)</f>
        <v>3</v>
      </c>
      <c r="N1903" s="7" t="str">
        <f ca="1">VLOOKUP($M1903,'Marital status'!$A:$B,2,FALSE)</f>
        <v>Married</v>
      </c>
      <c r="O1903" s="7">
        <f t="shared" ca="1" si="352"/>
        <v>4</v>
      </c>
      <c r="P1903" s="7" t="str">
        <f ca="1">VLOOKUP($O1903,Ethnicities!$A:$B,2,FALSE)</f>
        <v>Hispanic or Latino</v>
      </c>
      <c r="Q1903" s="8">
        <f t="shared" ca="1" si="353"/>
        <v>34476</v>
      </c>
      <c r="R1903" s="6">
        <f t="shared" ca="1" si="354"/>
        <v>5</v>
      </c>
      <c r="S1903" s="6" t="str">
        <f ca="1">VLOOKUP($R1903,'Background education'!$A:$B,2,FALSE)</f>
        <v>Graduate school</v>
      </c>
      <c r="T1903" s="7">
        <f ca="1" xml:space="preserve">
  IF(OR($V1903 = 2, $V1903 = 3, $V1903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903" s="7" t="str">
        <f ca="1">VLOOKUP($T1903,Departments!$A:$B,2,FALSE)</f>
        <v>Finance</v>
      </c>
      <c r="V1903" s="6">
        <f t="shared" ca="1" si="355"/>
        <v>8</v>
      </c>
      <c r="W1903" s="6" t="str">
        <f ca="1">VLOOKUP($V1903,Roles!$A:$B,2,FALSE)</f>
        <v>Analyst</v>
      </c>
      <c r="X1903" s="6">
        <f t="shared" ca="1" si="356"/>
        <v>4</v>
      </c>
      <c r="Y1903" s="6" t="str">
        <f ca="1">IF(ISNA($X1903),NA(),VLOOKUP($X1903,Levels!$A:$B,2,FALSE))</f>
        <v>Senior</v>
      </c>
      <c r="Z1903" s="8">
        <f t="shared" ca="1" si="348"/>
        <v>37946</v>
      </c>
      <c r="AA1903" s="6">
        <f ca="1">RANDBETWEEN(2,COUNTA('Recruitment source'!$A:$A))</f>
        <v>5</v>
      </c>
      <c r="AB1903" s="6" t="str">
        <f ca="1">VLOOKUP($AA1903,'Recruitment source'!$A:$B,2,FALSE)</f>
        <v>Net Empregos</v>
      </c>
      <c r="AC1903" s="8" t="e">
        <f t="shared" ca="1" si="357"/>
        <v>#N/A</v>
      </c>
      <c r="AD1903" s="6" t="e">
        <f t="shared" ca="1" si="358"/>
        <v>#N/A</v>
      </c>
      <c r="AE1903" s="6" t="e">
        <f ca="1">IF(ISNA(AD1903),NA(),VLOOKUP($AD1903,'Reasons for dismissal'!$A:$B,2,FALSE))</f>
        <v>#N/A</v>
      </c>
      <c r="AF1903" s="6">
        <f t="shared" ca="1" si="359"/>
        <v>2</v>
      </c>
      <c r="AG1903" s="1">
        <f t="shared" ca="1" si="349"/>
        <v>2000</v>
      </c>
    </row>
    <row r="1904" spans="1:33" x14ac:dyDescent="0.25">
      <c r="A1904" s="7" cm="1">
        <f t="array" aca="1" ref="A1904" ca="1">INDEX(Companies!$A:$A,RANDBETWEEN(2,COUNTA(Companies!$A:$A)),1)</f>
        <v>2</v>
      </c>
      <c r="B1904" s="7" t="str">
        <f ca="1">VLOOKUP($A1904,Companies!$A:$B,2,FALSE)</f>
        <v>ACME Corporation</v>
      </c>
      <c r="C1904" s="5">
        <f t="shared" si="350"/>
        <v>1903</v>
      </c>
      <c r="D1904" s="6">
        <f t="shared" ca="1" si="351"/>
        <v>1</v>
      </c>
      <c r="E1904" s="7">
        <f ca="1">IF($C1904 = 1 + N("Presidente"),
    127,
    IF($C1904 = 2 + N("Vice-Presidente"),
        72,
        IF($C1904 = 3 + N("Secretária bilíngue"),
            13,
            RANDBETWEEN(5,COUNT(Name!$A:$A) + 1)
        )
    )
)</f>
        <v>217</v>
      </c>
      <c r="F1904" s="7" t="str">
        <f ca="1" xml:space="preserve">
VLOOKUP(
  $E1904,
  Name!$A:$B,
  2,
  FALSE
)
&amp; " " &amp;
IF($C1904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Monteiro Barbieri</v>
      </c>
      <c r="G1904" s="7">
        <v>2</v>
      </c>
      <c r="H1904" s="7" t="str">
        <f>VLOOKUP($G1904,Countries!$A:$B,2,FALSE)</f>
        <v>Portugal</v>
      </c>
      <c r="I1904" s="7" cm="1">
        <f t="array" aca="1" ref="I1904" ca="1">INDEX(States!$B:$B,RANDBETWEEN(2,COUNTA(States!$A:$A)),1)</f>
        <v>5</v>
      </c>
      <c r="J1904" s="7" t="str">
        <f ca="1">VLOOKUP($I1904,States!$B:$C,2,FALSE)</f>
        <v>Aveiro</v>
      </c>
      <c r="K1904" s="7" t="str">
        <f ca="1">VLOOKUP($E1904,Name!$A:$C,3,FALSE)</f>
        <v>F</v>
      </c>
      <c r="L1904" s="7" t="str">
        <f ca="1">VLOOKUP($K1904,Genders!$B:$C,2,FALSE)</f>
        <v>Female</v>
      </c>
      <c r="M1904" s="7" cm="1">
        <f t="array" aca="1" ref="M1904" ca="1">INDEX('Marital status'!$A:$A,RANDBETWEEN(2,COUNTA('Marital status'!$A:$A)),1)</f>
        <v>4</v>
      </c>
      <c r="N1904" s="7" t="str">
        <f ca="1">VLOOKUP($M1904,'Marital status'!$A:$B,2,FALSE)</f>
        <v xml:space="preserve">Widowed </v>
      </c>
      <c r="O1904" s="7">
        <f t="shared" ca="1" si="352"/>
        <v>3</v>
      </c>
      <c r="P1904" s="7" t="str">
        <f ca="1">VLOOKUP($O1904,Ethnicities!$A:$B,2,FALSE)</f>
        <v>Black or African American</v>
      </c>
      <c r="Q1904" s="8">
        <f t="shared" ca="1" si="353"/>
        <v>24778</v>
      </c>
      <c r="R1904" s="6">
        <f t="shared" ca="1" si="354"/>
        <v>4</v>
      </c>
      <c r="S1904" s="6" t="str">
        <f ca="1">VLOOKUP($R1904,'Background education'!$A:$B,2,FALSE)</f>
        <v>Undergraduate degree</v>
      </c>
      <c r="T1904" s="7">
        <f ca="1" xml:space="preserve">
  IF(OR($V1904 = 2, $V1904 = 3, $V1904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904" s="7" t="str">
        <f ca="1">VLOOKUP($T1904,Departments!$A:$B,2,FALSE)</f>
        <v>Finance</v>
      </c>
      <c r="V1904" s="6">
        <f t="shared" ca="1" si="355"/>
        <v>6</v>
      </c>
      <c r="W1904" s="6" t="str">
        <f ca="1">VLOOKUP($V1904,Roles!$A:$B,2,FALSE)</f>
        <v>Intern</v>
      </c>
      <c r="X1904" s="6" t="e">
        <f t="shared" ca="1" si="356"/>
        <v>#N/A</v>
      </c>
      <c r="Y1904" s="6" t="e">
        <f ca="1">IF(ISNA($X1904),NA(),VLOOKUP($X1904,Levels!$A:$B,2,FALSE))</f>
        <v>#N/A</v>
      </c>
      <c r="Z1904" s="8">
        <f t="shared" ca="1" si="348"/>
        <v>37800</v>
      </c>
      <c r="AA1904" s="6">
        <f ca="1">RANDBETWEEN(2,COUNTA('Recruitment source'!$A:$A))</f>
        <v>3</v>
      </c>
      <c r="AB1904" s="6" t="str">
        <f ca="1">VLOOKUP($AA1904,'Recruitment source'!$A:$B,2,FALSE)</f>
        <v>Learn4Good</v>
      </c>
      <c r="AC1904" s="8" t="e">
        <f t="shared" ca="1" si="357"/>
        <v>#N/A</v>
      </c>
      <c r="AD1904" s="6" t="e">
        <f t="shared" ca="1" si="358"/>
        <v>#N/A</v>
      </c>
      <c r="AE1904" s="6" t="e">
        <f ca="1">IF(ISNA(AD1904),NA(),VLOOKUP($AD1904,'Reasons for dismissal'!$A:$B,2,FALSE))</f>
        <v>#N/A</v>
      </c>
      <c r="AF1904" s="6">
        <f t="shared" ca="1" si="359"/>
        <v>4</v>
      </c>
      <c r="AG1904" s="1">
        <f t="shared" ca="1" si="349"/>
        <v>805</v>
      </c>
    </row>
    <row r="1905" spans="1:33" x14ac:dyDescent="0.25">
      <c r="A1905" s="7" cm="1">
        <f t="array" aca="1" ref="A1905" ca="1">INDEX(Companies!$A:$A,RANDBETWEEN(2,COUNTA(Companies!$A:$A)),1)</f>
        <v>2</v>
      </c>
      <c r="B1905" s="7" t="str">
        <f ca="1">VLOOKUP($A1905,Companies!$A:$B,2,FALSE)</f>
        <v>ACME Corporation</v>
      </c>
      <c r="C1905" s="5">
        <f t="shared" si="350"/>
        <v>1904</v>
      </c>
      <c r="D1905" s="6">
        <f t="shared" ca="1" si="351"/>
        <v>1</v>
      </c>
      <c r="E1905" s="7">
        <f ca="1">IF($C1905 = 1 + N("Presidente"),
    127,
    IF($C1905 = 2 + N("Vice-Presidente"),
        72,
        IF($C1905 = 3 + N("Secretária bilíngue"),
            13,
            RANDBETWEEN(5,COUNT(Name!$A:$A) + 1)
        )
    )
)</f>
        <v>266</v>
      </c>
      <c r="F1905" s="7" t="str">
        <f ca="1" xml:space="preserve">
VLOOKUP(
  $E1905,
  Name!$A:$B,
  2,
  FALSE
)
&amp; " " &amp;
IF($C1905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Faro Barros</v>
      </c>
      <c r="G1905" s="7">
        <v>2</v>
      </c>
      <c r="H1905" s="7" t="str">
        <f>VLOOKUP($G1905,Countries!$A:$B,2,FALSE)</f>
        <v>Portugal</v>
      </c>
      <c r="I1905" s="7" cm="1">
        <f t="array" aca="1" ref="I1905" ca="1">INDEX(States!$B:$B,RANDBETWEEN(2,COUNTA(States!$A:$A)),1)</f>
        <v>16</v>
      </c>
      <c r="J1905" s="7" t="str">
        <f ca="1">VLOOKUP($I1905,States!$B:$C,2,FALSE)</f>
        <v>Beja</v>
      </c>
      <c r="K1905" s="7" t="str">
        <f ca="1">VLOOKUP($E1905,Name!$A:$C,3,FALSE)</f>
        <v>F</v>
      </c>
      <c r="L1905" s="7" t="str">
        <f ca="1">VLOOKUP($K1905,Genders!$B:$C,2,FALSE)</f>
        <v>Female</v>
      </c>
      <c r="M1905" s="7" cm="1">
        <f t="array" aca="1" ref="M1905" ca="1">INDEX('Marital status'!$A:$A,RANDBETWEEN(2,COUNTA('Marital status'!$A:$A)),1)</f>
        <v>6</v>
      </c>
      <c r="N1905" s="7" t="str">
        <f ca="1">VLOOKUP($M1905,'Marital status'!$A:$B,2,FALSE)</f>
        <v>Divorced</v>
      </c>
      <c r="O1905" s="7">
        <f t="shared" ca="1" si="352"/>
        <v>2</v>
      </c>
      <c r="P1905" s="7" t="str">
        <f ca="1">VLOOKUP($O1905,Ethnicities!$A:$B,2,FALSE)</f>
        <v>White</v>
      </c>
      <c r="Q1905" s="8">
        <f t="shared" ca="1" si="353"/>
        <v>34850</v>
      </c>
      <c r="R1905" s="6">
        <f t="shared" ca="1" si="354"/>
        <v>5</v>
      </c>
      <c r="S1905" s="6" t="str">
        <f ca="1">VLOOKUP($R1905,'Background education'!$A:$B,2,FALSE)</f>
        <v>Graduate school</v>
      </c>
      <c r="T1905" s="7">
        <f ca="1" xml:space="preserve">
  IF(OR($V1905 = 2, $V1905 = 3, $V1905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905" s="7" t="str">
        <f ca="1">VLOOKUP($T1905,Departments!$A:$B,2,FALSE)</f>
        <v>Finance</v>
      </c>
      <c r="V1905" s="6">
        <f t="shared" ca="1" si="355"/>
        <v>8</v>
      </c>
      <c r="W1905" s="6" t="str">
        <f ca="1">VLOOKUP($V1905,Roles!$A:$B,2,FALSE)</f>
        <v>Analyst</v>
      </c>
      <c r="X1905" s="6">
        <f t="shared" ca="1" si="356"/>
        <v>2</v>
      </c>
      <c r="Y1905" s="6" t="str">
        <f ca="1">IF(ISNA($X1905),NA(),VLOOKUP($X1905,Levels!$A:$B,2,FALSE))</f>
        <v>Junior</v>
      </c>
      <c r="Z1905" s="8">
        <f t="shared" ca="1" si="348"/>
        <v>40232</v>
      </c>
      <c r="AA1905" s="6">
        <f ca="1">RANDBETWEEN(2,COUNTA('Recruitment source'!$A:$A))</f>
        <v>7</v>
      </c>
      <c r="AB1905" s="6" t="str">
        <f ca="1">VLOOKUP($AA1905,'Recruitment source'!$A:$B,2,FALSE)</f>
        <v>Jobs in Lisbon</v>
      </c>
      <c r="AC1905" s="8" t="e">
        <f t="shared" ca="1" si="357"/>
        <v>#N/A</v>
      </c>
      <c r="AD1905" s="6" t="e">
        <f t="shared" ca="1" si="358"/>
        <v>#N/A</v>
      </c>
      <c r="AE1905" s="6" t="e">
        <f ca="1">IF(ISNA(AD1905),NA(),VLOOKUP($AD1905,'Reasons for dismissal'!$A:$B,2,FALSE))</f>
        <v>#N/A</v>
      </c>
      <c r="AF1905" s="6">
        <f t="shared" ca="1" si="359"/>
        <v>4</v>
      </c>
      <c r="AG1905" s="1">
        <f t="shared" ca="1" si="349"/>
        <v>2000</v>
      </c>
    </row>
    <row r="1906" spans="1:33" x14ac:dyDescent="0.25">
      <c r="A1906" s="7" cm="1">
        <f t="array" aca="1" ref="A1906" ca="1">INDEX(Companies!$A:$A,RANDBETWEEN(2,COUNTA(Companies!$A:$A)),1)</f>
        <v>2</v>
      </c>
      <c r="B1906" s="7" t="str">
        <f ca="1">VLOOKUP($A1906,Companies!$A:$B,2,FALSE)</f>
        <v>ACME Corporation</v>
      </c>
      <c r="C1906" s="5">
        <f t="shared" si="350"/>
        <v>1905</v>
      </c>
      <c r="D1906" s="6">
        <f t="shared" ca="1" si="351"/>
        <v>1</v>
      </c>
      <c r="E1906" s="7">
        <f ca="1">IF($C1906 = 1 + N("Presidente"),
    127,
    IF($C1906 = 2 + N("Vice-Presidente"),
        72,
        IF($C1906 = 3 + N("Secretária bilíngue"),
            13,
            RANDBETWEEN(5,COUNT(Name!$A:$A) + 1)
        )
    )
)</f>
        <v>17</v>
      </c>
      <c r="F1906" s="7" t="str">
        <f ca="1" xml:space="preserve">
VLOOKUP(
  $E1906,
  Name!$A:$B,
  2,
  FALSE
)
&amp; " " &amp;
IF($C1906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Alicia Trindade Batista</v>
      </c>
      <c r="G1906" s="7">
        <v>2</v>
      </c>
      <c r="H1906" s="7" t="str">
        <f>VLOOKUP($G1906,Countries!$A:$B,2,FALSE)</f>
        <v>Portugal</v>
      </c>
      <c r="I1906" s="7" cm="1">
        <f t="array" aca="1" ref="I1906" ca="1">INDEX(States!$B:$B,RANDBETWEEN(2,COUNTA(States!$A:$A)),1)</f>
        <v>4</v>
      </c>
      <c r="J1906" s="7" t="str">
        <f ca="1">VLOOKUP($I1906,States!$B:$C,2,FALSE)</f>
        <v>Setúbal</v>
      </c>
      <c r="K1906" s="7" t="str">
        <f ca="1">VLOOKUP($E1906,Name!$A:$C,3,FALSE)</f>
        <v>F</v>
      </c>
      <c r="L1906" s="7" t="str">
        <f ca="1">VLOOKUP($K1906,Genders!$B:$C,2,FALSE)</f>
        <v>Female</v>
      </c>
      <c r="M1906" s="7" cm="1">
        <f t="array" aca="1" ref="M1906" ca="1">INDEX('Marital status'!$A:$A,RANDBETWEEN(2,COUNTA('Marital status'!$A:$A)),1)</f>
        <v>5</v>
      </c>
      <c r="N1906" s="7" t="str">
        <f ca="1">VLOOKUP($M1906,'Marital status'!$A:$B,2,FALSE)</f>
        <v xml:space="preserve">Separated </v>
      </c>
      <c r="O1906" s="7">
        <f t="shared" ca="1" si="352"/>
        <v>2</v>
      </c>
      <c r="P1906" s="7" t="str">
        <f ca="1">VLOOKUP($O1906,Ethnicities!$A:$B,2,FALSE)</f>
        <v>White</v>
      </c>
      <c r="Q1906" s="8">
        <f t="shared" ca="1" si="353"/>
        <v>31908</v>
      </c>
      <c r="R1906" s="6">
        <f t="shared" ca="1" si="354"/>
        <v>4</v>
      </c>
      <c r="S1906" s="6" t="str">
        <f ca="1">VLOOKUP($R1906,'Background education'!$A:$B,2,FALSE)</f>
        <v>Undergraduate degree</v>
      </c>
      <c r="T1906" s="7">
        <f ca="1" xml:space="preserve">
  IF(OR($V1906 = 2, $V1906 = 3, $V1906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06" s="7" t="str">
        <f ca="1">VLOOKUP($T1906,Departments!$A:$B,2,FALSE)</f>
        <v>Communication &amp; Marketing</v>
      </c>
      <c r="V1906" s="6">
        <f t="shared" ca="1" si="355"/>
        <v>6</v>
      </c>
      <c r="W1906" s="6" t="str">
        <f ca="1">VLOOKUP($V1906,Roles!$A:$B,2,FALSE)</f>
        <v>Intern</v>
      </c>
      <c r="X1906" s="6" t="e">
        <f t="shared" ca="1" si="356"/>
        <v>#N/A</v>
      </c>
      <c r="Y1906" s="6" t="e">
        <f ca="1">IF(ISNA($X1906),NA(),VLOOKUP($X1906,Levels!$A:$B,2,FALSE))</f>
        <v>#N/A</v>
      </c>
      <c r="Z1906" s="8">
        <f t="shared" ca="1" si="348"/>
        <v>43802</v>
      </c>
      <c r="AA1906" s="6">
        <f ca="1">RANDBETWEEN(2,COUNTA('Recruitment source'!$A:$A))</f>
        <v>3</v>
      </c>
      <c r="AB1906" s="6" t="str">
        <f ca="1">VLOOKUP($AA1906,'Recruitment source'!$A:$B,2,FALSE)</f>
        <v>Learn4Good</v>
      </c>
      <c r="AC1906" s="8" t="e">
        <f t="shared" ca="1" si="357"/>
        <v>#N/A</v>
      </c>
      <c r="AD1906" s="6" t="e">
        <f t="shared" ca="1" si="358"/>
        <v>#N/A</v>
      </c>
      <c r="AE1906" s="6" t="e">
        <f ca="1">IF(ISNA(AD1906),NA(),VLOOKUP($AD1906,'Reasons for dismissal'!$A:$B,2,FALSE))</f>
        <v>#N/A</v>
      </c>
      <c r="AF1906" s="6">
        <f t="shared" ca="1" si="359"/>
        <v>2</v>
      </c>
      <c r="AG1906" s="1">
        <f t="shared" ca="1" si="349"/>
        <v>885</v>
      </c>
    </row>
    <row r="1907" spans="1:33" x14ac:dyDescent="0.25">
      <c r="A1907" s="7" cm="1">
        <f t="array" aca="1" ref="A1907" ca="1">INDEX(Companies!$A:$A,RANDBETWEEN(2,COUNTA(Companies!$A:$A)),1)</f>
        <v>2</v>
      </c>
      <c r="B1907" s="7" t="str">
        <f ca="1">VLOOKUP($A1907,Companies!$A:$B,2,FALSE)</f>
        <v>ACME Corporation</v>
      </c>
      <c r="C1907" s="5">
        <f t="shared" si="350"/>
        <v>1906</v>
      </c>
      <c r="D1907" s="6">
        <f t="shared" ca="1" si="351"/>
        <v>1</v>
      </c>
      <c r="E1907" s="7">
        <f ca="1">IF($C1907 = 1 + N("Presidente"),
    127,
    IF($C1907 = 2 + N("Vice-Presidente"),
        72,
        IF($C1907 = 3 + N("Secretária bilíngue"),
            13,
            RANDBETWEEN(5,COUNT(Name!$A:$A) + 1)
        )
    )
)</f>
        <v>219</v>
      </c>
      <c r="F1907" s="7" t="str">
        <f ca="1" xml:space="preserve">
VLOOKUP(
  $E1907,
  Name!$A:$B,
  2,
  FALSE
)
&amp; " " &amp;
IF($C1907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Santoro Rizzo</v>
      </c>
      <c r="G1907" s="7">
        <v>2</v>
      </c>
      <c r="H1907" s="7" t="str">
        <f>VLOOKUP($G1907,Countries!$A:$B,2,FALSE)</f>
        <v>Portugal</v>
      </c>
      <c r="I1907" s="7" cm="1">
        <f t="array" aca="1" ref="I1907" ca="1">INDEX(States!$B:$B,RANDBETWEEN(2,COUNTA(States!$A:$A)),1)</f>
        <v>4</v>
      </c>
      <c r="J1907" s="7" t="str">
        <f ca="1">VLOOKUP($I1907,States!$B:$C,2,FALSE)</f>
        <v>Setúbal</v>
      </c>
      <c r="K1907" s="7" t="str">
        <f ca="1">VLOOKUP($E1907,Name!$A:$C,3,FALSE)</f>
        <v>F</v>
      </c>
      <c r="L1907" s="7" t="str">
        <f ca="1">VLOOKUP($K1907,Genders!$B:$C,2,FALSE)</f>
        <v>Female</v>
      </c>
      <c r="M1907" s="7" cm="1">
        <f t="array" aca="1" ref="M1907" ca="1">INDEX('Marital status'!$A:$A,RANDBETWEEN(2,COUNTA('Marital status'!$A:$A)),1)</f>
        <v>6</v>
      </c>
      <c r="N1907" s="7" t="str">
        <f ca="1">VLOOKUP($M1907,'Marital status'!$A:$B,2,FALSE)</f>
        <v>Divorced</v>
      </c>
      <c r="O1907" s="7">
        <f t="shared" ca="1" si="352"/>
        <v>2</v>
      </c>
      <c r="P1907" s="7" t="str">
        <f ca="1">VLOOKUP($O1907,Ethnicities!$A:$B,2,FALSE)</f>
        <v>White</v>
      </c>
      <c r="Q1907" s="8">
        <f t="shared" ca="1" si="353"/>
        <v>36290</v>
      </c>
      <c r="R1907" s="6">
        <f t="shared" ca="1" si="354"/>
        <v>5</v>
      </c>
      <c r="S1907" s="6" t="str">
        <f ca="1">VLOOKUP($R1907,'Background education'!$A:$B,2,FALSE)</f>
        <v>Graduate school</v>
      </c>
      <c r="T1907" s="7">
        <f ca="1" xml:space="preserve">
  IF(OR($V1907 = 2, $V1907 = 3, $V1907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907" s="7" t="str">
        <f ca="1">VLOOKUP($T1907,Departments!$A:$B,2,FALSE)</f>
        <v>Controlling</v>
      </c>
      <c r="V1907" s="6">
        <f t="shared" ca="1" si="355"/>
        <v>8</v>
      </c>
      <c r="W1907" s="6" t="str">
        <f ca="1">VLOOKUP($V1907,Roles!$A:$B,2,FALSE)</f>
        <v>Analyst</v>
      </c>
      <c r="X1907" s="6">
        <f t="shared" ca="1" si="356"/>
        <v>2</v>
      </c>
      <c r="Y1907" s="6" t="str">
        <f ca="1">IF(ISNA($X1907),NA(),VLOOKUP($X1907,Levels!$A:$B,2,FALSE))</f>
        <v>Junior</v>
      </c>
      <c r="Z1907" s="8">
        <f t="shared" ca="1" si="348"/>
        <v>39992</v>
      </c>
      <c r="AA1907" s="6">
        <f ca="1">RANDBETWEEN(2,COUNTA('Recruitment source'!$A:$A))</f>
        <v>8</v>
      </c>
      <c r="AB1907" s="6" t="str">
        <f ca="1">VLOOKUP($AA1907,'Recruitment source'!$A:$B,2,FALSE)</f>
        <v>Next Station</v>
      </c>
      <c r="AC1907" s="8" t="e">
        <f t="shared" ca="1" si="357"/>
        <v>#N/A</v>
      </c>
      <c r="AD1907" s="6" t="e">
        <f t="shared" ca="1" si="358"/>
        <v>#N/A</v>
      </c>
      <c r="AE1907" s="6" t="e">
        <f ca="1">IF(ISNA(AD1907),NA(),VLOOKUP($AD1907,'Reasons for dismissal'!$A:$B,2,FALSE))</f>
        <v>#N/A</v>
      </c>
      <c r="AF1907" s="6">
        <f t="shared" ca="1" si="359"/>
        <v>3</v>
      </c>
      <c r="AG1907" s="1">
        <f t="shared" ca="1" si="349"/>
        <v>2080</v>
      </c>
    </row>
    <row r="1908" spans="1:33" x14ac:dyDescent="0.25">
      <c r="A1908" s="7" cm="1">
        <f t="array" aca="1" ref="A1908" ca="1">INDEX(Companies!$A:$A,RANDBETWEEN(2,COUNTA(Companies!$A:$A)),1)</f>
        <v>2</v>
      </c>
      <c r="B1908" s="7" t="str">
        <f ca="1">VLOOKUP($A1908,Companies!$A:$B,2,FALSE)</f>
        <v>ACME Corporation</v>
      </c>
      <c r="C1908" s="5">
        <f t="shared" si="350"/>
        <v>1907</v>
      </c>
      <c r="D1908" s="6">
        <f t="shared" ca="1" si="351"/>
        <v>1</v>
      </c>
      <c r="E1908" s="7">
        <f ca="1">IF($C1908 = 1 + N("Presidente"),
    127,
    IF($C1908 = 2 + N("Vice-Presidente"),
        72,
        IF($C1908 = 3 + N("Secretária bilíngue"),
            13,
            RANDBETWEEN(5,COUNT(Name!$A:$A) + 1)
        )
    )
)</f>
        <v>240</v>
      </c>
      <c r="F1908" s="7" t="str">
        <f ca="1" xml:space="preserve">
VLOOKUP(
  $E1908,
  Name!$A:$B,
  2,
  FALSE
)
&amp; " " &amp;
IF($C1908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Lucca Colombo Reis</v>
      </c>
      <c r="G1908" s="7">
        <v>2</v>
      </c>
      <c r="H1908" s="7" t="str">
        <f>VLOOKUP($G1908,Countries!$A:$B,2,FALSE)</f>
        <v>Portugal</v>
      </c>
      <c r="I1908" s="7" cm="1">
        <f t="array" aca="1" ref="I1908" ca="1">INDEX(States!$B:$B,RANDBETWEEN(2,COUNTA(States!$A:$A)),1)</f>
        <v>21</v>
      </c>
      <c r="J1908" s="7" t="str">
        <f ca="1">VLOOKUP($I1908,States!$B:$C,2,FALSE)</f>
        <v>Bragança</v>
      </c>
      <c r="K1908" s="7" t="str">
        <f ca="1">VLOOKUP($E1908,Name!$A:$C,3,FALSE)</f>
        <v>M</v>
      </c>
      <c r="L1908" s="7" t="str">
        <f ca="1">VLOOKUP($K1908,Genders!$B:$C,2,FALSE)</f>
        <v>Male</v>
      </c>
      <c r="M1908" s="7" cm="1">
        <f t="array" aca="1" ref="M1908" ca="1">INDEX('Marital status'!$A:$A,RANDBETWEEN(2,COUNTA('Marital status'!$A:$A)),1)</f>
        <v>3</v>
      </c>
      <c r="N1908" s="7" t="str">
        <f ca="1">VLOOKUP($M1908,'Marital status'!$A:$B,2,FALSE)</f>
        <v>Married</v>
      </c>
      <c r="O1908" s="7">
        <f t="shared" ca="1" si="352"/>
        <v>2</v>
      </c>
      <c r="P1908" s="7" t="str">
        <f ca="1">VLOOKUP($O1908,Ethnicities!$A:$B,2,FALSE)</f>
        <v>White</v>
      </c>
      <c r="Q1908" s="8">
        <f t="shared" ca="1" si="353"/>
        <v>36022</v>
      </c>
      <c r="R1908" s="6">
        <f t="shared" ca="1" si="354"/>
        <v>4</v>
      </c>
      <c r="S1908" s="6" t="str">
        <f ca="1">VLOOKUP($R1908,'Background education'!$A:$B,2,FALSE)</f>
        <v>Undergraduate degree</v>
      </c>
      <c r="T1908" s="7">
        <f ca="1" xml:space="preserve">
  IF(OR($V1908 = 2, $V1908 = 3, $V1908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908" s="7" t="str">
        <f ca="1">VLOOKUP($T1908,Departments!$A:$B,2,FALSE)</f>
        <v>Controlling</v>
      </c>
      <c r="V1908" s="6">
        <f t="shared" ca="1" si="355"/>
        <v>7</v>
      </c>
      <c r="W1908" s="6" t="str">
        <f ca="1">VLOOKUP($V1908,Roles!$A:$B,2,FALSE)</f>
        <v>Trainee</v>
      </c>
      <c r="X1908" s="6" t="e">
        <f t="shared" ca="1" si="356"/>
        <v>#N/A</v>
      </c>
      <c r="Y1908" s="6" t="e">
        <f ca="1">IF(ISNA($X1908),NA(),VLOOKUP($X1908,Levels!$A:$B,2,FALSE))</f>
        <v>#N/A</v>
      </c>
      <c r="Z1908" s="8">
        <f t="shared" ca="1" si="348"/>
        <v>38383</v>
      </c>
      <c r="AA1908" s="6">
        <f ca="1">RANDBETWEEN(2,COUNTA('Recruitment source'!$A:$A))</f>
        <v>7</v>
      </c>
      <c r="AB1908" s="6" t="str">
        <f ca="1">VLOOKUP($AA1908,'Recruitment source'!$A:$B,2,FALSE)</f>
        <v>Jobs in Lisbon</v>
      </c>
      <c r="AC1908" s="8" t="e">
        <f t="shared" ca="1" si="357"/>
        <v>#N/A</v>
      </c>
      <c r="AD1908" s="6" t="e">
        <f t="shared" ca="1" si="358"/>
        <v>#N/A</v>
      </c>
      <c r="AE1908" s="6" t="e">
        <f ca="1">IF(ISNA(AD1908),NA(),VLOOKUP($AD1908,'Reasons for dismissal'!$A:$B,2,FALSE))</f>
        <v>#N/A</v>
      </c>
      <c r="AF1908" s="6">
        <f t="shared" ca="1" si="359"/>
        <v>3</v>
      </c>
      <c r="AG1908" s="1">
        <f t="shared" ca="1" si="349"/>
        <v>1085</v>
      </c>
    </row>
    <row r="1909" spans="1:33" x14ac:dyDescent="0.25">
      <c r="A1909" s="7" cm="1">
        <f t="array" aca="1" ref="A1909" ca="1">INDEX(Companies!$A:$A,RANDBETWEEN(2,COUNTA(Companies!$A:$A)),1)</f>
        <v>2</v>
      </c>
      <c r="B1909" s="7" t="str">
        <f ca="1">VLOOKUP($A1909,Companies!$A:$B,2,FALSE)</f>
        <v>ACME Corporation</v>
      </c>
      <c r="C1909" s="5">
        <f t="shared" si="350"/>
        <v>1908</v>
      </c>
      <c r="D1909" s="6">
        <f t="shared" ca="1" si="351"/>
        <v>1</v>
      </c>
      <c r="E1909" s="7">
        <f ca="1">IF($C1909 = 1 + N("Presidente"),
    127,
    IF($C1909 = 2 + N("Vice-Presidente"),
        72,
        IF($C1909 = 3 + N("Secretária bilíngue"),
            13,
            RANDBETWEEN(5,COUNT(Name!$A:$A) + 1)
        )
    )
)</f>
        <v>117</v>
      </c>
      <c r="F1909" s="7" t="str">
        <f ca="1" xml:space="preserve">
VLOOKUP(
  $E1909,
  Name!$A:$B,
  2,
  FALSE
)
&amp; " " &amp;
IF($C1909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Eduardo Cardoso Morais</v>
      </c>
      <c r="G1909" s="7">
        <v>2</v>
      </c>
      <c r="H1909" s="7" t="str">
        <f>VLOOKUP($G1909,Countries!$A:$B,2,FALSE)</f>
        <v>Portugal</v>
      </c>
      <c r="I1909" s="7" cm="1">
        <f t="array" aca="1" ref="I1909" ca="1">INDEX(States!$B:$B,RANDBETWEEN(2,COUNTA(States!$A:$A)),1)</f>
        <v>17</v>
      </c>
      <c r="J1909" s="7" t="str">
        <f ca="1">VLOOKUP($I1909,States!$B:$C,2,FALSE)</f>
        <v>Portalegre</v>
      </c>
      <c r="K1909" s="7" t="str">
        <f ca="1">VLOOKUP($E1909,Name!$A:$C,3,FALSE)</f>
        <v>M</v>
      </c>
      <c r="L1909" s="7" t="str">
        <f ca="1">VLOOKUP($K1909,Genders!$B:$C,2,FALSE)</f>
        <v>Male</v>
      </c>
      <c r="M1909" s="7" cm="1">
        <f t="array" aca="1" ref="M1909" ca="1">INDEX('Marital status'!$A:$A,RANDBETWEEN(2,COUNTA('Marital status'!$A:$A)),1)</f>
        <v>3</v>
      </c>
      <c r="N1909" s="7" t="str">
        <f ca="1">VLOOKUP($M1909,'Marital status'!$A:$B,2,FALSE)</f>
        <v>Married</v>
      </c>
      <c r="O1909" s="7">
        <f t="shared" ca="1" si="352"/>
        <v>2</v>
      </c>
      <c r="P1909" s="7" t="str">
        <f ca="1">VLOOKUP($O1909,Ethnicities!$A:$B,2,FALSE)</f>
        <v>White</v>
      </c>
      <c r="Q1909" s="8">
        <f t="shared" ca="1" si="353"/>
        <v>32490</v>
      </c>
      <c r="R1909" s="6">
        <f t="shared" ca="1" si="354"/>
        <v>4</v>
      </c>
      <c r="S1909" s="6" t="str">
        <f ca="1">VLOOKUP($R1909,'Background education'!$A:$B,2,FALSE)</f>
        <v>Undergraduate degree</v>
      </c>
      <c r="T1909" s="7">
        <f ca="1" xml:space="preserve">
  IF(OR($V1909 = 2, $V1909 = 3, $V1909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909" s="7" t="str">
        <f ca="1">VLOOKUP($T1909,Departments!$A:$B,2,FALSE)</f>
        <v>Controlling</v>
      </c>
      <c r="V1909" s="6">
        <f t="shared" ca="1" si="355"/>
        <v>8</v>
      </c>
      <c r="W1909" s="6" t="str">
        <f ca="1">VLOOKUP($V1909,Roles!$A:$B,2,FALSE)</f>
        <v>Analyst</v>
      </c>
      <c r="X1909" s="6">
        <f t="shared" ca="1" si="356"/>
        <v>2</v>
      </c>
      <c r="Y1909" s="6" t="str">
        <f ca="1">IF(ISNA($X1909),NA(),VLOOKUP($X1909,Levels!$A:$B,2,FALSE))</f>
        <v>Junior</v>
      </c>
      <c r="Z1909" s="8">
        <f t="shared" ca="1" si="348"/>
        <v>41594</v>
      </c>
      <c r="AA1909" s="6">
        <f ca="1">RANDBETWEEN(2,COUNTA('Recruitment source'!$A:$A))</f>
        <v>11</v>
      </c>
      <c r="AB1909" s="6" t="str">
        <f ca="1">VLOOKUP($AA1909,'Recruitment source'!$A:$B,2,FALSE)</f>
        <v>LinkedIn</v>
      </c>
      <c r="AC1909" s="8" t="e">
        <f t="shared" ca="1" si="357"/>
        <v>#N/A</v>
      </c>
      <c r="AD1909" s="6" t="e">
        <f t="shared" ca="1" si="358"/>
        <v>#N/A</v>
      </c>
      <c r="AE1909" s="6" t="e">
        <f ca="1">IF(ISNA(AD1909),NA(),VLOOKUP($AD1909,'Reasons for dismissal'!$A:$B,2,FALSE))</f>
        <v>#N/A</v>
      </c>
      <c r="AF1909" s="6">
        <f t="shared" ca="1" si="359"/>
        <v>3</v>
      </c>
      <c r="AG1909" s="1">
        <f t="shared" ca="1" si="349"/>
        <v>2080</v>
      </c>
    </row>
    <row r="1910" spans="1:33" x14ac:dyDescent="0.25">
      <c r="A1910" s="7" cm="1">
        <f t="array" aca="1" ref="A1910" ca="1">INDEX(Companies!$A:$A,RANDBETWEEN(2,COUNTA(Companies!$A:$A)),1)</f>
        <v>2</v>
      </c>
      <c r="B1910" s="7" t="str">
        <f ca="1">VLOOKUP($A1910,Companies!$A:$B,2,FALSE)</f>
        <v>ACME Corporation</v>
      </c>
      <c r="C1910" s="5">
        <f t="shared" si="350"/>
        <v>1909</v>
      </c>
      <c r="D1910" s="6">
        <f t="shared" ca="1" si="351"/>
        <v>1</v>
      </c>
      <c r="E1910" s="7">
        <f ca="1">IF($C1910 = 1 + N("Presidente"),
    127,
    IF($C1910 = 2 + N("Vice-Presidente"),
        72,
        IF($C1910 = 3 + N("Secretária bilíngue"),
            13,
            RANDBETWEEN(5,COUNT(Name!$A:$A) + 1)
        )
    )
)</f>
        <v>349</v>
      </c>
      <c r="F1910" s="7" t="str">
        <f ca="1" xml:space="preserve">
VLOOKUP(
  $E1910,
  Name!$A:$B,
  2,
  FALSE
)
&amp; " " &amp;
IF($C1910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Valentina Martins Camacho</v>
      </c>
      <c r="G1910" s="7">
        <v>2</v>
      </c>
      <c r="H1910" s="7" t="str">
        <f>VLOOKUP($G1910,Countries!$A:$B,2,FALSE)</f>
        <v>Portugal</v>
      </c>
      <c r="I1910" s="7" cm="1">
        <f t="array" aca="1" ref="I1910" ca="1">INDEX(States!$B:$B,RANDBETWEEN(2,COUNTA(States!$A:$A)),1)</f>
        <v>16</v>
      </c>
      <c r="J1910" s="7" t="str">
        <f ca="1">VLOOKUP($I1910,States!$B:$C,2,FALSE)</f>
        <v>Beja</v>
      </c>
      <c r="K1910" s="7" t="str">
        <f ca="1">VLOOKUP($E1910,Name!$A:$C,3,FALSE)</f>
        <v>F</v>
      </c>
      <c r="L1910" s="7" t="str">
        <f ca="1">VLOOKUP($K1910,Genders!$B:$C,2,FALSE)</f>
        <v>Female</v>
      </c>
      <c r="M1910" s="7" cm="1">
        <f t="array" aca="1" ref="M1910" ca="1">INDEX('Marital status'!$A:$A,RANDBETWEEN(2,COUNTA('Marital status'!$A:$A)),1)</f>
        <v>3</v>
      </c>
      <c r="N1910" s="7" t="str">
        <f ca="1">VLOOKUP($M1910,'Marital status'!$A:$B,2,FALSE)</f>
        <v>Married</v>
      </c>
      <c r="O1910" s="7">
        <f t="shared" ca="1" si="352"/>
        <v>2</v>
      </c>
      <c r="P1910" s="7" t="str">
        <f ca="1">VLOOKUP($O1910,Ethnicities!$A:$B,2,FALSE)</f>
        <v>White</v>
      </c>
      <c r="Q1910" s="8">
        <f t="shared" ca="1" si="353"/>
        <v>32669</v>
      </c>
      <c r="R1910" s="6">
        <f t="shared" ca="1" si="354"/>
        <v>4</v>
      </c>
      <c r="S1910" s="6" t="str">
        <f ca="1">VLOOKUP($R1910,'Background education'!$A:$B,2,FALSE)</f>
        <v>Undergraduate degree</v>
      </c>
      <c r="T1910" s="7">
        <f ca="1" xml:space="preserve">
  IF(OR($V1910 = 2, $V1910 = 3, $V1910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910" s="7" t="str">
        <f ca="1">VLOOKUP($T1910,Departments!$A:$B,2,FALSE)</f>
        <v>Finance</v>
      </c>
      <c r="V1910" s="6">
        <f t="shared" ca="1" si="355"/>
        <v>7</v>
      </c>
      <c r="W1910" s="6" t="str">
        <f ca="1">VLOOKUP($V1910,Roles!$A:$B,2,FALSE)</f>
        <v>Trainee</v>
      </c>
      <c r="X1910" s="6" t="e">
        <f t="shared" ca="1" si="356"/>
        <v>#N/A</v>
      </c>
      <c r="Y1910" s="6" t="e">
        <f ca="1">IF(ISNA($X1910),NA(),VLOOKUP($X1910,Levels!$A:$B,2,FALSE))</f>
        <v>#N/A</v>
      </c>
      <c r="Z1910" s="8">
        <f t="shared" ca="1" si="348"/>
        <v>42720</v>
      </c>
      <c r="AA1910" s="6">
        <f ca="1">RANDBETWEEN(2,COUNTA('Recruitment source'!$A:$A))</f>
        <v>4</v>
      </c>
      <c r="AB1910" s="6" t="str">
        <f ca="1">VLOOKUP($AA1910,'Recruitment source'!$A:$B,2,FALSE)</f>
        <v>SAPO Emprego</v>
      </c>
      <c r="AC1910" s="8" t="e">
        <f t="shared" ca="1" si="357"/>
        <v>#N/A</v>
      </c>
      <c r="AD1910" s="6" t="e">
        <f t="shared" ca="1" si="358"/>
        <v>#N/A</v>
      </c>
      <c r="AE1910" s="6" t="e">
        <f ca="1">IF(ISNA(AD1910),NA(),VLOOKUP($AD1910,'Reasons for dismissal'!$A:$B,2,FALSE))</f>
        <v>#N/A</v>
      </c>
      <c r="AF1910" s="6">
        <f t="shared" ca="1" si="359"/>
        <v>2</v>
      </c>
      <c r="AG1910" s="1">
        <f t="shared" ca="1" si="349"/>
        <v>1005</v>
      </c>
    </row>
    <row r="1911" spans="1:33" x14ac:dyDescent="0.25">
      <c r="A1911" s="7" cm="1">
        <f t="array" aca="1" ref="A1911" ca="1">INDEX(Companies!$A:$A,RANDBETWEEN(2,COUNTA(Companies!$A:$A)),1)</f>
        <v>2</v>
      </c>
      <c r="B1911" s="7" t="str">
        <f ca="1">VLOOKUP($A1911,Companies!$A:$B,2,FALSE)</f>
        <v>ACME Corporation</v>
      </c>
      <c r="C1911" s="5">
        <f t="shared" si="350"/>
        <v>1910</v>
      </c>
      <c r="D1911" s="6">
        <f t="shared" ca="1" si="351"/>
        <v>1</v>
      </c>
      <c r="E1911" s="7">
        <f ca="1">IF($C1911 = 1 + N("Presidente"),
    127,
    IF($C1911 = 2 + N("Vice-Presidente"),
        72,
        IF($C1911 = 3 + N("Secretária bilíngue"),
            13,
            RANDBETWEEN(5,COUNT(Name!$A:$A) + 1)
        )
    )
)</f>
        <v>350</v>
      </c>
      <c r="F1911" s="7" t="str">
        <f ca="1" xml:space="preserve">
VLOOKUP(
  $E1911,
  Name!$A:$B,
  2,
  FALSE
)
&amp; " " &amp;
IF($C1911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Souza Tavares</v>
      </c>
      <c r="G1911" s="7">
        <v>2</v>
      </c>
      <c r="H1911" s="7" t="str">
        <f>VLOOKUP($G1911,Countries!$A:$B,2,FALSE)</f>
        <v>Portugal</v>
      </c>
      <c r="I1911" s="7" cm="1">
        <f t="array" aca="1" ref="I1911" ca="1">INDEX(States!$B:$B,RANDBETWEEN(2,COUNTA(States!$A:$A)),1)</f>
        <v>5</v>
      </c>
      <c r="J1911" s="7" t="str">
        <f ca="1">VLOOKUP($I1911,States!$B:$C,2,FALSE)</f>
        <v>Aveiro</v>
      </c>
      <c r="K1911" s="7" t="str">
        <f ca="1">VLOOKUP($E1911,Name!$A:$C,3,FALSE)</f>
        <v>F</v>
      </c>
      <c r="L1911" s="7" t="str">
        <f ca="1">VLOOKUP($K1911,Genders!$B:$C,2,FALSE)</f>
        <v>Female</v>
      </c>
      <c r="M1911" s="7" cm="1">
        <f t="array" aca="1" ref="M1911" ca="1">INDEX('Marital status'!$A:$A,RANDBETWEEN(2,COUNTA('Marital status'!$A:$A)),1)</f>
        <v>4</v>
      </c>
      <c r="N1911" s="7" t="str">
        <f ca="1">VLOOKUP($M1911,'Marital status'!$A:$B,2,FALSE)</f>
        <v xml:space="preserve">Widowed </v>
      </c>
      <c r="O1911" s="7">
        <f t="shared" ca="1" si="352"/>
        <v>3</v>
      </c>
      <c r="P1911" s="7" t="str">
        <f ca="1">VLOOKUP($O1911,Ethnicities!$A:$B,2,FALSE)</f>
        <v>Black or African American</v>
      </c>
      <c r="Q1911" s="8">
        <f t="shared" ca="1" si="353"/>
        <v>36879</v>
      </c>
      <c r="R1911" s="6">
        <f t="shared" ca="1" si="354"/>
        <v>5</v>
      </c>
      <c r="S1911" s="6" t="str">
        <f ca="1">VLOOKUP($R1911,'Background education'!$A:$B,2,FALSE)</f>
        <v>Graduate school</v>
      </c>
      <c r="T1911" s="7">
        <f ca="1" xml:space="preserve">
  IF(OR($V1911 = 2, $V1911 = 3, $V1911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11" s="7" t="str">
        <f ca="1">VLOOKUP($T1911,Departments!$A:$B,2,FALSE)</f>
        <v xml:space="preserve"> Commercial</v>
      </c>
      <c r="V1911" s="6">
        <f t="shared" ca="1" si="355"/>
        <v>8</v>
      </c>
      <c r="W1911" s="6" t="str">
        <f ca="1">VLOOKUP($V1911,Roles!$A:$B,2,FALSE)</f>
        <v>Analyst</v>
      </c>
      <c r="X1911" s="6">
        <f t="shared" ca="1" si="356"/>
        <v>2</v>
      </c>
      <c r="Y1911" s="6" t="str">
        <f ca="1">IF(ISNA($X1911),NA(),VLOOKUP($X1911,Levels!$A:$B,2,FALSE))</f>
        <v>Junior</v>
      </c>
      <c r="Z1911" s="8">
        <f t="shared" ca="1" si="348"/>
        <v>42792</v>
      </c>
      <c r="AA1911" s="6">
        <f ca="1">RANDBETWEEN(2,COUNTA('Recruitment source'!$A:$A))</f>
        <v>2</v>
      </c>
      <c r="AB1911" s="6" t="str">
        <f ca="1">VLOOKUP($AA1911,'Recruitment source'!$A:$B,2,FALSE)</f>
        <v>Indeed</v>
      </c>
      <c r="AC1911" s="8" t="e">
        <f t="shared" ca="1" si="357"/>
        <v>#N/A</v>
      </c>
      <c r="AD1911" s="6" t="e">
        <f t="shared" ca="1" si="358"/>
        <v>#N/A</v>
      </c>
      <c r="AE1911" s="6" t="e">
        <f ca="1">IF(ISNA(AD1911),NA(),VLOOKUP($AD1911,'Reasons for dismissal'!$A:$B,2,FALSE))</f>
        <v>#N/A</v>
      </c>
      <c r="AF1911" s="6">
        <f t="shared" ca="1" si="359"/>
        <v>3</v>
      </c>
      <c r="AG1911" s="1">
        <f t="shared" ca="1" si="349"/>
        <v>2000</v>
      </c>
    </row>
    <row r="1912" spans="1:33" x14ac:dyDescent="0.25">
      <c r="A1912" s="7" cm="1">
        <f t="array" aca="1" ref="A1912" ca="1">INDEX(Companies!$A:$A,RANDBETWEEN(2,COUNTA(Companies!$A:$A)),1)</f>
        <v>2</v>
      </c>
      <c r="B1912" s="7" t="str">
        <f ca="1">VLOOKUP($A1912,Companies!$A:$B,2,FALSE)</f>
        <v>ACME Corporation</v>
      </c>
      <c r="C1912" s="5">
        <f t="shared" si="350"/>
        <v>1911</v>
      </c>
      <c r="D1912" s="6">
        <f t="shared" ca="1" si="351"/>
        <v>1</v>
      </c>
      <c r="E1912" s="7">
        <f ca="1">IF($C1912 = 1 + N("Presidente"),
    127,
    IF($C1912 = 2 + N("Vice-Presidente"),
        72,
        IF($C1912 = 3 + N("Secretária bilíngue"),
            13,
            RANDBETWEEN(5,COUNT(Name!$A:$A) + 1)
        )
    )
)</f>
        <v>141</v>
      </c>
      <c r="F1912" s="7" t="str">
        <f ca="1" xml:space="preserve">
VLOOKUP(
  $E1912,
  Name!$A:$B,
  2,
  FALSE
)
&amp; " " &amp;
IF($C1912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Filipe Bicalho Padrão</v>
      </c>
      <c r="G1912" s="7">
        <v>2</v>
      </c>
      <c r="H1912" s="7" t="str">
        <f>VLOOKUP($G1912,Countries!$A:$B,2,FALSE)</f>
        <v>Portugal</v>
      </c>
      <c r="I1912" s="7" cm="1">
        <f t="array" aca="1" ref="I1912" ca="1">INDEX(States!$B:$B,RANDBETWEEN(2,COUNTA(States!$A:$A)),1)</f>
        <v>13</v>
      </c>
      <c r="J1912" s="7" t="str">
        <f ca="1">VLOOKUP($I1912,States!$B:$C,2,FALSE)</f>
        <v>Azores</v>
      </c>
      <c r="K1912" s="7" t="str">
        <f ca="1">VLOOKUP($E1912,Name!$A:$C,3,FALSE)</f>
        <v>M</v>
      </c>
      <c r="L1912" s="7" t="str">
        <f ca="1">VLOOKUP($K1912,Genders!$B:$C,2,FALSE)</f>
        <v>Male</v>
      </c>
      <c r="M1912" s="7" cm="1">
        <f t="array" aca="1" ref="M1912" ca="1">INDEX('Marital status'!$A:$A,RANDBETWEEN(2,COUNTA('Marital status'!$A:$A)),1)</f>
        <v>4</v>
      </c>
      <c r="N1912" s="7" t="str">
        <f ca="1">VLOOKUP($M1912,'Marital status'!$A:$B,2,FALSE)</f>
        <v xml:space="preserve">Widowed </v>
      </c>
      <c r="O1912" s="7">
        <f t="shared" ca="1" si="352"/>
        <v>2</v>
      </c>
      <c r="P1912" s="7" t="str">
        <f ca="1">VLOOKUP($O1912,Ethnicities!$A:$B,2,FALSE)</f>
        <v>White</v>
      </c>
      <c r="Q1912" s="8">
        <f t="shared" ca="1" si="353"/>
        <v>34102</v>
      </c>
      <c r="R1912" s="6">
        <f t="shared" ca="1" si="354"/>
        <v>4</v>
      </c>
      <c r="S1912" s="6" t="str">
        <f ca="1">VLOOKUP($R1912,'Background education'!$A:$B,2,FALSE)</f>
        <v>Undergraduate degree</v>
      </c>
      <c r="T1912" s="7">
        <f ca="1" xml:space="preserve">
  IF(OR($V1912 = 2, $V1912 = 3, $V1912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12" s="7" t="str">
        <f ca="1">VLOOKUP($T1912,Departments!$A:$B,2,FALSE)</f>
        <v xml:space="preserve"> Commercial</v>
      </c>
      <c r="V1912" s="6">
        <f t="shared" ca="1" si="355"/>
        <v>7</v>
      </c>
      <c r="W1912" s="6" t="str">
        <f ca="1">VLOOKUP($V1912,Roles!$A:$B,2,FALSE)</f>
        <v>Trainee</v>
      </c>
      <c r="X1912" s="6" t="e">
        <f t="shared" ca="1" si="356"/>
        <v>#N/A</v>
      </c>
      <c r="Y1912" s="6" t="e">
        <f ca="1">IF(ISNA($X1912),NA(),VLOOKUP($X1912,Levels!$A:$B,2,FALSE))</f>
        <v>#N/A</v>
      </c>
      <c r="Z1912" s="8">
        <f t="shared" ca="1" si="348"/>
        <v>40625</v>
      </c>
      <c r="AA1912" s="6">
        <f ca="1">RANDBETWEEN(2,COUNTA('Recruitment source'!$A:$A))</f>
        <v>2</v>
      </c>
      <c r="AB1912" s="6" t="str">
        <f ca="1">VLOOKUP($AA1912,'Recruitment source'!$A:$B,2,FALSE)</f>
        <v>Indeed</v>
      </c>
      <c r="AC1912" s="8" t="e">
        <f t="shared" ca="1" si="357"/>
        <v>#N/A</v>
      </c>
      <c r="AD1912" s="6" t="e">
        <f t="shared" ca="1" si="358"/>
        <v>#N/A</v>
      </c>
      <c r="AE1912" s="6" t="e">
        <f ca="1">IF(ISNA(AD1912),NA(),VLOOKUP($AD1912,'Reasons for dismissal'!$A:$B,2,FALSE))</f>
        <v>#N/A</v>
      </c>
      <c r="AF1912" s="6">
        <f t="shared" ca="1" si="359"/>
        <v>3</v>
      </c>
      <c r="AG1912" s="1">
        <f t="shared" ca="1" si="349"/>
        <v>1005</v>
      </c>
    </row>
    <row r="1913" spans="1:33" x14ac:dyDescent="0.25">
      <c r="A1913" s="7" cm="1">
        <f t="array" aca="1" ref="A1913" ca="1">INDEX(Companies!$A:$A,RANDBETWEEN(2,COUNTA(Companies!$A:$A)),1)</f>
        <v>2</v>
      </c>
      <c r="B1913" s="7" t="str">
        <f ca="1">VLOOKUP($A1913,Companies!$A:$B,2,FALSE)</f>
        <v>ACME Corporation</v>
      </c>
      <c r="C1913" s="5">
        <f t="shared" si="350"/>
        <v>1912</v>
      </c>
      <c r="D1913" s="6">
        <f t="shared" ca="1" si="351"/>
        <v>1</v>
      </c>
      <c r="E1913" s="7">
        <f ca="1">IF($C1913 = 1 + N("Presidente"),
    127,
    IF($C1913 = 2 + N("Vice-Presidente"),
        72,
        IF($C1913 = 3 + N("Secretária bilíngue"),
            13,
            RANDBETWEEN(5,COUNT(Name!$A:$A) + 1)
        )
    )
)</f>
        <v>41</v>
      </c>
      <c r="F1913" s="7" t="str">
        <f ca="1" xml:space="preserve">
VLOOKUP(
  $E1913,
  Name!$A:$B,
  2,
  FALSE
)
&amp; " " &amp;
IF($C1913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Ane Caroline Nascimento Pedroso</v>
      </c>
      <c r="G1913" s="7">
        <v>2</v>
      </c>
      <c r="H1913" s="7" t="str">
        <f>VLOOKUP($G1913,Countries!$A:$B,2,FALSE)</f>
        <v>Portugal</v>
      </c>
      <c r="I1913" s="7" cm="1">
        <f t="array" aca="1" ref="I1913" ca="1">INDEX(States!$B:$B,RANDBETWEEN(2,COUNTA(States!$A:$A)),1)</f>
        <v>9</v>
      </c>
      <c r="J1913" s="7" t="str">
        <f ca="1">VLOOKUP($I1913,States!$B:$C,2,FALSE)</f>
        <v>Leiria</v>
      </c>
      <c r="K1913" s="7" t="str">
        <f ca="1">VLOOKUP($E1913,Name!$A:$C,3,FALSE)</f>
        <v>F</v>
      </c>
      <c r="L1913" s="7" t="str">
        <f ca="1">VLOOKUP($K1913,Genders!$B:$C,2,FALSE)</f>
        <v>Female</v>
      </c>
      <c r="M1913" s="7" cm="1">
        <f t="array" aca="1" ref="M1913" ca="1">INDEX('Marital status'!$A:$A,RANDBETWEEN(2,COUNTA('Marital status'!$A:$A)),1)</f>
        <v>3</v>
      </c>
      <c r="N1913" s="7" t="str">
        <f ca="1">VLOOKUP($M1913,'Marital status'!$A:$B,2,FALSE)</f>
        <v>Married</v>
      </c>
      <c r="O1913" s="7">
        <f t="shared" ca="1" si="352"/>
        <v>2</v>
      </c>
      <c r="P1913" s="7" t="str">
        <f ca="1">VLOOKUP($O1913,Ethnicities!$A:$B,2,FALSE)</f>
        <v>White</v>
      </c>
      <c r="Q1913" s="8">
        <f t="shared" ca="1" si="353"/>
        <v>32805</v>
      </c>
      <c r="R1913" s="6">
        <f t="shared" ca="1" si="354"/>
        <v>5</v>
      </c>
      <c r="S1913" s="6" t="str">
        <f ca="1">VLOOKUP($R1913,'Background education'!$A:$B,2,FALSE)</f>
        <v>Graduate school</v>
      </c>
      <c r="T1913" s="7">
        <f ca="1" xml:space="preserve">
  IF(OR($V1913 = 2, $V1913 = 3, $V1913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13" s="7" t="str">
        <f ca="1">VLOOKUP($T1913,Departments!$A:$B,2,FALSE)</f>
        <v>Human Resource</v>
      </c>
      <c r="V1913" s="6">
        <f t="shared" ca="1" si="355"/>
        <v>8</v>
      </c>
      <c r="W1913" s="6" t="str">
        <f ca="1">VLOOKUP($V1913,Roles!$A:$B,2,FALSE)</f>
        <v>Analyst</v>
      </c>
      <c r="X1913" s="6">
        <f t="shared" ca="1" si="356"/>
        <v>3</v>
      </c>
      <c r="Y1913" s="6" t="str">
        <f ca="1">IF(ISNA($X1913),NA(),VLOOKUP($X1913,Levels!$A:$B,2,FALSE))</f>
        <v>Pleno</v>
      </c>
      <c r="Z1913" s="8">
        <f t="shared" ca="1" si="348"/>
        <v>37867</v>
      </c>
      <c r="AA1913" s="6">
        <f ca="1">RANDBETWEEN(2,COUNTA('Recruitment source'!$A:$A))</f>
        <v>11</v>
      </c>
      <c r="AB1913" s="6" t="str">
        <f ca="1">VLOOKUP($AA1913,'Recruitment source'!$A:$B,2,FALSE)</f>
        <v>LinkedIn</v>
      </c>
      <c r="AC1913" s="8" t="e">
        <f t="shared" ca="1" si="357"/>
        <v>#N/A</v>
      </c>
      <c r="AD1913" s="6" t="e">
        <f t="shared" ca="1" si="358"/>
        <v>#N/A</v>
      </c>
      <c r="AE1913" s="6" t="e">
        <f ca="1">IF(ISNA(AD1913),NA(),VLOOKUP($AD1913,'Reasons for dismissal'!$A:$B,2,FALSE))</f>
        <v>#N/A</v>
      </c>
      <c r="AF1913" s="6">
        <f t="shared" ca="1" si="359"/>
        <v>3</v>
      </c>
      <c r="AG1913" s="1">
        <f t="shared" ca="1" si="349"/>
        <v>2000</v>
      </c>
    </row>
    <row r="1914" spans="1:33" x14ac:dyDescent="0.25">
      <c r="A1914" s="7" cm="1">
        <f t="array" aca="1" ref="A1914" ca="1">INDEX(Companies!$A:$A,RANDBETWEEN(2,COUNTA(Companies!$A:$A)),1)</f>
        <v>2</v>
      </c>
      <c r="B1914" s="7" t="str">
        <f ca="1">VLOOKUP($A1914,Companies!$A:$B,2,FALSE)</f>
        <v>ACME Corporation</v>
      </c>
      <c r="C1914" s="5">
        <f t="shared" si="350"/>
        <v>1913</v>
      </c>
      <c r="D1914" s="6">
        <f t="shared" ca="1" si="351"/>
        <v>1</v>
      </c>
      <c r="E1914" s="7">
        <f ca="1">IF($C1914 = 1 + N("Presidente"),
    127,
    IF($C1914 = 2 + N("Vice-Presidente"),
        72,
        IF($C1914 = 3 + N("Secretária bilíngue"),
            13,
            RANDBETWEEN(5,COUNT(Name!$A:$A) + 1)
        )
    )
)</f>
        <v>314</v>
      </c>
      <c r="F1914" s="7" t="str">
        <f ca="1" xml:space="preserve">
VLOOKUP(
  $E1914,
  Name!$A:$B,
  2,
  FALSE
)
&amp; " " &amp;
IF($C1914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Paloma Leone Borges</v>
      </c>
      <c r="G1914" s="7">
        <v>2</v>
      </c>
      <c r="H1914" s="7" t="str">
        <f>VLOOKUP($G1914,Countries!$A:$B,2,FALSE)</f>
        <v>Portugal</v>
      </c>
      <c r="I1914" s="7" cm="1">
        <f t="array" aca="1" ref="I1914" ca="1">INDEX(States!$B:$B,RANDBETWEEN(2,COUNTA(States!$A:$A)),1)</f>
        <v>8</v>
      </c>
      <c r="J1914" s="7" t="str">
        <f ca="1">VLOOKUP($I1914,States!$B:$C,2,FALSE)</f>
        <v>Santarém</v>
      </c>
      <c r="K1914" s="7" t="str">
        <f ca="1">VLOOKUP($E1914,Name!$A:$C,3,FALSE)</f>
        <v>F</v>
      </c>
      <c r="L1914" s="7" t="str">
        <f ca="1">VLOOKUP($K1914,Genders!$B:$C,2,FALSE)</f>
        <v>Female</v>
      </c>
      <c r="M1914" s="7" cm="1">
        <f t="array" aca="1" ref="M1914" ca="1">INDEX('Marital status'!$A:$A,RANDBETWEEN(2,COUNTA('Marital status'!$A:$A)),1)</f>
        <v>2</v>
      </c>
      <c r="N1914" s="7" t="str">
        <f ca="1">VLOOKUP($M1914,'Marital status'!$A:$B,2,FALSE)</f>
        <v>Single</v>
      </c>
      <c r="O1914" s="7">
        <f t="shared" ca="1" si="352"/>
        <v>4</v>
      </c>
      <c r="P1914" s="7" t="str">
        <f ca="1">VLOOKUP($O1914,Ethnicities!$A:$B,2,FALSE)</f>
        <v>Hispanic or Latino</v>
      </c>
      <c r="Q1914" s="8">
        <f t="shared" ca="1" si="353"/>
        <v>33278</v>
      </c>
      <c r="R1914" s="6">
        <f t="shared" ca="1" si="354"/>
        <v>4</v>
      </c>
      <c r="S1914" s="6" t="str">
        <f ca="1">VLOOKUP($R1914,'Background education'!$A:$B,2,FALSE)</f>
        <v>Undergraduate degree</v>
      </c>
      <c r="T1914" s="7">
        <f ca="1" xml:space="preserve">
  IF(OR($V1914 = 2, $V1914 = 3, $V1914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14" s="7" t="str">
        <f ca="1">VLOOKUP($T1914,Departments!$A:$B,2,FALSE)</f>
        <v>Human Resource</v>
      </c>
      <c r="V1914" s="6">
        <f t="shared" ca="1" si="355"/>
        <v>6</v>
      </c>
      <c r="W1914" s="6" t="str">
        <f ca="1">VLOOKUP($V1914,Roles!$A:$B,2,FALSE)</f>
        <v>Intern</v>
      </c>
      <c r="X1914" s="6" t="e">
        <f t="shared" ca="1" si="356"/>
        <v>#N/A</v>
      </c>
      <c r="Y1914" s="6" t="e">
        <f ca="1">IF(ISNA($X1914),NA(),VLOOKUP($X1914,Levels!$A:$B,2,FALSE))</f>
        <v>#N/A</v>
      </c>
      <c r="Z1914" s="8">
        <f t="shared" ca="1" si="348"/>
        <v>44441</v>
      </c>
      <c r="AA1914" s="6">
        <f ca="1">RANDBETWEEN(2,COUNTA('Recruitment source'!$A:$A))</f>
        <v>10</v>
      </c>
      <c r="AB1914" s="6" t="str">
        <f ca="1">VLOOKUP($AA1914,'Recruitment source'!$A:$B,2,FALSE)</f>
        <v>Google</v>
      </c>
      <c r="AC1914" s="8" t="e">
        <f t="shared" ca="1" si="357"/>
        <v>#N/A</v>
      </c>
      <c r="AD1914" s="6" t="e">
        <f t="shared" ca="1" si="358"/>
        <v>#N/A</v>
      </c>
      <c r="AE1914" s="6" t="e">
        <f ca="1">IF(ISNA(AD1914),NA(),VLOOKUP($AD1914,'Reasons for dismissal'!$A:$B,2,FALSE))</f>
        <v>#N/A</v>
      </c>
      <c r="AF1914" s="6">
        <f t="shared" ca="1" si="359"/>
        <v>3</v>
      </c>
      <c r="AG1914" s="1">
        <f t="shared" ca="1" si="349"/>
        <v>805</v>
      </c>
    </row>
    <row r="1915" spans="1:33" x14ac:dyDescent="0.25">
      <c r="A1915" s="7" cm="1">
        <f t="array" aca="1" ref="A1915" ca="1">INDEX(Companies!$A:$A,RANDBETWEEN(2,COUNTA(Companies!$A:$A)),1)</f>
        <v>2</v>
      </c>
      <c r="B1915" s="7" t="str">
        <f ca="1">VLOOKUP($A1915,Companies!$A:$B,2,FALSE)</f>
        <v>ACME Corporation</v>
      </c>
      <c r="C1915" s="5">
        <f t="shared" si="350"/>
        <v>1914</v>
      </c>
      <c r="D1915" s="6">
        <f t="shared" ca="1" si="351"/>
        <v>1</v>
      </c>
      <c r="E1915" s="7">
        <f ca="1">IF($C1915 = 1 + N("Presidente"),
    127,
    IF($C1915 = 2 + N("Vice-Presidente"),
        72,
        IF($C1915 = 3 + N("Secretária bilíngue"),
            13,
            RANDBETWEEN(5,COUNT(Name!$A:$A) + 1)
        )
    )
)</f>
        <v>147</v>
      </c>
      <c r="F1915" s="7" t="str">
        <f ca="1" xml:space="preserve">
VLOOKUP(
  $E1915,
  Name!$A:$B,
  2,
  FALSE
)
&amp; " " &amp;
IF($C1915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Romano Ildelfonso</v>
      </c>
      <c r="G1915" s="7">
        <v>2</v>
      </c>
      <c r="H1915" s="7" t="str">
        <f>VLOOKUP($G1915,Countries!$A:$B,2,FALSE)</f>
        <v>Portugal</v>
      </c>
      <c r="I1915" s="7" cm="1">
        <f t="array" aca="1" ref="I1915" ca="1">INDEX(States!$B:$B,RANDBETWEEN(2,COUNTA(States!$A:$A)),1)</f>
        <v>9</v>
      </c>
      <c r="J1915" s="7" t="str">
        <f ca="1">VLOOKUP($I1915,States!$B:$C,2,FALSE)</f>
        <v>Leiria</v>
      </c>
      <c r="K1915" s="7" t="str">
        <f ca="1">VLOOKUP($E1915,Name!$A:$C,3,FALSE)</f>
        <v>M</v>
      </c>
      <c r="L1915" s="7" t="str">
        <f ca="1">VLOOKUP($K1915,Genders!$B:$C,2,FALSE)</f>
        <v>Male</v>
      </c>
      <c r="M1915" s="7" cm="1">
        <f t="array" aca="1" ref="M1915" ca="1">INDEX('Marital status'!$A:$A,RANDBETWEEN(2,COUNTA('Marital status'!$A:$A)),1)</f>
        <v>5</v>
      </c>
      <c r="N1915" s="7" t="str">
        <f ca="1">VLOOKUP($M1915,'Marital status'!$A:$B,2,FALSE)</f>
        <v xml:space="preserve">Separated </v>
      </c>
      <c r="O1915" s="7">
        <f t="shared" ca="1" si="352"/>
        <v>7</v>
      </c>
      <c r="P1915" s="7" t="str">
        <f ca="1">VLOOKUP($O1915,Ethnicities!$A:$B,2,FALSE)</f>
        <v>Native Hawaiian or Other Pacific Islander</v>
      </c>
      <c r="Q1915" s="8">
        <f t="shared" ca="1" si="353"/>
        <v>35795</v>
      </c>
      <c r="R1915" s="6">
        <f t="shared" ca="1" si="354"/>
        <v>5</v>
      </c>
      <c r="S1915" s="6" t="str">
        <f ca="1">VLOOKUP($R1915,'Background education'!$A:$B,2,FALSE)</f>
        <v>Graduate school</v>
      </c>
      <c r="T1915" s="7">
        <f ca="1" xml:space="preserve">
  IF(OR($V1915 = 2, $V1915 = 3, $V1915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915" s="7" t="str">
        <f ca="1">VLOOKUP($T1915,Departments!$A:$B,2,FALSE)</f>
        <v>Operations</v>
      </c>
      <c r="V1915" s="6">
        <f t="shared" ca="1" si="355"/>
        <v>8</v>
      </c>
      <c r="W1915" s="6" t="str">
        <f ca="1">VLOOKUP($V1915,Roles!$A:$B,2,FALSE)</f>
        <v>Analyst</v>
      </c>
      <c r="X1915" s="6">
        <f t="shared" ca="1" si="356"/>
        <v>4</v>
      </c>
      <c r="Y1915" s="6" t="str">
        <f ca="1">IF(ISNA($X1915),NA(),VLOOKUP($X1915,Levels!$A:$B,2,FALSE))</f>
        <v>Senior</v>
      </c>
      <c r="Z1915" s="8">
        <f t="shared" ca="1" si="348"/>
        <v>39499</v>
      </c>
      <c r="AA1915" s="6">
        <f ca="1">RANDBETWEEN(2,COUNTA('Recruitment source'!$A:$A))</f>
        <v>9</v>
      </c>
      <c r="AB1915" s="6" t="str">
        <f ca="1">VLOOKUP($AA1915,'Recruitment source'!$A:$B,2,FALSE)</f>
        <v xml:space="preserve"> recommendation of employee</v>
      </c>
      <c r="AC1915" s="8" t="e">
        <f t="shared" ca="1" si="357"/>
        <v>#N/A</v>
      </c>
      <c r="AD1915" s="6" t="e">
        <f t="shared" ca="1" si="358"/>
        <v>#N/A</v>
      </c>
      <c r="AE1915" s="6" t="e">
        <f ca="1">IF(ISNA(AD1915),NA(),VLOOKUP($AD1915,'Reasons for dismissal'!$A:$B,2,FALSE))</f>
        <v>#N/A</v>
      </c>
      <c r="AF1915" s="6">
        <f t="shared" ca="1" si="359"/>
        <v>2</v>
      </c>
      <c r="AG1915" s="1">
        <f t="shared" ca="1" si="349"/>
        <v>2000</v>
      </c>
    </row>
    <row r="1916" spans="1:33" x14ac:dyDescent="0.25">
      <c r="A1916" s="7" cm="1">
        <f t="array" aca="1" ref="A1916" ca="1">INDEX(Companies!$A:$A,RANDBETWEEN(2,COUNTA(Companies!$A:$A)),1)</f>
        <v>2</v>
      </c>
      <c r="B1916" s="7" t="str">
        <f ca="1">VLOOKUP($A1916,Companies!$A:$B,2,FALSE)</f>
        <v>ACME Corporation</v>
      </c>
      <c r="C1916" s="5">
        <f t="shared" si="350"/>
        <v>1915</v>
      </c>
      <c r="D1916" s="6">
        <f t="shared" ca="1" si="351"/>
        <v>1</v>
      </c>
      <c r="E1916" s="7">
        <f ca="1">IF($C1916 = 1 + N("Presidente"),
    127,
    IF($C1916 = 2 + N("Vice-Presidente"),
        72,
        IF($C1916 = 3 + N("Secretária bilíngue"),
            13,
            RANDBETWEEN(5,COUNT(Name!$A:$A) + 1)
        )
    )
)</f>
        <v>192</v>
      </c>
      <c r="F1916" s="7" t="str">
        <f ca="1" xml:space="preserve">
VLOOKUP(
  $E1916,
  Name!$A:$B,
  2,
  FALSE
)
&amp; " " &amp;
IF($C1916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Pedro Fontana Lombardi</v>
      </c>
      <c r="G1916" s="7">
        <v>2</v>
      </c>
      <c r="H1916" s="7" t="str">
        <f>VLOOKUP($G1916,Countries!$A:$B,2,FALSE)</f>
        <v>Portugal</v>
      </c>
      <c r="I1916" s="7" cm="1">
        <f t="array" aca="1" ref="I1916" ca="1">INDEX(States!$B:$B,RANDBETWEEN(2,COUNTA(States!$A:$A)),1)</f>
        <v>14</v>
      </c>
      <c r="J1916" s="7" t="str">
        <f ca="1">VLOOKUP($I1916,States!$B:$C,2,FALSE)</f>
        <v>Viseu</v>
      </c>
      <c r="K1916" s="7" t="str">
        <f ca="1">VLOOKUP($E1916,Name!$A:$C,3,FALSE)</f>
        <v>M</v>
      </c>
      <c r="L1916" s="7" t="str">
        <f ca="1">VLOOKUP($K1916,Genders!$B:$C,2,FALSE)</f>
        <v>Male</v>
      </c>
      <c r="M1916" s="7" cm="1">
        <f t="array" aca="1" ref="M1916" ca="1">INDEX('Marital status'!$A:$A,RANDBETWEEN(2,COUNTA('Marital status'!$A:$A)),1)</f>
        <v>4</v>
      </c>
      <c r="N1916" s="7" t="str">
        <f ca="1">VLOOKUP($M1916,'Marital status'!$A:$B,2,FALSE)</f>
        <v xml:space="preserve">Widowed </v>
      </c>
      <c r="O1916" s="7">
        <f t="shared" ca="1" si="352"/>
        <v>2</v>
      </c>
      <c r="P1916" s="7" t="str">
        <f ca="1">VLOOKUP($O1916,Ethnicities!$A:$B,2,FALSE)</f>
        <v>White</v>
      </c>
      <c r="Q1916" s="8">
        <f t="shared" ca="1" si="353"/>
        <v>29287</v>
      </c>
      <c r="R1916" s="6">
        <f t="shared" ca="1" si="354"/>
        <v>4</v>
      </c>
      <c r="S1916" s="6" t="str">
        <f ca="1">VLOOKUP($R1916,'Background education'!$A:$B,2,FALSE)</f>
        <v>Undergraduate degree</v>
      </c>
      <c r="T1916" s="7">
        <f ca="1" xml:space="preserve">
  IF(OR($V1916 = 2, $V1916 = 3, $V1916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916" s="7" t="str">
        <f ca="1">VLOOKUP($T1916,Departments!$A:$B,2,FALSE)</f>
        <v>Juridical</v>
      </c>
      <c r="V1916" s="6">
        <f t="shared" ca="1" si="355"/>
        <v>7</v>
      </c>
      <c r="W1916" s="6" t="str">
        <f ca="1">VLOOKUP($V1916,Roles!$A:$B,2,FALSE)</f>
        <v>Trainee</v>
      </c>
      <c r="X1916" s="6" t="e">
        <f t="shared" ca="1" si="356"/>
        <v>#N/A</v>
      </c>
      <c r="Y1916" s="6" t="e">
        <f ca="1">IF(ISNA($X1916),NA(),VLOOKUP($X1916,Levels!$A:$B,2,FALSE))</f>
        <v>#N/A</v>
      </c>
      <c r="Z1916" s="8">
        <f t="shared" ca="1" si="348"/>
        <v>39163</v>
      </c>
      <c r="AA1916" s="6">
        <f ca="1">RANDBETWEEN(2,COUNTA('Recruitment source'!$A:$A))</f>
        <v>9</v>
      </c>
      <c r="AB1916" s="6" t="str">
        <f ca="1">VLOOKUP($AA1916,'Recruitment source'!$A:$B,2,FALSE)</f>
        <v xml:space="preserve"> recommendation of employee</v>
      </c>
      <c r="AC1916" s="8" t="e">
        <f t="shared" ca="1" si="357"/>
        <v>#N/A</v>
      </c>
      <c r="AD1916" s="6" t="e">
        <f t="shared" ca="1" si="358"/>
        <v>#N/A</v>
      </c>
      <c r="AE1916" s="6" t="e">
        <f ca="1">IF(ISNA(AD1916),NA(),VLOOKUP($AD1916,'Reasons for dismissal'!$A:$B,2,FALSE))</f>
        <v>#N/A</v>
      </c>
      <c r="AF1916" s="6">
        <f t="shared" ca="1" si="359"/>
        <v>3</v>
      </c>
      <c r="AG1916" s="1">
        <f t="shared" ca="1" si="349"/>
        <v>1005</v>
      </c>
    </row>
    <row r="1917" spans="1:33" x14ac:dyDescent="0.25">
      <c r="A1917" s="7" cm="1">
        <f t="array" aca="1" ref="A1917" ca="1">INDEX(Companies!$A:$A,RANDBETWEEN(2,COUNTA(Companies!$A:$A)),1)</f>
        <v>2</v>
      </c>
      <c r="B1917" s="7" t="str">
        <f ca="1">VLOOKUP($A1917,Companies!$A:$B,2,FALSE)</f>
        <v>ACME Corporation</v>
      </c>
      <c r="C1917" s="5">
        <f t="shared" si="350"/>
        <v>1916</v>
      </c>
      <c r="D1917" s="6">
        <f t="shared" ca="1" si="351"/>
        <v>1</v>
      </c>
      <c r="E1917" s="7">
        <f ca="1">IF($C1917 = 1 + N("Presidente"),
    127,
    IF($C1917 = 2 + N("Vice-Presidente"),
        72,
        IF($C1917 = 3 + N("Secretária bilíngue"),
            13,
            RANDBETWEEN(5,COUNT(Name!$A:$A) + 1)
        )
    )
)</f>
        <v>281</v>
      </c>
      <c r="F1917" s="7" t="str">
        <f ca="1" xml:space="preserve">
VLOOKUP(
  $E1917,
  Name!$A:$B,
  2,
  FALSE
)
&amp; " " &amp;
IF($C1917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Lombardi Faria</v>
      </c>
      <c r="G1917" s="7">
        <v>2</v>
      </c>
      <c r="H1917" s="7" t="str">
        <f>VLOOKUP($G1917,Countries!$A:$B,2,FALSE)</f>
        <v>Portugal</v>
      </c>
      <c r="I1917" s="7" cm="1">
        <f t="array" aca="1" ref="I1917" ca="1">INDEX(States!$B:$B,RANDBETWEEN(2,COUNTA(States!$A:$A)),1)</f>
        <v>7</v>
      </c>
      <c r="J1917" s="7" t="str">
        <f ca="1">VLOOKUP($I1917,States!$B:$C,2,FALSE)</f>
        <v>Faro</v>
      </c>
      <c r="K1917" s="7" t="str">
        <f ca="1">VLOOKUP($E1917,Name!$A:$C,3,FALSE)</f>
        <v>F</v>
      </c>
      <c r="L1917" s="7" t="str">
        <f ca="1">VLOOKUP($K1917,Genders!$B:$C,2,FALSE)</f>
        <v>Female</v>
      </c>
      <c r="M1917" s="7" cm="1">
        <f t="array" aca="1" ref="M1917" ca="1">INDEX('Marital status'!$A:$A,RANDBETWEEN(2,COUNTA('Marital status'!$A:$A)),1)</f>
        <v>2</v>
      </c>
      <c r="N1917" s="7" t="str">
        <f ca="1">VLOOKUP($M1917,'Marital status'!$A:$B,2,FALSE)</f>
        <v>Single</v>
      </c>
      <c r="O1917" s="7">
        <f t="shared" ca="1" si="352"/>
        <v>2</v>
      </c>
      <c r="P1917" s="7" t="str">
        <f ca="1">VLOOKUP($O1917,Ethnicities!$A:$B,2,FALSE)</f>
        <v>White</v>
      </c>
      <c r="Q1917" s="8">
        <f t="shared" ca="1" si="353"/>
        <v>32897</v>
      </c>
      <c r="R1917" s="6">
        <f t="shared" ca="1" si="354"/>
        <v>5</v>
      </c>
      <c r="S1917" s="6" t="str">
        <f ca="1">VLOOKUP($R1917,'Background education'!$A:$B,2,FALSE)</f>
        <v>Graduate school</v>
      </c>
      <c r="T1917" s="7">
        <f ca="1" xml:space="preserve">
  IF(OR($V1917 = 2, $V1917 = 3, $V1917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917" s="7" t="str">
        <f ca="1">VLOOKUP($T1917,Departments!$A:$B,2,FALSE)</f>
        <v>Operations</v>
      </c>
      <c r="V1917" s="6">
        <f t="shared" ca="1" si="355"/>
        <v>8</v>
      </c>
      <c r="W1917" s="6" t="str">
        <f ca="1">VLOOKUP($V1917,Roles!$A:$B,2,FALSE)</f>
        <v>Analyst</v>
      </c>
      <c r="X1917" s="6">
        <f t="shared" ca="1" si="356"/>
        <v>2</v>
      </c>
      <c r="Y1917" s="6" t="str">
        <f ca="1">IF(ISNA($X1917),NA(),VLOOKUP($X1917,Levels!$A:$B,2,FALSE))</f>
        <v>Junior</v>
      </c>
      <c r="Z1917" s="8">
        <f t="shared" ca="1" si="348"/>
        <v>37871</v>
      </c>
      <c r="AA1917" s="6">
        <f ca="1">RANDBETWEEN(2,COUNTA('Recruitment source'!$A:$A))</f>
        <v>7</v>
      </c>
      <c r="AB1917" s="6" t="str">
        <f ca="1">VLOOKUP($AA1917,'Recruitment source'!$A:$B,2,FALSE)</f>
        <v>Jobs in Lisbon</v>
      </c>
      <c r="AC1917" s="8" t="e">
        <f t="shared" ca="1" si="357"/>
        <v>#N/A</v>
      </c>
      <c r="AD1917" s="6" t="e">
        <f t="shared" ca="1" si="358"/>
        <v>#N/A</v>
      </c>
      <c r="AE1917" s="6" t="e">
        <f ca="1">IF(ISNA(AD1917),NA(),VLOOKUP($AD1917,'Reasons for dismissal'!$A:$B,2,FALSE))</f>
        <v>#N/A</v>
      </c>
      <c r="AF1917" s="6">
        <f t="shared" ca="1" si="359"/>
        <v>2</v>
      </c>
      <c r="AG1917" s="1">
        <f t="shared" ca="1" si="349"/>
        <v>2000</v>
      </c>
    </row>
    <row r="1918" spans="1:33" x14ac:dyDescent="0.25">
      <c r="A1918" s="7" cm="1">
        <f t="array" aca="1" ref="A1918" ca="1">INDEX(Companies!$A:$A,RANDBETWEEN(2,COUNTA(Companies!$A:$A)),1)</f>
        <v>2</v>
      </c>
      <c r="B1918" s="7" t="str">
        <f ca="1">VLOOKUP($A1918,Companies!$A:$B,2,FALSE)</f>
        <v>ACME Corporation</v>
      </c>
      <c r="C1918" s="5">
        <f t="shared" si="350"/>
        <v>1917</v>
      </c>
      <c r="D1918" s="6">
        <f t="shared" ca="1" si="351"/>
        <v>1</v>
      </c>
      <c r="E1918" s="7">
        <f ca="1">IF($C1918 = 1 + N("Presidente"),
    127,
    IF($C1918 = 2 + N("Vice-Presidente"),
        72,
        IF($C1918 = 3 + N("Secretária bilíngue"),
            13,
            RANDBETWEEN(5,COUNT(Name!$A:$A) + 1)
        )
    )
)</f>
        <v>136</v>
      </c>
      <c r="F1918" s="7" t="str">
        <f ca="1" xml:space="preserve">
VLOOKUP(
  $E1918,
  Name!$A:$B,
  2,
  FALSE
)
&amp; " " &amp;
IF($C1918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Fellipe Negrão Mancini</v>
      </c>
      <c r="G1918" s="7">
        <v>2</v>
      </c>
      <c r="H1918" s="7" t="str">
        <f>VLOOKUP($G1918,Countries!$A:$B,2,FALSE)</f>
        <v>Portugal</v>
      </c>
      <c r="I1918" s="7" cm="1">
        <f t="array" aca="1" ref="I1918" ca="1">INDEX(States!$B:$B,RANDBETWEEN(2,COUNTA(States!$A:$A)),1)</f>
        <v>21</v>
      </c>
      <c r="J1918" s="7" t="str">
        <f ca="1">VLOOKUP($I1918,States!$B:$C,2,FALSE)</f>
        <v>Bragança</v>
      </c>
      <c r="K1918" s="7" t="str">
        <f ca="1">VLOOKUP($E1918,Name!$A:$C,3,FALSE)</f>
        <v>M</v>
      </c>
      <c r="L1918" s="7" t="str">
        <f ca="1">VLOOKUP($K1918,Genders!$B:$C,2,FALSE)</f>
        <v>Male</v>
      </c>
      <c r="M1918" s="7" cm="1">
        <f t="array" aca="1" ref="M1918" ca="1">INDEX('Marital status'!$A:$A,RANDBETWEEN(2,COUNTA('Marital status'!$A:$A)),1)</f>
        <v>6</v>
      </c>
      <c r="N1918" s="7" t="str">
        <f ca="1">VLOOKUP($M1918,'Marital status'!$A:$B,2,FALSE)</f>
        <v>Divorced</v>
      </c>
      <c r="O1918" s="7">
        <f t="shared" ca="1" si="352"/>
        <v>3</v>
      </c>
      <c r="P1918" s="7" t="str">
        <f ca="1">VLOOKUP($O1918,Ethnicities!$A:$B,2,FALSE)</f>
        <v>Black or African American</v>
      </c>
      <c r="Q1918" s="8">
        <f t="shared" ca="1" si="353"/>
        <v>29530</v>
      </c>
      <c r="R1918" s="6">
        <f t="shared" ca="1" si="354"/>
        <v>4</v>
      </c>
      <c r="S1918" s="6" t="str">
        <f ca="1">VLOOKUP($R1918,'Background education'!$A:$B,2,FALSE)</f>
        <v>Undergraduate degree</v>
      </c>
      <c r="T1918" s="7">
        <f ca="1" xml:space="preserve">
  IF(OR($V1918 = 2, $V1918 = 3, $V1918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18" s="7" t="str">
        <f ca="1">VLOOKUP($T1918,Departments!$A:$B,2,FALSE)</f>
        <v>Communication &amp; Marketing</v>
      </c>
      <c r="V1918" s="6">
        <f t="shared" ca="1" si="355"/>
        <v>7</v>
      </c>
      <c r="W1918" s="6" t="str">
        <f ca="1">VLOOKUP($V1918,Roles!$A:$B,2,FALSE)</f>
        <v>Trainee</v>
      </c>
      <c r="X1918" s="6" t="e">
        <f t="shared" ca="1" si="356"/>
        <v>#N/A</v>
      </c>
      <c r="Y1918" s="6" t="e">
        <f ca="1">IF(ISNA($X1918),NA(),VLOOKUP($X1918,Levels!$A:$B,2,FALSE))</f>
        <v>#N/A</v>
      </c>
      <c r="Z1918" s="8">
        <f t="shared" ca="1" si="348"/>
        <v>39486</v>
      </c>
      <c r="AA1918" s="6">
        <f ca="1">RANDBETWEEN(2,COUNTA('Recruitment source'!$A:$A))</f>
        <v>9</v>
      </c>
      <c r="AB1918" s="6" t="str">
        <f ca="1">VLOOKUP($AA1918,'Recruitment source'!$A:$B,2,FALSE)</f>
        <v xml:space="preserve"> recommendation of employee</v>
      </c>
      <c r="AC1918" s="8" t="e">
        <f t="shared" ca="1" si="357"/>
        <v>#N/A</v>
      </c>
      <c r="AD1918" s="6" t="e">
        <f t="shared" ca="1" si="358"/>
        <v>#N/A</v>
      </c>
      <c r="AE1918" s="6" t="e">
        <f ca="1">IF(ISNA(AD1918),NA(),VLOOKUP($AD1918,'Reasons for dismissal'!$A:$B,2,FALSE))</f>
        <v>#N/A</v>
      </c>
      <c r="AF1918" s="6">
        <f t="shared" ca="1" si="359"/>
        <v>4</v>
      </c>
      <c r="AG1918" s="1">
        <f t="shared" ca="1" si="349"/>
        <v>1085</v>
      </c>
    </row>
    <row r="1919" spans="1:33" x14ac:dyDescent="0.25">
      <c r="A1919" s="7" cm="1">
        <f t="array" aca="1" ref="A1919" ca="1">INDEX(Companies!$A:$A,RANDBETWEEN(2,COUNTA(Companies!$A:$A)),1)</f>
        <v>2</v>
      </c>
      <c r="B1919" s="7" t="str">
        <f ca="1">VLOOKUP($A1919,Companies!$A:$B,2,FALSE)</f>
        <v>ACME Corporation</v>
      </c>
      <c r="C1919" s="5">
        <f t="shared" si="350"/>
        <v>1918</v>
      </c>
      <c r="D1919" s="6">
        <f t="shared" ca="1" si="351"/>
        <v>1</v>
      </c>
      <c r="E1919" s="7">
        <f ca="1">IF($C1919 = 1 + N("Presidente"),
    127,
    IF($C1919 = 2 + N("Vice-Presidente"),
        72,
        IF($C1919 = 3 + N("Secretária bilíngue"),
            13,
            RANDBETWEEN(5,COUNT(Name!$A:$A) + 1)
        )
    )
)</f>
        <v>233</v>
      </c>
      <c r="F1919" s="7" t="str">
        <f ca="1" xml:space="preserve">
VLOOKUP(
  $E1919,
  Name!$A:$B,
  2,
  FALSE
)
&amp; " " &amp;
IF($C1919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Lorenzo Augusto Greco Pimentel</v>
      </c>
      <c r="G1919" s="7">
        <v>2</v>
      </c>
      <c r="H1919" s="7" t="str">
        <f>VLOOKUP($G1919,Countries!$A:$B,2,FALSE)</f>
        <v>Portugal</v>
      </c>
      <c r="I1919" s="7" cm="1">
        <f t="array" aca="1" ref="I1919" ca="1">INDEX(States!$B:$B,RANDBETWEEN(2,COUNTA(States!$A:$A)),1)</f>
        <v>3</v>
      </c>
      <c r="J1919" s="7" t="str">
        <f ca="1">VLOOKUP($I1919,States!$B:$C,2,FALSE)</f>
        <v>Porto</v>
      </c>
      <c r="K1919" s="7" t="str">
        <f ca="1">VLOOKUP($E1919,Name!$A:$C,3,FALSE)</f>
        <v>M</v>
      </c>
      <c r="L1919" s="7" t="str">
        <f ca="1">VLOOKUP($K1919,Genders!$B:$C,2,FALSE)</f>
        <v>Male</v>
      </c>
      <c r="M1919" s="7" cm="1">
        <f t="array" aca="1" ref="M1919" ca="1">INDEX('Marital status'!$A:$A,RANDBETWEEN(2,COUNTA('Marital status'!$A:$A)),1)</f>
        <v>5</v>
      </c>
      <c r="N1919" s="7" t="str">
        <f ca="1">VLOOKUP($M1919,'Marital status'!$A:$B,2,FALSE)</f>
        <v xml:space="preserve">Separated </v>
      </c>
      <c r="O1919" s="7">
        <f t="shared" ca="1" si="352"/>
        <v>5</v>
      </c>
      <c r="P1919" s="7" t="str">
        <f ca="1">VLOOKUP($O1919,Ethnicities!$A:$B,2,FALSE)</f>
        <v>Asian</v>
      </c>
      <c r="Q1919" s="8">
        <f t="shared" ca="1" si="353"/>
        <v>33057</v>
      </c>
      <c r="R1919" s="6">
        <f t="shared" ca="1" si="354"/>
        <v>4</v>
      </c>
      <c r="S1919" s="6" t="str">
        <f ca="1">VLOOKUP($R1919,'Background education'!$A:$B,2,FALSE)</f>
        <v>Undergraduate degree</v>
      </c>
      <c r="T1919" s="7">
        <f ca="1" xml:space="preserve">
  IF(OR($V1919 = 2, $V1919 = 3, $V1919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919" s="7" t="str">
        <f ca="1">VLOOKUP($T1919,Departments!$A:$B,2,FALSE)</f>
        <v>Audit</v>
      </c>
      <c r="V1919" s="6">
        <f t="shared" ca="1" si="355"/>
        <v>8</v>
      </c>
      <c r="W1919" s="6" t="str">
        <f ca="1">VLOOKUP($V1919,Roles!$A:$B,2,FALSE)</f>
        <v>Analyst</v>
      </c>
      <c r="X1919" s="6">
        <f t="shared" ca="1" si="356"/>
        <v>3</v>
      </c>
      <c r="Y1919" s="6" t="str">
        <f ca="1">IF(ISNA($X1919),NA(),VLOOKUP($X1919,Levels!$A:$B,2,FALSE))</f>
        <v>Pleno</v>
      </c>
      <c r="Z1919" s="8">
        <f t="shared" ca="1" si="348"/>
        <v>37820</v>
      </c>
      <c r="AA1919" s="6">
        <f ca="1">RANDBETWEEN(2,COUNTA('Recruitment source'!$A:$A))</f>
        <v>4</v>
      </c>
      <c r="AB1919" s="6" t="str">
        <f ca="1">VLOOKUP($AA1919,'Recruitment source'!$A:$B,2,FALSE)</f>
        <v>SAPO Emprego</v>
      </c>
      <c r="AC1919" s="8" t="e">
        <f t="shared" ca="1" si="357"/>
        <v>#N/A</v>
      </c>
      <c r="AD1919" s="6" t="e">
        <f t="shared" ca="1" si="358"/>
        <v>#N/A</v>
      </c>
      <c r="AE1919" s="6" t="e">
        <f ca="1">IF(ISNA(AD1919),NA(),VLOOKUP($AD1919,'Reasons for dismissal'!$A:$B,2,FALSE))</f>
        <v>#N/A</v>
      </c>
      <c r="AF1919" s="6">
        <f t="shared" ca="1" si="359"/>
        <v>2</v>
      </c>
      <c r="AG1919" s="1">
        <f t="shared" ca="1" si="349"/>
        <v>2000</v>
      </c>
    </row>
    <row r="1920" spans="1:33" x14ac:dyDescent="0.25">
      <c r="A1920" s="7" cm="1">
        <f t="array" aca="1" ref="A1920" ca="1">INDEX(Companies!$A:$A,RANDBETWEEN(2,COUNTA(Companies!$A:$A)),1)</f>
        <v>2</v>
      </c>
      <c r="B1920" s="7" t="str">
        <f ca="1">VLOOKUP($A1920,Companies!$A:$B,2,FALSE)</f>
        <v>ACME Corporation</v>
      </c>
      <c r="C1920" s="5">
        <f t="shared" si="350"/>
        <v>1919</v>
      </c>
      <c r="D1920" s="6">
        <f t="shared" ca="1" si="351"/>
        <v>1</v>
      </c>
      <c r="E1920" s="7">
        <f ca="1">IF($C1920 = 1 + N("Presidente"),
    127,
    IF($C1920 = 2 + N("Vice-Presidente"),
        72,
        IF($C1920 = 3 + N("Secretária bilíngue"),
            13,
            RANDBETWEEN(5,COUNT(Name!$A:$A) + 1)
        )
    )
)</f>
        <v>248</v>
      </c>
      <c r="F1920" s="7" t="str">
        <f ca="1" xml:space="preserve">
VLOOKUP(
  $E1920,
  Name!$A:$B,
  2,
  FALSE
)
&amp; " " &amp;
IF($C1920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Luiza Luz Bactista</v>
      </c>
      <c r="G1920" s="7">
        <v>2</v>
      </c>
      <c r="H1920" s="7" t="str">
        <f>VLOOKUP($G1920,Countries!$A:$B,2,FALSE)</f>
        <v>Portugal</v>
      </c>
      <c r="I1920" s="7" cm="1">
        <f t="array" aca="1" ref="I1920" ca="1">INDEX(States!$B:$B,RANDBETWEEN(2,COUNTA(States!$A:$A)),1)</f>
        <v>6</v>
      </c>
      <c r="J1920" s="7" t="str">
        <f ca="1">VLOOKUP($I1920,States!$B:$C,2,FALSE)</f>
        <v>Braga</v>
      </c>
      <c r="K1920" s="7" t="str">
        <f ca="1">VLOOKUP($E1920,Name!$A:$C,3,FALSE)</f>
        <v>F</v>
      </c>
      <c r="L1920" s="7" t="str">
        <f ca="1">VLOOKUP($K1920,Genders!$B:$C,2,FALSE)</f>
        <v>Female</v>
      </c>
      <c r="M1920" s="7" cm="1">
        <f t="array" aca="1" ref="M1920" ca="1">INDEX('Marital status'!$A:$A,RANDBETWEEN(2,COUNTA('Marital status'!$A:$A)),1)</f>
        <v>3</v>
      </c>
      <c r="N1920" s="7" t="str">
        <f ca="1">VLOOKUP($M1920,'Marital status'!$A:$B,2,FALSE)</f>
        <v>Married</v>
      </c>
      <c r="O1920" s="7">
        <f t="shared" ca="1" si="352"/>
        <v>2</v>
      </c>
      <c r="P1920" s="7" t="str">
        <f ca="1">VLOOKUP($O1920,Ethnicities!$A:$B,2,FALSE)</f>
        <v>White</v>
      </c>
      <c r="Q1920" s="8">
        <f t="shared" ca="1" si="353"/>
        <v>33328</v>
      </c>
      <c r="R1920" s="6">
        <f t="shared" ca="1" si="354"/>
        <v>4</v>
      </c>
      <c r="S1920" s="6" t="str">
        <f ca="1">VLOOKUP($R1920,'Background education'!$A:$B,2,FALSE)</f>
        <v>Undergraduate degree</v>
      </c>
      <c r="T1920" s="7">
        <f ca="1" xml:space="preserve">
  IF(OR($V1920 = 2, $V1920 = 3, $V1920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20" s="7" t="str">
        <f ca="1">VLOOKUP($T1920,Departments!$A:$B,2,FALSE)</f>
        <v>Administration</v>
      </c>
      <c r="V1920" s="6">
        <f t="shared" ca="1" si="355"/>
        <v>6</v>
      </c>
      <c r="W1920" s="6" t="str">
        <f ca="1">VLOOKUP($V1920,Roles!$A:$B,2,FALSE)</f>
        <v>Intern</v>
      </c>
      <c r="X1920" s="6" t="e">
        <f t="shared" ca="1" si="356"/>
        <v>#N/A</v>
      </c>
      <c r="Y1920" s="6" t="e">
        <f ca="1">IF(ISNA($X1920),NA(),VLOOKUP($X1920,Levels!$A:$B,2,FALSE))</f>
        <v>#N/A</v>
      </c>
      <c r="Z1920" s="8">
        <f t="shared" ca="1" si="348"/>
        <v>42682</v>
      </c>
      <c r="AA1920" s="6">
        <f ca="1">RANDBETWEEN(2,COUNTA('Recruitment source'!$A:$A))</f>
        <v>2</v>
      </c>
      <c r="AB1920" s="6" t="str">
        <f ca="1">VLOOKUP($AA1920,'Recruitment source'!$A:$B,2,FALSE)</f>
        <v>Indeed</v>
      </c>
      <c r="AC1920" s="8" t="e">
        <f t="shared" ca="1" si="357"/>
        <v>#N/A</v>
      </c>
      <c r="AD1920" s="6" t="e">
        <f t="shared" ca="1" si="358"/>
        <v>#N/A</v>
      </c>
      <c r="AE1920" s="6" t="e">
        <f ca="1">IF(ISNA(AD1920),NA(),VLOOKUP($AD1920,'Reasons for dismissal'!$A:$B,2,FALSE))</f>
        <v>#N/A</v>
      </c>
      <c r="AF1920" s="6">
        <f t="shared" ca="1" si="359"/>
        <v>2</v>
      </c>
      <c r="AG1920" s="1">
        <f t="shared" ca="1" si="349"/>
        <v>805</v>
      </c>
    </row>
    <row r="1921" spans="1:33" x14ac:dyDescent="0.25">
      <c r="A1921" s="7" cm="1">
        <f t="array" aca="1" ref="A1921" ca="1">INDEX(Companies!$A:$A,RANDBETWEEN(2,COUNTA(Companies!$A:$A)),1)</f>
        <v>2</v>
      </c>
      <c r="B1921" s="7" t="str">
        <f ca="1">VLOOKUP($A1921,Companies!$A:$B,2,FALSE)</f>
        <v>ACME Corporation</v>
      </c>
      <c r="C1921" s="5">
        <f t="shared" si="350"/>
        <v>1920</v>
      </c>
      <c r="D1921" s="6">
        <f t="shared" ca="1" si="351"/>
        <v>1</v>
      </c>
      <c r="E1921" s="7">
        <f ca="1">IF($C1921 = 1 + N("Presidente"),
    127,
    IF($C1921 = 2 + N("Vice-Presidente"),
        72,
        IF($C1921 = 3 + N("Secretária bilíngue"),
            13,
            RANDBETWEEN(5,COUNT(Name!$A:$A) + 1)
        )
    )
)</f>
        <v>90</v>
      </c>
      <c r="F1921" s="7" t="str">
        <f ca="1" xml:space="preserve">
VLOOKUP(
  $E1921,
  Name!$A:$B,
  2,
  FALSE
)
&amp; " " &amp;
IF($C1921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Caue Barroso Poeta</v>
      </c>
      <c r="G1921" s="7">
        <v>2</v>
      </c>
      <c r="H1921" s="7" t="str">
        <f>VLOOKUP($G1921,Countries!$A:$B,2,FALSE)</f>
        <v>Portugal</v>
      </c>
      <c r="I1921" s="7" cm="1">
        <f t="array" aca="1" ref="I1921" ca="1">INDEX(States!$B:$B,RANDBETWEEN(2,COUNTA(States!$A:$A)),1)</f>
        <v>10</v>
      </c>
      <c r="J1921" s="7" t="str">
        <f ca="1">VLOOKUP($I1921,States!$B:$C,2,FALSE)</f>
        <v>Coimbra</v>
      </c>
      <c r="K1921" s="7" t="str">
        <f ca="1">VLOOKUP($E1921,Name!$A:$C,3,FALSE)</f>
        <v>M</v>
      </c>
      <c r="L1921" s="7" t="str">
        <f ca="1">VLOOKUP($K1921,Genders!$B:$C,2,FALSE)</f>
        <v>Male</v>
      </c>
      <c r="M1921" s="7" cm="1">
        <f t="array" aca="1" ref="M1921" ca="1">INDEX('Marital status'!$A:$A,RANDBETWEEN(2,COUNTA('Marital status'!$A:$A)),1)</f>
        <v>3</v>
      </c>
      <c r="N1921" s="7" t="str">
        <f ca="1">VLOOKUP($M1921,'Marital status'!$A:$B,2,FALSE)</f>
        <v>Married</v>
      </c>
      <c r="O1921" s="7">
        <f t="shared" ca="1" si="352"/>
        <v>2</v>
      </c>
      <c r="P1921" s="7" t="str">
        <f ca="1">VLOOKUP($O1921,Ethnicities!$A:$B,2,FALSE)</f>
        <v>White</v>
      </c>
      <c r="Q1921" s="8">
        <f t="shared" ca="1" si="353"/>
        <v>32607</v>
      </c>
      <c r="R1921" s="6">
        <f t="shared" ca="1" si="354"/>
        <v>4</v>
      </c>
      <c r="S1921" s="6" t="str">
        <f ca="1">VLOOKUP($R1921,'Background education'!$A:$B,2,FALSE)</f>
        <v>Undergraduate degree</v>
      </c>
      <c r="T1921" s="7">
        <f ca="1" xml:space="preserve">
  IF(OR($V1921 = 2, $V1921 = 3, $V1921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21" s="7" t="str">
        <f ca="1">VLOOKUP($T1921,Departments!$A:$B,2,FALSE)</f>
        <v xml:space="preserve"> Commercial</v>
      </c>
      <c r="V1921" s="6">
        <f t="shared" ca="1" si="355"/>
        <v>8</v>
      </c>
      <c r="W1921" s="6" t="str">
        <f ca="1">VLOOKUP($V1921,Roles!$A:$B,2,FALSE)</f>
        <v>Analyst</v>
      </c>
      <c r="X1921" s="6">
        <f t="shared" ca="1" si="356"/>
        <v>3</v>
      </c>
      <c r="Y1921" s="6" t="str">
        <f ca="1">IF(ISNA($X1921),NA(),VLOOKUP($X1921,Levels!$A:$B,2,FALSE))</f>
        <v>Pleno</v>
      </c>
      <c r="Z1921" s="8">
        <f t="shared" ca="1" si="348"/>
        <v>37220</v>
      </c>
      <c r="AA1921" s="6">
        <f ca="1">RANDBETWEEN(2,COUNTA('Recruitment source'!$A:$A))</f>
        <v>3</v>
      </c>
      <c r="AB1921" s="6" t="str">
        <f ca="1">VLOOKUP($AA1921,'Recruitment source'!$A:$B,2,FALSE)</f>
        <v>Learn4Good</v>
      </c>
      <c r="AC1921" s="8" t="e">
        <f t="shared" ca="1" si="357"/>
        <v>#N/A</v>
      </c>
      <c r="AD1921" s="6" t="e">
        <f t="shared" ca="1" si="358"/>
        <v>#N/A</v>
      </c>
      <c r="AE1921" s="6" t="e">
        <f ca="1">IF(ISNA(AD1921),NA(),VLOOKUP($AD1921,'Reasons for dismissal'!$A:$B,2,FALSE))</f>
        <v>#N/A</v>
      </c>
      <c r="AF1921" s="6">
        <f t="shared" ca="1" si="359"/>
        <v>4</v>
      </c>
      <c r="AG1921" s="1">
        <f t="shared" ca="1" si="349"/>
        <v>2000</v>
      </c>
    </row>
    <row r="1922" spans="1:33" x14ac:dyDescent="0.25">
      <c r="A1922" s="7" cm="1">
        <f t="array" aca="1" ref="A1922" ca="1">INDEX(Companies!$A:$A,RANDBETWEEN(2,COUNTA(Companies!$A:$A)),1)</f>
        <v>2</v>
      </c>
      <c r="B1922" s="7" t="str">
        <f ca="1">VLOOKUP($A1922,Companies!$A:$B,2,FALSE)</f>
        <v>ACME Corporation</v>
      </c>
      <c r="C1922" s="5">
        <f t="shared" si="350"/>
        <v>1921</v>
      </c>
      <c r="D1922" s="6">
        <f t="shared" ca="1" si="351"/>
        <v>1</v>
      </c>
      <c r="E1922" s="7">
        <f ca="1">IF($C1922 = 1 + N("Presidente"),
    127,
    IF($C1922 = 2 + N("Vice-Presidente"),
        72,
        IF($C1922 = 3 + N("Secretária bilíngue"),
            13,
            RANDBETWEEN(5,COUNT(Name!$A:$A) + 1)
        )
    )
)</f>
        <v>36</v>
      </c>
      <c r="F1922" s="7" t="str">
        <f ca="1" xml:space="preserve">
VLOOKUP(
  $E1922,
  Name!$A:$B,
  2,
  FALSE
)
&amp; " " &amp;
IF($C1922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Sophia Simões Morais</v>
      </c>
      <c r="G1922" s="7">
        <v>2</v>
      </c>
      <c r="H1922" s="7" t="str">
        <f>VLOOKUP($G1922,Countries!$A:$B,2,FALSE)</f>
        <v>Portugal</v>
      </c>
      <c r="I1922" s="7" cm="1">
        <f t="array" aca="1" ref="I1922" ca="1">INDEX(States!$B:$B,RANDBETWEEN(2,COUNTA(States!$A:$A)),1)</f>
        <v>15</v>
      </c>
      <c r="J1922" s="7" t="str">
        <f ca="1">VLOOKUP($I1922,States!$B:$C,2,FALSE)</f>
        <v>Castelo Branco</v>
      </c>
      <c r="K1922" s="7" t="str">
        <f ca="1">VLOOKUP($E1922,Name!$A:$C,3,FALSE)</f>
        <v>F</v>
      </c>
      <c r="L1922" s="7" t="str">
        <f ca="1">VLOOKUP($K1922,Genders!$B:$C,2,FALSE)</f>
        <v>Female</v>
      </c>
      <c r="M1922" s="7" cm="1">
        <f t="array" aca="1" ref="M1922" ca="1">INDEX('Marital status'!$A:$A,RANDBETWEEN(2,COUNTA('Marital status'!$A:$A)),1)</f>
        <v>6</v>
      </c>
      <c r="N1922" s="7" t="str">
        <f ca="1">VLOOKUP($M1922,'Marital status'!$A:$B,2,FALSE)</f>
        <v>Divorced</v>
      </c>
      <c r="O1922" s="7">
        <f t="shared" ca="1" si="352"/>
        <v>2</v>
      </c>
      <c r="P1922" s="7" t="str">
        <f ca="1">VLOOKUP($O1922,Ethnicities!$A:$B,2,FALSE)</f>
        <v>White</v>
      </c>
      <c r="Q1922" s="8">
        <f t="shared" ca="1" si="353"/>
        <v>33067</v>
      </c>
      <c r="R1922" s="6">
        <f t="shared" ca="1" si="354"/>
        <v>4</v>
      </c>
      <c r="S1922" s="6" t="str">
        <f ca="1">VLOOKUP($R1922,'Background education'!$A:$B,2,FALSE)</f>
        <v>Undergraduate degree</v>
      </c>
      <c r="T1922" s="7">
        <f ca="1" xml:space="preserve">
  IF(OR($V1922 = 2, $V1922 = 3, $V1922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922" s="7" t="str">
        <f ca="1">VLOOKUP($T1922,Departments!$A:$B,2,FALSE)</f>
        <v>Sales</v>
      </c>
      <c r="V1922" s="6">
        <f t="shared" ca="1" si="355"/>
        <v>7</v>
      </c>
      <c r="W1922" s="6" t="str">
        <f ca="1">VLOOKUP($V1922,Roles!$A:$B,2,FALSE)</f>
        <v>Trainee</v>
      </c>
      <c r="X1922" s="6" t="e">
        <f t="shared" ca="1" si="356"/>
        <v>#N/A</v>
      </c>
      <c r="Y1922" s="6" t="e">
        <f ca="1">IF(ISNA($X1922),NA(),VLOOKUP($X1922,Levels!$A:$B,2,FALSE))</f>
        <v>#N/A</v>
      </c>
      <c r="Z1922" s="8">
        <f t="shared" ref="Z1922:Z1985" ca="1" si="360" xml:space="preserve">
IF(
   $V1922=2 + N("Presidente"),
   36161,
   IF(
       OR(
         $V1922=3 + N("Vice-Presidente"),
         $V1922=4 + N("Diretor"),
         $V1922=5 + N("Secretária bilíngue")
       ),
       RANDBETWEEN(36161,36411),
       IF(
         ((TODAY() - $Q1922) / 365) &lt; 19,
         TODAY(),
         RANDBETWEEN(36526,TODAY())
       )
   )
)</f>
        <v>39512</v>
      </c>
      <c r="AA1922" s="6">
        <f ca="1">RANDBETWEEN(2,COUNTA('Recruitment source'!$A:$A))</f>
        <v>3</v>
      </c>
      <c r="AB1922" s="6" t="str">
        <f ca="1">VLOOKUP($AA1922,'Recruitment source'!$A:$B,2,FALSE)</f>
        <v>Learn4Good</v>
      </c>
      <c r="AC1922" s="8" t="e">
        <f t="shared" ca="1" si="357"/>
        <v>#N/A</v>
      </c>
      <c r="AD1922" s="6" t="e">
        <f t="shared" ca="1" si="358"/>
        <v>#N/A</v>
      </c>
      <c r="AE1922" s="6" t="e">
        <f ca="1">IF(ISNA(AD1922),NA(),VLOOKUP($AD1922,'Reasons for dismissal'!$A:$B,2,FALSE))</f>
        <v>#N/A</v>
      </c>
      <c r="AF1922" s="6">
        <f t="shared" ca="1" si="359"/>
        <v>2</v>
      </c>
      <c r="AG1922" s="1">
        <f t="shared" ref="AG1922:AG1985" ca="1" si="361" xml:space="preserve">
IF($V1922 = 2 + N("Presidente"),
    25000,
    IF($V1922 = 3 + N("Vice-presidente"),
        23000,
        IF(OR($V1922 = 5, $V1922= 10, $V1922 = 9) + N("Secretária bilíngue ou coordenador ou especialista"),
            8000,
            IF($V1922 = 4 + N("Diretor"),
                15000,
                IF($V1922 = 11 + N("Gerente"),
                    12000,
                    IF($V1922 = 6 + N("Estagiário"),
                        805,
                        IF($V1922 = 7 + N("Trainee"),
                            1005,
                            IF($V1922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IF($R1922 = 7,
  100,
  IF($R1922 = 8,
    200,
    IF($R1922 = 9,
      300,
      IF($R1922 = 10,
        400,
        0
      )
    )
  )
)
+
N("Adicional no salário por área")
+
IF($T1922 = 14 + N("Tecnologia da Informação"),
  120,
  IF($T1922 = 16 + N("Vendas"),
    110,
    IF($T1922 = 15 + N("Jurídico"),
      100,
      IF(OR($T1922 = 8, $T1922 = 9, $T1922 = 11) + N("Recursos humanos ou comercial ou comunicação e marketing"),
        80,
        0
      )
    )
  )
)
+
N("Adicionando pegadinha")
+
IF(AND($T1922 = 13, $V1922 = 8) + N("Se for de vendas e analista"),
  IF($O1922 = 2,
    50,
    0
  )
  +
  IF($K1922 = "M",
    50,
    0
  ),
  0
)</f>
        <v>1005</v>
      </c>
    </row>
    <row r="1923" spans="1:33" x14ac:dyDescent="0.25">
      <c r="A1923" s="7" cm="1">
        <f t="array" aca="1" ref="A1923" ca="1">INDEX(Companies!$A:$A,RANDBETWEEN(2,COUNTA(Companies!$A:$A)),1)</f>
        <v>2</v>
      </c>
      <c r="B1923" s="7" t="str">
        <f ca="1">VLOOKUP($A1923,Companies!$A:$B,2,FALSE)</f>
        <v>ACME Corporation</v>
      </c>
      <c r="C1923" s="5">
        <f t="shared" ref="C1923:C1986" si="362">ROW() - 1</f>
        <v>1922</v>
      </c>
      <c r="D1923" s="6">
        <f t="shared" ref="D1923:D1986" ca="1" si="363">IF(ISNA($AC1923),1,"FALSE")</f>
        <v>1</v>
      </c>
      <c r="E1923" s="7">
        <f ca="1">IF($C1923 = 1 + N("Presidente"),
    127,
    IF($C1923 = 2 + N("Vice-Presidente"),
        72,
        IF($C1923 = 3 + N("Secretária bilíngue"),
            13,
            RANDBETWEEN(5,COUNT(Name!$A:$A) + 1)
        )
    )
)</f>
        <v>309</v>
      </c>
      <c r="F1923" s="7" t="str">
        <f ca="1" xml:space="preserve">
VLOOKUP(
  $E1923,
  Name!$A:$B,
  2,
  FALSE
)
&amp; " " &amp;
IF($C1923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Octávio Morato Tavarez</v>
      </c>
      <c r="G1923" s="7">
        <v>2</v>
      </c>
      <c r="H1923" s="7" t="str">
        <f>VLOOKUP($G1923,Countries!$A:$B,2,FALSE)</f>
        <v>Portugal</v>
      </c>
      <c r="I1923" s="7" cm="1">
        <f t="array" aca="1" ref="I1923" ca="1">INDEX(States!$B:$B,RANDBETWEEN(2,COUNTA(States!$A:$A)),1)</f>
        <v>11</v>
      </c>
      <c r="J1923" s="7" t="str">
        <f ca="1">VLOOKUP($I1923,States!$B:$C,2,FALSE)</f>
        <v>Madeira</v>
      </c>
      <c r="K1923" s="7" t="str">
        <f ca="1">VLOOKUP($E1923,Name!$A:$C,3,FALSE)</f>
        <v>M</v>
      </c>
      <c r="L1923" s="7" t="str">
        <f ca="1">VLOOKUP($K1923,Genders!$B:$C,2,FALSE)</f>
        <v>Male</v>
      </c>
      <c r="M1923" s="7" cm="1">
        <f t="array" aca="1" ref="M1923" ca="1">INDEX('Marital status'!$A:$A,RANDBETWEEN(2,COUNTA('Marital status'!$A:$A)),1)</f>
        <v>3</v>
      </c>
      <c r="N1923" s="7" t="str">
        <f ca="1">VLOOKUP($M1923,'Marital status'!$A:$B,2,FALSE)</f>
        <v>Married</v>
      </c>
      <c r="O1923" s="7">
        <f t="shared" ref="O1923:O1986" ca="1" si="364" xml:space="preserve">
IF(AND($V1923 &gt;= 2, $V1923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923" s="7" t="str">
        <f ca="1">VLOOKUP($O1923,Ethnicities!$A:$B,2,FALSE)</f>
        <v>White</v>
      </c>
      <c r="Q1923" s="8">
        <f t="shared" ref="Q1923:Q1986" ca="1" si="365" xml:space="preserve">
IF($V1923 = 5 + N("CEO"),
    TODAY() - 16340,
    IF($V1923 = 8 + N("Secretary"),
        RANDBETWEEN(TODAY() - 12418.5, TODAY()-6574.5),
        IF(OR($V1923 = 7, $V1923 = 14),
            RANDBETWEEN(TODAY() - 16071, TODAY() - 8766),
            IF(OR($V1923 = 13, $V1923 = 12, $V1923 = 11),
                RANDBETWEEN(TODAY() - 27393.75, TODAY() - 12783.75),
                RANDBETWEEN(TODAY() - 27393.75, TODAY()-10957.5)
            )
        )
    )
)</f>
        <v>32547</v>
      </c>
      <c r="R1923" s="6">
        <f t="shared" ref="R1923:R1986" ca="1" si="366" xml:space="preserve">
IF(OR($V1923 = 2, $V1923 = 3) + N("Se for presidente ou vice-presidente"),
    7 + N("Doutor"),
    IF($V1923 = 4 + N("Se for diretor"),
        RANDBETWEEN(5,7) + N("Graduate school or Master’s degree or Doctorate"),
        IF($V1923 = 11 + N("Se for gerente"),
            RANDBETWEEN(4,6) + N("Undergraduate degree or Graduate school or Master’s degree"),
            IF(AND($V1923 &gt;= 8, $V1923 &lt;= 10) + N("If coordinator or specialist or analyst"),
                RANDBETWEEN(4,5),
                4
            )
        )
    )
)</f>
        <v>5</v>
      </c>
      <c r="S1923" s="6" t="str">
        <f ca="1">VLOOKUP($R1923,'Background education'!$A:$B,2,FALSE)</f>
        <v>Graduate school</v>
      </c>
      <c r="T1923" s="7">
        <f ca="1" xml:space="preserve">
  IF(OR($V1923 = 2, $V1923 = 3, $V1923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23" s="7" t="str">
        <f ca="1">VLOOKUP($T1923,Departments!$A:$B,2,FALSE)</f>
        <v>Communication &amp; Marketing</v>
      </c>
      <c r="V1923" s="6">
        <f t="shared" ref="V1923:V1986" ca="1" si="367" xml:space="preserve">
IF($C1923 = 1 + N("Se matrícula for 1"),
  2 + N("Presidente"),
  IF($C1923 = 2 + N("Se matrícula for 2"),
    3 + N("Vice-presidente"),
    IF($C1923 = 3 + N("Se matrícula for 3"),
      5 + N("Secretária bilíngue"),
      IF(AND($C1923 &gt;= 4, $C1923 &lt;=14),
        4 + N("Diretor"),
        IF(AND($C1923 &gt;= 15, $C1923 &lt;= 25),
          11 + N("Manager"),
          IF(AND($C1923 &gt;= 26, $C1923 &lt;= 36),
            10 + N("Coordinador"),
            IF(AND($C1923 &gt;= 37, $C1923 &lt;= 47),
              9 + N("Especialista"),
                IF(MOD($C1923,2) = 0,
                  8 + N("Analista"),
                  RANDBETWEEN(6,7) + N("Estagiário ou Trainee")
                )
            )
          )
        )
      )
    )
  )
)</f>
        <v>8</v>
      </c>
      <c r="W1923" s="6" t="str">
        <f ca="1">VLOOKUP($V1923,Roles!$A:$B,2,FALSE)</f>
        <v>Analyst</v>
      </c>
      <c r="X1923" s="6">
        <f t="shared" ref="X1923:X1986" ca="1" si="368" xml:space="preserve">
IF($V1923 =8 + N("Analyst"),
    RANDBETWEEN(2, 4) + N("Jr, Pleno, Sr"),
    NA()
)</f>
        <v>4</v>
      </c>
      <c r="Y1923" s="6" t="str">
        <f ca="1">IF(ISNA($X1923),NA(),VLOOKUP($X1923,Levels!$A:$B,2,FALSE))</f>
        <v>Senior</v>
      </c>
      <c r="Z1923" s="8">
        <f t="shared" ca="1" si="360"/>
        <v>37337</v>
      </c>
      <c r="AA1923" s="6">
        <f ca="1">RANDBETWEEN(2,COUNTA('Recruitment source'!$A:$A))</f>
        <v>10</v>
      </c>
      <c r="AB1923" s="6" t="str">
        <f ca="1">VLOOKUP($AA1923,'Recruitment source'!$A:$B,2,FALSE)</f>
        <v>Google</v>
      </c>
      <c r="AC1923" s="8" t="e">
        <f t="shared" ref="AC1923:AC1986" ca="1" si="369" xml:space="preserve">
IF(MOD(
     ROW(),111
   )=0,
   RANDBETWEEN($Z1923 + 1,TODAY() - 1),NA()
)</f>
        <v>#N/A</v>
      </c>
      <c r="AD1923" s="6" t="e">
        <f t="shared" ref="AD1923:AD1986" ca="1" si="370" xml:space="preserve">
IF(
  ISNA(AC1923),
  NA(),
  RANDBETWEEN(2,IF($K1923="F",10,9))
)</f>
        <v>#N/A</v>
      </c>
      <c r="AE1923" s="6" t="e">
        <f ca="1">IF(ISNA(AD1923),NA(),VLOOKUP($AD1923,'Reasons for dismissal'!$A:$B,2,FALSE))</f>
        <v>#N/A</v>
      </c>
      <c r="AF1923" s="6">
        <f t="shared" ref="AF1923:AF1986" ca="1" si="371" xml:space="preserve">
IF(
 ISNA($AC1923),
 IF(
   $V1923 = 2,
   5,
   IF(
     OR($V1923=3,$V1923=4,$V1923=5),
     RANDBETWEEN(3,5),
     IF(
       $V1923=11,
       RANDBETWEEN(3,4),
       RANDBETWEEN(2,4)
     )
   )
 ),
 RANDBETWEEN(1,2)
)</f>
        <v>2</v>
      </c>
      <c r="AG1923" s="1">
        <f t="shared" ca="1" si="361"/>
        <v>2080</v>
      </c>
    </row>
    <row r="1924" spans="1:33" x14ac:dyDescent="0.25">
      <c r="A1924" s="7" cm="1">
        <f t="array" aca="1" ref="A1924" ca="1">INDEX(Companies!$A:$A,RANDBETWEEN(2,COUNTA(Companies!$A:$A)),1)</f>
        <v>2</v>
      </c>
      <c r="B1924" s="7" t="str">
        <f ca="1">VLOOKUP($A1924,Companies!$A:$B,2,FALSE)</f>
        <v>ACME Corporation</v>
      </c>
      <c r="C1924" s="5">
        <f t="shared" si="362"/>
        <v>1923</v>
      </c>
      <c r="D1924" s="6">
        <f t="shared" ca="1" si="363"/>
        <v>1</v>
      </c>
      <c r="E1924" s="7">
        <f ca="1">IF($C1924 = 1 + N("Presidente"),
    127,
    IF($C1924 = 2 + N("Vice-Presidente"),
        72,
        IF($C1924 = 3 + N("Secretária bilíngue"),
            13,
            RANDBETWEEN(5,COUNT(Name!$A:$A) + 1)
        )
    )
)</f>
        <v>200</v>
      </c>
      <c r="F1924" s="7" t="str">
        <f ca="1" xml:space="preserve">
VLOOKUP(
  $E1924,
  Name!$A:$B,
  2,
  FALSE
)
&amp; " " &amp;
IF($C1924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Heleno Lombardi Medeiros</v>
      </c>
      <c r="G1924" s="7">
        <v>2</v>
      </c>
      <c r="H1924" s="7" t="str">
        <f>VLOOKUP($G1924,Countries!$A:$B,2,FALSE)</f>
        <v>Portugal</v>
      </c>
      <c r="I1924" s="7" cm="1">
        <f t="array" aca="1" ref="I1924" ca="1">INDEX(States!$B:$B,RANDBETWEEN(2,COUNTA(States!$A:$A)),1)</f>
        <v>19</v>
      </c>
      <c r="J1924" s="7" t="str">
        <f ca="1">VLOOKUP($I1924,States!$B:$C,2,FALSE)</f>
        <v>Vila Real</v>
      </c>
      <c r="K1924" s="7" t="str">
        <f ca="1">VLOOKUP($E1924,Name!$A:$C,3,FALSE)</f>
        <v>M</v>
      </c>
      <c r="L1924" s="7" t="str">
        <f ca="1">VLOOKUP($K1924,Genders!$B:$C,2,FALSE)</f>
        <v>Male</v>
      </c>
      <c r="M1924" s="7" cm="1">
        <f t="array" aca="1" ref="M1924" ca="1">INDEX('Marital status'!$A:$A,RANDBETWEEN(2,COUNTA('Marital status'!$A:$A)),1)</f>
        <v>6</v>
      </c>
      <c r="N1924" s="7" t="str">
        <f ca="1">VLOOKUP($M1924,'Marital status'!$A:$B,2,FALSE)</f>
        <v>Divorced</v>
      </c>
      <c r="O1924" s="7">
        <f t="shared" ca="1" si="364"/>
        <v>2</v>
      </c>
      <c r="P1924" s="7" t="str">
        <f ca="1">VLOOKUP($O1924,Ethnicities!$A:$B,2,FALSE)</f>
        <v>White</v>
      </c>
      <c r="Q1924" s="8">
        <f t="shared" ca="1" si="365"/>
        <v>31593</v>
      </c>
      <c r="R1924" s="6">
        <f t="shared" ca="1" si="366"/>
        <v>4</v>
      </c>
      <c r="S1924" s="6" t="str">
        <f ca="1">VLOOKUP($R1924,'Background education'!$A:$B,2,FALSE)</f>
        <v>Undergraduate degree</v>
      </c>
      <c r="T1924" s="7">
        <f ca="1" xml:space="preserve">
  IF(OR($V1924 = 2, $V1924 = 3, $V1924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24" s="7" t="str">
        <f ca="1">VLOOKUP($T1924,Departments!$A:$B,2,FALSE)</f>
        <v>Administration</v>
      </c>
      <c r="V1924" s="6">
        <f t="shared" ca="1" si="367"/>
        <v>6</v>
      </c>
      <c r="W1924" s="6" t="str">
        <f ca="1">VLOOKUP($V1924,Roles!$A:$B,2,FALSE)</f>
        <v>Intern</v>
      </c>
      <c r="X1924" s="6" t="e">
        <f t="shared" ca="1" si="368"/>
        <v>#N/A</v>
      </c>
      <c r="Y1924" s="6" t="e">
        <f ca="1">IF(ISNA($X1924),NA(),VLOOKUP($X1924,Levels!$A:$B,2,FALSE))</f>
        <v>#N/A</v>
      </c>
      <c r="Z1924" s="8">
        <f t="shared" ca="1" si="360"/>
        <v>40734</v>
      </c>
      <c r="AA1924" s="6">
        <f ca="1">RANDBETWEEN(2,COUNTA('Recruitment source'!$A:$A))</f>
        <v>7</v>
      </c>
      <c r="AB1924" s="6" t="str">
        <f ca="1">VLOOKUP($AA1924,'Recruitment source'!$A:$B,2,FALSE)</f>
        <v>Jobs in Lisbon</v>
      </c>
      <c r="AC1924" s="8" t="e">
        <f t="shared" ca="1" si="369"/>
        <v>#N/A</v>
      </c>
      <c r="AD1924" s="6" t="e">
        <f t="shared" ca="1" si="370"/>
        <v>#N/A</v>
      </c>
      <c r="AE1924" s="6" t="e">
        <f ca="1">IF(ISNA(AD1924),NA(),VLOOKUP($AD1924,'Reasons for dismissal'!$A:$B,2,FALSE))</f>
        <v>#N/A</v>
      </c>
      <c r="AF1924" s="6">
        <f t="shared" ca="1" si="371"/>
        <v>2</v>
      </c>
      <c r="AG1924" s="1">
        <f t="shared" ca="1" si="361"/>
        <v>805</v>
      </c>
    </row>
    <row r="1925" spans="1:33" x14ac:dyDescent="0.25">
      <c r="A1925" s="7" cm="1">
        <f t="array" aca="1" ref="A1925" ca="1">INDEX(Companies!$A:$A,RANDBETWEEN(2,COUNTA(Companies!$A:$A)),1)</f>
        <v>2</v>
      </c>
      <c r="B1925" s="7" t="str">
        <f ca="1">VLOOKUP($A1925,Companies!$A:$B,2,FALSE)</f>
        <v>ACME Corporation</v>
      </c>
      <c r="C1925" s="5">
        <f t="shared" si="362"/>
        <v>1924</v>
      </c>
      <c r="D1925" s="6">
        <f t="shared" ca="1" si="363"/>
        <v>1</v>
      </c>
      <c r="E1925" s="7">
        <f ca="1">IF($C1925 = 1 + N("Presidente"),
    127,
    IF($C1925 = 2 + N("Vice-Presidente"),
        72,
        IF($C1925 = 3 + N("Secretária bilíngue"),
            13,
            RANDBETWEEN(5,COUNT(Name!$A:$A) + 1)
        )
    )
)</f>
        <v>71</v>
      </c>
      <c r="F1925" s="7" t="str">
        <f ca="1" xml:space="preserve">
VLOOKUP(
  $E1925,
  Name!$A:$B,
  2,
  FALSE
)
&amp; " " &amp;
IF($C1925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Bernardo Aragão Alvim</v>
      </c>
      <c r="G1925" s="7">
        <v>2</v>
      </c>
      <c r="H1925" s="7" t="str">
        <f>VLOOKUP($G1925,Countries!$A:$B,2,FALSE)</f>
        <v>Portugal</v>
      </c>
      <c r="I1925" s="7" cm="1">
        <f t="array" aca="1" ref="I1925" ca="1">INDEX(States!$B:$B,RANDBETWEEN(2,COUNTA(States!$A:$A)),1)</f>
        <v>8</v>
      </c>
      <c r="J1925" s="7" t="str">
        <f ca="1">VLOOKUP($I1925,States!$B:$C,2,FALSE)</f>
        <v>Santarém</v>
      </c>
      <c r="K1925" s="7" t="str">
        <f ca="1">VLOOKUP($E1925,Name!$A:$C,3,FALSE)</f>
        <v>M</v>
      </c>
      <c r="L1925" s="7" t="str">
        <f ca="1">VLOOKUP($K1925,Genders!$B:$C,2,FALSE)</f>
        <v>Male</v>
      </c>
      <c r="M1925" s="7" cm="1">
        <f t="array" aca="1" ref="M1925" ca="1">INDEX('Marital status'!$A:$A,RANDBETWEEN(2,COUNTA('Marital status'!$A:$A)),1)</f>
        <v>6</v>
      </c>
      <c r="N1925" s="7" t="str">
        <f ca="1">VLOOKUP($M1925,'Marital status'!$A:$B,2,FALSE)</f>
        <v>Divorced</v>
      </c>
      <c r="O1925" s="7">
        <f t="shared" ca="1" si="364"/>
        <v>4</v>
      </c>
      <c r="P1925" s="7" t="str">
        <f ca="1">VLOOKUP($O1925,Ethnicities!$A:$B,2,FALSE)</f>
        <v>Hispanic or Latino</v>
      </c>
      <c r="Q1925" s="8">
        <f t="shared" ca="1" si="365"/>
        <v>37226</v>
      </c>
      <c r="R1925" s="6">
        <f t="shared" ca="1" si="366"/>
        <v>4</v>
      </c>
      <c r="S1925" s="6" t="str">
        <f ca="1">VLOOKUP($R1925,'Background education'!$A:$B,2,FALSE)</f>
        <v>Undergraduate degree</v>
      </c>
      <c r="T1925" s="7">
        <f ca="1" xml:space="preserve">
  IF(OR($V1925 = 2, $V1925 = 3, $V1925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925" s="7" t="str">
        <f ca="1">VLOOKUP($T1925,Departments!$A:$B,2,FALSE)</f>
        <v>Audit</v>
      </c>
      <c r="V1925" s="6">
        <f t="shared" ca="1" si="367"/>
        <v>8</v>
      </c>
      <c r="W1925" s="6" t="str">
        <f ca="1">VLOOKUP($V1925,Roles!$A:$B,2,FALSE)</f>
        <v>Analyst</v>
      </c>
      <c r="X1925" s="6">
        <f t="shared" ca="1" si="368"/>
        <v>4</v>
      </c>
      <c r="Y1925" s="6" t="str">
        <f ca="1">IF(ISNA($X1925),NA(),VLOOKUP($X1925,Levels!$A:$B,2,FALSE))</f>
        <v>Senior</v>
      </c>
      <c r="Z1925" s="8">
        <f t="shared" ca="1" si="360"/>
        <v>39600</v>
      </c>
      <c r="AA1925" s="6">
        <f ca="1">RANDBETWEEN(2,COUNTA('Recruitment source'!$A:$A))</f>
        <v>2</v>
      </c>
      <c r="AB1925" s="6" t="str">
        <f ca="1">VLOOKUP($AA1925,'Recruitment source'!$A:$B,2,FALSE)</f>
        <v>Indeed</v>
      </c>
      <c r="AC1925" s="8" t="e">
        <f t="shared" ca="1" si="369"/>
        <v>#N/A</v>
      </c>
      <c r="AD1925" s="6" t="e">
        <f t="shared" ca="1" si="370"/>
        <v>#N/A</v>
      </c>
      <c r="AE1925" s="6" t="e">
        <f ca="1">IF(ISNA(AD1925),NA(),VLOOKUP($AD1925,'Reasons for dismissal'!$A:$B,2,FALSE))</f>
        <v>#N/A</v>
      </c>
      <c r="AF1925" s="6">
        <f t="shared" ca="1" si="371"/>
        <v>4</v>
      </c>
      <c r="AG1925" s="1">
        <f t="shared" ca="1" si="361"/>
        <v>2000</v>
      </c>
    </row>
    <row r="1926" spans="1:33" x14ac:dyDescent="0.25">
      <c r="A1926" s="7" cm="1">
        <f t="array" aca="1" ref="A1926" ca="1">INDEX(Companies!$A:$A,RANDBETWEEN(2,COUNTA(Companies!$A:$A)),1)</f>
        <v>2</v>
      </c>
      <c r="B1926" s="7" t="str">
        <f ca="1">VLOOKUP($A1926,Companies!$A:$B,2,FALSE)</f>
        <v>ACME Corporation</v>
      </c>
      <c r="C1926" s="5">
        <f t="shared" si="362"/>
        <v>1925</v>
      </c>
      <c r="D1926" s="6">
        <f t="shared" ca="1" si="363"/>
        <v>1</v>
      </c>
      <c r="E1926" s="7">
        <f ca="1">IF($C1926 = 1 + N("Presidente"),
    127,
    IF($C1926 = 2 + N("Vice-Presidente"),
        72,
        IF($C1926 = 3 + N("Secretária bilíngue"),
            13,
            RANDBETWEEN(5,COUNT(Name!$A:$A) + 1)
        )
    )
)</f>
        <v>300</v>
      </c>
      <c r="F1926" s="7" t="str">
        <f ca="1" xml:space="preserve">
VLOOKUP(
  $E1926,
  Name!$A:$B,
  2,
  FALSE
)
&amp; " " &amp;
IF($C1926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Muricy Leitão Melo</v>
      </c>
      <c r="G1926" s="7">
        <v>2</v>
      </c>
      <c r="H1926" s="7" t="str">
        <f>VLOOKUP($G1926,Countries!$A:$B,2,FALSE)</f>
        <v>Portugal</v>
      </c>
      <c r="I1926" s="7" cm="1">
        <f t="array" aca="1" ref="I1926" ca="1">INDEX(States!$B:$B,RANDBETWEEN(2,COUNTA(States!$A:$A)),1)</f>
        <v>10</v>
      </c>
      <c r="J1926" s="7" t="str">
        <f ca="1">VLOOKUP($I1926,States!$B:$C,2,FALSE)</f>
        <v>Coimbra</v>
      </c>
      <c r="K1926" s="7" t="str">
        <f ca="1">VLOOKUP($E1926,Name!$A:$C,3,FALSE)</f>
        <v>M</v>
      </c>
      <c r="L1926" s="7" t="str">
        <f ca="1">VLOOKUP($K1926,Genders!$B:$C,2,FALSE)</f>
        <v>Male</v>
      </c>
      <c r="M1926" s="7" cm="1">
        <f t="array" aca="1" ref="M1926" ca="1">INDEX('Marital status'!$A:$A,RANDBETWEEN(2,COUNTA('Marital status'!$A:$A)),1)</f>
        <v>2</v>
      </c>
      <c r="N1926" s="7" t="str">
        <f ca="1">VLOOKUP($M1926,'Marital status'!$A:$B,2,FALSE)</f>
        <v>Single</v>
      </c>
      <c r="O1926" s="7">
        <f t="shared" ca="1" si="364"/>
        <v>2</v>
      </c>
      <c r="P1926" s="7" t="str">
        <f ca="1">VLOOKUP($O1926,Ethnicities!$A:$B,2,FALSE)</f>
        <v>White</v>
      </c>
      <c r="Q1926" s="8">
        <f t="shared" ca="1" si="365"/>
        <v>27918</v>
      </c>
      <c r="R1926" s="6">
        <f t="shared" ca="1" si="366"/>
        <v>4</v>
      </c>
      <c r="S1926" s="6" t="str">
        <f ca="1">VLOOKUP($R1926,'Background education'!$A:$B,2,FALSE)</f>
        <v>Undergraduate degree</v>
      </c>
      <c r="T1926" s="7">
        <f ca="1" xml:space="preserve">
  IF(OR($V1926 = 2, $V1926 = 3, $V1926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26" s="7" t="str">
        <f ca="1">VLOOKUP($T1926,Departments!$A:$B,2,FALSE)</f>
        <v>Communication &amp; Marketing</v>
      </c>
      <c r="V1926" s="6">
        <f t="shared" ca="1" si="367"/>
        <v>6</v>
      </c>
      <c r="W1926" s="6" t="str">
        <f ca="1">VLOOKUP($V1926,Roles!$A:$B,2,FALSE)</f>
        <v>Intern</v>
      </c>
      <c r="X1926" s="6" t="e">
        <f t="shared" ca="1" si="368"/>
        <v>#N/A</v>
      </c>
      <c r="Y1926" s="6" t="e">
        <f ca="1">IF(ISNA($X1926),NA(),VLOOKUP($X1926,Levels!$A:$B,2,FALSE))</f>
        <v>#N/A</v>
      </c>
      <c r="Z1926" s="8">
        <f t="shared" ca="1" si="360"/>
        <v>41406</v>
      </c>
      <c r="AA1926" s="6">
        <f ca="1">RANDBETWEEN(2,COUNTA('Recruitment source'!$A:$A))</f>
        <v>12</v>
      </c>
      <c r="AB1926" s="6" t="str">
        <f ca="1">VLOOKUP($AA1926,'Recruitment source'!$A:$B,2,FALSE)</f>
        <v>Website</v>
      </c>
      <c r="AC1926" s="8" t="e">
        <f t="shared" ca="1" si="369"/>
        <v>#N/A</v>
      </c>
      <c r="AD1926" s="6" t="e">
        <f t="shared" ca="1" si="370"/>
        <v>#N/A</v>
      </c>
      <c r="AE1926" s="6" t="e">
        <f ca="1">IF(ISNA(AD1926),NA(),VLOOKUP($AD1926,'Reasons for dismissal'!$A:$B,2,FALSE))</f>
        <v>#N/A</v>
      </c>
      <c r="AF1926" s="6">
        <f t="shared" ca="1" si="371"/>
        <v>4</v>
      </c>
      <c r="AG1926" s="1">
        <f t="shared" ca="1" si="361"/>
        <v>885</v>
      </c>
    </row>
    <row r="1927" spans="1:33" x14ac:dyDescent="0.25">
      <c r="A1927" s="7" cm="1">
        <f t="array" aca="1" ref="A1927" ca="1">INDEX(Companies!$A:$A,RANDBETWEEN(2,COUNTA(Companies!$A:$A)),1)</f>
        <v>2</v>
      </c>
      <c r="B1927" s="7" t="str">
        <f ca="1">VLOOKUP($A1927,Companies!$A:$B,2,FALSE)</f>
        <v>ACME Corporation</v>
      </c>
      <c r="C1927" s="5">
        <f t="shared" si="362"/>
        <v>1926</v>
      </c>
      <c r="D1927" s="6">
        <f t="shared" ca="1" si="363"/>
        <v>1</v>
      </c>
      <c r="E1927" s="7">
        <f ca="1">IF($C1927 = 1 + N("Presidente"),
    127,
    IF($C1927 = 2 + N("Vice-Presidente"),
        72,
        IF($C1927 = 3 + N("Secretária bilíngue"),
            13,
            RANDBETWEEN(5,COUNT(Name!$A:$A) + 1)
        )
    )
)</f>
        <v>73</v>
      </c>
      <c r="F1927" s="7" t="str">
        <f ca="1" xml:space="preserve">
VLOOKUP(
  $E1927,
  Name!$A:$B,
  2,
  FALSE
)
&amp; " " &amp;
IF($C1927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Bianca Rodrigues Romano</v>
      </c>
      <c r="G1927" s="7">
        <v>2</v>
      </c>
      <c r="H1927" s="7" t="str">
        <f>VLOOKUP($G1927,Countries!$A:$B,2,FALSE)</f>
        <v>Portugal</v>
      </c>
      <c r="I1927" s="7" cm="1">
        <f t="array" aca="1" ref="I1927" ca="1">INDEX(States!$B:$B,RANDBETWEEN(2,COUNTA(States!$A:$A)),1)</f>
        <v>14</v>
      </c>
      <c r="J1927" s="7" t="str">
        <f ca="1">VLOOKUP($I1927,States!$B:$C,2,FALSE)</f>
        <v>Viseu</v>
      </c>
      <c r="K1927" s="7" t="str">
        <f ca="1">VLOOKUP($E1927,Name!$A:$C,3,FALSE)</f>
        <v>F</v>
      </c>
      <c r="L1927" s="7" t="str">
        <f ca="1">VLOOKUP($K1927,Genders!$B:$C,2,FALSE)</f>
        <v>Female</v>
      </c>
      <c r="M1927" s="7" cm="1">
        <f t="array" aca="1" ref="M1927" ca="1">INDEX('Marital status'!$A:$A,RANDBETWEEN(2,COUNTA('Marital status'!$A:$A)),1)</f>
        <v>4</v>
      </c>
      <c r="N1927" s="7" t="str">
        <f ca="1">VLOOKUP($M1927,'Marital status'!$A:$B,2,FALSE)</f>
        <v xml:space="preserve">Widowed </v>
      </c>
      <c r="O1927" s="7">
        <f t="shared" ca="1" si="364"/>
        <v>2</v>
      </c>
      <c r="P1927" s="7" t="str">
        <f ca="1">VLOOKUP($O1927,Ethnicities!$A:$B,2,FALSE)</f>
        <v>White</v>
      </c>
      <c r="Q1927" s="8">
        <f t="shared" ca="1" si="365"/>
        <v>36251</v>
      </c>
      <c r="R1927" s="6">
        <f t="shared" ca="1" si="366"/>
        <v>5</v>
      </c>
      <c r="S1927" s="6" t="str">
        <f ca="1">VLOOKUP($R1927,'Background education'!$A:$B,2,FALSE)</f>
        <v>Graduate school</v>
      </c>
      <c r="T1927" s="7">
        <f ca="1" xml:space="preserve">
  IF(OR($V1927 = 2, $V1927 = 3, $V1927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27" s="7" t="str">
        <f ca="1">VLOOKUP($T1927,Departments!$A:$B,2,FALSE)</f>
        <v>Communication &amp; Marketing</v>
      </c>
      <c r="V1927" s="6">
        <f t="shared" ca="1" si="367"/>
        <v>8</v>
      </c>
      <c r="W1927" s="6" t="str">
        <f ca="1">VLOOKUP($V1927,Roles!$A:$B,2,FALSE)</f>
        <v>Analyst</v>
      </c>
      <c r="X1927" s="6">
        <f t="shared" ca="1" si="368"/>
        <v>3</v>
      </c>
      <c r="Y1927" s="6" t="str">
        <f ca="1">IF(ISNA($X1927),NA(),VLOOKUP($X1927,Levels!$A:$B,2,FALSE))</f>
        <v>Pleno</v>
      </c>
      <c r="Z1927" s="8">
        <f t="shared" ca="1" si="360"/>
        <v>38941</v>
      </c>
      <c r="AA1927" s="6">
        <f ca="1">RANDBETWEEN(2,COUNTA('Recruitment source'!$A:$A))</f>
        <v>9</v>
      </c>
      <c r="AB1927" s="6" t="str">
        <f ca="1">VLOOKUP($AA1927,'Recruitment source'!$A:$B,2,FALSE)</f>
        <v xml:space="preserve"> recommendation of employee</v>
      </c>
      <c r="AC1927" s="8" t="e">
        <f t="shared" ca="1" si="369"/>
        <v>#N/A</v>
      </c>
      <c r="AD1927" s="6" t="e">
        <f t="shared" ca="1" si="370"/>
        <v>#N/A</v>
      </c>
      <c r="AE1927" s="6" t="e">
        <f ca="1">IF(ISNA(AD1927),NA(),VLOOKUP($AD1927,'Reasons for dismissal'!$A:$B,2,FALSE))</f>
        <v>#N/A</v>
      </c>
      <c r="AF1927" s="6">
        <f t="shared" ca="1" si="371"/>
        <v>4</v>
      </c>
      <c r="AG1927" s="1">
        <f t="shared" ca="1" si="361"/>
        <v>2080</v>
      </c>
    </row>
    <row r="1928" spans="1:33" x14ac:dyDescent="0.25">
      <c r="A1928" s="7" cm="1">
        <f t="array" aca="1" ref="A1928" ca="1">INDEX(Companies!$A:$A,RANDBETWEEN(2,COUNTA(Companies!$A:$A)),1)</f>
        <v>2</v>
      </c>
      <c r="B1928" s="7" t="str">
        <f ca="1">VLOOKUP($A1928,Companies!$A:$B,2,FALSE)</f>
        <v>ACME Corporation</v>
      </c>
      <c r="C1928" s="5">
        <f t="shared" si="362"/>
        <v>1927</v>
      </c>
      <c r="D1928" s="6">
        <f t="shared" ca="1" si="363"/>
        <v>1</v>
      </c>
      <c r="E1928" s="7">
        <f ca="1">IF($C1928 = 1 + N("Presidente"),
    127,
    IF($C1928 = 2 + N("Vice-Presidente"),
        72,
        IF($C1928 = 3 + N("Secretária bilíngue"),
            13,
            RANDBETWEEN(5,COUNT(Name!$A:$A) + 1)
        )
    )
)</f>
        <v>184</v>
      </c>
      <c r="F1928" s="7" t="str">
        <f ca="1" xml:space="preserve">
VLOOKUP(
  $E1928,
  Name!$A:$B,
  2,
  FALSE
)
&amp; " " &amp;
IF($C1928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Joanna Simões Lopes</v>
      </c>
      <c r="G1928" s="7">
        <v>2</v>
      </c>
      <c r="H1928" s="7" t="str">
        <f>VLOOKUP($G1928,Countries!$A:$B,2,FALSE)</f>
        <v>Portugal</v>
      </c>
      <c r="I1928" s="7" cm="1">
        <f t="array" aca="1" ref="I1928" ca="1">INDEX(States!$B:$B,RANDBETWEEN(2,COUNTA(States!$A:$A)),1)</f>
        <v>13</v>
      </c>
      <c r="J1928" s="7" t="str">
        <f ca="1">VLOOKUP($I1928,States!$B:$C,2,FALSE)</f>
        <v>Azores</v>
      </c>
      <c r="K1928" s="7" t="str">
        <f ca="1">VLOOKUP($E1928,Name!$A:$C,3,FALSE)</f>
        <v>F</v>
      </c>
      <c r="L1928" s="7" t="str">
        <f ca="1">VLOOKUP($K1928,Genders!$B:$C,2,FALSE)</f>
        <v>Female</v>
      </c>
      <c r="M1928" s="7" cm="1">
        <f t="array" aca="1" ref="M1928" ca="1">INDEX('Marital status'!$A:$A,RANDBETWEEN(2,COUNTA('Marital status'!$A:$A)),1)</f>
        <v>6</v>
      </c>
      <c r="N1928" s="7" t="str">
        <f ca="1">VLOOKUP($M1928,'Marital status'!$A:$B,2,FALSE)</f>
        <v>Divorced</v>
      </c>
      <c r="O1928" s="7">
        <f t="shared" ca="1" si="364"/>
        <v>2</v>
      </c>
      <c r="P1928" s="7" t="str">
        <f ca="1">VLOOKUP($O1928,Ethnicities!$A:$B,2,FALSE)</f>
        <v>White</v>
      </c>
      <c r="Q1928" s="8">
        <f t="shared" ca="1" si="365"/>
        <v>28722</v>
      </c>
      <c r="R1928" s="6">
        <f t="shared" ca="1" si="366"/>
        <v>4</v>
      </c>
      <c r="S1928" s="6" t="str">
        <f ca="1">VLOOKUP($R1928,'Background education'!$A:$B,2,FALSE)</f>
        <v>Undergraduate degree</v>
      </c>
      <c r="T1928" s="7">
        <f ca="1" xml:space="preserve">
  IF(OR($V1928 = 2, $V1928 = 3, $V1928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928" s="7" t="str">
        <f ca="1">VLOOKUP($T1928,Departments!$A:$B,2,FALSE)</f>
        <v>Sales</v>
      </c>
      <c r="V1928" s="6">
        <f t="shared" ca="1" si="367"/>
        <v>6</v>
      </c>
      <c r="W1928" s="6" t="str">
        <f ca="1">VLOOKUP($V1928,Roles!$A:$B,2,FALSE)</f>
        <v>Intern</v>
      </c>
      <c r="X1928" s="6" t="e">
        <f t="shared" ca="1" si="368"/>
        <v>#N/A</v>
      </c>
      <c r="Y1928" s="6" t="e">
        <f ca="1">IF(ISNA($X1928),NA(),VLOOKUP($X1928,Levels!$A:$B,2,FALSE))</f>
        <v>#N/A</v>
      </c>
      <c r="Z1928" s="8">
        <f t="shared" ca="1" si="360"/>
        <v>41107</v>
      </c>
      <c r="AA1928" s="6">
        <f ca="1">RANDBETWEEN(2,COUNTA('Recruitment source'!$A:$A))</f>
        <v>10</v>
      </c>
      <c r="AB1928" s="6" t="str">
        <f ca="1">VLOOKUP($AA1928,'Recruitment source'!$A:$B,2,FALSE)</f>
        <v>Google</v>
      </c>
      <c r="AC1928" s="8" t="e">
        <f t="shared" ca="1" si="369"/>
        <v>#N/A</v>
      </c>
      <c r="AD1928" s="6" t="e">
        <f t="shared" ca="1" si="370"/>
        <v>#N/A</v>
      </c>
      <c r="AE1928" s="6" t="e">
        <f ca="1">IF(ISNA(AD1928),NA(),VLOOKUP($AD1928,'Reasons for dismissal'!$A:$B,2,FALSE))</f>
        <v>#N/A</v>
      </c>
      <c r="AF1928" s="6">
        <f t="shared" ca="1" si="371"/>
        <v>2</v>
      </c>
      <c r="AG1928" s="1">
        <f t="shared" ca="1" si="361"/>
        <v>805</v>
      </c>
    </row>
    <row r="1929" spans="1:33" x14ac:dyDescent="0.25">
      <c r="A1929" s="7" cm="1">
        <f t="array" aca="1" ref="A1929" ca="1">INDEX(Companies!$A:$A,RANDBETWEEN(2,COUNTA(Companies!$A:$A)),1)</f>
        <v>2</v>
      </c>
      <c r="B1929" s="7" t="str">
        <f ca="1">VLOOKUP($A1929,Companies!$A:$B,2,FALSE)</f>
        <v>ACME Corporation</v>
      </c>
      <c r="C1929" s="5">
        <f t="shared" si="362"/>
        <v>1928</v>
      </c>
      <c r="D1929" s="6">
        <f t="shared" ca="1" si="363"/>
        <v>1</v>
      </c>
      <c r="E1929" s="7">
        <f ca="1">IF($C1929 = 1 + N("Presidente"),
    127,
    IF($C1929 = 2 + N("Vice-Presidente"),
        72,
        IF($C1929 = 3 + N("Secretária bilíngue"),
            13,
            RANDBETWEEN(5,COUNT(Name!$A:$A) + 1)
        )
    )
)</f>
        <v>65</v>
      </c>
      <c r="F1929" s="7" t="str">
        <f ca="1" xml:space="preserve">
VLOOKUP(
  $E1929,
  Name!$A:$B,
  2,
  FALSE
)
&amp; " " &amp;
IF($C1929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Furtado Rinaldi</v>
      </c>
      <c r="G1929" s="7">
        <v>2</v>
      </c>
      <c r="H1929" s="7" t="str">
        <f>VLOOKUP($G1929,Countries!$A:$B,2,FALSE)</f>
        <v>Portugal</v>
      </c>
      <c r="I1929" s="7" cm="1">
        <f t="array" aca="1" ref="I1929" ca="1">INDEX(States!$B:$B,RANDBETWEEN(2,COUNTA(States!$A:$A)),1)</f>
        <v>4</v>
      </c>
      <c r="J1929" s="7" t="str">
        <f ca="1">VLOOKUP($I1929,States!$B:$C,2,FALSE)</f>
        <v>Setúbal</v>
      </c>
      <c r="K1929" s="7" t="str">
        <f ca="1">VLOOKUP($E1929,Name!$A:$C,3,FALSE)</f>
        <v>F</v>
      </c>
      <c r="L1929" s="7" t="str">
        <f ca="1">VLOOKUP($K1929,Genders!$B:$C,2,FALSE)</f>
        <v>Female</v>
      </c>
      <c r="M1929" s="7" cm="1">
        <f t="array" aca="1" ref="M1929" ca="1">INDEX('Marital status'!$A:$A,RANDBETWEEN(2,COUNTA('Marital status'!$A:$A)),1)</f>
        <v>4</v>
      </c>
      <c r="N1929" s="7" t="str">
        <f ca="1">VLOOKUP($M1929,'Marital status'!$A:$B,2,FALSE)</f>
        <v xml:space="preserve">Widowed </v>
      </c>
      <c r="O1929" s="7">
        <f t="shared" ca="1" si="364"/>
        <v>2</v>
      </c>
      <c r="P1929" s="7" t="str">
        <f ca="1">VLOOKUP($O1929,Ethnicities!$A:$B,2,FALSE)</f>
        <v>White</v>
      </c>
      <c r="Q1929" s="8">
        <f t="shared" ca="1" si="365"/>
        <v>35803</v>
      </c>
      <c r="R1929" s="6">
        <f t="shared" ca="1" si="366"/>
        <v>4</v>
      </c>
      <c r="S1929" s="6" t="str">
        <f ca="1">VLOOKUP($R1929,'Background education'!$A:$B,2,FALSE)</f>
        <v>Undergraduate degree</v>
      </c>
      <c r="T1929" s="7">
        <f ca="1" xml:space="preserve">
  IF(OR($V1929 = 2, $V1929 = 3, $V1929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29" s="7" t="str">
        <f ca="1">VLOOKUP($T1929,Departments!$A:$B,2,FALSE)</f>
        <v xml:space="preserve"> Commercial</v>
      </c>
      <c r="V1929" s="6">
        <f t="shared" ca="1" si="367"/>
        <v>8</v>
      </c>
      <c r="W1929" s="6" t="str">
        <f ca="1">VLOOKUP($V1929,Roles!$A:$B,2,FALSE)</f>
        <v>Analyst</v>
      </c>
      <c r="X1929" s="6">
        <f t="shared" ca="1" si="368"/>
        <v>3</v>
      </c>
      <c r="Y1929" s="6" t="str">
        <f ca="1">IF(ISNA($X1929),NA(),VLOOKUP($X1929,Levels!$A:$B,2,FALSE))</f>
        <v>Pleno</v>
      </c>
      <c r="Z1929" s="8">
        <f t="shared" ca="1" si="360"/>
        <v>38648</v>
      </c>
      <c r="AA1929" s="6">
        <f ca="1">RANDBETWEEN(2,COUNTA('Recruitment source'!$A:$A))</f>
        <v>2</v>
      </c>
      <c r="AB1929" s="6" t="str">
        <f ca="1">VLOOKUP($AA1929,'Recruitment source'!$A:$B,2,FALSE)</f>
        <v>Indeed</v>
      </c>
      <c r="AC1929" s="8" t="e">
        <f t="shared" ca="1" si="369"/>
        <v>#N/A</v>
      </c>
      <c r="AD1929" s="6" t="e">
        <f t="shared" ca="1" si="370"/>
        <v>#N/A</v>
      </c>
      <c r="AE1929" s="6" t="e">
        <f ca="1">IF(ISNA(AD1929),NA(),VLOOKUP($AD1929,'Reasons for dismissal'!$A:$B,2,FALSE))</f>
        <v>#N/A</v>
      </c>
      <c r="AF1929" s="6">
        <f t="shared" ca="1" si="371"/>
        <v>2</v>
      </c>
      <c r="AG1929" s="1">
        <f t="shared" ca="1" si="361"/>
        <v>2000</v>
      </c>
    </row>
    <row r="1930" spans="1:33" x14ac:dyDescent="0.25">
      <c r="A1930" s="7" cm="1">
        <f t="array" aca="1" ref="A1930" ca="1">INDEX(Companies!$A:$A,RANDBETWEEN(2,COUNTA(Companies!$A:$A)),1)</f>
        <v>2</v>
      </c>
      <c r="B1930" s="7" t="str">
        <f ca="1">VLOOKUP($A1930,Companies!$A:$B,2,FALSE)</f>
        <v>ACME Corporation</v>
      </c>
      <c r="C1930" s="5">
        <f t="shared" si="362"/>
        <v>1929</v>
      </c>
      <c r="D1930" s="6">
        <f t="shared" ca="1" si="363"/>
        <v>1</v>
      </c>
      <c r="E1930" s="7">
        <f ca="1">IF($C1930 = 1 + N("Presidente"),
    127,
    IF($C1930 = 2 + N("Vice-Presidente"),
        72,
        IF($C1930 = 3 + N("Secretária bilíngue"),
            13,
            RANDBETWEEN(5,COUNT(Name!$A:$A) + 1)
        )
    )
)</f>
        <v>85</v>
      </c>
      <c r="F1930" s="7" t="str">
        <f ca="1" xml:space="preserve">
VLOOKUP(
  $E1930,
  Name!$A:$B,
  2,
  FALSE
)
&amp; " " &amp;
IF($C1930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Caminha Andrioli</v>
      </c>
      <c r="G1930" s="7">
        <v>2</v>
      </c>
      <c r="H1930" s="7" t="str">
        <f>VLOOKUP($G1930,Countries!$A:$B,2,FALSE)</f>
        <v>Portugal</v>
      </c>
      <c r="I1930" s="7" cm="1">
        <f t="array" aca="1" ref="I1930" ca="1">INDEX(States!$B:$B,RANDBETWEEN(2,COUNTA(States!$A:$A)),1)</f>
        <v>9</v>
      </c>
      <c r="J1930" s="7" t="str">
        <f ca="1">VLOOKUP($I1930,States!$B:$C,2,FALSE)</f>
        <v>Leiria</v>
      </c>
      <c r="K1930" s="7" t="str">
        <f ca="1">VLOOKUP($E1930,Name!$A:$C,3,FALSE)</f>
        <v>M</v>
      </c>
      <c r="L1930" s="7" t="str">
        <f ca="1">VLOOKUP($K1930,Genders!$B:$C,2,FALSE)</f>
        <v>Male</v>
      </c>
      <c r="M1930" s="7" cm="1">
        <f t="array" aca="1" ref="M1930" ca="1">INDEX('Marital status'!$A:$A,RANDBETWEEN(2,COUNTA('Marital status'!$A:$A)),1)</f>
        <v>4</v>
      </c>
      <c r="N1930" s="7" t="str">
        <f ca="1">VLOOKUP($M1930,'Marital status'!$A:$B,2,FALSE)</f>
        <v xml:space="preserve">Widowed </v>
      </c>
      <c r="O1930" s="7">
        <f t="shared" ca="1" si="364"/>
        <v>2</v>
      </c>
      <c r="P1930" s="7" t="str">
        <f ca="1">VLOOKUP($O1930,Ethnicities!$A:$B,2,FALSE)</f>
        <v>White</v>
      </c>
      <c r="Q1930" s="8">
        <f t="shared" ca="1" si="365"/>
        <v>32662</v>
      </c>
      <c r="R1930" s="6">
        <f t="shared" ca="1" si="366"/>
        <v>4</v>
      </c>
      <c r="S1930" s="6" t="str">
        <f ca="1">VLOOKUP($R1930,'Background education'!$A:$B,2,FALSE)</f>
        <v>Undergraduate degree</v>
      </c>
      <c r="T1930" s="7">
        <f ca="1" xml:space="preserve">
  IF(OR($V1930 = 2, $V1930 = 3, $V1930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930" s="7" t="str">
        <f ca="1">VLOOKUP($T1930,Departments!$A:$B,2,FALSE)</f>
        <v>Juridical</v>
      </c>
      <c r="V1930" s="6">
        <f t="shared" ca="1" si="367"/>
        <v>7</v>
      </c>
      <c r="W1930" s="6" t="str">
        <f ca="1">VLOOKUP($V1930,Roles!$A:$B,2,FALSE)</f>
        <v>Trainee</v>
      </c>
      <c r="X1930" s="6" t="e">
        <f t="shared" ca="1" si="368"/>
        <v>#N/A</v>
      </c>
      <c r="Y1930" s="6" t="e">
        <f ca="1">IF(ISNA($X1930),NA(),VLOOKUP($X1930,Levels!$A:$B,2,FALSE))</f>
        <v>#N/A</v>
      </c>
      <c r="Z1930" s="8">
        <f t="shared" ca="1" si="360"/>
        <v>43716</v>
      </c>
      <c r="AA1930" s="6">
        <f ca="1">RANDBETWEEN(2,COUNTA('Recruitment source'!$A:$A))</f>
        <v>10</v>
      </c>
      <c r="AB1930" s="6" t="str">
        <f ca="1">VLOOKUP($AA1930,'Recruitment source'!$A:$B,2,FALSE)</f>
        <v>Google</v>
      </c>
      <c r="AC1930" s="8" t="e">
        <f t="shared" ca="1" si="369"/>
        <v>#N/A</v>
      </c>
      <c r="AD1930" s="6" t="e">
        <f t="shared" ca="1" si="370"/>
        <v>#N/A</v>
      </c>
      <c r="AE1930" s="6" t="e">
        <f ca="1">IF(ISNA(AD1930),NA(),VLOOKUP($AD1930,'Reasons for dismissal'!$A:$B,2,FALSE))</f>
        <v>#N/A</v>
      </c>
      <c r="AF1930" s="6">
        <f t="shared" ca="1" si="371"/>
        <v>2</v>
      </c>
      <c r="AG1930" s="1">
        <f t="shared" ca="1" si="361"/>
        <v>1005</v>
      </c>
    </row>
    <row r="1931" spans="1:33" x14ac:dyDescent="0.25">
      <c r="A1931" s="7" cm="1">
        <f t="array" aca="1" ref="A1931" ca="1">INDEX(Companies!$A:$A,RANDBETWEEN(2,COUNTA(Companies!$A:$A)),1)</f>
        <v>2</v>
      </c>
      <c r="B1931" s="7" t="str">
        <f ca="1">VLOOKUP($A1931,Companies!$A:$B,2,FALSE)</f>
        <v>ACME Corporation</v>
      </c>
      <c r="C1931" s="5">
        <f t="shared" si="362"/>
        <v>1930</v>
      </c>
      <c r="D1931" s="6">
        <f t="shared" ca="1" si="363"/>
        <v>1</v>
      </c>
      <c r="E1931" s="7">
        <f ca="1">IF($C1931 = 1 + N("Presidente"),
    127,
    IF($C1931 = 2 + N("Vice-Presidente"),
        72,
        IF($C1931 = 3 + N("Secretária bilíngue"),
            13,
            RANDBETWEEN(5,COUNT(Name!$A:$A) + 1)
        )
    )
)</f>
        <v>24</v>
      </c>
      <c r="F1931" s="7" t="str">
        <f ca="1" xml:space="preserve">
VLOOKUP(
  $E1931,
  Name!$A:$B,
  2,
  FALSE
)
&amp; " " &amp;
IF($C1931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Ammanda Almeida Campos</v>
      </c>
      <c r="G1931" s="7">
        <v>2</v>
      </c>
      <c r="H1931" s="7" t="str">
        <f>VLOOKUP($G1931,Countries!$A:$B,2,FALSE)</f>
        <v>Portugal</v>
      </c>
      <c r="I1931" s="7" cm="1">
        <f t="array" aca="1" ref="I1931" ca="1">INDEX(States!$B:$B,RANDBETWEEN(2,COUNTA(States!$A:$A)),1)</f>
        <v>17</v>
      </c>
      <c r="J1931" s="7" t="str">
        <f ca="1">VLOOKUP($I1931,States!$B:$C,2,FALSE)</f>
        <v>Portalegre</v>
      </c>
      <c r="K1931" s="7" t="str">
        <f ca="1">VLOOKUP($E1931,Name!$A:$C,3,FALSE)</f>
        <v>F</v>
      </c>
      <c r="L1931" s="7" t="str">
        <f ca="1">VLOOKUP($K1931,Genders!$B:$C,2,FALSE)</f>
        <v>Female</v>
      </c>
      <c r="M1931" s="7" cm="1">
        <f t="array" aca="1" ref="M1931" ca="1">INDEX('Marital status'!$A:$A,RANDBETWEEN(2,COUNTA('Marital status'!$A:$A)),1)</f>
        <v>2</v>
      </c>
      <c r="N1931" s="7" t="str">
        <f ca="1">VLOOKUP($M1931,'Marital status'!$A:$B,2,FALSE)</f>
        <v>Single</v>
      </c>
      <c r="O1931" s="7">
        <f t="shared" ca="1" si="364"/>
        <v>2</v>
      </c>
      <c r="P1931" s="7" t="str">
        <f ca="1">VLOOKUP($O1931,Ethnicities!$A:$B,2,FALSE)</f>
        <v>White</v>
      </c>
      <c r="Q1931" s="8">
        <f t="shared" ca="1" si="365"/>
        <v>37071</v>
      </c>
      <c r="R1931" s="6">
        <f t="shared" ca="1" si="366"/>
        <v>4</v>
      </c>
      <c r="S1931" s="6" t="str">
        <f ca="1">VLOOKUP($R1931,'Background education'!$A:$B,2,FALSE)</f>
        <v>Undergraduate degree</v>
      </c>
      <c r="T1931" s="7">
        <f ca="1" xml:space="preserve">
  IF(OR($V1931 = 2, $V1931 = 3, $V1931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931" s="7" t="str">
        <f ca="1">VLOOKUP($T1931,Departments!$A:$B,2,FALSE)</f>
        <v>Juridical</v>
      </c>
      <c r="V1931" s="6">
        <f t="shared" ca="1" si="367"/>
        <v>8</v>
      </c>
      <c r="W1931" s="6" t="str">
        <f ca="1">VLOOKUP($V1931,Roles!$A:$B,2,FALSE)</f>
        <v>Analyst</v>
      </c>
      <c r="X1931" s="6">
        <f t="shared" ca="1" si="368"/>
        <v>3</v>
      </c>
      <c r="Y1931" s="6" t="str">
        <f ca="1">IF(ISNA($X1931),NA(),VLOOKUP($X1931,Levels!$A:$B,2,FALSE))</f>
        <v>Pleno</v>
      </c>
      <c r="Z1931" s="8">
        <f t="shared" ca="1" si="360"/>
        <v>41691</v>
      </c>
      <c r="AA1931" s="6">
        <f ca="1">RANDBETWEEN(2,COUNTA('Recruitment source'!$A:$A))</f>
        <v>12</v>
      </c>
      <c r="AB1931" s="6" t="str">
        <f ca="1">VLOOKUP($AA1931,'Recruitment source'!$A:$B,2,FALSE)</f>
        <v>Website</v>
      </c>
      <c r="AC1931" s="8" t="e">
        <f t="shared" ca="1" si="369"/>
        <v>#N/A</v>
      </c>
      <c r="AD1931" s="6" t="e">
        <f t="shared" ca="1" si="370"/>
        <v>#N/A</v>
      </c>
      <c r="AE1931" s="6" t="e">
        <f ca="1">IF(ISNA(AD1931),NA(),VLOOKUP($AD1931,'Reasons for dismissal'!$A:$B,2,FALSE))</f>
        <v>#N/A</v>
      </c>
      <c r="AF1931" s="6">
        <f t="shared" ca="1" si="371"/>
        <v>2</v>
      </c>
      <c r="AG1931" s="1">
        <f t="shared" ca="1" si="361"/>
        <v>2000</v>
      </c>
    </row>
    <row r="1932" spans="1:33" x14ac:dyDescent="0.25">
      <c r="A1932" s="7" cm="1">
        <f t="array" aca="1" ref="A1932" ca="1">INDEX(Companies!$A:$A,RANDBETWEEN(2,COUNTA(Companies!$A:$A)),1)</f>
        <v>2</v>
      </c>
      <c r="B1932" s="7" t="str">
        <f ca="1">VLOOKUP($A1932,Companies!$A:$B,2,FALSE)</f>
        <v>ACME Corporation</v>
      </c>
      <c r="C1932" s="5">
        <f t="shared" si="362"/>
        <v>1931</v>
      </c>
      <c r="D1932" s="6">
        <f t="shared" ca="1" si="363"/>
        <v>1</v>
      </c>
      <c r="E1932" s="7">
        <f ca="1">IF($C1932 = 1 + N("Presidente"),
    127,
    IF($C1932 = 2 + N("Vice-Presidente"),
        72,
        IF($C1932 = 3 + N("Secretária bilíngue"),
            13,
            RANDBETWEEN(5,COUNT(Name!$A:$A) + 1)
        )
    )
)</f>
        <v>161</v>
      </c>
      <c r="F1932" s="7" t="str">
        <f ca="1" xml:space="preserve">
VLOOKUP(
  $E1932,
  Name!$A:$B,
  2,
  FALSE
)
&amp; " " &amp;
IF($C1932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Heitor Ildelfonso Tavares</v>
      </c>
      <c r="G1932" s="7">
        <v>2</v>
      </c>
      <c r="H1932" s="7" t="str">
        <f>VLOOKUP($G1932,Countries!$A:$B,2,FALSE)</f>
        <v>Portugal</v>
      </c>
      <c r="I1932" s="7" cm="1">
        <f t="array" aca="1" ref="I1932" ca="1">INDEX(States!$B:$B,RANDBETWEEN(2,COUNTA(States!$A:$A)),1)</f>
        <v>2</v>
      </c>
      <c r="J1932" s="7" t="str">
        <f ca="1">VLOOKUP($I1932,States!$B:$C,2,FALSE)</f>
        <v xml:space="preserve"> Lisboa</v>
      </c>
      <c r="K1932" s="7" t="str">
        <f ca="1">VLOOKUP($E1932,Name!$A:$C,3,FALSE)</f>
        <v>M</v>
      </c>
      <c r="L1932" s="7" t="str">
        <f ca="1">VLOOKUP($K1932,Genders!$B:$C,2,FALSE)</f>
        <v>Male</v>
      </c>
      <c r="M1932" s="7" cm="1">
        <f t="array" aca="1" ref="M1932" ca="1">INDEX('Marital status'!$A:$A,RANDBETWEEN(2,COUNTA('Marital status'!$A:$A)),1)</f>
        <v>5</v>
      </c>
      <c r="N1932" s="7" t="str">
        <f ca="1">VLOOKUP($M1932,'Marital status'!$A:$B,2,FALSE)</f>
        <v xml:space="preserve">Separated </v>
      </c>
      <c r="O1932" s="7">
        <f t="shared" ca="1" si="364"/>
        <v>3</v>
      </c>
      <c r="P1932" s="7" t="str">
        <f ca="1">VLOOKUP($O1932,Ethnicities!$A:$B,2,FALSE)</f>
        <v>Black or African American</v>
      </c>
      <c r="Q1932" s="8">
        <f t="shared" ca="1" si="365"/>
        <v>29926</v>
      </c>
      <c r="R1932" s="6">
        <f t="shared" ca="1" si="366"/>
        <v>4</v>
      </c>
      <c r="S1932" s="6" t="str">
        <f ca="1">VLOOKUP($R1932,'Background education'!$A:$B,2,FALSE)</f>
        <v>Undergraduate degree</v>
      </c>
      <c r="T1932" s="7">
        <f ca="1" xml:space="preserve">
  IF(OR($V1932 = 2, $V1932 = 3, $V1932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932" s="7" t="str">
        <f ca="1">VLOOKUP($T1932,Departments!$A:$B,2,FALSE)</f>
        <v>Juridical</v>
      </c>
      <c r="V1932" s="6">
        <f t="shared" ca="1" si="367"/>
        <v>7</v>
      </c>
      <c r="W1932" s="6" t="str">
        <f ca="1">VLOOKUP($V1932,Roles!$A:$B,2,FALSE)</f>
        <v>Trainee</v>
      </c>
      <c r="X1932" s="6" t="e">
        <f t="shared" ca="1" si="368"/>
        <v>#N/A</v>
      </c>
      <c r="Y1932" s="6" t="e">
        <f ca="1">IF(ISNA($X1932),NA(),VLOOKUP($X1932,Levels!$A:$B,2,FALSE))</f>
        <v>#N/A</v>
      </c>
      <c r="Z1932" s="8">
        <f t="shared" ca="1" si="360"/>
        <v>38000</v>
      </c>
      <c r="AA1932" s="6">
        <f ca="1">RANDBETWEEN(2,COUNTA('Recruitment source'!$A:$A))</f>
        <v>8</v>
      </c>
      <c r="AB1932" s="6" t="str">
        <f ca="1">VLOOKUP($AA1932,'Recruitment source'!$A:$B,2,FALSE)</f>
        <v>Next Station</v>
      </c>
      <c r="AC1932" s="8" t="e">
        <f t="shared" ca="1" si="369"/>
        <v>#N/A</v>
      </c>
      <c r="AD1932" s="6" t="e">
        <f t="shared" ca="1" si="370"/>
        <v>#N/A</v>
      </c>
      <c r="AE1932" s="6" t="e">
        <f ca="1">IF(ISNA(AD1932),NA(),VLOOKUP($AD1932,'Reasons for dismissal'!$A:$B,2,FALSE))</f>
        <v>#N/A</v>
      </c>
      <c r="AF1932" s="6">
        <f t="shared" ca="1" si="371"/>
        <v>3</v>
      </c>
      <c r="AG1932" s="1">
        <f t="shared" ca="1" si="361"/>
        <v>1005</v>
      </c>
    </row>
    <row r="1933" spans="1:33" x14ac:dyDescent="0.25">
      <c r="A1933" s="7" cm="1">
        <f t="array" aca="1" ref="A1933" ca="1">INDEX(Companies!$A:$A,RANDBETWEEN(2,COUNTA(Companies!$A:$A)),1)</f>
        <v>2</v>
      </c>
      <c r="B1933" s="7" t="str">
        <f ca="1">VLOOKUP($A1933,Companies!$A:$B,2,FALSE)</f>
        <v>ACME Corporation</v>
      </c>
      <c r="C1933" s="5">
        <f t="shared" si="362"/>
        <v>1932</v>
      </c>
      <c r="D1933" s="6">
        <f t="shared" ca="1" si="363"/>
        <v>1</v>
      </c>
      <c r="E1933" s="7">
        <f ca="1">IF($C1933 = 1 + N("Presidente"),
    127,
    IF($C1933 = 2 + N("Vice-Presidente"),
        72,
        IF($C1933 = 3 + N("Secretária bilíngue"),
            13,
            RANDBETWEEN(5,COUNT(Name!$A:$A) + 1)
        )
    )
)</f>
        <v>92</v>
      </c>
      <c r="F1933" s="7" t="str">
        <f ca="1" xml:space="preserve">
VLOOKUP(
  $E1933,
  Name!$A:$B,
  2,
  FALSE
)
&amp; " " &amp;
IF($C1933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Cecília Alvarenga Giordano</v>
      </c>
      <c r="G1933" s="7">
        <v>2</v>
      </c>
      <c r="H1933" s="7" t="str">
        <f>VLOOKUP($G1933,Countries!$A:$B,2,FALSE)</f>
        <v>Portugal</v>
      </c>
      <c r="I1933" s="7" cm="1">
        <f t="array" aca="1" ref="I1933" ca="1">INDEX(States!$B:$B,RANDBETWEEN(2,COUNTA(States!$A:$A)),1)</f>
        <v>18</v>
      </c>
      <c r="J1933" s="7" t="str">
        <f ca="1">VLOOKUP($I1933,States!$B:$C,2,FALSE)</f>
        <v>Guarda</v>
      </c>
      <c r="K1933" s="7" t="str">
        <f ca="1">VLOOKUP($E1933,Name!$A:$C,3,FALSE)</f>
        <v>F</v>
      </c>
      <c r="L1933" s="7" t="str">
        <f ca="1">VLOOKUP($K1933,Genders!$B:$C,2,FALSE)</f>
        <v>Female</v>
      </c>
      <c r="M1933" s="7" cm="1">
        <f t="array" aca="1" ref="M1933" ca="1">INDEX('Marital status'!$A:$A,RANDBETWEEN(2,COUNTA('Marital status'!$A:$A)),1)</f>
        <v>5</v>
      </c>
      <c r="N1933" s="7" t="str">
        <f ca="1">VLOOKUP($M1933,'Marital status'!$A:$B,2,FALSE)</f>
        <v xml:space="preserve">Separated </v>
      </c>
      <c r="O1933" s="7">
        <f t="shared" ca="1" si="364"/>
        <v>2</v>
      </c>
      <c r="P1933" s="7" t="str">
        <f ca="1">VLOOKUP($O1933,Ethnicities!$A:$B,2,FALSE)</f>
        <v>White</v>
      </c>
      <c r="Q1933" s="8">
        <f t="shared" ca="1" si="365"/>
        <v>33419</v>
      </c>
      <c r="R1933" s="6">
        <f t="shared" ca="1" si="366"/>
        <v>4</v>
      </c>
      <c r="S1933" s="6" t="str">
        <f ca="1">VLOOKUP($R1933,'Background education'!$A:$B,2,FALSE)</f>
        <v>Undergraduate degree</v>
      </c>
      <c r="T1933" s="7">
        <f ca="1" xml:space="preserve">
  IF(OR($V1933 = 2, $V1933 = 3, $V1933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933" s="7" t="str">
        <f ca="1">VLOOKUP($T1933,Departments!$A:$B,2,FALSE)</f>
        <v>Information Technology</v>
      </c>
      <c r="V1933" s="6">
        <f t="shared" ca="1" si="367"/>
        <v>8</v>
      </c>
      <c r="W1933" s="6" t="str">
        <f ca="1">VLOOKUP($V1933,Roles!$A:$B,2,FALSE)</f>
        <v>Analyst</v>
      </c>
      <c r="X1933" s="6">
        <f t="shared" ca="1" si="368"/>
        <v>4</v>
      </c>
      <c r="Y1933" s="6" t="str">
        <f ca="1">IF(ISNA($X1933),NA(),VLOOKUP($X1933,Levels!$A:$B,2,FALSE))</f>
        <v>Senior</v>
      </c>
      <c r="Z1933" s="8">
        <f t="shared" ca="1" si="360"/>
        <v>39166</v>
      </c>
      <c r="AA1933" s="6">
        <f ca="1">RANDBETWEEN(2,COUNTA('Recruitment source'!$A:$A))</f>
        <v>9</v>
      </c>
      <c r="AB1933" s="6" t="str">
        <f ca="1">VLOOKUP($AA1933,'Recruitment source'!$A:$B,2,FALSE)</f>
        <v xml:space="preserve"> recommendation of employee</v>
      </c>
      <c r="AC1933" s="8" t="e">
        <f t="shared" ca="1" si="369"/>
        <v>#N/A</v>
      </c>
      <c r="AD1933" s="6" t="e">
        <f t="shared" ca="1" si="370"/>
        <v>#N/A</v>
      </c>
      <c r="AE1933" s="6" t="e">
        <f ca="1">IF(ISNA(AD1933),NA(),VLOOKUP($AD1933,'Reasons for dismissal'!$A:$B,2,FALSE))</f>
        <v>#N/A</v>
      </c>
      <c r="AF1933" s="6">
        <f t="shared" ca="1" si="371"/>
        <v>3</v>
      </c>
      <c r="AG1933" s="1">
        <f t="shared" ca="1" si="361"/>
        <v>2080</v>
      </c>
    </row>
    <row r="1934" spans="1:33" x14ac:dyDescent="0.25">
      <c r="A1934" s="7" cm="1">
        <f t="array" aca="1" ref="A1934" ca="1">INDEX(Companies!$A:$A,RANDBETWEEN(2,COUNTA(Companies!$A:$A)),1)</f>
        <v>2</v>
      </c>
      <c r="B1934" s="7" t="str">
        <f ca="1">VLOOKUP($A1934,Companies!$A:$B,2,FALSE)</f>
        <v>ACME Corporation</v>
      </c>
      <c r="C1934" s="5">
        <f t="shared" si="362"/>
        <v>1933</v>
      </c>
      <c r="D1934" s="6">
        <f t="shared" ca="1" si="363"/>
        <v>1</v>
      </c>
      <c r="E1934" s="7">
        <f ca="1">IF($C1934 = 1 + N("Presidente"),
    127,
    IF($C1934 = 2 + N("Vice-Presidente"),
        72,
        IF($C1934 = 3 + N("Secretária bilíngue"),
            13,
            RANDBETWEEN(5,COUNT(Name!$A:$A) + 1)
        )
    )
)</f>
        <v>273</v>
      </c>
      <c r="F1934" s="7" t="str">
        <f ca="1" xml:space="preserve">
VLOOKUP(
  $E1934,
  Name!$A:$B,
  2,
  FALSE
)
&amp; " " &amp;
IF($C1934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Nunes Castro</v>
      </c>
      <c r="G1934" s="7">
        <v>2</v>
      </c>
      <c r="H1934" s="7" t="str">
        <f>VLOOKUP($G1934,Countries!$A:$B,2,FALSE)</f>
        <v>Portugal</v>
      </c>
      <c r="I1934" s="7" cm="1">
        <f t="array" aca="1" ref="I1934" ca="1">INDEX(States!$B:$B,RANDBETWEEN(2,COUNTA(States!$A:$A)),1)</f>
        <v>9</v>
      </c>
      <c r="J1934" s="7" t="str">
        <f ca="1">VLOOKUP($I1934,States!$B:$C,2,FALSE)</f>
        <v>Leiria</v>
      </c>
      <c r="K1934" s="7" t="str">
        <f ca="1">VLOOKUP($E1934,Name!$A:$C,3,FALSE)</f>
        <v>F</v>
      </c>
      <c r="L1934" s="7" t="str">
        <f ca="1">VLOOKUP($K1934,Genders!$B:$C,2,FALSE)</f>
        <v>Female</v>
      </c>
      <c r="M1934" s="7" cm="1">
        <f t="array" aca="1" ref="M1934" ca="1">INDEX('Marital status'!$A:$A,RANDBETWEEN(2,COUNTA('Marital status'!$A:$A)),1)</f>
        <v>3</v>
      </c>
      <c r="N1934" s="7" t="str">
        <f ca="1">VLOOKUP($M1934,'Marital status'!$A:$B,2,FALSE)</f>
        <v>Married</v>
      </c>
      <c r="O1934" s="7">
        <f t="shared" ca="1" si="364"/>
        <v>2</v>
      </c>
      <c r="P1934" s="7" t="str">
        <f ca="1">VLOOKUP($O1934,Ethnicities!$A:$B,2,FALSE)</f>
        <v>White</v>
      </c>
      <c r="Q1934" s="8">
        <f t="shared" ca="1" si="365"/>
        <v>24322</v>
      </c>
      <c r="R1934" s="6">
        <f t="shared" ca="1" si="366"/>
        <v>4</v>
      </c>
      <c r="S1934" s="6" t="str">
        <f ca="1">VLOOKUP($R1934,'Background education'!$A:$B,2,FALSE)</f>
        <v>Undergraduate degree</v>
      </c>
      <c r="T1934" s="7">
        <f ca="1" xml:space="preserve">
  IF(OR($V1934 = 2, $V1934 = 3, $V1934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34" s="7" t="str">
        <f ca="1">VLOOKUP($T1934,Departments!$A:$B,2,FALSE)</f>
        <v xml:space="preserve"> Commercial</v>
      </c>
      <c r="V1934" s="6">
        <f t="shared" ca="1" si="367"/>
        <v>6</v>
      </c>
      <c r="W1934" s="6" t="str">
        <f ca="1">VLOOKUP($V1934,Roles!$A:$B,2,FALSE)</f>
        <v>Intern</v>
      </c>
      <c r="X1934" s="6" t="e">
        <f t="shared" ca="1" si="368"/>
        <v>#N/A</v>
      </c>
      <c r="Y1934" s="6" t="e">
        <f ca="1">IF(ISNA($X1934),NA(),VLOOKUP($X1934,Levels!$A:$B,2,FALSE))</f>
        <v>#N/A</v>
      </c>
      <c r="Z1934" s="8">
        <f t="shared" ca="1" si="360"/>
        <v>36729</v>
      </c>
      <c r="AA1934" s="6">
        <f ca="1">RANDBETWEEN(2,COUNTA('Recruitment source'!$A:$A))</f>
        <v>2</v>
      </c>
      <c r="AB1934" s="6" t="str">
        <f ca="1">VLOOKUP($AA1934,'Recruitment source'!$A:$B,2,FALSE)</f>
        <v>Indeed</v>
      </c>
      <c r="AC1934" s="8" t="e">
        <f t="shared" ca="1" si="369"/>
        <v>#N/A</v>
      </c>
      <c r="AD1934" s="6" t="e">
        <f t="shared" ca="1" si="370"/>
        <v>#N/A</v>
      </c>
      <c r="AE1934" s="6" t="e">
        <f ca="1">IF(ISNA(AD1934),NA(),VLOOKUP($AD1934,'Reasons for dismissal'!$A:$B,2,FALSE))</f>
        <v>#N/A</v>
      </c>
      <c r="AF1934" s="6">
        <f t="shared" ca="1" si="371"/>
        <v>4</v>
      </c>
      <c r="AG1934" s="1">
        <f t="shared" ca="1" si="361"/>
        <v>805</v>
      </c>
    </row>
    <row r="1935" spans="1:33" x14ac:dyDescent="0.25">
      <c r="A1935" s="7" cm="1">
        <f t="array" aca="1" ref="A1935" ca="1">INDEX(Companies!$A:$A,RANDBETWEEN(2,COUNTA(Companies!$A:$A)),1)</f>
        <v>2</v>
      </c>
      <c r="B1935" s="7" t="str">
        <f ca="1">VLOOKUP($A1935,Companies!$A:$B,2,FALSE)</f>
        <v>ACME Corporation</v>
      </c>
      <c r="C1935" s="5">
        <f t="shared" si="362"/>
        <v>1934</v>
      </c>
      <c r="D1935" s="6">
        <f t="shared" ca="1" si="363"/>
        <v>1</v>
      </c>
      <c r="E1935" s="7">
        <f ca="1">IF($C1935 = 1 + N("Presidente"),
    127,
    IF($C1935 = 2 + N("Vice-Presidente"),
        72,
        IF($C1935 = 3 + N("Secretária bilíngue"),
            13,
            RANDBETWEEN(5,COUNT(Name!$A:$A) + 1)
        )
    )
)</f>
        <v>65</v>
      </c>
      <c r="F1935" s="7" t="str">
        <f ca="1" xml:space="preserve">
VLOOKUP(
  $E1935,
  Name!$A:$B,
  2,
  FALSE
)
&amp; " " &amp;
IF($C1935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Bárbara Tavarez Melo</v>
      </c>
      <c r="G1935" s="7">
        <v>2</v>
      </c>
      <c r="H1935" s="7" t="str">
        <f>VLOOKUP($G1935,Countries!$A:$B,2,FALSE)</f>
        <v>Portugal</v>
      </c>
      <c r="I1935" s="7" cm="1">
        <f t="array" aca="1" ref="I1935" ca="1">INDEX(States!$B:$B,RANDBETWEEN(2,COUNTA(States!$A:$A)),1)</f>
        <v>6</v>
      </c>
      <c r="J1935" s="7" t="str">
        <f ca="1">VLOOKUP($I1935,States!$B:$C,2,FALSE)</f>
        <v>Braga</v>
      </c>
      <c r="K1935" s="7" t="str">
        <f ca="1">VLOOKUP($E1935,Name!$A:$C,3,FALSE)</f>
        <v>F</v>
      </c>
      <c r="L1935" s="7" t="str">
        <f ca="1">VLOOKUP($K1935,Genders!$B:$C,2,FALSE)</f>
        <v>Female</v>
      </c>
      <c r="M1935" s="7" cm="1">
        <f t="array" aca="1" ref="M1935" ca="1">INDEX('Marital status'!$A:$A,RANDBETWEEN(2,COUNTA('Marital status'!$A:$A)),1)</f>
        <v>3</v>
      </c>
      <c r="N1935" s="7" t="str">
        <f ca="1">VLOOKUP($M1935,'Marital status'!$A:$B,2,FALSE)</f>
        <v>Married</v>
      </c>
      <c r="O1935" s="7">
        <f t="shared" ca="1" si="364"/>
        <v>2</v>
      </c>
      <c r="P1935" s="7" t="str">
        <f ca="1">VLOOKUP($O1935,Ethnicities!$A:$B,2,FALSE)</f>
        <v>White</v>
      </c>
      <c r="Q1935" s="8">
        <f t="shared" ca="1" si="365"/>
        <v>35516</v>
      </c>
      <c r="R1935" s="6">
        <f t="shared" ca="1" si="366"/>
        <v>5</v>
      </c>
      <c r="S1935" s="6" t="str">
        <f ca="1">VLOOKUP($R1935,'Background education'!$A:$B,2,FALSE)</f>
        <v>Graduate school</v>
      </c>
      <c r="T1935" s="7">
        <f ca="1" xml:space="preserve">
  IF(OR($V1935 = 2, $V1935 = 3, $V1935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35" s="7" t="str">
        <f ca="1">VLOOKUP($T1935,Departments!$A:$B,2,FALSE)</f>
        <v xml:space="preserve"> Commercial</v>
      </c>
      <c r="V1935" s="6">
        <f t="shared" ca="1" si="367"/>
        <v>8</v>
      </c>
      <c r="W1935" s="6" t="str">
        <f ca="1">VLOOKUP($V1935,Roles!$A:$B,2,FALSE)</f>
        <v>Analyst</v>
      </c>
      <c r="X1935" s="6">
        <f t="shared" ca="1" si="368"/>
        <v>3</v>
      </c>
      <c r="Y1935" s="6" t="str">
        <f ca="1">IF(ISNA($X1935),NA(),VLOOKUP($X1935,Levels!$A:$B,2,FALSE))</f>
        <v>Pleno</v>
      </c>
      <c r="Z1935" s="8">
        <f t="shared" ca="1" si="360"/>
        <v>39241</v>
      </c>
      <c r="AA1935" s="6">
        <f ca="1">RANDBETWEEN(2,COUNTA('Recruitment source'!$A:$A))</f>
        <v>3</v>
      </c>
      <c r="AB1935" s="6" t="str">
        <f ca="1">VLOOKUP($AA1935,'Recruitment source'!$A:$B,2,FALSE)</f>
        <v>Learn4Good</v>
      </c>
      <c r="AC1935" s="8" t="e">
        <f t="shared" ca="1" si="369"/>
        <v>#N/A</v>
      </c>
      <c r="AD1935" s="6" t="e">
        <f t="shared" ca="1" si="370"/>
        <v>#N/A</v>
      </c>
      <c r="AE1935" s="6" t="e">
        <f ca="1">IF(ISNA(AD1935),NA(),VLOOKUP($AD1935,'Reasons for dismissal'!$A:$B,2,FALSE))</f>
        <v>#N/A</v>
      </c>
      <c r="AF1935" s="6">
        <f t="shared" ca="1" si="371"/>
        <v>4</v>
      </c>
      <c r="AG1935" s="1">
        <f t="shared" ca="1" si="361"/>
        <v>2000</v>
      </c>
    </row>
    <row r="1936" spans="1:33" x14ac:dyDescent="0.25">
      <c r="A1936" s="7" cm="1">
        <f t="array" aca="1" ref="A1936" ca="1">INDEX(Companies!$A:$A,RANDBETWEEN(2,COUNTA(Companies!$A:$A)),1)</f>
        <v>2</v>
      </c>
      <c r="B1936" s="7" t="str">
        <f ca="1">VLOOKUP($A1936,Companies!$A:$B,2,FALSE)</f>
        <v>ACME Corporation</v>
      </c>
      <c r="C1936" s="5">
        <f t="shared" si="362"/>
        <v>1935</v>
      </c>
      <c r="D1936" s="6">
        <f t="shared" ca="1" si="363"/>
        <v>1</v>
      </c>
      <c r="E1936" s="7">
        <f ca="1">IF($C1936 = 1 + N("Presidente"),
    127,
    IF($C1936 = 2 + N("Vice-Presidente"),
        72,
        IF($C1936 = 3 + N("Secretária bilíngue"),
            13,
            RANDBETWEEN(5,COUNT(Name!$A:$A) + 1)
        )
    )
)</f>
        <v>262</v>
      </c>
      <c r="F1936" s="7" t="str">
        <f ca="1" xml:space="preserve">
VLOOKUP(
  $E1936,
  Name!$A:$B,
  2,
  FALSE
)
&amp; " " &amp;
IF($C1936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Eduarda Vaz Rangel</v>
      </c>
      <c r="G1936" s="7">
        <v>2</v>
      </c>
      <c r="H1936" s="7" t="str">
        <f>VLOOKUP($G1936,Countries!$A:$B,2,FALSE)</f>
        <v>Portugal</v>
      </c>
      <c r="I1936" s="7" cm="1">
        <f t="array" aca="1" ref="I1936" ca="1">INDEX(States!$B:$B,RANDBETWEEN(2,COUNTA(States!$A:$A)),1)</f>
        <v>11</v>
      </c>
      <c r="J1936" s="7" t="str">
        <f ca="1">VLOOKUP($I1936,States!$B:$C,2,FALSE)</f>
        <v>Madeira</v>
      </c>
      <c r="K1936" s="7" t="str">
        <f ca="1">VLOOKUP($E1936,Name!$A:$C,3,FALSE)</f>
        <v>F</v>
      </c>
      <c r="L1936" s="7" t="str">
        <f ca="1">VLOOKUP($K1936,Genders!$B:$C,2,FALSE)</f>
        <v>Female</v>
      </c>
      <c r="M1936" s="7" cm="1">
        <f t="array" aca="1" ref="M1936" ca="1">INDEX('Marital status'!$A:$A,RANDBETWEEN(2,COUNTA('Marital status'!$A:$A)),1)</f>
        <v>3</v>
      </c>
      <c r="N1936" s="7" t="str">
        <f ca="1">VLOOKUP($M1936,'Marital status'!$A:$B,2,FALSE)</f>
        <v>Married</v>
      </c>
      <c r="O1936" s="7">
        <f t="shared" ca="1" si="364"/>
        <v>4</v>
      </c>
      <c r="P1936" s="7" t="str">
        <f ca="1">VLOOKUP($O1936,Ethnicities!$A:$B,2,FALSE)</f>
        <v>Hispanic or Latino</v>
      </c>
      <c r="Q1936" s="8">
        <f t="shared" ca="1" si="365"/>
        <v>29656</v>
      </c>
      <c r="R1936" s="6">
        <f t="shared" ca="1" si="366"/>
        <v>4</v>
      </c>
      <c r="S1936" s="6" t="str">
        <f ca="1">VLOOKUP($R1936,'Background education'!$A:$B,2,FALSE)</f>
        <v>Undergraduate degree</v>
      </c>
      <c r="T1936" s="7">
        <f ca="1" xml:space="preserve">
  IF(OR($V1936 = 2, $V1936 = 3, $V1936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936" s="7" t="str">
        <f ca="1">VLOOKUP($T1936,Departments!$A:$B,2,FALSE)</f>
        <v>Audit</v>
      </c>
      <c r="V1936" s="6">
        <f t="shared" ca="1" si="367"/>
        <v>6</v>
      </c>
      <c r="W1936" s="6" t="str">
        <f ca="1">VLOOKUP($V1936,Roles!$A:$B,2,FALSE)</f>
        <v>Intern</v>
      </c>
      <c r="X1936" s="6" t="e">
        <f t="shared" ca="1" si="368"/>
        <v>#N/A</v>
      </c>
      <c r="Y1936" s="6" t="e">
        <f ca="1">IF(ISNA($X1936),NA(),VLOOKUP($X1936,Levels!$A:$B,2,FALSE))</f>
        <v>#N/A</v>
      </c>
      <c r="Z1936" s="8">
        <f t="shared" ca="1" si="360"/>
        <v>40193</v>
      </c>
      <c r="AA1936" s="6">
        <f ca="1">RANDBETWEEN(2,COUNTA('Recruitment source'!$A:$A))</f>
        <v>6</v>
      </c>
      <c r="AB1936" s="6" t="str">
        <f ca="1">VLOOKUP($AA1936,'Recruitment source'!$A:$B,2,FALSE)</f>
        <v>Empregos Online</v>
      </c>
      <c r="AC1936" s="8" t="e">
        <f t="shared" ca="1" si="369"/>
        <v>#N/A</v>
      </c>
      <c r="AD1936" s="6" t="e">
        <f t="shared" ca="1" si="370"/>
        <v>#N/A</v>
      </c>
      <c r="AE1936" s="6" t="e">
        <f ca="1">IF(ISNA(AD1936),NA(),VLOOKUP($AD1936,'Reasons for dismissal'!$A:$B,2,FALSE))</f>
        <v>#N/A</v>
      </c>
      <c r="AF1936" s="6">
        <f t="shared" ca="1" si="371"/>
        <v>4</v>
      </c>
      <c r="AG1936" s="1">
        <f t="shared" ca="1" si="361"/>
        <v>805</v>
      </c>
    </row>
    <row r="1937" spans="1:33" x14ac:dyDescent="0.25">
      <c r="A1937" s="7" cm="1">
        <f t="array" aca="1" ref="A1937" ca="1">INDEX(Companies!$A:$A,RANDBETWEEN(2,COUNTA(Companies!$A:$A)),1)</f>
        <v>2</v>
      </c>
      <c r="B1937" s="7" t="str">
        <f ca="1">VLOOKUP($A1937,Companies!$A:$B,2,FALSE)</f>
        <v>ACME Corporation</v>
      </c>
      <c r="C1937" s="5">
        <f t="shared" si="362"/>
        <v>1936</v>
      </c>
      <c r="D1937" s="6">
        <f t="shared" ca="1" si="363"/>
        <v>1</v>
      </c>
      <c r="E1937" s="7">
        <f ca="1">IF($C1937 = 1 + N("Presidente"),
    127,
    IF($C1937 = 2 + N("Vice-Presidente"),
        72,
        IF($C1937 = 3 + N("Secretária bilíngue"),
            13,
            RANDBETWEEN(5,COUNT(Name!$A:$A) + 1)
        )
    )
)</f>
        <v>217</v>
      </c>
      <c r="F1937" s="7" t="str">
        <f ca="1" xml:space="preserve">
VLOOKUP(
  $E1937,
  Name!$A:$B,
  2,
  FALSE
)
&amp; " " &amp;
IF($C1937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Lara Greco Ferrara</v>
      </c>
      <c r="G1937" s="7">
        <v>2</v>
      </c>
      <c r="H1937" s="7" t="str">
        <f>VLOOKUP($G1937,Countries!$A:$B,2,FALSE)</f>
        <v>Portugal</v>
      </c>
      <c r="I1937" s="7" cm="1">
        <f t="array" aca="1" ref="I1937" ca="1">INDEX(States!$B:$B,RANDBETWEEN(2,COUNTA(States!$A:$A)),1)</f>
        <v>20</v>
      </c>
      <c r="J1937" s="7" t="str">
        <f ca="1">VLOOKUP($I1937,States!$B:$C,2,FALSE)</f>
        <v>Viana do Castelo</v>
      </c>
      <c r="K1937" s="7" t="str">
        <f ca="1">VLOOKUP($E1937,Name!$A:$C,3,FALSE)</f>
        <v>F</v>
      </c>
      <c r="L1937" s="7" t="str">
        <f ca="1">VLOOKUP($K1937,Genders!$B:$C,2,FALSE)</f>
        <v>Female</v>
      </c>
      <c r="M1937" s="7" cm="1">
        <f t="array" aca="1" ref="M1937" ca="1">INDEX('Marital status'!$A:$A,RANDBETWEEN(2,COUNTA('Marital status'!$A:$A)),1)</f>
        <v>4</v>
      </c>
      <c r="N1937" s="7" t="str">
        <f ca="1">VLOOKUP($M1937,'Marital status'!$A:$B,2,FALSE)</f>
        <v xml:space="preserve">Widowed </v>
      </c>
      <c r="O1937" s="7">
        <f t="shared" ca="1" si="364"/>
        <v>2</v>
      </c>
      <c r="P1937" s="7" t="str">
        <f ca="1">VLOOKUP($O1937,Ethnicities!$A:$B,2,FALSE)</f>
        <v>White</v>
      </c>
      <c r="Q1937" s="8">
        <f t="shared" ca="1" si="365"/>
        <v>37432</v>
      </c>
      <c r="R1937" s="6">
        <f t="shared" ca="1" si="366"/>
        <v>5</v>
      </c>
      <c r="S1937" s="6" t="str">
        <f ca="1">VLOOKUP($R1937,'Background education'!$A:$B,2,FALSE)</f>
        <v>Graduate school</v>
      </c>
      <c r="T1937" s="7">
        <f ca="1" xml:space="preserve">
  IF(OR($V1937 = 2, $V1937 = 3, $V1937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37" s="7" t="str">
        <f ca="1">VLOOKUP($T1937,Departments!$A:$B,2,FALSE)</f>
        <v>Human Resource</v>
      </c>
      <c r="V1937" s="6">
        <f t="shared" ca="1" si="367"/>
        <v>8</v>
      </c>
      <c r="W1937" s="6" t="str">
        <f ca="1">VLOOKUP($V1937,Roles!$A:$B,2,FALSE)</f>
        <v>Analyst</v>
      </c>
      <c r="X1937" s="6">
        <f t="shared" ca="1" si="368"/>
        <v>2</v>
      </c>
      <c r="Y1937" s="6" t="str">
        <f ca="1">IF(ISNA($X1937),NA(),VLOOKUP($X1937,Levels!$A:$B,2,FALSE))</f>
        <v>Junior</v>
      </c>
      <c r="Z1937" s="8">
        <f t="shared" ca="1" si="360"/>
        <v>42748</v>
      </c>
      <c r="AA1937" s="6">
        <f ca="1">RANDBETWEEN(2,COUNTA('Recruitment source'!$A:$A))</f>
        <v>7</v>
      </c>
      <c r="AB1937" s="6" t="str">
        <f ca="1">VLOOKUP($AA1937,'Recruitment source'!$A:$B,2,FALSE)</f>
        <v>Jobs in Lisbon</v>
      </c>
      <c r="AC1937" s="8" t="e">
        <f t="shared" ca="1" si="369"/>
        <v>#N/A</v>
      </c>
      <c r="AD1937" s="6" t="e">
        <f t="shared" ca="1" si="370"/>
        <v>#N/A</v>
      </c>
      <c r="AE1937" s="6" t="e">
        <f ca="1">IF(ISNA(AD1937),NA(),VLOOKUP($AD1937,'Reasons for dismissal'!$A:$B,2,FALSE))</f>
        <v>#N/A</v>
      </c>
      <c r="AF1937" s="6">
        <f t="shared" ca="1" si="371"/>
        <v>2</v>
      </c>
      <c r="AG1937" s="1">
        <f t="shared" ca="1" si="361"/>
        <v>2000</v>
      </c>
    </row>
    <row r="1938" spans="1:33" x14ac:dyDescent="0.25">
      <c r="A1938" s="7" cm="1">
        <f t="array" aca="1" ref="A1938" ca="1">INDEX(Companies!$A:$A,RANDBETWEEN(2,COUNTA(Companies!$A:$A)),1)</f>
        <v>2</v>
      </c>
      <c r="B1938" s="7" t="str">
        <f ca="1">VLOOKUP($A1938,Companies!$A:$B,2,FALSE)</f>
        <v>ACME Corporation</v>
      </c>
      <c r="C1938" s="5">
        <f t="shared" si="362"/>
        <v>1937</v>
      </c>
      <c r="D1938" s="6">
        <f t="shared" ca="1" si="363"/>
        <v>1</v>
      </c>
      <c r="E1938" s="7">
        <f ca="1">IF($C1938 = 1 + N("Presidente"),
    127,
    IF($C1938 = 2 + N("Vice-Presidente"),
        72,
        IF($C1938 = 3 + N("Secretária bilíngue"),
            13,
            RANDBETWEEN(5,COUNT(Name!$A:$A) + 1)
        )
    )
)</f>
        <v>51</v>
      </c>
      <c r="F1938" s="7" t="str">
        <f ca="1" xml:space="preserve">
VLOOKUP(
  $E1938,
  Name!$A:$B,
  2,
  FALSE
)
&amp; " " &amp;
IF($C1938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Pimenta Cardoso</v>
      </c>
      <c r="G1938" s="7">
        <v>2</v>
      </c>
      <c r="H1938" s="7" t="str">
        <f>VLOOKUP($G1938,Countries!$A:$B,2,FALSE)</f>
        <v>Portugal</v>
      </c>
      <c r="I1938" s="7" cm="1">
        <f t="array" aca="1" ref="I1938" ca="1">INDEX(States!$B:$B,RANDBETWEEN(2,COUNTA(States!$A:$A)),1)</f>
        <v>10</v>
      </c>
      <c r="J1938" s="7" t="str">
        <f ca="1">VLOOKUP($I1938,States!$B:$C,2,FALSE)</f>
        <v>Coimbra</v>
      </c>
      <c r="K1938" s="7" t="str">
        <f ca="1">VLOOKUP($E1938,Name!$A:$C,3,FALSE)</f>
        <v>F</v>
      </c>
      <c r="L1938" s="7" t="str">
        <f ca="1">VLOOKUP($K1938,Genders!$B:$C,2,FALSE)</f>
        <v>Female</v>
      </c>
      <c r="M1938" s="7" cm="1">
        <f t="array" aca="1" ref="M1938" ca="1">INDEX('Marital status'!$A:$A,RANDBETWEEN(2,COUNTA('Marital status'!$A:$A)),1)</f>
        <v>2</v>
      </c>
      <c r="N1938" s="7" t="str">
        <f ca="1">VLOOKUP($M1938,'Marital status'!$A:$B,2,FALSE)</f>
        <v>Single</v>
      </c>
      <c r="O1938" s="7">
        <f t="shared" ca="1" si="364"/>
        <v>5</v>
      </c>
      <c r="P1938" s="7" t="str">
        <f ca="1">VLOOKUP($O1938,Ethnicities!$A:$B,2,FALSE)</f>
        <v>Asian</v>
      </c>
      <c r="Q1938" s="8">
        <f t="shared" ca="1" si="365"/>
        <v>23071</v>
      </c>
      <c r="R1938" s="6">
        <f t="shared" ca="1" si="366"/>
        <v>4</v>
      </c>
      <c r="S1938" s="6" t="str">
        <f ca="1">VLOOKUP($R1938,'Background education'!$A:$B,2,FALSE)</f>
        <v>Undergraduate degree</v>
      </c>
      <c r="T1938" s="7">
        <f ca="1" xml:space="preserve">
  IF(OR($V1938 = 2, $V1938 = 3, $V1938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38" s="7" t="str">
        <f ca="1">VLOOKUP($T1938,Departments!$A:$B,2,FALSE)</f>
        <v>Human Resource</v>
      </c>
      <c r="V1938" s="6">
        <f t="shared" ca="1" si="367"/>
        <v>6</v>
      </c>
      <c r="W1938" s="6" t="str">
        <f ca="1">VLOOKUP($V1938,Roles!$A:$B,2,FALSE)</f>
        <v>Intern</v>
      </c>
      <c r="X1938" s="6" t="e">
        <f t="shared" ca="1" si="368"/>
        <v>#N/A</v>
      </c>
      <c r="Y1938" s="6" t="e">
        <f ca="1">IF(ISNA($X1938),NA(),VLOOKUP($X1938,Levels!$A:$B,2,FALSE))</f>
        <v>#N/A</v>
      </c>
      <c r="Z1938" s="8">
        <f t="shared" ca="1" si="360"/>
        <v>43604</v>
      </c>
      <c r="AA1938" s="6">
        <f ca="1">RANDBETWEEN(2,COUNTA('Recruitment source'!$A:$A))</f>
        <v>9</v>
      </c>
      <c r="AB1938" s="6" t="str">
        <f ca="1">VLOOKUP($AA1938,'Recruitment source'!$A:$B,2,FALSE)</f>
        <v xml:space="preserve"> recommendation of employee</v>
      </c>
      <c r="AC1938" s="8" t="e">
        <f t="shared" ca="1" si="369"/>
        <v>#N/A</v>
      </c>
      <c r="AD1938" s="6" t="e">
        <f t="shared" ca="1" si="370"/>
        <v>#N/A</v>
      </c>
      <c r="AE1938" s="6" t="e">
        <f ca="1">IF(ISNA(AD1938),NA(),VLOOKUP($AD1938,'Reasons for dismissal'!$A:$B,2,FALSE))</f>
        <v>#N/A</v>
      </c>
      <c r="AF1938" s="6">
        <f t="shared" ca="1" si="371"/>
        <v>4</v>
      </c>
      <c r="AG1938" s="1">
        <f t="shared" ca="1" si="361"/>
        <v>805</v>
      </c>
    </row>
    <row r="1939" spans="1:33" x14ac:dyDescent="0.25">
      <c r="A1939" s="7" cm="1">
        <f t="array" aca="1" ref="A1939" ca="1">INDEX(Companies!$A:$A,RANDBETWEEN(2,COUNTA(Companies!$A:$A)),1)</f>
        <v>2</v>
      </c>
      <c r="B1939" s="7" t="str">
        <f ca="1">VLOOKUP($A1939,Companies!$A:$B,2,FALSE)</f>
        <v>ACME Corporation</v>
      </c>
      <c r="C1939" s="5">
        <f t="shared" si="362"/>
        <v>1938</v>
      </c>
      <c r="D1939" s="6">
        <f t="shared" ca="1" si="363"/>
        <v>1</v>
      </c>
      <c r="E1939" s="7">
        <f ca="1">IF($C1939 = 1 + N("Presidente"),
    127,
    IF($C1939 = 2 + N("Vice-Presidente"),
        72,
        IF($C1939 = 3 + N("Secretária bilíngue"),
            13,
            RANDBETWEEN(5,COUNT(Name!$A:$A) + 1)
        )
    )
)</f>
        <v>327</v>
      </c>
      <c r="F1939" s="7" t="str">
        <f ca="1" xml:space="preserve">
VLOOKUP(
  $E1939,
  Name!$A:$B,
  2,
  FALSE
)
&amp; " " &amp;
IF($C1939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Raquel Ramos Longo</v>
      </c>
      <c r="G1939" s="7">
        <v>2</v>
      </c>
      <c r="H1939" s="7" t="str">
        <f>VLOOKUP($G1939,Countries!$A:$B,2,FALSE)</f>
        <v>Portugal</v>
      </c>
      <c r="I1939" s="7" cm="1">
        <f t="array" aca="1" ref="I1939" ca="1">INDEX(States!$B:$B,RANDBETWEEN(2,COUNTA(States!$A:$A)),1)</f>
        <v>16</v>
      </c>
      <c r="J1939" s="7" t="str">
        <f ca="1">VLOOKUP($I1939,States!$B:$C,2,FALSE)</f>
        <v>Beja</v>
      </c>
      <c r="K1939" s="7" t="str">
        <f ca="1">VLOOKUP($E1939,Name!$A:$C,3,FALSE)</f>
        <v>F</v>
      </c>
      <c r="L1939" s="7" t="str">
        <f ca="1">VLOOKUP($K1939,Genders!$B:$C,2,FALSE)</f>
        <v>Female</v>
      </c>
      <c r="M1939" s="7" cm="1">
        <f t="array" aca="1" ref="M1939" ca="1">INDEX('Marital status'!$A:$A,RANDBETWEEN(2,COUNTA('Marital status'!$A:$A)),1)</f>
        <v>3</v>
      </c>
      <c r="N1939" s="7" t="str">
        <f ca="1">VLOOKUP($M1939,'Marital status'!$A:$B,2,FALSE)</f>
        <v>Married</v>
      </c>
      <c r="O1939" s="7">
        <f t="shared" ca="1" si="364"/>
        <v>3</v>
      </c>
      <c r="P1939" s="7" t="str">
        <f ca="1">VLOOKUP($O1939,Ethnicities!$A:$B,2,FALSE)</f>
        <v>Black or African American</v>
      </c>
      <c r="Q1939" s="8">
        <f t="shared" ca="1" si="365"/>
        <v>33749</v>
      </c>
      <c r="R1939" s="6">
        <f t="shared" ca="1" si="366"/>
        <v>5</v>
      </c>
      <c r="S1939" s="6" t="str">
        <f ca="1">VLOOKUP($R1939,'Background education'!$A:$B,2,FALSE)</f>
        <v>Graduate school</v>
      </c>
      <c r="T1939" s="7">
        <f ca="1" xml:space="preserve">
  IF(OR($V1939 = 2, $V1939 = 3, $V1939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39" s="7" t="str">
        <f ca="1">VLOOKUP($T1939,Departments!$A:$B,2,FALSE)</f>
        <v>Communication &amp; Marketing</v>
      </c>
      <c r="V1939" s="6">
        <f t="shared" ca="1" si="367"/>
        <v>8</v>
      </c>
      <c r="W1939" s="6" t="str">
        <f ca="1">VLOOKUP($V1939,Roles!$A:$B,2,FALSE)</f>
        <v>Analyst</v>
      </c>
      <c r="X1939" s="6">
        <f t="shared" ca="1" si="368"/>
        <v>4</v>
      </c>
      <c r="Y1939" s="6" t="str">
        <f ca="1">IF(ISNA($X1939),NA(),VLOOKUP($X1939,Levels!$A:$B,2,FALSE))</f>
        <v>Senior</v>
      </c>
      <c r="Z1939" s="8">
        <f t="shared" ca="1" si="360"/>
        <v>39120</v>
      </c>
      <c r="AA1939" s="6">
        <f ca="1">RANDBETWEEN(2,COUNTA('Recruitment source'!$A:$A))</f>
        <v>6</v>
      </c>
      <c r="AB1939" s="6" t="str">
        <f ca="1">VLOOKUP($AA1939,'Recruitment source'!$A:$B,2,FALSE)</f>
        <v>Empregos Online</v>
      </c>
      <c r="AC1939" s="8" t="e">
        <f t="shared" ca="1" si="369"/>
        <v>#N/A</v>
      </c>
      <c r="AD1939" s="6" t="e">
        <f t="shared" ca="1" si="370"/>
        <v>#N/A</v>
      </c>
      <c r="AE1939" s="6" t="e">
        <f ca="1">IF(ISNA(AD1939),NA(),VLOOKUP($AD1939,'Reasons for dismissal'!$A:$B,2,FALSE))</f>
        <v>#N/A</v>
      </c>
      <c r="AF1939" s="6">
        <f t="shared" ca="1" si="371"/>
        <v>2</v>
      </c>
      <c r="AG1939" s="1">
        <f t="shared" ca="1" si="361"/>
        <v>2080</v>
      </c>
    </row>
    <row r="1940" spans="1:33" x14ac:dyDescent="0.25">
      <c r="A1940" s="7" cm="1">
        <f t="array" aca="1" ref="A1940" ca="1">INDEX(Companies!$A:$A,RANDBETWEEN(2,COUNTA(Companies!$A:$A)),1)</f>
        <v>2</v>
      </c>
      <c r="B1940" s="7" t="str">
        <f ca="1">VLOOKUP($A1940,Companies!$A:$B,2,FALSE)</f>
        <v>ACME Corporation</v>
      </c>
      <c r="C1940" s="5">
        <f t="shared" si="362"/>
        <v>1939</v>
      </c>
      <c r="D1940" s="6">
        <f t="shared" ca="1" si="363"/>
        <v>1</v>
      </c>
      <c r="E1940" s="7">
        <f ca="1">IF($C1940 = 1 + N("Presidente"),
    127,
    IF($C1940 = 2 + N("Vice-Presidente"),
        72,
        IF($C1940 = 3 + N("Secretária bilíngue"),
            13,
            RANDBETWEEN(5,COUNT(Name!$A:$A) + 1)
        )
    )
)</f>
        <v>170</v>
      </c>
      <c r="F1940" s="7" t="str">
        <f ca="1" xml:space="preserve">
VLOOKUP(
  $E1940,
  Name!$A:$B,
  2,
  FALSE
)
&amp; " " &amp;
IF($C1940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Iara Fontana Vieira</v>
      </c>
      <c r="G1940" s="7">
        <v>2</v>
      </c>
      <c r="H1940" s="7" t="str">
        <f>VLOOKUP($G1940,Countries!$A:$B,2,FALSE)</f>
        <v>Portugal</v>
      </c>
      <c r="I1940" s="7" cm="1">
        <f t="array" aca="1" ref="I1940" ca="1">INDEX(States!$B:$B,RANDBETWEEN(2,COUNTA(States!$A:$A)),1)</f>
        <v>7</v>
      </c>
      <c r="J1940" s="7" t="str">
        <f ca="1">VLOOKUP($I1940,States!$B:$C,2,FALSE)</f>
        <v>Faro</v>
      </c>
      <c r="K1940" s="7" t="str">
        <f ca="1">VLOOKUP($E1940,Name!$A:$C,3,FALSE)</f>
        <v>F</v>
      </c>
      <c r="L1940" s="7" t="str">
        <f ca="1">VLOOKUP($K1940,Genders!$B:$C,2,FALSE)</f>
        <v>Female</v>
      </c>
      <c r="M1940" s="7" cm="1">
        <f t="array" aca="1" ref="M1940" ca="1">INDEX('Marital status'!$A:$A,RANDBETWEEN(2,COUNTA('Marital status'!$A:$A)),1)</f>
        <v>6</v>
      </c>
      <c r="N1940" s="7" t="str">
        <f ca="1">VLOOKUP($M1940,'Marital status'!$A:$B,2,FALSE)</f>
        <v>Divorced</v>
      </c>
      <c r="O1940" s="7">
        <f t="shared" ca="1" si="364"/>
        <v>2</v>
      </c>
      <c r="P1940" s="7" t="str">
        <f ca="1">VLOOKUP($O1940,Ethnicities!$A:$B,2,FALSE)</f>
        <v>White</v>
      </c>
      <c r="Q1940" s="8">
        <f t="shared" ca="1" si="365"/>
        <v>35114</v>
      </c>
      <c r="R1940" s="6">
        <f t="shared" ca="1" si="366"/>
        <v>4</v>
      </c>
      <c r="S1940" s="6" t="str">
        <f ca="1">VLOOKUP($R1940,'Background education'!$A:$B,2,FALSE)</f>
        <v>Undergraduate degree</v>
      </c>
      <c r="T1940" s="7">
        <f ca="1" xml:space="preserve">
  IF(OR($V1940 = 2, $V1940 = 3, $V1940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40" s="7" t="str">
        <f ca="1">VLOOKUP($T1940,Departments!$A:$B,2,FALSE)</f>
        <v xml:space="preserve"> Commercial</v>
      </c>
      <c r="V1940" s="6">
        <f t="shared" ca="1" si="367"/>
        <v>7</v>
      </c>
      <c r="W1940" s="6" t="str">
        <f ca="1">VLOOKUP($V1940,Roles!$A:$B,2,FALSE)</f>
        <v>Trainee</v>
      </c>
      <c r="X1940" s="6" t="e">
        <f t="shared" ca="1" si="368"/>
        <v>#N/A</v>
      </c>
      <c r="Y1940" s="6" t="e">
        <f ca="1">IF(ISNA($X1940),NA(),VLOOKUP($X1940,Levels!$A:$B,2,FALSE))</f>
        <v>#N/A</v>
      </c>
      <c r="Z1940" s="8">
        <f t="shared" ca="1" si="360"/>
        <v>44563</v>
      </c>
      <c r="AA1940" s="6">
        <f ca="1">RANDBETWEEN(2,COUNTA('Recruitment source'!$A:$A))</f>
        <v>12</v>
      </c>
      <c r="AB1940" s="6" t="str">
        <f ca="1">VLOOKUP($AA1940,'Recruitment source'!$A:$B,2,FALSE)</f>
        <v>Website</v>
      </c>
      <c r="AC1940" s="8" t="e">
        <f t="shared" ca="1" si="369"/>
        <v>#N/A</v>
      </c>
      <c r="AD1940" s="6" t="e">
        <f t="shared" ca="1" si="370"/>
        <v>#N/A</v>
      </c>
      <c r="AE1940" s="6" t="e">
        <f ca="1">IF(ISNA(AD1940),NA(),VLOOKUP($AD1940,'Reasons for dismissal'!$A:$B,2,FALSE))</f>
        <v>#N/A</v>
      </c>
      <c r="AF1940" s="6">
        <f t="shared" ca="1" si="371"/>
        <v>3</v>
      </c>
      <c r="AG1940" s="1">
        <f t="shared" ca="1" si="361"/>
        <v>1005</v>
      </c>
    </row>
    <row r="1941" spans="1:33" x14ac:dyDescent="0.25">
      <c r="A1941" s="7" cm="1">
        <f t="array" aca="1" ref="A1941" ca="1">INDEX(Companies!$A:$A,RANDBETWEEN(2,COUNTA(Companies!$A:$A)),1)</f>
        <v>2</v>
      </c>
      <c r="B1941" s="7" t="str">
        <f ca="1">VLOOKUP($A1941,Companies!$A:$B,2,FALSE)</f>
        <v>ACME Corporation</v>
      </c>
      <c r="C1941" s="5">
        <f t="shared" si="362"/>
        <v>1940</v>
      </c>
      <c r="D1941" s="6">
        <f t="shared" ca="1" si="363"/>
        <v>1</v>
      </c>
      <c r="E1941" s="7">
        <f ca="1">IF($C1941 = 1 + N("Presidente"),
    127,
    IF($C1941 = 2 + N("Vice-Presidente"),
        72,
        IF($C1941 = 3 + N("Secretária bilíngue"),
            13,
            RANDBETWEEN(5,COUNT(Name!$A:$A) + 1)
        )
    )
)</f>
        <v>202</v>
      </c>
      <c r="F1941" s="7" t="str">
        <f ca="1" xml:space="preserve">
VLOOKUP(
  $E1941,
  Name!$A:$B,
  2,
  FALSE
)
&amp; " " &amp;
IF($C1941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Ferrari Pimentel</v>
      </c>
      <c r="G1941" s="7">
        <v>2</v>
      </c>
      <c r="H1941" s="7" t="str">
        <f>VLOOKUP($G1941,Countries!$A:$B,2,FALSE)</f>
        <v>Portugal</v>
      </c>
      <c r="I1941" s="7" cm="1">
        <f t="array" aca="1" ref="I1941" ca="1">INDEX(States!$B:$B,RANDBETWEEN(2,COUNTA(States!$A:$A)),1)</f>
        <v>20</v>
      </c>
      <c r="J1941" s="7" t="str">
        <f ca="1">VLOOKUP($I1941,States!$B:$C,2,FALSE)</f>
        <v>Viana do Castelo</v>
      </c>
      <c r="K1941" s="7" t="str">
        <f ca="1">VLOOKUP($E1941,Name!$A:$C,3,FALSE)</f>
        <v>F</v>
      </c>
      <c r="L1941" s="7" t="str">
        <f ca="1">VLOOKUP($K1941,Genders!$B:$C,2,FALSE)</f>
        <v>Female</v>
      </c>
      <c r="M1941" s="7" cm="1">
        <f t="array" aca="1" ref="M1941" ca="1">INDEX('Marital status'!$A:$A,RANDBETWEEN(2,COUNTA('Marital status'!$A:$A)),1)</f>
        <v>2</v>
      </c>
      <c r="N1941" s="7" t="str">
        <f ca="1">VLOOKUP($M1941,'Marital status'!$A:$B,2,FALSE)</f>
        <v>Single</v>
      </c>
      <c r="O1941" s="7">
        <f t="shared" ca="1" si="364"/>
        <v>2</v>
      </c>
      <c r="P1941" s="7" t="str">
        <f ca="1">VLOOKUP($O1941,Ethnicities!$A:$B,2,FALSE)</f>
        <v>White</v>
      </c>
      <c r="Q1941" s="8">
        <f t="shared" ca="1" si="365"/>
        <v>37660</v>
      </c>
      <c r="R1941" s="6">
        <f t="shared" ca="1" si="366"/>
        <v>5</v>
      </c>
      <c r="S1941" s="6" t="str">
        <f ca="1">VLOOKUP($R1941,'Background education'!$A:$B,2,FALSE)</f>
        <v>Graduate school</v>
      </c>
      <c r="T1941" s="7">
        <f ca="1" xml:space="preserve">
  IF(OR($V1941 = 2, $V1941 = 3, $V1941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41" s="7" t="str">
        <f ca="1">VLOOKUP($T1941,Departments!$A:$B,2,FALSE)</f>
        <v xml:space="preserve"> Commercial</v>
      </c>
      <c r="V1941" s="6">
        <f t="shared" ca="1" si="367"/>
        <v>8</v>
      </c>
      <c r="W1941" s="6" t="str">
        <f ca="1">VLOOKUP($V1941,Roles!$A:$B,2,FALSE)</f>
        <v>Analyst</v>
      </c>
      <c r="X1941" s="6">
        <f t="shared" ca="1" si="368"/>
        <v>3</v>
      </c>
      <c r="Y1941" s="6" t="str">
        <f ca="1">IF(ISNA($X1941),NA(),VLOOKUP($X1941,Levels!$A:$B,2,FALSE))</f>
        <v>Pleno</v>
      </c>
      <c r="Z1941" s="8">
        <f t="shared" ca="1" si="360"/>
        <v>43623</v>
      </c>
      <c r="AA1941" s="6">
        <f ca="1">RANDBETWEEN(2,COUNTA('Recruitment source'!$A:$A))</f>
        <v>2</v>
      </c>
      <c r="AB1941" s="6" t="str">
        <f ca="1">VLOOKUP($AA1941,'Recruitment source'!$A:$B,2,FALSE)</f>
        <v>Indeed</v>
      </c>
      <c r="AC1941" s="8" t="e">
        <f t="shared" ca="1" si="369"/>
        <v>#N/A</v>
      </c>
      <c r="AD1941" s="6" t="e">
        <f t="shared" ca="1" si="370"/>
        <v>#N/A</v>
      </c>
      <c r="AE1941" s="6" t="e">
        <f ca="1">IF(ISNA(AD1941),NA(),VLOOKUP($AD1941,'Reasons for dismissal'!$A:$B,2,FALSE))</f>
        <v>#N/A</v>
      </c>
      <c r="AF1941" s="6">
        <f t="shared" ca="1" si="371"/>
        <v>4</v>
      </c>
      <c r="AG1941" s="1">
        <f t="shared" ca="1" si="361"/>
        <v>2000</v>
      </c>
    </row>
    <row r="1942" spans="1:33" x14ac:dyDescent="0.25">
      <c r="A1942" s="7" cm="1">
        <f t="array" aca="1" ref="A1942" ca="1">INDEX(Companies!$A:$A,RANDBETWEEN(2,COUNTA(Companies!$A:$A)),1)</f>
        <v>2</v>
      </c>
      <c r="B1942" s="7" t="str">
        <f ca="1">VLOOKUP($A1942,Companies!$A:$B,2,FALSE)</f>
        <v>ACME Corporation</v>
      </c>
      <c r="C1942" s="5">
        <f t="shared" si="362"/>
        <v>1941</v>
      </c>
      <c r="D1942" s="6">
        <f t="shared" ca="1" si="363"/>
        <v>1</v>
      </c>
      <c r="E1942" s="7">
        <f ca="1">IF($C1942 = 1 + N("Presidente"),
    127,
    IF($C1942 = 2 + N("Vice-Presidente"),
        72,
        IF($C1942 = 3 + N("Secretária bilíngue"),
            13,
            RANDBETWEEN(5,COUNT(Name!$A:$A) + 1)
        )
    )
)</f>
        <v>265</v>
      </c>
      <c r="F1942" s="7" t="str">
        <f ca="1" xml:space="preserve">
VLOOKUP(
  $E1942,
  Name!$A:$B,
  2,
  FALSE
)
&amp; " " &amp;
IF($C1942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Glória Luz Batista</v>
      </c>
      <c r="G1942" s="7">
        <v>2</v>
      </c>
      <c r="H1942" s="7" t="str">
        <f>VLOOKUP($G1942,Countries!$A:$B,2,FALSE)</f>
        <v>Portugal</v>
      </c>
      <c r="I1942" s="7" cm="1">
        <f t="array" aca="1" ref="I1942" ca="1">INDEX(States!$B:$B,RANDBETWEEN(2,COUNTA(States!$A:$A)),1)</f>
        <v>13</v>
      </c>
      <c r="J1942" s="7" t="str">
        <f ca="1">VLOOKUP($I1942,States!$B:$C,2,FALSE)</f>
        <v>Azores</v>
      </c>
      <c r="K1942" s="7" t="str">
        <f ca="1">VLOOKUP($E1942,Name!$A:$C,3,FALSE)</f>
        <v>F</v>
      </c>
      <c r="L1942" s="7" t="str">
        <f ca="1">VLOOKUP($K1942,Genders!$B:$C,2,FALSE)</f>
        <v>Female</v>
      </c>
      <c r="M1942" s="7" cm="1">
        <f t="array" aca="1" ref="M1942" ca="1">INDEX('Marital status'!$A:$A,RANDBETWEEN(2,COUNTA('Marital status'!$A:$A)),1)</f>
        <v>2</v>
      </c>
      <c r="N1942" s="7" t="str">
        <f ca="1">VLOOKUP($M1942,'Marital status'!$A:$B,2,FALSE)</f>
        <v>Single</v>
      </c>
      <c r="O1942" s="7">
        <f t="shared" ca="1" si="364"/>
        <v>2</v>
      </c>
      <c r="P1942" s="7" t="str">
        <f ca="1">VLOOKUP($O1942,Ethnicities!$A:$B,2,FALSE)</f>
        <v>White</v>
      </c>
      <c r="Q1942" s="8">
        <f t="shared" ca="1" si="365"/>
        <v>21768</v>
      </c>
      <c r="R1942" s="6">
        <f t="shared" ca="1" si="366"/>
        <v>4</v>
      </c>
      <c r="S1942" s="6" t="str">
        <f ca="1">VLOOKUP($R1942,'Background education'!$A:$B,2,FALSE)</f>
        <v>Undergraduate degree</v>
      </c>
      <c r="T1942" s="7">
        <f ca="1" xml:space="preserve">
  IF(OR($V1942 = 2, $V1942 = 3, $V1942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942" s="7" t="str">
        <f ca="1">VLOOKUP($T1942,Departments!$A:$B,2,FALSE)</f>
        <v>Finance</v>
      </c>
      <c r="V1942" s="6">
        <f t="shared" ca="1" si="367"/>
        <v>6</v>
      </c>
      <c r="W1942" s="6" t="str">
        <f ca="1">VLOOKUP($V1942,Roles!$A:$B,2,FALSE)</f>
        <v>Intern</v>
      </c>
      <c r="X1942" s="6" t="e">
        <f t="shared" ca="1" si="368"/>
        <v>#N/A</v>
      </c>
      <c r="Y1942" s="6" t="e">
        <f ca="1">IF(ISNA($X1942),NA(),VLOOKUP($X1942,Levels!$A:$B,2,FALSE))</f>
        <v>#N/A</v>
      </c>
      <c r="Z1942" s="8">
        <f t="shared" ca="1" si="360"/>
        <v>36894</v>
      </c>
      <c r="AA1942" s="6">
        <f ca="1">RANDBETWEEN(2,COUNTA('Recruitment source'!$A:$A))</f>
        <v>3</v>
      </c>
      <c r="AB1942" s="6" t="str">
        <f ca="1">VLOOKUP($AA1942,'Recruitment source'!$A:$B,2,FALSE)</f>
        <v>Learn4Good</v>
      </c>
      <c r="AC1942" s="8" t="e">
        <f t="shared" ca="1" si="369"/>
        <v>#N/A</v>
      </c>
      <c r="AD1942" s="6" t="e">
        <f t="shared" ca="1" si="370"/>
        <v>#N/A</v>
      </c>
      <c r="AE1942" s="6" t="e">
        <f ca="1">IF(ISNA(AD1942),NA(),VLOOKUP($AD1942,'Reasons for dismissal'!$A:$B,2,FALSE))</f>
        <v>#N/A</v>
      </c>
      <c r="AF1942" s="6">
        <f t="shared" ca="1" si="371"/>
        <v>4</v>
      </c>
      <c r="AG1942" s="1">
        <f t="shared" ca="1" si="361"/>
        <v>805</v>
      </c>
    </row>
    <row r="1943" spans="1:33" x14ac:dyDescent="0.25">
      <c r="A1943" s="7" cm="1">
        <f t="array" aca="1" ref="A1943" ca="1">INDEX(Companies!$A:$A,RANDBETWEEN(2,COUNTA(Companies!$A:$A)),1)</f>
        <v>2</v>
      </c>
      <c r="B1943" s="7" t="str">
        <f ca="1">VLOOKUP($A1943,Companies!$A:$B,2,FALSE)</f>
        <v>ACME Corporation</v>
      </c>
      <c r="C1943" s="5">
        <f t="shared" si="362"/>
        <v>1942</v>
      </c>
      <c r="D1943" s="6">
        <f t="shared" ca="1" si="363"/>
        <v>1</v>
      </c>
      <c r="E1943" s="7">
        <f ca="1">IF($C1943 = 1 + N("Presidente"),
    127,
    IF($C1943 = 2 + N("Vice-Presidente"),
        72,
        IF($C1943 = 3 + N("Secretária bilíngue"),
            13,
            RANDBETWEEN(5,COUNT(Name!$A:$A) + 1)
        )
    )
)</f>
        <v>290</v>
      </c>
      <c r="F1943" s="7" t="str">
        <f ca="1" xml:space="preserve">
VLOOKUP(
  $E1943,
  Name!$A:$B,
  2,
  FALSE
)
&amp; " " &amp;
IF($C1943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Melissa Pellegrini Galli</v>
      </c>
      <c r="G1943" s="7">
        <v>2</v>
      </c>
      <c r="H1943" s="7" t="str">
        <f>VLOOKUP($G1943,Countries!$A:$B,2,FALSE)</f>
        <v>Portugal</v>
      </c>
      <c r="I1943" s="7" cm="1">
        <f t="array" aca="1" ref="I1943" ca="1">INDEX(States!$B:$B,RANDBETWEEN(2,COUNTA(States!$A:$A)),1)</f>
        <v>18</v>
      </c>
      <c r="J1943" s="7" t="str">
        <f ca="1">VLOOKUP($I1943,States!$B:$C,2,FALSE)</f>
        <v>Guarda</v>
      </c>
      <c r="K1943" s="7" t="str">
        <f ca="1">VLOOKUP($E1943,Name!$A:$C,3,FALSE)</f>
        <v>F</v>
      </c>
      <c r="L1943" s="7" t="str">
        <f ca="1">VLOOKUP($K1943,Genders!$B:$C,2,FALSE)</f>
        <v>Female</v>
      </c>
      <c r="M1943" s="7" cm="1">
        <f t="array" aca="1" ref="M1943" ca="1">INDEX('Marital status'!$A:$A,RANDBETWEEN(2,COUNTA('Marital status'!$A:$A)),1)</f>
        <v>4</v>
      </c>
      <c r="N1943" s="7" t="str">
        <f ca="1">VLOOKUP($M1943,'Marital status'!$A:$B,2,FALSE)</f>
        <v xml:space="preserve">Widowed </v>
      </c>
      <c r="O1943" s="7">
        <f t="shared" ca="1" si="364"/>
        <v>2</v>
      </c>
      <c r="P1943" s="7" t="str">
        <f ca="1">VLOOKUP($O1943,Ethnicities!$A:$B,2,FALSE)</f>
        <v>White</v>
      </c>
      <c r="Q1943" s="8">
        <f t="shared" ca="1" si="365"/>
        <v>33698</v>
      </c>
      <c r="R1943" s="6">
        <f t="shared" ca="1" si="366"/>
        <v>5</v>
      </c>
      <c r="S1943" s="6" t="str">
        <f ca="1">VLOOKUP($R1943,'Background education'!$A:$B,2,FALSE)</f>
        <v>Graduate school</v>
      </c>
      <c r="T1943" s="7">
        <f ca="1" xml:space="preserve">
  IF(OR($V1943 = 2, $V1943 = 3, $V1943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43" s="7" t="str">
        <f ca="1">VLOOKUP($T1943,Departments!$A:$B,2,FALSE)</f>
        <v>Administration</v>
      </c>
      <c r="V1943" s="6">
        <f t="shared" ca="1" si="367"/>
        <v>8</v>
      </c>
      <c r="W1943" s="6" t="str">
        <f ca="1">VLOOKUP($V1943,Roles!$A:$B,2,FALSE)</f>
        <v>Analyst</v>
      </c>
      <c r="X1943" s="6">
        <f t="shared" ca="1" si="368"/>
        <v>3</v>
      </c>
      <c r="Y1943" s="6" t="str">
        <f ca="1">IF(ISNA($X1943),NA(),VLOOKUP($X1943,Levels!$A:$B,2,FALSE))</f>
        <v>Pleno</v>
      </c>
      <c r="Z1943" s="8">
        <f t="shared" ca="1" si="360"/>
        <v>40710</v>
      </c>
      <c r="AA1943" s="6">
        <f ca="1">RANDBETWEEN(2,COUNTA('Recruitment source'!$A:$A))</f>
        <v>3</v>
      </c>
      <c r="AB1943" s="6" t="str">
        <f ca="1">VLOOKUP($AA1943,'Recruitment source'!$A:$B,2,FALSE)</f>
        <v>Learn4Good</v>
      </c>
      <c r="AC1943" s="8" t="e">
        <f t="shared" ca="1" si="369"/>
        <v>#N/A</v>
      </c>
      <c r="AD1943" s="6" t="e">
        <f t="shared" ca="1" si="370"/>
        <v>#N/A</v>
      </c>
      <c r="AE1943" s="6" t="e">
        <f ca="1">IF(ISNA(AD1943),NA(),VLOOKUP($AD1943,'Reasons for dismissal'!$A:$B,2,FALSE))</f>
        <v>#N/A</v>
      </c>
      <c r="AF1943" s="6">
        <f t="shared" ca="1" si="371"/>
        <v>3</v>
      </c>
      <c r="AG1943" s="1">
        <f t="shared" ca="1" si="361"/>
        <v>2000</v>
      </c>
    </row>
    <row r="1944" spans="1:33" x14ac:dyDescent="0.25">
      <c r="A1944" s="7" cm="1">
        <f t="array" aca="1" ref="A1944" ca="1">INDEX(Companies!$A:$A,RANDBETWEEN(2,COUNTA(Companies!$A:$A)),1)</f>
        <v>2</v>
      </c>
      <c r="B1944" s="7" t="str">
        <f ca="1">VLOOKUP($A1944,Companies!$A:$B,2,FALSE)</f>
        <v>ACME Corporation</v>
      </c>
      <c r="C1944" s="5">
        <f t="shared" si="362"/>
        <v>1943</v>
      </c>
      <c r="D1944" s="6">
        <f t="shared" ca="1" si="363"/>
        <v>1</v>
      </c>
      <c r="E1944" s="7">
        <f ca="1">IF($C1944 = 1 + N("Presidente"),
    127,
    IF($C1944 = 2 + N("Vice-Presidente"),
        72,
        IF($C1944 = 3 + N("Secretária bilíngue"),
            13,
            RANDBETWEEN(5,COUNT(Name!$A:$A) + 1)
        )
    )
)</f>
        <v>303</v>
      </c>
      <c r="F1944" s="7" t="str">
        <f ca="1" xml:space="preserve">
VLOOKUP(
  $E1944,
  Name!$A:$B,
  2,
  FALSE
)
&amp; " " &amp;
IF($C1944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Santos Badu</v>
      </c>
      <c r="G1944" s="7">
        <v>2</v>
      </c>
      <c r="H1944" s="7" t="str">
        <f>VLOOKUP($G1944,Countries!$A:$B,2,FALSE)</f>
        <v>Portugal</v>
      </c>
      <c r="I1944" s="7" cm="1">
        <f t="array" aca="1" ref="I1944" ca="1">INDEX(States!$B:$B,RANDBETWEEN(2,COUNTA(States!$A:$A)),1)</f>
        <v>7</v>
      </c>
      <c r="J1944" s="7" t="str">
        <f ca="1">VLOOKUP($I1944,States!$B:$C,2,FALSE)</f>
        <v>Faro</v>
      </c>
      <c r="K1944" s="7" t="str">
        <f ca="1">VLOOKUP($E1944,Name!$A:$C,3,FALSE)</f>
        <v>F</v>
      </c>
      <c r="L1944" s="7" t="str">
        <f ca="1">VLOOKUP($K1944,Genders!$B:$C,2,FALSE)</f>
        <v>Female</v>
      </c>
      <c r="M1944" s="7" cm="1">
        <f t="array" aca="1" ref="M1944" ca="1">INDEX('Marital status'!$A:$A,RANDBETWEEN(2,COUNTA('Marital status'!$A:$A)),1)</f>
        <v>6</v>
      </c>
      <c r="N1944" s="7" t="str">
        <f ca="1">VLOOKUP($M1944,'Marital status'!$A:$B,2,FALSE)</f>
        <v>Divorced</v>
      </c>
      <c r="O1944" s="7">
        <f t="shared" ca="1" si="364"/>
        <v>2</v>
      </c>
      <c r="P1944" s="7" t="str">
        <f ca="1">VLOOKUP($O1944,Ethnicities!$A:$B,2,FALSE)</f>
        <v>White</v>
      </c>
      <c r="Q1944" s="8">
        <f t="shared" ca="1" si="365"/>
        <v>30670</v>
      </c>
      <c r="R1944" s="6">
        <f t="shared" ca="1" si="366"/>
        <v>4</v>
      </c>
      <c r="S1944" s="6" t="str">
        <f ca="1">VLOOKUP($R1944,'Background education'!$A:$B,2,FALSE)</f>
        <v>Undergraduate degree</v>
      </c>
      <c r="T1944" s="7">
        <f ca="1" xml:space="preserve">
  IF(OR($V1944 = 2, $V1944 = 3, $V1944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944" s="7" t="str">
        <f ca="1">VLOOKUP($T1944,Departments!$A:$B,2,FALSE)</f>
        <v>Sales</v>
      </c>
      <c r="V1944" s="6">
        <f t="shared" ca="1" si="367"/>
        <v>7</v>
      </c>
      <c r="W1944" s="6" t="str">
        <f ca="1">VLOOKUP($V1944,Roles!$A:$B,2,FALSE)</f>
        <v>Trainee</v>
      </c>
      <c r="X1944" s="6" t="e">
        <f t="shared" ca="1" si="368"/>
        <v>#N/A</v>
      </c>
      <c r="Y1944" s="6" t="e">
        <f ca="1">IF(ISNA($X1944),NA(),VLOOKUP($X1944,Levels!$A:$B,2,FALSE))</f>
        <v>#N/A</v>
      </c>
      <c r="Z1944" s="8">
        <f t="shared" ca="1" si="360"/>
        <v>41152</v>
      </c>
      <c r="AA1944" s="6">
        <f ca="1">RANDBETWEEN(2,COUNTA('Recruitment source'!$A:$A))</f>
        <v>9</v>
      </c>
      <c r="AB1944" s="6" t="str">
        <f ca="1">VLOOKUP($AA1944,'Recruitment source'!$A:$B,2,FALSE)</f>
        <v xml:space="preserve"> recommendation of employee</v>
      </c>
      <c r="AC1944" s="8" t="e">
        <f t="shared" ca="1" si="369"/>
        <v>#N/A</v>
      </c>
      <c r="AD1944" s="6" t="e">
        <f t="shared" ca="1" si="370"/>
        <v>#N/A</v>
      </c>
      <c r="AE1944" s="6" t="e">
        <f ca="1">IF(ISNA(AD1944),NA(),VLOOKUP($AD1944,'Reasons for dismissal'!$A:$B,2,FALSE))</f>
        <v>#N/A</v>
      </c>
      <c r="AF1944" s="6">
        <f t="shared" ca="1" si="371"/>
        <v>2</v>
      </c>
      <c r="AG1944" s="1">
        <f t="shared" ca="1" si="361"/>
        <v>1005</v>
      </c>
    </row>
    <row r="1945" spans="1:33" x14ac:dyDescent="0.25">
      <c r="A1945" s="7" cm="1">
        <f t="array" aca="1" ref="A1945" ca="1">INDEX(Companies!$A:$A,RANDBETWEEN(2,COUNTA(Companies!$A:$A)),1)</f>
        <v>2</v>
      </c>
      <c r="B1945" s="7" t="str">
        <f ca="1">VLOOKUP($A1945,Companies!$A:$B,2,FALSE)</f>
        <v>ACME Corporation</v>
      </c>
      <c r="C1945" s="5">
        <f t="shared" si="362"/>
        <v>1944</v>
      </c>
      <c r="D1945" s="6">
        <f t="shared" ca="1" si="363"/>
        <v>1</v>
      </c>
      <c r="E1945" s="7">
        <f ca="1">IF($C1945 = 1 + N("Presidente"),
    127,
    IF($C1945 = 2 + N("Vice-Presidente"),
        72,
        IF($C1945 = 3 + N("Secretária bilíngue"),
            13,
            RANDBETWEEN(5,COUNT(Name!$A:$A) + 1)
        )
    )
)</f>
        <v>16</v>
      </c>
      <c r="F1945" s="7" t="str">
        <f ca="1" xml:space="preserve">
VLOOKUP(
  $E1945,
  Name!$A:$B,
  2,
  FALSE
)
&amp; " " &amp;
IF($C1945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Alice Aragão Duarte</v>
      </c>
      <c r="G1945" s="7">
        <v>2</v>
      </c>
      <c r="H1945" s="7" t="str">
        <f>VLOOKUP($G1945,Countries!$A:$B,2,FALSE)</f>
        <v>Portugal</v>
      </c>
      <c r="I1945" s="7" cm="1">
        <f t="array" aca="1" ref="I1945" ca="1">INDEX(States!$B:$B,RANDBETWEEN(2,COUNTA(States!$A:$A)),1)</f>
        <v>2</v>
      </c>
      <c r="J1945" s="7" t="str">
        <f ca="1">VLOOKUP($I1945,States!$B:$C,2,FALSE)</f>
        <v xml:space="preserve"> Lisboa</v>
      </c>
      <c r="K1945" s="7" t="str">
        <f ca="1">VLOOKUP($E1945,Name!$A:$C,3,FALSE)</f>
        <v>F</v>
      </c>
      <c r="L1945" s="7" t="str">
        <f ca="1">VLOOKUP($K1945,Genders!$B:$C,2,FALSE)</f>
        <v>Female</v>
      </c>
      <c r="M1945" s="7" cm="1">
        <f t="array" aca="1" ref="M1945" ca="1">INDEX('Marital status'!$A:$A,RANDBETWEEN(2,COUNTA('Marital status'!$A:$A)),1)</f>
        <v>4</v>
      </c>
      <c r="N1945" s="7" t="str">
        <f ca="1">VLOOKUP($M1945,'Marital status'!$A:$B,2,FALSE)</f>
        <v xml:space="preserve">Widowed </v>
      </c>
      <c r="O1945" s="7">
        <f t="shared" ca="1" si="364"/>
        <v>2</v>
      </c>
      <c r="P1945" s="7" t="str">
        <f ca="1">VLOOKUP($O1945,Ethnicities!$A:$B,2,FALSE)</f>
        <v>White</v>
      </c>
      <c r="Q1945" s="8">
        <f t="shared" ca="1" si="365"/>
        <v>32798</v>
      </c>
      <c r="R1945" s="6">
        <f t="shared" ca="1" si="366"/>
        <v>4</v>
      </c>
      <c r="S1945" s="6" t="str">
        <f ca="1">VLOOKUP($R1945,'Background education'!$A:$B,2,FALSE)</f>
        <v>Undergraduate degree</v>
      </c>
      <c r="T1945" s="7">
        <f ca="1" xml:space="preserve">
  IF(OR($V1945 = 2, $V1945 = 3, $V1945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945" s="7" t="str">
        <f ca="1">VLOOKUP($T1945,Departments!$A:$B,2,FALSE)</f>
        <v>Controlling</v>
      </c>
      <c r="V1945" s="6">
        <f t="shared" ca="1" si="367"/>
        <v>8</v>
      </c>
      <c r="W1945" s="6" t="str">
        <f ca="1">VLOOKUP($V1945,Roles!$A:$B,2,FALSE)</f>
        <v>Analyst</v>
      </c>
      <c r="X1945" s="6">
        <f t="shared" ca="1" si="368"/>
        <v>4</v>
      </c>
      <c r="Y1945" s="6" t="str">
        <f ca="1">IF(ISNA($X1945),NA(),VLOOKUP($X1945,Levels!$A:$B,2,FALSE))</f>
        <v>Senior</v>
      </c>
      <c r="Z1945" s="8">
        <f t="shared" ca="1" si="360"/>
        <v>44547</v>
      </c>
      <c r="AA1945" s="6">
        <f ca="1">RANDBETWEEN(2,COUNTA('Recruitment source'!$A:$A))</f>
        <v>8</v>
      </c>
      <c r="AB1945" s="6" t="str">
        <f ca="1">VLOOKUP($AA1945,'Recruitment source'!$A:$B,2,FALSE)</f>
        <v>Next Station</v>
      </c>
      <c r="AC1945" s="8" t="e">
        <f t="shared" ca="1" si="369"/>
        <v>#N/A</v>
      </c>
      <c r="AD1945" s="6" t="e">
        <f t="shared" ca="1" si="370"/>
        <v>#N/A</v>
      </c>
      <c r="AE1945" s="6" t="e">
        <f ca="1">IF(ISNA(AD1945),NA(),VLOOKUP($AD1945,'Reasons for dismissal'!$A:$B,2,FALSE))</f>
        <v>#N/A</v>
      </c>
      <c r="AF1945" s="6">
        <f t="shared" ca="1" si="371"/>
        <v>4</v>
      </c>
      <c r="AG1945" s="1">
        <f t="shared" ca="1" si="361"/>
        <v>2080</v>
      </c>
    </row>
    <row r="1946" spans="1:33" x14ac:dyDescent="0.25">
      <c r="A1946" s="7" cm="1">
        <f t="array" aca="1" ref="A1946" ca="1">INDEX(Companies!$A:$A,RANDBETWEEN(2,COUNTA(Companies!$A:$A)),1)</f>
        <v>2</v>
      </c>
      <c r="B1946" s="7" t="str">
        <f ca="1">VLOOKUP($A1946,Companies!$A:$B,2,FALSE)</f>
        <v>ACME Corporation</v>
      </c>
      <c r="C1946" s="5">
        <f t="shared" si="362"/>
        <v>1945</v>
      </c>
      <c r="D1946" s="6">
        <f t="shared" ca="1" si="363"/>
        <v>1</v>
      </c>
      <c r="E1946" s="7">
        <f ca="1">IF($C1946 = 1 + N("Presidente"),
    127,
    IF($C1946 = 2 + N("Vice-Presidente"),
        72,
        IF($C1946 = 3 + N("Secretária bilíngue"),
            13,
            RANDBETWEEN(5,COUNT(Name!$A:$A) + 1)
        )
    )
)</f>
        <v>146</v>
      </c>
      <c r="F1946" s="7" t="str">
        <f ca="1" xml:space="preserve">
VLOOKUP(
  $E1946,
  Name!$A:$B,
  2,
  FALSE
)
&amp; " " &amp;
IF($C1946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Farina Pimenta</v>
      </c>
      <c r="G1946" s="7">
        <v>2</v>
      </c>
      <c r="H1946" s="7" t="str">
        <f>VLOOKUP($G1946,Countries!$A:$B,2,FALSE)</f>
        <v>Portugal</v>
      </c>
      <c r="I1946" s="7" cm="1">
        <f t="array" aca="1" ref="I1946" ca="1">INDEX(States!$B:$B,RANDBETWEEN(2,COUNTA(States!$A:$A)),1)</f>
        <v>13</v>
      </c>
      <c r="J1946" s="7" t="str">
        <f ca="1">VLOOKUP($I1946,States!$B:$C,2,FALSE)</f>
        <v>Azores</v>
      </c>
      <c r="K1946" s="7" t="str">
        <f ca="1">VLOOKUP($E1946,Name!$A:$C,3,FALSE)</f>
        <v>M</v>
      </c>
      <c r="L1946" s="7" t="str">
        <f ca="1">VLOOKUP($K1946,Genders!$B:$C,2,FALSE)</f>
        <v>Male</v>
      </c>
      <c r="M1946" s="7" cm="1">
        <f t="array" aca="1" ref="M1946" ca="1">INDEX('Marital status'!$A:$A,RANDBETWEEN(2,COUNTA('Marital status'!$A:$A)),1)</f>
        <v>5</v>
      </c>
      <c r="N1946" s="7" t="str">
        <f ca="1">VLOOKUP($M1946,'Marital status'!$A:$B,2,FALSE)</f>
        <v xml:space="preserve">Separated </v>
      </c>
      <c r="O1946" s="7">
        <f t="shared" ca="1" si="364"/>
        <v>3</v>
      </c>
      <c r="P1946" s="7" t="str">
        <f ca="1">VLOOKUP($O1946,Ethnicities!$A:$B,2,FALSE)</f>
        <v>Black or African American</v>
      </c>
      <c r="Q1946" s="8">
        <f t="shared" ca="1" si="365"/>
        <v>31701</v>
      </c>
      <c r="R1946" s="6">
        <f t="shared" ca="1" si="366"/>
        <v>4</v>
      </c>
      <c r="S1946" s="6" t="str">
        <f ca="1">VLOOKUP($R1946,'Background education'!$A:$B,2,FALSE)</f>
        <v>Undergraduate degree</v>
      </c>
      <c r="T1946" s="7">
        <f ca="1" xml:space="preserve">
  IF(OR($V1946 = 2, $V1946 = 3, $V1946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46" s="7" t="str">
        <f ca="1">VLOOKUP($T1946,Departments!$A:$B,2,FALSE)</f>
        <v>Administration</v>
      </c>
      <c r="V1946" s="6">
        <f t="shared" ca="1" si="367"/>
        <v>6</v>
      </c>
      <c r="W1946" s="6" t="str">
        <f ca="1">VLOOKUP($V1946,Roles!$A:$B,2,FALSE)</f>
        <v>Intern</v>
      </c>
      <c r="X1946" s="6" t="e">
        <f t="shared" ca="1" si="368"/>
        <v>#N/A</v>
      </c>
      <c r="Y1946" s="6" t="e">
        <f ca="1">IF(ISNA($X1946),NA(),VLOOKUP($X1946,Levels!$A:$B,2,FALSE))</f>
        <v>#N/A</v>
      </c>
      <c r="Z1946" s="8">
        <f t="shared" ca="1" si="360"/>
        <v>39281</v>
      </c>
      <c r="AA1946" s="6">
        <f ca="1">RANDBETWEEN(2,COUNTA('Recruitment source'!$A:$A))</f>
        <v>2</v>
      </c>
      <c r="AB1946" s="6" t="str">
        <f ca="1">VLOOKUP($AA1946,'Recruitment source'!$A:$B,2,FALSE)</f>
        <v>Indeed</v>
      </c>
      <c r="AC1946" s="8" t="e">
        <f t="shared" ca="1" si="369"/>
        <v>#N/A</v>
      </c>
      <c r="AD1946" s="6" t="e">
        <f t="shared" ca="1" si="370"/>
        <v>#N/A</v>
      </c>
      <c r="AE1946" s="6" t="e">
        <f ca="1">IF(ISNA(AD1946),NA(),VLOOKUP($AD1946,'Reasons for dismissal'!$A:$B,2,FALSE))</f>
        <v>#N/A</v>
      </c>
      <c r="AF1946" s="6">
        <f t="shared" ca="1" si="371"/>
        <v>3</v>
      </c>
      <c r="AG1946" s="1">
        <f t="shared" ca="1" si="361"/>
        <v>805</v>
      </c>
    </row>
    <row r="1947" spans="1:33" x14ac:dyDescent="0.25">
      <c r="A1947" s="7" cm="1">
        <f t="array" aca="1" ref="A1947" ca="1">INDEX(Companies!$A:$A,RANDBETWEEN(2,COUNTA(Companies!$A:$A)),1)</f>
        <v>2</v>
      </c>
      <c r="B1947" s="7" t="str">
        <f ca="1">VLOOKUP($A1947,Companies!$A:$B,2,FALSE)</f>
        <v>ACME Corporation</v>
      </c>
      <c r="C1947" s="5">
        <f t="shared" si="362"/>
        <v>1946</v>
      </c>
      <c r="D1947" s="6">
        <f t="shared" ca="1" si="363"/>
        <v>1</v>
      </c>
      <c r="E1947" s="7">
        <f ca="1">IF($C1947 = 1 + N("Presidente"),
    127,
    IF($C1947 = 2 + N("Vice-Presidente"),
        72,
        IF($C1947 = 3 + N("Secretária bilíngue"),
            13,
            RANDBETWEEN(5,COUNT(Name!$A:$A) + 1)
        )
    )
)</f>
        <v>316</v>
      </c>
      <c r="F1947" s="7" t="str">
        <f ca="1" xml:space="preserve">
VLOOKUP(
  $E1947,
  Name!$A:$B,
  2,
  FALSE
)
&amp; " " &amp;
IF($C1947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Pedro Auth Ribeiro</v>
      </c>
      <c r="G1947" s="7">
        <v>2</v>
      </c>
      <c r="H1947" s="7" t="str">
        <f>VLOOKUP($G1947,Countries!$A:$B,2,FALSE)</f>
        <v>Portugal</v>
      </c>
      <c r="I1947" s="7" cm="1">
        <f t="array" aca="1" ref="I1947" ca="1">INDEX(States!$B:$B,RANDBETWEEN(2,COUNTA(States!$A:$A)),1)</f>
        <v>5</v>
      </c>
      <c r="J1947" s="7" t="str">
        <f ca="1">VLOOKUP($I1947,States!$B:$C,2,FALSE)</f>
        <v>Aveiro</v>
      </c>
      <c r="K1947" s="7" t="str">
        <f ca="1">VLOOKUP($E1947,Name!$A:$C,3,FALSE)</f>
        <v>M</v>
      </c>
      <c r="L1947" s="7" t="str">
        <f ca="1">VLOOKUP($K1947,Genders!$B:$C,2,FALSE)</f>
        <v>Male</v>
      </c>
      <c r="M1947" s="7" cm="1">
        <f t="array" aca="1" ref="M1947" ca="1">INDEX('Marital status'!$A:$A,RANDBETWEEN(2,COUNTA('Marital status'!$A:$A)),1)</f>
        <v>6</v>
      </c>
      <c r="N1947" s="7" t="str">
        <f ca="1">VLOOKUP($M1947,'Marital status'!$A:$B,2,FALSE)</f>
        <v>Divorced</v>
      </c>
      <c r="O1947" s="7">
        <f t="shared" ca="1" si="364"/>
        <v>4</v>
      </c>
      <c r="P1947" s="7" t="str">
        <f ca="1">VLOOKUP($O1947,Ethnicities!$A:$B,2,FALSE)</f>
        <v>Hispanic or Latino</v>
      </c>
      <c r="Q1947" s="8">
        <f t="shared" ca="1" si="365"/>
        <v>32461</v>
      </c>
      <c r="R1947" s="6">
        <f t="shared" ca="1" si="366"/>
        <v>4</v>
      </c>
      <c r="S1947" s="6" t="str">
        <f ca="1">VLOOKUP($R1947,'Background education'!$A:$B,2,FALSE)</f>
        <v>Undergraduate degree</v>
      </c>
      <c r="T1947" s="7">
        <f ca="1" xml:space="preserve">
  IF(OR($V1947 = 2, $V1947 = 3, $V1947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947" s="7" t="str">
        <f ca="1">VLOOKUP($T1947,Departments!$A:$B,2,FALSE)</f>
        <v>Controlling</v>
      </c>
      <c r="V1947" s="6">
        <f t="shared" ca="1" si="367"/>
        <v>8</v>
      </c>
      <c r="W1947" s="6" t="str">
        <f ca="1">VLOOKUP($V1947,Roles!$A:$B,2,FALSE)</f>
        <v>Analyst</v>
      </c>
      <c r="X1947" s="6">
        <f t="shared" ca="1" si="368"/>
        <v>4</v>
      </c>
      <c r="Y1947" s="6" t="str">
        <f ca="1">IF(ISNA($X1947),NA(),VLOOKUP($X1947,Levels!$A:$B,2,FALSE))</f>
        <v>Senior</v>
      </c>
      <c r="Z1947" s="8">
        <f t="shared" ca="1" si="360"/>
        <v>37628</v>
      </c>
      <c r="AA1947" s="6">
        <f ca="1">RANDBETWEEN(2,COUNTA('Recruitment source'!$A:$A))</f>
        <v>8</v>
      </c>
      <c r="AB1947" s="6" t="str">
        <f ca="1">VLOOKUP($AA1947,'Recruitment source'!$A:$B,2,FALSE)</f>
        <v>Next Station</v>
      </c>
      <c r="AC1947" s="8" t="e">
        <f t="shared" ca="1" si="369"/>
        <v>#N/A</v>
      </c>
      <c r="AD1947" s="6" t="e">
        <f t="shared" ca="1" si="370"/>
        <v>#N/A</v>
      </c>
      <c r="AE1947" s="6" t="e">
        <f ca="1">IF(ISNA(AD1947),NA(),VLOOKUP($AD1947,'Reasons for dismissal'!$A:$B,2,FALSE))</f>
        <v>#N/A</v>
      </c>
      <c r="AF1947" s="6">
        <f t="shared" ca="1" si="371"/>
        <v>3</v>
      </c>
      <c r="AG1947" s="1">
        <f t="shared" ca="1" si="361"/>
        <v>2080</v>
      </c>
    </row>
    <row r="1948" spans="1:33" x14ac:dyDescent="0.25">
      <c r="A1948" s="7" cm="1">
        <f t="array" aca="1" ref="A1948" ca="1">INDEX(Companies!$A:$A,RANDBETWEEN(2,COUNTA(Companies!$A:$A)),1)</f>
        <v>2</v>
      </c>
      <c r="B1948" s="7" t="str">
        <f ca="1">VLOOKUP($A1948,Companies!$A:$B,2,FALSE)</f>
        <v>ACME Corporation</v>
      </c>
      <c r="C1948" s="5">
        <f t="shared" si="362"/>
        <v>1947</v>
      </c>
      <c r="D1948" s="6">
        <f t="shared" ca="1" si="363"/>
        <v>1</v>
      </c>
      <c r="E1948" s="7">
        <f ca="1">IF($C1948 = 1 + N("Presidente"),
    127,
    IF($C1948 = 2 + N("Vice-Presidente"),
        72,
        IF($C1948 = 3 + N("Secretária bilíngue"),
            13,
            RANDBETWEEN(5,COUNT(Name!$A:$A) + 1)
        )
    )
)</f>
        <v>280</v>
      </c>
      <c r="F1948" s="7" t="str">
        <f ca="1" xml:space="preserve">
VLOOKUP(
  $E1948,
  Name!$A:$B,
  2,
  FALSE
)
&amp; " " &amp;
IF($C1948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Marianna de Oliveira Esteves</v>
      </c>
      <c r="G1948" s="7">
        <v>2</v>
      </c>
      <c r="H1948" s="7" t="str">
        <f>VLOOKUP($G1948,Countries!$A:$B,2,FALSE)</f>
        <v>Portugal</v>
      </c>
      <c r="I1948" s="7" cm="1">
        <f t="array" aca="1" ref="I1948" ca="1">INDEX(States!$B:$B,RANDBETWEEN(2,COUNTA(States!$A:$A)),1)</f>
        <v>7</v>
      </c>
      <c r="J1948" s="7" t="str">
        <f ca="1">VLOOKUP($I1948,States!$B:$C,2,FALSE)</f>
        <v>Faro</v>
      </c>
      <c r="K1948" s="7" t="str">
        <f ca="1">VLOOKUP($E1948,Name!$A:$C,3,FALSE)</f>
        <v>F</v>
      </c>
      <c r="L1948" s="7" t="str">
        <f ca="1">VLOOKUP($K1948,Genders!$B:$C,2,FALSE)</f>
        <v>Female</v>
      </c>
      <c r="M1948" s="7" cm="1">
        <f t="array" aca="1" ref="M1948" ca="1">INDEX('Marital status'!$A:$A,RANDBETWEEN(2,COUNTA('Marital status'!$A:$A)),1)</f>
        <v>5</v>
      </c>
      <c r="N1948" s="7" t="str">
        <f ca="1">VLOOKUP($M1948,'Marital status'!$A:$B,2,FALSE)</f>
        <v xml:space="preserve">Separated </v>
      </c>
      <c r="O1948" s="7">
        <f t="shared" ca="1" si="364"/>
        <v>2</v>
      </c>
      <c r="P1948" s="7" t="str">
        <f ca="1">VLOOKUP($O1948,Ethnicities!$A:$B,2,FALSE)</f>
        <v>White</v>
      </c>
      <c r="Q1948" s="8">
        <f t="shared" ca="1" si="365"/>
        <v>29511</v>
      </c>
      <c r="R1948" s="6">
        <f t="shared" ca="1" si="366"/>
        <v>4</v>
      </c>
      <c r="S1948" s="6" t="str">
        <f ca="1">VLOOKUP($R1948,'Background education'!$A:$B,2,FALSE)</f>
        <v>Undergraduate degree</v>
      </c>
      <c r="T1948" s="7">
        <f ca="1" xml:space="preserve">
  IF(OR($V1948 = 2, $V1948 = 3, $V1948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948" s="7" t="str">
        <f ca="1">VLOOKUP($T1948,Departments!$A:$B,2,FALSE)</f>
        <v>Controlling</v>
      </c>
      <c r="V1948" s="6">
        <f t="shared" ca="1" si="367"/>
        <v>7</v>
      </c>
      <c r="W1948" s="6" t="str">
        <f ca="1">VLOOKUP($V1948,Roles!$A:$B,2,FALSE)</f>
        <v>Trainee</v>
      </c>
      <c r="X1948" s="6" t="e">
        <f t="shared" ca="1" si="368"/>
        <v>#N/A</v>
      </c>
      <c r="Y1948" s="6" t="e">
        <f ca="1">IF(ISNA($X1948),NA(),VLOOKUP($X1948,Levels!$A:$B,2,FALSE))</f>
        <v>#N/A</v>
      </c>
      <c r="Z1948" s="8">
        <f t="shared" ca="1" si="360"/>
        <v>37908</v>
      </c>
      <c r="AA1948" s="6">
        <f ca="1">RANDBETWEEN(2,COUNTA('Recruitment source'!$A:$A))</f>
        <v>9</v>
      </c>
      <c r="AB1948" s="6" t="str">
        <f ca="1">VLOOKUP($AA1948,'Recruitment source'!$A:$B,2,FALSE)</f>
        <v xml:space="preserve"> recommendation of employee</v>
      </c>
      <c r="AC1948" s="8" t="e">
        <f t="shared" ca="1" si="369"/>
        <v>#N/A</v>
      </c>
      <c r="AD1948" s="6" t="e">
        <f t="shared" ca="1" si="370"/>
        <v>#N/A</v>
      </c>
      <c r="AE1948" s="6" t="e">
        <f ca="1">IF(ISNA(AD1948),NA(),VLOOKUP($AD1948,'Reasons for dismissal'!$A:$B,2,FALSE))</f>
        <v>#N/A</v>
      </c>
      <c r="AF1948" s="6">
        <f t="shared" ca="1" si="371"/>
        <v>4</v>
      </c>
      <c r="AG1948" s="1">
        <f t="shared" ca="1" si="361"/>
        <v>1085</v>
      </c>
    </row>
    <row r="1949" spans="1:33" x14ac:dyDescent="0.25">
      <c r="A1949" s="7" cm="1">
        <f t="array" aca="1" ref="A1949" ca="1">INDEX(Companies!$A:$A,RANDBETWEEN(2,COUNTA(Companies!$A:$A)),1)</f>
        <v>2</v>
      </c>
      <c r="B1949" s="7" t="str">
        <f ca="1">VLOOKUP($A1949,Companies!$A:$B,2,FALSE)</f>
        <v>ACME Corporation</v>
      </c>
      <c r="C1949" s="5">
        <f t="shared" si="362"/>
        <v>1948</v>
      </c>
      <c r="D1949" s="6">
        <f t="shared" ca="1" si="363"/>
        <v>1</v>
      </c>
      <c r="E1949" s="7">
        <f ca="1">IF($C1949 = 1 + N("Presidente"),
    127,
    IF($C1949 = 2 + N("Vice-Presidente"),
        72,
        IF($C1949 = 3 + N("Secretária bilíngue"),
            13,
            RANDBETWEEN(5,COUNT(Name!$A:$A) + 1)
        )
    )
)</f>
        <v>44</v>
      </c>
      <c r="F1949" s="7" t="str">
        <f ca="1" xml:space="preserve">
VLOOKUP(
  $E1949,
  Name!$A:$B,
  2,
  FALSE
)
&amp; " " &amp;
IF($C1949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Anna Carolina Bermudes Barreto</v>
      </c>
      <c r="G1949" s="7">
        <v>2</v>
      </c>
      <c r="H1949" s="7" t="str">
        <f>VLOOKUP($G1949,Countries!$A:$B,2,FALSE)</f>
        <v>Portugal</v>
      </c>
      <c r="I1949" s="7" cm="1">
        <f t="array" aca="1" ref="I1949" ca="1">INDEX(States!$B:$B,RANDBETWEEN(2,COUNTA(States!$A:$A)),1)</f>
        <v>11</v>
      </c>
      <c r="J1949" s="7" t="str">
        <f ca="1">VLOOKUP($I1949,States!$B:$C,2,FALSE)</f>
        <v>Madeira</v>
      </c>
      <c r="K1949" s="7" t="str">
        <f ca="1">VLOOKUP($E1949,Name!$A:$C,3,FALSE)</f>
        <v>F</v>
      </c>
      <c r="L1949" s="7" t="str">
        <f ca="1">VLOOKUP($K1949,Genders!$B:$C,2,FALSE)</f>
        <v>Female</v>
      </c>
      <c r="M1949" s="7" cm="1">
        <f t="array" aca="1" ref="M1949" ca="1">INDEX('Marital status'!$A:$A,RANDBETWEEN(2,COUNTA('Marital status'!$A:$A)),1)</f>
        <v>5</v>
      </c>
      <c r="N1949" s="7" t="str">
        <f ca="1">VLOOKUP($M1949,'Marital status'!$A:$B,2,FALSE)</f>
        <v xml:space="preserve">Separated </v>
      </c>
      <c r="O1949" s="7">
        <f t="shared" ca="1" si="364"/>
        <v>2</v>
      </c>
      <c r="P1949" s="7" t="str">
        <f ca="1">VLOOKUP($O1949,Ethnicities!$A:$B,2,FALSE)</f>
        <v>White</v>
      </c>
      <c r="Q1949" s="8">
        <f t="shared" ca="1" si="365"/>
        <v>38251</v>
      </c>
      <c r="R1949" s="6">
        <f t="shared" ca="1" si="366"/>
        <v>5</v>
      </c>
      <c r="S1949" s="6" t="str">
        <f ca="1">VLOOKUP($R1949,'Background education'!$A:$B,2,FALSE)</f>
        <v>Graduate school</v>
      </c>
      <c r="T1949" s="7">
        <f ca="1" xml:space="preserve">
  IF(OR($V1949 = 2, $V1949 = 3, $V1949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49" s="7" t="str">
        <f ca="1">VLOOKUP($T1949,Departments!$A:$B,2,FALSE)</f>
        <v>Communication &amp; Marketing</v>
      </c>
      <c r="V1949" s="6">
        <f t="shared" ca="1" si="367"/>
        <v>8</v>
      </c>
      <c r="W1949" s="6" t="str">
        <f ca="1">VLOOKUP($V1949,Roles!$A:$B,2,FALSE)</f>
        <v>Analyst</v>
      </c>
      <c r="X1949" s="6">
        <f t="shared" ca="1" si="368"/>
        <v>2</v>
      </c>
      <c r="Y1949" s="6" t="str">
        <f ca="1">IF(ISNA($X1949),NA(),VLOOKUP($X1949,Levels!$A:$B,2,FALSE))</f>
        <v>Junior</v>
      </c>
      <c r="Z1949" s="8">
        <f t="shared" ca="1" si="360"/>
        <v>44872</v>
      </c>
      <c r="AA1949" s="6">
        <f ca="1">RANDBETWEEN(2,COUNTA('Recruitment source'!$A:$A))</f>
        <v>4</v>
      </c>
      <c r="AB1949" s="6" t="str">
        <f ca="1">VLOOKUP($AA1949,'Recruitment source'!$A:$B,2,FALSE)</f>
        <v>SAPO Emprego</v>
      </c>
      <c r="AC1949" s="8" t="e">
        <f t="shared" ca="1" si="369"/>
        <v>#N/A</v>
      </c>
      <c r="AD1949" s="6" t="e">
        <f t="shared" ca="1" si="370"/>
        <v>#N/A</v>
      </c>
      <c r="AE1949" s="6" t="e">
        <f ca="1">IF(ISNA(AD1949),NA(),VLOOKUP($AD1949,'Reasons for dismissal'!$A:$B,2,FALSE))</f>
        <v>#N/A</v>
      </c>
      <c r="AF1949" s="6">
        <f t="shared" ca="1" si="371"/>
        <v>4</v>
      </c>
      <c r="AG1949" s="1">
        <f t="shared" ca="1" si="361"/>
        <v>2080</v>
      </c>
    </row>
    <row r="1950" spans="1:33" x14ac:dyDescent="0.25">
      <c r="A1950" s="7" cm="1">
        <f t="array" aca="1" ref="A1950" ca="1">INDEX(Companies!$A:$A,RANDBETWEEN(2,COUNTA(Companies!$A:$A)),1)</f>
        <v>2</v>
      </c>
      <c r="B1950" s="7" t="str">
        <f ca="1">VLOOKUP($A1950,Companies!$A:$B,2,FALSE)</f>
        <v>ACME Corporation</v>
      </c>
      <c r="C1950" s="5">
        <f t="shared" si="362"/>
        <v>1949</v>
      </c>
      <c r="D1950" s="6">
        <f t="shared" ca="1" si="363"/>
        <v>1</v>
      </c>
      <c r="E1950" s="7">
        <f ca="1">IF($C1950 = 1 + N("Presidente"),
    127,
    IF($C1950 = 2 + N("Vice-Presidente"),
        72,
        IF($C1950 = 3 + N("Secretária bilíngue"),
            13,
            RANDBETWEEN(5,COUNT(Name!$A:$A) + 1)
        )
    )
)</f>
        <v>177</v>
      </c>
      <c r="F1950" s="7" t="str">
        <f ca="1" xml:space="preserve">
VLOOKUP(
  $E1950,
  Name!$A:$B,
  2,
  FALSE
)
&amp; " " &amp;
IF($C1950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Gomes Fernandes</v>
      </c>
      <c r="G1950" s="7">
        <v>2</v>
      </c>
      <c r="H1950" s="7" t="str">
        <f>VLOOKUP($G1950,Countries!$A:$B,2,FALSE)</f>
        <v>Portugal</v>
      </c>
      <c r="I1950" s="7" cm="1">
        <f t="array" aca="1" ref="I1950" ca="1">INDEX(States!$B:$B,RANDBETWEEN(2,COUNTA(States!$A:$A)),1)</f>
        <v>9</v>
      </c>
      <c r="J1950" s="7" t="str">
        <f ca="1">VLOOKUP($I1950,States!$B:$C,2,FALSE)</f>
        <v>Leiria</v>
      </c>
      <c r="K1950" s="7" t="str">
        <f ca="1">VLOOKUP($E1950,Name!$A:$C,3,FALSE)</f>
        <v>F</v>
      </c>
      <c r="L1950" s="7" t="str">
        <f ca="1">VLOOKUP($K1950,Genders!$B:$C,2,FALSE)</f>
        <v>Female</v>
      </c>
      <c r="M1950" s="7" cm="1">
        <f t="array" aca="1" ref="M1950" ca="1">INDEX('Marital status'!$A:$A,RANDBETWEEN(2,COUNTA('Marital status'!$A:$A)),1)</f>
        <v>5</v>
      </c>
      <c r="N1950" s="7" t="str">
        <f ca="1">VLOOKUP($M1950,'Marital status'!$A:$B,2,FALSE)</f>
        <v xml:space="preserve">Separated </v>
      </c>
      <c r="O1950" s="7">
        <f t="shared" ca="1" si="364"/>
        <v>2</v>
      </c>
      <c r="P1950" s="7" t="str">
        <f ca="1">VLOOKUP($O1950,Ethnicities!$A:$B,2,FALSE)</f>
        <v>White</v>
      </c>
      <c r="Q1950" s="8">
        <f t="shared" ca="1" si="365"/>
        <v>27760</v>
      </c>
      <c r="R1950" s="6">
        <f t="shared" ca="1" si="366"/>
        <v>4</v>
      </c>
      <c r="S1950" s="6" t="str">
        <f ca="1">VLOOKUP($R1950,'Background education'!$A:$B,2,FALSE)</f>
        <v>Undergraduate degree</v>
      </c>
      <c r="T1950" s="7">
        <f ca="1" xml:space="preserve">
  IF(OR($V1950 = 2, $V1950 = 3, $V1950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50" s="7" t="str">
        <f ca="1">VLOOKUP($T1950,Departments!$A:$B,2,FALSE)</f>
        <v xml:space="preserve"> Commercial</v>
      </c>
      <c r="V1950" s="6">
        <f t="shared" ca="1" si="367"/>
        <v>6</v>
      </c>
      <c r="W1950" s="6" t="str">
        <f ca="1">VLOOKUP($V1950,Roles!$A:$B,2,FALSE)</f>
        <v>Intern</v>
      </c>
      <c r="X1950" s="6" t="e">
        <f t="shared" ca="1" si="368"/>
        <v>#N/A</v>
      </c>
      <c r="Y1950" s="6" t="e">
        <f ca="1">IF(ISNA($X1950),NA(),VLOOKUP($X1950,Levels!$A:$B,2,FALSE))</f>
        <v>#N/A</v>
      </c>
      <c r="Z1950" s="8">
        <f t="shared" ca="1" si="360"/>
        <v>41925</v>
      </c>
      <c r="AA1950" s="6">
        <f ca="1">RANDBETWEEN(2,COUNTA('Recruitment source'!$A:$A))</f>
        <v>6</v>
      </c>
      <c r="AB1950" s="6" t="str">
        <f ca="1">VLOOKUP($AA1950,'Recruitment source'!$A:$B,2,FALSE)</f>
        <v>Empregos Online</v>
      </c>
      <c r="AC1950" s="8" t="e">
        <f t="shared" ca="1" si="369"/>
        <v>#N/A</v>
      </c>
      <c r="AD1950" s="6" t="e">
        <f t="shared" ca="1" si="370"/>
        <v>#N/A</v>
      </c>
      <c r="AE1950" s="6" t="e">
        <f ca="1">IF(ISNA(AD1950),NA(),VLOOKUP($AD1950,'Reasons for dismissal'!$A:$B,2,FALSE))</f>
        <v>#N/A</v>
      </c>
      <c r="AF1950" s="6">
        <f t="shared" ca="1" si="371"/>
        <v>3</v>
      </c>
      <c r="AG1950" s="1">
        <f t="shared" ca="1" si="361"/>
        <v>805</v>
      </c>
    </row>
    <row r="1951" spans="1:33" x14ac:dyDescent="0.25">
      <c r="A1951" s="7" cm="1">
        <f t="array" aca="1" ref="A1951" ca="1">INDEX(Companies!$A:$A,RANDBETWEEN(2,COUNTA(Companies!$A:$A)),1)</f>
        <v>2</v>
      </c>
      <c r="B1951" s="7" t="str">
        <f ca="1">VLOOKUP($A1951,Companies!$A:$B,2,FALSE)</f>
        <v>ACME Corporation</v>
      </c>
      <c r="C1951" s="5">
        <f t="shared" si="362"/>
        <v>1950</v>
      </c>
      <c r="D1951" s="6">
        <f t="shared" ca="1" si="363"/>
        <v>1</v>
      </c>
      <c r="E1951" s="7">
        <f ca="1">IF($C1951 = 1 + N("Presidente"),
    127,
    IF($C1951 = 2 + N("Vice-Presidente"),
        72,
        IF($C1951 = 3 + N("Secretária bilíngue"),
            13,
            RANDBETWEEN(5,COUNT(Name!$A:$A) + 1)
        )
    )
)</f>
        <v>281</v>
      </c>
      <c r="F1951" s="7" t="str">
        <f ca="1" xml:space="preserve">
VLOOKUP(
  $E1951,
  Name!$A:$B,
  2,
  FALSE
)
&amp; " " &amp;
IF($C1951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Figo Tavarez</v>
      </c>
      <c r="G1951" s="7">
        <v>2</v>
      </c>
      <c r="H1951" s="7" t="str">
        <f>VLOOKUP($G1951,Countries!$A:$B,2,FALSE)</f>
        <v>Portugal</v>
      </c>
      <c r="I1951" s="7" cm="1">
        <f t="array" aca="1" ref="I1951" ca="1">INDEX(States!$B:$B,RANDBETWEEN(2,COUNTA(States!$A:$A)),1)</f>
        <v>12</v>
      </c>
      <c r="J1951" s="7" t="str">
        <f ca="1">VLOOKUP($I1951,States!$B:$C,2,FALSE)</f>
        <v>Évora</v>
      </c>
      <c r="K1951" s="7" t="str">
        <f ca="1">VLOOKUP($E1951,Name!$A:$C,3,FALSE)</f>
        <v>F</v>
      </c>
      <c r="L1951" s="7" t="str">
        <f ca="1">VLOOKUP($K1951,Genders!$B:$C,2,FALSE)</f>
        <v>Female</v>
      </c>
      <c r="M1951" s="7" cm="1">
        <f t="array" aca="1" ref="M1951" ca="1">INDEX('Marital status'!$A:$A,RANDBETWEEN(2,COUNTA('Marital status'!$A:$A)),1)</f>
        <v>2</v>
      </c>
      <c r="N1951" s="7" t="str">
        <f ca="1">VLOOKUP($M1951,'Marital status'!$A:$B,2,FALSE)</f>
        <v>Single</v>
      </c>
      <c r="O1951" s="7">
        <f t="shared" ca="1" si="364"/>
        <v>2</v>
      </c>
      <c r="P1951" s="7" t="str">
        <f ca="1">VLOOKUP($O1951,Ethnicities!$A:$B,2,FALSE)</f>
        <v>White</v>
      </c>
      <c r="Q1951" s="8">
        <f t="shared" ca="1" si="365"/>
        <v>35831</v>
      </c>
      <c r="R1951" s="6">
        <f t="shared" ca="1" si="366"/>
        <v>5</v>
      </c>
      <c r="S1951" s="6" t="str">
        <f ca="1">VLOOKUP($R1951,'Background education'!$A:$B,2,FALSE)</f>
        <v>Graduate school</v>
      </c>
      <c r="T1951" s="7">
        <f ca="1" xml:space="preserve">
  IF(OR($V1951 = 2, $V1951 = 3, $V1951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951" s="7" t="str">
        <f ca="1">VLOOKUP($T1951,Departments!$A:$B,2,FALSE)</f>
        <v>Audit</v>
      </c>
      <c r="V1951" s="6">
        <f t="shared" ca="1" si="367"/>
        <v>8</v>
      </c>
      <c r="W1951" s="6" t="str">
        <f ca="1">VLOOKUP($V1951,Roles!$A:$B,2,FALSE)</f>
        <v>Analyst</v>
      </c>
      <c r="X1951" s="6">
        <f t="shared" ca="1" si="368"/>
        <v>2</v>
      </c>
      <c r="Y1951" s="6" t="str">
        <f ca="1">IF(ISNA($X1951),NA(),VLOOKUP($X1951,Levels!$A:$B,2,FALSE))</f>
        <v>Junior</v>
      </c>
      <c r="Z1951" s="8">
        <f t="shared" ca="1" si="360"/>
        <v>40625</v>
      </c>
      <c r="AA1951" s="6">
        <f ca="1">RANDBETWEEN(2,COUNTA('Recruitment source'!$A:$A))</f>
        <v>3</v>
      </c>
      <c r="AB1951" s="6" t="str">
        <f ca="1">VLOOKUP($AA1951,'Recruitment source'!$A:$B,2,FALSE)</f>
        <v>Learn4Good</v>
      </c>
      <c r="AC1951" s="8" t="e">
        <f t="shared" ca="1" si="369"/>
        <v>#N/A</v>
      </c>
      <c r="AD1951" s="6" t="e">
        <f t="shared" ca="1" si="370"/>
        <v>#N/A</v>
      </c>
      <c r="AE1951" s="6" t="e">
        <f ca="1">IF(ISNA(AD1951),NA(),VLOOKUP($AD1951,'Reasons for dismissal'!$A:$B,2,FALSE))</f>
        <v>#N/A</v>
      </c>
      <c r="AF1951" s="6">
        <f t="shared" ca="1" si="371"/>
        <v>2</v>
      </c>
      <c r="AG1951" s="1">
        <f t="shared" ca="1" si="361"/>
        <v>2000</v>
      </c>
    </row>
    <row r="1952" spans="1:33" x14ac:dyDescent="0.25">
      <c r="A1952" s="7" cm="1">
        <f t="array" aca="1" ref="A1952" ca="1">INDEX(Companies!$A:$A,RANDBETWEEN(2,COUNTA(Companies!$A:$A)),1)</f>
        <v>2</v>
      </c>
      <c r="B1952" s="7" t="str">
        <f ca="1">VLOOKUP($A1952,Companies!$A:$B,2,FALSE)</f>
        <v>ACME Corporation</v>
      </c>
      <c r="C1952" s="5">
        <f t="shared" si="362"/>
        <v>1951</v>
      </c>
      <c r="D1952" s="6">
        <f t="shared" ca="1" si="363"/>
        <v>1</v>
      </c>
      <c r="E1952" s="7">
        <f ca="1">IF($C1952 = 1 + N("Presidente"),
    127,
    IF($C1952 = 2 + N("Vice-Presidente"),
        72,
        IF($C1952 = 3 + N("Secretária bilíngue"),
            13,
            RANDBETWEEN(5,COUNT(Name!$A:$A) + 1)
        )
    )
)</f>
        <v>363</v>
      </c>
      <c r="F1952" s="7" t="str">
        <f ca="1" xml:space="preserve">
VLOOKUP(
  $E1952,
  Name!$A:$B,
  2,
  FALSE
)
&amp; " " &amp;
IF($C1952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Yago Romano Martins</v>
      </c>
      <c r="G1952" s="7">
        <v>2</v>
      </c>
      <c r="H1952" s="7" t="str">
        <f>VLOOKUP($G1952,Countries!$A:$B,2,FALSE)</f>
        <v>Portugal</v>
      </c>
      <c r="I1952" s="7" cm="1">
        <f t="array" aca="1" ref="I1952" ca="1">INDEX(States!$B:$B,RANDBETWEEN(2,COUNTA(States!$A:$A)),1)</f>
        <v>2</v>
      </c>
      <c r="J1952" s="7" t="str">
        <f ca="1">VLOOKUP($I1952,States!$B:$C,2,FALSE)</f>
        <v xml:space="preserve"> Lisboa</v>
      </c>
      <c r="K1952" s="7" t="str">
        <f ca="1">VLOOKUP($E1952,Name!$A:$C,3,FALSE)</f>
        <v>M</v>
      </c>
      <c r="L1952" s="7" t="str">
        <f ca="1">VLOOKUP($K1952,Genders!$B:$C,2,FALSE)</f>
        <v>Male</v>
      </c>
      <c r="M1952" s="7" cm="1">
        <f t="array" aca="1" ref="M1952" ca="1">INDEX('Marital status'!$A:$A,RANDBETWEEN(2,COUNTA('Marital status'!$A:$A)),1)</f>
        <v>3</v>
      </c>
      <c r="N1952" s="7" t="str">
        <f ca="1">VLOOKUP($M1952,'Marital status'!$A:$B,2,FALSE)</f>
        <v>Married</v>
      </c>
      <c r="O1952" s="7">
        <f t="shared" ca="1" si="364"/>
        <v>2</v>
      </c>
      <c r="P1952" s="7" t="str">
        <f ca="1">VLOOKUP($O1952,Ethnicities!$A:$B,2,FALSE)</f>
        <v>White</v>
      </c>
      <c r="Q1952" s="8">
        <f t="shared" ca="1" si="365"/>
        <v>31995</v>
      </c>
      <c r="R1952" s="6">
        <f t="shared" ca="1" si="366"/>
        <v>4</v>
      </c>
      <c r="S1952" s="6" t="str">
        <f ca="1">VLOOKUP($R1952,'Background education'!$A:$B,2,FALSE)</f>
        <v>Undergraduate degree</v>
      </c>
      <c r="T1952" s="7">
        <f ca="1" xml:space="preserve">
  IF(OR($V1952 = 2, $V1952 = 3, $V1952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52" s="7" t="str">
        <f ca="1">VLOOKUP($T1952,Departments!$A:$B,2,FALSE)</f>
        <v>Administration</v>
      </c>
      <c r="V1952" s="6">
        <f t="shared" ca="1" si="367"/>
        <v>7</v>
      </c>
      <c r="W1952" s="6" t="str">
        <f ca="1">VLOOKUP($V1952,Roles!$A:$B,2,FALSE)</f>
        <v>Trainee</v>
      </c>
      <c r="X1952" s="6" t="e">
        <f t="shared" ca="1" si="368"/>
        <v>#N/A</v>
      </c>
      <c r="Y1952" s="6" t="e">
        <f ca="1">IF(ISNA($X1952),NA(),VLOOKUP($X1952,Levels!$A:$B,2,FALSE))</f>
        <v>#N/A</v>
      </c>
      <c r="Z1952" s="8">
        <f t="shared" ca="1" si="360"/>
        <v>39242</v>
      </c>
      <c r="AA1952" s="6">
        <f ca="1">RANDBETWEEN(2,COUNTA('Recruitment source'!$A:$A))</f>
        <v>10</v>
      </c>
      <c r="AB1952" s="6" t="str">
        <f ca="1">VLOOKUP($AA1952,'Recruitment source'!$A:$B,2,FALSE)</f>
        <v>Google</v>
      </c>
      <c r="AC1952" s="8" t="e">
        <f t="shared" ca="1" si="369"/>
        <v>#N/A</v>
      </c>
      <c r="AD1952" s="6" t="e">
        <f t="shared" ca="1" si="370"/>
        <v>#N/A</v>
      </c>
      <c r="AE1952" s="6" t="e">
        <f ca="1">IF(ISNA(AD1952),NA(),VLOOKUP($AD1952,'Reasons for dismissal'!$A:$B,2,FALSE))</f>
        <v>#N/A</v>
      </c>
      <c r="AF1952" s="6">
        <f t="shared" ca="1" si="371"/>
        <v>3</v>
      </c>
      <c r="AG1952" s="1">
        <f t="shared" ca="1" si="361"/>
        <v>1005</v>
      </c>
    </row>
    <row r="1953" spans="1:33" x14ac:dyDescent="0.25">
      <c r="A1953" s="7" cm="1">
        <f t="array" aca="1" ref="A1953" ca="1">INDEX(Companies!$A:$A,RANDBETWEEN(2,COUNTA(Companies!$A:$A)),1)</f>
        <v>2</v>
      </c>
      <c r="B1953" s="7" t="str">
        <f ca="1">VLOOKUP($A1953,Companies!$A:$B,2,FALSE)</f>
        <v>ACME Corporation</v>
      </c>
      <c r="C1953" s="5">
        <f t="shared" si="362"/>
        <v>1952</v>
      </c>
      <c r="D1953" s="6">
        <f t="shared" ca="1" si="363"/>
        <v>1</v>
      </c>
      <c r="E1953" s="7">
        <f ca="1">IF($C1953 = 1 + N("Presidente"),
    127,
    IF($C1953 = 2 + N("Vice-Presidente"),
        72,
        IF($C1953 = 3 + N("Secretária bilíngue"),
            13,
            RANDBETWEEN(5,COUNT(Name!$A:$A) + 1)
        )
    )
)</f>
        <v>58</v>
      </c>
      <c r="F1953" s="7" t="str">
        <f ca="1" xml:space="preserve">
VLOOKUP(
  $E1953,
  Name!$A:$B,
  2,
  FALSE
)
&amp; " " &amp;
IF($C1953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Arthur Miguel Fernandes Soares</v>
      </c>
      <c r="G1953" s="7">
        <v>2</v>
      </c>
      <c r="H1953" s="7" t="str">
        <f>VLOOKUP($G1953,Countries!$A:$B,2,FALSE)</f>
        <v>Portugal</v>
      </c>
      <c r="I1953" s="7" cm="1">
        <f t="array" aca="1" ref="I1953" ca="1">INDEX(States!$B:$B,RANDBETWEEN(2,COUNTA(States!$A:$A)),1)</f>
        <v>11</v>
      </c>
      <c r="J1953" s="7" t="str">
        <f ca="1">VLOOKUP($I1953,States!$B:$C,2,FALSE)</f>
        <v>Madeira</v>
      </c>
      <c r="K1953" s="7" t="str">
        <f ca="1">VLOOKUP($E1953,Name!$A:$C,3,FALSE)</f>
        <v>M</v>
      </c>
      <c r="L1953" s="7" t="str">
        <f ca="1">VLOOKUP($K1953,Genders!$B:$C,2,FALSE)</f>
        <v>Male</v>
      </c>
      <c r="M1953" s="7" cm="1">
        <f t="array" aca="1" ref="M1953" ca="1">INDEX('Marital status'!$A:$A,RANDBETWEEN(2,COUNTA('Marital status'!$A:$A)),1)</f>
        <v>6</v>
      </c>
      <c r="N1953" s="7" t="str">
        <f ca="1">VLOOKUP($M1953,'Marital status'!$A:$B,2,FALSE)</f>
        <v>Divorced</v>
      </c>
      <c r="O1953" s="7">
        <f t="shared" ca="1" si="364"/>
        <v>3</v>
      </c>
      <c r="P1953" s="7" t="str">
        <f ca="1">VLOOKUP($O1953,Ethnicities!$A:$B,2,FALSE)</f>
        <v>Black or African American</v>
      </c>
      <c r="Q1953" s="8">
        <f t="shared" ca="1" si="365"/>
        <v>34610</v>
      </c>
      <c r="R1953" s="6">
        <f t="shared" ca="1" si="366"/>
        <v>5</v>
      </c>
      <c r="S1953" s="6" t="str">
        <f ca="1">VLOOKUP($R1953,'Background education'!$A:$B,2,FALSE)</f>
        <v>Graduate school</v>
      </c>
      <c r="T1953" s="7">
        <f ca="1" xml:space="preserve">
  IF(OR($V1953 = 2, $V1953 = 3, $V1953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53" s="7" t="str">
        <f ca="1">VLOOKUP($T1953,Departments!$A:$B,2,FALSE)</f>
        <v>Communication &amp; Marketing</v>
      </c>
      <c r="V1953" s="6">
        <f t="shared" ca="1" si="367"/>
        <v>8</v>
      </c>
      <c r="W1953" s="6" t="str">
        <f ca="1">VLOOKUP($V1953,Roles!$A:$B,2,FALSE)</f>
        <v>Analyst</v>
      </c>
      <c r="X1953" s="6">
        <f t="shared" ca="1" si="368"/>
        <v>2</v>
      </c>
      <c r="Y1953" s="6" t="str">
        <f ca="1">IF(ISNA($X1953),NA(),VLOOKUP($X1953,Levels!$A:$B,2,FALSE))</f>
        <v>Junior</v>
      </c>
      <c r="Z1953" s="8">
        <f t="shared" ca="1" si="360"/>
        <v>44453</v>
      </c>
      <c r="AA1953" s="6">
        <f ca="1">RANDBETWEEN(2,COUNTA('Recruitment source'!$A:$A))</f>
        <v>10</v>
      </c>
      <c r="AB1953" s="6" t="str">
        <f ca="1">VLOOKUP($AA1953,'Recruitment source'!$A:$B,2,FALSE)</f>
        <v>Google</v>
      </c>
      <c r="AC1953" s="8" t="e">
        <f t="shared" ca="1" si="369"/>
        <v>#N/A</v>
      </c>
      <c r="AD1953" s="6" t="e">
        <f t="shared" ca="1" si="370"/>
        <v>#N/A</v>
      </c>
      <c r="AE1953" s="6" t="e">
        <f ca="1">IF(ISNA(AD1953),NA(),VLOOKUP($AD1953,'Reasons for dismissal'!$A:$B,2,FALSE))</f>
        <v>#N/A</v>
      </c>
      <c r="AF1953" s="6">
        <f t="shared" ca="1" si="371"/>
        <v>4</v>
      </c>
      <c r="AG1953" s="1">
        <f t="shared" ca="1" si="361"/>
        <v>2080</v>
      </c>
    </row>
    <row r="1954" spans="1:33" x14ac:dyDescent="0.25">
      <c r="A1954" s="7" cm="1">
        <f t="array" aca="1" ref="A1954" ca="1">INDEX(Companies!$A:$A,RANDBETWEEN(2,COUNTA(Companies!$A:$A)),1)</f>
        <v>2</v>
      </c>
      <c r="B1954" s="7" t="str">
        <f ca="1">VLOOKUP($A1954,Companies!$A:$B,2,FALSE)</f>
        <v>ACME Corporation</v>
      </c>
      <c r="C1954" s="5">
        <f t="shared" si="362"/>
        <v>1953</v>
      </c>
      <c r="D1954" s="6">
        <f t="shared" ca="1" si="363"/>
        <v>1</v>
      </c>
      <c r="E1954" s="7">
        <f ca="1">IF($C1954 = 1 + N("Presidente"),
    127,
    IF($C1954 = 2 + N("Vice-Presidente"),
        72,
        IF($C1954 = 3 + N("Secretária bilíngue"),
            13,
            RANDBETWEEN(5,COUNT(Name!$A:$A) + 1)
        )
    )
)</f>
        <v>266</v>
      </c>
      <c r="F1954" s="7" t="str">
        <f ca="1" xml:space="preserve">
VLOOKUP(
  $E1954,
  Name!$A:$B,
  2,
  FALSE
)
&amp; " " &amp;
IF($C1954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Helena Amor Pedroso</v>
      </c>
      <c r="G1954" s="7">
        <v>2</v>
      </c>
      <c r="H1954" s="7" t="str">
        <f>VLOOKUP($G1954,Countries!$A:$B,2,FALSE)</f>
        <v>Portugal</v>
      </c>
      <c r="I1954" s="7" cm="1">
        <f t="array" aca="1" ref="I1954" ca="1">INDEX(States!$B:$B,RANDBETWEEN(2,COUNTA(States!$A:$A)),1)</f>
        <v>3</v>
      </c>
      <c r="J1954" s="7" t="str">
        <f ca="1">VLOOKUP($I1954,States!$B:$C,2,FALSE)</f>
        <v>Porto</v>
      </c>
      <c r="K1954" s="7" t="str">
        <f ca="1">VLOOKUP($E1954,Name!$A:$C,3,FALSE)</f>
        <v>F</v>
      </c>
      <c r="L1954" s="7" t="str">
        <f ca="1">VLOOKUP($K1954,Genders!$B:$C,2,FALSE)</f>
        <v>Female</v>
      </c>
      <c r="M1954" s="7" cm="1">
        <f t="array" aca="1" ref="M1954" ca="1">INDEX('Marital status'!$A:$A,RANDBETWEEN(2,COUNTA('Marital status'!$A:$A)),1)</f>
        <v>5</v>
      </c>
      <c r="N1954" s="7" t="str">
        <f ca="1">VLOOKUP($M1954,'Marital status'!$A:$B,2,FALSE)</f>
        <v xml:space="preserve">Separated </v>
      </c>
      <c r="O1954" s="7">
        <f t="shared" ca="1" si="364"/>
        <v>2</v>
      </c>
      <c r="P1954" s="7" t="str">
        <f ca="1">VLOOKUP($O1954,Ethnicities!$A:$B,2,FALSE)</f>
        <v>White</v>
      </c>
      <c r="Q1954" s="8">
        <f t="shared" ca="1" si="365"/>
        <v>29635</v>
      </c>
      <c r="R1954" s="6">
        <f t="shared" ca="1" si="366"/>
        <v>4</v>
      </c>
      <c r="S1954" s="6" t="str">
        <f ca="1">VLOOKUP($R1954,'Background education'!$A:$B,2,FALSE)</f>
        <v>Undergraduate degree</v>
      </c>
      <c r="T1954" s="7">
        <f ca="1" xml:space="preserve">
  IF(OR($V1954 = 2, $V1954 = 3, $V1954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954" s="7" t="str">
        <f ca="1">VLOOKUP($T1954,Departments!$A:$B,2,FALSE)</f>
        <v>Audit</v>
      </c>
      <c r="V1954" s="6">
        <f t="shared" ca="1" si="367"/>
        <v>7</v>
      </c>
      <c r="W1954" s="6" t="str">
        <f ca="1">VLOOKUP($V1954,Roles!$A:$B,2,FALSE)</f>
        <v>Trainee</v>
      </c>
      <c r="X1954" s="6" t="e">
        <f t="shared" ca="1" si="368"/>
        <v>#N/A</v>
      </c>
      <c r="Y1954" s="6" t="e">
        <f ca="1">IF(ISNA($X1954),NA(),VLOOKUP($X1954,Levels!$A:$B,2,FALSE))</f>
        <v>#N/A</v>
      </c>
      <c r="Z1954" s="8">
        <f t="shared" ca="1" si="360"/>
        <v>38603</v>
      </c>
      <c r="AA1954" s="6">
        <f ca="1">RANDBETWEEN(2,COUNTA('Recruitment source'!$A:$A))</f>
        <v>8</v>
      </c>
      <c r="AB1954" s="6" t="str">
        <f ca="1">VLOOKUP($AA1954,'Recruitment source'!$A:$B,2,FALSE)</f>
        <v>Next Station</v>
      </c>
      <c r="AC1954" s="8" t="e">
        <f t="shared" ca="1" si="369"/>
        <v>#N/A</v>
      </c>
      <c r="AD1954" s="6" t="e">
        <f t="shared" ca="1" si="370"/>
        <v>#N/A</v>
      </c>
      <c r="AE1954" s="6" t="e">
        <f ca="1">IF(ISNA(AD1954),NA(),VLOOKUP($AD1954,'Reasons for dismissal'!$A:$B,2,FALSE))</f>
        <v>#N/A</v>
      </c>
      <c r="AF1954" s="6">
        <f t="shared" ca="1" si="371"/>
        <v>3</v>
      </c>
      <c r="AG1954" s="1">
        <f t="shared" ca="1" si="361"/>
        <v>1005</v>
      </c>
    </row>
    <row r="1955" spans="1:33" x14ac:dyDescent="0.25">
      <c r="A1955" s="7" cm="1">
        <f t="array" aca="1" ref="A1955" ca="1">INDEX(Companies!$A:$A,RANDBETWEEN(2,COUNTA(Companies!$A:$A)),1)</f>
        <v>2</v>
      </c>
      <c r="B1955" s="7" t="str">
        <f ca="1">VLOOKUP($A1955,Companies!$A:$B,2,FALSE)</f>
        <v>ACME Corporation</v>
      </c>
      <c r="C1955" s="5">
        <f t="shared" si="362"/>
        <v>1954</v>
      </c>
      <c r="D1955" s="6">
        <f t="shared" ca="1" si="363"/>
        <v>1</v>
      </c>
      <c r="E1955" s="7">
        <f ca="1">IF($C1955 = 1 + N("Presidente"),
    127,
    IF($C1955 = 2 + N("Vice-Presidente"),
        72,
        IF($C1955 = 3 + N("Secretária bilíngue"),
            13,
            RANDBETWEEN(5,COUNT(Name!$A:$A) + 1)
        )
    )
)</f>
        <v>139</v>
      </c>
      <c r="F1955" s="7" t="str">
        <f ca="1" xml:space="preserve">
VLOOKUP(
  $E1955,
  Name!$A:$B,
  2,
  FALSE
)
&amp; " " &amp;
IF($C1955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Fernando Mariano Seixas Pereira</v>
      </c>
      <c r="G1955" s="7">
        <v>2</v>
      </c>
      <c r="H1955" s="7" t="str">
        <f>VLOOKUP($G1955,Countries!$A:$B,2,FALSE)</f>
        <v>Portugal</v>
      </c>
      <c r="I1955" s="7" cm="1">
        <f t="array" aca="1" ref="I1955" ca="1">INDEX(States!$B:$B,RANDBETWEEN(2,COUNTA(States!$A:$A)),1)</f>
        <v>20</v>
      </c>
      <c r="J1955" s="7" t="str">
        <f ca="1">VLOOKUP($I1955,States!$B:$C,2,FALSE)</f>
        <v>Viana do Castelo</v>
      </c>
      <c r="K1955" s="7" t="str">
        <f ca="1">VLOOKUP($E1955,Name!$A:$C,3,FALSE)</f>
        <v>M</v>
      </c>
      <c r="L1955" s="7" t="str">
        <f ca="1">VLOOKUP($K1955,Genders!$B:$C,2,FALSE)</f>
        <v>Male</v>
      </c>
      <c r="M1955" s="7" cm="1">
        <f t="array" aca="1" ref="M1955" ca="1">INDEX('Marital status'!$A:$A,RANDBETWEEN(2,COUNTA('Marital status'!$A:$A)),1)</f>
        <v>4</v>
      </c>
      <c r="N1955" s="7" t="str">
        <f ca="1">VLOOKUP($M1955,'Marital status'!$A:$B,2,FALSE)</f>
        <v xml:space="preserve">Widowed </v>
      </c>
      <c r="O1955" s="7">
        <f t="shared" ca="1" si="364"/>
        <v>2</v>
      </c>
      <c r="P1955" s="7" t="str">
        <f ca="1">VLOOKUP($O1955,Ethnicities!$A:$B,2,FALSE)</f>
        <v>White</v>
      </c>
      <c r="Q1955" s="8">
        <f t="shared" ca="1" si="365"/>
        <v>37328</v>
      </c>
      <c r="R1955" s="6">
        <f t="shared" ca="1" si="366"/>
        <v>5</v>
      </c>
      <c r="S1955" s="6" t="str">
        <f ca="1">VLOOKUP($R1955,'Background education'!$A:$B,2,FALSE)</f>
        <v>Graduate school</v>
      </c>
      <c r="T1955" s="7">
        <f ca="1" xml:space="preserve">
  IF(OR($V1955 = 2, $V1955 = 3, $V1955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55" s="7" t="str">
        <f ca="1">VLOOKUP($T1955,Departments!$A:$B,2,FALSE)</f>
        <v xml:space="preserve"> Commercial</v>
      </c>
      <c r="V1955" s="6">
        <f t="shared" ca="1" si="367"/>
        <v>8</v>
      </c>
      <c r="W1955" s="6" t="str">
        <f ca="1">VLOOKUP($V1955,Roles!$A:$B,2,FALSE)</f>
        <v>Analyst</v>
      </c>
      <c r="X1955" s="6">
        <f t="shared" ca="1" si="368"/>
        <v>4</v>
      </c>
      <c r="Y1955" s="6" t="str">
        <f ca="1">IF(ISNA($X1955),NA(),VLOOKUP($X1955,Levels!$A:$B,2,FALSE))</f>
        <v>Senior</v>
      </c>
      <c r="Z1955" s="8">
        <f t="shared" ca="1" si="360"/>
        <v>36870</v>
      </c>
      <c r="AA1955" s="6">
        <f ca="1">RANDBETWEEN(2,COUNTA('Recruitment source'!$A:$A))</f>
        <v>4</v>
      </c>
      <c r="AB1955" s="6" t="str">
        <f ca="1">VLOOKUP($AA1955,'Recruitment source'!$A:$B,2,FALSE)</f>
        <v>SAPO Emprego</v>
      </c>
      <c r="AC1955" s="8" t="e">
        <f t="shared" ca="1" si="369"/>
        <v>#N/A</v>
      </c>
      <c r="AD1955" s="6" t="e">
        <f t="shared" ca="1" si="370"/>
        <v>#N/A</v>
      </c>
      <c r="AE1955" s="6" t="e">
        <f ca="1">IF(ISNA(AD1955),NA(),VLOOKUP($AD1955,'Reasons for dismissal'!$A:$B,2,FALSE))</f>
        <v>#N/A</v>
      </c>
      <c r="AF1955" s="6">
        <f t="shared" ca="1" si="371"/>
        <v>2</v>
      </c>
      <c r="AG1955" s="1">
        <f t="shared" ca="1" si="361"/>
        <v>2000</v>
      </c>
    </row>
    <row r="1956" spans="1:33" x14ac:dyDescent="0.25">
      <c r="A1956" s="7" cm="1">
        <f t="array" aca="1" ref="A1956" ca="1">INDEX(Companies!$A:$A,RANDBETWEEN(2,COUNTA(Companies!$A:$A)),1)</f>
        <v>2</v>
      </c>
      <c r="B1956" s="7" t="str">
        <f ca="1">VLOOKUP($A1956,Companies!$A:$B,2,FALSE)</f>
        <v>ACME Corporation</v>
      </c>
      <c r="C1956" s="5">
        <f t="shared" si="362"/>
        <v>1955</v>
      </c>
      <c r="D1956" s="6">
        <f t="shared" ca="1" si="363"/>
        <v>1</v>
      </c>
      <c r="E1956" s="7">
        <f ca="1">IF($C1956 = 1 + N("Presidente"),
    127,
    IF($C1956 = 2 + N("Vice-Presidente"),
        72,
        IF($C1956 = 3 + N("Secretária bilíngue"),
            13,
            RANDBETWEEN(5,COUNT(Name!$A:$A) + 1)
        )
    )
)</f>
        <v>98</v>
      </c>
      <c r="F1956" s="7" t="str">
        <f ca="1" xml:space="preserve">
VLOOKUP(
  $E1956,
  Name!$A:$B,
  2,
  FALSE
)
&amp; " " &amp;
IF($C1956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Claudio Gouveia Madureira</v>
      </c>
      <c r="G1956" s="7">
        <v>2</v>
      </c>
      <c r="H1956" s="7" t="str">
        <f>VLOOKUP($G1956,Countries!$A:$B,2,FALSE)</f>
        <v>Portugal</v>
      </c>
      <c r="I1956" s="7" cm="1">
        <f t="array" aca="1" ref="I1956" ca="1">INDEX(States!$B:$B,RANDBETWEEN(2,COUNTA(States!$A:$A)),1)</f>
        <v>12</v>
      </c>
      <c r="J1956" s="7" t="str">
        <f ca="1">VLOOKUP($I1956,States!$B:$C,2,FALSE)</f>
        <v>Évora</v>
      </c>
      <c r="K1956" s="7" t="str">
        <f ca="1">VLOOKUP($E1956,Name!$A:$C,3,FALSE)</f>
        <v>M</v>
      </c>
      <c r="L1956" s="7" t="str">
        <f ca="1">VLOOKUP($K1956,Genders!$B:$C,2,FALSE)</f>
        <v>Male</v>
      </c>
      <c r="M1956" s="7" cm="1">
        <f t="array" aca="1" ref="M1956" ca="1">INDEX('Marital status'!$A:$A,RANDBETWEEN(2,COUNTA('Marital status'!$A:$A)),1)</f>
        <v>6</v>
      </c>
      <c r="N1956" s="7" t="str">
        <f ca="1">VLOOKUP($M1956,'Marital status'!$A:$B,2,FALSE)</f>
        <v>Divorced</v>
      </c>
      <c r="O1956" s="7">
        <f t="shared" ca="1" si="364"/>
        <v>2</v>
      </c>
      <c r="P1956" s="7" t="str">
        <f ca="1">VLOOKUP($O1956,Ethnicities!$A:$B,2,FALSE)</f>
        <v>White</v>
      </c>
      <c r="Q1956" s="8">
        <f t="shared" ca="1" si="365"/>
        <v>22178</v>
      </c>
      <c r="R1956" s="6">
        <f t="shared" ca="1" si="366"/>
        <v>4</v>
      </c>
      <c r="S1956" s="6" t="str">
        <f ca="1">VLOOKUP($R1956,'Background education'!$A:$B,2,FALSE)</f>
        <v>Undergraduate degree</v>
      </c>
      <c r="T1956" s="7">
        <f ca="1" xml:space="preserve">
  IF(OR($V1956 = 2, $V1956 = 3, $V1956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56" s="7" t="str">
        <f ca="1">VLOOKUP($T1956,Departments!$A:$B,2,FALSE)</f>
        <v>Human Resource</v>
      </c>
      <c r="V1956" s="6">
        <f t="shared" ca="1" si="367"/>
        <v>6</v>
      </c>
      <c r="W1956" s="6" t="str">
        <f ca="1">VLOOKUP($V1956,Roles!$A:$B,2,FALSE)</f>
        <v>Intern</v>
      </c>
      <c r="X1956" s="6" t="e">
        <f t="shared" ca="1" si="368"/>
        <v>#N/A</v>
      </c>
      <c r="Y1956" s="6" t="e">
        <f ca="1">IF(ISNA($X1956),NA(),VLOOKUP($X1956,Levels!$A:$B,2,FALSE))</f>
        <v>#N/A</v>
      </c>
      <c r="Z1956" s="8">
        <f t="shared" ca="1" si="360"/>
        <v>43286</v>
      </c>
      <c r="AA1956" s="6">
        <f ca="1">RANDBETWEEN(2,COUNTA('Recruitment source'!$A:$A))</f>
        <v>2</v>
      </c>
      <c r="AB1956" s="6" t="str">
        <f ca="1">VLOOKUP($AA1956,'Recruitment source'!$A:$B,2,FALSE)</f>
        <v>Indeed</v>
      </c>
      <c r="AC1956" s="8" t="e">
        <f t="shared" ca="1" si="369"/>
        <v>#N/A</v>
      </c>
      <c r="AD1956" s="6" t="e">
        <f t="shared" ca="1" si="370"/>
        <v>#N/A</v>
      </c>
      <c r="AE1956" s="6" t="e">
        <f ca="1">IF(ISNA(AD1956),NA(),VLOOKUP($AD1956,'Reasons for dismissal'!$A:$B,2,FALSE))</f>
        <v>#N/A</v>
      </c>
      <c r="AF1956" s="6">
        <f t="shared" ca="1" si="371"/>
        <v>4</v>
      </c>
      <c r="AG1956" s="1">
        <f t="shared" ca="1" si="361"/>
        <v>805</v>
      </c>
    </row>
    <row r="1957" spans="1:33" x14ac:dyDescent="0.25">
      <c r="A1957" s="7" cm="1">
        <f t="array" aca="1" ref="A1957" ca="1">INDEX(Companies!$A:$A,RANDBETWEEN(2,COUNTA(Companies!$A:$A)),1)</f>
        <v>2</v>
      </c>
      <c r="B1957" s="7" t="str">
        <f ca="1">VLOOKUP($A1957,Companies!$A:$B,2,FALSE)</f>
        <v>ACME Corporation</v>
      </c>
      <c r="C1957" s="5">
        <f t="shared" si="362"/>
        <v>1956</v>
      </c>
      <c r="D1957" s="6">
        <f t="shared" ca="1" si="363"/>
        <v>1</v>
      </c>
      <c r="E1957" s="7">
        <f ca="1">IF($C1957 = 1 + N("Presidente"),
    127,
    IF($C1957 = 2 + N("Vice-Presidente"),
        72,
        IF($C1957 = 3 + N("Secretária bilíngue"),
            13,
            RANDBETWEEN(5,COUNT(Name!$A:$A) + 1)
        )
    )
)</f>
        <v>123</v>
      </c>
      <c r="F1957" s="7" t="str">
        <f ca="1" xml:space="preserve">
VLOOKUP(
  $E1957,
  Name!$A:$B,
  2,
  FALSE
)
&amp; " " &amp;
IF($C1957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Emanuelly Teixeira Veiga</v>
      </c>
      <c r="G1957" s="7">
        <v>2</v>
      </c>
      <c r="H1957" s="7" t="str">
        <f>VLOOKUP($G1957,Countries!$A:$B,2,FALSE)</f>
        <v>Portugal</v>
      </c>
      <c r="I1957" s="7" cm="1">
        <f t="array" aca="1" ref="I1957" ca="1">INDEX(States!$B:$B,RANDBETWEEN(2,COUNTA(States!$A:$A)),1)</f>
        <v>8</v>
      </c>
      <c r="J1957" s="7" t="str">
        <f ca="1">VLOOKUP($I1957,States!$B:$C,2,FALSE)</f>
        <v>Santarém</v>
      </c>
      <c r="K1957" s="7" t="str">
        <f ca="1">VLOOKUP($E1957,Name!$A:$C,3,FALSE)</f>
        <v>F</v>
      </c>
      <c r="L1957" s="7" t="str">
        <f ca="1">VLOOKUP($K1957,Genders!$B:$C,2,FALSE)</f>
        <v>Female</v>
      </c>
      <c r="M1957" s="7" cm="1">
        <f t="array" aca="1" ref="M1957" ca="1">INDEX('Marital status'!$A:$A,RANDBETWEEN(2,COUNTA('Marital status'!$A:$A)),1)</f>
        <v>4</v>
      </c>
      <c r="N1957" s="7" t="str">
        <f ca="1">VLOOKUP($M1957,'Marital status'!$A:$B,2,FALSE)</f>
        <v xml:space="preserve">Widowed </v>
      </c>
      <c r="O1957" s="7">
        <f t="shared" ca="1" si="364"/>
        <v>5</v>
      </c>
      <c r="P1957" s="7" t="str">
        <f ca="1">VLOOKUP($O1957,Ethnicities!$A:$B,2,FALSE)</f>
        <v>Asian</v>
      </c>
      <c r="Q1957" s="8">
        <f t="shared" ca="1" si="365"/>
        <v>37036</v>
      </c>
      <c r="R1957" s="6">
        <f t="shared" ca="1" si="366"/>
        <v>5</v>
      </c>
      <c r="S1957" s="6" t="str">
        <f ca="1">VLOOKUP($R1957,'Background education'!$A:$B,2,FALSE)</f>
        <v>Graduate school</v>
      </c>
      <c r="T1957" s="7">
        <f ca="1" xml:space="preserve">
  IF(OR($V1957 = 2, $V1957 = 3, $V1957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57" s="7" t="str">
        <f ca="1">VLOOKUP($T1957,Departments!$A:$B,2,FALSE)</f>
        <v>Human Resource</v>
      </c>
      <c r="V1957" s="6">
        <f t="shared" ca="1" si="367"/>
        <v>8</v>
      </c>
      <c r="W1957" s="6" t="str">
        <f ca="1">VLOOKUP($V1957,Roles!$A:$B,2,FALSE)</f>
        <v>Analyst</v>
      </c>
      <c r="X1957" s="6">
        <f t="shared" ca="1" si="368"/>
        <v>2</v>
      </c>
      <c r="Y1957" s="6" t="str">
        <f ca="1">IF(ISNA($X1957),NA(),VLOOKUP($X1957,Levels!$A:$B,2,FALSE))</f>
        <v>Junior</v>
      </c>
      <c r="Z1957" s="8">
        <f t="shared" ca="1" si="360"/>
        <v>41414</v>
      </c>
      <c r="AA1957" s="6">
        <f ca="1">RANDBETWEEN(2,COUNTA('Recruitment source'!$A:$A))</f>
        <v>9</v>
      </c>
      <c r="AB1957" s="6" t="str">
        <f ca="1">VLOOKUP($AA1957,'Recruitment source'!$A:$B,2,FALSE)</f>
        <v xml:space="preserve"> recommendation of employee</v>
      </c>
      <c r="AC1957" s="8" t="e">
        <f t="shared" ca="1" si="369"/>
        <v>#N/A</v>
      </c>
      <c r="AD1957" s="6" t="e">
        <f t="shared" ca="1" si="370"/>
        <v>#N/A</v>
      </c>
      <c r="AE1957" s="6" t="e">
        <f ca="1">IF(ISNA(AD1957),NA(),VLOOKUP($AD1957,'Reasons for dismissal'!$A:$B,2,FALSE))</f>
        <v>#N/A</v>
      </c>
      <c r="AF1957" s="6">
        <f t="shared" ca="1" si="371"/>
        <v>3</v>
      </c>
      <c r="AG1957" s="1">
        <f t="shared" ca="1" si="361"/>
        <v>2000</v>
      </c>
    </row>
    <row r="1958" spans="1:33" x14ac:dyDescent="0.25">
      <c r="A1958" s="7" cm="1">
        <f t="array" aca="1" ref="A1958" ca="1">INDEX(Companies!$A:$A,RANDBETWEEN(2,COUNTA(Companies!$A:$A)),1)</f>
        <v>2</v>
      </c>
      <c r="B1958" s="7" t="str">
        <f ca="1">VLOOKUP($A1958,Companies!$A:$B,2,FALSE)</f>
        <v>ACME Corporation</v>
      </c>
      <c r="C1958" s="5">
        <f t="shared" si="362"/>
        <v>1957</v>
      </c>
      <c r="D1958" s="6">
        <f t="shared" ca="1" si="363"/>
        <v>1</v>
      </c>
      <c r="E1958" s="7">
        <f ca="1">IF($C1958 = 1 + N("Presidente"),
    127,
    IF($C1958 = 2 + N("Vice-Presidente"),
        72,
        IF($C1958 = 3 + N("Secretária bilíngue"),
            13,
            RANDBETWEEN(5,COUNT(Name!$A:$A) + 1)
        )
    )
)</f>
        <v>254</v>
      </c>
      <c r="F1958" s="7" t="str">
        <f ca="1" xml:space="preserve">
VLOOKUP(
  $E1958,
  Name!$A:$B,
  2,
  FALSE
)
&amp; " " &amp;
IF($C1958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Manuel Monti Martinelli</v>
      </c>
      <c r="G1958" s="7">
        <v>2</v>
      </c>
      <c r="H1958" s="7" t="str">
        <f>VLOOKUP($G1958,Countries!$A:$B,2,FALSE)</f>
        <v>Portugal</v>
      </c>
      <c r="I1958" s="7" cm="1">
        <f t="array" aca="1" ref="I1958" ca="1">INDEX(States!$B:$B,RANDBETWEEN(2,COUNTA(States!$A:$A)),1)</f>
        <v>12</v>
      </c>
      <c r="J1958" s="7" t="str">
        <f ca="1">VLOOKUP($I1958,States!$B:$C,2,FALSE)</f>
        <v>Évora</v>
      </c>
      <c r="K1958" s="7" t="str">
        <f ca="1">VLOOKUP($E1958,Name!$A:$C,3,FALSE)</f>
        <v>M</v>
      </c>
      <c r="L1958" s="7" t="str">
        <f ca="1">VLOOKUP($K1958,Genders!$B:$C,2,FALSE)</f>
        <v>Male</v>
      </c>
      <c r="M1958" s="7" cm="1">
        <f t="array" aca="1" ref="M1958" ca="1">INDEX('Marital status'!$A:$A,RANDBETWEEN(2,COUNTA('Marital status'!$A:$A)),1)</f>
        <v>4</v>
      </c>
      <c r="N1958" s="7" t="str">
        <f ca="1">VLOOKUP($M1958,'Marital status'!$A:$B,2,FALSE)</f>
        <v xml:space="preserve">Widowed </v>
      </c>
      <c r="O1958" s="7">
        <f t="shared" ca="1" si="364"/>
        <v>4</v>
      </c>
      <c r="P1958" s="7" t="str">
        <f ca="1">VLOOKUP($O1958,Ethnicities!$A:$B,2,FALSE)</f>
        <v>Hispanic or Latino</v>
      </c>
      <c r="Q1958" s="8">
        <f t="shared" ca="1" si="365"/>
        <v>31223</v>
      </c>
      <c r="R1958" s="6">
        <f t="shared" ca="1" si="366"/>
        <v>4</v>
      </c>
      <c r="S1958" s="6" t="str">
        <f ca="1">VLOOKUP($R1958,'Background education'!$A:$B,2,FALSE)</f>
        <v>Undergraduate degree</v>
      </c>
      <c r="T1958" s="7">
        <f ca="1" xml:space="preserve">
  IF(OR($V1958 = 2, $V1958 = 3, $V1958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958" s="7" t="str">
        <f ca="1">VLOOKUP($T1958,Departments!$A:$B,2,FALSE)</f>
        <v>Finance</v>
      </c>
      <c r="V1958" s="6">
        <f t="shared" ca="1" si="367"/>
        <v>7</v>
      </c>
      <c r="W1958" s="6" t="str">
        <f ca="1">VLOOKUP($V1958,Roles!$A:$B,2,FALSE)</f>
        <v>Trainee</v>
      </c>
      <c r="X1958" s="6" t="e">
        <f t="shared" ca="1" si="368"/>
        <v>#N/A</v>
      </c>
      <c r="Y1958" s="6" t="e">
        <f ca="1">IF(ISNA($X1958),NA(),VLOOKUP($X1958,Levels!$A:$B,2,FALSE))</f>
        <v>#N/A</v>
      </c>
      <c r="Z1958" s="8">
        <f t="shared" ca="1" si="360"/>
        <v>41607</v>
      </c>
      <c r="AA1958" s="6">
        <f ca="1">RANDBETWEEN(2,COUNTA('Recruitment source'!$A:$A))</f>
        <v>8</v>
      </c>
      <c r="AB1958" s="6" t="str">
        <f ca="1">VLOOKUP($AA1958,'Recruitment source'!$A:$B,2,FALSE)</f>
        <v>Next Station</v>
      </c>
      <c r="AC1958" s="8" t="e">
        <f t="shared" ca="1" si="369"/>
        <v>#N/A</v>
      </c>
      <c r="AD1958" s="6" t="e">
        <f t="shared" ca="1" si="370"/>
        <v>#N/A</v>
      </c>
      <c r="AE1958" s="6" t="e">
        <f ca="1">IF(ISNA(AD1958),NA(),VLOOKUP($AD1958,'Reasons for dismissal'!$A:$B,2,FALSE))</f>
        <v>#N/A</v>
      </c>
      <c r="AF1958" s="6">
        <f t="shared" ca="1" si="371"/>
        <v>4</v>
      </c>
      <c r="AG1958" s="1">
        <f t="shared" ca="1" si="361"/>
        <v>1005</v>
      </c>
    </row>
    <row r="1959" spans="1:33" x14ac:dyDescent="0.25">
      <c r="A1959" s="7" cm="1">
        <f t="array" aca="1" ref="A1959" ca="1">INDEX(Companies!$A:$A,RANDBETWEEN(2,COUNTA(Companies!$A:$A)),1)</f>
        <v>2</v>
      </c>
      <c r="B1959" s="7" t="str">
        <f ca="1">VLOOKUP($A1959,Companies!$A:$B,2,FALSE)</f>
        <v>ACME Corporation</v>
      </c>
      <c r="C1959" s="5">
        <f t="shared" si="362"/>
        <v>1958</v>
      </c>
      <c r="D1959" s="6">
        <f t="shared" ca="1" si="363"/>
        <v>1</v>
      </c>
      <c r="E1959" s="7">
        <f ca="1">IF($C1959 = 1 + N("Presidente"),
    127,
    IF($C1959 = 2 + N("Vice-Presidente"),
        72,
        IF($C1959 = 3 + N("Secretária bilíngue"),
            13,
            RANDBETWEEN(5,COUNT(Name!$A:$A) + 1)
        )
    )
)</f>
        <v>68</v>
      </c>
      <c r="F1959" s="7" t="str">
        <f ca="1" xml:space="preserve">
VLOOKUP(
  $E1959,
  Name!$A:$B,
  2,
  FALSE
)
&amp; " " &amp;
IF($C1959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Benício Barboza Barros</v>
      </c>
      <c r="G1959" s="7">
        <v>2</v>
      </c>
      <c r="H1959" s="7" t="str">
        <f>VLOOKUP($G1959,Countries!$A:$B,2,FALSE)</f>
        <v>Portugal</v>
      </c>
      <c r="I1959" s="7" cm="1">
        <f t="array" aca="1" ref="I1959" ca="1">INDEX(States!$B:$B,RANDBETWEEN(2,COUNTA(States!$A:$A)),1)</f>
        <v>20</v>
      </c>
      <c r="J1959" s="7" t="str">
        <f ca="1">VLOOKUP($I1959,States!$B:$C,2,FALSE)</f>
        <v>Viana do Castelo</v>
      </c>
      <c r="K1959" s="7" t="str">
        <f ca="1">VLOOKUP($E1959,Name!$A:$C,3,FALSE)</f>
        <v>M</v>
      </c>
      <c r="L1959" s="7" t="str">
        <f ca="1">VLOOKUP($K1959,Genders!$B:$C,2,FALSE)</f>
        <v>Male</v>
      </c>
      <c r="M1959" s="7" cm="1">
        <f t="array" aca="1" ref="M1959" ca="1">INDEX('Marital status'!$A:$A,RANDBETWEEN(2,COUNTA('Marital status'!$A:$A)),1)</f>
        <v>5</v>
      </c>
      <c r="N1959" s="7" t="str">
        <f ca="1">VLOOKUP($M1959,'Marital status'!$A:$B,2,FALSE)</f>
        <v xml:space="preserve">Separated </v>
      </c>
      <c r="O1959" s="7">
        <f t="shared" ca="1" si="364"/>
        <v>2</v>
      </c>
      <c r="P1959" s="7" t="str">
        <f ca="1">VLOOKUP($O1959,Ethnicities!$A:$B,2,FALSE)</f>
        <v>White</v>
      </c>
      <c r="Q1959" s="8">
        <f t="shared" ca="1" si="365"/>
        <v>34796</v>
      </c>
      <c r="R1959" s="6">
        <f t="shared" ca="1" si="366"/>
        <v>5</v>
      </c>
      <c r="S1959" s="6" t="str">
        <f ca="1">VLOOKUP($R1959,'Background education'!$A:$B,2,FALSE)</f>
        <v>Graduate school</v>
      </c>
      <c r="T1959" s="7">
        <f ca="1" xml:space="preserve">
  IF(OR($V1959 = 2, $V1959 = 3, $V1959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59" s="7" t="str">
        <f ca="1">VLOOKUP($T1959,Departments!$A:$B,2,FALSE)</f>
        <v>Human Resource</v>
      </c>
      <c r="V1959" s="6">
        <f t="shared" ca="1" si="367"/>
        <v>8</v>
      </c>
      <c r="W1959" s="6" t="str">
        <f ca="1">VLOOKUP($V1959,Roles!$A:$B,2,FALSE)</f>
        <v>Analyst</v>
      </c>
      <c r="X1959" s="6">
        <f t="shared" ca="1" si="368"/>
        <v>3</v>
      </c>
      <c r="Y1959" s="6" t="str">
        <f ca="1">IF(ISNA($X1959),NA(),VLOOKUP($X1959,Levels!$A:$B,2,FALSE))</f>
        <v>Pleno</v>
      </c>
      <c r="Z1959" s="8">
        <f t="shared" ca="1" si="360"/>
        <v>38214</v>
      </c>
      <c r="AA1959" s="6">
        <f ca="1">RANDBETWEEN(2,COUNTA('Recruitment source'!$A:$A))</f>
        <v>3</v>
      </c>
      <c r="AB1959" s="6" t="str">
        <f ca="1">VLOOKUP($AA1959,'Recruitment source'!$A:$B,2,FALSE)</f>
        <v>Learn4Good</v>
      </c>
      <c r="AC1959" s="8" t="e">
        <f t="shared" ca="1" si="369"/>
        <v>#N/A</v>
      </c>
      <c r="AD1959" s="6" t="e">
        <f t="shared" ca="1" si="370"/>
        <v>#N/A</v>
      </c>
      <c r="AE1959" s="6" t="e">
        <f ca="1">IF(ISNA(AD1959),NA(),VLOOKUP($AD1959,'Reasons for dismissal'!$A:$B,2,FALSE))</f>
        <v>#N/A</v>
      </c>
      <c r="AF1959" s="6">
        <f t="shared" ca="1" si="371"/>
        <v>2</v>
      </c>
      <c r="AG1959" s="1">
        <f t="shared" ca="1" si="361"/>
        <v>2000</v>
      </c>
    </row>
    <row r="1960" spans="1:33" x14ac:dyDescent="0.25">
      <c r="A1960" s="7" cm="1">
        <f t="array" aca="1" ref="A1960" ca="1">INDEX(Companies!$A:$A,RANDBETWEEN(2,COUNTA(Companies!$A:$A)),1)</f>
        <v>2</v>
      </c>
      <c r="B1960" s="7" t="str">
        <f ca="1">VLOOKUP($A1960,Companies!$A:$B,2,FALSE)</f>
        <v>ACME Corporation</v>
      </c>
      <c r="C1960" s="5">
        <f t="shared" si="362"/>
        <v>1959</v>
      </c>
      <c r="D1960" s="6">
        <f t="shared" ca="1" si="363"/>
        <v>1</v>
      </c>
      <c r="E1960" s="7">
        <f ca="1">IF($C1960 = 1 + N("Presidente"),
    127,
    IF($C1960 = 2 + N("Vice-Presidente"),
        72,
        IF($C1960 = 3 + N("Secretária bilíngue"),
            13,
            RANDBETWEEN(5,COUNT(Name!$A:$A) + 1)
        )
    )
)</f>
        <v>214</v>
      </c>
      <c r="F1960" s="7" t="str">
        <f ca="1" xml:space="preserve">
VLOOKUP(
  $E1960,
  Name!$A:$B,
  2,
  FALSE
)
&amp; " " &amp;
IF($C1960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Kleriston Pellegrini Battaglia</v>
      </c>
      <c r="G1960" s="7">
        <v>2</v>
      </c>
      <c r="H1960" s="7" t="str">
        <f>VLOOKUP($G1960,Countries!$A:$B,2,FALSE)</f>
        <v>Portugal</v>
      </c>
      <c r="I1960" s="7" cm="1">
        <f t="array" aca="1" ref="I1960" ca="1">INDEX(States!$B:$B,RANDBETWEEN(2,COUNTA(States!$A:$A)),1)</f>
        <v>16</v>
      </c>
      <c r="J1960" s="7" t="str">
        <f ca="1">VLOOKUP($I1960,States!$B:$C,2,FALSE)</f>
        <v>Beja</v>
      </c>
      <c r="K1960" s="7" t="str">
        <f ca="1">VLOOKUP($E1960,Name!$A:$C,3,FALSE)</f>
        <v>M</v>
      </c>
      <c r="L1960" s="7" t="str">
        <f ca="1">VLOOKUP($K1960,Genders!$B:$C,2,FALSE)</f>
        <v>Male</v>
      </c>
      <c r="M1960" s="7" cm="1">
        <f t="array" aca="1" ref="M1960" ca="1">INDEX('Marital status'!$A:$A,RANDBETWEEN(2,COUNTA('Marital status'!$A:$A)),1)</f>
        <v>3</v>
      </c>
      <c r="N1960" s="7" t="str">
        <f ca="1">VLOOKUP($M1960,'Marital status'!$A:$B,2,FALSE)</f>
        <v>Married</v>
      </c>
      <c r="O1960" s="7">
        <f t="shared" ca="1" si="364"/>
        <v>3</v>
      </c>
      <c r="P1960" s="7" t="str">
        <f ca="1">VLOOKUP($O1960,Ethnicities!$A:$B,2,FALSE)</f>
        <v>Black or African American</v>
      </c>
      <c r="Q1960" s="8">
        <f t="shared" ca="1" si="365"/>
        <v>26034</v>
      </c>
      <c r="R1960" s="6">
        <f t="shared" ca="1" si="366"/>
        <v>4</v>
      </c>
      <c r="S1960" s="6" t="str">
        <f ca="1">VLOOKUP($R1960,'Background education'!$A:$B,2,FALSE)</f>
        <v>Undergraduate degree</v>
      </c>
      <c r="T1960" s="7">
        <f ca="1" xml:space="preserve">
  IF(OR($V1960 = 2, $V1960 = 3, $V1960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960" s="7" t="str">
        <f ca="1">VLOOKUP($T1960,Departments!$A:$B,2,FALSE)</f>
        <v>Sales</v>
      </c>
      <c r="V1960" s="6">
        <f t="shared" ca="1" si="367"/>
        <v>6</v>
      </c>
      <c r="W1960" s="6" t="str">
        <f ca="1">VLOOKUP($V1960,Roles!$A:$B,2,FALSE)</f>
        <v>Intern</v>
      </c>
      <c r="X1960" s="6" t="e">
        <f t="shared" ca="1" si="368"/>
        <v>#N/A</v>
      </c>
      <c r="Y1960" s="6" t="e">
        <f ca="1">IF(ISNA($X1960),NA(),VLOOKUP($X1960,Levels!$A:$B,2,FALSE))</f>
        <v>#N/A</v>
      </c>
      <c r="Z1960" s="8">
        <f t="shared" ca="1" si="360"/>
        <v>39232</v>
      </c>
      <c r="AA1960" s="6">
        <f ca="1">RANDBETWEEN(2,COUNTA('Recruitment source'!$A:$A))</f>
        <v>8</v>
      </c>
      <c r="AB1960" s="6" t="str">
        <f ca="1">VLOOKUP($AA1960,'Recruitment source'!$A:$B,2,FALSE)</f>
        <v>Next Station</v>
      </c>
      <c r="AC1960" s="8" t="e">
        <f t="shared" ca="1" si="369"/>
        <v>#N/A</v>
      </c>
      <c r="AD1960" s="6" t="e">
        <f t="shared" ca="1" si="370"/>
        <v>#N/A</v>
      </c>
      <c r="AE1960" s="6" t="e">
        <f ca="1">IF(ISNA(AD1960),NA(),VLOOKUP($AD1960,'Reasons for dismissal'!$A:$B,2,FALSE))</f>
        <v>#N/A</v>
      </c>
      <c r="AF1960" s="6">
        <f t="shared" ca="1" si="371"/>
        <v>4</v>
      </c>
      <c r="AG1960" s="1">
        <f t="shared" ca="1" si="361"/>
        <v>805</v>
      </c>
    </row>
    <row r="1961" spans="1:33" x14ac:dyDescent="0.25">
      <c r="A1961" s="7" cm="1">
        <f t="array" aca="1" ref="A1961" ca="1">INDEX(Companies!$A:$A,RANDBETWEEN(2,COUNTA(Companies!$A:$A)),1)</f>
        <v>2</v>
      </c>
      <c r="B1961" s="7" t="str">
        <f ca="1">VLOOKUP($A1961,Companies!$A:$B,2,FALSE)</f>
        <v>ACME Corporation</v>
      </c>
      <c r="C1961" s="5">
        <f t="shared" si="362"/>
        <v>1960</v>
      </c>
      <c r="D1961" s="6">
        <f t="shared" ca="1" si="363"/>
        <v>1</v>
      </c>
      <c r="E1961" s="7">
        <f ca="1">IF($C1961 = 1 + N("Presidente"),
    127,
    IF($C1961 = 2 + N("Vice-Presidente"),
        72,
        IF($C1961 = 3 + N("Secretária bilíngue"),
            13,
            RANDBETWEEN(5,COUNT(Name!$A:$A) + 1)
        )
    )
)</f>
        <v>75</v>
      </c>
      <c r="F1961" s="7" t="str">
        <f ca="1" xml:space="preserve">
VLOOKUP(
  $E1961,
  Name!$A:$B,
  2,
  FALSE
)
&amp; " " &amp;
IF($C1961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Breno Fontana Andrade</v>
      </c>
      <c r="G1961" s="7">
        <v>2</v>
      </c>
      <c r="H1961" s="7" t="str">
        <f>VLOOKUP($G1961,Countries!$A:$B,2,FALSE)</f>
        <v>Portugal</v>
      </c>
      <c r="I1961" s="7" cm="1">
        <f t="array" aca="1" ref="I1961" ca="1">INDEX(States!$B:$B,RANDBETWEEN(2,COUNTA(States!$A:$A)),1)</f>
        <v>18</v>
      </c>
      <c r="J1961" s="7" t="str">
        <f ca="1">VLOOKUP($I1961,States!$B:$C,2,FALSE)</f>
        <v>Guarda</v>
      </c>
      <c r="K1961" s="7" t="str">
        <f ca="1">VLOOKUP($E1961,Name!$A:$C,3,FALSE)</f>
        <v>M</v>
      </c>
      <c r="L1961" s="7" t="str">
        <f ca="1">VLOOKUP($K1961,Genders!$B:$C,2,FALSE)</f>
        <v>Male</v>
      </c>
      <c r="M1961" s="7" cm="1">
        <f t="array" aca="1" ref="M1961" ca="1">INDEX('Marital status'!$A:$A,RANDBETWEEN(2,COUNTA('Marital status'!$A:$A)),1)</f>
        <v>3</v>
      </c>
      <c r="N1961" s="7" t="str">
        <f ca="1">VLOOKUP($M1961,'Marital status'!$A:$B,2,FALSE)</f>
        <v>Married</v>
      </c>
      <c r="O1961" s="7">
        <f t="shared" ca="1" si="364"/>
        <v>2</v>
      </c>
      <c r="P1961" s="7" t="str">
        <f ca="1">VLOOKUP($O1961,Ethnicities!$A:$B,2,FALSE)</f>
        <v>White</v>
      </c>
      <c r="Q1961" s="8">
        <f t="shared" ca="1" si="365"/>
        <v>32605</v>
      </c>
      <c r="R1961" s="6">
        <f t="shared" ca="1" si="366"/>
        <v>4</v>
      </c>
      <c r="S1961" s="6" t="str">
        <f ca="1">VLOOKUP($R1961,'Background education'!$A:$B,2,FALSE)</f>
        <v>Undergraduate degree</v>
      </c>
      <c r="T1961" s="7">
        <f ca="1" xml:space="preserve">
  IF(OR($V1961 = 2, $V1961 = 3, $V1961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61" s="7" t="str">
        <f ca="1">VLOOKUP($T1961,Departments!$A:$B,2,FALSE)</f>
        <v>Communication &amp; Marketing</v>
      </c>
      <c r="V1961" s="6">
        <f t="shared" ca="1" si="367"/>
        <v>8</v>
      </c>
      <c r="W1961" s="6" t="str">
        <f ca="1">VLOOKUP($V1961,Roles!$A:$B,2,FALSE)</f>
        <v>Analyst</v>
      </c>
      <c r="X1961" s="6">
        <f t="shared" ca="1" si="368"/>
        <v>3</v>
      </c>
      <c r="Y1961" s="6" t="str">
        <f ca="1">IF(ISNA($X1961),NA(),VLOOKUP($X1961,Levels!$A:$B,2,FALSE))</f>
        <v>Pleno</v>
      </c>
      <c r="Z1961" s="8">
        <f t="shared" ca="1" si="360"/>
        <v>41630</v>
      </c>
      <c r="AA1961" s="6">
        <f ca="1">RANDBETWEEN(2,COUNTA('Recruitment source'!$A:$A))</f>
        <v>7</v>
      </c>
      <c r="AB1961" s="6" t="str">
        <f ca="1">VLOOKUP($AA1961,'Recruitment source'!$A:$B,2,FALSE)</f>
        <v>Jobs in Lisbon</v>
      </c>
      <c r="AC1961" s="8" t="e">
        <f t="shared" ca="1" si="369"/>
        <v>#N/A</v>
      </c>
      <c r="AD1961" s="6" t="e">
        <f t="shared" ca="1" si="370"/>
        <v>#N/A</v>
      </c>
      <c r="AE1961" s="6" t="e">
        <f ca="1">IF(ISNA(AD1961),NA(),VLOOKUP($AD1961,'Reasons for dismissal'!$A:$B,2,FALSE))</f>
        <v>#N/A</v>
      </c>
      <c r="AF1961" s="6">
        <f t="shared" ca="1" si="371"/>
        <v>4</v>
      </c>
      <c r="AG1961" s="1">
        <f t="shared" ca="1" si="361"/>
        <v>2080</v>
      </c>
    </row>
    <row r="1962" spans="1:33" x14ac:dyDescent="0.25">
      <c r="A1962" s="7" cm="1">
        <f t="array" aca="1" ref="A1962" ca="1">INDEX(Companies!$A:$A,RANDBETWEEN(2,COUNTA(Companies!$A:$A)),1)</f>
        <v>2</v>
      </c>
      <c r="B1962" s="7" t="str">
        <f ca="1">VLOOKUP($A1962,Companies!$A:$B,2,FALSE)</f>
        <v>ACME Corporation</v>
      </c>
      <c r="C1962" s="5">
        <f t="shared" si="362"/>
        <v>1961</v>
      </c>
      <c r="D1962" s="6">
        <f t="shared" ca="1" si="363"/>
        <v>1</v>
      </c>
      <c r="E1962" s="7">
        <f ca="1">IF($C1962 = 1 + N("Presidente"),
    127,
    IF($C1962 = 2 + N("Vice-Presidente"),
        72,
        IF($C1962 = 3 + N("Secretária bilíngue"),
            13,
            RANDBETWEEN(5,COUNT(Name!$A:$A) + 1)
        )
    )
)</f>
        <v>268</v>
      </c>
      <c r="F1962" s="7" t="str">
        <f ca="1" xml:space="preserve">
VLOOKUP(
  $E1962,
  Name!$A:$B,
  2,
  FALSE
)
&amp; " " &amp;
IF($C1962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Isis Gallo Camões</v>
      </c>
      <c r="G1962" s="7">
        <v>2</v>
      </c>
      <c r="H1962" s="7" t="str">
        <f>VLOOKUP($G1962,Countries!$A:$B,2,FALSE)</f>
        <v>Portugal</v>
      </c>
      <c r="I1962" s="7" cm="1">
        <f t="array" aca="1" ref="I1962" ca="1">INDEX(States!$B:$B,RANDBETWEEN(2,COUNTA(States!$A:$A)),1)</f>
        <v>14</v>
      </c>
      <c r="J1962" s="7" t="str">
        <f ca="1">VLOOKUP($I1962,States!$B:$C,2,FALSE)</f>
        <v>Viseu</v>
      </c>
      <c r="K1962" s="7" t="str">
        <f ca="1">VLOOKUP($E1962,Name!$A:$C,3,FALSE)</f>
        <v>F</v>
      </c>
      <c r="L1962" s="7" t="str">
        <f ca="1">VLOOKUP($K1962,Genders!$B:$C,2,FALSE)</f>
        <v>Female</v>
      </c>
      <c r="M1962" s="7" cm="1">
        <f t="array" aca="1" ref="M1962" ca="1">INDEX('Marital status'!$A:$A,RANDBETWEEN(2,COUNTA('Marital status'!$A:$A)),1)</f>
        <v>3</v>
      </c>
      <c r="N1962" s="7" t="str">
        <f ca="1">VLOOKUP($M1962,'Marital status'!$A:$B,2,FALSE)</f>
        <v>Married</v>
      </c>
      <c r="O1962" s="7">
        <f t="shared" ca="1" si="364"/>
        <v>2</v>
      </c>
      <c r="P1962" s="7" t="str">
        <f ca="1">VLOOKUP($O1962,Ethnicities!$A:$B,2,FALSE)</f>
        <v>White</v>
      </c>
      <c r="Q1962" s="8">
        <f t="shared" ca="1" si="365"/>
        <v>22903</v>
      </c>
      <c r="R1962" s="6">
        <f t="shared" ca="1" si="366"/>
        <v>4</v>
      </c>
      <c r="S1962" s="6" t="str">
        <f ca="1">VLOOKUP($R1962,'Background education'!$A:$B,2,FALSE)</f>
        <v>Undergraduate degree</v>
      </c>
      <c r="T1962" s="7">
        <f ca="1" xml:space="preserve">
  IF(OR($V1962 = 2, $V1962 = 3, $V1962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962" s="7" t="str">
        <f ca="1">VLOOKUP($T1962,Departments!$A:$B,2,FALSE)</f>
        <v>Sales</v>
      </c>
      <c r="V1962" s="6">
        <f t="shared" ca="1" si="367"/>
        <v>6</v>
      </c>
      <c r="W1962" s="6" t="str">
        <f ca="1">VLOOKUP($V1962,Roles!$A:$B,2,FALSE)</f>
        <v>Intern</v>
      </c>
      <c r="X1962" s="6" t="e">
        <f t="shared" ca="1" si="368"/>
        <v>#N/A</v>
      </c>
      <c r="Y1962" s="6" t="e">
        <f ca="1">IF(ISNA($X1962),NA(),VLOOKUP($X1962,Levels!$A:$B,2,FALSE))</f>
        <v>#N/A</v>
      </c>
      <c r="Z1962" s="8">
        <f t="shared" ca="1" si="360"/>
        <v>37690</v>
      </c>
      <c r="AA1962" s="6">
        <f ca="1">RANDBETWEEN(2,COUNTA('Recruitment source'!$A:$A))</f>
        <v>11</v>
      </c>
      <c r="AB1962" s="6" t="str">
        <f ca="1">VLOOKUP($AA1962,'Recruitment source'!$A:$B,2,FALSE)</f>
        <v>LinkedIn</v>
      </c>
      <c r="AC1962" s="8" t="e">
        <f t="shared" ca="1" si="369"/>
        <v>#N/A</v>
      </c>
      <c r="AD1962" s="6" t="e">
        <f t="shared" ca="1" si="370"/>
        <v>#N/A</v>
      </c>
      <c r="AE1962" s="6" t="e">
        <f ca="1">IF(ISNA(AD1962),NA(),VLOOKUP($AD1962,'Reasons for dismissal'!$A:$B,2,FALSE))</f>
        <v>#N/A</v>
      </c>
      <c r="AF1962" s="6">
        <f t="shared" ca="1" si="371"/>
        <v>2</v>
      </c>
      <c r="AG1962" s="1">
        <f t="shared" ca="1" si="361"/>
        <v>805</v>
      </c>
    </row>
    <row r="1963" spans="1:33" x14ac:dyDescent="0.25">
      <c r="A1963" s="7" cm="1">
        <f t="array" aca="1" ref="A1963" ca="1">INDEX(Companies!$A:$A,RANDBETWEEN(2,COUNTA(Companies!$A:$A)),1)</f>
        <v>2</v>
      </c>
      <c r="B1963" s="7" t="str">
        <f ca="1">VLOOKUP($A1963,Companies!$A:$B,2,FALSE)</f>
        <v>ACME Corporation</v>
      </c>
      <c r="C1963" s="5">
        <f t="shared" si="362"/>
        <v>1962</v>
      </c>
      <c r="D1963" s="6">
        <f t="shared" ca="1" si="363"/>
        <v>1</v>
      </c>
      <c r="E1963" s="7">
        <f ca="1">IF($C1963 = 1 + N("Presidente"),
    127,
    IF($C1963 = 2 + N("Vice-Presidente"),
        72,
        IF($C1963 = 3 + N("Secretária bilíngue"),
            13,
            RANDBETWEEN(5,COUNT(Name!$A:$A) + 1)
        )
    )
)</f>
        <v>353</v>
      </c>
      <c r="F1963" s="7" t="str">
        <f ca="1" xml:space="preserve">
VLOOKUP(
  $E1963,
  Name!$A:$B,
  2,
  FALSE
)
&amp; " " &amp;
IF($C1963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Vicente Albuquerque Braga</v>
      </c>
      <c r="G1963" s="7">
        <v>2</v>
      </c>
      <c r="H1963" s="7" t="str">
        <f>VLOOKUP($G1963,Countries!$A:$B,2,FALSE)</f>
        <v>Portugal</v>
      </c>
      <c r="I1963" s="7" cm="1">
        <f t="array" aca="1" ref="I1963" ca="1">INDEX(States!$B:$B,RANDBETWEEN(2,COUNTA(States!$A:$A)),1)</f>
        <v>18</v>
      </c>
      <c r="J1963" s="7" t="str">
        <f ca="1">VLOOKUP($I1963,States!$B:$C,2,FALSE)</f>
        <v>Guarda</v>
      </c>
      <c r="K1963" s="7" t="str">
        <f ca="1">VLOOKUP($E1963,Name!$A:$C,3,FALSE)</f>
        <v>M</v>
      </c>
      <c r="L1963" s="7" t="str">
        <f ca="1">VLOOKUP($K1963,Genders!$B:$C,2,FALSE)</f>
        <v>Male</v>
      </c>
      <c r="M1963" s="7" cm="1">
        <f t="array" aca="1" ref="M1963" ca="1">INDEX('Marital status'!$A:$A,RANDBETWEEN(2,COUNTA('Marital status'!$A:$A)),1)</f>
        <v>4</v>
      </c>
      <c r="N1963" s="7" t="str">
        <f ca="1">VLOOKUP($M1963,'Marital status'!$A:$B,2,FALSE)</f>
        <v xml:space="preserve">Widowed </v>
      </c>
      <c r="O1963" s="7">
        <f t="shared" ca="1" si="364"/>
        <v>2</v>
      </c>
      <c r="P1963" s="7" t="str">
        <f ca="1">VLOOKUP($O1963,Ethnicities!$A:$B,2,FALSE)</f>
        <v>White</v>
      </c>
      <c r="Q1963" s="8">
        <f t="shared" ca="1" si="365"/>
        <v>32973</v>
      </c>
      <c r="R1963" s="6">
        <f t="shared" ca="1" si="366"/>
        <v>5</v>
      </c>
      <c r="S1963" s="6" t="str">
        <f ca="1">VLOOKUP($R1963,'Background education'!$A:$B,2,FALSE)</f>
        <v>Graduate school</v>
      </c>
      <c r="T1963" s="7">
        <f ca="1" xml:space="preserve">
  IF(OR($V1963 = 2, $V1963 = 3, $V1963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63" s="7" t="str">
        <f ca="1">VLOOKUP($T1963,Departments!$A:$B,2,FALSE)</f>
        <v>Administration</v>
      </c>
      <c r="V1963" s="6">
        <f t="shared" ca="1" si="367"/>
        <v>8</v>
      </c>
      <c r="W1963" s="6" t="str">
        <f ca="1">VLOOKUP($V1963,Roles!$A:$B,2,FALSE)</f>
        <v>Analyst</v>
      </c>
      <c r="X1963" s="6">
        <f t="shared" ca="1" si="368"/>
        <v>3</v>
      </c>
      <c r="Y1963" s="6" t="str">
        <f ca="1">IF(ISNA($X1963),NA(),VLOOKUP($X1963,Levels!$A:$B,2,FALSE))</f>
        <v>Pleno</v>
      </c>
      <c r="Z1963" s="8">
        <f t="shared" ca="1" si="360"/>
        <v>36591</v>
      </c>
      <c r="AA1963" s="6">
        <f ca="1">RANDBETWEEN(2,COUNTA('Recruitment source'!$A:$A))</f>
        <v>3</v>
      </c>
      <c r="AB1963" s="6" t="str">
        <f ca="1">VLOOKUP($AA1963,'Recruitment source'!$A:$B,2,FALSE)</f>
        <v>Learn4Good</v>
      </c>
      <c r="AC1963" s="8" t="e">
        <f t="shared" ca="1" si="369"/>
        <v>#N/A</v>
      </c>
      <c r="AD1963" s="6" t="e">
        <f t="shared" ca="1" si="370"/>
        <v>#N/A</v>
      </c>
      <c r="AE1963" s="6" t="e">
        <f ca="1">IF(ISNA(AD1963),NA(),VLOOKUP($AD1963,'Reasons for dismissal'!$A:$B,2,FALSE))</f>
        <v>#N/A</v>
      </c>
      <c r="AF1963" s="6">
        <f t="shared" ca="1" si="371"/>
        <v>2</v>
      </c>
      <c r="AG1963" s="1">
        <f t="shared" ca="1" si="361"/>
        <v>2000</v>
      </c>
    </row>
    <row r="1964" spans="1:33" x14ac:dyDescent="0.25">
      <c r="A1964" s="7" cm="1">
        <f t="array" aca="1" ref="A1964" ca="1">INDEX(Companies!$A:$A,RANDBETWEEN(2,COUNTA(Companies!$A:$A)),1)</f>
        <v>2</v>
      </c>
      <c r="B1964" s="7" t="str">
        <f ca="1">VLOOKUP($A1964,Companies!$A:$B,2,FALSE)</f>
        <v>ACME Corporation</v>
      </c>
      <c r="C1964" s="5">
        <f t="shared" si="362"/>
        <v>1963</v>
      </c>
      <c r="D1964" s="6">
        <f t="shared" ca="1" si="363"/>
        <v>1</v>
      </c>
      <c r="E1964" s="7">
        <f ca="1">IF($C1964 = 1 + N("Presidente"),
    127,
    IF($C1964 = 2 + N("Vice-Presidente"),
        72,
        IF($C1964 = 3 + N("Secretária bilíngue"),
            13,
            RANDBETWEEN(5,COUNT(Name!$A:$A) + 1)
        )
    )
)</f>
        <v>85</v>
      </c>
      <c r="F1964" s="7" t="str">
        <f ca="1" xml:space="preserve">
VLOOKUP(
  $E1964,
  Name!$A:$B,
  2,
  FALSE
)
&amp; " " &amp;
IF($C1964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Eduardo Alcantara Martinelli</v>
      </c>
      <c r="G1964" s="7">
        <v>2</v>
      </c>
      <c r="H1964" s="7" t="str">
        <f>VLOOKUP($G1964,Countries!$A:$B,2,FALSE)</f>
        <v>Portugal</v>
      </c>
      <c r="I1964" s="7" cm="1">
        <f t="array" aca="1" ref="I1964" ca="1">INDEX(States!$B:$B,RANDBETWEEN(2,COUNTA(States!$A:$A)),1)</f>
        <v>18</v>
      </c>
      <c r="J1964" s="7" t="str">
        <f ca="1">VLOOKUP($I1964,States!$B:$C,2,FALSE)</f>
        <v>Guarda</v>
      </c>
      <c r="K1964" s="7" t="str">
        <f ca="1">VLOOKUP($E1964,Name!$A:$C,3,FALSE)</f>
        <v>M</v>
      </c>
      <c r="L1964" s="7" t="str">
        <f ca="1">VLOOKUP($K1964,Genders!$B:$C,2,FALSE)</f>
        <v>Male</v>
      </c>
      <c r="M1964" s="7" cm="1">
        <f t="array" aca="1" ref="M1964" ca="1">INDEX('Marital status'!$A:$A,RANDBETWEEN(2,COUNTA('Marital status'!$A:$A)),1)</f>
        <v>4</v>
      </c>
      <c r="N1964" s="7" t="str">
        <f ca="1">VLOOKUP($M1964,'Marital status'!$A:$B,2,FALSE)</f>
        <v xml:space="preserve">Widowed </v>
      </c>
      <c r="O1964" s="7">
        <f t="shared" ca="1" si="364"/>
        <v>2</v>
      </c>
      <c r="P1964" s="7" t="str">
        <f ca="1">VLOOKUP($O1964,Ethnicities!$A:$B,2,FALSE)</f>
        <v>White</v>
      </c>
      <c r="Q1964" s="8">
        <f t="shared" ca="1" si="365"/>
        <v>24298</v>
      </c>
      <c r="R1964" s="6">
        <f t="shared" ca="1" si="366"/>
        <v>4</v>
      </c>
      <c r="S1964" s="6" t="str">
        <f ca="1">VLOOKUP($R1964,'Background education'!$A:$B,2,FALSE)</f>
        <v>Undergraduate degree</v>
      </c>
      <c r="T1964" s="7">
        <f ca="1" xml:space="preserve">
  IF(OR($V1964 = 2, $V1964 = 3, $V1964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964" s="7" t="str">
        <f ca="1">VLOOKUP($T1964,Departments!$A:$B,2,FALSE)</f>
        <v>Finance</v>
      </c>
      <c r="V1964" s="6">
        <f t="shared" ca="1" si="367"/>
        <v>6</v>
      </c>
      <c r="W1964" s="6" t="str">
        <f ca="1">VLOOKUP($V1964,Roles!$A:$B,2,FALSE)</f>
        <v>Intern</v>
      </c>
      <c r="X1964" s="6" t="e">
        <f t="shared" ca="1" si="368"/>
        <v>#N/A</v>
      </c>
      <c r="Y1964" s="6" t="e">
        <f ca="1">IF(ISNA($X1964),NA(),VLOOKUP($X1964,Levels!$A:$B,2,FALSE))</f>
        <v>#N/A</v>
      </c>
      <c r="Z1964" s="8">
        <f t="shared" ca="1" si="360"/>
        <v>37710</v>
      </c>
      <c r="AA1964" s="6">
        <f ca="1">RANDBETWEEN(2,COUNTA('Recruitment source'!$A:$A))</f>
        <v>12</v>
      </c>
      <c r="AB1964" s="6" t="str">
        <f ca="1">VLOOKUP($AA1964,'Recruitment source'!$A:$B,2,FALSE)</f>
        <v>Website</v>
      </c>
      <c r="AC1964" s="8" t="e">
        <f t="shared" ca="1" si="369"/>
        <v>#N/A</v>
      </c>
      <c r="AD1964" s="6" t="e">
        <f t="shared" ca="1" si="370"/>
        <v>#N/A</v>
      </c>
      <c r="AE1964" s="6" t="e">
        <f ca="1">IF(ISNA(AD1964),NA(),VLOOKUP($AD1964,'Reasons for dismissal'!$A:$B,2,FALSE))</f>
        <v>#N/A</v>
      </c>
      <c r="AF1964" s="6">
        <f t="shared" ca="1" si="371"/>
        <v>3</v>
      </c>
      <c r="AG1964" s="1">
        <f t="shared" ca="1" si="361"/>
        <v>805</v>
      </c>
    </row>
    <row r="1965" spans="1:33" x14ac:dyDescent="0.25">
      <c r="A1965" s="7" cm="1">
        <f t="array" aca="1" ref="A1965" ca="1">INDEX(Companies!$A:$A,RANDBETWEEN(2,COUNTA(Companies!$A:$A)),1)</f>
        <v>2</v>
      </c>
      <c r="B1965" s="7" t="str">
        <f ca="1">VLOOKUP($A1965,Companies!$A:$B,2,FALSE)</f>
        <v>ACME Corporation</v>
      </c>
      <c r="C1965" s="5">
        <f t="shared" si="362"/>
        <v>1964</v>
      </c>
      <c r="D1965" s="6">
        <f t="shared" ca="1" si="363"/>
        <v>1</v>
      </c>
      <c r="E1965" s="7">
        <f ca="1">IF($C1965 = 1 + N("Presidente"),
    127,
    IF($C1965 = 2 + N("Vice-Presidente"),
        72,
        IF($C1965 = 3 + N("Secretária bilíngue"),
            13,
            RANDBETWEEN(5,COUNT(Name!$A:$A) + 1)
        )
    )
)</f>
        <v>51</v>
      </c>
      <c r="F1965" s="7" t="str">
        <f ca="1" xml:space="preserve">
VLOOKUP(
  $E1965,
  Name!$A:$B,
  2,
  FALSE
)
&amp; " " &amp;
IF($C1965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Antônia Mendes Alvaregna</v>
      </c>
      <c r="G1965" s="7">
        <v>2</v>
      </c>
      <c r="H1965" s="7" t="str">
        <f>VLOOKUP($G1965,Countries!$A:$B,2,FALSE)</f>
        <v>Portugal</v>
      </c>
      <c r="I1965" s="7" cm="1">
        <f t="array" aca="1" ref="I1965" ca="1">INDEX(States!$B:$B,RANDBETWEEN(2,COUNTA(States!$A:$A)),1)</f>
        <v>16</v>
      </c>
      <c r="J1965" s="7" t="str">
        <f ca="1">VLOOKUP($I1965,States!$B:$C,2,FALSE)</f>
        <v>Beja</v>
      </c>
      <c r="K1965" s="7" t="str">
        <f ca="1">VLOOKUP($E1965,Name!$A:$C,3,FALSE)</f>
        <v>F</v>
      </c>
      <c r="L1965" s="7" t="str">
        <f ca="1">VLOOKUP($K1965,Genders!$B:$C,2,FALSE)</f>
        <v>Female</v>
      </c>
      <c r="M1965" s="7" cm="1">
        <f t="array" aca="1" ref="M1965" ca="1">INDEX('Marital status'!$A:$A,RANDBETWEEN(2,COUNTA('Marital status'!$A:$A)),1)</f>
        <v>4</v>
      </c>
      <c r="N1965" s="7" t="str">
        <f ca="1">VLOOKUP($M1965,'Marital status'!$A:$B,2,FALSE)</f>
        <v xml:space="preserve">Widowed </v>
      </c>
      <c r="O1965" s="7">
        <f t="shared" ca="1" si="364"/>
        <v>2</v>
      </c>
      <c r="P1965" s="7" t="str">
        <f ca="1">VLOOKUP($O1965,Ethnicities!$A:$B,2,FALSE)</f>
        <v>White</v>
      </c>
      <c r="Q1965" s="8">
        <f t="shared" ca="1" si="365"/>
        <v>36377</v>
      </c>
      <c r="R1965" s="6">
        <f t="shared" ca="1" si="366"/>
        <v>4</v>
      </c>
      <c r="S1965" s="6" t="str">
        <f ca="1">VLOOKUP($R1965,'Background education'!$A:$B,2,FALSE)</f>
        <v>Undergraduate degree</v>
      </c>
      <c r="T1965" s="7">
        <f ca="1" xml:space="preserve">
  IF(OR($V1965 = 2, $V1965 = 3, $V1965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965" s="7" t="str">
        <f ca="1">VLOOKUP($T1965,Departments!$A:$B,2,FALSE)</f>
        <v>Juridical</v>
      </c>
      <c r="V1965" s="6">
        <f t="shared" ca="1" si="367"/>
        <v>8</v>
      </c>
      <c r="W1965" s="6" t="str">
        <f ca="1">VLOOKUP($V1965,Roles!$A:$B,2,FALSE)</f>
        <v>Analyst</v>
      </c>
      <c r="X1965" s="6">
        <f t="shared" ca="1" si="368"/>
        <v>2</v>
      </c>
      <c r="Y1965" s="6" t="str">
        <f ca="1">IF(ISNA($X1965),NA(),VLOOKUP($X1965,Levels!$A:$B,2,FALSE))</f>
        <v>Junior</v>
      </c>
      <c r="Z1965" s="8">
        <f t="shared" ca="1" si="360"/>
        <v>40605</v>
      </c>
      <c r="AA1965" s="6">
        <f ca="1">RANDBETWEEN(2,COUNTA('Recruitment source'!$A:$A))</f>
        <v>4</v>
      </c>
      <c r="AB1965" s="6" t="str">
        <f ca="1">VLOOKUP($AA1965,'Recruitment source'!$A:$B,2,FALSE)</f>
        <v>SAPO Emprego</v>
      </c>
      <c r="AC1965" s="8" t="e">
        <f t="shared" ca="1" si="369"/>
        <v>#N/A</v>
      </c>
      <c r="AD1965" s="6" t="e">
        <f t="shared" ca="1" si="370"/>
        <v>#N/A</v>
      </c>
      <c r="AE1965" s="6" t="e">
        <f ca="1">IF(ISNA(AD1965),NA(),VLOOKUP($AD1965,'Reasons for dismissal'!$A:$B,2,FALSE))</f>
        <v>#N/A</v>
      </c>
      <c r="AF1965" s="6">
        <f t="shared" ca="1" si="371"/>
        <v>2</v>
      </c>
      <c r="AG1965" s="1">
        <f t="shared" ca="1" si="361"/>
        <v>2000</v>
      </c>
    </row>
    <row r="1966" spans="1:33" x14ac:dyDescent="0.25">
      <c r="A1966" s="7" cm="1">
        <f t="array" aca="1" ref="A1966" ca="1">INDEX(Companies!$A:$A,RANDBETWEEN(2,COUNTA(Companies!$A:$A)),1)</f>
        <v>2</v>
      </c>
      <c r="B1966" s="7" t="str">
        <f ca="1">VLOOKUP($A1966,Companies!$A:$B,2,FALSE)</f>
        <v>ACME Corporation</v>
      </c>
      <c r="C1966" s="5">
        <f t="shared" si="362"/>
        <v>1965</v>
      </c>
      <c r="D1966" s="6">
        <f t="shared" ca="1" si="363"/>
        <v>1</v>
      </c>
      <c r="E1966" s="7">
        <f ca="1">IF($C1966 = 1 + N("Presidente"),
    127,
    IF($C1966 = 2 + N("Vice-Presidente"),
        72,
        IF($C1966 = 3 + N("Secretária bilíngue"),
            13,
            RANDBETWEEN(5,COUNT(Name!$A:$A) + 1)
        )
    )
)</f>
        <v>222</v>
      </c>
      <c r="F1966" s="7" t="str">
        <f ca="1" xml:space="preserve">
VLOOKUP(
  $E1966,
  Name!$A:$B,
  2,
  FALSE
)
&amp; " " &amp;
IF($C1966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Lavignia Alencar Evangelista</v>
      </c>
      <c r="G1966" s="7">
        <v>2</v>
      </c>
      <c r="H1966" s="7" t="str">
        <f>VLOOKUP($G1966,Countries!$A:$B,2,FALSE)</f>
        <v>Portugal</v>
      </c>
      <c r="I1966" s="7" cm="1">
        <f t="array" aca="1" ref="I1966" ca="1">INDEX(States!$B:$B,RANDBETWEEN(2,COUNTA(States!$A:$A)),1)</f>
        <v>5</v>
      </c>
      <c r="J1966" s="7" t="str">
        <f ca="1">VLOOKUP($I1966,States!$B:$C,2,FALSE)</f>
        <v>Aveiro</v>
      </c>
      <c r="K1966" s="7" t="str">
        <f ca="1">VLOOKUP($E1966,Name!$A:$C,3,FALSE)</f>
        <v>F</v>
      </c>
      <c r="L1966" s="7" t="str">
        <f ca="1">VLOOKUP($K1966,Genders!$B:$C,2,FALSE)</f>
        <v>Female</v>
      </c>
      <c r="M1966" s="7" cm="1">
        <f t="array" aca="1" ref="M1966" ca="1">INDEX('Marital status'!$A:$A,RANDBETWEEN(2,COUNTA('Marital status'!$A:$A)),1)</f>
        <v>4</v>
      </c>
      <c r="N1966" s="7" t="str">
        <f ca="1">VLOOKUP($M1966,'Marital status'!$A:$B,2,FALSE)</f>
        <v xml:space="preserve">Widowed </v>
      </c>
      <c r="O1966" s="7">
        <f t="shared" ca="1" si="364"/>
        <v>2</v>
      </c>
      <c r="P1966" s="7" t="str">
        <f ca="1">VLOOKUP($O1966,Ethnicities!$A:$B,2,FALSE)</f>
        <v>White</v>
      </c>
      <c r="Q1966" s="8">
        <f t="shared" ca="1" si="365"/>
        <v>34038</v>
      </c>
      <c r="R1966" s="6">
        <f t="shared" ca="1" si="366"/>
        <v>4</v>
      </c>
      <c r="S1966" s="6" t="str">
        <f ca="1">VLOOKUP($R1966,'Background education'!$A:$B,2,FALSE)</f>
        <v>Undergraduate degree</v>
      </c>
      <c r="T1966" s="7">
        <f ca="1" xml:space="preserve">
  IF(OR($V1966 = 2, $V1966 = 3, $V1966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66" s="7" t="str">
        <f ca="1">VLOOKUP($T1966,Departments!$A:$B,2,FALSE)</f>
        <v>Communication &amp; Marketing</v>
      </c>
      <c r="V1966" s="6">
        <f t="shared" ca="1" si="367"/>
        <v>7</v>
      </c>
      <c r="W1966" s="6" t="str">
        <f ca="1">VLOOKUP($V1966,Roles!$A:$B,2,FALSE)</f>
        <v>Trainee</v>
      </c>
      <c r="X1966" s="6" t="e">
        <f t="shared" ca="1" si="368"/>
        <v>#N/A</v>
      </c>
      <c r="Y1966" s="6" t="e">
        <f ca="1">IF(ISNA($X1966),NA(),VLOOKUP($X1966,Levels!$A:$B,2,FALSE))</f>
        <v>#N/A</v>
      </c>
      <c r="Z1966" s="8">
        <f t="shared" ca="1" si="360"/>
        <v>40627</v>
      </c>
      <c r="AA1966" s="6">
        <f ca="1">RANDBETWEEN(2,COUNTA('Recruitment source'!$A:$A))</f>
        <v>12</v>
      </c>
      <c r="AB1966" s="6" t="str">
        <f ca="1">VLOOKUP($AA1966,'Recruitment source'!$A:$B,2,FALSE)</f>
        <v>Website</v>
      </c>
      <c r="AC1966" s="8" t="e">
        <f t="shared" ca="1" si="369"/>
        <v>#N/A</v>
      </c>
      <c r="AD1966" s="6" t="e">
        <f t="shared" ca="1" si="370"/>
        <v>#N/A</v>
      </c>
      <c r="AE1966" s="6" t="e">
        <f ca="1">IF(ISNA(AD1966),NA(),VLOOKUP($AD1966,'Reasons for dismissal'!$A:$B,2,FALSE))</f>
        <v>#N/A</v>
      </c>
      <c r="AF1966" s="6">
        <f t="shared" ca="1" si="371"/>
        <v>2</v>
      </c>
      <c r="AG1966" s="1">
        <f t="shared" ca="1" si="361"/>
        <v>1085</v>
      </c>
    </row>
    <row r="1967" spans="1:33" x14ac:dyDescent="0.25">
      <c r="A1967" s="7" cm="1">
        <f t="array" aca="1" ref="A1967" ca="1">INDEX(Companies!$A:$A,RANDBETWEEN(2,COUNTA(Companies!$A:$A)),1)</f>
        <v>2</v>
      </c>
      <c r="B1967" s="7" t="str">
        <f ca="1">VLOOKUP($A1967,Companies!$A:$B,2,FALSE)</f>
        <v>ACME Corporation</v>
      </c>
      <c r="C1967" s="5">
        <f t="shared" si="362"/>
        <v>1966</v>
      </c>
      <c r="D1967" s="6">
        <f t="shared" ca="1" si="363"/>
        <v>1</v>
      </c>
      <c r="E1967" s="7">
        <f ca="1">IF($C1967 = 1 + N("Presidente"),
    127,
    IF($C1967 = 2 + N("Vice-Presidente"),
        72,
        IF($C1967 = 3 + N("Secretária bilíngue"),
            13,
            RANDBETWEEN(5,COUNT(Name!$A:$A) + 1)
        )
    )
)</f>
        <v>159</v>
      </c>
      <c r="F1967" s="7" t="str">
        <f ca="1" xml:space="preserve">
VLOOKUP(
  $E1967,
  Name!$A:$B,
  2,
  FALSE
)
&amp; " " &amp;
IF($C1967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Chaves Ramos</v>
      </c>
      <c r="G1967" s="7">
        <v>2</v>
      </c>
      <c r="H1967" s="7" t="str">
        <f>VLOOKUP($G1967,Countries!$A:$B,2,FALSE)</f>
        <v>Portugal</v>
      </c>
      <c r="I1967" s="7" cm="1">
        <f t="array" aca="1" ref="I1967" ca="1">INDEX(States!$B:$B,RANDBETWEEN(2,COUNTA(States!$A:$A)),1)</f>
        <v>9</v>
      </c>
      <c r="J1967" s="7" t="str">
        <f ca="1">VLOOKUP($I1967,States!$B:$C,2,FALSE)</f>
        <v>Leiria</v>
      </c>
      <c r="K1967" s="7" t="str">
        <f ca="1">VLOOKUP($E1967,Name!$A:$C,3,FALSE)</f>
        <v>M</v>
      </c>
      <c r="L1967" s="7" t="str">
        <f ca="1">VLOOKUP($K1967,Genders!$B:$C,2,FALSE)</f>
        <v>Male</v>
      </c>
      <c r="M1967" s="7" cm="1">
        <f t="array" aca="1" ref="M1967" ca="1">INDEX('Marital status'!$A:$A,RANDBETWEEN(2,COUNTA('Marital status'!$A:$A)),1)</f>
        <v>2</v>
      </c>
      <c r="N1967" s="7" t="str">
        <f ca="1">VLOOKUP($M1967,'Marital status'!$A:$B,2,FALSE)</f>
        <v>Single</v>
      </c>
      <c r="O1967" s="7">
        <f t="shared" ca="1" si="364"/>
        <v>3</v>
      </c>
      <c r="P1967" s="7" t="str">
        <f ca="1">VLOOKUP($O1967,Ethnicities!$A:$B,2,FALSE)</f>
        <v>Black or African American</v>
      </c>
      <c r="Q1967" s="8">
        <f t="shared" ca="1" si="365"/>
        <v>34601</v>
      </c>
      <c r="R1967" s="6">
        <f t="shared" ca="1" si="366"/>
        <v>5</v>
      </c>
      <c r="S1967" s="6" t="str">
        <f ca="1">VLOOKUP($R1967,'Background education'!$A:$B,2,FALSE)</f>
        <v>Graduate school</v>
      </c>
      <c r="T1967" s="7">
        <f ca="1" xml:space="preserve">
  IF(OR($V1967 = 2, $V1967 = 3, $V1967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967" s="7" t="str">
        <f ca="1">VLOOKUP($T1967,Departments!$A:$B,2,FALSE)</f>
        <v>Audit</v>
      </c>
      <c r="V1967" s="6">
        <f t="shared" ca="1" si="367"/>
        <v>8</v>
      </c>
      <c r="W1967" s="6" t="str">
        <f ca="1">VLOOKUP($V1967,Roles!$A:$B,2,FALSE)</f>
        <v>Analyst</v>
      </c>
      <c r="X1967" s="6">
        <f t="shared" ca="1" si="368"/>
        <v>3</v>
      </c>
      <c r="Y1967" s="6" t="str">
        <f ca="1">IF(ISNA($X1967),NA(),VLOOKUP($X1967,Levels!$A:$B,2,FALSE))</f>
        <v>Pleno</v>
      </c>
      <c r="Z1967" s="8">
        <f t="shared" ca="1" si="360"/>
        <v>39803</v>
      </c>
      <c r="AA1967" s="6">
        <f ca="1">RANDBETWEEN(2,COUNTA('Recruitment source'!$A:$A))</f>
        <v>12</v>
      </c>
      <c r="AB1967" s="6" t="str">
        <f ca="1">VLOOKUP($AA1967,'Recruitment source'!$A:$B,2,FALSE)</f>
        <v>Website</v>
      </c>
      <c r="AC1967" s="8" t="e">
        <f t="shared" ca="1" si="369"/>
        <v>#N/A</v>
      </c>
      <c r="AD1967" s="6" t="e">
        <f t="shared" ca="1" si="370"/>
        <v>#N/A</v>
      </c>
      <c r="AE1967" s="6" t="e">
        <f ca="1">IF(ISNA(AD1967),NA(),VLOOKUP($AD1967,'Reasons for dismissal'!$A:$B,2,FALSE))</f>
        <v>#N/A</v>
      </c>
      <c r="AF1967" s="6">
        <f t="shared" ca="1" si="371"/>
        <v>2</v>
      </c>
      <c r="AG1967" s="1">
        <f t="shared" ca="1" si="361"/>
        <v>2000</v>
      </c>
    </row>
    <row r="1968" spans="1:33" x14ac:dyDescent="0.25">
      <c r="A1968" s="7" cm="1">
        <f t="array" aca="1" ref="A1968" ca="1">INDEX(Companies!$A:$A,RANDBETWEEN(2,COUNTA(Companies!$A:$A)),1)</f>
        <v>2</v>
      </c>
      <c r="B1968" s="7" t="str">
        <f ca="1">VLOOKUP($A1968,Companies!$A:$B,2,FALSE)</f>
        <v>ACME Corporation</v>
      </c>
      <c r="C1968" s="5">
        <f t="shared" si="362"/>
        <v>1967</v>
      </c>
      <c r="D1968" s="6">
        <f t="shared" ca="1" si="363"/>
        <v>1</v>
      </c>
      <c r="E1968" s="7">
        <f ca="1">IF($C1968 = 1 + N("Presidente"),
    127,
    IF($C1968 = 2 + N("Vice-Presidente"),
        72,
        IF($C1968 = 3 + N("Secretária bilíngue"),
            13,
            RANDBETWEEN(5,COUNT(Name!$A:$A) + 1)
        )
    )
)</f>
        <v>231</v>
      </c>
      <c r="F1968" s="7" t="str">
        <f ca="1" xml:space="preserve">
VLOOKUP(
  $E1968,
  Name!$A:$B,
  2,
  FALSE
)
&amp; " " &amp;
IF($C1968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Lorenna Dantas Rizzo</v>
      </c>
      <c r="G1968" s="7">
        <v>2</v>
      </c>
      <c r="H1968" s="7" t="str">
        <f>VLOOKUP($G1968,Countries!$A:$B,2,FALSE)</f>
        <v>Portugal</v>
      </c>
      <c r="I1968" s="7" cm="1">
        <f t="array" aca="1" ref="I1968" ca="1">INDEX(States!$B:$B,RANDBETWEEN(2,COUNTA(States!$A:$A)),1)</f>
        <v>17</v>
      </c>
      <c r="J1968" s="7" t="str">
        <f ca="1">VLOOKUP($I1968,States!$B:$C,2,FALSE)</f>
        <v>Portalegre</v>
      </c>
      <c r="K1968" s="7" t="str">
        <f ca="1">VLOOKUP($E1968,Name!$A:$C,3,FALSE)</f>
        <v>F</v>
      </c>
      <c r="L1968" s="7" t="str">
        <f ca="1">VLOOKUP($K1968,Genders!$B:$C,2,FALSE)</f>
        <v>Female</v>
      </c>
      <c r="M1968" s="7" cm="1">
        <f t="array" aca="1" ref="M1968" ca="1">INDEX('Marital status'!$A:$A,RANDBETWEEN(2,COUNTA('Marital status'!$A:$A)),1)</f>
        <v>5</v>
      </c>
      <c r="N1968" s="7" t="str">
        <f ca="1">VLOOKUP($M1968,'Marital status'!$A:$B,2,FALSE)</f>
        <v xml:space="preserve">Separated </v>
      </c>
      <c r="O1968" s="7">
        <f t="shared" ca="1" si="364"/>
        <v>2</v>
      </c>
      <c r="P1968" s="7" t="str">
        <f ca="1">VLOOKUP($O1968,Ethnicities!$A:$B,2,FALSE)</f>
        <v>White</v>
      </c>
      <c r="Q1968" s="8">
        <f t="shared" ca="1" si="365"/>
        <v>25140</v>
      </c>
      <c r="R1968" s="6">
        <f t="shared" ca="1" si="366"/>
        <v>4</v>
      </c>
      <c r="S1968" s="6" t="str">
        <f ca="1">VLOOKUP($R1968,'Background education'!$A:$B,2,FALSE)</f>
        <v>Undergraduate degree</v>
      </c>
      <c r="T1968" s="7">
        <f ca="1" xml:space="preserve">
  IF(OR($V1968 = 2, $V1968 = 3, $V1968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68" s="7" t="str">
        <f ca="1">VLOOKUP($T1968,Departments!$A:$B,2,FALSE)</f>
        <v>Administration</v>
      </c>
      <c r="V1968" s="6">
        <f t="shared" ca="1" si="367"/>
        <v>6</v>
      </c>
      <c r="W1968" s="6" t="str">
        <f ca="1">VLOOKUP($V1968,Roles!$A:$B,2,FALSE)</f>
        <v>Intern</v>
      </c>
      <c r="X1968" s="6" t="e">
        <f t="shared" ca="1" si="368"/>
        <v>#N/A</v>
      </c>
      <c r="Y1968" s="6" t="e">
        <f ca="1">IF(ISNA($X1968),NA(),VLOOKUP($X1968,Levels!$A:$B,2,FALSE))</f>
        <v>#N/A</v>
      </c>
      <c r="Z1968" s="8">
        <f t="shared" ca="1" si="360"/>
        <v>38314</v>
      </c>
      <c r="AA1968" s="6">
        <f ca="1">RANDBETWEEN(2,COUNTA('Recruitment source'!$A:$A))</f>
        <v>8</v>
      </c>
      <c r="AB1968" s="6" t="str">
        <f ca="1">VLOOKUP($AA1968,'Recruitment source'!$A:$B,2,FALSE)</f>
        <v>Next Station</v>
      </c>
      <c r="AC1968" s="8" t="e">
        <f t="shared" ca="1" si="369"/>
        <v>#N/A</v>
      </c>
      <c r="AD1968" s="6" t="e">
        <f t="shared" ca="1" si="370"/>
        <v>#N/A</v>
      </c>
      <c r="AE1968" s="6" t="e">
        <f ca="1">IF(ISNA(AD1968),NA(),VLOOKUP($AD1968,'Reasons for dismissal'!$A:$B,2,FALSE))</f>
        <v>#N/A</v>
      </c>
      <c r="AF1968" s="6">
        <f t="shared" ca="1" si="371"/>
        <v>3</v>
      </c>
      <c r="AG1968" s="1">
        <f t="shared" ca="1" si="361"/>
        <v>805</v>
      </c>
    </row>
    <row r="1969" spans="1:33" x14ac:dyDescent="0.25">
      <c r="A1969" s="7" cm="1">
        <f t="array" aca="1" ref="A1969" ca="1">INDEX(Companies!$A:$A,RANDBETWEEN(2,COUNTA(Companies!$A:$A)),1)</f>
        <v>2</v>
      </c>
      <c r="B1969" s="7" t="str">
        <f ca="1">VLOOKUP($A1969,Companies!$A:$B,2,FALSE)</f>
        <v>ACME Corporation</v>
      </c>
      <c r="C1969" s="5">
        <f t="shared" si="362"/>
        <v>1968</v>
      </c>
      <c r="D1969" s="6">
        <f t="shared" ca="1" si="363"/>
        <v>1</v>
      </c>
      <c r="E1969" s="7">
        <f ca="1">IF($C1969 = 1 + N("Presidente"),
    127,
    IF($C1969 = 2 + N("Vice-Presidente"),
        72,
        IF($C1969 = 3 + N("Secretária bilíngue"),
            13,
            RANDBETWEEN(5,COUNT(Name!$A:$A) + 1)
        )
    )
)</f>
        <v>216</v>
      </c>
      <c r="F1969" s="7" t="str">
        <f ca="1" xml:space="preserve">
VLOOKUP(
  $E1969,
  Name!$A:$B,
  2,
  FALSE
)
&amp; " " &amp;
IF($C1969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Laís Siqueira Martinelli</v>
      </c>
      <c r="G1969" s="7">
        <v>2</v>
      </c>
      <c r="H1969" s="7" t="str">
        <f>VLOOKUP($G1969,Countries!$A:$B,2,FALSE)</f>
        <v>Portugal</v>
      </c>
      <c r="I1969" s="7" cm="1">
        <f t="array" aca="1" ref="I1969" ca="1">INDEX(States!$B:$B,RANDBETWEEN(2,COUNTA(States!$A:$A)),1)</f>
        <v>16</v>
      </c>
      <c r="J1969" s="7" t="str">
        <f ca="1">VLOOKUP($I1969,States!$B:$C,2,FALSE)</f>
        <v>Beja</v>
      </c>
      <c r="K1969" s="7" t="str">
        <f ca="1">VLOOKUP($E1969,Name!$A:$C,3,FALSE)</f>
        <v>F</v>
      </c>
      <c r="L1969" s="7" t="str">
        <f ca="1">VLOOKUP($K1969,Genders!$B:$C,2,FALSE)</f>
        <v>Female</v>
      </c>
      <c r="M1969" s="7" cm="1">
        <f t="array" aca="1" ref="M1969" ca="1">INDEX('Marital status'!$A:$A,RANDBETWEEN(2,COUNTA('Marital status'!$A:$A)),1)</f>
        <v>4</v>
      </c>
      <c r="N1969" s="7" t="str">
        <f ca="1">VLOOKUP($M1969,'Marital status'!$A:$B,2,FALSE)</f>
        <v xml:space="preserve">Widowed </v>
      </c>
      <c r="O1969" s="7">
        <f t="shared" ca="1" si="364"/>
        <v>4</v>
      </c>
      <c r="P1969" s="7" t="str">
        <f ca="1">VLOOKUP($O1969,Ethnicities!$A:$B,2,FALSE)</f>
        <v>Hispanic or Latino</v>
      </c>
      <c r="Q1969" s="8">
        <f t="shared" ca="1" si="365"/>
        <v>33033</v>
      </c>
      <c r="R1969" s="6">
        <f t="shared" ca="1" si="366"/>
        <v>5</v>
      </c>
      <c r="S1969" s="6" t="str">
        <f ca="1">VLOOKUP($R1969,'Background education'!$A:$B,2,FALSE)</f>
        <v>Graduate school</v>
      </c>
      <c r="T1969" s="7">
        <f ca="1" xml:space="preserve">
  IF(OR($V1969 = 2, $V1969 = 3, $V1969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69" s="7" t="str">
        <f ca="1">VLOOKUP($T1969,Departments!$A:$B,2,FALSE)</f>
        <v>Human Resource</v>
      </c>
      <c r="V1969" s="6">
        <f t="shared" ca="1" si="367"/>
        <v>8</v>
      </c>
      <c r="W1969" s="6" t="str">
        <f ca="1">VLOOKUP($V1969,Roles!$A:$B,2,FALSE)</f>
        <v>Analyst</v>
      </c>
      <c r="X1969" s="6">
        <f t="shared" ca="1" si="368"/>
        <v>2</v>
      </c>
      <c r="Y1969" s="6" t="str">
        <f ca="1">IF(ISNA($X1969),NA(),VLOOKUP($X1969,Levels!$A:$B,2,FALSE))</f>
        <v>Junior</v>
      </c>
      <c r="Z1969" s="8">
        <f t="shared" ca="1" si="360"/>
        <v>41517</v>
      </c>
      <c r="AA1969" s="6">
        <f ca="1">RANDBETWEEN(2,COUNTA('Recruitment source'!$A:$A))</f>
        <v>8</v>
      </c>
      <c r="AB1969" s="6" t="str">
        <f ca="1">VLOOKUP($AA1969,'Recruitment source'!$A:$B,2,FALSE)</f>
        <v>Next Station</v>
      </c>
      <c r="AC1969" s="8" t="e">
        <f t="shared" ca="1" si="369"/>
        <v>#N/A</v>
      </c>
      <c r="AD1969" s="6" t="e">
        <f t="shared" ca="1" si="370"/>
        <v>#N/A</v>
      </c>
      <c r="AE1969" s="6" t="e">
        <f ca="1">IF(ISNA(AD1969),NA(),VLOOKUP($AD1969,'Reasons for dismissal'!$A:$B,2,FALSE))</f>
        <v>#N/A</v>
      </c>
      <c r="AF1969" s="6">
        <f t="shared" ca="1" si="371"/>
        <v>3</v>
      </c>
      <c r="AG1969" s="1">
        <f t="shared" ca="1" si="361"/>
        <v>2000</v>
      </c>
    </row>
    <row r="1970" spans="1:33" x14ac:dyDescent="0.25">
      <c r="A1970" s="7" cm="1">
        <f t="array" aca="1" ref="A1970" ca="1">INDEX(Companies!$A:$A,RANDBETWEEN(2,COUNTA(Companies!$A:$A)),1)</f>
        <v>2</v>
      </c>
      <c r="B1970" s="7" t="str">
        <f ca="1">VLOOKUP($A1970,Companies!$A:$B,2,FALSE)</f>
        <v>ACME Corporation</v>
      </c>
      <c r="C1970" s="5">
        <f t="shared" si="362"/>
        <v>1969</v>
      </c>
      <c r="D1970" s="6">
        <f t="shared" ca="1" si="363"/>
        <v>1</v>
      </c>
      <c r="E1970" s="7">
        <f ca="1">IF($C1970 = 1 + N("Presidente"),
    127,
    IF($C1970 = 2 + N("Vice-Presidente"),
        72,
        IF($C1970 = 3 + N("Secretária bilíngue"),
            13,
            RANDBETWEEN(5,COUNT(Name!$A:$A) + 1)
        )
    )
)</f>
        <v>312</v>
      </c>
      <c r="F1970" s="7" t="str">
        <f ca="1" xml:space="preserve">
VLOOKUP(
  $E1970,
  Name!$A:$B,
  2,
  FALSE
)
&amp; " " &amp;
IF($C1970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Otávio Batista Malafaia</v>
      </c>
      <c r="G1970" s="7">
        <v>2</v>
      </c>
      <c r="H1970" s="7" t="str">
        <f>VLOOKUP($G1970,Countries!$A:$B,2,FALSE)</f>
        <v>Portugal</v>
      </c>
      <c r="I1970" s="7" cm="1">
        <f t="array" aca="1" ref="I1970" ca="1">INDEX(States!$B:$B,RANDBETWEEN(2,COUNTA(States!$A:$A)),1)</f>
        <v>14</v>
      </c>
      <c r="J1970" s="7" t="str">
        <f ca="1">VLOOKUP($I1970,States!$B:$C,2,FALSE)</f>
        <v>Viseu</v>
      </c>
      <c r="K1970" s="7" t="str">
        <f ca="1">VLOOKUP($E1970,Name!$A:$C,3,FALSE)</f>
        <v>M</v>
      </c>
      <c r="L1970" s="7" t="str">
        <f ca="1">VLOOKUP($K1970,Genders!$B:$C,2,FALSE)</f>
        <v>Male</v>
      </c>
      <c r="M1970" s="7" cm="1">
        <f t="array" aca="1" ref="M1970" ca="1">INDEX('Marital status'!$A:$A,RANDBETWEEN(2,COUNTA('Marital status'!$A:$A)),1)</f>
        <v>4</v>
      </c>
      <c r="N1970" s="7" t="str">
        <f ca="1">VLOOKUP($M1970,'Marital status'!$A:$B,2,FALSE)</f>
        <v xml:space="preserve">Widowed </v>
      </c>
      <c r="O1970" s="7">
        <f t="shared" ca="1" si="364"/>
        <v>2</v>
      </c>
      <c r="P1970" s="7" t="str">
        <f ca="1">VLOOKUP($O1970,Ethnicities!$A:$B,2,FALSE)</f>
        <v>White</v>
      </c>
      <c r="Q1970" s="8">
        <f t="shared" ca="1" si="365"/>
        <v>32759</v>
      </c>
      <c r="R1970" s="6">
        <f t="shared" ca="1" si="366"/>
        <v>4</v>
      </c>
      <c r="S1970" s="6" t="str">
        <f ca="1">VLOOKUP($R1970,'Background education'!$A:$B,2,FALSE)</f>
        <v>Undergraduate degree</v>
      </c>
      <c r="T1970" s="7">
        <f ca="1" xml:space="preserve">
  IF(OR($V1970 = 2, $V1970 = 3, $V1970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70" s="7" t="str">
        <f ca="1">VLOOKUP($T1970,Departments!$A:$B,2,FALSE)</f>
        <v>Human Resource</v>
      </c>
      <c r="V1970" s="6">
        <f t="shared" ca="1" si="367"/>
        <v>7</v>
      </c>
      <c r="W1970" s="6" t="str">
        <f ca="1">VLOOKUP($V1970,Roles!$A:$B,2,FALSE)</f>
        <v>Trainee</v>
      </c>
      <c r="X1970" s="6" t="e">
        <f t="shared" ca="1" si="368"/>
        <v>#N/A</v>
      </c>
      <c r="Y1970" s="6" t="e">
        <f ca="1">IF(ISNA($X1970),NA(),VLOOKUP($X1970,Levels!$A:$B,2,FALSE))</f>
        <v>#N/A</v>
      </c>
      <c r="Z1970" s="8">
        <f t="shared" ca="1" si="360"/>
        <v>39034</v>
      </c>
      <c r="AA1970" s="6">
        <f ca="1">RANDBETWEEN(2,COUNTA('Recruitment source'!$A:$A))</f>
        <v>3</v>
      </c>
      <c r="AB1970" s="6" t="str">
        <f ca="1">VLOOKUP($AA1970,'Recruitment source'!$A:$B,2,FALSE)</f>
        <v>Learn4Good</v>
      </c>
      <c r="AC1970" s="8" t="e">
        <f t="shared" ca="1" si="369"/>
        <v>#N/A</v>
      </c>
      <c r="AD1970" s="6" t="e">
        <f t="shared" ca="1" si="370"/>
        <v>#N/A</v>
      </c>
      <c r="AE1970" s="6" t="e">
        <f ca="1">IF(ISNA(AD1970),NA(),VLOOKUP($AD1970,'Reasons for dismissal'!$A:$B,2,FALSE))</f>
        <v>#N/A</v>
      </c>
      <c r="AF1970" s="6">
        <f t="shared" ca="1" si="371"/>
        <v>3</v>
      </c>
      <c r="AG1970" s="1">
        <f t="shared" ca="1" si="361"/>
        <v>1005</v>
      </c>
    </row>
    <row r="1971" spans="1:33" x14ac:dyDescent="0.25">
      <c r="A1971" s="7" cm="1">
        <f t="array" aca="1" ref="A1971" ca="1">INDEX(Companies!$A:$A,RANDBETWEEN(2,COUNTA(Companies!$A:$A)),1)</f>
        <v>2</v>
      </c>
      <c r="B1971" s="7" t="str">
        <f ca="1">VLOOKUP($A1971,Companies!$A:$B,2,FALSE)</f>
        <v>ACME Corporation</v>
      </c>
      <c r="C1971" s="5">
        <f t="shared" si="362"/>
        <v>1970</v>
      </c>
      <c r="D1971" s="6">
        <f t="shared" ca="1" si="363"/>
        <v>1</v>
      </c>
      <c r="E1971" s="7">
        <f ca="1">IF($C1971 = 1 + N("Presidente"),
    127,
    IF($C1971 = 2 + N("Vice-Presidente"),
        72,
        IF($C1971 = 3 + N("Secretária bilíngue"),
            13,
            RANDBETWEEN(5,COUNT(Name!$A:$A) + 1)
        )
    )
)</f>
        <v>329</v>
      </c>
      <c r="F1971" s="7" t="str">
        <f ca="1" xml:space="preserve">
VLOOKUP(
  $E1971,
  Name!$A:$B,
  2,
  FALSE
)
&amp; " " &amp;
IF($C1971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Rebeca Nascimento Caminha</v>
      </c>
      <c r="G1971" s="7">
        <v>2</v>
      </c>
      <c r="H1971" s="7" t="str">
        <f>VLOOKUP($G1971,Countries!$A:$B,2,FALSE)</f>
        <v>Portugal</v>
      </c>
      <c r="I1971" s="7" cm="1">
        <f t="array" aca="1" ref="I1971" ca="1">INDEX(States!$B:$B,RANDBETWEEN(2,COUNTA(States!$A:$A)),1)</f>
        <v>16</v>
      </c>
      <c r="J1971" s="7" t="str">
        <f ca="1">VLOOKUP($I1971,States!$B:$C,2,FALSE)</f>
        <v>Beja</v>
      </c>
      <c r="K1971" s="7" t="str">
        <f ca="1">VLOOKUP($E1971,Name!$A:$C,3,FALSE)</f>
        <v>F</v>
      </c>
      <c r="L1971" s="7" t="str">
        <f ca="1">VLOOKUP($K1971,Genders!$B:$C,2,FALSE)</f>
        <v>Female</v>
      </c>
      <c r="M1971" s="7" cm="1">
        <f t="array" aca="1" ref="M1971" ca="1">INDEX('Marital status'!$A:$A,RANDBETWEEN(2,COUNTA('Marital status'!$A:$A)),1)</f>
        <v>2</v>
      </c>
      <c r="N1971" s="7" t="str">
        <f ca="1">VLOOKUP($M1971,'Marital status'!$A:$B,2,FALSE)</f>
        <v>Single</v>
      </c>
      <c r="O1971" s="7">
        <f t="shared" ca="1" si="364"/>
        <v>2</v>
      </c>
      <c r="P1971" s="7" t="str">
        <f ca="1">VLOOKUP($O1971,Ethnicities!$A:$B,2,FALSE)</f>
        <v>White</v>
      </c>
      <c r="Q1971" s="8">
        <f t="shared" ca="1" si="365"/>
        <v>38262</v>
      </c>
      <c r="R1971" s="6">
        <f t="shared" ca="1" si="366"/>
        <v>5</v>
      </c>
      <c r="S1971" s="6" t="str">
        <f ca="1">VLOOKUP($R1971,'Background education'!$A:$B,2,FALSE)</f>
        <v>Graduate school</v>
      </c>
      <c r="T1971" s="7">
        <f ca="1" xml:space="preserve">
  IF(OR($V1971 = 2, $V1971 = 3, $V1971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971" s="7" t="str">
        <f ca="1">VLOOKUP($T1971,Departments!$A:$B,2,FALSE)</f>
        <v>Juridical</v>
      </c>
      <c r="V1971" s="6">
        <f t="shared" ca="1" si="367"/>
        <v>8</v>
      </c>
      <c r="W1971" s="6" t="str">
        <f ca="1">VLOOKUP($V1971,Roles!$A:$B,2,FALSE)</f>
        <v>Analyst</v>
      </c>
      <c r="X1971" s="6">
        <f t="shared" ca="1" si="368"/>
        <v>3</v>
      </c>
      <c r="Y1971" s="6" t="str">
        <f ca="1">IF(ISNA($X1971),NA(),VLOOKUP($X1971,Levels!$A:$B,2,FALSE))</f>
        <v>Pleno</v>
      </c>
      <c r="Z1971" s="8">
        <f t="shared" ca="1" si="360"/>
        <v>44872</v>
      </c>
      <c r="AA1971" s="6">
        <f ca="1">RANDBETWEEN(2,COUNTA('Recruitment source'!$A:$A))</f>
        <v>11</v>
      </c>
      <c r="AB1971" s="6" t="str">
        <f ca="1">VLOOKUP($AA1971,'Recruitment source'!$A:$B,2,FALSE)</f>
        <v>LinkedIn</v>
      </c>
      <c r="AC1971" s="8" t="e">
        <f t="shared" ca="1" si="369"/>
        <v>#N/A</v>
      </c>
      <c r="AD1971" s="6" t="e">
        <f t="shared" ca="1" si="370"/>
        <v>#N/A</v>
      </c>
      <c r="AE1971" s="6" t="e">
        <f ca="1">IF(ISNA(AD1971),NA(),VLOOKUP($AD1971,'Reasons for dismissal'!$A:$B,2,FALSE))</f>
        <v>#N/A</v>
      </c>
      <c r="AF1971" s="6">
        <f t="shared" ca="1" si="371"/>
        <v>2</v>
      </c>
      <c r="AG1971" s="1">
        <f t="shared" ca="1" si="361"/>
        <v>2000</v>
      </c>
    </row>
    <row r="1972" spans="1:33" x14ac:dyDescent="0.25">
      <c r="A1972" s="7" cm="1">
        <f t="array" aca="1" ref="A1972" ca="1">INDEX(Companies!$A:$A,RANDBETWEEN(2,COUNTA(Companies!$A:$A)),1)</f>
        <v>2</v>
      </c>
      <c r="B1972" s="7" t="str">
        <f ca="1">VLOOKUP($A1972,Companies!$A:$B,2,FALSE)</f>
        <v>ACME Corporation</v>
      </c>
      <c r="C1972" s="5">
        <f t="shared" si="362"/>
        <v>1971</v>
      </c>
      <c r="D1972" s="6">
        <f t="shared" ca="1" si="363"/>
        <v>1</v>
      </c>
      <c r="E1972" s="7">
        <f ca="1">IF($C1972 = 1 + N("Presidente"),
    127,
    IF($C1972 = 2 + N("Vice-Presidente"),
        72,
        IF($C1972 = 3 + N("Secretária bilíngue"),
            13,
            RANDBETWEEN(5,COUNT(Name!$A:$A) + 1)
        )
    )
)</f>
        <v>303</v>
      </c>
      <c r="F1972" s="7" t="str">
        <f ca="1" xml:space="preserve">
VLOOKUP(
  $E1972,
  Name!$A:$B,
  2,
  FALSE
)
&amp; " " &amp;
IF($C1972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Nathália Bactista Russo</v>
      </c>
      <c r="G1972" s="7">
        <v>2</v>
      </c>
      <c r="H1972" s="7" t="str">
        <f>VLOOKUP($G1972,Countries!$A:$B,2,FALSE)</f>
        <v>Portugal</v>
      </c>
      <c r="I1972" s="7" cm="1">
        <f t="array" aca="1" ref="I1972" ca="1">INDEX(States!$B:$B,RANDBETWEEN(2,COUNTA(States!$A:$A)),1)</f>
        <v>9</v>
      </c>
      <c r="J1972" s="7" t="str">
        <f ca="1">VLOOKUP($I1972,States!$B:$C,2,FALSE)</f>
        <v>Leiria</v>
      </c>
      <c r="K1972" s="7" t="str">
        <f ca="1">VLOOKUP($E1972,Name!$A:$C,3,FALSE)</f>
        <v>F</v>
      </c>
      <c r="L1972" s="7" t="str">
        <f ca="1">VLOOKUP($K1972,Genders!$B:$C,2,FALSE)</f>
        <v>Female</v>
      </c>
      <c r="M1972" s="7" cm="1">
        <f t="array" aca="1" ref="M1972" ca="1">INDEX('Marital status'!$A:$A,RANDBETWEEN(2,COUNTA('Marital status'!$A:$A)),1)</f>
        <v>5</v>
      </c>
      <c r="N1972" s="7" t="str">
        <f ca="1">VLOOKUP($M1972,'Marital status'!$A:$B,2,FALSE)</f>
        <v xml:space="preserve">Separated </v>
      </c>
      <c r="O1972" s="7">
        <f t="shared" ca="1" si="364"/>
        <v>2</v>
      </c>
      <c r="P1972" s="7" t="str">
        <f ca="1">VLOOKUP($O1972,Ethnicities!$A:$B,2,FALSE)</f>
        <v>White</v>
      </c>
      <c r="Q1972" s="8">
        <f t="shared" ca="1" si="365"/>
        <v>30813</v>
      </c>
      <c r="R1972" s="6">
        <f t="shared" ca="1" si="366"/>
        <v>4</v>
      </c>
      <c r="S1972" s="6" t="str">
        <f ca="1">VLOOKUP($R1972,'Background education'!$A:$B,2,FALSE)</f>
        <v>Undergraduate degree</v>
      </c>
      <c r="T1972" s="7">
        <f ca="1" xml:space="preserve">
  IF(OR($V1972 = 2, $V1972 = 3, $V1972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72" s="7" t="str">
        <f ca="1">VLOOKUP($T1972,Departments!$A:$B,2,FALSE)</f>
        <v xml:space="preserve"> Commercial</v>
      </c>
      <c r="V1972" s="6">
        <f t="shared" ca="1" si="367"/>
        <v>7</v>
      </c>
      <c r="W1972" s="6" t="str">
        <f ca="1">VLOOKUP($V1972,Roles!$A:$B,2,FALSE)</f>
        <v>Trainee</v>
      </c>
      <c r="X1972" s="6" t="e">
        <f t="shared" ca="1" si="368"/>
        <v>#N/A</v>
      </c>
      <c r="Y1972" s="6" t="e">
        <f ca="1">IF(ISNA($X1972),NA(),VLOOKUP($X1972,Levels!$A:$B,2,FALSE))</f>
        <v>#N/A</v>
      </c>
      <c r="Z1972" s="8">
        <f t="shared" ca="1" si="360"/>
        <v>44115</v>
      </c>
      <c r="AA1972" s="6">
        <f ca="1">RANDBETWEEN(2,COUNTA('Recruitment source'!$A:$A))</f>
        <v>6</v>
      </c>
      <c r="AB1972" s="6" t="str">
        <f ca="1">VLOOKUP($AA1972,'Recruitment source'!$A:$B,2,FALSE)</f>
        <v>Empregos Online</v>
      </c>
      <c r="AC1972" s="8" t="e">
        <f t="shared" ca="1" si="369"/>
        <v>#N/A</v>
      </c>
      <c r="AD1972" s="6" t="e">
        <f t="shared" ca="1" si="370"/>
        <v>#N/A</v>
      </c>
      <c r="AE1972" s="6" t="e">
        <f ca="1">IF(ISNA(AD1972),NA(),VLOOKUP($AD1972,'Reasons for dismissal'!$A:$B,2,FALSE))</f>
        <v>#N/A</v>
      </c>
      <c r="AF1972" s="6">
        <f t="shared" ca="1" si="371"/>
        <v>4</v>
      </c>
      <c r="AG1972" s="1">
        <f t="shared" ca="1" si="361"/>
        <v>1005</v>
      </c>
    </row>
    <row r="1973" spans="1:33" x14ac:dyDescent="0.25">
      <c r="A1973" s="7" cm="1">
        <f t="array" aca="1" ref="A1973" ca="1">INDEX(Companies!$A:$A,RANDBETWEEN(2,COUNTA(Companies!$A:$A)),1)</f>
        <v>2</v>
      </c>
      <c r="B1973" s="7" t="str">
        <f ca="1">VLOOKUP($A1973,Companies!$A:$B,2,FALSE)</f>
        <v>ACME Corporation</v>
      </c>
      <c r="C1973" s="5">
        <f t="shared" si="362"/>
        <v>1972</v>
      </c>
      <c r="D1973" s="6">
        <f t="shared" ca="1" si="363"/>
        <v>1</v>
      </c>
      <c r="E1973" s="7">
        <f ca="1">IF($C1973 = 1 + N("Presidente"),
    127,
    IF($C1973 = 2 + N("Vice-Presidente"),
        72,
        IF($C1973 = 3 + N("Secretária bilíngue"),
            13,
            RANDBETWEEN(5,COUNT(Name!$A:$A) + 1)
        )
    )
)</f>
        <v>110</v>
      </c>
      <c r="F1973" s="7" t="str">
        <f ca="1" xml:space="preserve">
VLOOKUP(
  $E1973,
  Name!$A:$B,
  2,
  FALSE
)
&amp; " " &amp;
IF($C1973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Davi Miguel Gonçalves Caruso</v>
      </c>
      <c r="G1973" s="7">
        <v>2</v>
      </c>
      <c r="H1973" s="7" t="str">
        <f>VLOOKUP($G1973,Countries!$A:$B,2,FALSE)</f>
        <v>Portugal</v>
      </c>
      <c r="I1973" s="7" cm="1">
        <f t="array" aca="1" ref="I1973" ca="1">INDEX(States!$B:$B,RANDBETWEEN(2,COUNTA(States!$A:$A)),1)</f>
        <v>3</v>
      </c>
      <c r="J1973" s="7" t="str">
        <f ca="1">VLOOKUP($I1973,States!$B:$C,2,FALSE)</f>
        <v>Porto</v>
      </c>
      <c r="K1973" s="7" t="str">
        <f ca="1">VLOOKUP($E1973,Name!$A:$C,3,FALSE)</f>
        <v>M</v>
      </c>
      <c r="L1973" s="7" t="str">
        <f ca="1">VLOOKUP($K1973,Genders!$B:$C,2,FALSE)</f>
        <v>Male</v>
      </c>
      <c r="M1973" s="7" cm="1">
        <f t="array" aca="1" ref="M1973" ca="1">INDEX('Marital status'!$A:$A,RANDBETWEEN(2,COUNTA('Marital status'!$A:$A)),1)</f>
        <v>3</v>
      </c>
      <c r="N1973" s="7" t="str">
        <f ca="1">VLOOKUP($M1973,'Marital status'!$A:$B,2,FALSE)</f>
        <v>Married</v>
      </c>
      <c r="O1973" s="7">
        <f t="shared" ca="1" si="364"/>
        <v>2</v>
      </c>
      <c r="P1973" s="7" t="str">
        <f ca="1">VLOOKUP($O1973,Ethnicities!$A:$B,2,FALSE)</f>
        <v>White</v>
      </c>
      <c r="Q1973" s="8">
        <f t="shared" ca="1" si="365"/>
        <v>32595</v>
      </c>
      <c r="R1973" s="6">
        <f t="shared" ca="1" si="366"/>
        <v>4</v>
      </c>
      <c r="S1973" s="6" t="str">
        <f ca="1">VLOOKUP($R1973,'Background education'!$A:$B,2,FALSE)</f>
        <v>Undergraduate degree</v>
      </c>
      <c r="T1973" s="7">
        <f ca="1" xml:space="preserve">
  IF(OR($V1973 = 2, $V1973 = 3, $V1973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73" s="7" t="str">
        <f ca="1">VLOOKUP($T1973,Departments!$A:$B,2,FALSE)</f>
        <v xml:space="preserve"> Commercial</v>
      </c>
      <c r="V1973" s="6">
        <f t="shared" ca="1" si="367"/>
        <v>8</v>
      </c>
      <c r="W1973" s="6" t="str">
        <f ca="1">VLOOKUP($V1973,Roles!$A:$B,2,FALSE)</f>
        <v>Analyst</v>
      </c>
      <c r="X1973" s="6">
        <f t="shared" ca="1" si="368"/>
        <v>4</v>
      </c>
      <c r="Y1973" s="6" t="str">
        <f ca="1">IF(ISNA($X1973),NA(),VLOOKUP($X1973,Levels!$A:$B,2,FALSE))</f>
        <v>Senior</v>
      </c>
      <c r="Z1973" s="8">
        <f t="shared" ca="1" si="360"/>
        <v>43855</v>
      </c>
      <c r="AA1973" s="6">
        <f ca="1">RANDBETWEEN(2,COUNTA('Recruitment source'!$A:$A))</f>
        <v>11</v>
      </c>
      <c r="AB1973" s="6" t="str">
        <f ca="1">VLOOKUP($AA1973,'Recruitment source'!$A:$B,2,FALSE)</f>
        <v>LinkedIn</v>
      </c>
      <c r="AC1973" s="8" t="e">
        <f t="shared" ca="1" si="369"/>
        <v>#N/A</v>
      </c>
      <c r="AD1973" s="6" t="e">
        <f t="shared" ca="1" si="370"/>
        <v>#N/A</v>
      </c>
      <c r="AE1973" s="6" t="e">
        <f ca="1">IF(ISNA(AD1973),NA(),VLOOKUP($AD1973,'Reasons for dismissal'!$A:$B,2,FALSE))</f>
        <v>#N/A</v>
      </c>
      <c r="AF1973" s="6">
        <f t="shared" ca="1" si="371"/>
        <v>3</v>
      </c>
      <c r="AG1973" s="1">
        <f t="shared" ca="1" si="361"/>
        <v>2000</v>
      </c>
    </row>
    <row r="1974" spans="1:33" x14ac:dyDescent="0.25">
      <c r="A1974" s="7" cm="1">
        <f t="array" aca="1" ref="A1974" ca="1">INDEX(Companies!$A:$A,RANDBETWEEN(2,COUNTA(Companies!$A:$A)),1)</f>
        <v>2</v>
      </c>
      <c r="B1974" s="7" t="str">
        <f ca="1">VLOOKUP($A1974,Companies!$A:$B,2,FALSE)</f>
        <v>ACME Corporation</v>
      </c>
      <c r="C1974" s="5">
        <f t="shared" si="362"/>
        <v>1973</v>
      </c>
      <c r="D1974" s="6">
        <f t="shared" ca="1" si="363"/>
        <v>1</v>
      </c>
      <c r="E1974" s="7">
        <f ca="1">IF($C1974 = 1 + N("Presidente"),
    127,
    IF($C1974 = 2 + N("Vice-Presidente"),
        72,
        IF($C1974 = 3 + N("Secretária bilíngue"),
            13,
            RANDBETWEEN(5,COUNT(Name!$A:$A) + 1)
        )
    )
)</f>
        <v>279</v>
      </c>
      <c r="F1974" s="7" t="str">
        <f ca="1" xml:space="preserve">
VLOOKUP(
  $E1974,
  Name!$A:$B,
  2,
  FALSE
)
&amp; " " &amp;
IF($C1974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Mariane Faro Bandeira</v>
      </c>
      <c r="G1974" s="7">
        <v>2</v>
      </c>
      <c r="H1974" s="7" t="str">
        <f>VLOOKUP($G1974,Countries!$A:$B,2,FALSE)</f>
        <v>Portugal</v>
      </c>
      <c r="I1974" s="7" cm="1">
        <f t="array" aca="1" ref="I1974" ca="1">INDEX(States!$B:$B,RANDBETWEEN(2,COUNTA(States!$A:$A)),1)</f>
        <v>7</v>
      </c>
      <c r="J1974" s="7" t="str">
        <f ca="1">VLOOKUP($I1974,States!$B:$C,2,FALSE)</f>
        <v>Faro</v>
      </c>
      <c r="K1974" s="7" t="str">
        <f ca="1">VLOOKUP($E1974,Name!$A:$C,3,FALSE)</f>
        <v>F</v>
      </c>
      <c r="L1974" s="7" t="str">
        <f ca="1">VLOOKUP($K1974,Genders!$B:$C,2,FALSE)</f>
        <v>Female</v>
      </c>
      <c r="M1974" s="7" cm="1">
        <f t="array" aca="1" ref="M1974" ca="1">INDEX('Marital status'!$A:$A,RANDBETWEEN(2,COUNTA('Marital status'!$A:$A)),1)</f>
        <v>3</v>
      </c>
      <c r="N1974" s="7" t="str">
        <f ca="1">VLOOKUP($M1974,'Marital status'!$A:$B,2,FALSE)</f>
        <v>Married</v>
      </c>
      <c r="O1974" s="7">
        <f t="shared" ca="1" si="364"/>
        <v>3</v>
      </c>
      <c r="P1974" s="7" t="str">
        <f ca="1">VLOOKUP($O1974,Ethnicities!$A:$B,2,FALSE)</f>
        <v>Black or African American</v>
      </c>
      <c r="Q1974" s="8">
        <f t="shared" ca="1" si="365"/>
        <v>29905</v>
      </c>
      <c r="R1974" s="6">
        <f t="shared" ca="1" si="366"/>
        <v>4</v>
      </c>
      <c r="S1974" s="6" t="str">
        <f ca="1">VLOOKUP($R1974,'Background education'!$A:$B,2,FALSE)</f>
        <v>Undergraduate degree</v>
      </c>
      <c r="T1974" s="7">
        <f ca="1" xml:space="preserve">
  IF(OR($V1974 = 2, $V1974 = 3, $V1974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74" s="7" t="str">
        <f ca="1">VLOOKUP($T1974,Departments!$A:$B,2,FALSE)</f>
        <v>Administration</v>
      </c>
      <c r="V1974" s="6">
        <f t="shared" ca="1" si="367"/>
        <v>6</v>
      </c>
      <c r="W1974" s="6" t="str">
        <f ca="1">VLOOKUP($V1974,Roles!$A:$B,2,FALSE)</f>
        <v>Intern</v>
      </c>
      <c r="X1974" s="6" t="e">
        <f t="shared" ca="1" si="368"/>
        <v>#N/A</v>
      </c>
      <c r="Y1974" s="6" t="e">
        <f ca="1">IF(ISNA($X1974),NA(),VLOOKUP($X1974,Levels!$A:$B,2,FALSE))</f>
        <v>#N/A</v>
      </c>
      <c r="Z1974" s="8">
        <f t="shared" ca="1" si="360"/>
        <v>42401</v>
      </c>
      <c r="AA1974" s="6">
        <f ca="1">RANDBETWEEN(2,COUNTA('Recruitment source'!$A:$A))</f>
        <v>9</v>
      </c>
      <c r="AB1974" s="6" t="str">
        <f ca="1">VLOOKUP($AA1974,'Recruitment source'!$A:$B,2,FALSE)</f>
        <v xml:space="preserve"> recommendation of employee</v>
      </c>
      <c r="AC1974" s="8" t="e">
        <f t="shared" ca="1" si="369"/>
        <v>#N/A</v>
      </c>
      <c r="AD1974" s="6" t="e">
        <f t="shared" ca="1" si="370"/>
        <v>#N/A</v>
      </c>
      <c r="AE1974" s="6" t="e">
        <f ca="1">IF(ISNA(AD1974),NA(),VLOOKUP($AD1974,'Reasons for dismissal'!$A:$B,2,FALSE))</f>
        <v>#N/A</v>
      </c>
      <c r="AF1974" s="6">
        <f t="shared" ca="1" si="371"/>
        <v>3</v>
      </c>
      <c r="AG1974" s="1">
        <f t="shared" ca="1" si="361"/>
        <v>805</v>
      </c>
    </row>
    <row r="1975" spans="1:33" x14ac:dyDescent="0.25">
      <c r="A1975" s="7" cm="1">
        <f t="array" aca="1" ref="A1975" ca="1">INDEX(Companies!$A:$A,RANDBETWEEN(2,COUNTA(Companies!$A:$A)),1)</f>
        <v>2</v>
      </c>
      <c r="B1975" s="7" t="str">
        <f ca="1">VLOOKUP($A1975,Companies!$A:$B,2,FALSE)</f>
        <v>ACME Corporation</v>
      </c>
      <c r="C1975" s="5">
        <f t="shared" si="362"/>
        <v>1974</v>
      </c>
      <c r="D1975" s="6">
        <f t="shared" ca="1" si="363"/>
        <v>1</v>
      </c>
      <c r="E1975" s="7">
        <f ca="1">IF($C1975 = 1 + N("Presidente"),
    127,
    IF($C1975 = 2 + N("Vice-Presidente"),
        72,
        IF($C1975 = 3 + N("Secretária bilíngue"),
            13,
            RANDBETWEEN(5,COUNT(Name!$A:$A) + 1)
        )
    )
)</f>
        <v>284</v>
      </c>
      <c r="F1975" s="7" t="str">
        <f ca="1" xml:space="preserve">
VLOOKUP(
  $E1975,
  Name!$A:$B,
  2,
  FALSE
)
&amp; " " &amp;
IF($C1975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Martim Ricci Amor</v>
      </c>
      <c r="G1975" s="7">
        <v>2</v>
      </c>
      <c r="H1975" s="7" t="str">
        <f>VLOOKUP($G1975,Countries!$A:$B,2,FALSE)</f>
        <v>Portugal</v>
      </c>
      <c r="I1975" s="7" cm="1">
        <f t="array" aca="1" ref="I1975" ca="1">INDEX(States!$B:$B,RANDBETWEEN(2,COUNTA(States!$A:$A)),1)</f>
        <v>6</v>
      </c>
      <c r="J1975" s="7" t="str">
        <f ca="1">VLOOKUP($I1975,States!$B:$C,2,FALSE)</f>
        <v>Braga</v>
      </c>
      <c r="K1975" s="7" t="str">
        <f ca="1">VLOOKUP($E1975,Name!$A:$C,3,FALSE)</f>
        <v>M</v>
      </c>
      <c r="L1975" s="7" t="str">
        <f ca="1">VLOOKUP($K1975,Genders!$B:$C,2,FALSE)</f>
        <v>Male</v>
      </c>
      <c r="M1975" s="7" cm="1">
        <f t="array" aca="1" ref="M1975" ca="1">INDEX('Marital status'!$A:$A,RANDBETWEEN(2,COUNTA('Marital status'!$A:$A)),1)</f>
        <v>6</v>
      </c>
      <c r="N1975" s="7" t="str">
        <f ca="1">VLOOKUP($M1975,'Marital status'!$A:$B,2,FALSE)</f>
        <v>Divorced</v>
      </c>
      <c r="O1975" s="7">
        <f t="shared" ca="1" si="364"/>
        <v>2</v>
      </c>
      <c r="P1975" s="7" t="str">
        <f ca="1">VLOOKUP($O1975,Ethnicities!$A:$B,2,FALSE)</f>
        <v>White</v>
      </c>
      <c r="Q1975" s="8">
        <f t="shared" ca="1" si="365"/>
        <v>33620</v>
      </c>
      <c r="R1975" s="6">
        <f t="shared" ca="1" si="366"/>
        <v>4</v>
      </c>
      <c r="S1975" s="6" t="str">
        <f ca="1">VLOOKUP($R1975,'Background education'!$A:$B,2,FALSE)</f>
        <v>Undergraduate degree</v>
      </c>
      <c r="T1975" s="7">
        <f ca="1" xml:space="preserve">
  IF(OR($V1975 = 2, $V1975 = 3, $V1975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975" s="7" t="str">
        <f ca="1">VLOOKUP($T1975,Departments!$A:$B,2,FALSE)</f>
        <v>Information Technology</v>
      </c>
      <c r="V1975" s="6">
        <f t="shared" ca="1" si="367"/>
        <v>8</v>
      </c>
      <c r="W1975" s="6" t="str">
        <f ca="1">VLOOKUP($V1975,Roles!$A:$B,2,FALSE)</f>
        <v>Analyst</v>
      </c>
      <c r="X1975" s="6">
        <f t="shared" ca="1" si="368"/>
        <v>3</v>
      </c>
      <c r="Y1975" s="6" t="str">
        <f ca="1">IF(ISNA($X1975),NA(),VLOOKUP($X1975,Levels!$A:$B,2,FALSE))</f>
        <v>Pleno</v>
      </c>
      <c r="Z1975" s="8">
        <f t="shared" ca="1" si="360"/>
        <v>38859</v>
      </c>
      <c r="AA1975" s="6">
        <f ca="1">RANDBETWEEN(2,COUNTA('Recruitment source'!$A:$A))</f>
        <v>11</v>
      </c>
      <c r="AB1975" s="6" t="str">
        <f ca="1">VLOOKUP($AA1975,'Recruitment source'!$A:$B,2,FALSE)</f>
        <v>LinkedIn</v>
      </c>
      <c r="AC1975" s="8" t="e">
        <f t="shared" ca="1" si="369"/>
        <v>#N/A</v>
      </c>
      <c r="AD1975" s="6" t="e">
        <f t="shared" ca="1" si="370"/>
        <v>#N/A</v>
      </c>
      <c r="AE1975" s="6" t="e">
        <f ca="1">IF(ISNA(AD1975),NA(),VLOOKUP($AD1975,'Reasons for dismissal'!$A:$B,2,FALSE))</f>
        <v>#N/A</v>
      </c>
      <c r="AF1975" s="6">
        <f t="shared" ca="1" si="371"/>
        <v>3</v>
      </c>
      <c r="AG1975" s="1">
        <f t="shared" ca="1" si="361"/>
        <v>2080</v>
      </c>
    </row>
    <row r="1976" spans="1:33" x14ac:dyDescent="0.25">
      <c r="A1976" s="7" cm="1">
        <f t="array" aca="1" ref="A1976" ca="1">INDEX(Companies!$A:$A,RANDBETWEEN(2,COUNTA(Companies!$A:$A)),1)</f>
        <v>2</v>
      </c>
      <c r="B1976" s="7" t="str">
        <f ca="1">VLOOKUP($A1976,Companies!$A:$B,2,FALSE)</f>
        <v>ACME Corporation</v>
      </c>
      <c r="C1976" s="5">
        <f t="shared" si="362"/>
        <v>1975</v>
      </c>
      <c r="D1976" s="6">
        <f t="shared" ca="1" si="363"/>
        <v>1</v>
      </c>
      <c r="E1976" s="7">
        <f ca="1">IF($C1976 = 1 + N("Presidente"),
    127,
    IF($C1976 = 2 + N("Vice-Presidente"),
        72,
        IF($C1976 = 3 + N("Secretária bilíngue"),
            13,
            RANDBETWEEN(5,COUNT(Name!$A:$A) + 1)
        )
    )
)</f>
        <v>198</v>
      </c>
      <c r="F1976" s="7" t="str">
        <f ca="1" xml:space="preserve">
VLOOKUP(
  $E1976,
  Name!$A:$B,
  2,
  FALSE
)
&amp; " " &amp;
IF($C1976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Emanuel Seixas Paulista</v>
      </c>
      <c r="G1976" s="7">
        <v>2</v>
      </c>
      <c r="H1976" s="7" t="str">
        <f>VLOOKUP($G1976,Countries!$A:$B,2,FALSE)</f>
        <v>Portugal</v>
      </c>
      <c r="I1976" s="7" cm="1">
        <f t="array" aca="1" ref="I1976" ca="1">INDEX(States!$B:$B,RANDBETWEEN(2,COUNTA(States!$A:$A)),1)</f>
        <v>6</v>
      </c>
      <c r="J1976" s="7" t="str">
        <f ca="1">VLOOKUP($I1976,States!$B:$C,2,FALSE)</f>
        <v>Braga</v>
      </c>
      <c r="K1976" s="7" t="str">
        <f ca="1">VLOOKUP($E1976,Name!$A:$C,3,FALSE)</f>
        <v>M</v>
      </c>
      <c r="L1976" s="7" t="str">
        <f ca="1">VLOOKUP($K1976,Genders!$B:$C,2,FALSE)</f>
        <v>Male</v>
      </c>
      <c r="M1976" s="7" cm="1">
        <f t="array" aca="1" ref="M1976" ca="1">INDEX('Marital status'!$A:$A,RANDBETWEEN(2,COUNTA('Marital status'!$A:$A)),1)</f>
        <v>5</v>
      </c>
      <c r="N1976" s="7" t="str">
        <f ca="1">VLOOKUP($M1976,'Marital status'!$A:$B,2,FALSE)</f>
        <v xml:space="preserve">Separated </v>
      </c>
      <c r="O1976" s="7">
        <f t="shared" ca="1" si="364"/>
        <v>5</v>
      </c>
      <c r="P1976" s="7" t="str">
        <f ca="1">VLOOKUP($O1976,Ethnicities!$A:$B,2,FALSE)</f>
        <v>Asian</v>
      </c>
      <c r="Q1976" s="8">
        <f t="shared" ca="1" si="365"/>
        <v>26235</v>
      </c>
      <c r="R1976" s="6">
        <f t="shared" ca="1" si="366"/>
        <v>4</v>
      </c>
      <c r="S1976" s="6" t="str">
        <f ca="1">VLOOKUP($R1976,'Background education'!$A:$B,2,FALSE)</f>
        <v>Undergraduate degree</v>
      </c>
      <c r="T1976" s="7">
        <f ca="1" xml:space="preserve">
  IF(OR($V1976 = 2, $V1976 = 3, $V1976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1976" s="7" t="str">
        <f ca="1">VLOOKUP($T1976,Departments!$A:$B,2,FALSE)</f>
        <v>Controlling</v>
      </c>
      <c r="V1976" s="6">
        <f t="shared" ca="1" si="367"/>
        <v>6</v>
      </c>
      <c r="W1976" s="6" t="str">
        <f ca="1">VLOOKUP($V1976,Roles!$A:$B,2,FALSE)</f>
        <v>Intern</v>
      </c>
      <c r="X1976" s="6" t="e">
        <f t="shared" ca="1" si="368"/>
        <v>#N/A</v>
      </c>
      <c r="Y1976" s="6" t="e">
        <f ca="1">IF(ISNA($X1976),NA(),VLOOKUP($X1976,Levels!$A:$B,2,FALSE))</f>
        <v>#N/A</v>
      </c>
      <c r="Z1976" s="8">
        <f t="shared" ca="1" si="360"/>
        <v>41794</v>
      </c>
      <c r="AA1976" s="6">
        <f ca="1">RANDBETWEEN(2,COUNTA('Recruitment source'!$A:$A))</f>
        <v>11</v>
      </c>
      <c r="AB1976" s="6" t="str">
        <f ca="1">VLOOKUP($AA1976,'Recruitment source'!$A:$B,2,FALSE)</f>
        <v>LinkedIn</v>
      </c>
      <c r="AC1976" s="8" t="e">
        <f t="shared" ca="1" si="369"/>
        <v>#N/A</v>
      </c>
      <c r="AD1976" s="6" t="e">
        <f t="shared" ca="1" si="370"/>
        <v>#N/A</v>
      </c>
      <c r="AE1976" s="6" t="e">
        <f ca="1">IF(ISNA(AD1976),NA(),VLOOKUP($AD1976,'Reasons for dismissal'!$A:$B,2,FALSE))</f>
        <v>#N/A</v>
      </c>
      <c r="AF1976" s="6">
        <f t="shared" ca="1" si="371"/>
        <v>4</v>
      </c>
      <c r="AG1976" s="1">
        <f t="shared" ca="1" si="361"/>
        <v>885</v>
      </c>
    </row>
    <row r="1977" spans="1:33" x14ac:dyDescent="0.25">
      <c r="A1977" s="7" cm="1">
        <f t="array" aca="1" ref="A1977" ca="1">INDEX(Companies!$A:$A,RANDBETWEEN(2,COUNTA(Companies!$A:$A)),1)</f>
        <v>2</v>
      </c>
      <c r="B1977" s="7" t="str">
        <f ca="1">VLOOKUP($A1977,Companies!$A:$B,2,FALSE)</f>
        <v>ACME Corporation</v>
      </c>
      <c r="C1977" s="5">
        <f t="shared" si="362"/>
        <v>1976</v>
      </c>
      <c r="D1977" s="6">
        <f t="shared" ca="1" si="363"/>
        <v>1</v>
      </c>
      <c r="E1977" s="7">
        <f ca="1">IF($C1977 = 1 + N("Presidente"),
    127,
    IF($C1977 = 2 + N("Vice-Presidente"),
        72,
        IF($C1977 = 3 + N("Secretária bilíngue"),
            13,
            RANDBETWEEN(5,COUNT(Name!$A:$A) + 1)
        )
    )
)</f>
        <v>293</v>
      </c>
      <c r="F1977" s="7" t="str">
        <f ca="1" xml:space="preserve">
VLOOKUP(
  $E1977,
  Name!$A:$B,
  2,
  FALSE
)
&amp; " " &amp;
IF($C1977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Michael Frois Morato</v>
      </c>
      <c r="G1977" s="7">
        <v>2</v>
      </c>
      <c r="H1977" s="7" t="str">
        <f>VLOOKUP($G1977,Countries!$A:$B,2,FALSE)</f>
        <v>Portugal</v>
      </c>
      <c r="I1977" s="7" cm="1">
        <f t="array" aca="1" ref="I1977" ca="1">INDEX(States!$B:$B,RANDBETWEEN(2,COUNTA(States!$A:$A)),1)</f>
        <v>7</v>
      </c>
      <c r="J1977" s="7" t="str">
        <f ca="1">VLOOKUP($I1977,States!$B:$C,2,FALSE)</f>
        <v>Faro</v>
      </c>
      <c r="K1977" s="7" t="str">
        <f ca="1">VLOOKUP($E1977,Name!$A:$C,3,FALSE)</f>
        <v>M</v>
      </c>
      <c r="L1977" s="7" t="str">
        <f ca="1">VLOOKUP($K1977,Genders!$B:$C,2,FALSE)</f>
        <v>Male</v>
      </c>
      <c r="M1977" s="7" cm="1">
        <f t="array" aca="1" ref="M1977" ca="1">INDEX('Marital status'!$A:$A,RANDBETWEEN(2,COUNTA('Marital status'!$A:$A)),1)</f>
        <v>4</v>
      </c>
      <c r="N1977" s="7" t="str">
        <f ca="1">VLOOKUP($M1977,'Marital status'!$A:$B,2,FALSE)</f>
        <v xml:space="preserve">Widowed </v>
      </c>
      <c r="O1977" s="7">
        <f t="shared" ca="1" si="364"/>
        <v>2</v>
      </c>
      <c r="P1977" s="7" t="str">
        <f ca="1">VLOOKUP($O1977,Ethnicities!$A:$B,2,FALSE)</f>
        <v>White</v>
      </c>
      <c r="Q1977" s="8">
        <f t="shared" ca="1" si="365"/>
        <v>34452</v>
      </c>
      <c r="R1977" s="6">
        <f t="shared" ca="1" si="366"/>
        <v>5</v>
      </c>
      <c r="S1977" s="6" t="str">
        <f ca="1">VLOOKUP($R1977,'Background education'!$A:$B,2,FALSE)</f>
        <v>Graduate school</v>
      </c>
      <c r="T1977" s="7">
        <f ca="1" xml:space="preserve">
  IF(OR($V1977 = 2, $V1977 = 3, $V1977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77" s="7" t="str">
        <f ca="1">VLOOKUP($T1977,Departments!$A:$B,2,FALSE)</f>
        <v>Human Resource</v>
      </c>
      <c r="V1977" s="6">
        <f t="shared" ca="1" si="367"/>
        <v>8</v>
      </c>
      <c r="W1977" s="6" t="str">
        <f ca="1">VLOOKUP($V1977,Roles!$A:$B,2,FALSE)</f>
        <v>Analyst</v>
      </c>
      <c r="X1977" s="6">
        <f t="shared" ca="1" si="368"/>
        <v>2</v>
      </c>
      <c r="Y1977" s="6" t="str">
        <f ca="1">IF(ISNA($X1977),NA(),VLOOKUP($X1977,Levels!$A:$B,2,FALSE))</f>
        <v>Junior</v>
      </c>
      <c r="Z1977" s="8">
        <f t="shared" ca="1" si="360"/>
        <v>44039</v>
      </c>
      <c r="AA1977" s="6">
        <f ca="1">RANDBETWEEN(2,COUNTA('Recruitment source'!$A:$A))</f>
        <v>2</v>
      </c>
      <c r="AB1977" s="6" t="str">
        <f ca="1">VLOOKUP($AA1977,'Recruitment source'!$A:$B,2,FALSE)</f>
        <v>Indeed</v>
      </c>
      <c r="AC1977" s="8" t="e">
        <f t="shared" ca="1" si="369"/>
        <v>#N/A</v>
      </c>
      <c r="AD1977" s="6" t="e">
        <f t="shared" ca="1" si="370"/>
        <v>#N/A</v>
      </c>
      <c r="AE1977" s="6" t="e">
        <f ca="1">IF(ISNA(AD1977),NA(),VLOOKUP($AD1977,'Reasons for dismissal'!$A:$B,2,FALSE))</f>
        <v>#N/A</v>
      </c>
      <c r="AF1977" s="6">
        <f t="shared" ca="1" si="371"/>
        <v>4</v>
      </c>
      <c r="AG1977" s="1">
        <f t="shared" ca="1" si="361"/>
        <v>2000</v>
      </c>
    </row>
    <row r="1978" spans="1:33" x14ac:dyDescent="0.25">
      <c r="A1978" s="7" cm="1">
        <f t="array" aca="1" ref="A1978" ca="1">INDEX(Companies!$A:$A,RANDBETWEEN(2,COUNTA(Companies!$A:$A)),1)</f>
        <v>2</v>
      </c>
      <c r="B1978" s="7" t="str">
        <f ca="1">VLOOKUP($A1978,Companies!$A:$B,2,FALSE)</f>
        <v>ACME Corporation</v>
      </c>
      <c r="C1978" s="5">
        <f t="shared" si="362"/>
        <v>1977</v>
      </c>
      <c r="D1978" s="6">
        <f t="shared" ca="1" si="363"/>
        <v>1</v>
      </c>
      <c r="E1978" s="7">
        <f ca="1">IF($C1978 = 1 + N("Presidente"),
    127,
    IF($C1978 = 2 + N("Vice-Presidente"),
        72,
        IF($C1978 = 3 + N("Secretária bilíngue"),
            13,
            RANDBETWEEN(5,COUNT(Name!$A:$A) + 1)
        )
    )
)</f>
        <v>23</v>
      </c>
      <c r="F1978" s="7" t="str">
        <f ca="1" xml:space="preserve">
VLOOKUP(
  $E1978,
  Name!$A:$B,
  2,
  FALSE
)
&amp; " " &amp;
IF($C1978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Amanda Pedroso Miranda</v>
      </c>
      <c r="G1978" s="7">
        <v>2</v>
      </c>
      <c r="H1978" s="7" t="str">
        <f>VLOOKUP($G1978,Countries!$A:$B,2,FALSE)</f>
        <v>Portugal</v>
      </c>
      <c r="I1978" s="7" cm="1">
        <f t="array" aca="1" ref="I1978" ca="1">INDEX(States!$B:$B,RANDBETWEEN(2,COUNTA(States!$A:$A)),1)</f>
        <v>3</v>
      </c>
      <c r="J1978" s="7" t="str">
        <f ca="1">VLOOKUP($I1978,States!$B:$C,2,FALSE)</f>
        <v>Porto</v>
      </c>
      <c r="K1978" s="7" t="str">
        <f ca="1">VLOOKUP($E1978,Name!$A:$C,3,FALSE)</f>
        <v>F</v>
      </c>
      <c r="L1978" s="7" t="str">
        <f ca="1">VLOOKUP($K1978,Genders!$B:$C,2,FALSE)</f>
        <v>Female</v>
      </c>
      <c r="M1978" s="7" cm="1">
        <f t="array" aca="1" ref="M1978" ca="1">INDEX('Marital status'!$A:$A,RANDBETWEEN(2,COUNTA('Marital status'!$A:$A)),1)</f>
        <v>3</v>
      </c>
      <c r="N1978" s="7" t="str">
        <f ca="1">VLOOKUP($M1978,'Marital status'!$A:$B,2,FALSE)</f>
        <v>Married</v>
      </c>
      <c r="O1978" s="7">
        <f t="shared" ca="1" si="364"/>
        <v>2</v>
      </c>
      <c r="P1978" s="7" t="str">
        <f ca="1">VLOOKUP($O1978,Ethnicities!$A:$B,2,FALSE)</f>
        <v>White</v>
      </c>
      <c r="Q1978" s="8">
        <f t="shared" ca="1" si="365"/>
        <v>28963</v>
      </c>
      <c r="R1978" s="6">
        <f t="shared" ca="1" si="366"/>
        <v>4</v>
      </c>
      <c r="S1978" s="6" t="str">
        <f ca="1">VLOOKUP($R1978,'Background education'!$A:$B,2,FALSE)</f>
        <v>Undergraduate degree</v>
      </c>
      <c r="T1978" s="7">
        <f ca="1" xml:space="preserve">
  IF(OR($V1978 = 2, $V1978 = 3, $V1978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1978" s="7" t="str">
        <f ca="1">VLOOKUP($T1978,Departments!$A:$B,2,FALSE)</f>
        <v>Finance</v>
      </c>
      <c r="V1978" s="6">
        <f t="shared" ca="1" si="367"/>
        <v>7</v>
      </c>
      <c r="W1978" s="6" t="str">
        <f ca="1">VLOOKUP($V1978,Roles!$A:$B,2,FALSE)</f>
        <v>Trainee</v>
      </c>
      <c r="X1978" s="6" t="e">
        <f t="shared" ca="1" si="368"/>
        <v>#N/A</v>
      </c>
      <c r="Y1978" s="6" t="e">
        <f ca="1">IF(ISNA($X1978),NA(),VLOOKUP($X1978,Levels!$A:$B,2,FALSE))</f>
        <v>#N/A</v>
      </c>
      <c r="Z1978" s="8">
        <f t="shared" ca="1" si="360"/>
        <v>39311</v>
      </c>
      <c r="AA1978" s="6">
        <f ca="1">RANDBETWEEN(2,COUNTA('Recruitment source'!$A:$A))</f>
        <v>5</v>
      </c>
      <c r="AB1978" s="6" t="str">
        <f ca="1">VLOOKUP($AA1978,'Recruitment source'!$A:$B,2,FALSE)</f>
        <v>Net Empregos</v>
      </c>
      <c r="AC1978" s="8" t="e">
        <f t="shared" ca="1" si="369"/>
        <v>#N/A</v>
      </c>
      <c r="AD1978" s="6" t="e">
        <f t="shared" ca="1" si="370"/>
        <v>#N/A</v>
      </c>
      <c r="AE1978" s="6" t="e">
        <f ca="1">IF(ISNA(AD1978),NA(),VLOOKUP($AD1978,'Reasons for dismissal'!$A:$B,2,FALSE))</f>
        <v>#N/A</v>
      </c>
      <c r="AF1978" s="6">
        <f t="shared" ca="1" si="371"/>
        <v>4</v>
      </c>
      <c r="AG1978" s="1">
        <f t="shared" ca="1" si="361"/>
        <v>1005</v>
      </c>
    </row>
    <row r="1979" spans="1:33" x14ac:dyDescent="0.25">
      <c r="A1979" s="7" cm="1">
        <f t="array" aca="1" ref="A1979" ca="1">INDEX(Companies!$A:$A,RANDBETWEEN(2,COUNTA(Companies!$A:$A)),1)</f>
        <v>2</v>
      </c>
      <c r="B1979" s="7" t="str">
        <f ca="1">VLOOKUP($A1979,Companies!$A:$B,2,FALSE)</f>
        <v>ACME Corporation</v>
      </c>
      <c r="C1979" s="5">
        <f t="shared" si="362"/>
        <v>1978</v>
      </c>
      <c r="D1979" s="6">
        <f t="shared" ca="1" si="363"/>
        <v>1</v>
      </c>
      <c r="E1979" s="7">
        <f ca="1">IF($C1979 = 1 + N("Presidente"),
    127,
    IF($C1979 = 2 + N("Vice-Presidente"),
        72,
        IF($C1979 = 3 + N("Secretária bilíngue"),
            13,
            RANDBETWEEN(5,COUNT(Name!$A:$A) + 1)
        )
    )
)</f>
        <v>178</v>
      </c>
      <c r="F1979" s="7" t="str">
        <f ca="1" xml:space="preserve">
VLOOKUP(
  $E1979,
  Name!$A:$B,
  2,
  FALSE
)
&amp; " " &amp;
IF($C1979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Martini Rizzo</v>
      </c>
      <c r="G1979" s="7">
        <v>2</v>
      </c>
      <c r="H1979" s="7" t="str">
        <f>VLOOKUP($G1979,Countries!$A:$B,2,FALSE)</f>
        <v>Portugal</v>
      </c>
      <c r="I1979" s="7" cm="1">
        <f t="array" aca="1" ref="I1979" ca="1">INDEX(States!$B:$B,RANDBETWEEN(2,COUNTA(States!$A:$A)),1)</f>
        <v>16</v>
      </c>
      <c r="J1979" s="7" t="str">
        <f ca="1">VLOOKUP($I1979,States!$B:$C,2,FALSE)</f>
        <v>Beja</v>
      </c>
      <c r="K1979" s="7" t="str">
        <f ca="1">VLOOKUP($E1979,Name!$A:$C,3,FALSE)</f>
        <v>F</v>
      </c>
      <c r="L1979" s="7" t="str">
        <f ca="1">VLOOKUP($K1979,Genders!$B:$C,2,FALSE)</f>
        <v>Female</v>
      </c>
      <c r="M1979" s="7" cm="1">
        <f t="array" aca="1" ref="M1979" ca="1">INDEX('Marital status'!$A:$A,RANDBETWEEN(2,COUNTA('Marital status'!$A:$A)),1)</f>
        <v>2</v>
      </c>
      <c r="N1979" s="7" t="str">
        <f ca="1">VLOOKUP($M1979,'Marital status'!$A:$B,2,FALSE)</f>
        <v>Single</v>
      </c>
      <c r="O1979" s="7">
        <f t="shared" ca="1" si="364"/>
        <v>2</v>
      </c>
      <c r="P1979" s="7" t="str">
        <f ca="1">VLOOKUP($O1979,Ethnicities!$A:$B,2,FALSE)</f>
        <v>White</v>
      </c>
      <c r="Q1979" s="8">
        <f t="shared" ca="1" si="365"/>
        <v>35547</v>
      </c>
      <c r="R1979" s="6">
        <f t="shared" ca="1" si="366"/>
        <v>4</v>
      </c>
      <c r="S1979" s="6" t="str">
        <f ca="1">VLOOKUP($R1979,'Background education'!$A:$B,2,FALSE)</f>
        <v>Undergraduate degree</v>
      </c>
      <c r="T1979" s="7">
        <f ca="1" xml:space="preserve">
  IF(OR($V1979 = 2, $V1979 = 3, $V1979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979" s="7" t="str">
        <f ca="1">VLOOKUP($T1979,Departments!$A:$B,2,FALSE)</f>
        <v>Audit</v>
      </c>
      <c r="V1979" s="6">
        <f t="shared" ca="1" si="367"/>
        <v>8</v>
      </c>
      <c r="W1979" s="6" t="str">
        <f ca="1">VLOOKUP($V1979,Roles!$A:$B,2,FALSE)</f>
        <v>Analyst</v>
      </c>
      <c r="X1979" s="6">
        <f t="shared" ca="1" si="368"/>
        <v>4</v>
      </c>
      <c r="Y1979" s="6" t="str">
        <f ca="1">IF(ISNA($X1979),NA(),VLOOKUP($X1979,Levels!$A:$B,2,FALSE))</f>
        <v>Senior</v>
      </c>
      <c r="Z1979" s="8">
        <f t="shared" ca="1" si="360"/>
        <v>39077</v>
      </c>
      <c r="AA1979" s="6">
        <f ca="1">RANDBETWEEN(2,COUNTA('Recruitment source'!$A:$A))</f>
        <v>10</v>
      </c>
      <c r="AB1979" s="6" t="str">
        <f ca="1">VLOOKUP($AA1979,'Recruitment source'!$A:$B,2,FALSE)</f>
        <v>Google</v>
      </c>
      <c r="AC1979" s="8" t="e">
        <f t="shared" ca="1" si="369"/>
        <v>#N/A</v>
      </c>
      <c r="AD1979" s="6" t="e">
        <f t="shared" ca="1" si="370"/>
        <v>#N/A</v>
      </c>
      <c r="AE1979" s="6" t="e">
        <f ca="1">IF(ISNA(AD1979),NA(),VLOOKUP($AD1979,'Reasons for dismissal'!$A:$B,2,FALSE))</f>
        <v>#N/A</v>
      </c>
      <c r="AF1979" s="6">
        <f t="shared" ca="1" si="371"/>
        <v>2</v>
      </c>
      <c r="AG1979" s="1">
        <f t="shared" ca="1" si="361"/>
        <v>2000</v>
      </c>
    </row>
    <row r="1980" spans="1:33" x14ac:dyDescent="0.25">
      <c r="A1980" s="7" cm="1">
        <f t="array" aca="1" ref="A1980" ca="1">INDEX(Companies!$A:$A,RANDBETWEEN(2,COUNTA(Companies!$A:$A)),1)</f>
        <v>2</v>
      </c>
      <c r="B1980" s="7" t="str">
        <f ca="1">VLOOKUP($A1980,Companies!$A:$B,2,FALSE)</f>
        <v>ACME Corporation</v>
      </c>
      <c r="C1980" s="5">
        <f t="shared" si="362"/>
        <v>1979</v>
      </c>
      <c r="D1980" s="6">
        <f t="shared" ca="1" si="363"/>
        <v>1</v>
      </c>
      <c r="E1980" s="7">
        <f ca="1">IF($C1980 = 1 + N("Presidente"),
    127,
    IF($C1980 = 2 + N("Vice-Presidente"),
        72,
        IF($C1980 = 3 + N("Secretária bilíngue"),
            13,
            RANDBETWEEN(5,COUNT(Name!$A:$A) + 1)
        )
    )
)</f>
        <v>147</v>
      </c>
      <c r="F1980" s="7" t="str">
        <f ca="1" xml:space="preserve">
VLOOKUP(
  $E1980,
  Name!$A:$B,
  2,
  FALSE
)
&amp; " " &amp;
IF($C1980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Francisco Emanuel Bragança Borges</v>
      </c>
      <c r="G1980" s="7">
        <v>2</v>
      </c>
      <c r="H1980" s="7" t="str">
        <f>VLOOKUP($G1980,Countries!$A:$B,2,FALSE)</f>
        <v>Portugal</v>
      </c>
      <c r="I1980" s="7" cm="1">
        <f t="array" aca="1" ref="I1980" ca="1">INDEX(States!$B:$B,RANDBETWEEN(2,COUNTA(States!$A:$A)),1)</f>
        <v>9</v>
      </c>
      <c r="J1980" s="7" t="str">
        <f ca="1">VLOOKUP($I1980,States!$B:$C,2,FALSE)</f>
        <v>Leiria</v>
      </c>
      <c r="K1980" s="7" t="str">
        <f ca="1">VLOOKUP($E1980,Name!$A:$C,3,FALSE)</f>
        <v>M</v>
      </c>
      <c r="L1980" s="7" t="str">
        <f ca="1">VLOOKUP($K1980,Genders!$B:$C,2,FALSE)</f>
        <v>Male</v>
      </c>
      <c r="M1980" s="7" cm="1">
        <f t="array" aca="1" ref="M1980" ca="1">INDEX('Marital status'!$A:$A,RANDBETWEEN(2,COUNTA('Marital status'!$A:$A)),1)</f>
        <v>6</v>
      </c>
      <c r="N1980" s="7" t="str">
        <f ca="1">VLOOKUP($M1980,'Marital status'!$A:$B,2,FALSE)</f>
        <v>Divorced</v>
      </c>
      <c r="O1980" s="7">
        <f t="shared" ca="1" si="364"/>
        <v>4</v>
      </c>
      <c r="P1980" s="7" t="str">
        <f ca="1">VLOOKUP($O1980,Ethnicities!$A:$B,2,FALSE)</f>
        <v>Hispanic or Latino</v>
      </c>
      <c r="Q1980" s="8">
        <f t="shared" ca="1" si="365"/>
        <v>31651</v>
      </c>
      <c r="R1980" s="6">
        <f t="shared" ca="1" si="366"/>
        <v>4</v>
      </c>
      <c r="S1980" s="6" t="str">
        <f ca="1">VLOOKUP($R1980,'Background education'!$A:$B,2,FALSE)</f>
        <v>Undergraduate degree</v>
      </c>
      <c r="T1980" s="7">
        <f ca="1" xml:space="preserve">
  IF(OR($V1980 = 2, $V1980 = 3, $V1980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80" s="7" t="str">
        <f ca="1">VLOOKUP($T1980,Departments!$A:$B,2,FALSE)</f>
        <v xml:space="preserve"> Commercial</v>
      </c>
      <c r="V1980" s="6">
        <f t="shared" ca="1" si="367"/>
        <v>6</v>
      </c>
      <c r="W1980" s="6" t="str">
        <f ca="1">VLOOKUP($V1980,Roles!$A:$B,2,FALSE)</f>
        <v>Intern</v>
      </c>
      <c r="X1980" s="6" t="e">
        <f t="shared" ca="1" si="368"/>
        <v>#N/A</v>
      </c>
      <c r="Y1980" s="6" t="e">
        <f ca="1">IF(ISNA($X1980),NA(),VLOOKUP($X1980,Levels!$A:$B,2,FALSE))</f>
        <v>#N/A</v>
      </c>
      <c r="Z1980" s="8">
        <f t="shared" ca="1" si="360"/>
        <v>38313</v>
      </c>
      <c r="AA1980" s="6">
        <f ca="1">RANDBETWEEN(2,COUNTA('Recruitment source'!$A:$A))</f>
        <v>5</v>
      </c>
      <c r="AB1980" s="6" t="str">
        <f ca="1">VLOOKUP($AA1980,'Recruitment source'!$A:$B,2,FALSE)</f>
        <v>Net Empregos</v>
      </c>
      <c r="AC1980" s="8" t="e">
        <f t="shared" ca="1" si="369"/>
        <v>#N/A</v>
      </c>
      <c r="AD1980" s="6" t="e">
        <f t="shared" ca="1" si="370"/>
        <v>#N/A</v>
      </c>
      <c r="AE1980" s="6" t="e">
        <f ca="1">IF(ISNA(AD1980),NA(),VLOOKUP($AD1980,'Reasons for dismissal'!$A:$B,2,FALSE))</f>
        <v>#N/A</v>
      </c>
      <c r="AF1980" s="6">
        <f t="shared" ca="1" si="371"/>
        <v>3</v>
      </c>
      <c r="AG1980" s="1">
        <f t="shared" ca="1" si="361"/>
        <v>805</v>
      </c>
    </row>
    <row r="1981" spans="1:33" x14ac:dyDescent="0.25">
      <c r="A1981" s="7" cm="1">
        <f t="array" aca="1" ref="A1981" ca="1">INDEX(Companies!$A:$A,RANDBETWEEN(2,COUNTA(Companies!$A:$A)),1)</f>
        <v>2</v>
      </c>
      <c r="B1981" s="7" t="str">
        <f ca="1">VLOOKUP($A1981,Companies!$A:$B,2,FALSE)</f>
        <v>ACME Corporation</v>
      </c>
      <c r="C1981" s="5">
        <f t="shared" si="362"/>
        <v>1980</v>
      </c>
      <c r="D1981" s="6">
        <f t="shared" ca="1" si="363"/>
        <v>1</v>
      </c>
      <c r="E1981" s="7">
        <f ca="1">IF($C1981 = 1 + N("Presidente"),
    127,
    IF($C1981 = 2 + N("Vice-Presidente"),
        72,
        IF($C1981 = 3 + N("Secretária bilíngue"),
            13,
            RANDBETWEEN(5,COUNT(Name!$A:$A) + 1)
        )
    )
)</f>
        <v>159</v>
      </c>
      <c r="F1981" s="7" t="str">
        <f ca="1" xml:space="preserve">
VLOOKUP(
  $E1981,
  Name!$A:$B,
  2,
  FALSE
)
&amp; " " &amp;
IF($C1981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Gustavo Seixas Fontana</v>
      </c>
      <c r="G1981" s="7">
        <v>2</v>
      </c>
      <c r="H1981" s="7" t="str">
        <f>VLOOKUP($G1981,Countries!$A:$B,2,FALSE)</f>
        <v>Portugal</v>
      </c>
      <c r="I1981" s="7" cm="1">
        <f t="array" aca="1" ref="I1981" ca="1">INDEX(States!$B:$B,RANDBETWEEN(2,COUNTA(States!$A:$A)),1)</f>
        <v>3</v>
      </c>
      <c r="J1981" s="7" t="str">
        <f ca="1">VLOOKUP($I1981,States!$B:$C,2,FALSE)</f>
        <v>Porto</v>
      </c>
      <c r="K1981" s="7" t="str">
        <f ca="1">VLOOKUP($E1981,Name!$A:$C,3,FALSE)</f>
        <v>M</v>
      </c>
      <c r="L1981" s="7" t="str">
        <f ca="1">VLOOKUP($K1981,Genders!$B:$C,2,FALSE)</f>
        <v>Male</v>
      </c>
      <c r="M1981" s="7" cm="1">
        <f t="array" aca="1" ref="M1981" ca="1">INDEX('Marital status'!$A:$A,RANDBETWEEN(2,COUNTA('Marital status'!$A:$A)),1)</f>
        <v>4</v>
      </c>
      <c r="N1981" s="7" t="str">
        <f ca="1">VLOOKUP($M1981,'Marital status'!$A:$B,2,FALSE)</f>
        <v xml:space="preserve">Widowed </v>
      </c>
      <c r="O1981" s="7">
        <f t="shared" ca="1" si="364"/>
        <v>3</v>
      </c>
      <c r="P1981" s="7" t="str">
        <f ca="1">VLOOKUP($O1981,Ethnicities!$A:$B,2,FALSE)</f>
        <v>Black or African American</v>
      </c>
      <c r="Q1981" s="8">
        <f t="shared" ca="1" si="365"/>
        <v>38097</v>
      </c>
      <c r="R1981" s="6">
        <f t="shared" ca="1" si="366"/>
        <v>5</v>
      </c>
      <c r="S1981" s="6" t="str">
        <f ca="1">VLOOKUP($R1981,'Background education'!$A:$B,2,FALSE)</f>
        <v>Graduate school</v>
      </c>
      <c r="T1981" s="7">
        <f ca="1" xml:space="preserve">
  IF(OR($V1981 = 2, $V1981 = 3, $V1981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1981" s="7" t="str">
        <f ca="1">VLOOKUP($T1981,Departments!$A:$B,2,FALSE)</f>
        <v>Audit</v>
      </c>
      <c r="V1981" s="6">
        <f t="shared" ca="1" si="367"/>
        <v>8</v>
      </c>
      <c r="W1981" s="6" t="str">
        <f ca="1">VLOOKUP($V1981,Roles!$A:$B,2,FALSE)</f>
        <v>Analyst</v>
      </c>
      <c r="X1981" s="6">
        <f t="shared" ca="1" si="368"/>
        <v>4</v>
      </c>
      <c r="Y1981" s="6" t="str">
        <f ca="1">IF(ISNA($X1981),NA(),VLOOKUP($X1981,Levels!$A:$B,2,FALSE))</f>
        <v>Senior</v>
      </c>
      <c r="Z1981" s="8">
        <f t="shared" ca="1" si="360"/>
        <v>44872</v>
      </c>
      <c r="AA1981" s="6">
        <f ca="1">RANDBETWEEN(2,COUNTA('Recruitment source'!$A:$A))</f>
        <v>2</v>
      </c>
      <c r="AB1981" s="6" t="str">
        <f ca="1">VLOOKUP($AA1981,'Recruitment source'!$A:$B,2,FALSE)</f>
        <v>Indeed</v>
      </c>
      <c r="AC1981" s="8" t="e">
        <f t="shared" ca="1" si="369"/>
        <v>#N/A</v>
      </c>
      <c r="AD1981" s="6" t="e">
        <f t="shared" ca="1" si="370"/>
        <v>#N/A</v>
      </c>
      <c r="AE1981" s="6" t="e">
        <f ca="1">IF(ISNA(AD1981),NA(),VLOOKUP($AD1981,'Reasons for dismissal'!$A:$B,2,FALSE))</f>
        <v>#N/A</v>
      </c>
      <c r="AF1981" s="6">
        <f t="shared" ca="1" si="371"/>
        <v>3</v>
      </c>
      <c r="AG1981" s="1">
        <f t="shared" ca="1" si="361"/>
        <v>2000</v>
      </c>
    </row>
    <row r="1982" spans="1:33" x14ac:dyDescent="0.25">
      <c r="A1982" s="7" cm="1">
        <f t="array" aca="1" ref="A1982" ca="1">INDEX(Companies!$A:$A,RANDBETWEEN(2,COUNTA(Companies!$A:$A)),1)</f>
        <v>2</v>
      </c>
      <c r="B1982" s="7" t="str">
        <f ca="1">VLOOKUP($A1982,Companies!$A:$B,2,FALSE)</f>
        <v>ACME Corporation</v>
      </c>
      <c r="C1982" s="5">
        <f t="shared" si="362"/>
        <v>1981</v>
      </c>
      <c r="D1982" s="6">
        <f t="shared" ca="1" si="363"/>
        <v>1</v>
      </c>
      <c r="E1982" s="7">
        <f ca="1">IF($C1982 = 1 + N("Presidente"),
    127,
    IF($C1982 = 2 + N("Vice-Presidente"),
        72,
        IF($C1982 = 3 + N("Secretária bilíngue"),
            13,
            RANDBETWEEN(5,COUNT(Name!$A:$A) + 1)
        )
    )
)</f>
        <v>76</v>
      </c>
      <c r="F1982" s="7" t="str">
        <f ca="1" xml:space="preserve">
VLOOKUP(
  $E1982,
  Name!$A:$B,
  2,
  FALSE
)
&amp; " " &amp;
IF($C1982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Bruna Costa Giordano</v>
      </c>
      <c r="G1982" s="7">
        <v>2</v>
      </c>
      <c r="H1982" s="7" t="str">
        <f>VLOOKUP($G1982,Countries!$A:$B,2,FALSE)</f>
        <v>Portugal</v>
      </c>
      <c r="I1982" s="7" cm="1">
        <f t="array" aca="1" ref="I1982" ca="1">INDEX(States!$B:$B,RANDBETWEEN(2,COUNTA(States!$A:$A)),1)</f>
        <v>14</v>
      </c>
      <c r="J1982" s="7" t="str">
        <f ca="1">VLOOKUP($I1982,States!$B:$C,2,FALSE)</f>
        <v>Viseu</v>
      </c>
      <c r="K1982" s="7" t="str">
        <f ca="1">VLOOKUP($E1982,Name!$A:$C,3,FALSE)</f>
        <v>F</v>
      </c>
      <c r="L1982" s="7" t="str">
        <f ca="1">VLOOKUP($K1982,Genders!$B:$C,2,FALSE)</f>
        <v>Female</v>
      </c>
      <c r="M1982" s="7" cm="1">
        <f t="array" aca="1" ref="M1982" ca="1">INDEX('Marital status'!$A:$A,RANDBETWEEN(2,COUNTA('Marital status'!$A:$A)),1)</f>
        <v>6</v>
      </c>
      <c r="N1982" s="7" t="str">
        <f ca="1">VLOOKUP($M1982,'Marital status'!$A:$B,2,FALSE)</f>
        <v>Divorced</v>
      </c>
      <c r="O1982" s="7">
        <f t="shared" ca="1" si="364"/>
        <v>2</v>
      </c>
      <c r="P1982" s="7" t="str">
        <f ca="1">VLOOKUP($O1982,Ethnicities!$A:$B,2,FALSE)</f>
        <v>White</v>
      </c>
      <c r="Q1982" s="8">
        <f t="shared" ca="1" si="365"/>
        <v>32975</v>
      </c>
      <c r="R1982" s="6">
        <f t="shared" ca="1" si="366"/>
        <v>4</v>
      </c>
      <c r="S1982" s="6" t="str">
        <f ca="1">VLOOKUP($R1982,'Background education'!$A:$B,2,FALSE)</f>
        <v>Undergraduate degree</v>
      </c>
      <c r="T1982" s="7">
        <f ca="1" xml:space="preserve">
  IF(OR($V1982 = 2, $V1982 = 3, $V1982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1982" s="7" t="str">
        <f ca="1">VLOOKUP($T1982,Departments!$A:$B,2,FALSE)</f>
        <v>Juridical</v>
      </c>
      <c r="V1982" s="6">
        <f t="shared" ca="1" si="367"/>
        <v>7</v>
      </c>
      <c r="W1982" s="6" t="str">
        <f ca="1">VLOOKUP($V1982,Roles!$A:$B,2,FALSE)</f>
        <v>Trainee</v>
      </c>
      <c r="X1982" s="6" t="e">
        <f t="shared" ca="1" si="368"/>
        <v>#N/A</v>
      </c>
      <c r="Y1982" s="6" t="e">
        <f ca="1">IF(ISNA($X1982),NA(),VLOOKUP($X1982,Levels!$A:$B,2,FALSE))</f>
        <v>#N/A</v>
      </c>
      <c r="Z1982" s="8">
        <f t="shared" ca="1" si="360"/>
        <v>39321</v>
      </c>
      <c r="AA1982" s="6">
        <f ca="1">RANDBETWEEN(2,COUNTA('Recruitment source'!$A:$A))</f>
        <v>3</v>
      </c>
      <c r="AB1982" s="6" t="str">
        <f ca="1">VLOOKUP($AA1982,'Recruitment source'!$A:$B,2,FALSE)</f>
        <v>Learn4Good</v>
      </c>
      <c r="AC1982" s="8" t="e">
        <f t="shared" ca="1" si="369"/>
        <v>#N/A</v>
      </c>
      <c r="AD1982" s="6" t="e">
        <f t="shared" ca="1" si="370"/>
        <v>#N/A</v>
      </c>
      <c r="AE1982" s="6" t="e">
        <f ca="1">IF(ISNA(AD1982),NA(),VLOOKUP($AD1982,'Reasons for dismissal'!$A:$B,2,FALSE))</f>
        <v>#N/A</v>
      </c>
      <c r="AF1982" s="6">
        <f t="shared" ca="1" si="371"/>
        <v>2</v>
      </c>
      <c r="AG1982" s="1">
        <f t="shared" ca="1" si="361"/>
        <v>1005</v>
      </c>
    </row>
    <row r="1983" spans="1:33" x14ac:dyDescent="0.25">
      <c r="A1983" s="7" cm="1">
        <f t="array" aca="1" ref="A1983" ca="1">INDEX(Companies!$A:$A,RANDBETWEEN(2,COUNTA(Companies!$A:$A)),1)</f>
        <v>2</v>
      </c>
      <c r="B1983" s="7" t="str">
        <f ca="1">VLOOKUP($A1983,Companies!$A:$B,2,FALSE)</f>
        <v>ACME Corporation</v>
      </c>
      <c r="C1983" s="5">
        <f t="shared" si="362"/>
        <v>1982</v>
      </c>
      <c r="D1983" s="6">
        <f t="shared" ca="1" si="363"/>
        <v>1</v>
      </c>
      <c r="E1983" s="7">
        <f ca="1">IF($C1983 = 1 + N("Presidente"),
    127,
    IF($C1983 = 2 + N("Vice-Presidente"),
        72,
        IF($C1983 = 3 + N("Secretária bilíngue"),
            13,
            RANDBETWEEN(5,COUNT(Name!$A:$A) + 1)
        )
    )
)</f>
        <v>88</v>
      </c>
      <c r="F1983" s="7" t="str">
        <f ca="1" xml:space="preserve">
VLOOKUP(
  $E1983,
  Name!$A:$B,
  2,
  FALSE
)
&amp; " " &amp;
IF($C1983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Catarina Brito Borba</v>
      </c>
      <c r="G1983" s="7">
        <v>2</v>
      </c>
      <c r="H1983" s="7" t="str">
        <f>VLOOKUP($G1983,Countries!$A:$B,2,FALSE)</f>
        <v>Portugal</v>
      </c>
      <c r="I1983" s="7" cm="1">
        <f t="array" aca="1" ref="I1983" ca="1">INDEX(States!$B:$B,RANDBETWEEN(2,COUNTA(States!$A:$A)),1)</f>
        <v>8</v>
      </c>
      <c r="J1983" s="7" t="str">
        <f ca="1">VLOOKUP($I1983,States!$B:$C,2,FALSE)</f>
        <v>Santarém</v>
      </c>
      <c r="K1983" s="7" t="str">
        <f ca="1">VLOOKUP($E1983,Name!$A:$C,3,FALSE)</f>
        <v>F</v>
      </c>
      <c r="L1983" s="7" t="str">
        <f ca="1">VLOOKUP($K1983,Genders!$B:$C,2,FALSE)</f>
        <v>Female</v>
      </c>
      <c r="M1983" s="7" cm="1">
        <f t="array" aca="1" ref="M1983" ca="1">INDEX('Marital status'!$A:$A,RANDBETWEEN(2,COUNTA('Marital status'!$A:$A)),1)</f>
        <v>5</v>
      </c>
      <c r="N1983" s="7" t="str">
        <f ca="1">VLOOKUP($M1983,'Marital status'!$A:$B,2,FALSE)</f>
        <v xml:space="preserve">Separated </v>
      </c>
      <c r="O1983" s="7">
        <f t="shared" ca="1" si="364"/>
        <v>2</v>
      </c>
      <c r="P1983" s="7" t="str">
        <f ca="1">VLOOKUP($O1983,Ethnicities!$A:$B,2,FALSE)</f>
        <v>White</v>
      </c>
      <c r="Q1983" s="8">
        <f t="shared" ca="1" si="365"/>
        <v>35410</v>
      </c>
      <c r="R1983" s="6">
        <f t="shared" ca="1" si="366"/>
        <v>4</v>
      </c>
      <c r="S1983" s="6" t="str">
        <f ca="1">VLOOKUP($R1983,'Background education'!$A:$B,2,FALSE)</f>
        <v>Undergraduate degree</v>
      </c>
      <c r="T1983" s="7">
        <f ca="1" xml:space="preserve">
  IF(OR($V1983 = 2, $V1983 = 3, $V1983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983" s="7" t="str">
        <f ca="1">VLOOKUP($T1983,Departments!$A:$B,2,FALSE)</f>
        <v>Sales</v>
      </c>
      <c r="V1983" s="6">
        <f t="shared" ca="1" si="367"/>
        <v>8</v>
      </c>
      <c r="W1983" s="6" t="str">
        <f ca="1">VLOOKUP($V1983,Roles!$A:$B,2,FALSE)</f>
        <v>Analyst</v>
      </c>
      <c r="X1983" s="6">
        <f t="shared" ca="1" si="368"/>
        <v>2</v>
      </c>
      <c r="Y1983" s="6" t="str">
        <f ca="1">IF(ISNA($X1983),NA(),VLOOKUP($X1983,Levels!$A:$B,2,FALSE))</f>
        <v>Junior</v>
      </c>
      <c r="Z1983" s="8">
        <f t="shared" ca="1" si="360"/>
        <v>40664</v>
      </c>
      <c r="AA1983" s="6">
        <f ca="1">RANDBETWEEN(2,COUNTA('Recruitment source'!$A:$A))</f>
        <v>2</v>
      </c>
      <c r="AB1983" s="6" t="str">
        <f ca="1">VLOOKUP($AA1983,'Recruitment source'!$A:$B,2,FALSE)</f>
        <v>Indeed</v>
      </c>
      <c r="AC1983" s="8" t="e">
        <f t="shared" ca="1" si="369"/>
        <v>#N/A</v>
      </c>
      <c r="AD1983" s="6" t="e">
        <f t="shared" ca="1" si="370"/>
        <v>#N/A</v>
      </c>
      <c r="AE1983" s="6" t="e">
        <f ca="1">IF(ISNA(AD1983),NA(),VLOOKUP($AD1983,'Reasons for dismissal'!$A:$B,2,FALSE))</f>
        <v>#N/A</v>
      </c>
      <c r="AF1983" s="6">
        <f t="shared" ca="1" si="371"/>
        <v>3</v>
      </c>
      <c r="AG1983" s="1">
        <f t="shared" ca="1" si="361"/>
        <v>2050</v>
      </c>
    </row>
    <row r="1984" spans="1:33" x14ac:dyDescent="0.25">
      <c r="A1984" s="7" cm="1">
        <f t="array" aca="1" ref="A1984" ca="1">INDEX(Companies!$A:$A,RANDBETWEEN(2,COUNTA(Companies!$A:$A)),1)</f>
        <v>2</v>
      </c>
      <c r="B1984" s="7" t="str">
        <f ca="1">VLOOKUP($A1984,Companies!$A:$B,2,FALSE)</f>
        <v>ACME Corporation</v>
      </c>
      <c r="C1984" s="5">
        <f t="shared" si="362"/>
        <v>1983</v>
      </c>
      <c r="D1984" s="6">
        <f t="shared" ca="1" si="363"/>
        <v>1</v>
      </c>
      <c r="E1984" s="7">
        <f ca="1">IF($C1984 = 1 + N("Presidente"),
    127,
    IF($C1984 = 2 + N("Vice-Presidente"),
        72,
        IF($C1984 = 3 + N("Secretária bilíngue"),
            13,
            RANDBETWEEN(5,COUNT(Name!$A:$A) + 1)
        )
    )
)</f>
        <v>93</v>
      </c>
      <c r="F1984" s="7" t="str">
        <f ca="1" xml:space="preserve">
VLOOKUP(
  $E1984,
  Name!$A:$B,
  2,
  FALSE
)
&amp; " " &amp;
IF($C1984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César Pimentel Greco</v>
      </c>
      <c r="G1984" s="7">
        <v>2</v>
      </c>
      <c r="H1984" s="7" t="str">
        <f>VLOOKUP($G1984,Countries!$A:$B,2,FALSE)</f>
        <v>Portugal</v>
      </c>
      <c r="I1984" s="7" cm="1">
        <f t="array" aca="1" ref="I1984" ca="1">INDEX(States!$B:$B,RANDBETWEEN(2,COUNTA(States!$A:$A)),1)</f>
        <v>16</v>
      </c>
      <c r="J1984" s="7" t="str">
        <f ca="1">VLOOKUP($I1984,States!$B:$C,2,FALSE)</f>
        <v>Beja</v>
      </c>
      <c r="K1984" s="7" t="str">
        <f ca="1">VLOOKUP($E1984,Name!$A:$C,3,FALSE)</f>
        <v>M</v>
      </c>
      <c r="L1984" s="7" t="str">
        <f ca="1">VLOOKUP($K1984,Genders!$B:$C,2,FALSE)</f>
        <v>Male</v>
      </c>
      <c r="M1984" s="7" cm="1">
        <f t="array" aca="1" ref="M1984" ca="1">INDEX('Marital status'!$A:$A,RANDBETWEEN(2,COUNTA('Marital status'!$A:$A)),1)</f>
        <v>2</v>
      </c>
      <c r="N1984" s="7" t="str">
        <f ca="1">VLOOKUP($M1984,'Marital status'!$A:$B,2,FALSE)</f>
        <v>Single</v>
      </c>
      <c r="O1984" s="7">
        <f t="shared" ca="1" si="364"/>
        <v>2</v>
      </c>
      <c r="P1984" s="7" t="str">
        <f ca="1">VLOOKUP($O1984,Ethnicities!$A:$B,2,FALSE)</f>
        <v>White</v>
      </c>
      <c r="Q1984" s="8">
        <f t="shared" ca="1" si="365"/>
        <v>30117</v>
      </c>
      <c r="R1984" s="6">
        <f t="shared" ca="1" si="366"/>
        <v>4</v>
      </c>
      <c r="S1984" s="6" t="str">
        <f ca="1">VLOOKUP($R1984,'Background education'!$A:$B,2,FALSE)</f>
        <v>Undergraduate degree</v>
      </c>
      <c r="T1984" s="7">
        <f ca="1" xml:space="preserve">
  IF(OR($V1984 = 2, $V1984 = 3, $V1984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84" s="7" t="str">
        <f ca="1">VLOOKUP($T1984,Departments!$A:$B,2,FALSE)</f>
        <v>Administration</v>
      </c>
      <c r="V1984" s="6">
        <f t="shared" ca="1" si="367"/>
        <v>6</v>
      </c>
      <c r="W1984" s="6" t="str">
        <f ca="1">VLOOKUP($V1984,Roles!$A:$B,2,FALSE)</f>
        <v>Intern</v>
      </c>
      <c r="X1984" s="6" t="e">
        <f t="shared" ca="1" si="368"/>
        <v>#N/A</v>
      </c>
      <c r="Y1984" s="6" t="e">
        <f ca="1">IF(ISNA($X1984),NA(),VLOOKUP($X1984,Levels!$A:$B,2,FALSE))</f>
        <v>#N/A</v>
      </c>
      <c r="Z1984" s="8">
        <f t="shared" ca="1" si="360"/>
        <v>36640</v>
      </c>
      <c r="AA1984" s="6">
        <f ca="1">RANDBETWEEN(2,COUNTA('Recruitment source'!$A:$A))</f>
        <v>12</v>
      </c>
      <c r="AB1984" s="6" t="str">
        <f ca="1">VLOOKUP($AA1984,'Recruitment source'!$A:$B,2,FALSE)</f>
        <v>Website</v>
      </c>
      <c r="AC1984" s="8" t="e">
        <f t="shared" ca="1" si="369"/>
        <v>#N/A</v>
      </c>
      <c r="AD1984" s="6" t="e">
        <f t="shared" ca="1" si="370"/>
        <v>#N/A</v>
      </c>
      <c r="AE1984" s="6" t="e">
        <f ca="1">IF(ISNA(AD1984),NA(),VLOOKUP($AD1984,'Reasons for dismissal'!$A:$B,2,FALSE))</f>
        <v>#N/A</v>
      </c>
      <c r="AF1984" s="6">
        <f t="shared" ca="1" si="371"/>
        <v>4</v>
      </c>
      <c r="AG1984" s="1">
        <f t="shared" ca="1" si="361"/>
        <v>805</v>
      </c>
    </row>
    <row r="1985" spans="1:33" x14ac:dyDescent="0.25">
      <c r="A1985" s="7" cm="1">
        <f t="array" aca="1" ref="A1985" ca="1">INDEX(Companies!$A:$A,RANDBETWEEN(2,COUNTA(Companies!$A:$A)),1)</f>
        <v>2</v>
      </c>
      <c r="B1985" s="7" t="str">
        <f ca="1">VLOOKUP($A1985,Companies!$A:$B,2,FALSE)</f>
        <v>ACME Corporation</v>
      </c>
      <c r="C1985" s="5">
        <f t="shared" si="362"/>
        <v>1984</v>
      </c>
      <c r="D1985" s="6">
        <f t="shared" ca="1" si="363"/>
        <v>1</v>
      </c>
      <c r="E1985" s="7">
        <f ca="1">IF($C1985 = 1 + N("Presidente"),
    127,
    IF($C1985 = 2 + N("Vice-Presidente"),
        72,
        IF($C1985 = 3 + N("Secretária bilíngue"),
            13,
            RANDBETWEEN(5,COUNT(Name!$A:$A) + 1)
        )
    )
)</f>
        <v>202</v>
      </c>
      <c r="F1985" s="7" t="str">
        <f ca="1" xml:space="preserve">
VLOOKUP(
  $E1985,
  Name!$A:$B,
  2,
  FALSE
)
&amp; " " &amp;
IF($C1985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Clara Gonçalves Botelho</v>
      </c>
      <c r="G1985" s="7">
        <v>2</v>
      </c>
      <c r="H1985" s="7" t="str">
        <f>VLOOKUP($G1985,Countries!$A:$B,2,FALSE)</f>
        <v>Portugal</v>
      </c>
      <c r="I1985" s="7" cm="1">
        <f t="array" aca="1" ref="I1985" ca="1">INDEX(States!$B:$B,RANDBETWEEN(2,COUNTA(States!$A:$A)),1)</f>
        <v>21</v>
      </c>
      <c r="J1985" s="7" t="str">
        <f ca="1">VLOOKUP($I1985,States!$B:$C,2,FALSE)</f>
        <v>Bragança</v>
      </c>
      <c r="K1985" s="7" t="str">
        <f ca="1">VLOOKUP($E1985,Name!$A:$C,3,FALSE)</f>
        <v>F</v>
      </c>
      <c r="L1985" s="7" t="str">
        <f ca="1">VLOOKUP($K1985,Genders!$B:$C,2,FALSE)</f>
        <v>Female</v>
      </c>
      <c r="M1985" s="7" cm="1">
        <f t="array" aca="1" ref="M1985" ca="1">INDEX('Marital status'!$A:$A,RANDBETWEEN(2,COUNTA('Marital status'!$A:$A)),1)</f>
        <v>5</v>
      </c>
      <c r="N1985" s="7" t="str">
        <f ca="1">VLOOKUP($M1985,'Marital status'!$A:$B,2,FALSE)</f>
        <v xml:space="preserve">Separated </v>
      </c>
      <c r="O1985" s="7">
        <f t="shared" ca="1" si="364"/>
        <v>2</v>
      </c>
      <c r="P1985" s="7" t="str">
        <f ca="1">VLOOKUP($O1985,Ethnicities!$A:$B,2,FALSE)</f>
        <v>White</v>
      </c>
      <c r="Q1985" s="8">
        <f t="shared" ca="1" si="365"/>
        <v>37761</v>
      </c>
      <c r="R1985" s="6">
        <f t="shared" ca="1" si="366"/>
        <v>5</v>
      </c>
      <c r="S1985" s="6" t="str">
        <f ca="1">VLOOKUP($R1985,'Background education'!$A:$B,2,FALSE)</f>
        <v>Graduate school</v>
      </c>
      <c r="T1985" s="7">
        <f ca="1" xml:space="preserve">
  IF(OR($V1985 = 2, $V1985 = 3, $V1985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985" s="7" t="str">
        <f ca="1">VLOOKUP($T1985,Departments!$A:$B,2,FALSE)</f>
        <v>Operations</v>
      </c>
      <c r="V1985" s="6">
        <f t="shared" ca="1" si="367"/>
        <v>8</v>
      </c>
      <c r="W1985" s="6" t="str">
        <f ca="1">VLOOKUP($V1985,Roles!$A:$B,2,FALSE)</f>
        <v>Analyst</v>
      </c>
      <c r="X1985" s="6">
        <f t="shared" ca="1" si="368"/>
        <v>3</v>
      </c>
      <c r="Y1985" s="6" t="str">
        <f ca="1">IF(ISNA($X1985),NA(),VLOOKUP($X1985,Levels!$A:$B,2,FALSE))</f>
        <v>Pleno</v>
      </c>
      <c r="Z1985" s="8">
        <f t="shared" ca="1" si="360"/>
        <v>39255</v>
      </c>
      <c r="AA1985" s="6">
        <f ca="1">RANDBETWEEN(2,COUNTA('Recruitment source'!$A:$A))</f>
        <v>6</v>
      </c>
      <c r="AB1985" s="6" t="str">
        <f ca="1">VLOOKUP($AA1985,'Recruitment source'!$A:$B,2,FALSE)</f>
        <v>Empregos Online</v>
      </c>
      <c r="AC1985" s="8" t="e">
        <f t="shared" ca="1" si="369"/>
        <v>#N/A</v>
      </c>
      <c r="AD1985" s="6" t="e">
        <f t="shared" ca="1" si="370"/>
        <v>#N/A</v>
      </c>
      <c r="AE1985" s="6" t="e">
        <f ca="1">IF(ISNA(AD1985),NA(),VLOOKUP($AD1985,'Reasons for dismissal'!$A:$B,2,FALSE))</f>
        <v>#N/A</v>
      </c>
      <c r="AF1985" s="6">
        <f t="shared" ca="1" si="371"/>
        <v>2</v>
      </c>
      <c r="AG1985" s="1">
        <f t="shared" ca="1" si="361"/>
        <v>2000</v>
      </c>
    </row>
    <row r="1986" spans="1:33" x14ac:dyDescent="0.25">
      <c r="A1986" s="7" cm="1">
        <f t="array" aca="1" ref="A1986" ca="1">INDEX(Companies!$A:$A,RANDBETWEEN(2,COUNTA(Companies!$A:$A)),1)</f>
        <v>2</v>
      </c>
      <c r="B1986" s="7" t="str">
        <f ca="1">VLOOKUP($A1986,Companies!$A:$B,2,FALSE)</f>
        <v>ACME Corporation</v>
      </c>
      <c r="C1986" s="5">
        <f t="shared" si="362"/>
        <v>1985</v>
      </c>
      <c r="D1986" s="6">
        <f t="shared" ca="1" si="363"/>
        <v>1</v>
      </c>
      <c r="E1986" s="7">
        <f ca="1">IF($C1986 = 1 + N("Presidente"),
    127,
    IF($C1986 = 2 + N("Vice-Presidente"),
        72,
        IF($C1986 = 3 + N("Secretária bilíngue"),
            13,
            RANDBETWEEN(5,COUNT(Name!$A:$A) + 1)
        )
    )
)</f>
        <v>165</v>
      </c>
      <c r="F1986" s="7" t="str">
        <f ca="1" xml:space="preserve">
VLOOKUP(
  $E1986,
  Name!$A:$B,
  2,
  FALSE
)
&amp; " " &amp;
IF($C1986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Faria Azeredo</v>
      </c>
      <c r="G1986" s="7">
        <v>2</v>
      </c>
      <c r="H1986" s="7" t="str">
        <f>VLOOKUP($G1986,Countries!$A:$B,2,FALSE)</f>
        <v>Portugal</v>
      </c>
      <c r="I1986" s="7" cm="1">
        <f t="array" aca="1" ref="I1986" ca="1">INDEX(States!$B:$B,RANDBETWEEN(2,COUNTA(States!$A:$A)),1)</f>
        <v>6</v>
      </c>
      <c r="J1986" s="7" t="str">
        <f ca="1">VLOOKUP($I1986,States!$B:$C,2,FALSE)</f>
        <v>Braga</v>
      </c>
      <c r="K1986" s="7" t="str">
        <f ca="1">VLOOKUP($E1986,Name!$A:$C,3,FALSE)</f>
        <v>F</v>
      </c>
      <c r="L1986" s="7" t="str">
        <f ca="1">VLOOKUP($K1986,Genders!$B:$C,2,FALSE)</f>
        <v>Female</v>
      </c>
      <c r="M1986" s="7" cm="1">
        <f t="array" aca="1" ref="M1986" ca="1">INDEX('Marital status'!$A:$A,RANDBETWEEN(2,COUNTA('Marital status'!$A:$A)),1)</f>
        <v>2</v>
      </c>
      <c r="N1986" s="7" t="str">
        <f ca="1">VLOOKUP($M1986,'Marital status'!$A:$B,2,FALSE)</f>
        <v>Single</v>
      </c>
      <c r="O1986" s="7">
        <f t="shared" ca="1" si="364"/>
        <v>2</v>
      </c>
      <c r="P1986" s="7" t="str">
        <f ca="1">VLOOKUP($O1986,Ethnicities!$A:$B,2,FALSE)</f>
        <v>White</v>
      </c>
      <c r="Q1986" s="8">
        <f t="shared" ca="1" si="365"/>
        <v>32241</v>
      </c>
      <c r="R1986" s="6">
        <f t="shared" ca="1" si="366"/>
        <v>4</v>
      </c>
      <c r="S1986" s="6" t="str">
        <f ca="1">VLOOKUP($R1986,'Background education'!$A:$B,2,FALSE)</f>
        <v>Undergraduate degree</v>
      </c>
      <c r="T1986" s="7">
        <f ca="1" xml:space="preserve">
  IF(OR($V1986 = 2, $V1986 = 3, $V1986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1986" s="7" t="str">
        <f ca="1">VLOOKUP($T1986,Departments!$A:$B,2,FALSE)</f>
        <v xml:space="preserve"> Commercial</v>
      </c>
      <c r="V1986" s="6">
        <f t="shared" ca="1" si="367"/>
        <v>7</v>
      </c>
      <c r="W1986" s="6" t="str">
        <f ca="1">VLOOKUP($V1986,Roles!$A:$B,2,FALSE)</f>
        <v>Trainee</v>
      </c>
      <c r="X1986" s="6" t="e">
        <f t="shared" ca="1" si="368"/>
        <v>#N/A</v>
      </c>
      <c r="Y1986" s="6" t="e">
        <f ca="1">IF(ISNA($X1986),NA(),VLOOKUP($X1986,Levels!$A:$B,2,FALSE))</f>
        <v>#N/A</v>
      </c>
      <c r="Z1986" s="8">
        <f t="shared" ref="Z1986:Z2031" ca="1" si="372" xml:space="preserve">
IF(
   $V1986=2 + N("Presidente"),
   36161,
   IF(
       OR(
         $V1986=3 + N("Vice-Presidente"),
         $V1986=4 + N("Diretor"),
         $V1986=5 + N("Secretária bilíngue")
       ),
       RANDBETWEEN(36161,36411),
       IF(
         ((TODAY() - $Q1986) / 365) &lt; 19,
         TODAY(),
         RANDBETWEEN(36526,TODAY())
       )
   )
)</f>
        <v>44637</v>
      </c>
      <c r="AA1986" s="6">
        <f ca="1">RANDBETWEEN(2,COUNTA('Recruitment source'!$A:$A))</f>
        <v>8</v>
      </c>
      <c r="AB1986" s="6" t="str">
        <f ca="1">VLOOKUP($AA1986,'Recruitment source'!$A:$B,2,FALSE)</f>
        <v>Next Station</v>
      </c>
      <c r="AC1986" s="8" t="e">
        <f t="shared" ca="1" si="369"/>
        <v>#N/A</v>
      </c>
      <c r="AD1986" s="6" t="e">
        <f t="shared" ca="1" si="370"/>
        <v>#N/A</v>
      </c>
      <c r="AE1986" s="6" t="e">
        <f ca="1">IF(ISNA(AD1986),NA(),VLOOKUP($AD1986,'Reasons for dismissal'!$A:$B,2,FALSE))</f>
        <v>#N/A</v>
      </c>
      <c r="AF1986" s="6">
        <f t="shared" ca="1" si="371"/>
        <v>3</v>
      </c>
      <c r="AG1986" s="1">
        <f t="shared" ref="AG1986:AG2031" ca="1" si="373" xml:space="preserve">
IF($V1986 = 2 + N("Presidente"),
    25000,
    IF($V1986 = 3 + N("Vice-presidente"),
        23000,
        IF(OR($V1986 = 5, $V1986= 10, $V1986 = 9) + N("Secretária bilíngue ou coordenador ou especialista"),
            8000,
            IF($V1986 = 4 + N("Diretor"),
                15000,
                IF($V1986 = 11 + N("Gerente"),
                    12000,
                    IF($V1986 = 6 + N("Estagiário"),
                        805,
                        IF($V1986 = 7 + N("Trainee"),
                            1005,
                            IF($V1986 = 8 + N("Analista"),
                                2000,
                                605
                            )
                        )
                    )
                )
      )
    )
  )
)
+
N("O trecho abaixo acrescenta no salário $100 por cada formação concluída")
+
IF($R1986 = 7,
  100,
  IF($R1986 = 8,
    200,
    IF($R1986 = 9,
      300,
      IF($R1986 = 10,
        400,
        0
      )
    )
  )
)
+
N("Adicional no salário por área")
+
IF($T1986 = 14 + N("Tecnologia da Informação"),
  120,
  IF($T1986 = 16 + N("Vendas"),
    110,
    IF($T1986 = 15 + N("Jurídico"),
      100,
      IF(OR($T1986 = 8, $T1986 = 9, $T1986 = 11) + N("Recursos humanos ou comercial ou comunicação e marketing"),
        80,
        0
      )
    )
  )
)
+
N("Adicionando pegadinha")
+
IF(AND($T1986 = 13, $V1986 = 8) + N("Se for de vendas e analista"),
  IF($O1986 = 2,
    50,
    0
  )
  +
  IF($K1986 = "M",
    50,
    0
  ),
  0
)</f>
        <v>1005</v>
      </c>
    </row>
    <row r="1987" spans="1:33" x14ac:dyDescent="0.25">
      <c r="A1987" s="7" cm="1">
        <f t="array" aca="1" ref="A1987" ca="1">INDEX(Companies!$A:$A,RANDBETWEEN(2,COUNTA(Companies!$A:$A)),1)</f>
        <v>2</v>
      </c>
      <c r="B1987" s="7" t="str">
        <f ca="1">VLOOKUP($A1987,Companies!$A:$B,2,FALSE)</f>
        <v>ACME Corporation</v>
      </c>
      <c r="C1987" s="5">
        <f t="shared" ref="C1987:C2031" si="374">ROW() - 1</f>
        <v>1986</v>
      </c>
      <c r="D1987" s="6">
        <f t="shared" ref="D1987:D2031" ca="1" si="375">IF(ISNA($AC1987),1,"FALSE")</f>
        <v>1</v>
      </c>
      <c r="E1987" s="7">
        <f ca="1">IF($C1987 = 1 + N("Presidente"),
    127,
    IF($C1987 = 2 + N("Vice-Presidente"),
        72,
        IF($C1987 = 3 + N("Secretária bilíngue"),
            13,
            RANDBETWEEN(5,COUNT(Name!$A:$A) + 1)
        )
    )
)</f>
        <v>250</v>
      </c>
      <c r="F1987" s="7" t="str">
        <f ca="1" xml:space="preserve">
VLOOKUP(
  $E1987,
  Name!$A:$B,
  2,
  FALSE
)
&amp; " " &amp;
IF($C1987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Madalena Pinto Pimenta</v>
      </c>
      <c r="G1987" s="7">
        <v>2</v>
      </c>
      <c r="H1987" s="7" t="str">
        <f>VLOOKUP($G1987,Countries!$A:$B,2,FALSE)</f>
        <v>Portugal</v>
      </c>
      <c r="I1987" s="7" cm="1">
        <f t="array" aca="1" ref="I1987" ca="1">INDEX(States!$B:$B,RANDBETWEEN(2,COUNTA(States!$A:$A)),1)</f>
        <v>5</v>
      </c>
      <c r="J1987" s="7" t="str">
        <f ca="1">VLOOKUP($I1987,States!$B:$C,2,FALSE)</f>
        <v>Aveiro</v>
      </c>
      <c r="K1987" s="7" t="str">
        <f ca="1">VLOOKUP($E1987,Name!$A:$C,3,FALSE)</f>
        <v>F</v>
      </c>
      <c r="L1987" s="7" t="str">
        <f ca="1">VLOOKUP($K1987,Genders!$B:$C,2,FALSE)</f>
        <v>Female</v>
      </c>
      <c r="M1987" s="7" cm="1">
        <f t="array" aca="1" ref="M1987" ca="1">INDEX('Marital status'!$A:$A,RANDBETWEEN(2,COUNTA('Marital status'!$A:$A)),1)</f>
        <v>3</v>
      </c>
      <c r="N1987" s="7" t="str">
        <f ca="1">VLOOKUP($M1987,'Marital status'!$A:$B,2,FALSE)</f>
        <v>Married</v>
      </c>
      <c r="O1987" s="7">
        <f t="shared" ref="O1987:O2031" ca="1" si="376" xml:space="preserve">
IF(AND($V1987 &gt;= 2, $V1987 &lt;= 5) + N("CEO, Vice-President, Secretary or Director"),
    2 + N("White"),
    IF(MOD(ROW(), 383) = 0,
        RANDBETWEEN(6, 7) + N("American Indian or Alaska Native or Native Hawaiian or Other Pacific Islander"),
        IF(MOD(ROW(), 19) = 0,
            5 + N("Asian"),
            IF(MOD(ROW(), 11) = 0,
                4 + N("Hispanic or Latino"),
                IF(MOD(ROW(), 7) = 0,
                    3 + N("Black or African American"),
                    2 + N("White")
                )
            )
        )
    )
)</f>
        <v>2</v>
      </c>
      <c r="P1987" s="7" t="str">
        <f ca="1">VLOOKUP($O1987,Ethnicities!$A:$B,2,FALSE)</f>
        <v>White</v>
      </c>
      <c r="Q1987" s="8">
        <f t="shared" ref="Q1987:Q2031" ca="1" si="377" xml:space="preserve">
IF($V1987 = 5 + N("CEO"),
    TODAY() - 16340,
    IF($V1987 = 8 + N("Secretary"),
        RANDBETWEEN(TODAY() - 12418.5, TODAY()-6574.5),
        IF(OR($V1987 = 7, $V1987 = 14),
            RANDBETWEEN(TODAY() - 16071, TODAY() - 8766),
            IF(OR($V1987 = 13, $V1987 = 12, $V1987 = 11),
                RANDBETWEEN(TODAY() - 27393.75, TODAY() - 12783.75),
                RANDBETWEEN(TODAY() - 27393.75, TODAY()-10957.5)
            )
        )
    )
)</f>
        <v>34705</v>
      </c>
      <c r="R1987" s="6">
        <f t="shared" ref="R1987:R2031" ca="1" si="378" xml:space="preserve">
IF(OR($V1987 = 2, $V1987 = 3) + N("Se for presidente ou vice-presidente"),
    7 + N("Doutor"),
    IF($V1987 = 4 + N("Se for diretor"),
        RANDBETWEEN(5,7) + N("Graduate school or Master’s degree or Doctorate"),
        IF($V1987 = 11 + N("Se for gerente"),
            RANDBETWEEN(4,6) + N("Undergraduate degree or Graduate school or Master’s degree"),
            IF(AND($V1987 &gt;= 8, $V1987 &lt;= 10) + N("If coordinator or specialist or analyst"),
                RANDBETWEEN(4,5),
                4
            )
        )
    )
)</f>
        <v>5</v>
      </c>
      <c r="S1987" s="6" t="str">
        <f ca="1">VLOOKUP($R1987,'Background education'!$A:$B,2,FALSE)</f>
        <v>Graduate school</v>
      </c>
      <c r="T1987" s="7">
        <f ca="1" xml:space="preserve">
  IF(OR($V1987 = 2, $V1987 = 3, $V1987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987" s="7" t="str">
        <f ca="1">VLOOKUP($T1987,Departments!$A:$B,2,FALSE)</f>
        <v>Information Technology</v>
      </c>
      <c r="V1987" s="6">
        <f t="shared" ref="V1987:V2031" ca="1" si="379" xml:space="preserve">
IF($C1987 = 1 + N("Se matrícula for 1"),
  2 + N("Presidente"),
  IF($C1987 = 2 + N("Se matrícula for 2"),
    3 + N("Vice-presidente"),
    IF($C1987 = 3 + N("Se matrícula for 3"),
      5 + N("Secretária bilíngue"),
      IF(AND($C1987 &gt;= 4, $C1987 &lt;=14),
        4 + N("Diretor"),
        IF(AND($C1987 &gt;= 15, $C1987 &lt;= 25),
          11 + N("Manager"),
          IF(AND($C1987 &gt;= 26, $C1987 &lt;= 36),
            10 + N("Coordinador"),
            IF(AND($C1987 &gt;= 37, $C1987 &lt;= 47),
              9 + N("Especialista"),
                IF(MOD($C1987,2) = 0,
                  8 + N("Analista"),
                  RANDBETWEEN(6,7) + N("Estagiário ou Trainee")
                )
            )
          )
        )
      )
    )
  )
)</f>
        <v>8</v>
      </c>
      <c r="W1987" s="6" t="str">
        <f ca="1">VLOOKUP($V1987,Roles!$A:$B,2,FALSE)</f>
        <v>Analyst</v>
      </c>
      <c r="X1987" s="6">
        <f t="shared" ref="X1987:X2031" ca="1" si="380" xml:space="preserve">
IF($V1987 =8 + N("Analyst"),
    RANDBETWEEN(2, 4) + N("Jr, Pleno, Sr"),
    NA()
)</f>
        <v>4</v>
      </c>
      <c r="Y1987" s="6" t="str">
        <f ca="1">IF(ISNA($X1987),NA(),VLOOKUP($X1987,Levels!$A:$B,2,FALSE))</f>
        <v>Senior</v>
      </c>
      <c r="Z1987" s="8">
        <f t="shared" ca="1" si="372"/>
        <v>42454</v>
      </c>
      <c r="AA1987" s="6">
        <f ca="1">RANDBETWEEN(2,COUNTA('Recruitment source'!$A:$A))</f>
        <v>3</v>
      </c>
      <c r="AB1987" s="6" t="str">
        <f ca="1">VLOOKUP($AA1987,'Recruitment source'!$A:$B,2,FALSE)</f>
        <v>Learn4Good</v>
      </c>
      <c r="AC1987" s="8" t="e">
        <f t="shared" ref="AC1987:AC2031" ca="1" si="381" xml:space="preserve">
IF(MOD(
     ROW(),111
   )=0,
   RANDBETWEEN($Z1987 + 1,TODAY() - 1),NA()
)</f>
        <v>#N/A</v>
      </c>
      <c r="AD1987" s="6" t="e">
        <f t="shared" ref="AD1987:AD2031" ca="1" si="382" xml:space="preserve">
IF(
  ISNA(AC1987),
  NA(),
  RANDBETWEEN(2,IF($K1987="F",10,9))
)</f>
        <v>#N/A</v>
      </c>
      <c r="AE1987" s="6" t="e">
        <f ca="1">IF(ISNA(AD1987),NA(),VLOOKUP($AD1987,'Reasons for dismissal'!$A:$B,2,FALSE))</f>
        <v>#N/A</v>
      </c>
      <c r="AF1987" s="6">
        <f t="shared" ref="AF1987:AF2031" ca="1" si="383" xml:space="preserve">
IF(
 ISNA($AC1987),
 IF(
   $V1987 = 2,
   5,
   IF(
     OR($V1987=3,$V1987=4,$V1987=5),
     RANDBETWEEN(3,5),
     IF(
       $V1987=11,
       RANDBETWEEN(3,4),
       RANDBETWEEN(2,4)
     )
   )
 ),
 RANDBETWEEN(1,2)
)</f>
        <v>2</v>
      </c>
      <c r="AG1987" s="1">
        <f t="shared" ca="1" si="373"/>
        <v>2080</v>
      </c>
    </row>
    <row r="1988" spans="1:33" x14ac:dyDescent="0.25">
      <c r="A1988" s="7" cm="1">
        <f t="array" aca="1" ref="A1988" ca="1">INDEX(Companies!$A:$A,RANDBETWEEN(2,COUNTA(Companies!$A:$A)),1)</f>
        <v>2</v>
      </c>
      <c r="B1988" s="7" t="str">
        <f ca="1">VLOOKUP($A1988,Companies!$A:$B,2,FALSE)</f>
        <v>ACME Corporation</v>
      </c>
      <c r="C1988" s="5">
        <f t="shared" si="374"/>
        <v>1987</v>
      </c>
      <c r="D1988" s="6">
        <f t="shared" ca="1" si="375"/>
        <v>1</v>
      </c>
      <c r="E1988" s="7">
        <f ca="1">IF($C1988 = 1 + N("Presidente"),
    127,
    IF($C1988 = 2 + N("Vice-Presidente"),
        72,
        IF($C1988 = 3 + N("Secretária bilíngue"),
            13,
            RANDBETWEEN(5,COUNT(Name!$A:$A) + 1)
        )
    )
)</f>
        <v>168</v>
      </c>
      <c r="F1988" s="7" t="str">
        <f ca="1" xml:space="preserve">
VLOOKUP(
  $E1988,
  Name!$A:$B,
  2,
  FALSE
)
&amp; " " &amp;
IF($C1988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Henry Auth Pinto</v>
      </c>
      <c r="G1988" s="7">
        <v>2</v>
      </c>
      <c r="H1988" s="7" t="str">
        <f>VLOOKUP($G1988,Countries!$A:$B,2,FALSE)</f>
        <v>Portugal</v>
      </c>
      <c r="I1988" s="7" cm="1">
        <f t="array" aca="1" ref="I1988" ca="1">INDEX(States!$B:$B,RANDBETWEEN(2,COUNTA(States!$A:$A)),1)</f>
        <v>4</v>
      </c>
      <c r="J1988" s="7" t="str">
        <f ca="1">VLOOKUP($I1988,States!$B:$C,2,FALSE)</f>
        <v>Setúbal</v>
      </c>
      <c r="K1988" s="7" t="str">
        <f ca="1">VLOOKUP($E1988,Name!$A:$C,3,FALSE)</f>
        <v>M</v>
      </c>
      <c r="L1988" s="7" t="str">
        <f ca="1">VLOOKUP($K1988,Genders!$B:$C,2,FALSE)</f>
        <v>Male</v>
      </c>
      <c r="M1988" s="7" cm="1">
        <f t="array" aca="1" ref="M1988" ca="1">INDEX('Marital status'!$A:$A,RANDBETWEEN(2,COUNTA('Marital status'!$A:$A)),1)</f>
        <v>2</v>
      </c>
      <c r="N1988" s="7" t="str">
        <f ca="1">VLOOKUP($M1988,'Marital status'!$A:$B,2,FALSE)</f>
        <v>Single</v>
      </c>
      <c r="O1988" s="7">
        <f t="shared" ca="1" si="376"/>
        <v>3</v>
      </c>
      <c r="P1988" s="7" t="str">
        <f ca="1">VLOOKUP($O1988,Ethnicities!$A:$B,2,FALSE)</f>
        <v>Black or African American</v>
      </c>
      <c r="Q1988" s="8">
        <f t="shared" ca="1" si="377"/>
        <v>34231</v>
      </c>
      <c r="R1988" s="6">
        <f t="shared" ca="1" si="378"/>
        <v>4</v>
      </c>
      <c r="S1988" s="6" t="str">
        <f ca="1">VLOOKUP($R1988,'Background education'!$A:$B,2,FALSE)</f>
        <v>Undergraduate degree</v>
      </c>
      <c r="T1988" s="7">
        <f ca="1" xml:space="preserve">
  IF(OR($V1988 = 2, $V1988 = 3, $V1988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88" s="7" t="str">
        <f ca="1">VLOOKUP($T1988,Departments!$A:$B,2,FALSE)</f>
        <v>Administration</v>
      </c>
      <c r="V1988" s="6">
        <f t="shared" ca="1" si="379"/>
        <v>7</v>
      </c>
      <c r="W1988" s="6" t="str">
        <f ca="1">VLOOKUP($V1988,Roles!$A:$B,2,FALSE)</f>
        <v>Trainee</v>
      </c>
      <c r="X1988" s="6" t="e">
        <f t="shared" ca="1" si="380"/>
        <v>#N/A</v>
      </c>
      <c r="Y1988" s="6" t="e">
        <f ca="1">IF(ISNA($X1988),NA(),VLOOKUP($X1988,Levels!$A:$B,2,FALSE))</f>
        <v>#N/A</v>
      </c>
      <c r="Z1988" s="8">
        <f t="shared" ca="1" si="372"/>
        <v>38046</v>
      </c>
      <c r="AA1988" s="6">
        <f ca="1">RANDBETWEEN(2,COUNTA('Recruitment source'!$A:$A))</f>
        <v>8</v>
      </c>
      <c r="AB1988" s="6" t="str">
        <f ca="1">VLOOKUP($AA1988,'Recruitment source'!$A:$B,2,FALSE)</f>
        <v>Next Station</v>
      </c>
      <c r="AC1988" s="8" t="e">
        <f t="shared" ca="1" si="381"/>
        <v>#N/A</v>
      </c>
      <c r="AD1988" s="6" t="e">
        <f t="shared" ca="1" si="382"/>
        <v>#N/A</v>
      </c>
      <c r="AE1988" s="6" t="e">
        <f ca="1">IF(ISNA(AD1988),NA(),VLOOKUP($AD1988,'Reasons for dismissal'!$A:$B,2,FALSE))</f>
        <v>#N/A</v>
      </c>
      <c r="AF1988" s="6">
        <f t="shared" ca="1" si="383"/>
        <v>3</v>
      </c>
      <c r="AG1988" s="1">
        <f t="shared" ca="1" si="373"/>
        <v>1005</v>
      </c>
    </row>
    <row r="1989" spans="1:33" x14ac:dyDescent="0.25">
      <c r="A1989" s="7" cm="1">
        <f t="array" aca="1" ref="A1989" ca="1">INDEX(Companies!$A:$A,RANDBETWEEN(2,COUNTA(Companies!$A:$A)),1)</f>
        <v>2</v>
      </c>
      <c r="B1989" s="7" t="str">
        <f ca="1">VLOOKUP($A1989,Companies!$A:$B,2,FALSE)</f>
        <v>ACME Corporation</v>
      </c>
      <c r="C1989" s="5">
        <f t="shared" si="374"/>
        <v>1988</v>
      </c>
      <c r="D1989" s="6">
        <f t="shared" ca="1" si="375"/>
        <v>1</v>
      </c>
      <c r="E1989" s="7">
        <f ca="1">IF($C1989 = 1 + N("Presidente"),
    127,
    IF($C1989 = 2 + N("Vice-Presidente"),
        72,
        IF($C1989 = 3 + N("Secretária bilíngue"),
            13,
            RANDBETWEEN(5,COUNT(Name!$A:$A) + 1)
        )
    )
)</f>
        <v>181</v>
      </c>
      <c r="F1989" s="7" t="str">
        <f ca="1" xml:space="preserve">
VLOOKUP(
  $E1989,
  Name!$A:$B,
  2,
  FALSE
)
&amp; " " &amp;
IF($C1989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Souza Negrão</v>
      </c>
      <c r="G1989" s="7">
        <v>2</v>
      </c>
      <c r="H1989" s="7" t="str">
        <f>VLOOKUP($G1989,Countries!$A:$B,2,FALSE)</f>
        <v>Portugal</v>
      </c>
      <c r="I1989" s="7" cm="1">
        <f t="array" aca="1" ref="I1989" ca="1">INDEX(States!$B:$B,RANDBETWEEN(2,COUNTA(States!$A:$A)),1)</f>
        <v>5</v>
      </c>
      <c r="J1989" s="7" t="str">
        <f ca="1">VLOOKUP($I1989,States!$B:$C,2,FALSE)</f>
        <v>Aveiro</v>
      </c>
      <c r="K1989" s="7" t="str">
        <f ca="1">VLOOKUP($E1989,Name!$A:$C,3,FALSE)</f>
        <v>F</v>
      </c>
      <c r="L1989" s="7" t="str">
        <f ca="1">VLOOKUP($K1989,Genders!$B:$C,2,FALSE)</f>
        <v>Female</v>
      </c>
      <c r="M1989" s="7" cm="1">
        <f t="array" aca="1" ref="M1989" ca="1">INDEX('Marital status'!$A:$A,RANDBETWEEN(2,COUNTA('Marital status'!$A:$A)),1)</f>
        <v>2</v>
      </c>
      <c r="N1989" s="7" t="str">
        <f ca="1">VLOOKUP($M1989,'Marital status'!$A:$B,2,FALSE)</f>
        <v>Single</v>
      </c>
      <c r="O1989" s="7">
        <f t="shared" ca="1" si="376"/>
        <v>2</v>
      </c>
      <c r="P1989" s="7" t="str">
        <f ca="1">VLOOKUP($O1989,Ethnicities!$A:$B,2,FALSE)</f>
        <v>White</v>
      </c>
      <c r="Q1989" s="8">
        <f t="shared" ca="1" si="377"/>
        <v>36918</v>
      </c>
      <c r="R1989" s="6">
        <f t="shared" ca="1" si="378"/>
        <v>4</v>
      </c>
      <c r="S1989" s="6" t="str">
        <f ca="1">VLOOKUP($R1989,'Background education'!$A:$B,2,FALSE)</f>
        <v>Undergraduate degree</v>
      </c>
      <c r="T1989" s="7">
        <f ca="1" xml:space="preserve">
  IF(OR($V1989 = 2, $V1989 = 3, $V1989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989" s="7" t="str">
        <f ca="1">VLOOKUP($T1989,Departments!$A:$B,2,FALSE)</f>
        <v>Information Technology</v>
      </c>
      <c r="V1989" s="6">
        <f t="shared" ca="1" si="379"/>
        <v>8</v>
      </c>
      <c r="W1989" s="6" t="str">
        <f ca="1">VLOOKUP($V1989,Roles!$A:$B,2,FALSE)</f>
        <v>Analyst</v>
      </c>
      <c r="X1989" s="6">
        <f t="shared" ca="1" si="380"/>
        <v>4</v>
      </c>
      <c r="Y1989" s="6" t="str">
        <f ca="1">IF(ISNA($X1989),NA(),VLOOKUP($X1989,Levels!$A:$B,2,FALSE))</f>
        <v>Senior</v>
      </c>
      <c r="Z1989" s="8">
        <f t="shared" ca="1" si="372"/>
        <v>37894</v>
      </c>
      <c r="AA1989" s="6">
        <f ca="1">RANDBETWEEN(2,COUNTA('Recruitment source'!$A:$A))</f>
        <v>11</v>
      </c>
      <c r="AB1989" s="6" t="str">
        <f ca="1">VLOOKUP($AA1989,'Recruitment source'!$A:$B,2,FALSE)</f>
        <v>LinkedIn</v>
      </c>
      <c r="AC1989" s="8" t="e">
        <f t="shared" ca="1" si="381"/>
        <v>#N/A</v>
      </c>
      <c r="AD1989" s="6" t="e">
        <f t="shared" ca="1" si="382"/>
        <v>#N/A</v>
      </c>
      <c r="AE1989" s="6" t="e">
        <f ca="1">IF(ISNA(AD1989),NA(),VLOOKUP($AD1989,'Reasons for dismissal'!$A:$B,2,FALSE))</f>
        <v>#N/A</v>
      </c>
      <c r="AF1989" s="6">
        <f t="shared" ca="1" si="383"/>
        <v>3</v>
      </c>
      <c r="AG1989" s="1">
        <f t="shared" ca="1" si="373"/>
        <v>2080</v>
      </c>
    </row>
    <row r="1990" spans="1:33" x14ac:dyDescent="0.25">
      <c r="A1990" s="7" cm="1">
        <f t="array" aca="1" ref="A1990" ca="1">INDEX(Companies!$A:$A,RANDBETWEEN(2,COUNTA(Companies!$A:$A)),1)</f>
        <v>2</v>
      </c>
      <c r="B1990" s="7" t="str">
        <f ca="1">VLOOKUP($A1990,Companies!$A:$B,2,FALSE)</f>
        <v>ACME Corporation</v>
      </c>
      <c r="C1990" s="5">
        <f t="shared" si="374"/>
        <v>1989</v>
      </c>
      <c r="D1990" s="6">
        <f t="shared" ca="1" si="375"/>
        <v>1</v>
      </c>
      <c r="E1990" s="7">
        <f ca="1">IF($C1990 = 1 + N("Presidente"),
    127,
    IF($C1990 = 2 + N("Vice-Presidente"),
        72,
        IF($C1990 = 3 + N("Secretária bilíngue"),
            13,
            RANDBETWEEN(5,COUNT(Name!$A:$A) + 1)
        )
    )
)</f>
        <v>197</v>
      </c>
      <c r="F1990" s="7" t="str">
        <f ca="1" xml:space="preserve">
VLOOKUP(
  $E1990,
  Name!$A:$B,
  2,
  FALSE
)
&amp; " " &amp;
IF($C1990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Monti Malafaia</v>
      </c>
      <c r="G1990" s="7">
        <v>2</v>
      </c>
      <c r="H1990" s="7" t="str">
        <f>VLOOKUP($G1990,Countries!$A:$B,2,FALSE)</f>
        <v>Portugal</v>
      </c>
      <c r="I1990" s="7" cm="1">
        <f t="array" aca="1" ref="I1990" ca="1">INDEX(States!$B:$B,RANDBETWEEN(2,COUNTA(States!$A:$A)),1)</f>
        <v>3</v>
      </c>
      <c r="J1990" s="7" t="str">
        <f ca="1">VLOOKUP($I1990,States!$B:$C,2,FALSE)</f>
        <v>Porto</v>
      </c>
      <c r="K1990" s="7" t="str">
        <f ca="1">VLOOKUP($E1990,Name!$A:$C,3,FALSE)</f>
        <v>M</v>
      </c>
      <c r="L1990" s="7" t="str">
        <f ca="1">VLOOKUP($K1990,Genders!$B:$C,2,FALSE)</f>
        <v>Male</v>
      </c>
      <c r="M1990" s="7" cm="1">
        <f t="array" aca="1" ref="M1990" ca="1">INDEX('Marital status'!$A:$A,RANDBETWEEN(2,COUNTA('Marital status'!$A:$A)),1)</f>
        <v>3</v>
      </c>
      <c r="N1990" s="7" t="str">
        <f ca="1">VLOOKUP($M1990,'Marital status'!$A:$B,2,FALSE)</f>
        <v>Married</v>
      </c>
      <c r="O1990" s="7">
        <f t="shared" ca="1" si="376"/>
        <v>2</v>
      </c>
      <c r="P1990" s="7" t="str">
        <f ca="1">VLOOKUP($O1990,Ethnicities!$A:$B,2,FALSE)</f>
        <v>White</v>
      </c>
      <c r="Q1990" s="8">
        <f t="shared" ca="1" si="377"/>
        <v>22178</v>
      </c>
      <c r="R1990" s="6">
        <f t="shared" ca="1" si="378"/>
        <v>4</v>
      </c>
      <c r="S1990" s="6" t="str">
        <f ca="1">VLOOKUP($R1990,'Background education'!$A:$B,2,FALSE)</f>
        <v>Undergraduate degree</v>
      </c>
      <c r="T1990" s="7">
        <f ca="1" xml:space="preserve">
  IF(OR($V1990 = 2, $V1990 = 3, $V1990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90" s="7" t="str">
        <f ca="1">VLOOKUP($T1990,Departments!$A:$B,2,FALSE)</f>
        <v>Human Resource</v>
      </c>
      <c r="V1990" s="6">
        <f t="shared" ca="1" si="379"/>
        <v>6</v>
      </c>
      <c r="W1990" s="6" t="str">
        <f ca="1">VLOOKUP($V1990,Roles!$A:$B,2,FALSE)</f>
        <v>Intern</v>
      </c>
      <c r="X1990" s="6" t="e">
        <f t="shared" ca="1" si="380"/>
        <v>#N/A</v>
      </c>
      <c r="Y1990" s="6" t="e">
        <f ca="1">IF(ISNA($X1990),NA(),VLOOKUP($X1990,Levels!$A:$B,2,FALSE))</f>
        <v>#N/A</v>
      </c>
      <c r="Z1990" s="8">
        <f t="shared" ca="1" si="372"/>
        <v>42553</v>
      </c>
      <c r="AA1990" s="6">
        <f ca="1">RANDBETWEEN(2,COUNTA('Recruitment source'!$A:$A))</f>
        <v>11</v>
      </c>
      <c r="AB1990" s="6" t="str">
        <f ca="1">VLOOKUP($AA1990,'Recruitment source'!$A:$B,2,FALSE)</f>
        <v>LinkedIn</v>
      </c>
      <c r="AC1990" s="8" t="e">
        <f t="shared" ca="1" si="381"/>
        <v>#N/A</v>
      </c>
      <c r="AD1990" s="6" t="e">
        <f t="shared" ca="1" si="382"/>
        <v>#N/A</v>
      </c>
      <c r="AE1990" s="6" t="e">
        <f ca="1">IF(ISNA(AD1990),NA(),VLOOKUP($AD1990,'Reasons for dismissal'!$A:$B,2,FALSE))</f>
        <v>#N/A</v>
      </c>
      <c r="AF1990" s="6">
        <f t="shared" ca="1" si="383"/>
        <v>3</v>
      </c>
      <c r="AG1990" s="1">
        <f t="shared" ca="1" si="373"/>
        <v>805</v>
      </c>
    </row>
    <row r="1991" spans="1:33" x14ac:dyDescent="0.25">
      <c r="A1991" s="7" cm="1">
        <f t="array" aca="1" ref="A1991" ca="1">INDEX(Companies!$A:$A,RANDBETWEEN(2,COUNTA(Companies!$A:$A)),1)</f>
        <v>2</v>
      </c>
      <c r="B1991" s="7" t="str">
        <f ca="1">VLOOKUP($A1991,Companies!$A:$B,2,FALSE)</f>
        <v>ACME Corporation</v>
      </c>
      <c r="C1991" s="5">
        <f t="shared" si="374"/>
        <v>1990</v>
      </c>
      <c r="D1991" s="6">
        <f t="shared" ca="1" si="375"/>
        <v>1</v>
      </c>
      <c r="E1991" s="7">
        <f ca="1">IF($C1991 = 1 + N("Presidente"),
    127,
    IF($C1991 = 2 + N("Vice-Presidente"),
        72,
        IF($C1991 = 3 + N("Secretária bilíngue"),
            13,
            RANDBETWEEN(5,COUNT(Name!$A:$A) + 1)
        )
    )
)</f>
        <v>189</v>
      </c>
      <c r="F1991" s="7" t="str">
        <f ca="1" xml:space="preserve">
VLOOKUP(
  $E1991,
  Name!$A:$B,
  2,
  FALSE
)
&amp; " " &amp;
IF($C1991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Luccas Campos Alvarenga</v>
      </c>
      <c r="G1991" s="7">
        <v>2</v>
      </c>
      <c r="H1991" s="7" t="str">
        <f>VLOOKUP($G1991,Countries!$A:$B,2,FALSE)</f>
        <v>Portugal</v>
      </c>
      <c r="I1991" s="7" cm="1">
        <f t="array" aca="1" ref="I1991" ca="1">INDEX(States!$B:$B,RANDBETWEEN(2,COUNTA(States!$A:$A)),1)</f>
        <v>16</v>
      </c>
      <c r="J1991" s="7" t="str">
        <f ca="1">VLOOKUP($I1991,States!$B:$C,2,FALSE)</f>
        <v>Beja</v>
      </c>
      <c r="K1991" s="7" t="str">
        <f ca="1">VLOOKUP($E1991,Name!$A:$C,3,FALSE)</f>
        <v>M</v>
      </c>
      <c r="L1991" s="7" t="str">
        <f ca="1">VLOOKUP($K1991,Genders!$B:$C,2,FALSE)</f>
        <v>Male</v>
      </c>
      <c r="M1991" s="7" cm="1">
        <f t="array" aca="1" ref="M1991" ca="1">INDEX('Marital status'!$A:$A,RANDBETWEEN(2,COUNTA('Marital status'!$A:$A)),1)</f>
        <v>4</v>
      </c>
      <c r="N1991" s="7" t="str">
        <f ca="1">VLOOKUP($M1991,'Marital status'!$A:$B,2,FALSE)</f>
        <v xml:space="preserve">Widowed </v>
      </c>
      <c r="O1991" s="7">
        <f t="shared" ca="1" si="376"/>
        <v>4</v>
      </c>
      <c r="P1991" s="7" t="str">
        <f ca="1">VLOOKUP($O1991,Ethnicities!$A:$B,2,FALSE)</f>
        <v>Hispanic or Latino</v>
      </c>
      <c r="Q1991" s="8">
        <f t="shared" ca="1" si="377"/>
        <v>38172</v>
      </c>
      <c r="R1991" s="6">
        <f t="shared" ca="1" si="378"/>
        <v>4</v>
      </c>
      <c r="S1991" s="6" t="str">
        <f ca="1">VLOOKUP($R1991,'Background education'!$A:$B,2,FALSE)</f>
        <v>Undergraduate degree</v>
      </c>
      <c r="T1991" s="7">
        <f ca="1" xml:space="preserve">
  IF(OR($V1991 = 2, $V1991 = 3, $V1991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91" s="7" t="str">
        <f ca="1">VLOOKUP($T1991,Departments!$A:$B,2,FALSE)</f>
        <v>Human Resource</v>
      </c>
      <c r="V1991" s="6">
        <f t="shared" ca="1" si="379"/>
        <v>8</v>
      </c>
      <c r="W1991" s="6" t="str">
        <f ca="1">VLOOKUP($V1991,Roles!$A:$B,2,FALSE)</f>
        <v>Analyst</v>
      </c>
      <c r="X1991" s="6">
        <f t="shared" ca="1" si="380"/>
        <v>4</v>
      </c>
      <c r="Y1991" s="6" t="str">
        <f ca="1">IF(ISNA($X1991),NA(),VLOOKUP($X1991,Levels!$A:$B,2,FALSE))</f>
        <v>Senior</v>
      </c>
      <c r="Z1991" s="8">
        <f t="shared" ca="1" si="372"/>
        <v>44872</v>
      </c>
      <c r="AA1991" s="6">
        <f ca="1">RANDBETWEEN(2,COUNTA('Recruitment source'!$A:$A))</f>
        <v>10</v>
      </c>
      <c r="AB1991" s="6" t="str">
        <f ca="1">VLOOKUP($AA1991,'Recruitment source'!$A:$B,2,FALSE)</f>
        <v>Google</v>
      </c>
      <c r="AC1991" s="8" t="e">
        <f t="shared" ca="1" si="381"/>
        <v>#N/A</v>
      </c>
      <c r="AD1991" s="6" t="e">
        <f t="shared" ca="1" si="382"/>
        <v>#N/A</v>
      </c>
      <c r="AE1991" s="6" t="e">
        <f ca="1">IF(ISNA(AD1991),NA(),VLOOKUP($AD1991,'Reasons for dismissal'!$A:$B,2,FALSE))</f>
        <v>#N/A</v>
      </c>
      <c r="AF1991" s="6">
        <f t="shared" ca="1" si="383"/>
        <v>2</v>
      </c>
      <c r="AG1991" s="1">
        <f t="shared" ca="1" si="373"/>
        <v>2000</v>
      </c>
    </row>
    <row r="1992" spans="1:33" x14ac:dyDescent="0.25">
      <c r="A1992" s="7" cm="1">
        <f t="array" aca="1" ref="A1992" ca="1">INDEX(Companies!$A:$A,RANDBETWEEN(2,COUNTA(Companies!$A:$A)),1)</f>
        <v>2</v>
      </c>
      <c r="B1992" s="7" t="str">
        <f ca="1">VLOOKUP($A1992,Companies!$A:$B,2,FALSE)</f>
        <v>ACME Corporation</v>
      </c>
      <c r="C1992" s="5">
        <f t="shared" si="374"/>
        <v>1991</v>
      </c>
      <c r="D1992" s="6">
        <f t="shared" ca="1" si="375"/>
        <v>1</v>
      </c>
      <c r="E1992" s="7">
        <f ca="1">IF($C1992 = 1 + N("Presidente"),
    127,
    IF($C1992 = 2 + N("Vice-Presidente"),
        72,
        IF($C1992 = 3 + N("Secretária bilíngue"),
            13,
            RANDBETWEEN(5,COUNT(Name!$A:$A) + 1)
        )
    )
)</f>
        <v>338</v>
      </c>
      <c r="F1992" s="7" t="str">
        <f ca="1" xml:space="preserve">
VLOOKUP(
  $E1992,
  Name!$A:$B,
  2,
  FALSE
)
&amp; " " &amp;
IF($C1992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Sophia Costa Galli</v>
      </c>
      <c r="G1992" s="7">
        <v>2</v>
      </c>
      <c r="H1992" s="7" t="str">
        <f>VLOOKUP($G1992,Countries!$A:$B,2,FALSE)</f>
        <v>Portugal</v>
      </c>
      <c r="I1992" s="7" cm="1">
        <f t="array" aca="1" ref="I1992" ca="1">INDEX(States!$B:$B,RANDBETWEEN(2,COUNTA(States!$A:$A)),1)</f>
        <v>10</v>
      </c>
      <c r="J1992" s="7" t="str">
        <f ca="1">VLOOKUP($I1992,States!$B:$C,2,FALSE)</f>
        <v>Coimbra</v>
      </c>
      <c r="K1992" s="7" t="str">
        <f ca="1">VLOOKUP($E1992,Name!$A:$C,3,FALSE)</f>
        <v>F</v>
      </c>
      <c r="L1992" s="7" t="str">
        <f ca="1">VLOOKUP($K1992,Genders!$B:$C,2,FALSE)</f>
        <v>Female</v>
      </c>
      <c r="M1992" s="7" cm="1">
        <f t="array" aca="1" ref="M1992" ca="1">INDEX('Marital status'!$A:$A,RANDBETWEEN(2,COUNTA('Marital status'!$A:$A)),1)</f>
        <v>2</v>
      </c>
      <c r="N1992" s="7" t="str">
        <f ca="1">VLOOKUP($M1992,'Marital status'!$A:$B,2,FALSE)</f>
        <v>Single</v>
      </c>
      <c r="O1992" s="7">
        <f t="shared" ca="1" si="376"/>
        <v>2</v>
      </c>
      <c r="P1992" s="7" t="str">
        <f ca="1">VLOOKUP($O1992,Ethnicities!$A:$B,2,FALSE)</f>
        <v>White</v>
      </c>
      <c r="Q1992" s="8">
        <f t="shared" ca="1" si="377"/>
        <v>34286</v>
      </c>
      <c r="R1992" s="6">
        <f t="shared" ca="1" si="378"/>
        <v>4</v>
      </c>
      <c r="S1992" s="6" t="str">
        <f ca="1">VLOOKUP($R1992,'Background education'!$A:$B,2,FALSE)</f>
        <v>Undergraduate degree</v>
      </c>
      <c r="T1992" s="7">
        <f ca="1" xml:space="preserve">
  IF(OR($V1992 = 2, $V1992 = 3, $V1992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5</v>
      </c>
      <c r="U1992" s="7" t="str">
        <f ca="1">VLOOKUP($T1992,Departments!$A:$B,2,FALSE)</f>
        <v>Human Resource</v>
      </c>
      <c r="V1992" s="6">
        <f t="shared" ca="1" si="379"/>
        <v>7</v>
      </c>
      <c r="W1992" s="6" t="str">
        <f ca="1">VLOOKUP($V1992,Roles!$A:$B,2,FALSE)</f>
        <v>Trainee</v>
      </c>
      <c r="X1992" s="6" t="e">
        <f t="shared" ca="1" si="380"/>
        <v>#N/A</v>
      </c>
      <c r="Y1992" s="6" t="e">
        <f ca="1">IF(ISNA($X1992),NA(),VLOOKUP($X1992,Levels!$A:$B,2,FALSE))</f>
        <v>#N/A</v>
      </c>
      <c r="Z1992" s="8">
        <f t="shared" ca="1" si="372"/>
        <v>44454</v>
      </c>
      <c r="AA1992" s="6">
        <f ca="1">RANDBETWEEN(2,COUNTA('Recruitment source'!$A:$A))</f>
        <v>11</v>
      </c>
      <c r="AB1992" s="6" t="str">
        <f ca="1">VLOOKUP($AA1992,'Recruitment source'!$A:$B,2,FALSE)</f>
        <v>LinkedIn</v>
      </c>
      <c r="AC1992" s="8" t="e">
        <f t="shared" ca="1" si="381"/>
        <v>#N/A</v>
      </c>
      <c r="AD1992" s="6" t="e">
        <f t="shared" ca="1" si="382"/>
        <v>#N/A</v>
      </c>
      <c r="AE1992" s="6" t="e">
        <f ca="1">IF(ISNA(AD1992),NA(),VLOOKUP($AD1992,'Reasons for dismissal'!$A:$B,2,FALSE))</f>
        <v>#N/A</v>
      </c>
      <c r="AF1992" s="6">
        <f t="shared" ca="1" si="383"/>
        <v>2</v>
      </c>
      <c r="AG1992" s="1">
        <f t="shared" ca="1" si="373"/>
        <v>1005</v>
      </c>
    </row>
    <row r="1993" spans="1:33" x14ac:dyDescent="0.25">
      <c r="A1993" s="7" cm="1">
        <f t="array" aca="1" ref="A1993" ca="1">INDEX(Companies!$A:$A,RANDBETWEEN(2,COUNTA(Companies!$A:$A)),1)</f>
        <v>2</v>
      </c>
      <c r="B1993" s="7" t="str">
        <f ca="1">VLOOKUP($A1993,Companies!$A:$B,2,FALSE)</f>
        <v>ACME Corporation</v>
      </c>
      <c r="C1993" s="5">
        <f t="shared" si="374"/>
        <v>1992</v>
      </c>
      <c r="D1993" s="6">
        <f t="shared" ca="1" si="375"/>
        <v>1</v>
      </c>
      <c r="E1993" s="7">
        <f ca="1">IF($C1993 = 1 + N("Presidente"),
    127,
    IF($C1993 = 2 + N("Vice-Presidente"),
        72,
        IF($C1993 = 3 + N("Secretária bilíngue"),
            13,
            RANDBETWEEN(5,COUNT(Name!$A:$A) + 1)
        )
    )
)</f>
        <v>130</v>
      </c>
      <c r="F1993" s="7" t="str">
        <f ca="1" xml:space="preserve">
VLOOKUP(
  $E1993,
  Name!$A:$B,
  2,
  FALSE
)
&amp; " " &amp;
IF($C1993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Ricci Alcantara</v>
      </c>
      <c r="G1993" s="7">
        <v>2</v>
      </c>
      <c r="H1993" s="7" t="str">
        <f>VLOOKUP($G1993,Countries!$A:$B,2,FALSE)</f>
        <v>Portugal</v>
      </c>
      <c r="I1993" s="7" cm="1">
        <f t="array" aca="1" ref="I1993" ca="1">INDEX(States!$B:$B,RANDBETWEEN(2,COUNTA(States!$A:$A)),1)</f>
        <v>11</v>
      </c>
      <c r="J1993" s="7" t="str">
        <f ca="1">VLOOKUP($I1993,States!$B:$C,2,FALSE)</f>
        <v>Madeira</v>
      </c>
      <c r="K1993" s="7" t="str">
        <f ca="1">VLOOKUP($E1993,Name!$A:$C,3,FALSE)</f>
        <v>M</v>
      </c>
      <c r="L1993" s="7" t="str">
        <f ca="1">VLOOKUP($K1993,Genders!$B:$C,2,FALSE)</f>
        <v>Male</v>
      </c>
      <c r="M1993" s="7" cm="1">
        <f t="array" aca="1" ref="M1993" ca="1">INDEX('Marital status'!$A:$A,RANDBETWEEN(2,COUNTA('Marital status'!$A:$A)),1)</f>
        <v>2</v>
      </c>
      <c r="N1993" s="7" t="str">
        <f ca="1">VLOOKUP($M1993,'Marital status'!$A:$B,2,FALSE)</f>
        <v>Single</v>
      </c>
      <c r="O1993" s="7">
        <f t="shared" ca="1" si="376"/>
        <v>2</v>
      </c>
      <c r="P1993" s="7" t="str">
        <f ca="1">VLOOKUP($O1993,Ethnicities!$A:$B,2,FALSE)</f>
        <v>White</v>
      </c>
      <c r="Q1993" s="8">
        <f t="shared" ca="1" si="377"/>
        <v>35117</v>
      </c>
      <c r="R1993" s="6">
        <f t="shared" ca="1" si="378"/>
        <v>4</v>
      </c>
      <c r="S1993" s="6" t="str">
        <f ca="1">VLOOKUP($R1993,'Background education'!$A:$B,2,FALSE)</f>
        <v>Undergraduate degree</v>
      </c>
      <c r="T1993" s="7">
        <f ca="1" xml:space="preserve">
  IF(OR($V1993 = 2, $V1993 = 3, $V1993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1993" s="7" t="str">
        <f ca="1">VLOOKUP($T1993,Departments!$A:$B,2,FALSE)</f>
        <v>Operations</v>
      </c>
      <c r="V1993" s="6">
        <f t="shared" ca="1" si="379"/>
        <v>8</v>
      </c>
      <c r="W1993" s="6" t="str">
        <f ca="1">VLOOKUP($V1993,Roles!$A:$B,2,FALSE)</f>
        <v>Analyst</v>
      </c>
      <c r="X1993" s="6">
        <f t="shared" ca="1" si="380"/>
        <v>2</v>
      </c>
      <c r="Y1993" s="6" t="str">
        <f ca="1">IF(ISNA($X1993),NA(),VLOOKUP($X1993,Levels!$A:$B,2,FALSE))</f>
        <v>Junior</v>
      </c>
      <c r="Z1993" s="8">
        <f t="shared" ca="1" si="372"/>
        <v>38971</v>
      </c>
      <c r="AA1993" s="6">
        <f ca="1">RANDBETWEEN(2,COUNTA('Recruitment source'!$A:$A))</f>
        <v>5</v>
      </c>
      <c r="AB1993" s="6" t="str">
        <f ca="1">VLOOKUP($AA1993,'Recruitment source'!$A:$B,2,FALSE)</f>
        <v>Net Empregos</v>
      </c>
      <c r="AC1993" s="8" t="e">
        <f t="shared" ca="1" si="381"/>
        <v>#N/A</v>
      </c>
      <c r="AD1993" s="6" t="e">
        <f t="shared" ca="1" si="382"/>
        <v>#N/A</v>
      </c>
      <c r="AE1993" s="6" t="e">
        <f ca="1">IF(ISNA(AD1993),NA(),VLOOKUP($AD1993,'Reasons for dismissal'!$A:$B,2,FALSE))</f>
        <v>#N/A</v>
      </c>
      <c r="AF1993" s="6">
        <f t="shared" ca="1" si="383"/>
        <v>4</v>
      </c>
      <c r="AG1993" s="1">
        <f t="shared" ca="1" si="373"/>
        <v>2000</v>
      </c>
    </row>
    <row r="1994" spans="1:33" x14ac:dyDescent="0.25">
      <c r="A1994" s="7" cm="1">
        <f t="array" aca="1" ref="A1994" ca="1">INDEX(Companies!$A:$A,RANDBETWEEN(2,COUNTA(Companies!$A:$A)),1)</f>
        <v>2</v>
      </c>
      <c r="B1994" s="7" t="str">
        <f ca="1">VLOOKUP($A1994,Companies!$A:$B,2,FALSE)</f>
        <v>ACME Corporation</v>
      </c>
      <c r="C1994" s="5">
        <f t="shared" si="374"/>
        <v>1993</v>
      </c>
      <c r="D1994" s="6">
        <f t="shared" ca="1" si="375"/>
        <v>1</v>
      </c>
      <c r="E1994" s="7">
        <f ca="1">IF($C1994 = 1 + N("Presidente"),
    127,
    IF($C1994 = 2 + N("Vice-Presidente"),
        72,
        IF($C1994 = 3 + N("Secretária bilíngue"),
            13,
            RANDBETWEEN(5,COUNT(Name!$A:$A) + 1)
        )
    )
)</f>
        <v>219</v>
      </c>
      <c r="F1994" s="7" t="str">
        <f ca="1" xml:space="preserve">
VLOOKUP(
  $E1994,
  Name!$A:$B,
  2,
  FALSE
)
&amp; " " &amp;
IF($C1994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Larissa Simões Negreiros</v>
      </c>
      <c r="G1994" s="7">
        <v>2</v>
      </c>
      <c r="H1994" s="7" t="str">
        <f>VLOOKUP($G1994,Countries!$A:$B,2,FALSE)</f>
        <v>Portugal</v>
      </c>
      <c r="I1994" s="7" cm="1">
        <f t="array" aca="1" ref="I1994" ca="1">INDEX(States!$B:$B,RANDBETWEEN(2,COUNTA(States!$A:$A)),1)</f>
        <v>7</v>
      </c>
      <c r="J1994" s="7" t="str">
        <f ca="1">VLOOKUP($I1994,States!$B:$C,2,FALSE)</f>
        <v>Faro</v>
      </c>
      <c r="K1994" s="7" t="str">
        <f ca="1">VLOOKUP($E1994,Name!$A:$C,3,FALSE)</f>
        <v>F</v>
      </c>
      <c r="L1994" s="7" t="str">
        <f ca="1">VLOOKUP($K1994,Genders!$B:$C,2,FALSE)</f>
        <v>Female</v>
      </c>
      <c r="M1994" s="7" cm="1">
        <f t="array" aca="1" ref="M1994" ca="1">INDEX('Marital status'!$A:$A,RANDBETWEEN(2,COUNTA('Marital status'!$A:$A)),1)</f>
        <v>3</v>
      </c>
      <c r="N1994" s="7" t="str">
        <f ca="1">VLOOKUP($M1994,'Marital status'!$A:$B,2,FALSE)</f>
        <v>Married</v>
      </c>
      <c r="O1994" s="7">
        <f t="shared" ca="1" si="376"/>
        <v>2</v>
      </c>
      <c r="P1994" s="7" t="str">
        <f ca="1">VLOOKUP($O1994,Ethnicities!$A:$B,2,FALSE)</f>
        <v>White</v>
      </c>
      <c r="Q1994" s="8">
        <f t="shared" ca="1" si="377"/>
        <v>25891</v>
      </c>
      <c r="R1994" s="6">
        <f t="shared" ca="1" si="378"/>
        <v>4</v>
      </c>
      <c r="S1994" s="6" t="str">
        <f ca="1">VLOOKUP($R1994,'Background education'!$A:$B,2,FALSE)</f>
        <v>Undergraduate degree</v>
      </c>
      <c r="T1994" s="7">
        <f ca="1" xml:space="preserve">
  IF(OR($V1994 = 2, $V1994 = 3, $V1994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94" s="7" t="str">
        <f ca="1">VLOOKUP($T1994,Departments!$A:$B,2,FALSE)</f>
        <v>Communication &amp; Marketing</v>
      </c>
      <c r="V1994" s="6">
        <f t="shared" ca="1" si="379"/>
        <v>6</v>
      </c>
      <c r="W1994" s="6" t="str">
        <f ca="1">VLOOKUP($V1994,Roles!$A:$B,2,FALSE)</f>
        <v>Intern</v>
      </c>
      <c r="X1994" s="6" t="e">
        <f t="shared" ca="1" si="380"/>
        <v>#N/A</v>
      </c>
      <c r="Y1994" s="6" t="e">
        <f ca="1">IF(ISNA($X1994),NA(),VLOOKUP($X1994,Levels!$A:$B,2,FALSE))</f>
        <v>#N/A</v>
      </c>
      <c r="Z1994" s="8">
        <f t="shared" ca="1" si="372"/>
        <v>44339</v>
      </c>
      <c r="AA1994" s="6">
        <f ca="1">RANDBETWEEN(2,COUNTA('Recruitment source'!$A:$A))</f>
        <v>3</v>
      </c>
      <c r="AB1994" s="6" t="str">
        <f ca="1">VLOOKUP($AA1994,'Recruitment source'!$A:$B,2,FALSE)</f>
        <v>Learn4Good</v>
      </c>
      <c r="AC1994" s="8" t="e">
        <f t="shared" ca="1" si="381"/>
        <v>#N/A</v>
      </c>
      <c r="AD1994" s="6" t="e">
        <f t="shared" ca="1" si="382"/>
        <v>#N/A</v>
      </c>
      <c r="AE1994" s="6" t="e">
        <f ca="1">IF(ISNA(AD1994),NA(),VLOOKUP($AD1994,'Reasons for dismissal'!$A:$B,2,FALSE))</f>
        <v>#N/A</v>
      </c>
      <c r="AF1994" s="6">
        <f t="shared" ca="1" si="383"/>
        <v>4</v>
      </c>
      <c r="AG1994" s="1">
        <f t="shared" ca="1" si="373"/>
        <v>885</v>
      </c>
    </row>
    <row r="1995" spans="1:33" x14ac:dyDescent="0.25">
      <c r="A1995" s="7" cm="1">
        <f t="array" aca="1" ref="A1995" ca="1">INDEX(Companies!$A:$A,RANDBETWEEN(2,COUNTA(Companies!$A:$A)),1)</f>
        <v>2</v>
      </c>
      <c r="B1995" s="7" t="str">
        <f ca="1">VLOOKUP($A1995,Companies!$A:$B,2,FALSE)</f>
        <v>ACME Corporation</v>
      </c>
      <c r="C1995" s="5">
        <f t="shared" si="374"/>
        <v>1994</v>
      </c>
      <c r="D1995" s="6">
        <f t="shared" ca="1" si="375"/>
        <v>1</v>
      </c>
      <c r="E1995" s="7">
        <f ca="1">IF($C1995 = 1 + N("Presidente"),
    127,
    IF($C1995 = 2 + N("Vice-Presidente"),
        72,
        IF($C1995 = 3 + N("Secretária bilíngue"),
            13,
            RANDBETWEEN(5,COUNT(Name!$A:$A) + 1)
        )
    )
)</f>
        <v>197</v>
      </c>
      <c r="F1995" s="7" t="str">
        <f ca="1" xml:space="preserve">
VLOOKUP(
  $E1995,
  Name!$A:$B,
  2,
  FALSE
)
&amp; " " &amp;
IF($C1995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Saragoça Sacramento</v>
      </c>
      <c r="G1995" s="7">
        <v>2</v>
      </c>
      <c r="H1995" s="7" t="str">
        <f>VLOOKUP($G1995,Countries!$A:$B,2,FALSE)</f>
        <v>Portugal</v>
      </c>
      <c r="I1995" s="7" cm="1">
        <f t="array" aca="1" ref="I1995" ca="1">INDEX(States!$B:$B,RANDBETWEEN(2,COUNTA(States!$A:$A)),1)</f>
        <v>6</v>
      </c>
      <c r="J1995" s="7" t="str">
        <f ca="1">VLOOKUP($I1995,States!$B:$C,2,FALSE)</f>
        <v>Braga</v>
      </c>
      <c r="K1995" s="7" t="str">
        <f ca="1">VLOOKUP($E1995,Name!$A:$C,3,FALSE)</f>
        <v>M</v>
      </c>
      <c r="L1995" s="7" t="str">
        <f ca="1">VLOOKUP($K1995,Genders!$B:$C,2,FALSE)</f>
        <v>Male</v>
      </c>
      <c r="M1995" s="7" cm="1">
        <f t="array" aca="1" ref="M1995" ca="1">INDEX('Marital status'!$A:$A,RANDBETWEEN(2,COUNTA('Marital status'!$A:$A)),1)</f>
        <v>2</v>
      </c>
      <c r="N1995" s="7" t="str">
        <f ca="1">VLOOKUP($M1995,'Marital status'!$A:$B,2,FALSE)</f>
        <v>Single</v>
      </c>
      <c r="O1995" s="7">
        <f t="shared" ca="1" si="376"/>
        <v>5</v>
      </c>
      <c r="P1995" s="7" t="str">
        <f ca="1">VLOOKUP($O1995,Ethnicities!$A:$B,2,FALSE)</f>
        <v>Asian</v>
      </c>
      <c r="Q1995" s="8">
        <f t="shared" ca="1" si="377"/>
        <v>37842</v>
      </c>
      <c r="R1995" s="6">
        <f t="shared" ca="1" si="378"/>
        <v>4</v>
      </c>
      <c r="S1995" s="6" t="str">
        <f ca="1">VLOOKUP($R1995,'Background education'!$A:$B,2,FALSE)</f>
        <v>Undergraduate degree</v>
      </c>
      <c r="T1995" s="7">
        <f ca="1" xml:space="preserve">
  IF(OR($V1995 = 2, $V1995 = 3, $V1995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1995" s="7" t="str">
        <f ca="1">VLOOKUP($T1995,Departments!$A:$B,2,FALSE)</f>
        <v>Communication &amp; Marketing</v>
      </c>
      <c r="V1995" s="6">
        <f t="shared" ca="1" si="379"/>
        <v>8</v>
      </c>
      <c r="W1995" s="6" t="str">
        <f ca="1">VLOOKUP($V1995,Roles!$A:$B,2,FALSE)</f>
        <v>Analyst</v>
      </c>
      <c r="X1995" s="6">
        <f t="shared" ca="1" si="380"/>
        <v>3</v>
      </c>
      <c r="Y1995" s="6" t="str">
        <f ca="1">IF(ISNA($X1995),NA(),VLOOKUP($X1995,Levels!$A:$B,2,FALSE))</f>
        <v>Pleno</v>
      </c>
      <c r="Z1995" s="8">
        <f t="shared" ca="1" si="372"/>
        <v>36851</v>
      </c>
      <c r="AA1995" s="6">
        <f ca="1">RANDBETWEEN(2,COUNTA('Recruitment source'!$A:$A))</f>
        <v>3</v>
      </c>
      <c r="AB1995" s="6" t="str">
        <f ca="1">VLOOKUP($AA1995,'Recruitment source'!$A:$B,2,FALSE)</f>
        <v>Learn4Good</v>
      </c>
      <c r="AC1995" s="8" t="e">
        <f t="shared" ca="1" si="381"/>
        <v>#N/A</v>
      </c>
      <c r="AD1995" s="6" t="e">
        <f t="shared" ca="1" si="382"/>
        <v>#N/A</v>
      </c>
      <c r="AE1995" s="6" t="e">
        <f ca="1">IF(ISNA(AD1995),NA(),VLOOKUP($AD1995,'Reasons for dismissal'!$A:$B,2,FALSE))</f>
        <v>#N/A</v>
      </c>
      <c r="AF1995" s="6">
        <f t="shared" ca="1" si="383"/>
        <v>4</v>
      </c>
      <c r="AG1995" s="1">
        <f t="shared" ca="1" si="373"/>
        <v>2080</v>
      </c>
    </row>
    <row r="1996" spans="1:33" x14ac:dyDescent="0.25">
      <c r="A1996" s="7" cm="1">
        <f t="array" aca="1" ref="A1996" ca="1">INDEX(Companies!$A:$A,RANDBETWEEN(2,COUNTA(Companies!$A:$A)),1)</f>
        <v>2</v>
      </c>
      <c r="B1996" s="7" t="str">
        <f ca="1">VLOOKUP($A1996,Companies!$A:$B,2,FALSE)</f>
        <v>ACME Corporation</v>
      </c>
      <c r="C1996" s="5">
        <f t="shared" si="374"/>
        <v>1995</v>
      </c>
      <c r="D1996" s="6">
        <f t="shared" ca="1" si="375"/>
        <v>1</v>
      </c>
      <c r="E1996" s="7">
        <f ca="1">IF($C1996 = 1 + N("Presidente"),
    127,
    IF($C1996 = 2 + N("Vice-Presidente"),
        72,
        IF($C1996 = 3 + N("Secretária bilíngue"),
            13,
            RANDBETWEEN(5,COUNT(Name!$A:$A) + 1)
        )
    )
)</f>
        <v>165</v>
      </c>
      <c r="F1996" s="7" t="str">
        <f ca="1" xml:space="preserve">
VLOOKUP(
  $E1996,
  Name!$A:$B,
  2,
  FALSE
)
&amp; " " &amp;
IF($C1996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Heloise Luz Galli</v>
      </c>
      <c r="G1996" s="7">
        <v>2</v>
      </c>
      <c r="H1996" s="7" t="str">
        <f>VLOOKUP($G1996,Countries!$A:$B,2,FALSE)</f>
        <v>Portugal</v>
      </c>
      <c r="I1996" s="7" cm="1">
        <f t="array" aca="1" ref="I1996" ca="1">INDEX(States!$B:$B,RANDBETWEEN(2,COUNTA(States!$A:$A)),1)</f>
        <v>21</v>
      </c>
      <c r="J1996" s="7" t="str">
        <f ca="1">VLOOKUP($I1996,States!$B:$C,2,FALSE)</f>
        <v>Bragança</v>
      </c>
      <c r="K1996" s="7" t="str">
        <f ca="1">VLOOKUP($E1996,Name!$A:$C,3,FALSE)</f>
        <v>F</v>
      </c>
      <c r="L1996" s="7" t="str">
        <f ca="1">VLOOKUP($K1996,Genders!$B:$C,2,FALSE)</f>
        <v>Female</v>
      </c>
      <c r="M1996" s="7" cm="1">
        <f t="array" aca="1" ref="M1996" ca="1">INDEX('Marital status'!$A:$A,RANDBETWEEN(2,COUNTA('Marital status'!$A:$A)),1)</f>
        <v>6</v>
      </c>
      <c r="N1996" s="7" t="str">
        <f ca="1">VLOOKUP($M1996,'Marital status'!$A:$B,2,FALSE)</f>
        <v>Divorced</v>
      </c>
      <c r="O1996" s="7">
        <f t="shared" ca="1" si="376"/>
        <v>2</v>
      </c>
      <c r="P1996" s="7" t="str">
        <f ca="1">VLOOKUP($O1996,Ethnicities!$A:$B,2,FALSE)</f>
        <v>White</v>
      </c>
      <c r="Q1996" s="8">
        <f t="shared" ca="1" si="377"/>
        <v>22726</v>
      </c>
      <c r="R1996" s="6">
        <f t="shared" ca="1" si="378"/>
        <v>4</v>
      </c>
      <c r="S1996" s="6" t="str">
        <f ca="1">VLOOKUP($R1996,'Background education'!$A:$B,2,FALSE)</f>
        <v>Undergraduate degree</v>
      </c>
      <c r="T1996" s="7">
        <f ca="1" xml:space="preserve">
  IF(OR($V1996 = 2, $V1996 = 3, $V1996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1996" s="7" t="str">
        <f ca="1">VLOOKUP($T1996,Departments!$A:$B,2,FALSE)</f>
        <v>Administration</v>
      </c>
      <c r="V1996" s="6">
        <f t="shared" ca="1" si="379"/>
        <v>6</v>
      </c>
      <c r="W1996" s="6" t="str">
        <f ca="1">VLOOKUP($V1996,Roles!$A:$B,2,FALSE)</f>
        <v>Intern</v>
      </c>
      <c r="X1996" s="6" t="e">
        <f t="shared" ca="1" si="380"/>
        <v>#N/A</v>
      </c>
      <c r="Y1996" s="6" t="e">
        <f ca="1">IF(ISNA($X1996),NA(),VLOOKUP($X1996,Levels!$A:$B,2,FALSE))</f>
        <v>#N/A</v>
      </c>
      <c r="Z1996" s="8">
        <f t="shared" ca="1" si="372"/>
        <v>41672</v>
      </c>
      <c r="AA1996" s="6">
        <f ca="1">RANDBETWEEN(2,COUNTA('Recruitment source'!$A:$A))</f>
        <v>6</v>
      </c>
      <c r="AB1996" s="6" t="str">
        <f ca="1">VLOOKUP($AA1996,'Recruitment source'!$A:$B,2,FALSE)</f>
        <v>Empregos Online</v>
      </c>
      <c r="AC1996" s="8" t="e">
        <f t="shared" ca="1" si="381"/>
        <v>#N/A</v>
      </c>
      <c r="AD1996" s="6" t="e">
        <f t="shared" ca="1" si="382"/>
        <v>#N/A</v>
      </c>
      <c r="AE1996" s="6" t="e">
        <f ca="1">IF(ISNA(AD1996),NA(),VLOOKUP($AD1996,'Reasons for dismissal'!$A:$B,2,FALSE))</f>
        <v>#N/A</v>
      </c>
      <c r="AF1996" s="6">
        <f t="shared" ca="1" si="383"/>
        <v>4</v>
      </c>
      <c r="AG1996" s="1">
        <f t="shared" ca="1" si="373"/>
        <v>805</v>
      </c>
    </row>
    <row r="1997" spans="1:33" x14ac:dyDescent="0.25">
      <c r="A1997" s="7" cm="1">
        <f t="array" aca="1" ref="A1997" ca="1">INDEX(Companies!$A:$A,RANDBETWEEN(2,COUNTA(Companies!$A:$A)),1)</f>
        <v>2</v>
      </c>
      <c r="B1997" s="7" t="str">
        <f ca="1">VLOOKUP($A1997,Companies!$A:$B,2,FALSE)</f>
        <v>ACME Corporation</v>
      </c>
      <c r="C1997" s="5">
        <f t="shared" si="374"/>
        <v>1996</v>
      </c>
      <c r="D1997" s="6">
        <f t="shared" ca="1" si="375"/>
        <v>1</v>
      </c>
      <c r="E1997" s="7">
        <f ca="1">IF($C1997 = 1 + N("Presidente"),
    127,
    IF($C1997 = 2 + N("Vice-Presidente"),
        72,
        IF($C1997 = 3 + N("Secretária bilíngue"),
            13,
            RANDBETWEEN(5,COUNT(Name!$A:$A) + 1)
        )
    )
)</f>
        <v>311</v>
      </c>
      <c r="F1997" s="7" t="str">
        <f ca="1" xml:space="preserve">
VLOOKUP(
  $E1997,
  Name!$A:$B,
  2,
  FALSE
)
&amp; " " &amp;
IF($C1997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Olívia Campos Albuquerque</v>
      </c>
      <c r="G1997" s="7">
        <v>2</v>
      </c>
      <c r="H1997" s="7" t="str">
        <f>VLOOKUP($G1997,Countries!$A:$B,2,FALSE)</f>
        <v>Portugal</v>
      </c>
      <c r="I1997" s="7" cm="1">
        <f t="array" aca="1" ref="I1997" ca="1">INDEX(States!$B:$B,RANDBETWEEN(2,COUNTA(States!$A:$A)),1)</f>
        <v>11</v>
      </c>
      <c r="J1997" s="7" t="str">
        <f ca="1">VLOOKUP($I1997,States!$B:$C,2,FALSE)</f>
        <v>Madeira</v>
      </c>
      <c r="K1997" s="7" t="str">
        <f ca="1">VLOOKUP($E1997,Name!$A:$C,3,FALSE)</f>
        <v>F</v>
      </c>
      <c r="L1997" s="7" t="str">
        <f ca="1">VLOOKUP($K1997,Genders!$B:$C,2,FALSE)</f>
        <v>Female</v>
      </c>
      <c r="M1997" s="7" cm="1">
        <f t="array" aca="1" ref="M1997" ca="1">INDEX('Marital status'!$A:$A,RANDBETWEEN(2,COUNTA('Marital status'!$A:$A)),1)</f>
        <v>5</v>
      </c>
      <c r="N1997" s="7" t="str">
        <f ca="1">VLOOKUP($M1997,'Marital status'!$A:$B,2,FALSE)</f>
        <v xml:space="preserve">Separated </v>
      </c>
      <c r="O1997" s="7">
        <f t="shared" ca="1" si="376"/>
        <v>2</v>
      </c>
      <c r="P1997" s="7" t="str">
        <f ca="1">VLOOKUP($O1997,Ethnicities!$A:$B,2,FALSE)</f>
        <v>White</v>
      </c>
      <c r="Q1997" s="8">
        <f t="shared" ca="1" si="377"/>
        <v>38097</v>
      </c>
      <c r="R1997" s="6">
        <f t="shared" ca="1" si="378"/>
        <v>5</v>
      </c>
      <c r="S1997" s="6" t="str">
        <f ca="1">VLOOKUP($R1997,'Background education'!$A:$B,2,FALSE)</f>
        <v>Graduate school</v>
      </c>
      <c r="T1997" s="7">
        <f ca="1" xml:space="preserve">
  IF(OR($V1997 = 2, $V1997 = 3, $V1997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1997" s="7" t="str">
        <f ca="1">VLOOKUP($T1997,Departments!$A:$B,2,FALSE)</f>
        <v>Information Technology</v>
      </c>
      <c r="V1997" s="6">
        <f t="shared" ca="1" si="379"/>
        <v>8</v>
      </c>
      <c r="W1997" s="6" t="str">
        <f ca="1">VLOOKUP($V1997,Roles!$A:$B,2,FALSE)</f>
        <v>Analyst</v>
      </c>
      <c r="X1997" s="6">
        <f t="shared" ca="1" si="380"/>
        <v>2</v>
      </c>
      <c r="Y1997" s="6" t="str">
        <f ca="1">IF(ISNA($X1997),NA(),VLOOKUP($X1997,Levels!$A:$B,2,FALSE))</f>
        <v>Junior</v>
      </c>
      <c r="Z1997" s="8">
        <f t="shared" ca="1" si="372"/>
        <v>44872</v>
      </c>
      <c r="AA1997" s="6">
        <f ca="1">RANDBETWEEN(2,COUNTA('Recruitment source'!$A:$A))</f>
        <v>7</v>
      </c>
      <c r="AB1997" s="6" t="str">
        <f ca="1">VLOOKUP($AA1997,'Recruitment source'!$A:$B,2,FALSE)</f>
        <v>Jobs in Lisbon</v>
      </c>
      <c r="AC1997" s="8" t="e">
        <f t="shared" ca="1" si="381"/>
        <v>#N/A</v>
      </c>
      <c r="AD1997" s="6" t="e">
        <f t="shared" ca="1" si="382"/>
        <v>#N/A</v>
      </c>
      <c r="AE1997" s="6" t="e">
        <f ca="1">IF(ISNA(AD1997),NA(),VLOOKUP($AD1997,'Reasons for dismissal'!$A:$B,2,FALSE))</f>
        <v>#N/A</v>
      </c>
      <c r="AF1997" s="6">
        <f t="shared" ca="1" si="383"/>
        <v>2</v>
      </c>
      <c r="AG1997" s="1">
        <f t="shared" ca="1" si="373"/>
        <v>2080</v>
      </c>
    </row>
    <row r="1998" spans="1:33" x14ac:dyDescent="0.25">
      <c r="A1998" s="7" cm="1">
        <f t="array" aca="1" ref="A1998" ca="1">INDEX(Companies!$A:$A,RANDBETWEEN(2,COUNTA(Companies!$A:$A)),1)</f>
        <v>2</v>
      </c>
      <c r="B1998" s="7" t="str">
        <f ca="1">VLOOKUP($A1998,Companies!$A:$B,2,FALSE)</f>
        <v>ACME Corporation</v>
      </c>
      <c r="C1998" s="5">
        <f t="shared" si="374"/>
        <v>1997</v>
      </c>
      <c r="D1998" s="6" t="str">
        <f t="shared" ca="1" si="375"/>
        <v>FALSE</v>
      </c>
      <c r="E1998" s="7">
        <f ca="1">IF($C1998 = 1 + N("Presidente"),
    127,
    IF($C1998 = 2 + N("Vice-Presidente"),
        72,
        IF($C1998 = 3 + N("Secretária bilíngue"),
            13,
            RANDBETWEEN(5,COUNT(Name!$A:$A) + 1)
        )
    )
)</f>
        <v>178</v>
      </c>
      <c r="F1998" s="7" t="str">
        <f ca="1" xml:space="preserve">
VLOOKUP(
  $E1998,
  Name!$A:$B,
  2,
  FALSE
)
&amp; " " &amp;
IF($C1998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Isabely Conti Bispo</v>
      </c>
      <c r="G1998" s="7">
        <v>2</v>
      </c>
      <c r="H1998" s="7" t="str">
        <f>VLOOKUP($G1998,Countries!$A:$B,2,FALSE)</f>
        <v>Portugal</v>
      </c>
      <c r="I1998" s="7" cm="1">
        <f t="array" aca="1" ref="I1998" ca="1">INDEX(States!$B:$B,RANDBETWEEN(2,COUNTA(States!$A:$A)),1)</f>
        <v>13</v>
      </c>
      <c r="J1998" s="7" t="str">
        <f ca="1">VLOOKUP($I1998,States!$B:$C,2,FALSE)</f>
        <v>Azores</v>
      </c>
      <c r="K1998" s="7" t="str">
        <f ca="1">VLOOKUP($E1998,Name!$A:$C,3,FALSE)</f>
        <v>F</v>
      </c>
      <c r="L1998" s="7" t="str">
        <f ca="1">VLOOKUP($K1998,Genders!$B:$C,2,FALSE)</f>
        <v>Female</v>
      </c>
      <c r="M1998" s="7" cm="1">
        <f t="array" aca="1" ref="M1998" ca="1">INDEX('Marital status'!$A:$A,RANDBETWEEN(2,COUNTA('Marital status'!$A:$A)),1)</f>
        <v>6</v>
      </c>
      <c r="N1998" s="7" t="str">
        <f ca="1">VLOOKUP($M1998,'Marital status'!$A:$B,2,FALSE)</f>
        <v>Divorced</v>
      </c>
      <c r="O1998" s="7">
        <f t="shared" ca="1" si="376"/>
        <v>2</v>
      </c>
      <c r="P1998" s="7" t="str">
        <f ca="1">VLOOKUP($O1998,Ethnicities!$A:$B,2,FALSE)</f>
        <v>White</v>
      </c>
      <c r="Q1998" s="8">
        <f t="shared" ca="1" si="377"/>
        <v>35316</v>
      </c>
      <c r="R1998" s="6">
        <f t="shared" ca="1" si="378"/>
        <v>4</v>
      </c>
      <c r="S1998" s="6" t="str">
        <f ca="1">VLOOKUP($R1998,'Background education'!$A:$B,2,FALSE)</f>
        <v>Undergraduate degree</v>
      </c>
      <c r="T1998" s="7">
        <f ca="1" xml:space="preserve">
  IF(OR($V1998 = 2, $V1998 = 3, $V1998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998" s="7" t="str">
        <f ca="1">VLOOKUP($T1998,Departments!$A:$B,2,FALSE)</f>
        <v>Sales</v>
      </c>
      <c r="V1998" s="6">
        <f t="shared" ca="1" si="379"/>
        <v>7</v>
      </c>
      <c r="W1998" s="6" t="str">
        <f ca="1">VLOOKUP($V1998,Roles!$A:$B,2,FALSE)</f>
        <v>Trainee</v>
      </c>
      <c r="X1998" s="6" t="e">
        <f t="shared" ca="1" si="380"/>
        <v>#N/A</v>
      </c>
      <c r="Y1998" s="6" t="e">
        <f ca="1">IF(ISNA($X1998),NA(),VLOOKUP($X1998,Levels!$A:$B,2,FALSE))</f>
        <v>#N/A</v>
      </c>
      <c r="Z1998" s="8">
        <f t="shared" ca="1" si="372"/>
        <v>37298</v>
      </c>
      <c r="AA1998" s="6">
        <f ca="1">RANDBETWEEN(2,COUNTA('Recruitment source'!$A:$A))</f>
        <v>11</v>
      </c>
      <c r="AB1998" s="6" t="str">
        <f ca="1">VLOOKUP($AA1998,'Recruitment source'!$A:$B,2,FALSE)</f>
        <v>LinkedIn</v>
      </c>
      <c r="AC1998" s="8">
        <f t="shared" ca="1" si="381"/>
        <v>43320</v>
      </c>
      <c r="AD1998" s="6">
        <f t="shared" ca="1" si="382"/>
        <v>2</v>
      </c>
      <c r="AE1998" s="6" t="str">
        <f ca="1">IF(ISNA(AD1998),NA(),VLOOKUP($AD1998,'Reasons for dismissal'!$A:$B,2,FALSE))</f>
        <v>None</v>
      </c>
      <c r="AF1998" s="6">
        <f t="shared" ca="1" si="383"/>
        <v>2</v>
      </c>
      <c r="AG1998" s="1">
        <f t="shared" ca="1" si="373"/>
        <v>1005</v>
      </c>
    </row>
    <row r="1999" spans="1:33" x14ac:dyDescent="0.25">
      <c r="A1999" s="7" cm="1">
        <f t="array" aca="1" ref="A1999" ca="1">INDEX(Companies!$A:$A,RANDBETWEEN(2,COUNTA(Companies!$A:$A)),1)</f>
        <v>2</v>
      </c>
      <c r="B1999" s="7" t="str">
        <f ca="1">VLOOKUP($A1999,Companies!$A:$B,2,FALSE)</f>
        <v>ACME Corporation</v>
      </c>
      <c r="C1999" s="5">
        <f t="shared" si="374"/>
        <v>1998</v>
      </c>
      <c r="D1999" s="6">
        <f t="shared" ca="1" si="375"/>
        <v>1</v>
      </c>
      <c r="E1999" s="7">
        <f ca="1">IF($C1999 = 1 + N("Presidente"),
    127,
    IF($C1999 = 2 + N("Vice-Presidente"),
        72,
        IF($C1999 = 3 + N("Secretária bilíngue"),
            13,
            RANDBETWEEN(5,COUNT(Name!$A:$A) + 1)
        )
    )
)</f>
        <v>112</v>
      </c>
      <c r="F1999" s="7" t="str">
        <f ca="1" xml:space="preserve">
VLOOKUP(
  $E1999,
  Name!$A:$B,
  2,
  FALSE
)
&amp; " " &amp;
IF($C1999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Deborah Sá Camacho</v>
      </c>
      <c r="G1999" s="7">
        <v>2</v>
      </c>
      <c r="H1999" s="7" t="str">
        <f>VLOOKUP($G1999,Countries!$A:$B,2,FALSE)</f>
        <v>Portugal</v>
      </c>
      <c r="I1999" s="7" cm="1">
        <f t="array" aca="1" ref="I1999" ca="1">INDEX(States!$B:$B,RANDBETWEEN(2,COUNTA(States!$A:$A)),1)</f>
        <v>14</v>
      </c>
      <c r="J1999" s="7" t="str">
        <f ca="1">VLOOKUP($I1999,States!$B:$C,2,FALSE)</f>
        <v>Viseu</v>
      </c>
      <c r="K1999" s="7" t="str">
        <f ca="1">VLOOKUP($E1999,Name!$A:$C,3,FALSE)</f>
        <v>F</v>
      </c>
      <c r="L1999" s="7" t="str">
        <f ca="1">VLOOKUP($K1999,Genders!$B:$C,2,FALSE)</f>
        <v>Female</v>
      </c>
      <c r="M1999" s="7" cm="1">
        <f t="array" aca="1" ref="M1999" ca="1">INDEX('Marital status'!$A:$A,RANDBETWEEN(2,COUNTA('Marital status'!$A:$A)),1)</f>
        <v>4</v>
      </c>
      <c r="N1999" s="7" t="str">
        <f ca="1">VLOOKUP($M1999,'Marital status'!$A:$B,2,FALSE)</f>
        <v xml:space="preserve">Widowed </v>
      </c>
      <c r="O1999" s="7">
        <f t="shared" ca="1" si="376"/>
        <v>2</v>
      </c>
      <c r="P1999" s="7" t="str">
        <f ca="1">VLOOKUP($O1999,Ethnicities!$A:$B,2,FALSE)</f>
        <v>White</v>
      </c>
      <c r="Q1999" s="8">
        <f t="shared" ca="1" si="377"/>
        <v>35731</v>
      </c>
      <c r="R1999" s="6">
        <f t="shared" ca="1" si="378"/>
        <v>4</v>
      </c>
      <c r="S1999" s="6" t="str">
        <f ca="1">VLOOKUP($R1999,'Background education'!$A:$B,2,FALSE)</f>
        <v>Undergraduate degree</v>
      </c>
      <c r="T1999" s="7">
        <f ca="1" xml:space="preserve">
  IF(OR($V1999 = 2, $V1999 = 3, $V1999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1999" s="7" t="str">
        <f ca="1">VLOOKUP($T1999,Departments!$A:$B,2,FALSE)</f>
        <v>Sales</v>
      </c>
      <c r="V1999" s="6">
        <f t="shared" ca="1" si="379"/>
        <v>8</v>
      </c>
      <c r="W1999" s="6" t="str">
        <f ca="1">VLOOKUP($V1999,Roles!$A:$B,2,FALSE)</f>
        <v>Analyst</v>
      </c>
      <c r="X1999" s="6">
        <f t="shared" ca="1" si="380"/>
        <v>3</v>
      </c>
      <c r="Y1999" s="6" t="str">
        <f ca="1">IF(ISNA($X1999),NA(),VLOOKUP($X1999,Levels!$A:$B,2,FALSE))</f>
        <v>Pleno</v>
      </c>
      <c r="Z1999" s="8">
        <f t="shared" ca="1" si="372"/>
        <v>44174</v>
      </c>
      <c r="AA1999" s="6">
        <f ca="1">RANDBETWEEN(2,COUNTA('Recruitment source'!$A:$A))</f>
        <v>5</v>
      </c>
      <c r="AB1999" s="6" t="str">
        <f ca="1">VLOOKUP($AA1999,'Recruitment source'!$A:$B,2,FALSE)</f>
        <v>Net Empregos</v>
      </c>
      <c r="AC1999" s="8" t="e">
        <f t="shared" ca="1" si="381"/>
        <v>#N/A</v>
      </c>
      <c r="AD1999" s="6" t="e">
        <f t="shared" ca="1" si="382"/>
        <v>#N/A</v>
      </c>
      <c r="AE1999" s="6" t="e">
        <f ca="1">IF(ISNA(AD1999),NA(),VLOOKUP($AD1999,'Reasons for dismissal'!$A:$B,2,FALSE))</f>
        <v>#N/A</v>
      </c>
      <c r="AF1999" s="6">
        <f t="shared" ca="1" si="383"/>
        <v>3</v>
      </c>
      <c r="AG1999" s="1">
        <f t="shared" ca="1" si="373"/>
        <v>2050</v>
      </c>
    </row>
    <row r="2000" spans="1:33" x14ac:dyDescent="0.25">
      <c r="A2000" s="7" cm="1">
        <f t="array" aca="1" ref="A2000" ca="1">INDEX(Companies!$A:$A,RANDBETWEEN(2,COUNTA(Companies!$A:$A)),1)</f>
        <v>2</v>
      </c>
      <c r="B2000" s="7" t="str">
        <f ca="1">VLOOKUP($A2000,Companies!$A:$B,2,FALSE)</f>
        <v>ACME Corporation</v>
      </c>
      <c r="C2000" s="5">
        <f t="shared" si="374"/>
        <v>1999</v>
      </c>
      <c r="D2000" s="6">
        <f t="shared" ca="1" si="375"/>
        <v>1</v>
      </c>
      <c r="E2000" s="7">
        <f ca="1">IF($C2000 = 1 + N("Presidente"),
    127,
    IF($C2000 = 2 + N("Vice-Presidente"),
        72,
        IF($C2000 = 3 + N("Secretária bilíngue"),
            13,
            RANDBETWEEN(5,COUNT(Name!$A:$A) + 1)
        )
    )
)</f>
        <v>177</v>
      </c>
      <c r="F2000" s="7" t="str">
        <f ca="1" xml:space="preserve">
VLOOKUP(
  $E2000,
  Name!$A:$B,
  2,
  FALSE
)
&amp; " " &amp;
IF($C2000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Isabelly Teixeira Alves</v>
      </c>
      <c r="G2000" s="7">
        <v>2</v>
      </c>
      <c r="H2000" s="7" t="str">
        <f>VLOOKUP($G2000,Countries!$A:$B,2,FALSE)</f>
        <v>Portugal</v>
      </c>
      <c r="I2000" s="7" cm="1">
        <f t="array" aca="1" ref="I2000" ca="1">INDEX(States!$B:$B,RANDBETWEEN(2,COUNTA(States!$A:$A)),1)</f>
        <v>7</v>
      </c>
      <c r="J2000" s="7" t="str">
        <f ca="1">VLOOKUP($I2000,States!$B:$C,2,FALSE)</f>
        <v>Faro</v>
      </c>
      <c r="K2000" s="7" t="str">
        <f ca="1">VLOOKUP($E2000,Name!$A:$C,3,FALSE)</f>
        <v>F</v>
      </c>
      <c r="L2000" s="7" t="str">
        <f ca="1">VLOOKUP($K2000,Genders!$B:$C,2,FALSE)</f>
        <v>Female</v>
      </c>
      <c r="M2000" s="7" cm="1">
        <f t="array" aca="1" ref="M2000" ca="1">INDEX('Marital status'!$A:$A,RANDBETWEEN(2,COUNTA('Marital status'!$A:$A)),1)</f>
        <v>2</v>
      </c>
      <c r="N2000" s="7" t="str">
        <f ca="1">VLOOKUP($M2000,'Marital status'!$A:$B,2,FALSE)</f>
        <v>Single</v>
      </c>
      <c r="O2000" s="7">
        <f t="shared" ca="1" si="376"/>
        <v>2</v>
      </c>
      <c r="P2000" s="7" t="str">
        <f ca="1">VLOOKUP($O2000,Ethnicities!$A:$B,2,FALSE)</f>
        <v>White</v>
      </c>
      <c r="Q2000" s="8">
        <f t="shared" ca="1" si="377"/>
        <v>35131</v>
      </c>
      <c r="R2000" s="6">
        <f t="shared" ca="1" si="378"/>
        <v>4</v>
      </c>
      <c r="S2000" s="6" t="str">
        <f ca="1">VLOOKUP($R2000,'Background education'!$A:$B,2,FALSE)</f>
        <v>Undergraduate degree</v>
      </c>
      <c r="T2000" s="7">
        <f ca="1" xml:space="preserve">
  IF(OR($V2000 = 2, $V2000 = 3, $V2000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000" s="7" t="str">
        <f ca="1">VLOOKUP($T2000,Departments!$A:$B,2,FALSE)</f>
        <v>Administration</v>
      </c>
      <c r="V2000" s="6">
        <f t="shared" ca="1" si="379"/>
        <v>7</v>
      </c>
      <c r="W2000" s="6" t="str">
        <f ca="1">VLOOKUP($V2000,Roles!$A:$B,2,FALSE)</f>
        <v>Trainee</v>
      </c>
      <c r="X2000" s="6" t="e">
        <f t="shared" ca="1" si="380"/>
        <v>#N/A</v>
      </c>
      <c r="Y2000" s="6" t="e">
        <f ca="1">IF(ISNA($X2000),NA(),VLOOKUP($X2000,Levels!$A:$B,2,FALSE))</f>
        <v>#N/A</v>
      </c>
      <c r="Z2000" s="8">
        <f t="shared" ca="1" si="372"/>
        <v>39954</v>
      </c>
      <c r="AA2000" s="6">
        <f ca="1">RANDBETWEEN(2,COUNTA('Recruitment source'!$A:$A))</f>
        <v>6</v>
      </c>
      <c r="AB2000" s="6" t="str">
        <f ca="1">VLOOKUP($AA2000,'Recruitment source'!$A:$B,2,FALSE)</f>
        <v>Empregos Online</v>
      </c>
      <c r="AC2000" s="8" t="e">
        <f t="shared" ca="1" si="381"/>
        <v>#N/A</v>
      </c>
      <c r="AD2000" s="6" t="e">
        <f t="shared" ca="1" si="382"/>
        <v>#N/A</v>
      </c>
      <c r="AE2000" s="6" t="e">
        <f ca="1">IF(ISNA(AD2000),NA(),VLOOKUP($AD2000,'Reasons for dismissal'!$A:$B,2,FALSE))</f>
        <v>#N/A</v>
      </c>
      <c r="AF2000" s="6">
        <f t="shared" ca="1" si="383"/>
        <v>4</v>
      </c>
      <c r="AG2000" s="1">
        <f t="shared" ca="1" si="373"/>
        <v>1005</v>
      </c>
    </row>
    <row r="2001" spans="1:33" x14ac:dyDescent="0.25">
      <c r="A2001" s="7" cm="1">
        <f t="array" aca="1" ref="A2001" ca="1">INDEX(Companies!$A:$A,RANDBETWEEN(2,COUNTA(Companies!$A:$A)),1)</f>
        <v>2</v>
      </c>
      <c r="B2001" s="7" t="str">
        <f ca="1">VLOOKUP($A2001,Companies!$A:$B,2,FALSE)</f>
        <v>ACME Corporation</v>
      </c>
      <c r="C2001" s="5">
        <f t="shared" si="374"/>
        <v>2000</v>
      </c>
      <c r="D2001" s="6">
        <f t="shared" ca="1" si="375"/>
        <v>1</v>
      </c>
      <c r="E2001" s="7">
        <f ca="1">IF($C2001 = 1 + N("Presidente"),
    127,
    IF($C2001 = 2 + N("Vice-Presidente"),
        72,
        IF($C2001 = 3 + N("Secretária bilíngue"),
            13,
            RANDBETWEEN(5,COUNT(Name!$A:$A) + 1)
        )
    )
)</f>
        <v>273</v>
      </c>
      <c r="F2001" s="7" t="str">
        <f ca="1" xml:space="preserve">
VLOOKUP(
  $E2001,
  Name!$A:$B,
  2,
  FALSE
)
&amp; " " &amp;
IF($C2001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Sophia Brasão Rinaldi</v>
      </c>
      <c r="G2001" s="7">
        <v>2</v>
      </c>
      <c r="H2001" s="7" t="str">
        <f>VLOOKUP($G2001,Countries!$A:$B,2,FALSE)</f>
        <v>Portugal</v>
      </c>
      <c r="I2001" s="7" cm="1">
        <f t="array" aca="1" ref="I2001" ca="1">INDEX(States!$B:$B,RANDBETWEEN(2,COUNTA(States!$A:$A)),1)</f>
        <v>7</v>
      </c>
      <c r="J2001" s="7" t="str">
        <f ca="1">VLOOKUP($I2001,States!$B:$C,2,FALSE)</f>
        <v>Faro</v>
      </c>
      <c r="K2001" s="7" t="str">
        <f ca="1">VLOOKUP($E2001,Name!$A:$C,3,FALSE)</f>
        <v>F</v>
      </c>
      <c r="L2001" s="7" t="str">
        <f ca="1">VLOOKUP($K2001,Genders!$B:$C,2,FALSE)</f>
        <v>Female</v>
      </c>
      <c r="M2001" s="7" cm="1">
        <f t="array" aca="1" ref="M2001" ca="1">INDEX('Marital status'!$A:$A,RANDBETWEEN(2,COUNTA('Marital status'!$A:$A)),1)</f>
        <v>4</v>
      </c>
      <c r="N2001" s="7" t="str">
        <f ca="1">VLOOKUP($M2001,'Marital status'!$A:$B,2,FALSE)</f>
        <v xml:space="preserve">Widowed </v>
      </c>
      <c r="O2001" s="7">
        <f t="shared" ca="1" si="376"/>
        <v>2</v>
      </c>
      <c r="P2001" s="7" t="str">
        <f ca="1">VLOOKUP($O2001,Ethnicities!$A:$B,2,FALSE)</f>
        <v>White</v>
      </c>
      <c r="Q2001" s="8">
        <f t="shared" ca="1" si="377"/>
        <v>34191</v>
      </c>
      <c r="R2001" s="6">
        <f t="shared" ca="1" si="378"/>
        <v>5</v>
      </c>
      <c r="S2001" s="6" t="str">
        <f ca="1">VLOOKUP($R2001,'Background education'!$A:$B,2,FALSE)</f>
        <v>Graduate school</v>
      </c>
      <c r="T2001" s="7">
        <f ca="1" xml:space="preserve">
  IF(OR($V2001 = 2, $V2001 = 3, $V2001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001" s="7" t="str">
        <f ca="1">VLOOKUP($T2001,Departments!$A:$B,2,FALSE)</f>
        <v xml:space="preserve"> Commercial</v>
      </c>
      <c r="V2001" s="6">
        <f t="shared" ca="1" si="379"/>
        <v>8</v>
      </c>
      <c r="W2001" s="6" t="str">
        <f ca="1">VLOOKUP($V2001,Roles!$A:$B,2,FALSE)</f>
        <v>Analyst</v>
      </c>
      <c r="X2001" s="6">
        <f t="shared" ca="1" si="380"/>
        <v>4</v>
      </c>
      <c r="Y2001" s="6" t="str">
        <f ca="1">IF(ISNA($X2001),NA(),VLOOKUP($X2001,Levels!$A:$B,2,FALSE))</f>
        <v>Senior</v>
      </c>
      <c r="Z2001" s="8">
        <f t="shared" ca="1" si="372"/>
        <v>43340</v>
      </c>
      <c r="AA2001" s="6">
        <f ca="1">RANDBETWEEN(2,COUNTA('Recruitment source'!$A:$A))</f>
        <v>2</v>
      </c>
      <c r="AB2001" s="6" t="str">
        <f ca="1">VLOOKUP($AA2001,'Recruitment source'!$A:$B,2,FALSE)</f>
        <v>Indeed</v>
      </c>
      <c r="AC2001" s="8" t="e">
        <f t="shared" ca="1" si="381"/>
        <v>#N/A</v>
      </c>
      <c r="AD2001" s="6" t="e">
        <f t="shared" ca="1" si="382"/>
        <v>#N/A</v>
      </c>
      <c r="AE2001" s="6" t="e">
        <f ca="1">IF(ISNA(AD2001),NA(),VLOOKUP($AD2001,'Reasons for dismissal'!$A:$B,2,FALSE))</f>
        <v>#N/A</v>
      </c>
      <c r="AF2001" s="6">
        <f t="shared" ca="1" si="383"/>
        <v>3</v>
      </c>
      <c r="AG2001" s="1">
        <f t="shared" ca="1" si="373"/>
        <v>2000</v>
      </c>
    </row>
    <row r="2002" spans="1:33" x14ac:dyDescent="0.25">
      <c r="A2002" s="7" cm="1">
        <f t="array" aca="1" ref="A2002" ca="1">INDEX(Companies!$A:$A,RANDBETWEEN(2,COUNTA(Companies!$A:$A)),1)</f>
        <v>2</v>
      </c>
      <c r="B2002" s="7" t="str">
        <f ca="1">VLOOKUP($A2002,Companies!$A:$B,2,FALSE)</f>
        <v>ACME Corporation</v>
      </c>
      <c r="C2002" s="5">
        <f t="shared" si="374"/>
        <v>2001</v>
      </c>
      <c r="D2002" s="6">
        <f t="shared" ca="1" si="375"/>
        <v>1</v>
      </c>
      <c r="E2002" s="7">
        <f ca="1">IF($C2002 = 1 + N("Presidente"),
    127,
    IF($C2002 = 2 + N("Vice-Presidente"),
        72,
        IF($C2002 = 3 + N("Secretária bilíngue"),
            13,
            RANDBETWEEN(5,COUNT(Name!$A:$A) + 1)
        )
    )
)</f>
        <v>361</v>
      </c>
      <c r="F2002" s="7" t="str">
        <f ca="1" xml:space="preserve">
VLOOKUP(
  $E2002,
  Name!$A:$B,
  2,
  FALSE
)
&amp; " " &amp;
IF($C2002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Wagner Anjos Rizzo</v>
      </c>
      <c r="G2002" s="7">
        <v>2</v>
      </c>
      <c r="H2002" s="7" t="str">
        <f>VLOOKUP($G2002,Countries!$A:$B,2,FALSE)</f>
        <v>Portugal</v>
      </c>
      <c r="I2002" s="7" cm="1">
        <f t="array" aca="1" ref="I2002" ca="1">INDEX(States!$B:$B,RANDBETWEEN(2,COUNTA(States!$A:$A)),1)</f>
        <v>6</v>
      </c>
      <c r="J2002" s="7" t="str">
        <f ca="1">VLOOKUP($I2002,States!$B:$C,2,FALSE)</f>
        <v>Braga</v>
      </c>
      <c r="K2002" s="7" t="str">
        <f ca="1">VLOOKUP($E2002,Name!$A:$C,3,FALSE)</f>
        <v>M</v>
      </c>
      <c r="L2002" s="7" t="str">
        <f ca="1">VLOOKUP($K2002,Genders!$B:$C,2,FALSE)</f>
        <v>Male</v>
      </c>
      <c r="M2002" s="7" cm="1">
        <f t="array" aca="1" ref="M2002" ca="1">INDEX('Marital status'!$A:$A,RANDBETWEEN(2,COUNTA('Marital status'!$A:$A)),1)</f>
        <v>5</v>
      </c>
      <c r="N2002" s="7" t="str">
        <f ca="1">VLOOKUP($M2002,'Marital status'!$A:$B,2,FALSE)</f>
        <v xml:space="preserve">Separated </v>
      </c>
      <c r="O2002" s="7">
        <f t="shared" ca="1" si="376"/>
        <v>4</v>
      </c>
      <c r="P2002" s="7" t="str">
        <f ca="1">VLOOKUP($O2002,Ethnicities!$A:$B,2,FALSE)</f>
        <v>Hispanic or Latino</v>
      </c>
      <c r="Q2002" s="8">
        <f t="shared" ca="1" si="377"/>
        <v>30897</v>
      </c>
      <c r="R2002" s="6">
        <f t="shared" ca="1" si="378"/>
        <v>4</v>
      </c>
      <c r="S2002" s="6" t="str">
        <f ca="1">VLOOKUP($R2002,'Background education'!$A:$B,2,FALSE)</f>
        <v>Undergraduate degree</v>
      </c>
      <c r="T2002" s="7">
        <f ca="1" xml:space="preserve">
  IF(OR($V2002 = 2, $V2002 = 3, $V2002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002" s="7" t="str">
        <f ca="1">VLOOKUP($T2002,Departments!$A:$B,2,FALSE)</f>
        <v>Controlling</v>
      </c>
      <c r="V2002" s="6">
        <f t="shared" ca="1" si="379"/>
        <v>6</v>
      </c>
      <c r="W2002" s="6" t="str">
        <f ca="1">VLOOKUP($V2002,Roles!$A:$B,2,FALSE)</f>
        <v>Intern</v>
      </c>
      <c r="X2002" s="6" t="e">
        <f t="shared" ca="1" si="380"/>
        <v>#N/A</v>
      </c>
      <c r="Y2002" s="6" t="e">
        <f ca="1">IF(ISNA($X2002),NA(),VLOOKUP($X2002,Levels!$A:$B,2,FALSE))</f>
        <v>#N/A</v>
      </c>
      <c r="Z2002" s="8">
        <f t="shared" ca="1" si="372"/>
        <v>40080</v>
      </c>
      <c r="AA2002" s="6">
        <f ca="1">RANDBETWEEN(2,COUNTA('Recruitment source'!$A:$A))</f>
        <v>8</v>
      </c>
      <c r="AB2002" s="6" t="str">
        <f ca="1">VLOOKUP($AA2002,'Recruitment source'!$A:$B,2,FALSE)</f>
        <v>Next Station</v>
      </c>
      <c r="AC2002" s="8" t="e">
        <f t="shared" ca="1" si="381"/>
        <v>#N/A</v>
      </c>
      <c r="AD2002" s="6" t="e">
        <f t="shared" ca="1" si="382"/>
        <v>#N/A</v>
      </c>
      <c r="AE2002" s="6" t="e">
        <f ca="1">IF(ISNA(AD2002),NA(),VLOOKUP($AD2002,'Reasons for dismissal'!$A:$B,2,FALSE))</f>
        <v>#N/A</v>
      </c>
      <c r="AF2002" s="6">
        <f t="shared" ca="1" si="383"/>
        <v>3</v>
      </c>
      <c r="AG2002" s="1">
        <f t="shared" ca="1" si="373"/>
        <v>885</v>
      </c>
    </row>
    <row r="2003" spans="1:33" x14ac:dyDescent="0.25">
      <c r="A2003" s="7" cm="1">
        <f t="array" aca="1" ref="A2003" ca="1">INDEX(Companies!$A:$A,RANDBETWEEN(2,COUNTA(Companies!$A:$A)),1)</f>
        <v>2</v>
      </c>
      <c r="B2003" s="7" t="str">
        <f ca="1">VLOOKUP($A2003,Companies!$A:$B,2,FALSE)</f>
        <v>ACME Corporation</v>
      </c>
      <c r="C2003" s="5">
        <f t="shared" si="374"/>
        <v>2002</v>
      </c>
      <c r="D2003" s="6">
        <f t="shared" ca="1" si="375"/>
        <v>1</v>
      </c>
      <c r="E2003" s="7">
        <f ca="1">IF($C2003 = 1 + N("Presidente"),
    127,
    IF($C2003 = 2 + N("Vice-Presidente"),
        72,
        IF($C2003 = 3 + N("Secretária bilíngue"),
            13,
            RANDBETWEEN(5,COUNT(Name!$A:$A) + 1)
        )
    )
)</f>
        <v>336</v>
      </c>
      <c r="F2003" s="7" t="str">
        <f ca="1" xml:space="preserve">
VLOOKUP(
  $E2003,
  Name!$A:$B,
  2,
  FALSE
)
&amp; " " &amp;
IF($C2003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Samuel Santacruz Simões</v>
      </c>
      <c r="G2003" s="7">
        <v>2</v>
      </c>
      <c r="H2003" s="7" t="str">
        <f>VLOOKUP($G2003,Countries!$A:$B,2,FALSE)</f>
        <v>Portugal</v>
      </c>
      <c r="I2003" s="7" cm="1">
        <f t="array" aca="1" ref="I2003" ca="1">INDEX(States!$B:$B,RANDBETWEEN(2,COUNTA(States!$A:$A)),1)</f>
        <v>18</v>
      </c>
      <c r="J2003" s="7" t="str">
        <f ca="1">VLOOKUP($I2003,States!$B:$C,2,FALSE)</f>
        <v>Guarda</v>
      </c>
      <c r="K2003" s="7" t="str">
        <f ca="1">VLOOKUP($E2003,Name!$A:$C,3,FALSE)</f>
        <v>M</v>
      </c>
      <c r="L2003" s="7" t="str">
        <f ca="1">VLOOKUP($K2003,Genders!$B:$C,2,FALSE)</f>
        <v>Male</v>
      </c>
      <c r="M2003" s="7" cm="1">
        <f t="array" aca="1" ref="M2003" ca="1">INDEX('Marital status'!$A:$A,RANDBETWEEN(2,COUNTA('Marital status'!$A:$A)),1)</f>
        <v>2</v>
      </c>
      <c r="N2003" s="7" t="str">
        <f ca="1">VLOOKUP($M2003,'Marital status'!$A:$B,2,FALSE)</f>
        <v>Single</v>
      </c>
      <c r="O2003" s="7">
        <f t="shared" ca="1" si="376"/>
        <v>2</v>
      </c>
      <c r="P2003" s="7" t="str">
        <f ca="1">VLOOKUP($O2003,Ethnicities!$A:$B,2,FALSE)</f>
        <v>White</v>
      </c>
      <c r="Q2003" s="8">
        <f t="shared" ca="1" si="377"/>
        <v>32728</v>
      </c>
      <c r="R2003" s="6">
        <f t="shared" ca="1" si="378"/>
        <v>4</v>
      </c>
      <c r="S2003" s="6" t="str">
        <f ca="1">VLOOKUP($R2003,'Background education'!$A:$B,2,FALSE)</f>
        <v>Undergraduate degree</v>
      </c>
      <c r="T2003" s="7">
        <f ca="1" xml:space="preserve">
  IF(OR($V2003 = 2, $V2003 = 3, $V2003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003" s="7" t="str">
        <f ca="1">VLOOKUP($T2003,Departments!$A:$B,2,FALSE)</f>
        <v>Audit</v>
      </c>
      <c r="V2003" s="6">
        <f t="shared" ca="1" si="379"/>
        <v>8</v>
      </c>
      <c r="W2003" s="6" t="str">
        <f ca="1">VLOOKUP($V2003,Roles!$A:$B,2,FALSE)</f>
        <v>Analyst</v>
      </c>
      <c r="X2003" s="6">
        <f t="shared" ca="1" si="380"/>
        <v>3</v>
      </c>
      <c r="Y2003" s="6" t="str">
        <f ca="1">IF(ISNA($X2003),NA(),VLOOKUP($X2003,Levels!$A:$B,2,FALSE))</f>
        <v>Pleno</v>
      </c>
      <c r="Z2003" s="8">
        <f t="shared" ca="1" si="372"/>
        <v>37717</v>
      </c>
      <c r="AA2003" s="6">
        <f ca="1">RANDBETWEEN(2,COUNTA('Recruitment source'!$A:$A))</f>
        <v>3</v>
      </c>
      <c r="AB2003" s="6" t="str">
        <f ca="1">VLOOKUP($AA2003,'Recruitment source'!$A:$B,2,FALSE)</f>
        <v>Learn4Good</v>
      </c>
      <c r="AC2003" s="8" t="e">
        <f t="shared" ca="1" si="381"/>
        <v>#N/A</v>
      </c>
      <c r="AD2003" s="6" t="e">
        <f t="shared" ca="1" si="382"/>
        <v>#N/A</v>
      </c>
      <c r="AE2003" s="6" t="e">
        <f ca="1">IF(ISNA(AD2003),NA(),VLOOKUP($AD2003,'Reasons for dismissal'!$A:$B,2,FALSE))</f>
        <v>#N/A</v>
      </c>
      <c r="AF2003" s="6">
        <f t="shared" ca="1" si="383"/>
        <v>3</v>
      </c>
      <c r="AG2003" s="1">
        <f t="shared" ca="1" si="373"/>
        <v>2000</v>
      </c>
    </row>
    <row r="2004" spans="1:33" x14ac:dyDescent="0.25">
      <c r="A2004" s="7" cm="1">
        <f t="array" aca="1" ref="A2004" ca="1">INDEX(Companies!$A:$A,RANDBETWEEN(2,COUNTA(Companies!$A:$A)),1)</f>
        <v>2</v>
      </c>
      <c r="B2004" s="7" t="str">
        <f ca="1">VLOOKUP($A2004,Companies!$A:$B,2,FALSE)</f>
        <v>ACME Corporation</v>
      </c>
      <c r="C2004" s="5">
        <f t="shared" si="374"/>
        <v>2003</v>
      </c>
      <c r="D2004" s="6">
        <f t="shared" ca="1" si="375"/>
        <v>1</v>
      </c>
      <c r="E2004" s="7">
        <f ca="1">IF($C2004 = 1 + N("Presidente"),
    127,
    IF($C2004 = 2 + N("Vice-Presidente"),
        72,
        IF($C2004 = 3 + N("Secretária bilíngue"),
            13,
            RANDBETWEEN(5,COUNT(Name!$A:$A) + 1)
        )
    )
)</f>
        <v>283</v>
      </c>
      <c r="F2004" s="7" t="str">
        <f ca="1" xml:space="preserve">
VLOOKUP(
  $E2004,
  Name!$A:$B,
  2,
  FALSE
)
&amp; " " &amp;
IF($C2004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Marta Caruso Albuquerque</v>
      </c>
      <c r="G2004" s="7">
        <v>2</v>
      </c>
      <c r="H2004" s="7" t="str">
        <f>VLOOKUP($G2004,Countries!$A:$B,2,FALSE)</f>
        <v>Portugal</v>
      </c>
      <c r="I2004" s="7" cm="1">
        <f t="array" aca="1" ref="I2004" ca="1">INDEX(States!$B:$B,RANDBETWEEN(2,COUNTA(States!$A:$A)),1)</f>
        <v>2</v>
      </c>
      <c r="J2004" s="7" t="str">
        <f ca="1">VLOOKUP($I2004,States!$B:$C,2,FALSE)</f>
        <v xml:space="preserve"> Lisboa</v>
      </c>
      <c r="K2004" s="7" t="str">
        <f ca="1">VLOOKUP($E2004,Name!$A:$C,3,FALSE)</f>
        <v>F</v>
      </c>
      <c r="L2004" s="7" t="str">
        <f ca="1">VLOOKUP($K2004,Genders!$B:$C,2,FALSE)</f>
        <v>Female</v>
      </c>
      <c r="M2004" s="7" cm="1">
        <f t="array" aca="1" ref="M2004" ca="1">INDEX('Marital status'!$A:$A,RANDBETWEEN(2,COUNTA('Marital status'!$A:$A)),1)</f>
        <v>3</v>
      </c>
      <c r="N2004" s="7" t="str">
        <f ca="1">VLOOKUP($M2004,'Marital status'!$A:$B,2,FALSE)</f>
        <v>Married</v>
      </c>
      <c r="O2004" s="7">
        <f t="shared" ca="1" si="376"/>
        <v>2</v>
      </c>
      <c r="P2004" s="7" t="str">
        <f ca="1">VLOOKUP($O2004,Ethnicities!$A:$B,2,FALSE)</f>
        <v>White</v>
      </c>
      <c r="Q2004" s="8">
        <f t="shared" ca="1" si="377"/>
        <v>25318</v>
      </c>
      <c r="R2004" s="6">
        <f t="shared" ca="1" si="378"/>
        <v>4</v>
      </c>
      <c r="S2004" s="6" t="str">
        <f ca="1">VLOOKUP($R2004,'Background education'!$A:$B,2,FALSE)</f>
        <v>Undergraduate degree</v>
      </c>
      <c r="T2004" s="7">
        <f ca="1" xml:space="preserve">
  IF(OR($V2004 = 2, $V2004 = 3, $V2004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004" s="7" t="str">
        <f ca="1">VLOOKUP($T2004,Departments!$A:$B,2,FALSE)</f>
        <v>Finance</v>
      </c>
      <c r="V2004" s="6">
        <f t="shared" ca="1" si="379"/>
        <v>6</v>
      </c>
      <c r="W2004" s="6" t="str">
        <f ca="1">VLOOKUP($V2004,Roles!$A:$B,2,FALSE)</f>
        <v>Intern</v>
      </c>
      <c r="X2004" s="6" t="e">
        <f t="shared" ca="1" si="380"/>
        <v>#N/A</v>
      </c>
      <c r="Y2004" s="6" t="e">
        <f ca="1">IF(ISNA($X2004),NA(),VLOOKUP($X2004,Levels!$A:$B,2,FALSE))</f>
        <v>#N/A</v>
      </c>
      <c r="Z2004" s="8">
        <f t="shared" ca="1" si="372"/>
        <v>37269</v>
      </c>
      <c r="AA2004" s="6">
        <f ca="1">RANDBETWEEN(2,COUNTA('Recruitment source'!$A:$A))</f>
        <v>12</v>
      </c>
      <c r="AB2004" s="6" t="str">
        <f ca="1">VLOOKUP($AA2004,'Recruitment source'!$A:$B,2,FALSE)</f>
        <v>Website</v>
      </c>
      <c r="AC2004" s="8" t="e">
        <f t="shared" ca="1" si="381"/>
        <v>#N/A</v>
      </c>
      <c r="AD2004" s="6" t="e">
        <f t="shared" ca="1" si="382"/>
        <v>#N/A</v>
      </c>
      <c r="AE2004" s="6" t="e">
        <f ca="1">IF(ISNA(AD2004),NA(),VLOOKUP($AD2004,'Reasons for dismissal'!$A:$B,2,FALSE))</f>
        <v>#N/A</v>
      </c>
      <c r="AF2004" s="6">
        <f t="shared" ca="1" si="383"/>
        <v>2</v>
      </c>
      <c r="AG2004" s="1">
        <f t="shared" ca="1" si="373"/>
        <v>805</v>
      </c>
    </row>
    <row r="2005" spans="1:33" x14ac:dyDescent="0.25">
      <c r="A2005" s="7" cm="1">
        <f t="array" aca="1" ref="A2005" ca="1">INDEX(Companies!$A:$A,RANDBETWEEN(2,COUNTA(Companies!$A:$A)),1)</f>
        <v>2</v>
      </c>
      <c r="B2005" s="7" t="str">
        <f ca="1">VLOOKUP($A2005,Companies!$A:$B,2,FALSE)</f>
        <v>ACME Corporation</v>
      </c>
      <c r="C2005" s="5">
        <f t="shared" si="374"/>
        <v>2004</v>
      </c>
      <c r="D2005" s="6">
        <f t="shared" ca="1" si="375"/>
        <v>1</v>
      </c>
      <c r="E2005" s="7">
        <f ca="1">IF($C2005 = 1 + N("Presidente"),
    127,
    IF($C2005 = 2 + N("Vice-Presidente"),
        72,
        IF($C2005 = 3 + N("Secretária bilíngue"),
            13,
            RANDBETWEEN(5,COUNT(Name!$A:$A) + 1)
        )
    )
)</f>
        <v>121</v>
      </c>
      <c r="F2005" s="7" t="str">
        <f ca="1" xml:space="preserve">
VLOOKUP(
  $E2005,
  Name!$A:$B,
  2,
  FALSE
)
&amp; " " &amp;
IF($C2005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Eloá Junqueira Lombardi</v>
      </c>
      <c r="G2005" s="7">
        <v>2</v>
      </c>
      <c r="H2005" s="7" t="str">
        <f>VLOOKUP($G2005,Countries!$A:$B,2,FALSE)</f>
        <v>Portugal</v>
      </c>
      <c r="I2005" s="7" cm="1">
        <f t="array" aca="1" ref="I2005" ca="1">INDEX(States!$B:$B,RANDBETWEEN(2,COUNTA(States!$A:$A)),1)</f>
        <v>17</v>
      </c>
      <c r="J2005" s="7" t="str">
        <f ca="1">VLOOKUP($I2005,States!$B:$C,2,FALSE)</f>
        <v>Portalegre</v>
      </c>
      <c r="K2005" s="7" t="str">
        <f ca="1">VLOOKUP($E2005,Name!$A:$C,3,FALSE)</f>
        <v>F</v>
      </c>
      <c r="L2005" s="7" t="str">
        <f ca="1">VLOOKUP($K2005,Genders!$B:$C,2,FALSE)</f>
        <v>Female</v>
      </c>
      <c r="M2005" s="7" cm="1">
        <f t="array" aca="1" ref="M2005" ca="1">INDEX('Marital status'!$A:$A,RANDBETWEEN(2,COUNTA('Marital status'!$A:$A)),1)</f>
        <v>6</v>
      </c>
      <c r="N2005" s="7" t="str">
        <f ca="1">VLOOKUP($M2005,'Marital status'!$A:$B,2,FALSE)</f>
        <v>Divorced</v>
      </c>
      <c r="O2005" s="7">
        <f t="shared" ca="1" si="376"/>
        <v>2</v>
      </c>
      <c r="P2005" s="7" t="str">
        <f ca="1">VLOOKUP($O2005,Ethnicities!$A:$B,2,FALSE)</f>
        <v>White</v>
      </c>
      <c r="Q2005" s="8">
        <f t="shared" ca="1" si="377"/>
        <v>36049</v>
      </c>
      <c r="R2005" s="6">
        <f t="shared" ca="1" si="378"/>
        <v>5</v>
      </c>
      <c r="S2005" s="6" t="str">
        <f ca="1">VLOOKUP($R2005,'Background education'!$A:$B,2,FALSE)</f>
        <v>Graduate school</v>
      </c>
      <c r="T2005" s="7">
        <f ca="1" xml:space="preserve">
  IF(OR($V2005 = 2, $V2005 = 3, $V2005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005" s="7" t="str">
        <f ca="1">VLOOKUP($T2005,Departments!$A:$B,2,FALSE)</f>
        <v>Sales</v>
      </c>
      <c r="V2005" s="6">
        <f t="shared" ca="1" si="379"/>
        <v>8</v>
      </c>
      <c r="W2005" s="6" t="str">
        <f ca="1">VLOOKUP($V2005,Roles!$A:$B,2,FALSE)</f>
        <v>Analyst</v>
      </c>
      <c r="X2005" s="6">
        <f t="shared" ca="1" si="380"/>
        <v>4</v>
      </c>
      <c r="Y2005" s="6" t="str">
        <f ca="1">IF(ISNA($X2005),NA(),VLOOKUP($X2005,Levels!$A:$B,2,FALSE))</f>
        <v>Senior</v>
      </c>
      <c r="Z2005" s="8">
        <f t="shared" ca="1" si="372"/>
        <v>41638</v>
      </c>
      <c r="AA2005" s="6">
        <f ca="1">RANDBETWEEN(2,COUNTA('Recruitment source'!$A:$A))</f>
        <v>5</v>
      </c>
      <c r="AB2005" s="6" t="str">
        <f ca="1">VLOOKUP($AA2005,'Recruitment source'!$A:$B,2,FALSE)</f>
        <v>Net Empregos</v>
      </c>
      <c r="AC2005" s="8" t="e">
        <f t="shared" ca="1" si="381"/>
        <v>#N/A</v>
      </c>
      <c r="AD2005" s="6" t="e">
        <f t="shared" ca="1" si="382"/>
        <v>#N/A</v>
      </c>
      <c r="AE2005" s="6" t="e">
        <f ca="1">IF(ISNA(AD2005),NA(),VLOOKUP($AD2005,'Reasons for dismissal'!$A:$B,2,FALSE))</f>
        <v>#N/A</v>
      </c>
      <c r="AF2005" s="6">
        <f t="shared" ca="1" si="383"/>
        <v>4</v>
      </c>
      <c r="AG2005" s="1">
        <f t="shared" ca="1" si="373"/>
        <v>2050</v>
      </c>
    </row>
    <row r="2006" spans="1:33" x14ac:dyDescent="0.25">
      <c r="A2006" s="7" cm="1">
        <f t="array" aca="1" ref="A2006" ca="1">INDEX(Companies!$A:$A,RANDBETWEEN(2,COUNTA(Companies!$A:$A)),1)</f>
        <v>2</v>
      </c>
      <c r="B2006" s="7" t="str">
        <f ca="1">VLOOKUP($A2006,Companies!$A:$B,2,FALSE)</f>
        <v>ACME Corporation</v>
      </c>
      <c r="C2006" s="5">
        <f t="shared" si="374"/>
        <v>2005</v>
      </c>
      <c r="D2006" s="6">
        <f t="shared" ca="1" si="375"/>
        <v>1</v>
      </c>
      <c r="E2006" s="7">
        <f ca="1">IF($C2006 = 1 + N("Presidente"),
    127,
    IF($C2006 = 2 + N("Vice-Presidente"),
        72,
        IF($C2006 = 3 + N("Secretária bilíngue"),
            13,
            RANDBETWEEN(5,COUNT(Name!$A:$A) + 1)
        )
    )
)</f>
        <v>84</v>
      </c>
      <c r="F2006" s="7" t="str">
        <f ca="1" xml:space="preserve">
VLOOKUP(
  $E2006,
  Name!$A:$B,
  2,
  FALSE
)
&amp; " " &amp;
IF($C2006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Carlos Azeredo Ferrari</v>
      </c>
      <c r="G2006" s="7">
        <v>2</v>
      </c>
      <c r="H2006" s="7" t="str">
        <f>VLOOKUP($G2006,Countries!$A:$B,2,FALSE)</f>
        <v>Portugal</v>
      </c>
      <c r="I2006" s="7" cm="1">
        <f t="array" aca="1" ref="I2006" ca="1">INDEX(States!$B:$B,RANDBETWEEN(2,COUNTA(States!$A:$A)),1)</f>
        <v>14</v>
      </c>
      <c r="J2006" s="7" t="str">
        <f ca="1">VLOOKUP($I2006,States!$B:$C,2,FALSE)</f>
        <v>Viseu</v>
      </c>
      <c r="K2006" s="7" t="str">
        <f ca="1">VLOOKUP($E2006,Name!$A:$C,3,FALSE)</f>
        <v>M</v>
      </c>
      <c r="L2006" s="7" t="str">
        <f ca="1">VLOOKUP($K2006,Genders!$B:$C,2,FALSE)</f>
        <v>Male</v>
      </c>
      <c r="M2006" s="7" cm="1">
        <f t="array" aca="1" ref="M2006" ca="1">INDEX('Marital status'!$A:$A,RANDBETWEEN(2,COUNTA('Marital status'!$A:$A)),1)</f>
        <v>6</v>
      </c>
      <c r="N2006" s="7" t="str">
        <f ca="1">VLOOKUP($M2006,'Marital status'!$A:$B,2,FALSE)</f>
        <v>Divorced</v>
      </c>
      <c r="O2006" s="7">
        <f t="shared" ca="1" si="376"/>
        <v>2</v>
      </c>
      <c r="P2006" s="7" t="str">
        <f ca="1">VLOOKUP($O2006,Ethnicities!$A:$B,2,FALSE)</f>
        <v>White</v>
      </c>
      <c r="Q2006" s="8">
        <f t="shared" ca="1" si="377"/>
        <v>30442</v>
      </c>
      <c r="R2006" s="6">
        <f t="shared" ca="1" si="378"/>
        <v>4</v>
      </c>
      <c r="S2006" s="6" t="str">
        <f ca="1">VLOOKUP($R2006,'Background education'!$A:$B,2,FALSE)</f>
        <v>Undergraduate degree</v>
      </c>
      <c r="T2006" s="7">
        <f ca="1" xml:space="preserve">
  IF(OR($V2006 = 2, $V2006 = 3, $V2006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006" s="7" t="str">
        <f ca="1">VLOOKUP($T2006,Departments!$A:$B,2,FALSE)</f>
        <v>Sales</v>
      </c>
      <c r="V2006" s="6">
        <f t="shared" ca="1" si="379"/>
        <v>6</v>
      </c>
      <c r="W2006" s="6" t="str">
        <f ca="1">VLOOKUP($V2006,Roles!$A:$B,2,FALSE)</f>
        <v>Intern</v>
      </c>
      <c r="X2006" s="6" t="e">
        <f t="shared" ca="1" si="380"/>
        <v>#N/A</v>
      </c>
      <c r="Y2006" s="6" t="e">
        <f ca="1">IF(ISNA($X2006),NA(),VLOOKUP($X2006,Levels!$A:$B,2,FALSE))</f>
        <v>#N/A</v>
      </c>
      <c r="Z2006" s="8">
        <f t="shared" ca="1" si="372"/>
        <v>40541</v>
      </c>
      <c r="AA2006" s="6">
        <f ca="1">RANDBETWEEN(2,COUNTA('Recruitment source'!$A:$A))</f>
        <v>11</v>
      </c>
      <c r="AB2006" s="6" t="str">
        <f ca="1">VLOOKUP($AA2006,'Recruitment source'!$A:$B,2,FALSE)</f>
        <v>LinkedIn</v>
      </c>
      <c r="AC2006" s="8" t="e">
        <f t="shared" ca="1" si="381"/>
        <v>#N/A</v>
      </c>
      <c r="AD2006" s="6" t="e">
        <f t="shared" ca="1" si="382"/>
        <v>#N/A</v>
      </c>
      <c r="AE2006" s="6" t="e">
        <f ca="1">IF(ISNA(AD2006),NA(),VLOOKUP($AD2006,'Reasons for dismissal'!$A:$B,2,FALSE))</f>
        <v>#N/A</v>
      </c>
      <c r="AF2006" s="6">
        <f t="shared" ca="1" si="383"/>
        <v>2</v>
      </c>
      <c r="AG2006" s="1">
        <f t="shared" ca="1" si="373"/>
        <v>805</v>
      </c>
    </row>
    <row r="2007" spans="1:33" x14ac:dyDescent="0.25">
      <c r="A2007" s="7" cm="1">
        <f t="array" aca="1" ref="A2007" ca="1">INDEX(Companies!$A:$A,RANDBETWEEN(2,COUNTA(Companies!$A:$A)),1)</f>
        <v>2</v>
      </c>
      <c r="B2007" s="7" t="str">
        <f ca="1">VLOOKUP($A2007,Companies!$A:$B,2,FALSE)</f>
        <v>ACME Corporation</v>
      </c>
      <c r="C2007" s="5">
        <f t="shared" si="374"/>
        <v>2006</v>
      </c>
      <c r="D2007" s="6">
        <f t="shared" ca="1" si="375"/>
        <v>1</v>
      </c>
      <c r="E2007" s="7">
        <f ca="1">IF($C2007 = 1 + N("Presidente"),
    127,
    IF($C2007 = 2 + N("Vice-Presidente"),
        72,
        IF($C2007 = 3 + N("Secretária bilíngue"),
            13,
            RANDBETWEEN(5,COUNT(Name!$A:$A) + 1)
        )
    )
)</f>
        <v>39</v>
      </c>
      <c r="F2007" s="7" t="str">
        <f ca="1" xml:space="preserve">
VLOOKUP(
  $E2007,
  Name!$A:$B,
  2,
  FALSE
)
&amp; " " &amp;
IF($C2007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Ananda Alencar Morato</v>
      </c>
      <c r="G2007" s="7">
        <v>2</v>
      </c>
      <c r="H2007" s="7" t="str">
        <f>VLOOKUP($G2007,Countries!$A:$B,2,FALSE)</f>
        <v>Portugal</v>
      </c>
      <c r="I2007" s="7" cm="1">
        <f t="array" aca="1" ref="I2007" ca="1">INDEX(States!$B:$B,RANDBETWEEN(2,COUNTA(States!$A:$A)),1)</f>
        <v>10</v>
      </c>
      <c r="J2007" s="7" t="str">
        <f ca="1">VLOOKUP($I2007,States!$B:$C,2,FALSE)</f>
        <v>Coimbra</v>
      </c>
      <c r="K2007" s="7" t="str">
        <f ca="1">VLOOKUP($E2007,Name!$A:$C,3,FALSE)</f>
        <v>F</v>
      </c>
      <c r="L2007" s="7" t="str">
        <f ca="1">VLOOKUP($K2007,Genders!$B:$C,2,FALSE)</f>
        <v>Female</v>
      </c>
      <c r="M2007" s="7" cm="1">
        <f t="array" aca="1" ref="M2007" ca="1">INDEX('Marital status'!$A:$A,RANDBETWEEN(2,COUNTA('Marital status'!$A:$A)),1)</f>
        <v>4</v>
      </c>
      <c r="N2007" s="7" t="str">
        <f ca="1">VLOOKUP($M2007,'Marital status'!$A:$B,2,FALSE)</f>
        <v xml:space="preserve">Widowed </v>
      </c>
      <c r="O2007" s="7">
        <f t="shared" ca="1" si="376"/>
        <v>2</v>
      </c>
      <c r="P2007" s="7" t="str">
        <f ca="1">VLOOKUP($O2007,Ethnicities!$A:$B,2,FALSE)</f>
        <v>White</v>
      </c>
      <c r="Q2007" s="8">
        <f t="shared" ca="1" si="377"/>
        <v>37497</v>
      </c>
      <c r="R2007" s="6">
        <f t="shared" ca="1" si="378"/>
        <v>5</v>
      </c>
      <c r="S2007" s="6" t="str">
        <f ca="1">VLOOKUP($R2007,'Background education'!$A:$B,2,FALSE)</f>
        <v>Graduate school</v>
      </c>
      <c r="T2007" s="7">
        <f ca="1" xml:space="preserve">
  IF(OR($V2007 = 2, $V2007 = 3, $V2007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007" s="7" t="str">
        <f ca="1">VLOOKUP($T2007,Departments!$A:$B,2,FALSE)</f>
        <v>Operations</v>
      </c>
      <c r="V2007" s="6">
        <f t="shared" ca="1" si="379"/>
        <v>8</v>
      </c>
      <c r="W2007" s="6" t="str">
        <f ca="1">VLOOKUP($V2007,Roles!$A:$B,2,FALSE)</f>
        <v>Analyst</v>
      </c>
      <c r="X2007" s="6">
        <f t="shared" ca="1" si="380"/>
        <v>2</v>
      </c>
      <c r="Y2007" s="6" t="str">
        <f ca="1">IF(ISNA($X2007),NA(),VLOOKUP($X2007,Levels!$A:$B,2,FALSE))</f>
        <v>Junior</v>
      </c>
      <c r="Z2007" s="8">
        <f t="shared" ca="1" si="372"/>
        <v>36654</v>
      </c>
      <c r="AA2007" s="6">
        <f ca="1">RANDBETWEEN(2,COUNTA('Recruitment source'!$A:$A))</f>
        <v>11</v>
      </c>
      <c r="AB2007" s="6" t="str">
        <f ca="1">VLOOKUP($AA2007,'Recruitment source'!$A:$B,2,FALSE)</f>
        <v>LinkedIn</v>
      </c>
      <c r="AC2007" s="8" t="e">
        <f t="shared" ca="1" si="381"/>
        <v>#N/A</v>
      </c>
      <c r="AD2007" s="6" t="e">
        <f t="shared" ca="1" si="382"/>
        <v>#N/A</v>
      </c>
      <c r="AE2007" s="6" t="e">
        <f ca="1">IF(ISNA(AD2007),NA(),VLOOKUP($AD2007,'Reasons for dismissal'!$A:$B,2,FALSE))</f>
        <v>#N/A</v>
      </c>
      <c r="AF2007" s="6">
        <f t="shared" ca="1" si="383"/>
        <v>2</v>
      </c>
      <c r="AG2007" s="1">
        <f t="shared" ca="1" si="373"/>
        <v>2000</v>
      </c>
    </row>
    <row r="2008" spans="1:33" x14ac:dyDescent="0.25">
      <c r="A2008" s="7" cm="1">
        <f t="array" aca="1" ref="A2008" ca="1">INDEX(Companies!$A:$A,RANDBETWEEN(2,COUNTA(Companies!$A:$A)),1)</f>
        <v>2</v>
      </c>
      <c r="B2008" s="7" t="str">
        <f ca="1">VLOOKUP($A2008,Companies!$A:$B,2,FALSE)</f>
        <v>ACME Corporation</v>
      </c>
      <c r="C2008" s="5">
        <f t="shared" si="374"/>
        <v>2007</v>
      </c>
      <c r="D2008" s="6">
        <f t="shared" ca="1" si="375"/>
        <v>1</v>
      </c>
      <c r="E2008" s="7">
        <f ca="1">IF($C2008 = 1 + N("Presidente"),
    127,
    IF($C2008 = 2 + N("Vice-Presidente"),
        72,
        IF($C2008 = 3 + N("Secretária bilíngue"),
            13,
            RANDBETWEEN(5,COUNT(Name!$A:$A) + 1)
        )
    )
)</f>
        <v>350</v>
      </c>
      <c r="F2008" s="7" t="str">
        <f ca="1" xml:space="preserve">
VLOOKUP(
  $E2008,
  Name!$A:$B,
  2,
  FALSE
)
&amp; " " &amp;
IF($C2008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Vanessa Galli Rodrigues</v>
      </c>
      <c r="G2008" s="7">
        <v>2</v>
      </c>
      <c r="H2008" s="7" t="str">
        <f>VLOOKUP($G2008,Countries!$A:$B,2,FALSE)</f>
        <v>Portugal</v>
      </c>
      <c r="I2008" s="7" cm="1">
        <f t="array" aca="1" ref="I2008" ca="1">INDEX(States!$B:$B,RANDBETWEEN(2,COUNTA(States!$A:$A)),1)</f>
        <v>19</v>
      </c>
      <c r="J2008" s="7" t="str">
        <f ca="1">VLOOKUP($I2008,States!$B:$C,2,FALSE)</f>
        <v>Vila Real</v>
      </c>
      <c r="K2008" s="7" t="str">
        <f ca="1">VLOOKUP($E2008,Name!$A:$C,3,FALSE)</f>
        <v>F</v>
      </c>
      <c r="L2008" s="7" t="str">
        <f ca="1">VLOOKUP($K2008,Genders!$B:$C,2,FALSE)</f>
        <v>Female</v>
      </c>
      <c r="M2008" s="7" cm="1">
        <f t="array" aca="1" ref="M2008" ca="1">INDEX('Marital status'!$A:$A,RANDBETWEEN(2,COUNTA('Marital status'!$A:$A)),1)</f>
        <v>2</v>
      </c>
      <c r="N2008" s="7" t="str">
        <f ca="1">VLOOKUP($M2008,'Marital status'!$A:$B,2,FALSE)</f>
        <v>Single</v>
      </c>
      <c r="O2008" s="7">
        <f t="shared" ca="1" si="376"/>
        <v>2</v>
      </c>
      <c r="P2008" s="7" t="str">
        <f ca="1">VLOOKUP($O2008,Ethnicities!$A:$B,2,FALSE)</f>
        <v>White</v>
      </c>
      <c r="Q2008" s="8">
        <f t="shared" ca="1" si="377"/>
        <v>35146</v>
      </c>
      <c r="R2008" s="6">
        <f t="shared" ca="1" si="378"/>
        <v>4</v>
      </c>
      <c r="S2008" s="6" t="str">
        <f ca="1">VLOOKUP($R2008,'Background education'!$A:$B,2,FALSE)</f>
        <v>Undergraduate degree</v>
      </c>
      <c r="T2008" s="7">
        <f ca="1" xml:space="preserve">
  IF(OR($V2008 = 2, $V2008 = 3, $V2008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008" s="7" t="str">
        <f ca="1">VLOOKUP($T2008,Departments!$A:$B,2,FALSE)</f>
        <v>Audit</v>
      </c>
      <c r="V2008" s="6">
        <f t="shared" ca="1" si="379"/>
        <v>7</v>
      </c>
      <c r="W2008" s="6" t="str">
        <f ca="1">VLOOKUP($V2008,Roles!$A:$B,2,FALSE)</f>
        <v>Trainee</v>
      </c>
      <c r="X2008" s="6" t="e">
        <f t="shared" ca="1" si="380"/>
        <v>#N/A</v>
      </c>
      <c r="Y2008" s="6" t="e">
        <f ca="1">IF(ISNA($X2008),NA(),VLOOKUP($X2008,Levels!$A:$B,2,FALSE))</f>
        <v>#N/A</v>
      </c>
      <c r="Z2008" s="8">
        <f t="shared" ca="1" si="372"/>
        <v>42589</v>
      </c>
      <c r="AA2008" s="6">
        <f ca="1">RANDBETWEEN(2,COUNTA('Recruitment source'!$A:$A))</f>
        <v>3</v>
      </c>
      <c r="AB2008" s="6" t="str">
        <f ca="1">VLOOKUP($AA2008,'Recruitment source'!$A:$B,2,FALSE)</f>
        <v>Learn4Good</v>
      </c>
      <c r="AC2008" s="8" t="e">
        <f t="shared" ca="1" si="381"/>
        <v>#N/A</v>
      </c>
      <c r="AD2008" s="6" t="e">
        <f t="shared" ca="1" si="382"/>
        <v>#N/A</v>
      </c>
      <c r="AE2008" s="6" t="e">
        <f ca="1">IF(ISNA(AD2008),NA(),VLOOKUP($AD2008,'Reasons for dismissal'!$A:$B,2,FALSE))</f>
        <v>#N/A</v>
      </c>
      <c r="AF2008" s="6">
        <f t="shared" ca="1" si="383"/>
        <v>4</v>
      </c>
      <c r="AG2008" s="1">
        <f t="shared" ca="1" si="373"/>
        <v>1005</v>
      </c>
    </row>
    <row r="2009" spans="1:33" x14ac:dyDescent="0.25">
      <c r="A2009" s="7" cm="1">
        <f t="array" aca="1" ref="A2009" ca="1">INDEX(Companies!$A:$A,RANDBETWEEN(2,COUNTA(Companies!$A:$A)),1)</f>
        <v>2</v>
      </c>
      <c r="B2009" s="7" t="str">
        <f ca="1">VLOOKUP($A2009,Companies!$A:$B,2,FALSE)</f>
        <v>ACME Corporation</v>
      </c>
      <c r="C2009" s="5">
        <f t="shared" si="374"/>
        <v>2008</v>
      </c>
      <c r="D2009" s="6">
        <f t="shared" ca="1" si="375"/>
        <v>1</v>
      </c>
      <c r="E2009" s="7">
        <f ca="1">IF($C2009 = 1 + N("Presidente"),
    127,
    IF($C2009 = 2 + N("Vice-Presidente"),
        72,
        IF($C2009 = 3 + N("Secretária bilíngue"),
            13,
            RANDBETWEEN(5,COUNT(Name!$A:$A) + 1)
        )
    )
)</f>
        <v>19</v>
      </c>
      <c r="F2009" s="7" t="str">
        <f ca="1" xml:space="preserve">
VLOOKUP(
  $E2009,
  Name!$A:$B,
  2,
  FALSE
)
&amp; " " &amp;
IF($C2009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Aline Frois Trindade</v>
      </c>
      <c r="G2009" s="7">
        <v>2</v>
      </c>
      <c r="H2009" s="7" t="str">
        <f>VLOOKUP($G2009,Countries!$A:$B,2,FALSE)</f>
        <v>Portugal</v>
      </c>
      <c r="I2009" s="7" cm="1">
        <f t="array" aca="1" ref="I2009" ca="1">INDEX(States!$B:$B,RANDBETWEEN(2,COUNTA(States!$A:$A)),1)</f>
        <v>2</v>
      </c>
      <c r="J2009" s="7" t="str">
        <f ca="1">VLOOKUP($I2009,States!$B:$C,2,FALSE)</f>
        <v xml:space="preserve"> Lisboa</v>
      </c>
      <c r="K2009" s="7" t="str">
        <f ca="1">VLOOKUP($E2009,Name!$A:$C,3,FALSE)</f>
        <v>F</v>
      </c>
      <c r="L2009" s="7" t="str">
        <f ca="1">VLOOKUP($K2009,Genders!$B:$C,2,FALSE)</f>
        <v>Female</v>
      </c>
      <c r="M2009" s="7" cm="1">
        <f t="array" aca="1" ref="M2009" ca="1">INDEX('Marital status'!$A:$A,RANDBETWEEN(2,COUNTA('Marital status'!$A:$A)),1)</f>
        <v>6</v>
      </c>
      <c r="N2009" s="7" t="str">
        <f ca="1">VLOOKUP($M2009,'Marital status'!$A:$B,2,FALSE)</f>
        <v>Divorced</v>
      </c>
      <c r="O2009" s="7">
        <f t="shared" ca="1" si="376"/>
        <v>3</v>
      </c>
      <c r="P2009" s="7" t="str">
        <f ca="1">VLOOKUP($O2009,Ethnicities!$A:$B,2,FALSE)</f>
        <v>Black or African American</v>
      </c>
      <c r="Q2009" s="8">
        <f t="shared" ca="1" si="377"/>
        <v>36620</v>
      </c>
      <c r="R2009" s="6">
        <f t="shared" ca="1" si="378"/>
        <v>5</v>
      </c>
      <c r="S2009" s="6" t="str">
        <f ca="1">VLOOKUP($R2009,'Background education'!$A:$B,2,FALSE)</f>
        <v>Graduate school</v>
      </c>
      <c r="T2009" s="7">
        <f ca="1" xml:space="preserve">
  IF(OR($V2009 = 2, $V2009 = 3, $V2009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009" s="7" t="str">
        <f ca="1">VLOOKUP($T2009,Departments!$A:$B,2,FALSE)</f>
        <v>Finance</v>
      </c>
      <c r="V2009" s="6">
        <f t="shared" ca="1" si="379"/>
        <v>8</v>
      </c>
      <c r="W2009" s="6" t="str">
        <f ca="1">VLOOKUP($V2009,Roles!$A:$B,2,FALSE)</f>
        <v>Analyst</v>
      </c>
      <c r="X2009" s="6">
        <f t="shared" ca="1" si="380"/>
        <v>4</v>
      </c>
      <c r="Y2009" s="6" t="str">
        <f ca="1">IF(ISNA($X2009),NA(),VLOOKUP($X2009,Levels!$A:$B,2,FALSE))</f>
        <v>Senior</v>
      </c>
      <c r="Z2009" s="8">
        <f t="shared" ca="1" si="372"/>
        <v>37367</v>
      </c>
      <c r="AA2009" s="6">
        <f ca="1">RANDBETWEEN(2,COUNTA('Recruitment source'!$A:$A))</f>
        <v>2</v>
      </c>
      <c r="AB2009" s="6" t="str">
        <f ca="1">VLOOKUP($AA2009,'Recruitment source'!$A:$B,2,FALSE)</f>
        <v>Indeed</v>
      </c>
      <c r="AC2009" s="8" t="e">
        <f t="shared" ca="1" si="381"/>
        <v>#N/A</v>
      </c>
      <c r="AD2009" s="6" t="e">
        <f t="shared" ca="1" si="382"/>
        <v>#N/A</v>
      </c>
      <c r="AE2009" s="6" t="e">
        <f ca="1">IF(ISNA(AD2009),NA(),VLOOKUP($AD2009,'Reasons for dismissal'!$A:$B,2,FALSE))</f>
        <v>#N/A</v>
      </c>
      <c r="AF2009" s="6">
        <f t="shared" ca="1" si="383"/>
        <v>3</v>
      </c>
      <c r="AG2009" s="1">
        <f t="shared" ca="1" si="373"/>
        <v>2000</v>
      </c>
    </row>
    <row r="2010" spans="1:33" x14ac:dyDescent="0.25">
      <c r="A2010" s="7" cm="1">
        <f t="array" aca="1" ref="A2010" ca="1">INDEX(Companies!$A:$A,RANDBETWEEN(2,COUNTA(Companies!$A:$A)),1)</f>
        <v>2</v>
      </c>
      <c r="B2010" s="7" t="str">
        <f ca="1">VLOOKUP($A2010,Companies!$A:$B,2,FALSE)</f>
        <v>ACME Corporation</v>
      </c>
      <c r="C2010" s="5">
        <f t="shared" si="374"/>
        <v>2009</v>
      </c>
      <c r="D2010" s="6">
        <f t="shared" ca="1" si="375"/>
        <v>1</v>
      </c>
      <c r="E2010" s="7">
        <f ca="1">IF($C2010 = 1 + N("Presidente"),
    127,
    IF($C2010 = 2 + N("Vice-Presidente"),
        72,
        IF($C2010 = 3 + N("Secretária bilíngue"),
            13,
            RANDBETWEEN(5,COUNT(Name!$A:$A) + 1)
        )
    )
)</f>
        <v>272</v>
      </c>
      <c r="F2010" s="7" t="str">
        <f ca="1" xml:space="preserve">
VLOOKUP(
  $E2010,
  Name!$A:$B,
  2,
  FALSE
)
&amp; " " &amp;
IF($C2010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Madalena Cardoso Tavarez</v>
      </c>
      <c r="G2010" s="7">
        <v>2</v>
      </c>
      <c r="H2010" s="7" t="str">
        <f>VLOOKUP($G2010,Countries!$A:$B,2,FALSE)</f>
        <v>Portugal</v>
      </c>
      <c r="I2010" s="7" cm="1">
        <f t="array" aca="1" ref="I2010" ca="1">INDEX(States!$B:$B,RANDBETWEEN(2,COUNTA(States!$A:$A)),1)</f>
        <v>8</v>
      </c>
      <c r="J2010" s="7" t="str">
        <f ca="1">VLOOKUP($I2010,States!$B:$C,2,FALSE)</f>
        <v>Santarém</v>
      </c>
      <c r="K2010" s="7" t="str">
        <f ca="1">VLOOKUP($E2010,Name!$A:$C,3,FALSE)</f>
        <v>F</v>
      </c>
      <c r="L2010" s="7" t="str">
        <f ca="1">VLOOKUP($K2010,Genders!$B:$C,2,FALSE)</f>
        <v>Female</v>
      </c>
      <c r="M2010" s="7" cm="1">
        <f t="array" aca="1" ref="M2010" ca="1">INDEX('Marital status'!$A:$A,RANDBETWEEN(2,COUNTA('Marital status'!$A:$A)),1)</f>
        <v>4</v>
      </c>
      <c r="N2010" s="7" t="str">
        <f ca="1">VLOOKUP($M2010,'Marital status'!$A:$B,2,FALSE)</f>
        <v xml:space="preserve">Widowed </v>
      </c>
      <c r="O2010" s="7">
        <f t="shared" ca="1" si="376"/>
        <v>2</v>
      </c>
      <c r="P2010" s="7" t="str">
        <f ca="1">VLOOKUP($O2010,Ethnicities!$A:$B,2,FALSE)</f>
        <v>White</v>
      </c>
      <c r="Q2010" s="8">
        <f t="shared" ca="1" si="377"/>
        <v>30581</v>
      </c>
      <c r="R2010" s="6">
        <f t="shared" ca="1" si="378"/>
        <v>4</v>
      </c>
      <c r="S2010" s="6" t="str">
        <f ca="1">VLOOKUP($R2010,'Background education'!$A:$B,2,FALSE)</f>
        <v>Undergraduate degree</v>
      </c>
      <c r="T2010" s="7">
        <f ca="1" xml:space="preserve">
  IF(OR($V2010 = 2, $V2010 = 3, $V2010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010" s="7" t="str">
        <f ca="1">VLOOKUP($T2010,Departments!$A:$B,2,FALSE)</f>
        <v xml:space="preserve"> Commercial</v>
      </c>
      <c r="V2010" s="6">
        <f t="shared" ca="1" si="379"/>
        <v>7</v>
      </c>
      <c r="W2010" s="6" t="str">
        <f ca="1">VLOOKUP($V2010,Roles!$A:$B,2,FALSE)</f>
        <v>Trainee</v>
      </c>
      <c r="X2010" s="6" t="e">
        <f t="shared" ca="1" si="380"/>
        <v>#N/A</v>
      </c>
      <c r="Y2010" s="6" t="e">
        <f ca="1">IF(ISNA($X2010),NA(),VLOOKUP($X2010,Levels!$A:$B,2,FALSE))</f>
        <v>#N/A</v>
      </c>
      <c r="Z2010" s="8">
        <f t="shared" ca="1" si="372"/>
        <v>37185</v>
      </c>
      <c r="AA2010" s="6">
        <f ca="1">RANDBETWEEN(2,COUNTA('Recruitment source'!$A:$A))</f>
        <v>4</v>
      </c>
      <c r="AB2010" s="6" t="str">
        <f ca="1">VLOOKUP($AA2010,'Recruitment source'!$A:$B,2,FALSE)</f>
        <v>SAPO Emprego</v>
      </c>
      <c r="AC2010" s="8" t="e">
        <f t="shared" ca="1" si="381"/>
        <v>#N/A</v>
      </c>
      <c r="AD2010" s="6" t="e">
        <f t="shared" ca="1" si="382"/>
        <v>#N/A</v>
      </c>
      <c r="AE2010" s="6" t="e">
        <f ca="1">IF(ISNA(AD2010),NA(),VLOOKUP($AD2010,'Reasons for dismissal'!$A:$B,2,FALSE))</f>
        <v>#N/A</v>
      </c>
      <c r="AF2010" s="6">
        <f t="shared" ca="1" si="383"/>
        <v>3</v>
      </c>
      <c r="AG2010" s="1">
        <f t="shared" ca="1" si="373"/>
        <v>1005</v>
      </c>
    </row>
    <row r="2011" spans="1:33" x14ac:dyDescent="0.25">
      <c r="A2011" s="7" cm="1">
        <f t="array" aca="1" ref="A2011" ca="1">INDEX(Companies!$A:$A,RANDBETWEEN(2,COUNTA(Companies!$A:$A)),1)</f>
        <v>2</v>
      </c>
      <c r="B2011" s="7" t="str">
        <f ca="1">VLOOKUP($A2011,Companies!$A:$B,2,FALSE)</f>
        <v>ACME Corporation</v>
      </c>
      <c r="C2011" s="5">
        <f t="shared" si="374"/>
        <v>2010</v>
      </c>
      <c r="D2011" s="6">
        <f t="shared" ca="1" si="375"/>
        <v>1</v>
      </c>
      <c r="E2011" s="7">
        <f ca="1">IF($C2011 = 1 + N("Presidente"),
    127,
    IF($C2011 = 2 + N("Vice-Presidente"),
        72,
        IF($C2011 = 3 + N("Secretária bilíngue"),
            13,
            RANDBETWEEN(5,COUNT(Name!$A:$A) + 1)
        )
    )
)</f>
        <v>331</v>
      </c>
      <c r="F2011" s="7" t="str">
        <f ca="1" xml:space="preserve">
VLOOKUP(
  $E2011,
  Name!$A:$B,
  2,
  FALSE
)
&amp; " " &amp;
IF($C2011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Renato Junqueira Bianchi</v>
      </c>
      <c r="G2011" s="7">
        <v>2</v>
      </c>
      <c r="H2011" s="7" t="str">
        <f>VLOOKUP($G2011,Countries!$A:$B,2,FALSE)</f>
        <v>Portugal</v>
      </c>
      <c r="I2011" s="7" cm="1">
        <f t="array" aca="1" ref="I2011" ca="1">INDEX(States!$B:$B,RANDBETWEEN(2,COUNTA(States!$A:$A)),1)</f>
        <v>11</v>
      </c>
      <c r="J2011" s="7" t="str">
        <f ca="1">VLOOKUP($I2011,States!$B:$C,2,FALSE)</f>
        <v>Madeira</v>
      </c>
      <c r="K2011" s="7" t="str">
        <f ca="1">VLOOKUP($E2011,Name!$A:$C,3,FALSE)</f>
        <v>M</v>
      </c>
      <c r="L2011" s="7" t="str">
        <f ca="1">VLOOKUP($K2011,Genders!$B:$C,2,FALSE)</f>
        <v>Male</v>
      </c>
      <c r="M2011" s="7" cm="1">
        <f t="array" aca="1" ref="M2011" ca="1">INDEX('Marital status'!$A:$A,RANDBETWEEN(2,COUNTA('Marital status'!$A:$A)),1)</f>
        <v>2</v>
      </c>
      <c r="N2011" s="7" t="str">
        <f ca="1">VLOOKUP($M2011,'Marital status'!$A:$B,2,FALSE)</f>
        <v>Single</v>
      </c>
      <c r="O2011" s="7">
        <f t="shared" ca="1" si="376"/>
        <v>2</v>
      </c>
      <c r="P2011" s="7" t="str">
        <f ca="1">VLOOKUP($O2011,Ethnicities!$A:$B,2,FALSE)</f>
        <v>White</v>
      </c>
      <c r="Q2011" s="8">
        <f t="shared" ca="1" si="377"/>
        <v>34061</v>
      </c>
      <c r="R2011" s="6">
        <f t="shared" ca="1" si="378"/>
        <v>5</v>
      </c>
      <c r="S2011" s="6" t="str">
        <f ca="1">VLOOKUP($R2011,'Background education'!$A:$B,2,FALSE)</f>
        <v>Graduate school</v>
      </c>
      <c r="T2011" s="7">
        <f ca="1" xml:space="preserve">
  IF(OR($V2011 = 2, $V2011 = 3, $V2011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011" s="7" t="str">
        <f ca="1">VLOOKUP($T2011,Departments!$A:$B,2,FALSE)</f>
        <v>Finance</v>
      </c>
      <c r="V2011" s="6">
        <f t="shared" ca="1" si="379"/>
        <v>8</v>
      </c>
      <c r="W2011" s="6" t="str">
        <f ca="1">VLOOKUP($V2011,Roles!$A:$B,2,FALSE)</f>
        <v>Analyst</v>
      </c>
      <c r="X2011" s="6">
        <f t="shared" ca="1" si="380"/>
        <v>4</v>
      </c>
      <c r="Y2011" s="6" t="str">
        <f ca="1">IF(ISNA($X2011),NA(),VLOOKUP($X2011,Levels!$A:$B,2,FALSE))</f>
        <v>Senior</v>
      </c>
      <c r="Z2011" s="8">
        <f t="shared" ca="1" si="372"/>
        <v>44666</v>
      </c>
      <c r="AA2011" s="6">
        <f ca="1">RANDBETWEEN(2,COUNTA('Recruitment source'!$A:$A))</f>
        <v>3</v>
      </c>
      <c r="AB2011" s="6" t="str">
        <f ca="1">VLOOKUP($AA2011,'Recruitment source'!$A:$B,2,FALSE)</f>
        <v>Learn4Good</v>
      </c>
      <c r="AC2011" s="8" t="e">
        <f t="shared" ca="1" si="381"/>
        <v>#N/A</v>
      </c>
      <c r="AD2011" s="6" t="e">
        <f t="shared" ca="1" si="382"/>
        <v>#N/A</v>
      </c>
      <c r="AE2011" s="6" t="e">
        <f ca="1">IF(ISNA(AD2011),NA(),VLOOKUP($AD2011,'Reasons for dismissal'!$A:$B,2,FALSE))</f>
        <v>#N/A</v>
      </c>
      <c r="AF2011" s="6">
        <f t="shared" ca="1" si="383"/>
        <v>2</v>
      </c>
      <c r="AG2011" s="1">
        <f t="shared" ca="1" si="373"/>
        <v>2000</v>
      </c>
    </row>
    <row r="2012" spans="1:33" x14ac:dyDescent="0.25">
      <c r="A2012" s="7" cm="1">
        <f t="array" aca="1" ref="A2012" ca="1">INDEX(Companies!$A:$A,RANDBETWEEN(2,COUNTA(Companies!$A:$A)),1)</f>
        <v>2</v>
      </c>
      <c r="B2012" s="7" t="str">
        <f ca="1">VLOOKUP($A2012,Companies!$A:$B,2,FALSE)</f>
        <v>ACME Corporation</v>
      </c>
      <c r="C2012" s="5">
        <f t="shared" si="374"/>
        <v>2011</v>
      </c>
      <c r="D2012" s="6">
        <f t="shared" ca="1" si="375"/>
        <v>1</v>
      </c>
      <c r="E2012" s="7">
        <f ca="1">IF($C2012 = 1 + N("Presidente"),
    127,
    IF($C2012 = 2 + N("Vice-Presidente"),
        72,
        IF($C2012 = 3 + N("Secretária bilíngue"),
            13,
            RANDBETWEEN(5,COUNT(Name!$A:$A) + 1)
        )
    )
)</f>
        <v>14</v>
      </c>
      <c r="F2012" s="7" t="str">
        <f ca="1" xml:space="preserve">
VLOOKUP(
  $E2012,
  Name!$A:$B,
  2,
  FALSE
)
&amp; " " &amp;
IF($C2012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Alexander Frasão Brito</v>
      </c>
      <c r="G2012" s="7">
        <v>2</v>
      </c>
      <c r="H2012" s="7" t="str">
        <f>VLOOKUP($G2012,Countries!$A:$B,2,FALSE)</f>
        <v>Portugal</v>
      </c>
      <c r="I2012" s="7" cm="1">
        <f t="array" aca="1" ref="I2012" ca="1">INDEX(States!$B:$B,RANDBETWEEN(2,COUNTA(States!$A:$A)),1)</f>
        <v>7</v>
      </c>
      <c r="J2012" s="7" t="str">
        <f ca="1">VLOOKUP($I2012,States!$B:$C,2,FALSE)</f>
        <v>Faro</v>
      </c>
      <c r="K2012" s="7" t="str">
        <f ca="1">VLOOKUP($E2012,Name!$A:$C,3,FALSE)</f>
        <v>M</v>
      </c>
      <c r="L2012" s="7" t="str">
        <f ca="1">VLOOKUP($K2012,Genders!$B:$C,2,FALSE)</f>
        <v>Male</v>
      </c>
      <c r="M2012" s="7" cm="1">
        <f t="array" aca="1" ref="M2012" ca="1">INDEX('Marital status'!$A:$A,RANDBETWEEN(2,COUNTA('Marital status'!$A:$A)),1)</f>
        <v>2</v>
      </c>
      <c r="N2012" s="7" t="str">
        <f ca="1">VLOOKUP($M2012,'Marital status'!$A:$B,2,FALSE)</f>
        <v>Single</v>
      </c>
      <c r="O2012" s="7">
        <f t="shared" ca="1" si="376"/>
        <v>2</v>
      </c>
      <c r="P2012" s="7" t="str">
        <f ca="1">VLOOKUP($O2012,Ethnicities!$A:$B,2,FALSE)</f>
        <v>White</v>
      </c>
      <c r="Q2012" s="8">
        <f t="shared" ca="1" si="377"/>
        <v>23215</v>
      </c>
      <c r="R2012" s="6">
        <f t="shared" ca="1" si="378"/>
        <v>4</v>
      </c>
      <c r="S2012" s="6" t="str">
        <f ca="1">VLOOKUP($R2012,'Background education'!$A:$B,2,FALSE)</f>
        <v>Undergraduate degree</v>
      </c>
      <c r="T2012" s="7">
        <f ca="1" xml:space="preserve">
  IF(OR($V2012 = 2, $V2012 = 3, $V2012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12</v>
      </c>
      <c r="U2012" s="7" t="str">
        <f ca="1">VLOOKUP($T2012,Departments!$A:$B,2,FALSE)</f>
        <v>Juridical</v>
      </c>
      <c r="V2012" s="6">
        <f t="shared" ca="1" si="379"/>
        <v>6</v>
      </c>
      <c r="W2012" s="6" t="str">
        <f ca="1">VLOOKUP($V2012,Roles!$A:$B,2,FALSE)</f>
        <v>Intern</v>
      </c>
      <c r="X2012" s="6" t="e">
        <f t="shared" ca="1" si="380"/>
        <v>#N/A</v>
      </c>
      <c r="Y2012" s="6" t="e">
        <f ca="1">IF(ISNA($X2012),NA(),VLOOKUP($X2012,Levels!$A:$B,2,FALSE))</f>
        <v>#N/A</v>
      </c>
      <c r="Z2012" s="8">
        <f t="shared" ca="1" si="372"/>
        <v>40890</v>
      </c>
      <c r="AA2012" s="6">
        <f ca="1">RANDBETWEEN(2,COUNTA('Recruitment source'!$A:$A))</f>
        <v>4</v>
      </c>
      <c r="AB2012" s="6" t="str">
        <f ca="1">VLOOKUP($AA2012,'Recruitment source'!$A:$B,2,FALSE)</f>
        <v>SAPO Emprego</v>
      </c>
      <c r="AC2012" s="8" t="e">
        <f t="shared" ca="1" si="381"/>
        <v>#N/A</v>
      </c>
      <c r="AD2012" s="6" t="e">
        <f t="shared" ca="1" si="382"/>
        <v>#N/A</v>
      </c>
      <c r="AE2012" s="6" t="e">
        <f ca="1">IF(ISNA(AD2012),NA(),VLOOKUP($AD2012,'Reasons for dismissal'!$A:$B,2,FALSE))</f>
        <v>#N/A</v>
      </c>
      <c r="AF2012" s="6">
        <f t="shared" ca="1" si="383"/>
        <v>2</v>
      </c>
      <c r="AG2012" s="1">
        <f t="shared" ca="1" si="373"/>
        <v>805</v>
      </c>
    </row>
    <row r="2013" spans="1:33" x14ac:dyDescent="0.25">
      <c r="A2013" s="7" cm="1">
        <f t="array" aca="1" ref="A2013" ca="1">INDEX(Companies!$A:$A,RANDBETWEEN(2,COUNTA(Companies!$A:$A)),1)</f>
        <v>2</v>
      </c>
      <c r="B2013" s="7" t="str">
        <f ca="1">VLOOKUP($A2013,Companies!$A:$B,2,FALSE)</f>
        <v>ACME Corporation</v>
      </c>
      <c r="C2013" s="5">
        <f t="shared" si="374"/>
        <v>2012</v>
      </c>
      <c r="D2013" s="6">
        <f t="shared" ca="1" si="375"/>
        <v>1</v>
      </c>
      <c r="E2013" s="7">
        <f ca="1">IF($C2013 = 1 + N("Presidente"),
    127,
    IF($C2013 = 2 + N("Vice-Presidente"),
        72,
        IF($C2013 = 3 + N("Secretária bilíngue"),
            13,
            RANDBETWEEN(5,COUNT(Name!$A:$A) + 1)
        )
    )
)</f>
        <v>40</v>
      </c>
      <c r="F2013" s="7" t="str">
        <f ca="1" xml:space="preserve">
VLOOKUP(
  $E2013,
  Name!$A:$B,
  2,
  FALSE
)
&amp; " " &amp;
IF($C2013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André Madureira Reis</v>
      </c>
      <c r="G2013" s="7">
        <v>2</v>
      </c>
      <c r="H2013" s="7" t="str">
        <f>VLOOKUP($G2013,Countries!$A:$B,2,FALSE)</f>
        <v>Portugal</v>
      </c>
      <c r="I2013" s="7" cm="1">
        <f t="array" aca="1" ref="I2013" ca="1">INDEX(States!$B:$B,RANDBETWEEN(2,COUNTA(States!$A:$A)),1)</f>
        <v>2</v>
      </c>
      <c r="J2013" s="7" t="str">
        <f ca="1">VLOOKUP($I2013,States!$B:$C,2,FALSE)</f>
        <v xml:space="preserve"> Lisboa</v>
      </c>
      <c r="K2013" s="7" t="str">
        <f ca="1">VLOOKUP($E2013,Name!$A:$C,3,FALSE)</f>
        <v>M</v>
      </c>
      <c r="L2013" s="7" t="str">
        <f ca="1">VLOOKUP($K2013,Genders!$B:$C,2,FALSE)</f>
        <v>Male</v>
      </c>
      <c r="M2013" s="7" cm="1">
        <f t="array" aca="1" ref="M2013" ca="1">INDEX('Marital status'!$A:$A,RANDBETWEEN(2,COUNTA('Marital status'!$A:$A)),1)</f>
        <v>5</v>
      </c>
      <c r="N2013" s="7" t="str">
        <f ca="1">VLOOKUP($M2013,'Marital status'!$A:$B,2,FALSE)</f>
        <v xml:space="preserve">Separated </v>
      </c>
      <c r="O2013" s="7">
        <f t="shared" ca="1" si="376"/>
        <v>4</v>
      </c>
      <c r="P2013" s="7" t="str">
        <f ca="1">VLOOKUP($O2013,Ethnicities!$A:$B,2,FALSE)</f>
        <v>Hispanic or Latino</v>
      </c>
      <c r="Q2013" s="8">
        <f t="shared" ca="1" si="377"/>
        <v>35035</v>
      </c>
      <c r="R2013" s="6">
        <f t="shared" ca="1" si="378"/>
        <v>4</v>
      </c>
      <c r="S2013" s="6" t="str">
        <f ca="1">VLOOKUP($R2013,'Background education'!$A:$B,2,FALSE)</f>
        <v>Undergraduate degree</v>
      </c>
      <c r="T2013" s="7">
        <f ca="1" xml:space="preserve">
  IF(OR($V2013 = 2, $V2013 = 3, $V2013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013" s="7" t="str">
        <f ca="1">VLOOKUP($T2013,Departments!$A:$B,2,FALSE)</f>
        <v xml:space="preserve"> Commercial</v>
      </c>
      <c r="V2013" s="6">
        <f t="shared" ca="1" si="379"/>
        <v>8</v>
      </c>
      <c r="W2013" s="6" t="str">
        <f ca="1">VLOOKUP($V2013,Roles!$A:$B,2,FALSE)</f>
        <v>Analyst</v>
      </c>
      <c r="X2013" s="6">
        <f t="shared" ca="1" si="380"/>
        <v>4</v>
      </c>
      <c r="Y2013" s="6" t="str">
        <f ca="1">IF(ISNA($X2013),NA(),VLOOKUP($X2013,Levels!$A:$B,2,FALSE))</f>
        <v>Senior</v>
      </c>
      <c r="Z2013" s="8">
        <f t="shared" ca="1" si="372"/>
        <v>44599</v>
      </c>
      <c r="AA2013" s="6">
        <f ca="1">RANDBETWEEN(2,COUNTA('Recruitment source'!$A:$A))</f>
        <v>7</v>
      </c>
      <c r="AB2013" s="6" t="str">
        <f ca="1">VLOOKUP($AA2013,'Recruitment source'!$A:$B,2,FALSE)</f>
        <v>Jobs in Lisbon</v>
      </c>
      <c r="AC2013" s="8" t="e">
        <f t="shared" ca="1" si="381"/>
        <v>#N/A</v>
      </c>
      <c r="AD2013" s="6" t="e">
        <f t="shared" ca="1" si="382"/>
        <v>#N/A</v>
      </c>
      <c r="AE2013" s="6" t="e">
        <f ca="1">IF(ISNA(AD2013),NA(),VLOOKUP($AD2013,'Reasons for dismissal'!$A:$B,2,FALSE))</f>
        <v>#N/A</v>
      </c>
      <c r="AF2013" s="6">
        <f t="shared" ca="1" si="383"/>
        <v>3</v>
      </c>
      <c r="AG2013" s="1">
        <f t="shared" ca="1" si="373"/>
        <v>2000</v>
      </c>
    </row>
    <row r="2014" spans="1:33" x14ac:dyDescent="0.25">
      <c r="A2014" s="7" cm="1">
        <f t="array" aca="1" ref="A2014" ca="1">INDEX(Companies!$A:$A,RANDBETWEEN(2,COUNTA(Companies!$A:$A)),1)</f>
        <v>2</v>
      </c>
      <c r="B2014" s="7" t="str">
        <f ca="1">VLOOKUP($A2014,Companies!$A:$B,2,FALSE)</f>
        <v>ACME Corporation</v>
      </c>
      <c r="C2014" s="5">
        <f t="shared" si="374"/>
        <v>2013</v>
      </c>
      <c r="D2014" s="6">
        <f t="shared" ca="1" si="375"/>
        <v>1</v>
      </c>
      <c r="E2014" s="7">
        <f ca="1">IF($C2014 = 1 + N("Presidente"),
    127,
    IF($C2014 = 2 + N("Vice-Presidente"),
        72,
        IF($C2014 = 3 + N("Secretária bilíngue"),
            13,
            RANDBETWEEN(5,COUNT(Name!$A:$A) + 1)
        )
    )
)</f>
        <v>71</v>
      </c>
      <c r="F2014" s="7" t="str">
        <f ca="1" xml:space="preserve">
VLOOKUP(
  $E2014,
  Name!$A:$B,
  2,
  FALSE
)
&amp; " " &amp;
IF($C2014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Bernardo Padrão Holanda</v>
      </c>
      <c r="G2014" s="7">
        <v>2</v>
      </c>
      <c r="H2014" s="7" t="str">
        <f>VLOOKUP($G2014,Countries!$A:$B,2,FALSE)</f>
        <v>Portugal</v>
      </c>
      <c r="I2014" s="7" cm="1">
        <f t="array" aca="1" ref="I2014" ca="1">INDEX(States!$B:$B,RANDBETWEEN(2,COUNTA(States!$A:$A)),1)</f>
        <v>4</v>
      </c>
      <c r="J2014" s="7" t="str">
        <f ca="1">VLOOKUP($I2014,States!$B:$C,2,FALSE)</f>
        <v>Setúbal</v>
      </c>
      <c r="K2014" s="7" t="str">
        <f ca="1">VLOOKUP($E2014,Name!$A:$C,3,FALSE)</f>
        <v>M</v>
      </c>
      <c r="L2014" s="7" t="str">
        <f ca="1">VLOOKUP($K2014,Genders!$B:$C,2,FALSE)</f>
        <v>Male</v>
      </c>
      <c r="M2014" s="7" cm="1">
        <f t="array" aca="1" ref="M2014" ca="1">INDEX('Marital status'!$A:$A,RANDBETWEEN(2,COUNTA('Marital status'!$A:$A)),1)</f>
        <v>5</v>
      </c>
      <c r="N2014" s="7" t="str">
        <f ca="1">VLOOKUP($M2014,'Marital status'!$A:$B,2,FALSE)</f>
        <v xml:space="preserve">Separated </v>
      </c>
      <c r="O2014" s="7">
        <f t="shared" ca="1" si="376"/>
        <v>5</v>
      </c>
      <c r="P2014" s="7" t="str">
        <f ca="1">VLOOKUP($O2014,Ethnicities!$A:$B,2,FALSE)</f>
        <v>Asian</v>
      </c>
      <c r="Q2014" s="8">
        <f t="shared" ca="1" si="377"/>
        <v>34610</v>
      </c>
      <c r="R2014" s="6">
        <f t="shared" ca="1" si="378"/>
        <v>4</v>
      </c>
      <c r="S2014" s="6" t="str">
        <f ca="1">VLOOKUP($R2014,'Background education'!$A:$B,2,FALSE)</f>
        <v>Undergraduate degree</v>
      </c>
      <c r="T2014" s="7">
        <f ca="1" xml:space="preserve">
  IF(OR($V2014 = 2, $V2014 = 3, $V2014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014" s="7" t="str">
        <f ca="1">VLOOKUP($T2014,Departments!$A:$B,2,FALSE)</f>
        <v xml:space="preserve"> Commercial</v>
      </c>
      <c r="V2014" s="6">
        <f t="shared" ca="1" si="379"/>
        <v>7</v>
      </c>
      <c r="W2014" s="6" t="str">
        <f ca="1">VLOOKUP($V2014,Roles!$A:$B,2,FALSE)</f>
        <v>Trainee</v>
      </c>
      <c r="X2014" s="6" t="e">
        <f t="shared" ca="1" si="380"/>
        <v>#N/A</v>
      </c>
      <c r="Y2014" s="6" t="e">
        <f ca="1">IF(ISNA($X2014),NA(),VLOOKUP($X2014,Levels!$A:$B,2,FALSE))</f>
        <v>#N/A</v>
      </c>
      <c r="Z2014" s="8">
        <f t="shared" ca="1" si="372"/>
        <v>41339</v>
      </c>
      <c r="AA2014" s="6">
        <f ca="1">RANDBETWEEN(2,COUNTA('Recruitment source'!$A:$A))</f>
        <v>4</v>
      </c>
      <c r="AB2014" s="6" t="str">
        <f ca="1">VLOOKUP($AA2014,'Recruitment source'!$A:$B,2,FALSE)</f>
        <v>SAPO Emprego</v>
      </c>
      <c r="AC2014" s="8" t="e">
        <f t="shared" ca="1" si="381"/>
        <v>#N/A</v>
      </c>
      <c r="AD2014" s="6" t="e">
        <f t="shared" ca="1" si="382"/>
        <v>#N/A</v>
      </c>
      <c r="AE2014" s="6" t="e">
        <f ca="1">IF(ISNA(AD2014),NA(),VLOOKUP($AD2014,'Reasons for dismissal'!$A:$B,2,FALSE))</f>
        <v>#N/A</v>
      </c>
      <c r="AF2014" s="6">
        <f t="shared" ca="1" si="383"/>
        <v>4</v>
      </c>
      <c r="AG2014" s="1">
        <f t="shared" ca="1" si="373"/>
        <v>1005</v>
      </c>
    </row>
    <row r="2015" spans="1:33" x14ac:dyDescent="0.25">
      <c r="A2015" s="7" cm="1">
        <f t="array" aca="1" ref="A2015" ca="1">INDEX(Companies!$A:$A,RANDBETWEEN(2,COUNTA(Companies!$A:$A)),1)</f>
        <v>2</v>
      </c>
      <c r="B2015" s="7" t="str">
        <f ca="1">VLOOKUP($A2015,Companies!$A:$B,2,FALSE)</f>
        <v>ACME Corporation</v>
      </c>
      <c r="C2015" s="5">
        <f t="shared" si="374"/>
        <v>2014</v>
      </c>
      <c r="D2015" s="6">
        <f t="shared" ca="1" si="375"/>
        <v>1</v>
      </c>
      <c r="E2015" s="7">
        <f ca="1">IF($C2015 = 1 + N("Presidente"),
    127,
    IF($C2015 = 2 + N("Vice-Presidente"),
        72,
        IF($C2015 = 3 + N("Secretária bilíngue"),
            13,
            RANDBETWEEN(5,COUNT(Name!$A:$A) + 1)
        )
    )
)</f>
        <v>190</v>
      </c>
      <c r="F2015" s="7" t="str">
        <f ca="1" xml:space="preserve">
VLOOKUP(
  $E2015,
  Name!$A:$B,
  2,
  FALSE
)
&amp; " " &amp;
IF($C2015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Miguel Testa Andrade</v>
      </c>
      <c r="G2015" s="7">
        <v>2</v>
      </c>
      <c r="H2015" s="7" t="str">
        <f>VLOOKUP($G2015,Countries!$A:$B,2,FALSE)</f>
        <v>Portugal</v>
      </c>
      <c r="I2015" s="7" cm="1">
        <f t="array" aca="1" ref="I2015" ca="1">INDEX(States!$B:$B,RANDBETWEEN(2,COUNTA(States!$A:$A)),1)</f>
        <v>3</v>
      </c>
      <c r="J2015" s="7" t="str">
        <f ca="1">VLOOKUP($I2015,States!$B:$C,2,FALSE)</f>
        <v>Porto</v>
      </c>
      <c r="K2015" s="7" t="str">
        <f ca="1">VLOOKUP($E2015,Name!$A:$C,3,FALSE)</f>
        <v>M</v>
      </c>
      <c r="L2015" s="7" t="str">
        <f ca="1">VLOOKUP($K2015,Genders!$B:$C,2,FALSE)</f>
        <v>Male</v>
      </c>
      <c r="M2015" s="7" cm="1">
        <f t="array" aca="1" ref="M2015" ca="1">INDEX('Marital status'!$A:$A,RANDBETWEEN(2,COUNTA('Marital status'!$A:$A)),1)</f>
        <v>5</v>
      </c>
      <c r="N2015" s="7" t="str">
        <f ca="1">VLOOKUP($M2015,'Marital status'!$A:$B,2,FALSE)</f>
        <v xml:space="preserve">Separated </v>
      </c>
      <c r="O2015" s="7">
        <f t="shared" ca="1" si="376"/>
        <v>2</v>
      </c>
      <c r="P2015" s="7" t="str">
        <f ca="1">VLOOKUP($O2015,Ethnicities!$A:$B,2,FALSE)</f>
        <v>White</v>
      </c>
      <c r="Q2015" s="8">
        <f t="shared" ca="1" si="377"/>
        <v>37983</v>
      </c>
      <c r="R2015" s="6">
        <f t="shared" ca="1" si="378"/>
        <v>5</v>
      </c>
      <c r="S2015" s="6" t="str">
        <f ca="1">VLOOKUP($R2015,'Background education'!$A:$B,2,FALSE)</f>
        <v>Graduate school</v>
      </c>
      <c r="T2015" s="7">
        <f ca="1" xml:space="preserve">
  IF(OR($V2015 = 2, $V2015 = 3, $V2015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3</v>
      </c>
      <c r="U2015" s="7" t="str">
        <f ca="1">VLOOKUP($T2015,Departments!$A:$B,2,FALSE)</f>
        <v>Administration</v>
      </c>
      <c r="V2015" s="6">
        <f t="shared" ca="1" si="379"/>
        <v>8</v>
      </c>
      <c r="W2015" s="6" t="str">
        <f ca="1">VLOOKUP($V2015,Roles!$A:$B,2,FALSE)</f>
        <v>Analyst</v>
      </c>
      <c r="X2015" s="6">
        <f t="shared" ca="1" si="380"/>
        <v>4</v>
      </c>
      <c r="Y2015" s="6" t="str">
        <f ca="1">IF(ISNA($X2015),NA(),VLOOKUP($X2015,Levels!$A:$B,2,FALSE))</f>
        <v>Senior</v>
      </c>
      <c r="Z2015" s="8">
        <f t="shared" ca="1" si="372"/>
        <v>44872</v>
      </c>
      <c r="AA2015" s="6">
        <f ca="1">RANDBETWEEN(2,COUNTA('Recruitment source'!$A:$A))</f>
        <v>12</v>
      </c>
      <c r="AB2015" s="6" t="str">
        <f ca="1">VLOOKUP($AA2015,'Recruitment source'!$A:$B,2,FALSE)</f>
        <v>Website</v>
      </c>
      <c r="AC2015" s="8" t="e">
        <f t="shared" ca="1" si="381"/>
        <v>#N/A</v>
      </c>
      <c r="AD2015" s="6" t="e">
        <f t="shared" ca="1" si="382"/>
        <v>#N/A</v>
      </c>
      <c r="AE2015" s="6" t="e">
        <f ca="1">IF(ISNA(AD2015),NA(),VLOOKUP($AD2015,'Reasons for dismissal'!$A:$B,2,FALSE))</f>
        <v>#N/A</v>
      </c>
      <c r="AF2015" s="6">
        <f t="shared" ca="1" si="383"/>
        <v>3</v>
      </c>
      <c r="AG2015" s="1">
        <f t="shared" ca="1" si="373"/>
        <v>2000</v>
      </c>
    </row>
    <row r="2016" spans="1:33" x14ac:dyDescent="0.25">
      <c r="A2016" s="7" cm="1">
        <f t="array" aca="1" ref="A2016" ca="1">INDEX(Companies!$A:$A,RANDBETWEEN(2,COUNTA(Companies!$A:$A)),1)</f>
        <v>2</v>
      </c>
      <c r="B2016" s="7" t="str">
        <f ca="1">VLOOKUP($A2016,Companies!$A:$B,2,FALSE)</f>
        <v>ACME Corporation</v>
      </c>
      <c r="C2016" s="5">
        <f t="shared" si="374"/>
        <v>2015</v>
      </c>
      <c r="D2016" s="6">
        <f t="shared" ca="1" si="375"/>
        <v>1</v>
      </c>
      <c r="E2016" s="7">
        <f ca="1">IF($C2016 = 1 + N("Presidente"),
    127,
    IF($C2016 = 2 + N("Vice-Presidente"),
        72,
        IF($C2016 = 3 + N("Secretária bilíngue"),
            13,
            RANDBETWEEN(5,COUNT(Name!$A:$A) + 1)
        )
    )
)</f>
        <v>182</v>
      </c>
      <c r="F2016" s="7" t="str">
        <f ca="1" xml:space="preserve">
VLOOKUP(
  $E2016,
  Name!$A:$B,
  2,
  FALSE
)
&amp; " " &amp;
IF($C2016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Joana Oliveira Vieira</v>
      </c>
      <c r="G2016" s="7">
        <v>2</v>
      </c>
      <c r="H2016" s="7" t="str">
        <f>VLOOKUP($G2016,Countries!$A:$B,2,FALSE)</f>
        <v>Portugal</v>
      </c>
      <c r="I2016" s="7" cm="1">
        <f t="array" aca="1" ref="I2016" ca="1">INDEX(States!$B:$B,RANDBETWEEN(2,COUNTA(States!$A:$A)),1)</f>
        <v>19</v>
      </c>
      <c r="J2016" s="7" t="str">
        <f ca="1">VLOOKUP($I2016,States!$B:$C,2,FALSE)</f>
        <v>Vila Real</v>
      </c>
      <c r="K2016" s="7" t="str">
        <f ca="1">VLOOKUP($E2016,Name!$A:$C,3,FALSE)</f>
        <v>F</v>
      </c>
      <c r="L2016" s="7" t="str">
        <f ca="1">VLOOKUP($K2016,Genders!$B:$C,2,FALSE)</f>
        <v>Female</v>
      </c>
      <c r="M2016" s="7" cm="1">
        <f t="array" aca="1" ref="M2016" ca="1">INDEX('Marital status'!$A:$A,RANDBETWEEN(2,COUNTA('Marital status'!$A:$A)),1)</f>
        <v>5</v>
      </c>
      <c r="N2016" s="7" t="str">
        <f ca="1">VLOOKUP($M2016,'Marital status'!$A:$B,2,FALSE)</f>
        <v xml:space="preserve">Separated </v>
      </c>
      <c r="O2016" s="7">
        <f t="shared" ca="1" si="376"/>
        <v>3</v>
      </c>
      <c r="P2016" s="7" t="str">
        <f ca="1">VLOOKUP($O2016,Ethnicities!$A:$B,2,FALSE)</f>
        <v>Black or African American</v>
      </c>
      <c r="Q2016" s="8">
        <f t="shared" ca="1" si="377"/>
        <v>24217</v>
      </c>
      <c r="R2016" s="6">
        <f t="shared" ca="1" si="378"/>
        <v>4</v>
      </c>
      <c r="S2016" s="6" t="str">
        <f ca="1">VLOOKUP($R2016,'Background education'!$A:$B,2,FALSE)</f>
        <v>Undergraduate degree</v>
      </c>
      <c r="T2016" s="7">
        <f ca="1" xml:space="preserve">
  IF(OR($V2016 = 2, $V2016 = 3, $V2016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016" s="7" t="str">
        <f ca="1">VLOOKUP($T2016,Departments!$A:$B,2,FALSE)</f>
        <v>Controlling</v>
      </c>
      <c r="V2016" s="6">
        <f t="shared" ca="1" si="379"/>
        <v>6</v>
      </c>
      <c r="W2016" s="6" t="str">
        <f ca="1">VLOOKUP($V2016,Roles!$A:$B,2,FALSE)</f>
        <v>Intern</v>
      </c>
      <c r="X2016" s="6" t="e">
        <f t="shared" ca="1" si="380"/>
        <v>#N/A</v>
      </c>
      <c r="Y2016" s="6" t="e">
        <f ca="1">IF(ISNA($X2016),NA(),VLOOKUP($X2016,Levels!$A:$B,2,FALSE))</f>
        <v>#N/A</v>
      </c>
      <c r="Z2016" s="8">
        <f t="shared" ca="1" si="372"/>
        <v>42436</v>
      </c>
      <c r="AA2016" s="6">
        <f ca="1">RANDBETWEEN(2,COUNTA('Recruitment source'!$A:$A))</f>
        <v>7</v>
      </c>
      <c r="AB2016" s="6" t="str">
        <f ca="1">VLOOKUP($AA2016,'Recruitment source'!$A:$B,2,FALSE)</f>
        <v>Jobs in Lisbon</v>
      </c>
      <c r="AC2016" s="8" t="e">
        <f t="shared" ca="1" si="381"/>
        <v>#N/A</v>
      </c>
      <c r="AD2016" s="6" t="e">
        <f t="shared" ca="1" si="382"/>
        <v>#N/A</v>
      </c>
      <c r="AE2016" s="6" t="e">
        <f ca="1">IF(ISNA(AD2016),NA(),VLOOKUP($AD2016,'Reasons for dismissal'!$A:$B,2,FALSE))</f>
        <v>#N/A</v>
      </c>
      <c r="AF2016" s="6">
        <f t="shared" ca="1" si="383"/>
        <v>3</v>
      </c>
      <c r="AG2016" s="1">
        <f t="shared" ca="1" si="373"/>
        <v>885</v>
      </c>
    </row>
    <row r="2017" spans="1:33" x14ac:dyDescent="0.25">
      <c r="A2017" s="7" cm="1">
        <f t="array" aca="1" ref="A2017" ca="1">INDEX(Companies!$A:$A,RANDBETWEEN(2,COUNTA(Companies!$A:$A)),1)</f>
        <v>2</v>
      </c>
      <c r="B2017" s="7" t="str">
        <f ca="1">VLOOKUP($A2017,Companies!$A:$B,2,FALSE)</f>
        <v>ACME Corporation</v>
      </c>
      <c r="C2017" s="5">
        <f t="shared" si="374"/>
        <v>2016</v>
      </c>
      <c r="D2017" s="6">
        <f t="shared" ca="1" si="375"/>
        <v>1</v>
      </c>
      <c r="E2017" s="7">
        <f ca="1">IF($C2017 = 1 + N("Presidente"),
    127,
    IF($C2017 = 2 + N("Vice-Presidente"),
        72,
        IF($C2017 = 3 + N("Secretária bilíngue"),
            13,
            RANDBETWEEN(5,COUNT(Name!$A:$A) + 1)
        )
    )
)</f>
        <v>199</v>
      </c>
      <c r="F2017" s="7" t="str">
        <f ca="1" xml:space="preserve">
VLOOKUP(
  $E2017,
  Name!$A:$B,
  2,
  FALSE
)
&amp; " " &amp;
IF($C2017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José Francisco Arruda Ferrari</v>
      </c>
      <c r="G2017" s="7">
        <v>2</v>
      </c>
      <c r="H2017" s="7" t="str">
        <f>VLOOKUP($G2017,Countries!$A:$B,2,FALSE)</f>
        <v>Portugal</v>
      </c>
      <c r="I2017" s="7" cm="1">
        <f t="array" aca="1" ref="I2017" ca="1">INDEX(States!$B:$B,RANDBETWEEN(2,COUNTA(States!$A:$A)),1)</f>
        <v>5</v>
      </c>
      <c r="J2017" s="7" t="str">
        <f ca="1">VLOOKUP($I2017,States!$B:$C,2,FALSE)</f>
        <v>Aveiro</v>
      </c>
      <c r="K2017" s="7" t="str">
        <f ca="1">VLOOKUP($E2017,Name!$A:$C,3,FALSE)</f>
        <v>M</v>
      </c>
      <c r="L2017" s="7" t="str">
        <f ca="1">VLOOKUP($K2017,Genders!$B:$C,2,FALSE)</f>
        <v>Male</v>
      </c>
      <c r="M2017" s="7" cm="1">
        <f t="array" aca="1" ref="M2017" ca="1">INDEX('Marital status'!$A:$A,RANDBETWEEN(2,COUNTA('Marital status'!$A:$A)),1)</f>
        <v>6</v>
      </c>
      <c r="N2017" s="7" t="str">
        <f ca="1">VLOOKUP($M2017,'Marital status'!$A:$B,2,FALSE)</f>
        <v>Divorced</v>
      </c>
      <c r="O2017" s="7">
        <f t="shared" ca="1" si="376"/>
        <v>2</v>
      </c>
      <c r="P2017" s="7" t="str">
        <f ca="1">VLOOKUP($O2017,Ethnicities!$A:$B,2,FALSE)</f>
        <v>White</v>
      </c>
      <c r="Q2017" s="8">
        <f t="shared" ca="1" si="377"/>
        <v>37022</v>
      </c>
      <c r="R2017" s="6">
        <f t="shared" ca="1" si="378"/>
        <v>4</v>
      </c>
      <c r="S2017" s="6" t="str">
        <f ca="1">VLOOKUP($R2017,'Background education'!$A:$B,2,FALSE)</f>
        <v>Undergraduate degree</v>
      </c>
      <c r="T2017" s="7">
        <f ca="1" xml:space="preserve">
  IF(OR($V2017 = 2, $V2017 = 3, $V2017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017" s="7" t="str">
        <f ca="1">VLOOKUP($T2017,Departments!$A:$B,2,FALSE)</f>
        <v>Controlling</v>
      </c>
      <c r="V2017" s="6">
        <f t="shared" ca="1" si="379"/>
        <v>8</v>
      </c>
      <c r="W2017" s="6" t="str">
        <f ca="1">VLOOKUP($V2017,Roles!$A:$B,2,FALSE)</f>
        <v>Analyst</v>
      </c>
      <c r="X2017" s="6">
        <f t="shared" ca="1" si="380"/>
        <v>3</v>
      </c>
      <c r="Y2017" s="6" t="str">
        <f ca="1">IF(ISNA($X2017),NA(),VLOOKUP($X2017,Levels!$A:$B,2,FALSE))</f>
        <v>Pleno</v>
      </c>
      <c r="Z2017" s="8">
        <f t="shared" ca="1" si="372"/>
        <v>40677</v>
      </c>
      <c r="AA2017" s="6">
        <f ca="1">RANDBETWEEN(2,COUNTA('Recruitment source'!$A:$A))</f>
        <v>5</v>
      </c>
      <c r="AB2017" s="6" t="str">
        <f ca="1">VLOOKUP($AA2017,'Recruitment source'!$A:$B,2,FALSE)</f>
        <v>Net Empregos</v>
      </c>
      <c r="AC2017" s="8" t="e">
        <f t="shared" ca="1" si="381"/>
        <v>#N/A</v>
      </c>
      <c r="AD2017" s="6" t="e">
        <f t="shared" ca="1" si="382"/>
        <v>#N/A</v>
      </c>
      <c r="AE2017" s="6" t="e">
        <f ca="1">IF(ISNA(AD2017),NA(),VLOOKUP($AD2017,'Reasons for dismissal'!$A:$B,2,FALSE))</f>
        <v>#N/A</v>
      </c>
      <c r="AF2017" s="6">
        <f t="shared" ca="1" si="383"/>
        <v>4</v>
      </c>
      <c r="AG2017" s="1">
        <f t="shared" ca="1" si="373"/>
        <v>2080</v>
      </c>
    </row>
    <row r="2018" spans="1:33" x14ac:dyDescent="0.25">
      <c r="A2018" s="7" cm="1">
        <f t="array" aca="1" ref="A2018" ca="1">INDEX(Companies!$A:$A,RANDBETWEEN(2,COUNTA(Companies!$A:$A)),1)</f>
        <v>2</v>
      </c>
      <c r="B2018" s="7" t="str">
        <f ca="1">VLOOKUP($A2018,Companies!$A:$B,2,FALSE)</f>
        <v>ACME Corporation</v>
      </c>
      <c r="C2018" s="5">
        <f t="shared" si="374"/>
        <v>2017</v>
      </c>
      <c r="D2018" s="6">
        <f t="shared" ca="1" si="375"/>
        <v>1</v>
      </c>
      <c r="E2018" s="7">
        <f ca="1">IF($C2018 = 1 + N("Presidente"),
    127,
    IF($C2018 = 2 + N("Vice-Presidente"),
        72,
        IF($C2018 = 3 + N("Secretária bilíngue"),
            13,
            RANDBETWEEN(5,COUNT(Name!$A:$A) + 1)
        )
    )
)</f>
        <v>63</v>
      </c>
      <c r="F2018" s="7" t="str">
        <f ca="1" xml:space="preserve">
VLOOKUP(
  $E2018,
  Name!$A:$B,
  2,
  FALSE
)
&amp; " " &amp;
IF($C2018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Aurorah Pasquim Resende</v>
      </c>
      <c r="G2018" s="7">
        <v>2</v>
      </c>
      <c r="H2018" s="7" t="str">
        <f>VLOOKUP($G2018,Countries!$A:$B,2,FALSE)</f>
        <v>Portugal</v>
      </c>
      <c r="I2018" s="7" cm="1">
        <f t="array" aca="1" ref="I2018" ca="1">INDEX(States!$B:$B,RANDBETWEEN(2,COUNTA(States!$A:$A)),1)</f>
        <v>6</v>
      </c>
      <c r="J2018" s="7" t="str">
        <f ca="1">VLOOKUP($I2018,States!$B:$C,2,FALSE)</f>
        <v>Braga</v>
      </c>
      <c r="K2018" s="7" t="str">
        <f ca="1">VLOOKUP($E2018,Name!$A:$C,3,FALSE)</f>
        <v>F</v>
      </c>
      <c r="L2018" s="7" t="str">
        <f ca="1">VLOOKUP($K2018,Genders!$B:$C,2,FALSE)</f>
        <v>Female</v>
      </c>
      <c r="M2018" s="7" cm="1">
        <f t="array" aca="1" ref="M2018" ca="1">INDEX('Marital status'!$A:$A,RANDBETWEEN(2,COUNTA('Marital status'!$A:$A)),1)</f>
        <v>3</v>
      </c>
      <c r="N2018" s="7" t="str">
        <f ca="1">VLOOKUP($M2018,'Marital status'!$A:$B,2,FALSE)</f>
        <v>Married</v>
      </c>
      <c r="O2018" s="7">
        <f t="shared" ca="1" si="376"/>
        <v>2</v>
      </c>
      <c r="P2018" s="7" t="str">
        <f ca="1">VLOOKUP($O2018,Ethnicities!$A:$B,2,FALSE)</f>
        <v>White</v>
      </c>
      <c r="Q2018" s="8">
        <f t="shared" ca="1" si="377"/>
        <v>23027</v>
      </c>
      <c r="R2018" s="6">
        <f t="shared" ca="1" si="378"/>
        <v>4</v>
      </c>
      <c r="S2018" s="6" t="str">
        <f ca="1">VLOOKUP($R2018,'Background education'!$A:$B,2,FALSE)</f>
        <v>Undergraduate degree</v>
      </c>
      <c r="T2018" s="7">
        <f ca="1" xml:space="preserve">
  IF(OR($V2018 = 2, $V2018 = 3, $V2018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018" s="7" t="str">
        <f ca="1">VLOOKUP($T2018,Departments!$A:$B,2,FALSE)</f>
        <v>Sales</v>
      </c>
      <c r="V2018" s="6">
        <f t="shared" ca="1" si="379"/>
        <v>6</v>
      </c>
      <c r="W2018" s="6" t="str">
        <f ca="1">VLOOKUP($V2018,Roles!$A:$B,2,FALSE)</f>
        <v>Intern</v>
      </c>
      <c r="X2018" s="6" t="e">
        <f t="shared" ca="1" si="380"/>
        <v>#N/A</v>
      </c>
      <c r="Y2018" s="6" t="e">
        <f ca="1">IF(ISNA($X2018),NA(),VLOOKUP($X2018,Levels!$A:$B,2,FALSE))</f>
        <v>#N/A</v>
      </c>
      <c r="Z2018" s="8">
        <f t="shared" ca="1" si="372"/>
        <v>40808</v>
      </c>
      <c r="AA2018" s="6">
        <f ca="1">RANDBETWEEN(2,COUNTA('Recruitment source'!$A:$A))</f>
        <v>5</v>
      </c>
      <c r="AB2018" s="6" t="str">
        <f ca="1">VLOOKUP($AA2018,'Recruitment source'!$A:$B,2,FALSE)</f>
        <v>Net Empregos</v>
      </c>
      <c r="AC2018" s="8" t="e">
        <f t="shared" ca="1" si="381"/>
        <v>#N/A</v>
      </c>
      <c r="AD2018" s="6" t="e">
        <f t="shared" ca="1" si="382"/>
        <v>#N/A</v>
      </c>
      <c r="AE2018" s="6" t="e">
        <f ca="1">IF(ISNA(AD2018),NA(),VLOOKUP($AD2018,'Reasons for dismissal'!$A:$B,2,FALSE))</f>
        <v>#N/A</v>
      </c>
      <c r="AF2018" s="6">
        <f t="shared" ca="1" si="383"/>
        <v>2</v>
      </c>
      <c r="AG2018" s="1">
        <f t="shared" ca="1" si="373"/>
        <v>805</v>
      </c>
    </row>
    <row r="2019" spans="1:33" x14ac:dyDescent="0.25">
      <c r="A2019" s="7" cm="1">
        <f t="array" aca="1" ref="A2019" ca="1">INDEX(Companies!$A:$A,RANDBETWEEN(2,COUNTA(Companies!$A:$A)),1)</f>
        <v>2</v>
      </c>
      <c r="B2019" s="7" t="str">
        <f ca="1">VLOOKUP($A2019,Companies!$A:$B,2,FALSE)</f>
        <v>ACME Corporation</v>
      </c>
      <c r="C2019" s="5">
        <f t="shared" si="374"/>
        <v>2018</v>
      </c>
      <c r="D2019" s="6">
        <f t="shared" ca="1" si="375"/>
        <v>1</v>
      </c>
      <c r="E2019" s="7">
        <f ca="1">IF($C2019 = 1 + N("Presidente"),
    127,
    IF($C2019 = 2 + N("Vice-Presidente"),
        72,
        IF($C2019 = 3 + N("Secretária bilíngue"),
            13,
            RANDBETWEEN(5,COUNT(Name!$A:$A) + 1)
        )
    )
)</f>
        <v>201</v>
      </c>
      <c r="F2019" s="7" t="str">
        <f ca="1" xml:space="preserve">
VLOOKUP(
  $E2019,
  Name!$A:$B,
  2,
  FALSE
)
&amp; " " &amp;
IF($C2019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Júlia Andrioli Esposito</v>
      </c>
      <c r="G2019" s="7">
        <v>2</v>
      </c>
      <c r="H2019" s="7" t="str">
        <f>VLOOKUP($G2019,Countries!$A:$B,2,FALSE)</f>
        <v>Portugal</v>
      </c>
      <c r="I2019" s="7" cm="1">
        <f t="array" aca="1" ref="I2019" ca="1">INDEX(States!$B:$B,RANDBETWEEN(2,COUNTA(States!$A:$A)),1)</f>
        <v>12</v>
      </c>
      <c r="J2019" s="7" t="str">
        <f ca="1">VLOOKUP($I2019,States!$B:$C,2,FALSE)</f>
        <v>Évora</v>
      </c>
      <c r="K2019" s="7" t="str">
        <f ca="1">VLOOKUP($E2019,Name!$A:$C,3,FALSE)</f>
        <v>F</v>
      </c>
      <c r="L2019" s="7" t="str">
        <f ca="1">VLOOKUP($K2019,Genders!$B:$C,2,FALSE)</f>
        <v>Female</v>
      </c>
      <c r="M2019" s="7" cm="1">
        <f t="array" aca="1" ref="M2019" ca="1">INDEX('Marital status'!$A:$A,RANDBETWEEN(2,COUNTA('Marital status'!$A:$A)),1)</f>
        <v>5</v>
      </c>
      <c r="N2019" s="7" t="str">
        <f ca="1">VLOOKUP($M2019,'Marital status'!$A:$B,2,FALSE)</f>
        <v xml:space="preserve">Separated </v>
      </c>
      <c r="O2019" s="7">
        <f t="shared" ca="1" si="376"/>
        <v>2</v>
      </c>
      <c r="P2019" s="7" t="str">
        <f ca="1">VLOOKUP($O2019,Ethnicities!$A:$B,2,FALSE)</f>
        <v>White</v>
      </c>
      <c r="Q2019" s="8">
        <f t="shared" ca="1" si="377"/>
        <v>34563</v>
      </c>
      <c r="R2019" s="6">
        <f t="shared" ca="1" si="378"/>
        <v>4</v>
      </c>
      <c r="S2019" s="6" t="str">
        <f ca="1">VLOOKUP($R2019,'Background education'!$A:$B,2,FALSE)</f>
        <v>Undergraduate degree</v>
      </c>
      <c r="T2019" s="7">
        <f ca="1" xml:space="preserve">
  IF(OR($V2019 = 2, $V2019 = 3, $V2019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8</v>
      </c>
      <c r="U2019" s="7" t="str">
        <f ca="1">VLOOKUP($T2019,Departments!$A:$B,2,FALSE)</f>
        <v>Communication &amp; Marketing</v>
      </c>
      <c r="V2019" s="6">
        <f t="shared" ca="1" si="379"/>
        <v>8</v>
      </c>
      <c r="W2019" s="6" t="str">
        <f ca="1">VLOOKUP($V2019,Roles!$A:$B,2,FALSE)</f>
        <v>Analyst</v>
      </c>
      <c r="X2019" s="6">
        <f t="shared" ca="1" si="380"/>
        <v>2</v>
      </c>
      <c r="Y2019" s="6" t="str">
        <f ca="1">IF(ISNA($X2019),NA(),VLOOKUP($X2019,Levels!$A:$B,2,FALSE))</f>
        <v>Junior</v>
      </c>
      <c r="Z2019" s="8">
        <f t="shared" ca="1" si="372"/>
        <v>41371</v>
      </c>
      <c r="AA2019" s="6">
        <f ca="1">RANDBETWEEN(2,COUNTA('Recruitment source'!$A:$A))</f>
        <v>4</v>
      </c>
      <c r="AB2019" s="6" t="str">
        <f ca="1">VLOOKUP($AA2019,'Recruitment source'!$A:$B,2,FALSE)</f>
        <v>SAPO Emprego</v>
      </c>
      <c r="AC2019" s="8" t="e">
        <f t="shared" ca="1" si="381"/>
        <v>#N/A</v>
      </c>
      <c r="AD2019" s="6" t="e">
        <f t="shared" ca="1" si="382"/>
        <v>#N/A</v>
      </c>
      <c r="AE2019" s="6" t="e">
        <f ca="1">IF(ISNA(AD2019),NA(),VLOOKUP($AD2019,'Reasons for dismissal'!$A:$B,2,FALSE))</f>
        <v>#N/A</v>
      </c>
      <c r="AF2019" s="6">
        <f t="shared" ca="1" si="383"/>
        <v>4</v>
      </c>
      <c r="AG2019" s="1">
        <f t="shared" ca="1" si="373"/>
        <v>2080</v>
      </c>
    </row>
    <row r="2020" spans="1:33" x14ac:dyDescent="0.25">
      <c r="A2020" s="7" cm="1">
        <f t="array" aca="1" ref="A2020" ca="1">INDEX(Companies!$A:$A,RANDBETWEEN(2,COUNTA(Companies!$A:$A)),1)</f>
        <v>2</v>
      </c>
      <c r="B2020" s="7" t="str">
        <f ca="1">VLOOKUP($A2020,Companies!$A:$B,2,FALSE)</f>
        <v>ACME Corporation</v>
      </c>
      <c r="C2020" s="5">
        <f t="shared" si="374"/>
        <v>2019</v>
      </c>
      <c r="D2020" s="6">
        <f t="shared" ca="1" si="375"/>
        <v>1</v>
      </c>
      <c r="E2020" s="7">
        <f ca="1">IF($C2020 = 1 + N("Presidente"),
    127,
    IF($C2020 = 2 + N("Vice-Presidente"),
        72,
        IF($C2020 = 3 + N("Secretária bilíngue"),
            13,
            RANDBETWEEN(5,COUNT(Name!$A:$A) + 1)
        )
    )
)</f>
        <v>323</v>
      </c>
      <c r="F2020" s="7" t="str">
        <f ca="1" xml:space="preserve">
VLOOKUP(
  $E2020,
  Name!$A:$B,
  2,
  FALSE
)
&amp; " " &amp;
IF($C2020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Rachel Chaves Alvim</v>
      </c>
      <c r="G2020" s="7">
        <v>2</v>
      </c>
      <c r="H2020" s="7" t="str">
        <f>VLOOKUP($G2020,Countries!$A:$B,2,FALSE)</f>
        <v>Portugal</v>
      </c>
      <c r="I2020" s="7" cm="1">
        <f t="array" aca="1" ref="I2020" ca="1">INDEX(States!$B:$B,RANDBETWEEN(2,COUNTA(States!$A:$A)),1)</f>
        <v>21</v>
      </c>
      <c r="J2020" s="7" t="str">
        <f ca="1">VLOOKUP($I2020,States!$B:$C,2,FALSE)</f>
        <v>Bragança</v>
      </c>
      <c r="K2020" s="7" t="str">
        <f ca="1">VLOOKUP($E2020,Name!$A:$C,3,FALSE)</f>
        <v>F</v>
      </c>
      <c r="L2020" s="7" t="str">
        <f ca="1">VLOOKUP($K2020,Genders!$B:$C,2,FALSE)</f>
        <v>Female</v>
      </c>
      <c r="M2020" s="7" cm="1">
        <f t="array" aca="1" ref="M2020" ca="1">INDEX('Marital status'!$A:$A,RANDBETWEEN(2,COUNTA('Marital status'!$A:$A)),1)</f>
        <v>2</v>
      </c>
      <c r="N2020" s="7" t="str">
        <f ca="1">VLOOKUP($M2020,'Marital status'!$A:$B,2,FALSE)</f>
        <v>Single</v>
      </c>
      <c r="O2020" s="7">
        <f t="shared" ca="1" si="376"/>
        <v>2</v>
      </c>
      <c r="P2020" s="7" t="str">
        <f ca="1">VLOOKUP($O2020,Ethnicities!$A:$B,2,FALSE)</f>
        <v>White</v>
      </c>
      <c r="Q2020" s="8">
        <f t="shared" ca="1" si="377"/>
        <v>24787</v>
      </c>
      <c r="R2020" s="6">
        <f t="shared" ca="1" si="378"/>
        <v>4</v>
      </c>
      <c r="S2020" s="6" t="str">
        <f ca="1">VLOOKUP($R2020,'Background education'!$A:$B,2,FALSE)</f>
        <v>Undergraduate degree</v>
      </c>
      <c r="T2020" s="7">
        <f ca="1" xml:space="preserve">
  IF(OR($V2020 = 2, $V2020 = 3, $V2020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6</v>
      </c>
      <c r="U2020" s="7" t="str">
        <f ca="1">VLOOKUP($T2020,Departments!$A:$B,2,FALSE)</f>
        <v xml:space="preserve"> Commercial</v>
      </c>
      <c r="V2020" s="6">
        <f t="shared" ca="1" si="379"/>
        <v>6</v>
      </c>
      <c r="W2020" s="6" t="str">
        <f ca="1">VLOOKUP($V2020,Roles!$A:$B,2,FALSE)</f>
        <v>Intern</v>
      </c>
      <c r="X2020" s="6" t="e">
        <f t="shared" ca="1" si="380"/>
        <v>#N/A</v>
      </c>
      <c r="Y2020" s="6" t="e">
        <f ca="1">IF(ISNA($X2020),NA(),VLOOKUP($X2020,Levels!$A:$B,2,FALSE))</f>
        <v>#N/A</v>
      </c>
      <c r="Z2020" s="8">
        <f t="shared" ca="1" si="372"/>
        <v>43897</v>
      </c>
      <c r="AA2020" s="6">
        <f ca="1">RANDBETWEEN(2,COUNTA('Recruitment source'!$A:$A))</f>
        <v>10</v>
      </c>
      <c r="AB2020" s="6" t="str">
        <f ca="1">VLOOKUP($AA2020,'Recruitment source'!$A:$B,2,FALSE)</f>
        <v>Google</v>
      </c>
      <c r="AC2020" s="8" t="e">
        <f t="shared" ca="1" si="381"/>
        <v>#N/A</v>
      </c>
      <c r="AD2020" s="6" t="e">
        <f t="shared" ca="1" si="382"/>
        <v>#N/A</v>
      </c>
      <c r="AE2020" s="6" t="e">
        <f ca="1">IF(ISNA(AD2020),NA(),VLOOKUP($AD2020,'Reasons for dismissal'!$A:$B,2,FALSE))</f>
        <v>#N/A</v>
      </c>
      <c r="AF2020" s="6">
        <f t="shared" ca="1" si="383"/>
        <v>2</v>
      </c>
      <c r="AG2020" s="1">
        <f t="shared" ca="1" si="373"/>
        <v>805</v>
      </c>
    </row>
    <row r="2021" spans="1:33" x14ac:dyDescent="0.25">
      <c r="A2021" s="7" cm="1">
        <f t="array" aca="1" ref="A2021" ca="1">INDEX(Companies!$A:$A,RANDBETWEEN(2,COUNTA(Companies!$A:$A)),1)</f>
        <v>2</v>
      </c>
      <c r="B2021" s="7" t="str">
        <f ca="1">VLOOKUP($A2021,Companies!$A:$B,2,FALSE)</f>
        <v>ACME Corporation</v>
      </c>
      <c r="C2021" s="5">
        <f t="shared" si="374"/>
        <v>2020</v>
      </c>
      <c r="D2021" s="6">
        <f t="shared" ca="1" si="375"/>
        <v>1</v>
      </c>
      <c r="E2021" s="7">
        <f ca="1">IF($C2021 = 1 + N("Presidente"),
    127,
    IF($C2021 = 2 + N("Vice-Presidente"),
        72,
        IF($C2021 = 3 + N("Secretária bilíngue"),
            13,
            RANDBETWEEN(5,COUNT(Name!$A:$A) + 1)
        )
    )
)</f>
        <v>130</v>
      </c>
      <c r="F2021" s="7" t="str">
        <f ca="1" xml:space="preserve">
VLOOKUP(
  $E2021,
  Name!$A:$B,
  2,
  FALSE
)
&amp; " " &amp;
IF($C2021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Enzzo Furtado Ferreira</v>
      </c>
      <c r="G2021" s="7">
        <v>2</v>
      </c>
      <c r="H2021" s="7" t="str">
        <f>VLOOKUP($G2021,Countries!$A:$B,2,FALSE)</f>
        <v>Portugal</v>
      </c>
      <c r="I2021" s="7" cm="1">
        <f t="array" aca="1" ref="I2021" ca="1">INDEX(States!$B:$B,RANDBETWEEN(2,COUNTA(States!$A:$A)),1)</f>
        <v>14</v>
      </c>
      <c r="J2021" s="7" t="str">
        <f ca="1">VLOOKUP($I2021,States!$B:$C,2,FALSE)</f>
        <v>Viseu</v>
      </c>
      <c r="K2021" s="7" t="str">
        <f ca="1">VLOOKUP($E2021,Name!$A:$C,3,FALSE)</f>
        <v>M</v>
      </c>
      <c r="L2021" s="7" t="str">
        <f ca="1">VLOOKUP($K2021,Genders!$B:$C,2,FALSE)</f>
        <v>Male</v>
      </c>
      <c r="M2021" s="7" cm="1">
        <f t="array" aca="1" ref="M2021" ca="1">INDEX('Marital status'!$A:$A,RANDBETWEEN(2,COUNTA('Marital status'!$A:$A)),1)</f>
        <v>4</v>
      </c>
      <c r="N2021" s="7" t="str">
        <f ca="1">VLOOKUP($M2021,'Marital status'!$A:$B,2,FALSE)</f>
        <v xml:space="preserve">Widowed </v>
      </c>
      <c r="O2021" s="7">
        <f t="shared" ca="1" si="376"/>
        <v>2</v>
      </c>
      <c r="P2021" s="7" t="str">
        <f ca="1">VLOOKUP($O2021,Ethnicities!$A:$B,2,FALSE)</f>
        <v>White</v>
      </c>
      <c r="Q2021" s="8">
        <f t="shared" ca="1" si="377"/>
        <v>37102</v>
      </c>
      <c r="R2021" s="6">
        <f t="shared" ca="1" si="378"/>
        <v>4</v>
      </c>
      <c r="S2021" s="6" t="str">
        <f ca="1">VLOOKUP($R2021,'Background education'!$A:$B,2,FALSE)</f>
        <v>Undergraduate degree</v>
      </c>
      <c r="T2021" s="7">
        <f ca="1" xml:space="preserve">
  IF(OR($V2021 = 2, $V2021 = 3, $V2021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13</v>
      </c>
      <c r="U2021" s="7" t="str">
        <f ca="1">VLOOKUP($T2021,Departments!$A:$B,2,FALSE)</f>
        <v>Sales</v>
      </c>
      <c r="V2021" s="6">
        <f t="shared" ca="1" si="379"/>
        <v>8</v>
      </c>
      <c r="W2021" s="6" t="str">
        <f ca="1">VLOOKUP($V2021,Roles!$A:$B,2,FALSE)</f>
        <v>Analyst</v>
      </c>
      <c r="X2021" s="6">
        <f t="shared" ca="1" si="380"/>
        <v>2</v>
      </c>
      <c r="Y2021" s="6" t="str">
        <f ca="1">IF(ISNA($X2021),NA(),VLOOKUP($X2021,Levels!$A:$B,2,FALSE))</f>
        <v>Junior</v>
      </c>
      <c r="Z2021" s="8">
        <f t="shared" ca="1" si="372"/>
        <v>38337</v>
      </c>
      <c r="AA2021" s="6">
        <f ca="1">RANDBETWEEN(2,COUNTA('Recruitment source'!$A:$A))</f>
        <v>3</v>
      </c>
      <c r="AB2021" s="6" t="str">
        <f ca="1">VLOOKUP($AA2021,'Recruitment source'!$A:$B,2,FALSE)</f>
        <v>Learn4Good</v>
      </c>
      <c r="AC2021" s="8" t="e">
        <f t="shared" ca="1" si="381"/>
        <v>#N/A</v>
      </c>
      <c r="AD2021" s="6" t="e">
        <f t="shared" ca="1" si="382"/>
        <v>#N/A</v>
      </c>
      <c r="AE2021" s="6" t="e">
        <f ca="1">IF(ISNA(AD2021),NA(),VLOOKUP($AD2021,'Reasons for dismissal'!$A:$B,2,FALSE))</f>
        <v>#N/A</v>
      </c>
      <c r="AF2021" s="6">
        <f t="shared" ca="1" si="383"/>
        <v>3</v>
      </c>
      <c r="AG2021" s="1">
        <f t="shared" ca="1" si="373"/>
        <v>2100</v>
      </c>
    </row>
    <row r="2022" spans="1:33" x14ac:dyDescent="0.25">
      <c r="A2022" s="7" cm="1">
        <f t="array" aca="1" ref="A2022" ca="1">INDEX(Companies!$A:$A,RANDBETWEEN(2,COUNTA(Companies!$A:$A)),1)</f>
        <v>2</v>
      </c>
      <c r="B2022" s="7" t="str">
        <f ca="1">VLOOKUP($A2022,Companies!$A:$B,2,FALSE)</f>
        <v>ACME Corporation</v>
      </c>
      <c r="C2022" s="5">
        <f t="shared" si="374"/>
        <v>2021</v>
      </c>
      <c r="D2022" s="6">
        <f t="shared" ca="1" si="375"/>
        <v>1</v>
      </c>
      <c r="E2022" s="7">
        <f ca="1">IF($C2022 = 1 + N("Presidente"),
    127,
    IF($C2022 = 2 + N("Vice-Presidente"),
        72,
        IF($C2022 = 3 + N("Secretária bilíngue"),
            13,
            RANDBETWEEN(5,COUNT(Name!$A:$A) + 1)
        )
    )
)</f>
        <v>342</v>
      </c>
      <c r="F2022" s="7" t="str">
        <f ca="1" xml:space="preserve">
VLOOKUP(
  $E2022,
  Name!$A:$B,
  2,
  FALSE
)
&amp; " " &amp;
IF($C2022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Théo Santos Barbosa</v>
      </c>
      <c r="G2022" s="7">
        <v>2</v>
      </c>
      <c r="H2022" s="7" t="str">
        <f>VLOOKUP($G2022,Countries!$A:$B,2,FALSE)</f>
        <v>Portugal</v>
      </c>
      <c r="I2022" s="7" cm="1">
        <f t="array" aca="1" ref="I2022" ca="1">INDEX(States!$B:$B,RANDBETWEEN(2,COUNTA(States!$A:$A)),1)</f>
        <v>18</v>
      </c>
      <c r="J2022" s="7" t="str">
        <f ca="1">VLOOKUP($I2022,States!$B:$C,2,FALSE)</f>
        <v>Guarda</v>
      </c>
      <c r="K2022" s="7" t="str">
        <f ca="1">VLOOKUP($E2022,Name!$A:$C,3,FALSE)</f>
        <v>M</v>
      </c>
      <c r="L2022" s="7" t="str">
        <f ca="1">VLOOKUP($K2022,Genders!$B:$C,2,FALSE)</f>
        <v>Male</v>
      </c>
      <c r="M2022" s="7" cm="1">
        <f t="array" aca="1" ref="M2022" ca="1">INDEX('Marital status'!$A:$A,RANDBETWEEN(2,COUNTA('Marital status'!$A:$A)),1)</f>
        <v>2</v>
      </c>
      <c r="N2022" s="7" t="str">
        <f ca="1">VLOOKUP($M2022,'Marital status'!$A:$B,2,FALSE)</f>
        <v>Single</v>
      </c>
      <c r="O2022" s="7">
        <f t="shared" ca="1" si="376"/>
        <v>2</v>
      </c>
      <c r="P2022" s="7" t="str">
        <f ca="1">VLOOKUP($O2022,Ethnicities!$A:$B,2,FALSE)</f>
        <v>White</v>
      </c>
      <c r="Q2022" s="8">
        <f t="shared" ca="1" si="377"/>
        <v>22535</v>
      </c>
      <c r="R2022" s="6">
        <f t="shared" ca="1" si="378"/>
        <v>4</v>
      </c>
      <c r="S2022" s="6" t="str">
        <f ca="1">VLOOKUP($R2022,'Background education'!$A:$B,2,FALSE)</f>
        <v>Undergraduate degree</v>
      </c>
      <c r="T2022" s="7">
        <f ca="1" xml:space="preserve">
  IF(OR($V2022 = 2, $V2022 = 3, $V2022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022" s="7" t="str">
        <f ca="1">VLOOKUP($T2022,Departments!$A:$B,2,FALSE)</f>
        <v>Finance</v>
      </c>
      <c r="V2022" s="6">
        <f t="shared" ca="1" si="379"/>
        <v>6</v>
      </c>
      <c r="W2022" s="6" t="str">
        <f ca="1">VLOOKUP($V2022,Roles!$A:$B,2,FALSE)</f>
        <v>Intern</v>
      </c>
      <c r="X2022" s="6" t="e">
        <f t="shared" ca="1" si="380"/>
        <v>#N/A</v>
      </c>
      <c r="Y2022" s="6" t="e">
        <f ca="1">IF(ISNA($X2022),NA(),VLOOKUP($X2022,Levels!$A:$B,2,FALSE))</f>
        <v>#N/A</v>
      </c>
      <c r="Z2022" s="8">
        <f t="shared" ca="1" si="372"/>
        <v>41410</v>
      </c>
      <c r="AA2022" s="6">
        <f ca="1">RANDBETWEEN(2,COUNTA('Recruitment source'!$A:$A))</f>
        <v>10</v>
      </c>
      <c r="AB2022" s="6" t="str">
        <f ca="1">VLOOKUP($AA2022,'Recruitment source'!$A:$B,2,FALSE)</f>
        <v>Google</v>
      </c>
      <c r="AC2022" s="8" t="e">
        <f t="shared" ca="1" si="381"/>
        <v>#N/A</v>
      </c>
      <c r="AD2022" s="6" t="e">
        <f t="shared" ca="1" si="382"/>
        <v>#N/A</v>
      </c>
      <c r="AE2022" s="6" t="e">
        <f ca="1">IF(ISNA(AD2022),NA(),VLOOKUP($AD2022,'Reasons for dismissal'!$A:$B,2,FALSE))</f>
        <v>#N/A</v>
      </c>
      <c r="AF2022" s="6">
        <f t="shared" ca="1" si="383"/>
        <v>2</v>
      </c>
      <c r="AG2022" s="1">
        <f t="shared" ca="1" si="373"/>
        <v>805</v>
      </c>
    </row>
    <row r="2023" spans="1:33" x14ac:dyDescent="0.25">
      <c r="A2023" s="7" cm="1">
        <f t="array" aca="1" ref="A2023" ca="1">INDEX(Companies!$A:$A,RANDBETWEEN(2,COUNTA(Companies!$A:$A)),1)</f>
        <v>2</v>
      </c>
      <c r="B2023" s="7" t="str">
        <f ca="1">VLOOKUP($A2023,Companies!$A:$B,2,FALSE)</f>
        <v>ACME Corporation</v>
      </c>
      <c r="C2023" s="5">
        <f t="shared" si="374"/>
        <v>2022</v>
      </c>
      <c r="D2023" s="6">
        <f t="shared" ca="1" si="375"/>
        <v>1</v>
      </c>
      <c r="E2023" s="7">
        <f ca="1">IF($C2023 = 1 + N("Presidente"),
    127,
    IF($C2023 = 2 + N("Vice-Presidente"),
        72,
        IF($C2023 = 3 + N("Secretária bilíngue"),
            13,
            RANDBETWEEN(5,COUNT(Name!$A:$A) + 1)
        )
    )
)</f>
        <v>32</v>
      </c>
      <c r="F2023" s="7" t="str">
        <f ca="1" xml:space="preserve">
VLOOKUP(
  $E2023,
  Name!$A:$B,
  2,
  FALSE
)
&amp; " " &amp;
IF($C2023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Laura Andrade Alcantara</v>
      </c>
      <c r="G2023" s="7">
        <v>2</v>
      </c>
      <c r="H2023" s="7" t="str">
        <f>VLOOKUP($G2023,Countries!$A:$B,2,FALSE)</f>
        <v>Portugal</v>
      </c>
      <c r="I2023" s="7" cm="1">
        <f t="array" aca="1" ref="I2023" ca="1">INDEX(States!$B:$B,RANDBETWEEN(2,COUNTA(States!$A:$A)),1)</f>
        <v>13</v>
      </c>
      <c r="J2023" s="7" t="str">
        <f ca="1">VLOOKUP($I2023,States!$B:$C,2,FALSE)</f>
        <v>Azores</v>
      </c>
      <c r="K2023" s="7" t="str">
        <f ca="1">VLOOKUP($E2023,Name!$A:$C,3,FALSE)</f>
        <v>F</v>
      </c>
      <c r="L2023" s="7" t="str">
        <f ca="1">VLOOKUP($K2023,Genders!$B:$C,2,FALSE)</f>
        <v>Female</v>
      </c>
      <c r="M2023" s="7" cm="1">
        <f t="array" aca="1" ref="M2023" ca="1">INDEX('Marital status'!$A:$A,RANDBETWEEN(2,COUNTA('Marital status'!$A:$A)),1)</f>
        <v>4</v>
      </c>
      <c r="N2023" s="7" t="str">
        <f ca="1">VLOOKUP($M2023,'Marital status'!$A:$B,2,FALSE)</f>
        <v xml:space="preserve">Widowed </v>
      </c>
      <c r="O2023" s="7">
        <f t="shared" ca="1" si="376"/>
        <v>3</v>
      </c>
      <c r="P2023" s="7" t="str">
        <f ca="1">VLOOKUP($O2023,Ethnicities!$A:$B,2,FALSE)</f>
        <v>Black or African American</v>
      </c>
      <c r="Q2023" s="8">
        <f t="shared" ca="1" si="377"/>
        <v>38143</v>
      </c>
      <c r="R2023" s="6">
        <f t="shared" ca="1" si="378"/>
        <v>4</v>
      </c>
      <c r="S2023" s="6" t="str">
        <f ca="1">VLOOKUP($R2023,'Background education'!$A:$B,2,FALSE)</f>
        <v>Undergraduate degree</v>
      </c>
      <c r="T2023" s="7">
        <f ca="1" xml:space="preserve">
  IF(OR($V2023 = 2, $V2023 = 3, $V2023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023" s="7" t="str">
        <f ca="1">VLOOKUP($T2023,Departments!$A:$B,2,FALSE)</f>
        <v>Operations</v>
      </c>
      <c r="V2023" s="6">
        <f t="shared" ca="1" si="379"/>
        <v>8</v>
      </c>
      <c r="W2023" s="6" t="str">
        <f ca="1">VLOOKUP($V2023,Roles!$A:$B,2,FALSE)</f>
        <v>Analyst</v>
      </c>
      <c r="X2023" s="6">
        <f t="shared" ca="1" si="380"/>
        <v>4</v>
      </c>
      <c r="Y2023" s="6" t="str">
        <f ca="1">IF(ISNA($X2023),NA(),VLOOKUP($X2023,Levels!$A:$B,2,FALSE))</f>
        <v>Senior</v>
      </c>
      <c r="Z2023" s="8">
        <f t="shared" ca="1" si="372"/>
        <v>44872</v>
      </c>
      <c r="AA2023" s="6">
        <f ca="1">RANDBETWEEN(2,COUNTA('Recruitment source'!$A:$A))</f>
        <v>12</v>
      </c>
      <c r="AB2023" s="6" t="str">
        <f ca="1">VLOOKUP($AA2023,'Recruitment source'!$A:$B,2,FALSE)</f>
        <v>Website</v>
      </c>
      <c r="AC2023" s="8" t="e">
        <f t="shared" ca="1" si="381"/>
        <v>#N/A</v>
      </c>
      <c r="AD2023" s="6" t="e">
        <f t="shared" ca="1" si="382"/>
        <v>#N/A</v>
      </c>
      <c r="AE2023" s="6" t="e">
        <f ca="1">IF(ISNA(AD2023),NA(),VLOOKUP($AD2023,'Reasons for dismissal'!$A:$B,2,FALSE))</f>
        <v>#N/A</v>
      </c>
      <c r="AF2023" s="6">
        <f t="shared" ca="1" si="383"/>
        <v>4</v>
      </c>
      <c r="AG2023" s="1">
        <f t="shared" ca="1" si="373"/>
        <v>2000</v>
      </c>
    </row>
    <row r="2024" spans="1:33" x14ac:dyDescent="0.25">
      <c r="A2024" s="7" cm="1">
        <f t="array" aca="1" ref="A2024" ca="1">INDEX(Companies!$A:$A,RANDBETWEEN(2,COUNTA(Companies!$A:$A)),1)</f>
        <v>2</v>
      </c>
      <c r="B2024" s="7" t="str">
        <f ca="1">VLOOKUP($A2024,Companies!$A:$B,2,FALSE)</f>
        <v>ACME Corporation</v>
      </c>
      <c r="C2024" s="5">
        <f t="shared" si="374"/>
        <v>2023</v>
      </c>
      <c r="D2024" s="6">
        <f t="shared" ca="1" si="375"/>
        <v>1</v>
      </c>
      <c r="E2024" s="7">
        <f ca="1">IF($C2024 = 1 + N("Presidente"),
    127,
    IF($C2024 = 2 + N("Vice-Presidente"),
        72,
        IF($C2024 = 3 + N("Secretária bilíngue"),
            13,
            RANDBETWEEN(5,COUNT(Name!$A:$A) + 1)
        )
    )
)</f>
        <v>324</v>
      </c>
      <c r="F2024" s="7" t="str">
        <f ca="1" xml:space="preserve">
VLOOKUP(
  $E2024,
  Name!$A:$B,
  2,
  FALSE
)
&amp; " " &amp;
IF($C2024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Rafael Longo Nunes</v>
      </c>
      <c r="G2024" s="7">
        <v>2</v>
      </c>
      <c r="H2024" s="7" t="str">
        <f>VLOOKUP($G2024,Countries!$A:$B,2,FALSE)</f>
        <v>Portugal</v>
      </c>
      <c r="I2024" s="7" cm="1">
        <f t="array" aca="1" ref="I2024" ca="1">INDEX(States!$B:$B,RANDBETWEEN(2,COUNTA(States!$A:$A)),1)</f>
        <v>11</v>
      </c>
      <c r="J2024" s="7" t="str">
        <f ca="1">VLOOKUP($I2024,States!$B:$C,2,FALSE)</f>
        <v>Madeira</v>
      </c>
      <c r="K2024" s="7" t="str">
        <f ca="1">VLOOKUP($E2024,Name!$A:$C,3,FALSE)</f>
        <v>M</v>
      </c>
      <c r="L2024" s="7" t="str">
        <f ca="1">VLOOKUP($K2024,Genders!$B:$C,2,FALSE)</f>
        <v>Male</v>
      </c>
      <c r="M2024" s="7" cm="1">
        <f t="array" aca="1" ref="M2024" ca="1">INDEX('Marital status'!$A:$A,RANDBETWEEN(2,COUNTA('Marital status'!$A:$A)),1)</f>
        <v>3</v>
      </c>
      <c r="N2024" s="7" t="str">
        <f ca="1">VLOOKUP($M2024,'Marital status'!$A:$B,2,FALSE)</f>
        <v>Married</v>
      </c>
      <c r="O2024" s="7">
        <f t="shared" ca="1" si="376"/>
        <v>4</v>
      </c>
      <c r="P2024" s="7" t="str">
        <f ca="1">VLOOKUP($O2024,Ethnicities!$A:$B,2,FALSE)</f>
        <v>Hispanic or Latino</v>
      </c>
      <c r="Q2024" s="8">
        <f t="shared" ca="1" si="377"/>
        <v>26807</v>
      </c>
      <c r="R2024" s="6">
        <f t="shared" ca="1" si="378"/>
        <v>4</v>
      </c>
      <c r="S2024" s="6" t="str">
        <f ca="1">VLOOKUP($R2024,'Background education'!$A:$B,2,FALSE)</f>
        <v>Undergraduate degree</v>
      </c>
      <c r="T2024" s="7">
        <f ca="1" xml:space="preserve">
  IF(OR($V2024 = 2, $V2024 = 3, $V2024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024" s="7" t="str">
        <f ca="1">VLOOKUP($T2024,Departments!$A:$B,2,FALSE)</f>
        <v>Operations</v>
      </c>
      <c r="V2024" s="6">
        <f t="shared" ca="1" si="379"/>
        <v>6</v>
      </c>
      <c r="W2024" s="6" t="str">
        <f ca="1">VLOOKUP($V2024,Roles!$A:$B,2,FALSE)</f>
        <v>Intern</v>
      </c>
      <c r="X2024" s="6" t="e">
        <f t="shared" ca="1" si="380"/>
        <v>#N/A</v>
      </c>
      <c r="Y2024" s="6" t="e">
        <f ca="1">IF(ISNA($X2024),NA(),VLOOKUP($X2024,Levels!$A:$B,2,FALSE))</f>
        <v>#N/A</v>
      </c>
      <c r="Z2024" s="8">
        <f t="shared" ca="1" si="372"/>
        <v>43141</v>
      </c>
      <c r="AA2024" s="6">
        <f ca="1">RANDBETWEEN(2,COUNTA('Recruitment source'!$A:$A))</f>
        <v>3</v>
      </c>
      <c r="AB2024" s="6" t="str">
        <f ca="1">VLOOKUP($AA2024,'Recruitment source'!$A:$B,2,FALSE)</f>
        <v>Learn4Good</v>
      </c>
      <c r="AC2024" s="8" t="e">
        <f t="shared" ca="1" si="381"/>
        <v>#N/A</v>
      </c>
      <c r="AD2024" s="6" t="e">
        <f t="shared" ca="1" si="382"/>
        <v>#N/A</v>
      </c>
      <c r="AE2024" s="6" t="e">
        <f ca="1">IF(ISNA(AD2024),NA(),VLOOKUP($AD2024,'Reasons for dismissal'!$A:$B,2,FALSE))</f>
        <v>#N/A</v>
      </c>
      <c r="AF2024" s="6">
        <f t="shared" ca="1" si="383"/>
        <v>2</v>
      </c>
      <c r="AG2024" s="1">
        <f t="shared" ca="1" si="373"/>
        <v>805</v>
      </c>
    </row>
    <row r="2025" spans="1:33" x14ac:dyDescent="0.25">
      <c r="A2025" s="7" cm="1">
        <f t="array" aca="1" ref="A2025" ca="1">INDEX(Companies!$A:$A,RANDBETWEEN(2,COUNTA(Companies!$A:$A)),1)</f>
        <v>2</v>
      </c>
      <c r="B2025" s="7" t="str">
        <f ca="1">VLOOKUP($A2025,Companies!$A:$B,2,FALSE)</f>
        <v>ACME Corporation</v>
      </c>
      <c r="C2025" s="5">
        <f t="shared" si="374"/>
        <v>2024</v>
      </c>
      <c r="D2025" s="6">
        <f t="shared" ca="1" si="375"/>
        <v>1</v>
      </c>
      <c r="E2025" s="7">
        <f ca="1">IF($C2025 = 1 + N("Presidente"),
    127,
    IF($C2025 = 2 + N("Vice-Presidente"),
        72,
        IF($C2025 = 3 + N("Secretária bilíngue"),
            13,
            RANDBETWEEN(5,COUNT(Name!$A:$A) + 1)
        )
    )
)</f>
        <v>185</v>
      </c>
      <c r="F2025" s="7" t="str">
        <f ca="1" xml:space="preserve">
VLOOKUP(
  $E2025,
  Name!$A:$B,
  2,
  FALSE
)
&amp; " " &amp;
IF($C2025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João Asvilla Sacramento</v>
      </c>
      <c r="G2025" s="7">
        <v>2</v>
      </c>
      <c r="H2025" s="7" t="str">
        <f>VLOOKUP($G2025,Countries!$A:$B,2,FALSE)</f>
        <v>Portugal</v>
      </c>
      <c r="I2025" s="7" cm="1">
        <f t="array" aca="1" ref="I2025" ca="1">INDEX(States!$B:$B,RANDBETWEEN(2,COUNTA(States!$A:$A)),1)</f>
        <v>3</v>
      </c>
      <c r="J2025" s="7" t="str">
        <f ca="1">VLOOKUP($I2025,States!$B:$C,2,FALSE)</f>
        <v>Porto</v>
      </c>
      <c r="K2025" s="7" t="str">
        <f ca="1">VLOOKUP($E2025,Name!$A:$C,3,FALSE)</f>
        <v>M</v>
      </c>
      <c r="L2025" s="7" t="str">
        <f ca="1">VLOOKUP($K2025,Genders!$B:$C,2,FALSE)</f>
        <v>Male</v>
      </c>
      <c r="M2025" s="7" cm="1">
        <f t="array" aca="1" ref="M2025" ca="1">INDEX('Marital status'!$A:$A,RANDBETWEEN(2,COUNTA('Marital status'!$A:$A)),1)</f>
        <v>4</v>
      </c>
      <c r="N2025" s="7" t="str">
        <f ca="1">VLOOKUP($M2025,'Marital status'!$A:$B,2,FALSE)</f>
        <v xml:space="preserve">Widowed </v>
      </c>
      <c r="O2025" s="7">
        <f t="shared" ca="1" si="376"/>
        <v>2</v>
      </c>
      <c r="P2025" s="7" t="str">
        <f ca="1">VLOOKUP($O2025,Ethnicities!$A:$B,2,FALSE)</f>
        <v>White</v>
      </c>
      <c r="Q2025" s="8">
        <f t="shared" ca="1" si="377"/>
        <v>34442</v>
      </c>
      <c r="R2025" s="6">
        <f t="shared" ca="1" si="378"/>
        <v>4</v>
      </c>
      <c r="S2025" s="6" t="str">
        <f ca="1">VLOOKUP($R2025,'Background education'!$A:$B,2,FALSE)</f>
        <v>Undergraduate degree</v>
      </c>
      <c r="T2025" s="7">
        <f ca="1" xml:space="preserve">
  IF(OR($V2025 = 2, $V2025 = 3, $V2025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025" s="7" t="str">
        <f ca="1">VLOOKUP($T2025,Departments!$A:$B,2,FALSE)</f>
        <v>Finance</v>
      </c>
      <c r="V2025" s="6">
        <f t="shared" ca="1" si="379"/>
        <v>8</v>
      </c>
      <c r="W2025" s="6" t="str">
        <f ca="1">VLOOKUP($V2025,Roles!$A:$B,2,FALSE)</f>
        <v>Analyst</v>
      </c>
      <c r="X2025" s="6">
        <f t="shared" ca="1" si="380"/>
        <v>2</v>
      </c>
      <c r="Y2025" s="6" t="str">
        <f ca="1">IF(ISNA($X2025),NA(),VLOOKUP($X2025,Levels!$A:$B,2,FALSE))</f>
        <v>Junior</v>
      </c>
      <c r="Z2025" s="8">
        <f t="shared" ca="1" si="372"/>
        <v>40947</v>
      </c>
      <c r="AA2025" s="6">
        <f ca="1">RANDBETWEEN(2,COUNTA('Recruitment source'!$A:$A))</f>
        <v>4</v>
      </c>
      <c r="AB2025" s="6" t="str">
        <f ca="1">VLOOKUP($AA2025,'Recruitment source'!$A:$B,2,FALSE)</f>
        <v>SAPO Emprego</v>
      </c>
      <c r="AC2025" s="8" t="e">
        <f t="shared" ca="1" si="381"/>
        <v>#N/A</v>
      </c>
      <c r="AD2025" s="6" t="e">
        <f t="shared" ca="1" si="382"/>
        <v>#N/A</v>
      </c>
      <c r="AE2025" s="6" t="e">
        <f ca="1">IF(ISNA(AD2025),NA(),VLOOKUP($AD2025,'Reasons for dismissal'!$A:$B,2,FALSE))</f>
        <v>#N/A</v>
      </c>
      <c r="AF2025" s="6">
        <f t="shared" ca="1" si="383"/>
        <v>3</v>
      </c>
      <c r="AG2025" s="1">
        <f t="shared" ca="1" si="373"/>
        <v>2000</v>
      </c>
    </row>
    <row r="2026" spans="1:33" x14ac:dyDescent="0.25">
      <c r="A2026" s="7" cm="1">
        <f t="array" aca="1" ref="A2026" ca="1">INDEX(Companies!$A:$A,RANDBETWEEN(2,COUNTA(Companies!$A:$A)),1)</f>
        <v>2</v>
      </c>
      <c r="B2026" s="7" t="str">
        <f ca="1">VLOOKUP($A2026,Companies!$A:$B,2,FALSE)</f>
        <v>ACME Corporation</v>
      </c>
      <c r="C2026" s="5">
        <f t="shared" si="374"/>
        <v>2025</v>
      </c>
      <c r="D2026" s="6">
        <f t="shared" ca="1" si="375"/>
        <v>1</v>
      </c>
      <c r="E2026" s="7">
        <f ca="1">IF($C2026 = 1 + N("Presidente"),
    127,
    IF($C2026 = 2 + N("Vice-Presidente"),
        72,
        IF($C2026 = 3 + N("Secretária bilíngue"),
            13,
            RANDBETWEEN(5,COUNT(Name!$A:$A) + 1)
        )
    )
)</f>
        <v>181</v>
      </c>
      <c r="F2026" s="7" t="str">
        <f ca="1" xml:space="preserve">
VLOOKUP(
  $E2026,
  Name!$A:$B,
  2,
  FALSE
)
&amp; " " &amp;
IF($C2026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Isys Giordano Simões</v>
      </c>
      <c r="G2026" s="7">
        <v>2</v>
      </c>
      <c r="H2026" s="7" t="str">
        <f>VLOOKUP($G2026,Countries!$A:$B,2,FALSE)</f>
        <v>Portugal</v>
      </c>
      <c r="I2026" s="7" cm="1">
        <f t="array" aca="1" ref="I2026" ca="1">INDEX(States!$B:$B,RANDBETWEEN(2,COUNTA(States!$A:$A)),1)</f>
        <v>12</v>
      </c>
      <c r="J2026" s="7" t="str">
        <f ca="1">VLOOKUP($I2026,States!$B:$C,2,FALSE)</f>
        <v>Évora</v>
      </c>
      <c r="K2026" s="7" t="str">
        <f ca="1">VLOOKUP($E2026,Name!$A:$C,3,FALSE)</f>
        <v>F</v>
      </c>
      <c r="L2026" s="7" t="str">
        <f ca="1">VLOOKUP($K2026,Genders!$B:$C,2,FALSE)</f>
        <v>Female</v>
      </c>
      <c r="M2026" s="7" cm="1">
        <f t="array" aca="1" ref="M2026" ca="1">INDEX('Marital status'!$A:$A,RANDBETWEEN(2,COUNTA('Marital status'!$A:$A)),1)</f>
        <v>6</v>
      </c>
      <c r="N2026" s="7" t="str">
        <f ca="1">VLOOKUP($M2026,'Marital status'!$A:$B,2,FALSE)</f>
        <v>Divorced</v>
      </c>
      <c r="O2026" s="7">
        <f t="shared" ca="1" si="376"/>
        <v>2</v>
      </c>
      <c r="P2026" s="7" t="str">
        <f ca="1">VLOOKUP($O2026,Ethnicities!$A:$B,2,FALSE)</f>
        <v>White</v>
      </c>
      <c r="Q2026" s="8">
        <f t="shared" ca="1" si="377"/>
        <v>29473</v>
      </c>
      <c r="R2026" s="6">
        <f t="shared" ca="1" si="378"/>
        <v>4</v>
      </c>
      <c r="S2026" s="6" t="str">
        <f ca="1">VLOOKUP($R2026,'Background education'!$A:$B,2,FALSE)</f>
        <v>Undergraduate degree</v>
      </c>
      <c r="T2026" s="7">
        <f ca="1" xml:space="preserve">
  IF(OR($V2026 = 2, $V2026 = 3, $V2026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026" s="7" t="str">
        <f ca="1">VLOOKUP($T2026,Departments!$A:$B,2,FALSE)</f>
        <v>Controlling</v>
      </c>
      <c r="V2026" s="6">
        <f t="shared" ca="1" si="379"/>
        <v>7</v>
      </c>
      <c r="W2026" s="6" t="str">
        <f ca="1">VLOOKUP($V2026,Roles!$A:$B,2,FALSE)</f>
        <v>Trainee</v>
      </c>
      <c r="X2026" s="6" t="e">
        <f t="shared" ca="1" si="380"/>
        <v>#N/A</v>
      </c>
      <c r="Y2026" s="6" t="e">
        <f ca="1">IF(ISNA($X2026),NA(),VLOOKUP($X2026,Levels!$A:$B,2,FALSE))</f>
        <v>#N/A</v>
      </c>
      <c r="Z2026" s="8">
        <f t="shared" ca="1" si="372"/>
        <v>38882</v>
      </c>
      <c r="AA2026" s="6">
        <f ca="1">RANDBETWEEN(2,COUNTA('Recruitment source'!$A:$A))</f>
        <v>3</v>
      </c>
      <c r="AB2026" s="6" t="str">
        <f ca="1">VLOOKUP($AA2026,'Recruitment source'!$A:$B,2,FALSE)</f>
        <v>Learn4Good</v>
      </c>
      <c r="AC2026" s="8" t="e">
        <f t="shared" ca="1" si="381"/>
        <v>#N/A</v>
      </c>
      <c r="AD2026" s="6" t="e">
        <f t="shared" ca="1" si="382"/>
        <v>#N/A</v>
      </c>
      <c r="AE2026" s="6" t="e">
        <f ca="1">IF(ISNA(AD2026),NA(),VLOOKUP($AD2026,'Reasons for dismissal'!$A:$B,2,FALSE))</f>
        <v>#N/A</v>
      </c>
      <c r="AF2026" s="6">
        <f t="shared" ca="1" si="383"/>
        <v>2</v>
      </c>
      <c r="AG2026" s="1">
        <f t="shared" ca="1" si="373"/>
        <v>1085</v>
      </c>
    </row>
    <row r="2027" spans="1:33" x14ac:dyDescent="0.25">
      <c r="A2027" s="7" cm="1">
        <f t="array" aca="1" ref="A2027" ca="1">INDEX(Companies!$A:$A,RANDBETWEEN(2,COUNTA(Companies!$A:$A)),1)</f>
        <v>2</v>
      </c>
      <c r="B2027" s="7" t="str">
        <f ca="1">VLOOKUP($A2027,Companies!$A:$B,2,FALSE)</f>
        <v>ACME Corporation</v>
      </c>
      <c r="C2027" s="5">
        <f t="shared" si="374"/>
        <v>2026</v>
      </c>
      <c r="D2027" s="6">
        <f t="shared" ca="1" si="375"/>
        <v>1</v>
      </c>
      <c r="E2027" s="7">
        <f ca="1">IF($C2027 = 1 + N("Presidente"),
    127,
    IF($C2027 = 2 + N("Vice-Presidente"),
        72,
        IF($C2027 = 3 + N("Secretária bilíngue"),
            13,
            RANDBETWEEN(5,COUNT(Name!$A:$A) + 1)
        )
    )
)</f>
        <v>257</v>
      </c>
      <c r="F2027" s="7" t="str">
        <f ca="1" xml:space="preserve">
VLOOKUP(
  $E2027,
  Name!$A:$B,
  2,
  FALSE
)
&amp; " " &amp;
IF($C2027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Maria Duarte Rangel</v>
      </c>
      <c r="G2027" s="7">
        <v>2</v>
      </c>
      <c r="H2027" s="7" t="str">
        <f>VLOOKUP($G2027,Countries!$A:$B,2,FALSE)</f>
        <v>Portugal</v>
      </c>
      <c r="I2027" s="7" cm="1">
        <f t="array" aca="1" ref="I2027" ca="1">INDEX(States!$B:$B,RANDBETWEEN(2,COUNTA(States!$A:$A)),1)</f>
        <v>14</v>
      </c>
      <c r="J2027" s="7" t="str">
        <f ca="1">VLOOKUP($I2027,States!$B:$C,2,FALSE)</f>
        <v>Viseu</v>
      </c>
      <c r="K2027" s="7" t="str">
        <f ca="1">VLOOKUP($E2027,Name!$A:$C,3,FALSE)</f>
        <v>F</v>
      </c>
      <c r="L2027" s="7" t="str">
        <f ca="1">VLOOKUP($K2027,Genders!$B:$C,2,FALSE)</f>
        <v>Female</v>
      </c>
      <c r="M2027" s="7" cm="1">
        <f t="array" aca="1" ref="M2027" ca="1">INDEX('Marital status'!$A:$A,RANDBETWEEN(2,COUNTA('Marital status'!$A:$A)),1)</f>
        <v>6</v>
      </c>
      <c r="N2027" s="7" t="str">
        <f ca="1">VLOOKUP($M2027,'Marital status'!$A:$B,2,FALSE)</f>
        <v>Divorced</v>
      </c>
      <c r="O2027" s="7">
        <f t="shared" ca="1" si="376"/>
        <v>2</v>
      </c>
      <c r="P2027" s="7" t="str">
        <f ca="1">VLOOKUP($O2027,Ethnicities!$A:$B,2,FALSE)</f>
        <v>White</v>
      </c>
      <c r="Q2027" s="8">
        <f t="shared" ca="1" si="377"/>
        <v>34558</v>
      </c>
      <c r="R2027" s="6">
        <f t="shared" ca="1" si="378"/>
        <v>5</v>
      </c>
      <c r="S2027" s="6" t="str">
        <f ca="1">VLOOKUP($R2027,'Background education'!$A:$B,2,FALSE)</f>
        <v>Graduate school</v>
      </c>
      <c r="T2027" s="7">
        <f ca="1" xml:space="preserve">
  IF(OR($V2027 = 2, $V2027 = 3, $V2027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4</v>
      </c>
      <c r="U2027" s="7" t="str">
        <f ca="1">VLOOKUP($T2027,Departments!$A:$B,2,FALSE)</f>
        <v>Finance</v>
      </c>
      <c r="V2027" s="6">
        <f t="shared" ca="1" si="379"/>
        <v>8</v>
      </c>
      <c r="W2027" s="6" t="str">
        <f ca="1">VLOOKUP($V2027,Roles!$A:$B,2,FALSE)</f>
        <v>Analyst</v>
      </c>
      <c r="X2027" s="6">
        <f t="shared" ca="1" si="380"/>
        <v>2</v>
      </c>
      <c r="Y2027" s="6" t="str">
        <f ca="1">IF(ISNA($X2027),NA(),VLOOKUP($X2027,Levels!$A:$B,2,FALSE))</f>
        <v>Junior</v>
      </c>
      <c r="Z2027" s="8">
        <f t="shared" ca="1" si="372"/>
        <v>44209</v>
      </c>
      <c r="AA2027" s="6">
        <f ca="1">RANDBETWEEN(2,COUNTA('Recruitment source'!$A:$A))</f>
        <v>2</v>
      </c>
      <c r="AB2027" s="6" t="str">
        <f ca="1">VLOOKUP($AA2027,'Recruitment source'!$A:$B,2,FALSE)</f>
        <v>Indeed</v>
      </c>
      <c r="AC2027" s="8" t="e">
        <f t="shared" ca="1" si="381"/>
        <v>#N/A</v>
      </c>
      <c r="AD2027" s="6" t="e">
        <f t="shared" ca="1" si="382"/>
        <v>#N/A</v>
      </c>
      <c r="AE2027" s="6" t="e">
        <f ca="1">IF(ISNA(AD2027),NA(),VLOOKUP($AD2027,'Reasons for dismissal'!$A:$B,2,FALSE))</f>
        <v>#N/A</v>
      </c>
      <c r="AF2027" s="6">
        <f t="shared" ca="1" si="383"/>
        <v>3</v>
      </c>
      <c r="AG2027" s="1">
        <f t="shared" ca="1" si="373"/>
        <v>2000</v>
      </c>
    </row>
    <row r="2028" spans="1:33" x14ac:dyDescent="0.25">
      <c r="A2028" s="7" cm="1">
        <f t="array" aca="1" ref="A2028" ca="1">INDEX(Companies!$A:$A,RANDBETWEEN(2,COUNTA(Companies!$A:$A)),1)</f>
        <v>2</v>
      </c>
      <c r="B2028" s="7" t="str">
        <f ca="1">VLOOKUP($A2028,Companies!$A:$B,2,FALSE)</f>
        <v>ACME Corporation</v>
      </c>
      <c r="C2028" s="5">
        <f t="shared" si="374"/>
        <v>2027</v>
      </c>
      <c r="D2028" s="6">
        <f t="shared" ca="1" si="375"/>
        <v>1</v>
      </c>
      <c r="E2028" s="7">
        <f ca="1">IF($C2028 = 1 + N("Presidente"),
    127,
    IF($C2028 = 2 + N("Vice-Presidente"),
        72,
        IF($C2028 = 3 + N("Secretária bilíngue"),
            13,
            RANDBETWEEN(5,COUNT(Name!$A:$A) + 1)
        )
    )
)</f>
        <v>97</v>
      </c>
      <c r="F2028" s="7" t="str">
        <f ca="1" xml:space="preserve">
VLOOKUP(
  $E2028,
  Name!$A:$B,
  2,
  FALSE
)
&amp; " " &amp;
IF($C2028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Claudia Rinaldi Pasquim</v>
      </c>
      <c r="G2028" s="7">
        <v>2</v>
      </c>
      <c r="H2028" s="7" t="str">
        <f>VLOOKUP($G2028,Countries!$A:$B,2,FALSE)</f>
        <v>Portugal</v>
      </c>
      <c r="I2028" s="7" cm="1">
        <f t="array" aca="1" ref="I2028" ca="1">INDEX(States!$B:$B,RANDBETWEEN(2,COUNTA(States!$A:$A)),1)</f>
        <v>7</v>
      </c>
      <c r="J2028" s="7" t="str">
        <f ca="1">VLOOKUP($I2028,States!$B:$C,2,FALSE)</f>
        <v>Faro</v>
      </c>
      <c r="K2028" s="7" t="str">
        <f ca="1">VLOOKUP($E2028,Name!$A:$C,3,FALSE)</f>
        <v>F</v>
      </c>
      <c r="L2028" s="7" t="str">
        <f ca="1">VLOOKUP($K2028,Genders!$B:$C,2,FALSE)</f>
        <v>Female</v>
      </c>
      <c r="M2028" s="7" cm="1">
        <f t="array" aca="1" ref="M2028" ca="1">INDEX('Marital status'!$A:$A,RANDBETWEEN(2,COUNTA('Marital status'!$A:$A)),1)</f>
        <v>3</v>
      </c>
      <c r="N2028" s="7" t="str">
        <f ca="1">VLOOKUP($M2028,'Marital status'!$A:$B,2,FALSE)</f>
        <v>Married</v>
      </c>
      <c r="O2028" s="7">
        <f t="shared" ca="1" si="376"/>
        <v>2</v>
      </c>
      <c r="P2028" s="7" t="str">
        <f ca="1">VLOOKUP($O2028,Ethnicities!$A:$B,2,FALSE)</f>
        <v>White</v>
      </c>
      <c r="Q2028" s="8">
        <f t="shared" ca="1" si="377"/>
        <v>29818</v>
      </c>
      <c r="R2028" s="6">
        <f t="shared" ca="1" si="378"/>
        <v>4</v>
      </c>
      <c r="S2028" s="6" t="str">
        <f ca="1">VLOOKUP($R2028,'Background education'!$A:$B,2,FALSE)</f>
        <v>Undergraduate degree</v>
      </c>
      <c r="T2028" s="7">
        <f ca="1" xml:space="preserve">
  IF(OR($V2028 = 2, $V2028 = 3, $V2028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9</v>
      </c>
      <c r="U2028" s="7" t="str">
        <f ca="1">VLOOKUP($T2028,Departments!$A:$B,2,FALSE)</f>
        <v>Controlling</v>
      </c>
      <c r="V2028" s="6">
        <f t="shared" ca="1" si="379"/>
        <v>7</v>
      </c>
      <c r="W2028" s="6" t="str">
        <f ca="1">VLOOKUP($V2028,Roles!$A:$B,2,FALSE)</f>
        <v>Trainee</v>
      </c>
      <c r="X2028" s="6" t="e">
        <f t="shared" ca="1" si="380"/>
        <v>#N/A</v>
      </c>
      <c r="Y2028" s="6" t="e">
        <f ca="1">IF(ISNA($X2028),NA(),VLOOKUP($X2028,Levels!$A:$B,2,FALSE))</f>
        <v>#N/A</v>
      </c>
      <c r="Z2028" s="8">
        <f t="shared" ca="1" si="372"/>
        <v>36585</v>
      </c>
      <c r="AA2028" s="6">
        <f ca="1">RANDBETWEEN(2,COUNTA('Recruitment source'!$A:$A))</f>
        <v>3</v>
      </c>
      <c r="AB2028" s="6" t="str">
        <f ca="1">VLOOKUP($AA2028,'Recruitment source'!$A:$B,2,FALSE)</f>
        <v>Learn4Good</v>
      </c>
      <c r="AC2028" s="8" t="e">
        <f t="shared" ca="1" si="381"/>
        <v>#N/A</v>
      </c>
      <c r="AD2028" s="6" t="e">
        <f t="shared" ca="1" si="382"/>
        <v>#N/A</v>
      </c>
      <c r="AE2028" s="6" t="e">
        <f ca="1">IF(ISNA(AD2028),NA(),VLOOKUP($AD2028,'Reasons for dismissal'!$A:$B,2,FALSE))</f>
        <v>#N/A</v>
      </c>
      <c r="AF2028" s="6">
        <f t="shared" ca="1" si="383"/>
        <v>4</v>
      </c>
      <c r="AG2028" s="1">
        <f t="shared" ca="1" si="373"/>
        <v>1085</v>
      </c>
    </row>
    <row r="2029" spans="1:33" x14ac:dyDescent="0.25">
      <c r="A2029" s="7" cm="1">
        <f t="array" aca="1" ref="A2029" ca="1">INDEX(Companies!$A:$A,RANDBETWEEN(2,COUNTA(Companies!$A:$A)),1)</f>
        <v>2</v>
      </c>
      <c r="B2029" s="7" t="str">
        <f ca="1">VLOOKUP($A2029,Companies!$A:$B,2,FALSE)</f>
        <v>ACME Corporation</v>
      </c>
      <c r="C2029" s="5">
        <f t="shared" si="374"/>
        <v>2028</v>
      </c>
      <c r="D2029" s="6">
        <f t="shared" ca="1" si="375"/>
        <v>1</v>
      </c>
      <c r="E2029" s="7">
        <f ca="1">IF($C2029 = 1 + N("Presidente"),
    127,
    IF($C2029 = 2 + N("Vice-Presidente"),
        72,
        IF($C2029 = 3 + N("Secretária bilíngue"),
            13,
            RANDBETWEEN(5,COUNT(Name!$A:$A) + 1)
        )
    )
)</f>
        <v>153</v>
      </c>
      <c r="F2029" s="7" t="str">
        <f ca="1" xml:space="preserve">
VLOOKUP(
  $E2029,
  Name!$A:$B,
  2,
  FALSE
)
&amp; " " &amp;
IF($C2029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Giovana Barbieri Giordano</v>
      </c>
      <c r="G2029" s="7">
        <v>2</v>
      </c>
      <c r="H2029" s="7" t="str">
        <f>VLOOKUP($G2029,Countries!$A:$B,2,FALSE)</f>
        <v>Portugal</v>
      </c>
      <c r="I2029" s="7" cm="1">
        <f t="array" aca="1" ref="I2029" ca="1">INDEX(States!$B:$B,RANDBETWEEN(2,COUNTA(States!$A:$A)),1)</f>
        <v>20</v>
      </c>
      <c r="J2029" s="7" t="str">
        <f ca="1">VLOOKUP($I2029,States!$B:$C,2,FALSE)</f>
        <v>Viana do Castelo</v>
      </c>
      <c r="K2029" s="7" t="str">
        <f ca="1">VLOOKUP($E2029,Name!$A:$C,3,FALSE)</f>
        <v>F</v>
      </c>
      <c r="L2029" s="7" t="str">
        <f ca="1">VLOOKUP($K2029,Genders!$B:$C,2,FALSE)</f>
        <v>Female</v>
      </c>
      <c r="M2029" s="7" cm="1">
        <f t="array" aca="1" ref="M2029" ca="1">INDEX('Marital status'!$A:$A,RANDBETWEEN(2,COUNTA('Marital status'!$A:$A)),1)</f>
        <v>2</v>
      </c>
      <c r="N2029" s="7" t="str">
        <f ca="1">VLOOKUP($M2029,'Marital status'!$A:$B,2,FALSE)</f>
        <v>Single</v>
      </c>
      <c r="O2029" s="7">
        <f t="shared" ca="1" si="376"/>
        <v>2</v>
      </c>
      <c r="P2029" s="7" t="str">
        <f ca="1">VLOOKUP($O2029,Ethnicities!$A:$B,2,FALSE)</f>
        <v>White</v>
      </c>
      <c r="Q2029" s="8">
        <f t="shared" ca="1" si="377"/>
        <v>37724</v>
      </c>
      <c r="R2029" s="6">
        <f t="shared" ca="1" si="378"/>
        <v>5</v>
      </c>
      <c r="S2029" s="6" t="str">
        <f ca="1">VLOOKUP($R2029,'Background education'!$A:$B,2,FALSE)</f>
        <v>Graduate school</v>
      </c>
      <c r="T2029" s="7">
        <f ca="1" xml:space="preserve">
  IF(OR($V2029 = 2, $V2029 = 3, $V2029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11</v>
      </c>
      <c r="U2029" s="7" t="str">
        <f ca="1">VLOOKUP($T2029,Departments!$A:$B,2,FALSE)</f>
        <v>Information Technology</v>
      </c>
      <c r="V2029" s="6">
        <f t="shared" ca="1" si="379"/>
        <v>8</v>
      </c>
      <c r="W2029" s="6" t="str">
        <f ca="1">VLOOKUP($V2029,Roles!$A:$B,2,FALSE)</f>
        <v>Analyst</v>
      </c>
      <c r="X2029" s="6">
        <f t="shared" ca="1" si="380"/>
        <v>2</v>
      </c>
      <c r="Y2029" s="6" t="str">
        <f ca="1">IF(ISNA($X2029),NA(),VLOOKUP($X2029,Levels!$A:$B,2,FALSE))</f>
        <v>Junior</v>
      </c>
      <c r="Z2029" s="8">
        <f t="shared" ca="1" si="372"/>
        <v>41715</v>
      </c>
      <c r="AA2029" s="6">
        <f ca="1">RANDBETWEEN(2,COUNTA('Recruitment source'!$A:$A))</f>
        <v>6</v>
      </c>
      <c r="AB2029" s="6" t="str">
        <f ca="1">VLOOKUP($AA2029,'Recruitment source'!$A:$B,2,FALSE)</f>
        <v>Empregos Online</v>
      </c>
      <c r="AC2029" s="8" t="e">
        <f t="shared" ca="1" si="381"/>
        <v>#N/A</v>
      </c>
      <c r="AD2029" s="6" t="e">
        <f t="shared" ca="1" si="382"/>
        <v>#N/A</v>
      </c>
      <c r="AE2029" s="6" t="e">
        <f ca="1">IF(ISNA(AD2029),NA(),VLOOKUP($AD2029,'Reasons for dismissal'!$A:$B,2,FALSE))</f>
        <v>#N/A</v>
      </c>
      <c r="AF2029" s="6">
        <f t="shared" ca="1" si="383"/>
        <v>3</v>
      </c>
      <c r="AG2029" s="1">
        <f t="shared" ca="1" si="373"/>
        <v>2080</v>
      </c>
    </row>
    <row r="2030" spans="1:33" x14ac:dyDescent="0.25">
      <c r="A2030" s="7" cm="1">
        <f t="array" aca="1" ref="A2030" ca="1">INDEX(Companies!$A:$A,RANDBETWEEN(2,COUNTA(Companies!$A:$A)),1)</f>
        <v>2</v>
      </c>
      <c r="B2030" s="7" t="str">
        <f ca="1">VLOOKUP($A2030,Companies!$A:$B,2,FALSE)</f>
        <v>ACME Corporation</v>
      </c>
      <c r="C2030" s="5">
        <f t="shared" si="374"/>
        <v>2029</v>
      </c>
      <c r="D2030" s="6">
        <f t="shared" ca="1" si="375"/>
        <v>1</v>
      </c>
      <c r="E2030" s="7">
        <f ca="1">IF($C2030 = 1 + N("Presidente"),
    127,
    IF($C2030 = 2 + N("Vice-Presidente"),
        72,
        IF($C2030 = 3 + N("Secretária bilíngue"),
            13,
            RANDBETWEEN(5,COUNT(Name!$A:$A) + 1)
        )
    )
)</f>
        <v>281</v>
      </c>
      <c r="F2030" s="7" t="str">
        <f ca="1" xml:space="preserve">
VLOOKUP(
  $E2030,
  Name!$A:$B,
  2,
  FALSE
)
&amp; " " &amp;
IF($C2030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Marina Arruda Rangel</v>
      </c>
      <c r="G2030" s="7">
        <v>2</v>
      </c>
      <c r="H2030" s="7" t="str">
        <f>VLOOKUP($G2030,Countries!$A:$B,2,FALSE)</f>
        <v>Portugal</v>
      </c>
      <c r="I2030" s="7" cm="1">
        <f t="array" aca="1" ref="I2030" ca="1">INDEX(States!$B:$B,RANDBETWEEN(2,COUNTA(States!$A:$A)),1)</f>
        <v>3</v>
      </c>
      <c r="J2030" s="7" t="str">
        <f ca="1">VLOOKUP($I2030,States!$B:$C,2,FALSE)</f>
        <v>Porto</v>
      </c>
      <c r="K2030" s="7" t="str">
        <f ca="1">VLOOKUP($E2030,Name!$A:$C,3,FALSE)</f>
        <v>F</v>
      </c>
      <c r="L2030" s="7" t="str">
        <f ca="1">VLOOKUP($K2030,Genders!$B:$C,2,FALSE)</f>
        <v>Female</v>
      </c>
      <c r="M2030" s="7" cm="1">
        <f t="array" aca="1" ref="M2030" ca="1">INDEX('Marital status'!$A:$A,RANDBETWEEN(2,COUNTA('Marital status'!$A:$A)),1)</f>
        <v>6</v>
      </c>
      <c r="N2030" s="7" t="str">
        <f ca="1">VLOOKUP($M2030,'Marital status'!$A:$B,2,FALSE)</f>
        <v>Divorced</v>
      </c>
      <c r="O2030" s="7">
        <f t="shared" ca="1" si="376"/>
        <v>3</v>
      </c>
      <c r="P2030" s="7" t="str">
        <f ca="1">VLOOKUP($O2030,Ethnicities!$A:$B,2,FALSE)</f>
        <v>Black or African American</v>
      </c>
      <c r="Q2030" s="8">
        <f t="shared" ca="1" si="377"/>
        <v>22777</v>
      </c>
      <c r="R2030" s="6">
        <f t="shared" ca="1" si="378"/>
        <v>4</v>
      </c>
      <c r="S2030" s="6" t="str">
        <f ca="1">VLOOKUP($R2030,'Background education'!$A:$B,2,FALSE)</f>
        <v>Undergraduate degree</v>
      </c>
      <c r="T2030" s="7">
        <f ca="1" xml:space="preserve">
  IF(OR($V2030 = 2, $V2030 = 3, $V2030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7</v>
      </c>
      <c r="U2030" s="7" t="str">
        <f ca="1">VLOOKUP($T2030,Departments!$A:$B,2,FALSE)</f>
        <v>Operations</v>
      </c>
      <c r="V2030" s="6">
        <f t="shared" ca="1" si="379"/>
        <v>6</v>
      </c>
      <c r="W2030" s="6" t="str">
        <f ca="1">VLOOKUP($V2030,Roles!$A:$B,2,FALSE)</f>
        <v>Intern</v>
      </c>
      <c r="X2030" s="6" t="e">
        <f t="shared" ca="1" si="380"/>
        <v>#N/A</v>
      </c>
      <c r="Y2030" s="6" t="e">
        <f ca="1">IF(ISNA($X2030),NA(),VLOOKUP($X2030,Levels!$A:$B,2,FALSE))</f>
        <v>#N/A</v>
      </c>
      <c r="Z2030" s="8">
        <f t="shared" ca="1" si="372"/>
        <v>44737</v>
      </c>
      <c r="AA2030" s="6">
        <f ca="1">RANDBETWEEN(2,COUNTA('Recruitment source'!$A:$A))</f>
        <v>9</v>
      </c>
      <c r="AB2030" s="6" t="str">
        <f ca="1">VLOOKUP($AA2030,'Recruitment source'!$A:$B,2,FALSE)</f>
        <v xml:space="preserve"> recommendation of employee</v>
      </c>
      <c r="AC2030" s="8" t="e">
        <f t="shared" ca="1" si="381"/>
        <v>#N/A</v>
      </c>
      <c r="AD2030" s="6" t="e">
        <f t="shared" ca="1" si="382"/>
        <v>#N/A</v>
      </c>
      <c r="AE2030" s="6" t="e">
        <f ca="1">IF(ISNA(AD2030),NA(),VLOOKUP($AD2030,'Reasons for dismissal'!$A:$B,2,FALSE))</f>
        <v>#N/A</v>
      </c>
      <c r="AF2030" s="6">
        <f t="shared" ca="1" si="383"/>
        <v>2</v>
      </c>
      <c r="AG2030" s="1">
        <f t="shared" ca="1" si="373"/>
        <v>805</v>
      </c>
    </row>
    <row r="2031" spans="1:33" x14ac:dyDescent="0.25">
      <c r="A2031" s="7" cm="1">
        <f t="array" aca="1" ref="A2031" ca="1">INDEX(Companies!$A:$A,RANDBETWEEN(2,COUNTA(Companies!$A:$A)),1)</f>
        <v>2</v>
      </c>
      <c r="B2031" s="7" t="str">
        <f ca="1">VLOOKUP($A2031,Companies!$A:$B,2,FALSE)</f>
        <v>ACME Corporation</v>
      </c>
      <c r="C2031" s="5">
        <f t="shared" si="374"/>
        <v>2030</v>
      </c>
      <c r="D2031" s="6">
        <f t="shared" ca="1" si="375"/>
        <v>1</v>
      </c>
      <c r="E2031" s="7">
        <f ca="1">IF($C2031 = 1 + N("Presidente"),
    127,
    IF($C2031 = 2 + N("Vice-Presidente"),
        72,
        IF($C2031 = 3 + N("Secretária bilíngue"),
            13,
            RANDBETWEEN(5,COUNT(Name!$A:$A) + 1)
        )
    )
)</f>
        <v>28</v>
      </c>
      <c r="F2031" s="7" t="str">
        <f ca="1" xml:space="preserve">
VLOOKUP(
  $E2031,
  Name!$A:$B,
  2,
  FALSE
)
&amp; " " &amp;
IF($C2031 = 1 + N("Presidente"),
  "de Orléans e Bragança",
  VLOOKUP(
    RANDBETWEEN(
      2,
      COUNT('Last name'!$A:$A) + 1
    ),
    'Last name'!$A:$B,
    2,
    FALSE
  ) &amp; " " &amp;
  VLOOKUP(
    RANDBETWEEN(
      2,
      COUNT('Last name'!$A:$A) + 1
    ),
    'Last name'!$A:$B,
    2,
    FALSE
  )
)</f>
        <v>Ana Caroline sobrenome Mello</v>
      </c>
      <c r="G2031" s="7">
        <v>2</v>
      </c>
      <c r="H2031" s="7" t="str">
        <f>VLOOKUP($G2031,Countries!$A:$B,2,FALSE)</f>
        <v>Portugal</v>
      </c>
      <c r="I2031" s="7" cm="1">
        <f t="array" aca="1" ref="I2031" ca="1">INDEX(States!$B:$B,RANDBETWEEN(2,COUNTA(States!$A:$A)),1)</f>
        <v>15</v>
      </c>
      <c r="J2031" s="7" t="str">
        <f ca="1">VLOOKUP($I2031,States!$B:$C,2,FALSE)</f>
        <v>Castelo Branco</v>
      </c>
      <c r="K2031" s="7" t="str">
        <f ca="1">VLOOKUP($E2031,Name!$A:$C,3,FALSE)</f>
        <v>F</v>
      </c>
      <c r="L2031" s="7" t="str">
        <f ca="1">VLOOKUP($K2031,Genders!$B:$C,2,FALSE)</f>
        <v>Female</v>
      </c>
      <c r="M2031" s="7" cm="1">
        <f t="array" aca="1" ref="M2031" ca="1">INDEX('Marital status'!$A:$A,RANDBETWEEN(2,COUNTA('Marital status'!$A:$A)),1)</f>
        <v>2</v>
      </c>
      <c r="N2031" s="7" t="str">
        <f ca="1">VLOOKUP($M2031,'Marital status'!$A:$B,2,FALSE)</f>
        <v>Single</v>
      </c>
      <c r="O2031" s="7">
        <f t="shared" ca="1" si="376"/>
        <v>2</v>
      </c>
      <c r="P2031" s="7" t="str">
        <f ca="1">VLOOKUP($O2031,Ethnicities!$A:$B,2,FALSE)</f>
        <v>White</v>
      </c>
      <c r="Q2031" s="8">
        <f t="shared" ca="1" si="377"/>
        <v>32805</v>
      </c>
      <c r="R2031" s="6">
        <f t="shared" ca="1" si="378"/>
        <v>4</v>
      </c>
      <c r="S2031" s="6" t="str">
        <f ca="1">VLOOKUP($R2031,'Background education'!$A:$B,2,FALSE)</f>
        <v>Undergraduate degree</v>
      </c>
      <c r="T2031" s="7">
        <f ca="1" xml:space="preserve">
  IF(OR($V2031 = 2, $V2031 = 3, $V2031 = 5) + N("Se for presidente, vice-presidente ou secretária bilíngue"),
    2 + N("Presidência"),
    IF(OR(ROW() = 5, ROW() = 16, ROW() = 27, ROW() = 38),
      3 + N("Administration"),
      IF(OR(ROW() = 6, ROW() = 17, ROW() = 28, ROW() = 39),
        4 + N("Finance"),
        IF(OR(ROW() = 7, ROW() = 18, ROW() = 29, ROW() = 40),
          5 + N("Human Resource"),
          IF(OR(ROW() = 8, ROW() = 19, ROW() = 30, ROW() = 41),
            6 + N("Commercial"),
            IF(OR(ROW() = 9, ROW() = 20, ROW() = 31, ROW() = 42),
              7 + N("Operations"),
              IF(OR(ROW() = 10, ROW() = 21, ROW() = 32, ROW() = 43),
                8 + N("Communication &amp; Marketing"),
                IF(OR(ROW() = 11, ROW() = 22, ROW() = 33, ROW() = 44),
                  9 + N("Controlling"),
                  IF(OR(ROW() = 12, ROW() = 23, ROW() = 34, ROW() = 45),
                    10 + N("Audit"),
                    IF(OR(ROW() = 13, ROW() = 24, ROW() = 35, ROW() = 46),
                      11 + N("Information Technology"),
                      IF(OR(ROW() = 14, ROW() = 25, ROW() = 36, ROW() = 47),
                        12 + N("Juridical"),
                        IF(OR(ROW() = 15, ROW() = 26, ROW() = 37, ROW() = 48),
                          13 + N("Sales"),
                          RANDBETWEEN(3,COUNT(Departments!$A:$A) + 1)
                        )
                      )
                    )
                  )
                )
              )
            )
          )
        )
      )
    )
  )</f>
        <v>10</v>
      </c>
      <c r="U2031" s="7" t="str">
        <f ca="1">VLOOKUP($T2031,Departments!$A:$B,2,FALSE)</f>
        <v>Audit</v>
      </c>
      <c r="V2031" s="6">
        <f t="shared" ca="1" si="379"/>
        <v>8</v>
      </c>
      <c r="W2031" s="6" t="str">
        <f ca="1">VLOOKUP($V2031,Roles!$A:$B,2,FALSE)</f>
        <v>Analyst</v>
      </c>
      <c r="X2031" s="6">
        <f t="shared" ca="1" si="380"/>
        <v>3</v>
      </c>
      <c r="Y2031" s="6" t="str">
        <f ca="1">IF(ISNA($X2031),NA(),VLOOKUP($X2031,Levels!$A:$B,2,FALSE))</f>
        <v>Pleno</v>
      </c>
      <c r="Z2031" s="8">
        <f t="shared" ca="1" si="372"/>
        <v>36991</v>
      </c>
      <c r="AA2031" s="6">
        <f ca="1">RANDBETWEEN(2,COUNTA('Recruitment source'!$A:$A))</f>
        <v>8</v>
      </c>
      <c r="AB2031" s="6" t="str">
        <f ca="1">VLOOKUP($AA2031,'Recruitment source'!$A:$B,2,FALSE)</f>
        <v>Next Station</v>
      </c>
      <c r="AC2031" s="8" t="e">
        <f t="shared" ca="1" si="381"/>
        <v>#N/A</v>
      </c>
      <c r="AD2031" s="6" t="e">
        <f t="shared" ca="1" si="382"/>
        <v>#N/A</v>
      </c>
      <c r="AE2031" s="6" t="e">
        <f ca="1">IF(ISNA(AD2031),NA(),VLOOKUP($AD2031,'Reasons for dismissal'!$A:$B,2,FALSE))</f>
        <v>#N/A</v>
      </c>
      <c r="AF2031" s="6">
        <f t="shared" ca="1" si="383"/>
        <v>4</v>
      </c>
      <c r="AG2031" s="1">
        <f t="shared" ca="1" si="373"/>
        <v>2000</v>
      </c>
    </row>
    <row r="2032" spans="1:33" x14ac:dyDescent="0.25">
      <c r="Q2032" s="8"/>
    </row>
    <row r="2033" spans="17:17" x14ac:dyDescent="0.25">
      <c r="Q2033" s="8"/>
    </row>
    <row r="2034" spans="17:17" x14ac:dyDescent="0.25">
      <c r="Q2034" s="8"/>
    </row>
    <row r="2035" spans="17:17" x14ac:dyDescent="0.25">
      <c r="Q2035" s="8"/>
    </row>
    <row r="2036" spans="17:17" x14ac:dyDescent="0.25">
      <c r="Q2036" s="8"/>
    </row>
    <row r="2037" spans="17:17" x14ac:dyDescent="0.25">
      <c r="Q2037" s="8"/>
    </row>
    <row r="2038" spans="17:17" x14ac:dyDescent="0.25">
      <c r="Q2038" s="8"/>
    </row>
    <row r="2039" spans="17:17" x14ac:dyDescent="0.25">
      <c r="Q2039" s="8"/>
    </row>
    <row r="2040" spans="17:17" x14ac:dyDescent="0.25">
      <c r="Q2040" s="8"/>
    </row>
    <row r="2041" spans="17:17" x14ac:dyDescent="0.25">
      <c r="Q2041" s="8"/>
    </row>
    <row r="2042" spans="17:17" x14ac:dyDescent="0.25">
      <c r="Q2042" s="8"/>
    </row>
    <row r="2043" spans="17:17" x14ac:dyDescent="0.25">
      <c r="Q2043" s="8"/>
    </row>
    <row r="2044" spans="17:17" x14ac:dyDescent="0.25">
      <c r="Q2044" s="8"/>
    </row>
    <row r="2045" spans="17:17" x14ac:dyDescent="0.25">
      <c r="Q2045" s="8"/>
    </row>
    <row r="2046" spans="17:17" x14ac:dyDescent="0.25">
      <c r="Q2046" s="8"/>
    </row>
    <row r="2047" spans="17:17" x14ac:dyDescent="0.25">
      <c r="Q2047" s="8"/>
    </row>
    <row r="2048" spans="17:17" x14ac:dyDescent="0.25">
      <c r="Q2048" s="8"/>
    </row>
    <row r="2049" spans="17:17" x14ac:dyDescent="0.25">
      <c r="Q2049" s="8"/>
    </row>
    <row r="2050" spans="17:17" x14ac:dyDescent="0.25">
      <c r="Q2050" s="8"/>
    </row>
    <row r="2051" spans="17:17" x14ac:dyDescent="0.25">
      <c r="Q2051" s="8"/>
    </row>
    <row r="2052" spans="17:17" x14ac:dyDescent="0.25">
      <c r="Q2052" s="8"/>
    </row>
    <row r="2053" spans="17:17" x14ac:dyDescent="0.25">
      <c r="Q2053" s="8"/>
    </row>
    <row r="2054" spans="17:17" x14ac:dyDescent="0.25">
      <c r="Q2054" s="8"/>
    </row>
    <row r="2055" spans="17:17" x14ac:dyDescent="0.25">
      <c r="Q2055" s="8"/>
    </row>
    <row r="2056" spans="17:17" x14ac:dyDescent="0.25">
      <c r="Q2056" s="8"/>
    </row>
    <row r="2057" spans="17:17" x14ac:dyDescent="0.25">
      <c r="Q2057" s="8"/>
    </row>
    <row r="2058" spans="17:17" x14ac:dyDescent="0.25">
      <c r="Q2058" s="8"/>
    </row>
    <row r="2059" spans="17:17" x14ac:dyDescent="0.25">
      <c r="Q2059" s="8"/>
    </row>
    <row r="2060" spans="17:17" x14ac:dyDescent="0.25">
      <c r="Q2060" s="8"/>
    </row>
    <row r="2061" spans="17:17" x14ac:dyDescent="0.25">
      <c r="Q2061" s="8"/>
    </row>
    <row r="2062" spans="17:17" x14ac:dyDescent="0.25">
      <c r="Q2062" s="8"/>
    </row>
    <row r="2063" spans="17:17" x14ac:dyDescent="0.25">
      <c r="Q2063" s="8"/>
    </row>
    <row r="2064" spans="17:17" x14ac:dyDescent="0.25">
      <c r="Q2064" s="8"/>
    </row>
    <row r="2065" spans="17:17" x14ac:dyDescent="0.25">
      <c r="Q2065" s="8"/>
    </row>
    <row r="2066" spans="17:17" x14ac:dyDescent="0.25">
      <c r="Q2066" s="8"/>
    </row>
    <row r="2067" spans="17:17" x14ac:dyDescent="0.25">
      <c r="Q2067" s="8"/>
    </row>
    <row r="2068" spans="17:17" x14ac:dyDescent="0.25">
      <c r="Q2068" s="8"/>
    </row>
    <row r="2069" spans="17:17" x14ac:dyDescent="0.25">
      <c r="Q2069" s="8"/>
    </row>
    <row r="2070" spans="17:17" x14ac:dyDescent="0.25">
      <c r="Q2070" s="8"/>
    </row>
    <row r="2071" spans="17:17" x14ac:dyDescent="0.25">
      <c r="Q2071" s="8"/>
    </row>
    <row r="2072" spans="17:17" x14ac:dyDescent="0.25">
      <c r="Q2072" s="8"/>
    </row>
    <row r="2073" spans="17:17" x14ac:dyDescent="0.25">
      <c r="Q2073" s="8"/>
    </row>
    <row r="2074" spans="17:17" x14ac:dyDescent="0.25">
      <c r="Q2074" s="8"/>
    </row>
    <row r="2075" spans="17:17" x14ac:dyDescent="0.25">
      <c r="Q2075" s="8"/>
    </row>
    <row r="2076" spans="17:17" x14ac:dyDescent="0.25">
      <c r="Q2076" s="8"/>
    </row>
    <row r="2077" spans="17:17" x14ac:dyDescent="0.25">
      <c r="Q2077" s="8"/>
    </row>
    <row r="2078" spans="17:17" x14ac:dyDescent="0.25">
      <c r="Q2078" s="8"/>
    </row>
    <row r="2079" spans="17:17" x14ac:dyDescent="0.25">
      <c r="Q2079" s="8"/>
    </row>
    <row r="2080" spans="17:17" x14ac:dyDescent="0.25">
      <c r="Q2080" s="8"/>
    </row>
    <row r="2081" spans="17:17" x14ac:dyDescent="0.25">
      <c r="Q2081" s="8"/>
    </row>
    <row r="2082" spans="17:17" x14ac:dyDescent="0.25">
      <c r="Q2082" s="8"/>
    </row>
    <row r="2083" spans="17:17" x14ac:dyDescent="0.25">
      <c r="Q2083" s="8"/>
    </row>
    <row r="2084" spans="17:17" x14ac:dyDescent="0.25">
      <c r="Q2084" s="8"/>
    </row>
    <row r="2085" spans="17:17" x14ac:dyDescent="0.25">
      <c r="Q2085" s="8"/>
    </row>
    <row r="2086" spans="17:17" x14ac:dyDescent="0.25">
      <c r="Q2086" s="8"/>
    </row>
    <row r="2087" spans="17:17" x14ac:dyDescent="0.25">
      <c r="Q2087" s="8"/>
    </row>
    <row r="2088" spans="17:17" x14ac:dyDescent="0.25">
      <c r="Q2088" s="8"/>
    </row>
    <row r="2089" spans="17:17" x14ac:dyDescent="0.25">
      <c r="Q2089" s="8"/>
    </row>
    <row r="2090" spans="17:17" x14ac:dyDescent="0.25">
      <c r="Q2090" s="8"/>
    </row>
    <row r="2091" spans="17:17" x14ac:dyDescent="0.25">
      <c r="Q2091" s="8"/>
    </row>
    <row r="2092" spans="17:17" x14ac:dyDescent="0.25">
      <c r="Q2092" s="8"/>
    </row>
    <row r="2093" spans="17:17" x14ac:dyDescent="0.25">
      <c r="Q2093" s="8"/>
    </row>
    <row r="2094" spans="17:17" x14ac:dyDescent="0.25">
      <c r="Q2094" s="8"/>
    </row>
    <row r="2095" spans="17:17" x14ac:dyDescent="0.25">
      <c r="Q2095" s="8"/>
    </row>
    <row r="2096" spans="17:17" x14ac:dyDescent="0.25">
      <c r="Q2096" s="8"/>
    </row>
    <row r="2097" spans="17:17" x14ac:dyDescent="0.25">
      <c r="Q2097" s="8"/>
    </row>
    <row r="2098" spans="17:17" x14ac:dyDescent="0.25">
      <c r="Q2098" s="8"/>
    </row>
    <row r="2099" spans="17:17" x14ac:dyDescent="0.25">
      <c r="Q2099" s="8"/>
    </row>
    <row r="2100" spans="17:17" x14ac:dyDescent="0.25">
      <c r="Q2100" s="8"/>
    </row>
    <row r="2101" spans="17:17" x14ac:dyDescent="0.25">
      <c r="Q2101" s="8"/>
    </row>
    <row r="2102" spans="17:17" x14ac:dyDescent="0.25">
      <c r="Q2102" s="8"/>
    </row>
    <row r="2103" spans="17:17" x14ac:dyDescent="0.25">
      <c r="Q2103" s="8"/>
    </row>
    <row r="2104" spans="17:17" x14ac:dyDescent="0.25">
      <c r="Q2104" s="8"/>
    </row>
    <row r="2105" spans="17:17" x14ac:dyDescent="0.25">
      <c r="Q2105" s="8"/>
    </row>
    <row r="2106" spans="17:17" x14ac:dyDescent="0.25">
      <c r="Q2106" s="8"/>
    </row>
    <row r="2107" spans="17:17" x14ac:dyDescent="0.25">
      <c r="Q2107" s="8"/>
    </row>
    <row r="2108" spans="17:17" x14ac:dyDescent="0.25">
      <c r="Q2108" s="8"/>
    </row>
    <row r="2109" spans="17:17" x14ac:dyDescent="0.25">
      <c r="Q2109" s="8"/>
    </row>
    <row r="2110" spans="17:17" x14ac:dyDescent="0.25">
      <c r="Q2110" s="8"/>
    </row>
    <row r="2111" spans="17:17" x14ac:dyDescent="0.25">
      <c r="Q2111" s="8"/>
    </row>
    <row r="2112" spans="17:17" x14ac:dyDescent="0.25">
      <c r="Q2112" s="8"/>
    </row>
    <row r="2113" spans="17:17" x14ac:dyDescent="0.25">
      <c r="Q2113" s="8"/>
    </row>
    <row r="2114" spans="17:17" x14ac:dyDescent="0.25">
      <c r="Q2114" s="8"/>
    </row>
    <row r="2115" spans="17:17" x14ac:dyDescent="0.25">
      <c r="Q2115" s="8"/>
    </row>
    <row r="2116" spans="17:17" x14ac:dyDescent="0.25">
      <c r="Q2116" s="8"/>
    </row>
    <row r="2117" spans="17:17" x14ac:dyDescent="0.25">
      <c r="Q2117" s="8"/>
    </row>
    <row r="2118" spans="17:17" x14ac:dyDescent="0.25">
      <c r="Q2118" s="8"/>
    </row>
    <row r="2119" spans="17:17" x14ac:dyDescent="0.25">
      <c r="Q2119" s="8"/>
    </row>
    <row r="2120" spans="17:17" x14ac:dyDescent="0.25">
      <c r="Q2120" s="8"/>
    </row>
    <row r="2121" spans="17:17" x14ac:dyDescent="0.25">
      <c r="Q2121" s="8"/>
    </row>
    <row r="2122" spans="17:17" x14ac:dyDescent="0.25">
      <c r="Q2122" s="8"/>
    </row>
    <row r="2123" spans="17:17" x14ac:dyDescent="0.25">
      <c r="Q2123" s="8"/>
    </row>
    <row r="2124" spans="17:17" x14ac:dyDescent="0.25">
      <c r="Q2124" s="8"/>
    </row>
    <row r="2125" spans="17:17" x14ac:dyDescent="0.25">
      <c r="Q2125" s="8"/>
    </row>
    <row r="2126" spans="17:17" x14ac:dyDescent="0.25">
      <c r="Q2126" s="8"/>
    </row>
    <row r="2127" spans="17:17" x14ac:dyDescent="0.25">
      <c r="Q2127" s="8"/>
    </row>
    <row r="2128" spans="17:17" x14ac:dyDescent="0.25">
      <c r="Q2128" s="8"/>
    </row>
    <row r="2129" spans="17:17" x14ac:dyDescent="0.25">
      <c r="Q2129" s="8"/>
    </row>
    <row r="2130" spans="17:17" x14ac:dyDescent="0.25">
      <c r="Q2130" s="8"/>
    </row>
    <row r="2131" spans="17:17" x14ac:dyDescent="0.25">
      <c r="Q2131" s="8"/>
    </row>
    <row r="2132" spans="17:17" x14ac:dyDescent="0.25">
      <c r="Q2132" s="8"/>
    </row>
    <row r="2133" spans="17:17" x14ac:dyDescent="0.25">
      <c r="Q2133" s="8"/>
    </row>
    <row r="2134" spans="17:17" x14ac:dyDescent="0.25">
      <c r="Q2134" s="8"/>
    </row>
    <row r="2135" spans="17:17" x14ac:dyDescent="0.25">
      <c r="Q2135" s="8"/>
    </row>
    <row r="2136" spans="17:17" x14ac:dyDescent="0.25">
      <c r="Q2136" s="8"/>
    </row>
    <row r="2137" spans="17:17" x14ac:dyDescent="0.25">
      <c r="Q2137" s="8"/>
    </row>
    <row r="2138" spans="17:17" x14ac:dyDescent="0.25">
      <c r="Q2138" s="8"/>
    </row>
    <row r="2139" spans="17:17" x14ac:dyDescent="0.25">
      <c r="Q2139" s="8"/>
    </row>
    <row r="2140" spans="17:17" x14ac:dyDescent="0.25">
      <c r="Q2140" s="8"/>
    </row>
    <row r="2141" spans="17:17" x14ac:dyDescent="0.25">
      <c r="Q2141" s="8"/>
    </row>
    <row r="2142" spans="17:17" x14ac:dyDescent="0.25">
      <c r="Q2142" s="8"/>
    </row>
    <row r="2143" spans="17:17" x14ac:dyDescent="0.25">
      <c r="Q2143" s="8"/>
    </row>
    <row r="2144" spans="17:17" x14ac:dyDescent="0.25">
      <c r="Q2144" s="8"/>
    </row>
    <row r="2145" spans="17:17" x14ac:dyDescent="0.25">
      <c r="Q2145" s="8"/>
    </row>
    <row r="2146" spans="17:17" x14ac:dyDescent="0.25">
      <c r="Q2146" s="8"/>
    </row>
    <row r="2147" spans="17:17" x14ac:dyDescent="0.25">
      <c r="Q2147" s="8"/>
    </row>
    <row r="2148" spans="17:17" x14ac:dyDescent="0.25">
      <c r="Q2148" s="8"/>
    </row>
    <row r="2149" spans="17:17" x14ac:dyDescent="0.25">
      <c r="Q2149" s="8"/>
    </row>
    <row r="2150" spans="17:17" x14ac:dyDescent="0.25">
      <c r="Q2150" s="8"/>
    </row>
    <row r="2151" spans="17:17" x14ac:dyDescent="0.25">
      <c r="Q2151" s="8"/>
    </row>
    <row r="2152" spans="17:17" x14ac:dyDescent="0.25">
      <c r="Q2152" s="8"/>
    </row>
    <row r="2153" spans="17:17" x14ac:dyDescent="0.25">
      <c r="Q2153" s="8"/>
    </row>
    <row r="2154" spans="17:17" x14ac:dyDescent="0.25">
      <c r="Q2154" s="8"/>
    </row>
    <row r="2155" spans="17:17" x14ac:dyDescent="0.25">
      <c r="Q2155" s="8"/>
    </row>
    <row r="2156" spans="17:17" x14ac:dyDescent="0.25">
      <c r="Q2156" s="8"/>
    </row>
    <row r="2157" spans="17:17" x14ac:dyDescent="0.25">
      <c r="Q2157" s="8"/>
    </row>
    <row r="2158" spans="17:17" x14ac:dyDescent="0.25">
      <c r="Q2158" s="8"/>
    </row>
    <row r="2159" spans="17:17" x14ac:dyDescent="0.25">
      <c r="Q2159" s="8"/>
    </row>
    <row r="2160" spans="17:17" x14ac:dyDescent="0.25">
      <c r="Q2160" s="8"/>
    </row>
    <row r="2161" spans="17:17" x14ac:dyDescent="0.25">
      <c r="Q2161" s="8"/>
    </row>
    <row r="2162" spans="17:17" x14ac:dyDescent="0.25">
      <c r="Q2162" s="8"/>
    </row>
    <row r="2163" spans="17:17" x14ac:dyDescent="0.25">
      <c r="Q2163" s="8"/>
    </row>
    <row r="2164" spans="17:17" x14ac:dyDescent="0.25">
      <c r="Q2164" s="8"/>
    </row>
    <row r="2165" spans="17:17" x14ac:dyDescent="0.25">
      <c r="Q2165" s="8"/>
    </row>
    <row r="2166" spans="17:17" x14ac:dyDescent="0.25">
      <c r="Q2166" s="8"/>
    </row>
    <row r="2167" spans="17:17" x14ac:dyDescent="0.25">
      <c r="Q2167" s="8"/>
    </row>
    <row r="2168" spans="17:17" x14ac:dyDescent="0.25">
      <c r="Q2168" s="8"/>
    </row>
    <row r="2169" spans="17:17" x14ac:dyDescent="0.25">
      <c r="Q2169" s="8"/>
    </row>
    <row r="2170" spans="17:17" x14ac:dyDescent="0.25">
      <c r="Q2170" s="8"/>
    </row>
    <row r="2171" spans="17:17" x14ac:dyDescent="0.25">
      <c r="Q2171" s="8"/>
    </row>
    <row r="2172" spans="17:17" x14ac:dyDescent="0.25">
      <c r="Q2172" s="8"/>
    </row>
    <row r="2173" spans="17:17" x14ac:dyDescent="0.25">
      <c r="Q2173" s="8"/>
    </row>
    <row r="2174" spans="17:17" x14ac:dyDescent="0.25">
      <c r="Q2174" s="8"/>
    </row>
    <row r="2175" spans="17:17" x14ac:dyDescent="0.25">
      <c r="Q2175" s="8"/>
    </row>
    <row r="2176" spans="17:17" x14ac:dyDescent="0.25">
      <c r="Q2176" s="8"/>
    </row>
    <row r="2177" spans="17:17" x14ac:dyDescent="0.25">
      <c r="Q2177" s="8"/>
    </row>
    <row r="2178" spans="17:17" x14ac:dyDescent="0.25">
      <c r="Q2178" s="8"/>
    </row>
    <row r="2179" spans="17:17" x14ac:dyDescent="0.25">
      <c r="Q2179" s="8"/>
    </row>
    <row r="2180" spans="17:17" x14ac:dyDescent="0.25">
      <c r="Q2180" s="8"/>
    </row>
    <row r="2181" spans="17:17" x14ac:dyDescent="0.25">
      <c r="Q2181" s="8"/>
    </row>
    <row r="2182" spans="17:17" x14ac:dyDescent="0.25">
      <c r="Q2182" s="8"/>
    </row>
    <row r="2183" spans="17:17" x14ac:dyDescent="0.25">
      <c r="Q2183" s="8"/>
    </row>
    <row r="2184" spans="17:17" x14ac:dyDescent="0.25">
      <c r="Q2184" s="8"/>
    </row>
    <row r="2185" spans="17:17" x14ac:dyDescent="0.25">
      <c r="Q2185" s="8"/>
    </row>
    <row r="2186" spans="17:17" x14ac:dyDescent="0.25">
      <c r="Q2186" s="8"/>
    </row>
    <row r="2187" spans="17:17" x14ac:dyDescent="0.25">
      <c r="Q2187" s="8"/>
    </row>
    <row r="2188" spans="17:17" x14ac:dyDescent="0.25">
      <c r="Q2188" s="8"/>
    </row>
    <row r="2189" spans="17:17" x14ac:dyDescent="0.25">
      <c r="Q2189" s="8"/>
    </row>
    <row r="2190" spans="17:17" x14ac:dyDescent="0.25">
      <c r="Q2190" s="8"/>
    </row>
    <row r="2191" spans="17:17" x14ac:dyDescent="0.25">
      <c r="Q2191" s="8"/>
    </row>
    <row r="2192" spans="17:17" x14ac:dyDescent="0.25">
      <c r="Q2192" s="8"/>
    </row>
    <row r="2193" spans="17:17" x14ac:dyDescent="0.25">
      <c r="Q2193" s="8"/>
    </row>
    <row r="2194" spans="17:17" x14ac:dyDescent="0.25">
      <c r="Q2194" s="8"/>
    </row>
    <row r="2195" spans="17:17" x14ac:dyDescent="0.25">
      <c r="Q2195" s="8"/>
    </row>
    <row r="2196" spans="17:17" x14ac:dyDescent="0.25">
      <c r="Q2196" s="8"/>
    </row>
    <row r="2197" spans="17:17" x14ac:dyDescent="0.25">
      <c r="Q2197" s="8"/>
    </row>
    <row r="2198" spans="17:17" x14ac:dyDescent="0.25">
      <c r="Q2198" s="8"/>
    </row>
    <row r="2199" spans="17:17" x14ac:dyDescent="0.25">
      <c r="Q2199" s="8"/>
    </row>
    <row r="2200" spans="17:17" x14ac:dyDescent="0.25">
      <c r="Q2200" s="8"/>
    </row>
    <row r="2201" spans="17:17" x14ac:dyDescent="0.25">
      <c r="Q2201" s="8"/>
    </row>
    <row r="2202" spans="17:17" x14ac:dyDescent="0.25">
      <c r="Q2202" s="8"/>
    </row>
    <row r="2203" spans="17:17" x14ac:dyDescent="0.25">
      <c r="Q2203" s="8"/>
    </row>
    <row r="2204" spans="17:17" x14ac:dyDescent="0.25">
      <c r="Q2204" s="8"/>
    </row>
    <row r="2205" spans="17:17" x14ac:dyDescent="0.25">
      <c r="Q2205" s="8"/>
    </row>
    <row r="2206" spans="17:17" x14ac:dyDescent="0.25">
      <c r="Q2206" s="8"/>
    </row>
    <row r="2207" spans="17:17" x14ac:dyDescent="0.25">
      <c r="Q2207" s="8"/>
    </row>
    <row r="2208" spans="17:17" x14ac:dyDescent="0.25">
      <c r="Q2208" s="8"/>
    </row>
    <row r="2209" spans="17:17" x14ac:dyDescent="0.25">
      <c r="Q2209" s="8"/>
    </row>
    <row r="2210" spans="17:17" x14ac:dyDescent="0.25">
      <c r="Q2210" s="8"/>
    </row>
    <row r="2211" spans="17:17" x14ac:dyDescent="0.25">
      <c r="Q2211" s="8"/>
    </row>
    <row r="2212" spans="17:17" x14ac:dyDescent="0.25">
      <c r="Q2212" s="8"/>
    </row>
    <row r="2213" spans="17:17" x14ac:dyDescent="0.25">
      <c r="Q2213" s="8"/>
    </row>
    <row r="2214" spans="17:17" x14ac:dyDescent="0.25">
      <c r="Q2214" s="8"/>
    </row>
    <row r="2215" spans="17:17" x14ac:dyDescent="0.25">
      <c r="Q2215" s="8"/>
    </row>
    <row r="2216" spans="17:17" x14ac:dyDescent="0.25">
      <c r="Q2216" s="8"/>
    </row>
    <row r="2217" spans="17:17" x14ac:dyDescent="0.25">
      <c r="Q2217" s="8"/>
    </row>
    <row r="2218" spans="17:17" x14ac:dyDescent="0.25">
      <c r="Q2218" s="8"/>
    </row>
    <row r="2219" spans="17:17" x14ac:dyDescent="0.25">
      <c r="Q2219" s="8"/>
    </row>
    <row r="2220" spans="17:17" x14ac:dyDescent="0.25">
      <c r="Q2220" s="8"/>
    </row>
    <row r="2221" spans="17:17" x14ac:dyDescent="0.25">
      <c r="Q2221" s="8"/>
    </row>
    <row r="2222" spans="17:17" x14ac:dyDescent="0.25">
      <c r="Q2222" s="8"/>
    </row>
    <row r="2223" spans="17:17" x14ac:dyDescent="0.25">
      <c r="Q2223" s="8"/>
    </row>
    <row r="2224" spans="17:17" x14ac:dyDescent="0.25">
      <c r="Q2224" s="8"/>
    </row>
    <row r="2225" spans="17:17" x14ac:dyDescent="0.25">
      <c r="Q2225" s="8"/>
    </row>
    <row r="2226" spans="17:17" x14ac:dyDescent="0.25">
      <c r="Q2226" s="8"/>
    </row>
    <row r="2227" spans="17:17" x14ac:dyDescent="0.25">
      <c r="Q2227" s="8"/>
    </row>
    <row r="2228" spans="17:17" x14ac:dyDescent="0.25">
      <c r="Q2228" s="8"/>
    </row>
    <row r="2229" spans="17:17" x14ac:dyDescent="0.25">
      <c r="Q2229" s="8"/>
    </row>
    <row r="2230" spans="17:17" x14ac:dyDescent="0.25">
      <c r="Q2230" s="8"/>
    </row>
    <row r="2231" spans="17:17" x14ac:dyDescent="0.25">
      <c r="Q2231" s="8"/>
    </row>
    <row r="2232" spans="17:17" x14ac:dyDescent="0.25">
      <c r="Q2232" s="8"/>
    </row>
    <row r="2233" spans="17:17" x14ac:dyDescent="0.25">
      <c r="Q2233" s="8"/>
    </row>
    <row r="2234" spans="17:17" x14ac:dyDescent="0.25">
      <c r="Q2234" s="8"/>
    </row>
    <row r="2235" spans="17:17" x14ac:dyDescent="0.25">
      <c r="Q2235" s="8"/>
    </row>
    <row r="2236" spans="17:17" x14ac:dyDescent="0.25">
      <c r="Q2236" s="8"/>
    </row>
    <row r="2237" spans="17:17" x14ac:dyDescent="0.25">
      <c r="Q2237" s="8"/>
    </row>
    <row r="2238" spans="17:17" x14ac:dyDescent="0.25">
      <c r="Q2238" s="8"/>
    </row>
    <row r="2239" spans="17:17" x14ac:dyDescent="0.25">
      <c r="Q2239" s="8"/>
    </row>
    <row r="2240" spans="17:17" x14ac:dyDescent="0.25">
      <c r="Q2240" s="8"/>
    </row>
    <row r="2241" spans="17:17" x14ac:dyDescent="0.25">
      <c r="Q2241" s="8"/>
    </row>
    <row r="2242" spans="17:17" x14ac:dyDescent="0.25">
      <c r="Q2242" s="8"/>
    </row>
    <row r="2243" spans="17:17" x14ac:dyDescent="0.25">
      <c r="Q2243" s="8"/>
    </row>
    <row r="2244" spans="17:17" x14ac:dyDescent="0.25">
      <c r="Q2244" s="8"/>
    </row>
    <row r="2245" spans="17:17" x14ac:dyDescent="0.25">
      <c r="Q2245" s="8"/>
    </row>
    <row r="2246" spans="17:17" x14ac:dyDescent="0.25">
      <c r="Q2246" s="8"/>
    </row>
    <row r="2247" spans="17:17" x14ac:dyDescent="0.25">
      <c r="Q2247" s="8"/>
    </row>
    <row r="2248" spans="17:17" x14ac:dyDescent="0.25">
      <c r="Q2248" s="8"/>
    </row>
    <row r="2249" spans="17:17" x14ac:dyDescent="0.25">
      <c r="Q2249" s="8"/>
    </row>
    <row r="2250" spans="17:17" x14ac:dyDescent="0.25">
      <c r="Q2250" s="8"/>
    </row>
    <row r="2251" spans="17:17" x14ac:dyDescent="0.25">
      <c r="Q2251" s="8"/>
    </row>
    <row r="2252" spans="17:17" x14ac:dyDescent="0.25">
      <c r="Q2252" s="8"/>
    </row>
    <row r="2253" spans="17:17" x14ac:dyDescent="0.25">
      <c r="Q2253" s="8"/>
    </row>
    <row r="2254" spans="17:17" x14ac:dyDescent="0.25">
      <c r="Q2254" s="8"/>
    </row>
    <row r="2255" spans="17:17" x14ac:dyDescent="0.25">
      <c r="Q2255" s="8"/>
    </row>
    <row r="2256" spans="17:17" x14ac:dyDescent="0.25">
      <c r="Q2256" s="8"/>
    </row>
    <row r="2257" spans="17:17" x14ac:dyDescent="0.25">
      <c r="Q2257" s="8"/>
    </row>
    <row r="2258" spans="17:17" x14ac:dyDescent="0.25">
      <c r="Q2258" s="8"/>
    </row>
    <row r="2259" spans="17:17" x14ac:dyDescent="0.25">
      <c r="Q2259" s="8"/>
    </row>
    <row r="2260" spans="17:17" x14ac:dyDescent="0.25">
      <c r="Q2260" s="8"/>
    </row>
    <row r="2261" spans="17:17" x14ac:dyDescent="0.25">
      <c r="Q2261" s="8"/>
    </row>
    <row r="2262" spans="17:17" x14ac:dyDescent="0.25">
      <c r="Q2262" s="8"/>
    </row>
    <row r="2263" spans="17:17" x14ac:dyDescent="0.25">
      <c r="Q2263" s="8"/>
    </row>
    <row r="2264" spans="17:17" x14ac:dyDescent="0.25">
      <c r="Q2264" s="8"/>
    </row>
    <row r="2265" spans="17:17" x14ac:dyDescent="0.25">
      <c r="Q2265" s="8"/>
    </row>
    <row r="2266" spans="17:17" x14ac:dyDescent="0.25">
      <c r="Q2266" s="8"/>
    </row>
    <row r="2267" spans="17:17" x14ac:dyDescent="0.25">
      <c r="Q2267" s="8"/>
    </row>
    <row r="2268" spans="17:17" x14ac:dyDescent="0.25">
      <c r="Q2268" s="8"/>
    </row>
    <row r="2269" spans="17:17" x14ac:dyDescent="0.25">
      <c r="Q2269" s="8"/>
    </row>
    <row r="2270" spans="17:17" x14ac:dyDescent="0.25">
      <c r="Q2270" s="8"/>
    </row>
    <row r="2271" spans="17:17" x14ac:dyDescent="0.25">
      <c r="Q2271" s="8"/>
    </row>
    <row r="2272" spans="17:17" x14ac:dyDescent="0.25">
      <c r="Q2272" s="8"/>
    </row>
    <row r="2273" spans="17:17" x14ac:dyDescent="0.25">
      <c r="Q2273" s="8"/>
    </row>
    <row r="2274" spans="17:17" x14ac:dyDescent="0.25">
      <c r="Q2274" s="8"/>
    </row>
    <row r="2275" spans="17:17" x14ac:dyDescent="0.25">
      <c r="Q2275" s="8"/>
    </row>
    <row r="2276" spans="17:17" x14ac:dyDescent="0.25">
      <c r="Q2276" s="8"/>
    </row>
    <row r="2277" spans="17:17" x14ac:dyDescent="0.25">
      <c r="Q2277" s="8"/>
    </row>
    <row r="2278" spans="17:17" x14ac:dyDescent="0.25">
      <c r="Q2278" s="8"/>
    </row>
    <row r="2279" spans="17:17" x14ac:dyDescent="0.25">
      <c r="Q2279" s="8"/>
    </row>
    <row r="2280" spans="17:17" x14ac:dyDescent="0.25">
      <c r="Q2280" s="8"/>
    </row>
    <row r="2281" spans="17:17" x14ac:dyDescent="0.25">
      <c r="Q2281" s="8"/>
    </row>
    <row r="2282" spans="17:17" x14ac:dyDescent="0.25">
      <c r="Q2282" s="8"/>
    </row>
    <row r="2283" spans="17:17" x14ac:dyDescent="0.25">
      <c r="Q2283" s="8"/>
    </row>
    <row r="2284" spans="17:17" x14ac:dyDescent="0.25">
      <c r="Q2284" s="8"/>
    </row>
    <row r="2285" spans="17:17" x14ac:dyDescent="0.25">
      <c r="Q2285" s="8"/>
    </row>
    <row r="2286" spans="17:17" x14ac:dyDescent="0.25">
      <c r="Q2286" s="8"/>
    </row>
    <row r="2287" spans="17:17" x14ac:dyDescent="0.25">
      <c r="Q2287" s="8"/>
    </row>
    <row r="2288" spans="17:17" x14ac:dyDescent="0.25">
      <c r="Q2288" s="8"/>
    </row>
    <row r="2289" spans="17:17" x14ac:dyDescent="0.25">
      <c r="Q2289" s="8"/>
    </row>
    <row r="2290" spans="17:17" x14ac:dyDescent="0.25">
      <c r="Q2290" s="8"/>
    </row>
    <row r="2291" spans="17:17" x14ac:dyDescent="0.25">
      <c r="Q2291" s="8"/>
    </row>
    <row r="2292" spans="17:17" x14ac:dyDescent="0.25">
      <c r="Q2292" s="8"/>
    </row>
    <row r="2293" spans="17:17" x14ac:dyDescent="0.25">
      <c r="Q2293" s="8"/>
    </row>
    <row r="2294" spans="17:17" x14ac:dyDescent="0.25">
      <c r="Q2294" s="8"/>
    </row>
    <row r="2295" spans="17:17" x14ac:dyDescent="0.25">
      <c r="Q2295" s="8"/>
    </row>
    <row r="2296" spans="17:17" x14ac:dyDescent="0.25">
      <c r="Q2296" s="8"/>
    </row>
    <row r="2297" spans="17:17" x14ac:dyDescent="0.25">
      <c r="Q2297" s="8"/>
    </row>
    <row r="2298" spans="17:17" x14ac:dyDescent="0.25">
      <c r="Q2298" s="8"/>
    </row>
    <row r="2299" spans="17:17" x14ac:dyDescent="0.25">
      <c r="Q2299" s="8"/>
    </row>
    <row r="2300" spans="17:17" x14ac:dyDescent="0.25">
      <c r="Q2300" s="8"/>
    </row>
    <row r="2301" spans="17:17" x14ac:dyDescent="0.25">
      <c r="Q2301" s="8"/>
    </row>
    <row r="2302" spans="17:17" x14ac:dyDescent="0.25">
      <c r="Q2302" s="8"/>
    </row>
    <row r="2303" spans="17:17" x14ac:dyDescent="0.25">
      <c r="Q2303" s="8"/>
    </row>
    <row r="2304" spans="17:17" x14ac:dyDescent="0.25">
      <c r="Q2304" s="8"/>
    </row>
    <row r="2305" spans="17:17" x14ac:dyDescent="0.25">
      <c r="Q2305" s="8"/>
    </row>
    <row r="2306" spans="17:17" x14ac:dyDescent="0.25">
      <c r="Q2306" s="8"/>
    </row>
    <row r="2307" spans="17:17" x14ac:dyDescent="0.25">
      <c r="Q2307" s="8"/>
    </row>
    <row r="2308" spans="17:17" x14ac:dyDescent="0.25">
      <c r="Q2308" s="8"/>
    </row>
    <row r="2309" spans="17:17" x14ac:dyDescent="0.25">
      <c r="Q2309" s="8"/>
    </row>
    <row r="2310" spans="17:17" x14ac:dyDescent="0.25">
      <c r="Q2310" s="8"/>
    </row>
    <row r="2311" spans="17:17" x14ac:dyDescent="0.25">
      <c r="Q2311" s="8"/>
    </row>
    <row r="2312" spans="17:17" x14ac:dyDescent="0.25">
      <c r="Q2312" s="8"/>
    </row>
    <row r="2313" spans="17:17" x14ac:dyDescent="0.25">
      <c r="Q2313" s="8"/>
    </row>
    <row r="2314" spans="17:17" x14ac:dyDescent="0.25">
      <c r="Q2314" s="8"/>
    </row>
    <row r="2315" spans="17:17" x14ac:dyDescent="0.25">
      <c r="Q2315" s="8"/>
    </row>
    <row r="2316" spans="17:17" x14ac:dyDescent="0.25">
      <c r="Q2316" s="8"/>
    </row>
    <row r="2317" spans="17:17" x14ac:dyDescent="0.25">
      <c r="Q2317" s="8"/>
    </row>
    <row r="2318" spans="17:17" x14ac:dyDescent="0.25">
      <c r="Q2318" s="8"/>
    </row>
    <row r="2319" spans="17:17" x14ac:dyDescent="0.25">
      <c r="Q2319" s="8"/>
    </row>
    <row r="2320" spans="17:17" x14ac:dyDescent="0.25">
      <c r="Q2320" s="8"/>
    </row>
    <row r="2321" spans="17:17" x14ac:dyDescent="0.25">
      <c r="Q2321" s="8"/>
    </row>
    <row r="2322" spans="17:17" x14ac:dyDescent="0.25">
      <c r="Q2322" s="8"/>
    </row>
    <row r="2323" spans="17:17" x14ac:dyDescent="0.25">
      <c r="Q2323" s="8"/>
    </row>
    <row r="2324" spans="17:17" x14ac:dyDescent="0.25">
      <c r="Q2324" s="8"/>
    </row>
    <row r="2325" spans="17:17" x14ac:dyDescent="0.25">
      <c r="Q2325" s="8"/>
    </row>
    <row r="2326" spans="17:17" x14ac:dyDescent="0.25">
      <c r="Q2326" s="8"/>
    </row>
    <row r="2327" spans="17:17" x14ac:dyDescent="0.25">
      <c r="Q2327" s="8"/>
    </row>
    <row r="2328" spans="17:17" x14ac:dyDescent="0.25">
      <c r="Q2328" s="8"/>
    </row>
    <row r="2329" spans="17:17" x14ac:dyDescent="0.25">
      <c r="Q2329" s="8"/>
    </row>
    <row r="2330" spans="17:17" x14ac:dyDescent="0.25">
      <c r="Q2330" s="8"/>
    </row>
    <row r="2331" spans="17:17" x14ac:dyDescent="0.25">
      <c r="Q2331" s="8"/>
    </row>
    <row r="2332" spans="17:17" x14ac:dyDescent="0.25">
      <c r="Q2332" s="8"/>
    </row>
    <row r="2333" spans="17:17" x14ac:dyDescent="0.25">
      <c r="Q2333" s="8"/>
    </row>
    <row r="2334" spans="17:17" x14ac:dyDescent="0.25">
      <c r="Q2334" s="8"/>
    </row>
    <row r="2335" spans="17:17" x14ac:dyDescent="0.25">
      <c r="Q2335" s="8"/>
    </row>
    <row r="2336" spans="17:17" x14ac:dyDescent="0.25">
      <c r="Q2336" s="8"/>
    </row>
    <row r="2337" spans="17:17" x14ac:dyDescent="0.25">
      <c r="Q2337" s="8"/>
    </row>
    <row r="2338" spans="17:17" x14ac:dyDescent="0.25">
      <c r="Q2338" s="8"/>
    </row>
    <row r="2339" spans="17:17" x14ac:dyDescent="0.25">
      <c r="Q2339" s="8"/>
    </row>
    <row r="2340" spans="17:17" x14ac:dyDescent="0.25">
      <c r="Q2340" s="8"/>
    </row>
    <row r="2341" spans="17:17" x14ac:dyDescent="0.25">
      <c r="Q2341" s="8"/>
    </row>
    <row r="2342" spans="17:17" x14ac:dyDescent="0.25">
      <c r="Q2342" s="8"/>
    </row>
    <row r="2343" spans="17:17" x14ac:dyDescent="0.25">
      <c r="Q2343" s="8"/>
    </row>
    <row r="2344" spans="17:17" x14ac:dyDescent="0.25">
      <c r="Q2344" s="8"/>
    </row>
    <row r="2345" spans="17:17" x14ac:dyDescent="0.25">
      <c r="Q2345" s="8"/>
    </row>
    <row r="2346" spans="17:17" x14ac:dyDescent="0.25">
      <c r="Q2346" s="8"/>
    </row>
    <row r="2347" spans="17:17" x14ac:dyDescent="0.25">
      <c r="Q2347" s="8"/>
    </row>
    <row r="2348" spans="17:17" x14ac:dyDescent="0.25">
      <c r="Q2348" s="8"/>
    </row>
    <row r="2349" spans="17:17" x14ac:dyDescent="0.25">
      <c r="Q2349" s="8"/>
    </row>
    <row r="2350" spans="17:17" x14ac:dyDescent="0.25">
      <c r="Q2350" s="8"/>
    </row>
    <row r="2351" spans="17:17" x14ac:dyDescent="0.25">
      <c r="Q2351" s="8"/>
    </row>
    <row r="2352" spans="17:17" x14ac:dyDescent="0.25">
      <c r="Q2352" s="8"/>
    </row>
    <row r="2353" spans="17:17" x14ac:dyDescent="0.25">
      <c r="Q2353" s="8"/>
    </row>
    <row r="2354" spans="17:17" x14ac:dyDescent="0.25">
      <c r="Q2354" s="8"/>
    </row>
    <row r="2355" spans="17:17" x14ac:dyDescent="0.25">
      <c r="Q2355" s="8"/>
    </row>
    <row r="2356" spans="17:17" x14ac:dyDescent="0.25">
      <c r="Q2356" s="8"/>
    </row>
    <row r="2357" spans="17:17" x14ac:dyDescent="0.25">
      <c r="Q2357" s="8"/>
    </row>
    <row r="2358" spans="17:17" x14ac:dyDescent="0.25">
      <c r="Q2358" s="8"/>
    </row>
    <row r="2359" spans="17:17" x14ac:dyDescent="0.25">
      <c r="Q2359" s="8"/>
    </row>
    <row r="2360" spans="17:17" x14ac:dyDescent="0.25">
      <c r="Q2360" s="8"/>
    </row>
    <row r="2361" spans="17:17" x14ac:dyDescent="0.25">
      <c r="Q2361" s="8"/>
    </row>
    <row r="2362" spans="17:17" x14ac:dyDescent="0.25">
      <c r="Q2362" s="8"/>
    </row>
    <row r="2363" spans="17:17" x14ac:dyDescent="0.25">
      <c r="Q2363" s="8"/>
    </row>
    <row r="2364" spans="17:17" x14ac:dyDescent="0.25">
      <c r="Q2364" s="8"/>
    </row>
    <row r="2365" spans="17:17" x14ac:dyDescent="0.25">
      <c r="Q2365" s="8"/>
    </row>
    <row r="2366" spans="17:17" x14ac:dyDescent="0.25">
      <c r="Q2366" s="8"/>
    </row>
    <row r="2367" spans="17:17" x14ac:dyDescent="0.25">
      <c r="Q2367" s="8"/>
    </row>
    <row r="2368" spans="17:17" x14ac:dyDescent="0.25">
      <c r="Q2368" s="8"/>
    </row>
    <row r="2369" spans="17:17" x14ac:dyDescent="0.25">
      <c r="Q2369" s="8"/>
    </row>
    <row r="2370" spans="17:17" x14ac:dyDescent="0.25">
      <c r="Q2370" s="8"/>
    </row>
    <row r="2371" spans="17:17" x14ac:dyDescent="0.25">
      <c r="Q2371" s="8"/>
    </row>
    <row r="2372" spans="17:17" x14ac:dyDescent="0.25">
      <c r="Q2372" s="8"/>
    </row>
    <row r="2373" spans="17:17" x14ac:dyDescent="0.25">
      <c r="Q2373" s="8"/>
    </row>
    <row r="2374" spans="17:17" x14ac:dyDescent="0.25">
      <c r="Q2374" s="8"/>
    </row>
    <row r="2375" spans="17:17" x14ac:dyDescent="0.25">
      <c r="Q2375" s="8"/>
    </row>
    <row r="2376" spans="17:17" x14ac:dyDescent="0.25">
      <c r="Q2376" s="8"/>
    </row>
    <row r="2377" spans="17:17" x14ac:dyDescent="0.25">
      <c r="Q2377" s="8"/>
    </row>
    <row r="2378" spans="17:17" x14ac:dyDescent="0.25">
      <c r="Q2378" s="8"/>
    </row>
    <row r="2379" spans="17:17" x14ac:dyDescent="0.25">
      <c r="Q2379" s="8"/>
    </row>
    <row r="2380" spans="17:17" x14ac:dyDescent="0.25">
      <c r="Q2380" s="8"/>
    </row>
    <row r="2381" spans="17:17" x14ac:dyDescent="0.25">
      <c r="Q2381" s="8"/>
    </row>
    <row r="2382" spans="17:17" x14ac:dyDescent="0.25">
      <c r="Q2382" s="8"/>
    </row>
    <row r="2383" spans="17:17" x14ac:dyDescent="0.25">
      <c r="Q2383" s="8"/>
    </row>
    <row r="2384" spans="17:17" x14ac:dyDescent="0.25">
      <c r="Q2384" s="8"/>
    </row>
    <row r="2385" spans="17:17" x14ac:dyDescent="0.25">
      <c r="Q2385" s="8"/>
    </row>
    <row r="2386" spans="17:17" x14ac:dyDescent="0.25">
      <c r="Q2386" s="8"/>
    </row>
    <row r="2387" spans="17:17" x14ac:dyDescent="0.25">
      <c r="Q2387" s="8"/>
    </row>
    <row r="2388" spans="17:17" x14ac:dyDescent="0.25">
      <c r="Q2388" s="8"/>
    </row>
    <row r="2389" spans="17:17" x14ac:dyDescent="0.25">
      <c r="Q2389" s="8"/>
    </row>
    <row r="2390" spans="17:17" x14ac:dyDescent="0.25">
      <c r="Q2390" s="8"/>
    </row>
    <row r="2391" spans="17:17" x14ac:dyDescent="0.25">
      <c r="Q2391" s="8"/>
    </row>
    <row r="2392" spans="17:17" x14ac:dyDescent="0.25">
      <c r="Q2392" s="8"/>
    </row>
    <row r="2393" spans="17:17" x14ac:dyDescent="0.25">
      <c r="Q2393" s="8"/>
    </row>
    <row r="2394" spans="17:17" x14ac:dyDescent="0.25">
      <c r="Q2394" s="8"/>
    </row>
    <row r="2395" spans="17:17" x14ac:dyDescent="0.25">
      <c r="Q2395" s="8"/>
    </row>
    <row r="2396" spans="17:17" x14ac:dyDescent="0.25">
      <c r="Q2396" s="8"/>
    </row>
    <row r="2397" spans="17:17" x14ac:dyDescent="0.25">
      <c r="Q2397" s="8"/>
    </row>
    <row r="2398" spans="17:17" x14ac:dyDescent="0.25">
      <c r="Q2398" s="8"/>
    </row>
    <row r="2399" spans="17:17" x14ac:dyDescent="0.25">
      <c r="Q2399" s="8"/>
    </row>
    <row r="2400" spans="17:17" x14ac:dyDescent="0.25">
      <c r="Q2400" s="8"/>
    </row>
    <row r="2401" spans="17:17" x14ac:dyDescent="0.25">
      <c r="Q2401" s="8"/>
    </row>
    <row r="2402" spans="17:17" x14ac:dyDescent="0.25">
      <c r="Q2402" s="8"/>
    </row>
    <row r="2403" spans="17:17" x14ac:dyDescent="0.25">
      <c r="Q2403" s="8"/>
    </row>
    <row r="2404" spans="17:17" x14ac:dyDescent="0.25">
      <c r="Q2404" s="8"/>
    </row>
    <row r="2405" spans="17:17" x14ac:dyDescent="0.25">
      <c r="Q2405" s="8"/>
    </row>
    <row r="2406" spans="17:17" x14ac:dyDescent="0.25">
      <c r="Q2406" s="8"/>
    </row>
    <row r="2407" spans="17:17" x14ac:dyDescent="0.25">
      <c r="Q2407" s="8"/>
    </row>
    <row r="2408" spans="17:17" x14ac:dyDescent="0.25">
      <c r="Q2408" s="8"/>
    </row>
    <row r="2409" spans="17:17" x14ac:dyDescent="0.25">
      <c r="Q2409" s="8"/>
    </row>
    <row r="2410" spans="17:17" x14ac:dyDescent="0.25">
      <c r="Q2410" s="8"/>
    </row>
    <row r="2411" spans="17:17" x14ac:dyDescent="0.25">
      <c r="Q2411" s="8"/>
    </row>
    <row r="2412" spans="17:17" x14ac:dyDescent="0.25">
      <c r="Q2412" s="8"/>
    </row>
    <row r="2413" spans="17:17" x14ac:dyDescent="0.25">
      <c r="Q2413" s="8"/>
    </row>
    <row r="2414" spans="17:17" x14ac:dyDescent="0.25">
      <c r="Q2414" s="8"/>
    </row>
    <row r="2415" spans="17:17" x14ac:dyDescent="0.25">
      <c r="Q2415" s="8"/>
    </row>
    <row r="2416" spans="17:17" x14ac:dyDescent="0.25">
      <c r="Q2416" s="8"/>
    </row>
    <row r="2417" spans="17:17" x14ac:dyDescent="0.25">
      <c r="Q2417" s="8"/>
    </row>
    <row r="2418" spans="17:17" x14ac:dyDescent="0.25">
      <c r="Q2418" s="8"/>
    </row>
    <row r="2419" spans="17:17" x14ac:dyDescent="0.25">
      <c r="Q2419" s="8"/>
    </row>
    <row r="2420" spans="17:17" x14ac:dyDescent="0.25">
      <c r="Q2420" s="8"/>
    </row>
    <row r="2421" spans="17:17" x14ac:dyDescent="0.25">
      <c r="Q2421" s="8"/>
    </row>
    <row r="2422" spans="17:17" x14ac:dyDescent="0.25">
      <c r="Q2422" s="8"/>
    </row>
    <row r="2423" spans="17:17" x14ac:dyDescent="0.25">
      <c r="Q2423" s="8"/>
    </row>
    <row r="2424" spans="17:17" x14ac:dyDescent="0.25">
      <c r="Q2424" s="8"/>
    </row>
    <row r="2425" spans="17:17" x14ac:dyDescent="0.25">
      <c r="Q2425" s="8"/>
    </row>
    <row r="2426" spans="17:17" x14ac:dyDescent="0.25">
      <c r="Q2426" s="8"/>
    </row>
    <row r="2427" spans="17:17" x14ac:dyDescent="0.25">
      <c r="Q2427" s="8"/>
    </row>
    <row r="2428" spans="17:17" x14ac:dyDescent="0.25">
      <c r="Q2428" s="8"/>
    </row>
    <row r="2429" spans="17:17" x14ac:dyDescent="0.25">
      <c r="Q2429" s="8"/>
    </row>
    <row r="2430" spans="17:17" x14ac:dyDescent="0.25">
      <c r="Q2430" s="8"/>
    </row>
    <row r="2431" spans="17:17" x14ac:dyDescent="0.25">
      <c r="Q2431" s="8"/>
    </row>
    <row r="2432" spans="17:17" x14ac:dyDescent="0.25">
      <c r="Q2432" s="8"/>
    </row>
    <row r="2433" spans="17:17" x14ac:dyDescent="0.25">
      <c r="Q2433" s="8"/>
    </row>
    <row r="2434" spans="17:17" x14ac:dyDescent="0.25">
      <c r="Q2434" s="8"/>
    </row>
    <row r="2435" spans="17:17" x14ac:dyDescent="0.25">
      <c r="Q2435" s="8"/>
    </row>
    <row r="2436" spans="17:17" x14ac:dyDescent="0.25">
      <c r="Q2436" s="8"/>
    </row>
    <row r="2437" spans="17:17" x14ac:dyDescent="0.25">
      <c r="Q2437" s="8"/>
    </row>
    <row r="2438" spans="17:17" x14ac:dyDescent="0.25">
      <c r="Q2438" s="8"/>
    </row>
    <row r="2439" spans="17:17" x14ac:dyDescent="0.25">
      <c r="Q2439" s="8"/>
    </row>
    <row r="2440" spans="17:17" x14ac:dyDescent="0.25">
      <c r="Q2440" s="8"/>
    </row>
    <row r="2441" spans="17:17" x14ac:dyDescent="0.25">
      <c r="Q2441" s="8"/>
    </row>
    <row r="2442" spans="17:17" x14ac:dyDescent="0.25">
      <c r="Q2442" s="8"/>
    </row>
    <row r="2443" spans="17:17" x14ac:dyDescent="0.25">
      <c r="Q2443" s="8"/>
    </row>
    <row r="2444" spans="17:17" x14ac:dyDescent="0.25">
      <c r="Q2444" s="8"/>
    </row>
    <row r="2445" spans="17:17" x14ac:dyDescent="0.25">
      <c r="Q2445" s="8"/>
    </row>
    <row r="2446" spans="17:17" x14ac:dyDescent="0.25">
      <c r="Q2446" s="8"/>
    </row>
    <row r="2447" spans="17:17" x14ac:dyDescent="0.25">
      <c r="Q2447" s="8"/>
    </row>
    <row r="2448" spans="17:17" x14ac:dyDescent="0.25">
      <c r="Q2448" s="8"/>
    </row>
    <row r="2449" spans="17:17" x14ac:dyDescent="0.25">
      <c r="Q2449" s="8"/>
    </row>
    <row r="2450" spans="17:17" x14ac:dyDescent="0.25">
      <c r="Q2450" s="8"/>
    </row>
    <row r="2451" spans="17:17" x14ac:dyDescent="0.25">
      <c r="Q2451" s="8"/>
    </row>
    <row r="2452" spans="17:17" x14ac:dyDescent="0.25">
      <c r="Q2452" s="8"/>
    </row>
    <row r="2453" spans="17:17" x14ac:dyDescent="0.25">
      <c r="Q2453" s="8"/>
    </row>
    <row r="2454" spans="17:17" x14ac:dyDescent="0.25">
      <c r="Q2454" s="8"/>
    </row>
    <row r="2455" spans="17:17" x14ac:dyDescent="0.25">
      <c r="Q2455" s="8"/>
    </row>
    <row r="2456" spans="17:17" x14ac:dyDescent="0.25">
      <c r="Q2456" s="8"/>
    </row>
    <row r="2457" spans="17:17" x14ac:dyDescent="0.25">
      <c r="Q2457" s="8"/>
    </row>
    <row r="2458" spans="17:17" x14ac:dyDescent="0.25">
      <c r="Q2458" s="8"/>
    </row>
    <row r="2459" spans="17:17" x14ac:dyDescent="0.25">
      <c r="Q2459" s="8"/>
    </row>
    <row r="2460" spans="17:17" x14ac:dyDescent="0.25">
      <c r="Q2460" s="8"/>
    </row>
    <row r="2461" spans="17:17" x14ac:dyDescent="0.25">
      <c r="Q2461" s="8"/>
    </row>
    <row r="2462" spans="17:17" x14ac:dyDescent="0.25">
      <c r="Q2462" s="8"/>
    </row>
    <row r="2463" spans="17:17" x14ac:dyDescent="0.25">
      <c r="Q2463" s="8"/>
    </row>
    <row r="2464" spans="17:17" x14ac:dyDescent="0.25">
      <c r="Q2464" s="8"/>
    </row>
    <row r="2465" spans="17:17" x14ac:dyDescent="0.25">
      <c r="Q2465" s="8"/>
    </row>
    <row r="2466" spans="17:17" x14ac:dyDescent="0.25">
      <c r="Q2466" s="8"/>
    </row>
    <row r="2467" spans="17:17" x14ac:dyDescent="0.25">
      <c r="Q2467" s="8"/>
    </row>
    <row r="2468" spans="17:17" x14ac:dyDescent="0.25">
      <c r="Q2468" s="8"/>
    </row>
    <row r="2469" spans="17:17" x14ac:dyDescent="0.25">
      <c r="Q2469" s="8"/>
    </row>
    <row r="2470" spans="17:17" x14ac:dyDescent="0.25">
      <c r="Q2470" s="8"/>
    </row>
    <row r="2471" spans="17:17" x14ac:dyDescent="0.25">
      <c r="Q2471" s="8"/>
    </row>
    <row r="2472" spans="17:17" x14ac:dyDescent="0.25">
      <c r="Q2472" s="8"/>
    </row>
    <row r="2473" spans="17:17" x14ac:dyDescent="0.25">
      <c r="Q2473" s="8"/>
    </row>
    <row r="2474" spans="17:17" x14ac:dyDescent="0.25">
      <c r="Q2474" s="8"/>
    </row>
    <row r="2475" spans="17:17" x14ac:dyDescent="0.25">
      <c r="Q2475" s="8"/>
    </row>
    <row r="2476" spans="17:17" x14ac:dyDescent="0.25">
      <c r="Q2476" s="8"/>
    </row>
    <row r="2477" spans="17:17" x14ac:dyDescent="0.25">
      <c r="Q2477" s="8"/>
    </row>
    <row r="2478" spans="17:17" x14ac:dyDescent="0.25">
      <c r="Q2478" s="8"/>
    </row>
    <row r="2479" spans="17:17" x14ac:dyDescent="0.25">
      <c r="Q2479" s="8"/>
    </row>
    <row r="2480" spans="17:17" x14ac:dyDescent="0.25">
      <c r="Q2480" s="8"/>
    </row>
    <row r="2481" spans="17:17" x14ac:dyDescent="0.25">
      <c r="Q2481" s="8"/>
    </row>
    <row r="2482" spans="17:17" x14ac:dyDescent="0.25">
      <c r="Q2482" s="8"/>
    </row>
    <row r="2483" spans="17:17" x14ac:dyDescent="0.25">
      <c r="Q2483" s="8"/>
    </row>
    <row r="2484" spans="17:17" x14ac:dyDescent="0.25">
      <c r="Q2484" s="8"/>
    </row>
    <row r="2485" spans="17:17" x14ac:dyDescent="0.25">
      <c r="Q2485" s="8"/>
    </row>
    <row r="2486" spans="17:17" x14ac:dyDescent="0.25">
      <c r="Q2486" s="8"/>
    </row>
    <row r="2487" spans="17:17" x14ac:dyDescent="0.25">
      <c r="Q2487" s="8"/>
    </row>
    <row r="2488" spans="17:17" x14ac:dyDescent="0.25">
      <c r="Q2488" s="8"/>
    </row>
    <row r="2489" spans="17:17" x14ac:dyDescent="0.25">
      <c r="Q2489" s="8"/>
    </row>
    <row r="2490" spans="17:17" x14ac:dyDescent="0.25">
      <c r="Q2490" s="8"/>
    </row>
    <row r="2491" spans="17:17" x14ac:dyDescent="0.25">
      <c r="Q2491" s="8"/>
    </row>
    <row r="2492" spans="17:17" x14ac:dyDescent="0.25">
      <c r="Q2492" s="8"/>
    </row>
    <row r="2493" spans="17:17" x14ac:dyDescent="0.25">
      <c r="Q2493" s="8"/>
    </row>
    <row r="2494" spans="17:17" x14ac:dyDescent="0.25">
      <c r="Q2494" s="8"/>
    </row>
    <row r="2495" spans="17:17" x14ac:dyDescent="0.25">
      <c r="Q2495" s="8"/>
    </row>
    <row r="2496" spans="17:17" x14ac:dyDescent="0.25">
      <c r="Q2496" s="8"/>
    </row>
    <row r="2497" spans="17:17" x14ac:dyDescent="0.25">
      <c r="Q2497" s="8"/>
    </row>
    <row r="2498" spans="17:17" x14ac:dyDescent="0.25">
      <c r="Q2498" s="8"/>
    </row>
    <row r="2499" spans="17:17" x14ac:dyDescent="0.25">
      <c r="Q2499" s="8"/>
    </row>
    <row r="2500" spans="17:17" x14ac:dyDescent="0.25">
      <c r="Q2500" s="8"/>
    </row>
    <row r="2501" spans="17:17" x14ac:dyDescent="0.25">
      <c r="Q2501" s="8"/>
    </row>
    <row r="2502" spans="17:17" x14ac:dyDescent="0.25">
      <c r="Q2502" s="8"/>
    </row>
    <row r="2503" spans="17:17" x14ac:dyDescent="0.25">
      <c r="Q2503" s="8"/>
    </row>
    <row r="2504" spans="17:17" x14ac:dyDescent="0.25">
      <c r="Q2504" s="8"/>
    </row>
    <row r="2505" spans="17:17" x14ac:dyDescent="0.25">
      <c r="Q2505" s="8"/>
    </row>
    <row r="2506" spans="17:17" x14ac:dyDescent="0.25">
      <c r="Q2506" s="8"/>
    </row>
    <row r="2507" spans="17:17" x14ac:dyDescent="0.25">
      <c r="Q2507" s="8"/>
    </row>
    <row r="2508" spans="17:17" x14ac:dyDescent="0.25">
      <c r="Q2508" s="8"/>
    </row>
    <row r="2509" spans="17:17" x14ac:dyDescent="0.25">
      <c r="Q2509" s="8"/>
    </row>
    <row r="2510" spans="17:17" x14ac:dyDescent="0.25">
      <c r="Q2510" s="8"/>
    </row>
    <row r="2511" spans="17:17" x14ac:dyDescent="0.25">
      <c r="Q2511" s="8"/>
    </row>
    <row r="2512" spans="17:17" x14ac:dyDescent="0.25">
      <c r="Q2512" s="8"/>
    </row>
    <row r="2513" spans="17:17" x14ac:dyDescent="0.25">
      <c r="Q2513" s="8"/>
    </row>
    <row r="2514" spans="17:17" x14ac:dyDescent="0.25">
      <c r="Q2514" s="8"/>
    </row>
    <row r="2515" spans="17:17" x14ac:dyDescent="0.25">
      <c r="Q2515" s="8"/>
    </row>
    <row r="2516" spans="17:17" x14ac:dyDescent="0.25">
      <c r="Q2516" s="8"/>
    </row>
    <row r="2517" spans="17:17" x14ac:dyDescent="0.25">
      <c r="Q2517" s="8"/>
    </row>
    <row r="2518" spans="17:17" x14ac:dyDescent="0.25">
      <c r="Q2518" s="8"/>
    </row>
    <row r="2519" spans="17:17" x14ac:dyDescent="0.25">
      <c r="Q2519" s="8"/>
    </row>
    <row r="2520" spans="17:17" x14ac:dyDescent="0.25">
      <c r="Q2520" s="8"/>
    </row>
    <row r="2521" spans="17:17" x14ac:dyDescent="0.25">
      <c r="Q2521" s="8"/>
    </row>
    <row r="2522" spans="17:17" x14ac:dyDescent="0.25">
      <c r="Q2522" s="8"/>
    </row>
    <row r="2523" spans="17:17" x14ac:dyDescent="0.25">
      <c r="Q2523" s="8"/>
    </row>
    <row r="2524" spans="17:17" x14ac:dyDescent="0.25">
      <c r="Q2524" s="8"/>
    </row>
    <row r="2525" spans="17:17" x14ac:dyDescent="0.25">
      <c r="Q2525" s="8"/>
    </row>
    <row r="2526" spans="17:17" x14ac:dyDescent="0.25">
      <c r="Q2526" s="8"/>
    </row>
    <row r="2527" spans="17:17" x14ac:dyDescent="0.25">
      <c r="Q2527" s="8"/>
    </row>
    <row r="2528" spans="17:17" x14ac:dyDescent="0.25">
      <c r="Q2528" s="8"/>
    </row>
    <row r="2529" spans="17:17" x14ac:dyDescent="0.25">
      <c r="Q2529" s="8"/>
    </row>
    <row r="2530" spans="17:17" x14ac:dyDescent="0.25">
      <c r="Q2530" s="8"/>
    </row>
    <row r="2531" spans="17:17" x14ac:dyDescent="0.25">
      <c r="Q2531" s="8"/>
    </row>
    <row r="2532" spans="17:17" x14ac:dyDescent="0.25">
      <c r="Q2532" s="8"/>
    </row>
    <row r="2533" spans="17:17" x14ac:dyDescent="0.25">
      <c r="Q2533" s="8"/>
    </row>
    <row r="2534" spans="17:17" x14ac:dyDescent="0.25">
      <c r="Q2534" s="8"/>
    </row>
    <row r="2535" spans="17:17" x14ac:dyDescent="0.25">
      <c r="Q2535" s="8"/>
    </row>
    <row r="2536" spans="17:17" x14ac:dyDescent="0.25">
      <c r="Q2536" s="8"/>
    </row>
    <row r="2537" spans="17:17" x14ac:dyDescent="0.25">
      <c r="Q2537" s="8"/>
    </row>
    <row r="2538" spans="17:17" x14ac:dyDescent="0.25">
      <c r="Q2538" s="8"/>
    </row>
    <row r="2539" spans="17:17" x14ac:dyDescent="0.25">
      <c r="Q2539" s="8"/>
    </row>
    <row r="2540" spans="17:17" x14ac:dyDescent="0.25">
      <c r="Q2540" s="8"/>
    </row>
    <row r="2541" spans="17:17" x14ac:dyDescent="0.25">
      <c r="Q2541" s="8"/>
    </row>
    <row r="2542" spans="17:17" x14ac:dyDescent="0.25">
      <c r="Q2542" s="8"/>
    </row>
    <row r="2543" spans="17:17" x14ac:dyDescent="0.25">
      <c r="Q2543" s="8"/>
    </row>
    <row r="2544" spans="17:17" x14ac:dyDescent="0.25">
      <c r="Q2544" s="8"/>
    </row>
    <row r="2545" spans="17:17" x14ac:dyDescent="0.25">
      <c r="Q2545" s="8"/>
    </row>
    <row r="2546" spans="17:17" x14ac:dyDescent="0.25">
      <c r="Q2546" s="8"/>
    </row>
    <row r="2547" spans="17:17" x14ac:dyDescent="0.25">
      <c r="Q2547" s="8"/>
    </row>
    <row r="2548" spans="17:17" x14ac:dyDescent="0.25">
      <c r="Q2548" s="8"/>
    </row>
    <row r="2549" spans="17:17" x14ac:dyDescent="0.25">
      <c r="Q2549" s="8"/>
    </row>
    <row r="2550" spans="17:17" x14ac:dyDescent="0.25">
      <c r="Q2550" s="8"/>
    </row>
    <row r="2551" spans="17:17" x14ac:dyDescent="0.25">
      <c r="Q2551" s="8"/>
    </row>
    <row r="2552" spans="17:17" x14ac:dyDescent="0.25">
      <c r="Q2552" s="8"/>
    </row>
    <row r="2553" spans="17:17" x14ac:dyDescent="0.25">
      <c r="Q2553" s="8"/>
    </row>
    <row r="2554" spans="17:17" x14ac:dyDescent="0.25">
      <c r="Q2554" s="8"/>
    </row>
    <row r="2555" spans="17:17" x14ac:dyDescent="0.25">
      <c r="Q2555" s="8"/>
    </row>
    <row r="2556" spans="17:17" x14ac:dyDescent="0.25">
      <c r="Q2556" s="8"/>
    </row>
    <row r="2557" spans="17:17" x14ac:dyDescent="0.25">
      <c r="Q2557" s="8"/>
    </row>
    <row r="2558" spans="17:17" x14ac:dyDescent="0.25">
      <c r="Q2558" s="8"/>
    </row>
    <row r="2559" spans="17:17" x14ac:dyDescent="0.25">
      <c r="Q2559" s="8"/>
    </row>
    <row r="2560" spans="17:17" x14ac:dyDescent="0.25">
      <c r="Q2560" s="8"/>
    </row>
    <row r="2561" spans="17:17" x14ac:dyDescent="0.25">
      <c r="Q2561" s="8"/>
    </row>
    <row r="2562" spans="17:17" x14ac:dyDescent="0.25">
      <c r="Q2562" s="8"/>
    </row>
    <row r="2563" spans="17:17" x14ac:dyDescent="0.25">
      <c r="Q2563" s="8"/>
    </row>
    <row r="2564" spans="17:17" x14ac:dyDescent="0.25">
      <c r="Q2564" s="8"/>
    </row>
    <row r="2565" spans="17:17" x14ac:dyDescent="0.25">
      <c r="Q2565" s="8"/>
    </row>
    <row r="2566" spans="17:17" x14ac:dyDescent="0.25">
      <c r="Q2566" s="8"/>
    </row>
    <row r="2567" spans="17:17" x14ac:dyDescent="0.25">
      <c r="Q2567" s="8"/>
    </row>
    <row r="2568" spans="17:17" x14ac:dyDescent="0.25">
      <c r="Q2568" s="8"/>
    </row>
    <row r="2569" spans="17:17" x14ac:dyDescent="0.25">
      <c r="Q2569" s="8"/>
    </row>
    <row r="2570" spans="17:17" x14ac:dyDescent="0.25">
      <c r="Q2570" s="8"/>
    </row>
    <row r="2571" spans="17:17" x14ac:dyDescent="0.25">
      <c r="Q2571" s="8"/>
    </row>
    <row r="2572" spans="17:17" x14ac:dyDescent="0.25">
      <c r="Q2572" s="8"/>
    </row>
    <row r="2573" spans="17:17" x14ac:dyDescent="0.25">
      <c r="Q2573" s="8"/>
    </row>
    <row r="2574" spans="17:17" x14ac:dyDescent="0.25">
      <c r="Q2574" s="8"/>
    </row>
    <row r="2575" spans="17:17" x14ac:dyDescent="0.25">
      <c r="Q2575" s="8"/>
    </row>
    <row r="2576" spans="17:17" x14ac:dyDescent="0.25">
      <c r="Q2576" s="8"/>
    </row>
    <row r="2577" spans="17:17" x14ac:dyDescent="0.25">
      <c r="Q2577" s="8"/>
    </row>
    <row r="2578" spans="17:17" x14ac:dyDescent="0.25">
      <c r="Q2578" s="8"/>
    </row>
    <row r="2579" spans="17:17" x14ac:dyDescent="0.25">
      <c r="Q2579" s="8"/>
    </row>
    <row r="2580" spans="17:17" x14ac:dyDescent="0.25">
      <c r="Q2580" s="8"/>
    </row>
    <row r="2581" spans="17:17" x14ac:dyDescent="0.25">
      <c r="Q2581" s="8"/>
    </row>
    <row r="2582" spans="17:17" x14ac:dyDescent="0.25">
      <c r="Q2582" s="8"/>
    </row>
    <row r="2583" spans="17:17" x14ac:dyDescent="0.25">
      <c r="Q2583" s="8"/>
    </row>
    <row r="2584" spans="17:17" x14ac:dyDescent="0.25">
      <c r="Q2584" s="8"/>
    </row>
    <row r="2585" spans="17:17" x14ac:dyDescent="0.25">
      <c r="Q2585" s="8"/>
    </row>
    <row r="2586" spans="17:17" x14ac:dyDescent="0.25">
      <c r="Q2586" s="8"/>
    </row>
    <row r="2587" spans="17:17" x14ac:dyDescent="0.25">
      <c r="Q2587" s="8"/>
    </row>
    <row r="2588" spans="17:17" x14ac:dyDescent="0.25">
      <c r="Q2588" s="8"/>
    </row>
    <row r="2589" spans="17:17" x14ac:dyDescent="0.25">
      <c r="Q2589" s="8"/>
    </row>
    <row r="2590" spans="17:17" x14ac:dyDescent="0.25">
      <c r="Q2590" s="8"/>
    </row>
    <row r="2591" spans="17:17" x14ac:dyDescent="0.25">
      <c r="Q2591" s="8"/>
    </row>
    <row r="2592" spans="17:17" x14ac:dyDescent="0.25">
      <c r="Q2592" s="8"/>
    </row>
    <row r="2593" spans="17:17" x14ac:dyDescent="0.25">
      <c r="Q2593" s="8"/>
    </row>
    <row r="2594" spans="17:17" x14ac:dyDescent="0.25">
      <c r="Q2594" s="8"/>
    </row>
    <row r="2595" spans="17:17" x14ac:dyDescent="0.25">
      <c r="Q2595" s="8"/>
    </row>
    <row r="2596" spans="17:17" x14ac:dyDescent="0.25">
      <c r="Q2596" s="8"/>
    </row>
    <row r="2597" spans="17:17" x14ac:dyDescent="0.25">
      <c r="Q2597" s="8"/>
    </row>
    <row r="2598" spans="17:17" x14ac:dyDescent="0.25">
      <c r="Q2598" s="8"/>
    </row>
    <row r="2599" spans="17:17" x14ac:dyDescent="0.25">
      <c r="Q2599" s="8"/>
    </row>
    <row r="2600" spans="17:17" x14ac:dyDescent="0.25">
      <c r="Q2600" s="8"/>
    </row>
    <row r="2601" spans="17:17" x14ac:dyDescent="0.25">
      <c r="Q2601" s="8"/>
    </row>
    <row r="2602" spans="17:17" x14ac:dyDescent="0.25">
      <c r="Q2602" s="8"/>
    </row>
    <row r="2603" spans="17:17" x14ac:dyDescent="0.25">
      <c r="Q2603" s="8"/>
    </row>
    <row r="2604" spans="17:17" x14ac:dyDescent="0.25">
      <c r="Q2604" s="8"/>
    </row>
    <row r="2605" spans="17:17" x14ac:dyDescent="0.25">
      <c r="Q2605" s="8"/>
    </row>
    <row r="2606" spans="17:17" x14ac:dyDescent="0.25">
      <c r="Q2606" s="8"/>
    </row>
    <row r="2607" spans="17:17" x14ac:dyDescent="0.25">
      <c r="Q2607" s="8"/>
    </row>
    <row r="2608" spans="17:17" x14ac:dyDescent="0.25">
      <c r="Q2608" s="8"/>
    </row>
    <row r="2609" spans="17:17" x14ac:dyDescent="0.25">
      <c r="Q2609" s="8"/>
    </row>
    <row r="2610" spans="17:17" x14ac:dyDescent="0.25">
      <c r="Q2610" s="8"/>
    </row>
    <row r="2611" spans="17:17" x14ac:dyDescent="0.25">
      <c r="Q2611" s="8"/>
    </row>
    <row r="2612" spans="17:17" x14ac:dyDescent="0.25">
      <c r="Q2612" s="8"/>
    </row>
    <row r="2613" spans="17:17" x14ac:dyDescent="0.25">
      <c r="Q2613" s="8"/>
    </row>
    <row r="2614" spans="17:17" x14ac:dyDescent="0.25">
      <c r="Q2614" s="8"/>
    </row>
    <row r="2615" spans="17:17" x14ac:dyDescent="0.25">
      <c r="Q2615" s="8"/>
    </row>
    <row r="2616" spans="17:17" x14ac:dyDescent="0.25">
      <c r="Q2616" s="8"/>
    </row>
    <row r="2617" spans="17:17" x14ac:dyDescent="0.25">
      <c r="Q2617" s="8"/>
    </row>
    <row r="2618" spans="17:17" x14ac:dyDescent="0.25">
      <c r="Q2618" s="8"/>
    </row>
    <row r="2619" spans="17:17" x14ac:dyDescent="0.25">
      <c r="Q2619" s="8"/>
    </row>
    <row r="2620" spans="17:17" x14ac:dyDescent="0.25">
      <c r="Q2620" s="8"/>
    </row>
    <row r="2621" spans="17:17" x14ac:dyDescent="0.25">
      <c r="Q2621" s="8"/>
    </row>
    <row r="2622" spans="17:17" x14ac:dyDescent="0.25">
      <c r="Q2622" s="8"/>
    </row>
    <row r="2623" spans="17:17" x14ac:dyDescent="0.25">
      <c r="Q2623" s="8"/>
    </row>
    <row r="2624" spans="17:17" x14ac:dyDescent="0.25">
      <c r="Q2624" s="8"/>
    </row>
    <row r="2625" spans="17:17" x14ac:dyDescent="0.25">
      <c r="Q2625" s="8"/>
    </row>
    <row r="2626" spans="17:17" x14ac:dyDescent="0.25">
      <c r="Q2626" s="8"/>
    </row>
    <row r="2627" spans="17:17" x14ac:dyDescent="0.25">
      <c r="Q2627" s="8"/>
    </row>
    <row r="2628" spans="17:17" x14ac:dyDescent="0.25">
      <c r="Q2628" s="8"/>
    </row>
    <row r="2629" spans="17:17" x14ac:dyDescent="0.25">
      <c r="Q2629" s="8"/>
    </row>
    <row r="2630" spans="17:17" x14ac:dyDescent="0.25">
      <c r="Q2630" s="8"/>
    </row>
    <row r="2631" spans="17:17" x14ac:dyDescent="0.25">
      <c r="Q2631" s="8"/>
    </row>
    <row r="2632" spans="17:17" x14ac:dyDescent="0.25">
      <c r="Q2632" s="8"/>
    </row>
    <row r="2633" spans="17:17" x14ac:dyDescent="0.25">
      <c r="Q2633" s="8"/>
    </row>
    <row r="2634" spans="17:17" x14ac:dyDescent="0.25">
      <c r="Q2634" s="8"/>
    </row>
    <row r="2635" spans="17:17" x14ac:dyDescent="0.25">
      <c r="Q2635" s="8"/>
    </row>
    <row r="2636" spans="17:17" x14ac:dyDescent="0.25">
      <c r="Q2636" s="8"/>
    </row>
    <row r="2637" spans="17:17" x14ac:dyDescent="0.25">
      <c r="Q2637" s="8"/>
    </row>
    <row r="2638" spans="17:17" x14ac:dyDescent="0.25">
      <c r="Q2638" s="8"/>
    </row>
    <row r="2639" spans="17:17" x14ac:dyDescent="0.25">
      <c r="Q2639" s="8"/>
    </row>
    <row r="2640" spans="17:17" x14ac:dyDescent="0.25">
      <c r="Q2640" s="8"/>
    </row>
    <row r="2641" spans="17:17" x14ac:dyDescent="0.25">
      <c r="Q2641" s="8"/>
    </row>
    <row r="2642" spans="17:17" x14ac:dyDescent="0.25">
      <c r="Q2642" s="8"/>
    </row>
    <row r="2643" spans="17:17" x14ac:dyDescent="0.25">
      <c r="Q2643" s="8"/>
    </row>
    <row r="2644" spans="17:17" x14ac:dyDescent="0.25">
      <c r="Q2644" s="8"/>
    </row>
    <row r="2645" spans="17:17" x14ac:dyDescent="0.25">
      <c r="Q2645" s="8"/>
    </row>
    <row r="2646" spans="17:17" x14ac:dyDescent="0.25">
      <c r="Q2646" s="8"/>
    </row>
    <row r="2647" spans="17:17" x14ac:dyDescent="0.25">
      <c r="Q2647" s="8"/>
    </row>
    <row r="2648" spans="17:17" x14ac:dyDescent="0.25">
      <c r="Q2648" s="8"/>
    </row>
    <row r="2649" spans="17:17" x14ac:dyDescent="0.25">
      <c r="Q2649" s="8"/>
    </row>
    <row r="2650" spans="17:17" x14ac:dyDescent="0.25">
      <c r="Q2650" s="8"/>
    </row>
    <row r="2651" spans="17:17" x14ac:dyDescent="0.25">
      <c r="Q2651" s="8"/>
    </row>
    <row r="2652" spans="17:17" x14ac:dyDescent="0.25">
      <c r="Q2652" s="8"/>
    </row>
    <row r="2653" spans="17:17" x14ac:dyDescent="0.25">
      <c r="Q2653" s="8"/>
    </row>
    <row r="2654" spans="17:17" x14ac:dyDescent="0.25">
      <c r="Q2654" s="8"/>
    </row>
    <row r="2655" spans="17:17" x14ac:dyDescent="0.25">
      <c r="Q2655" s="8"/>
    </row>
    <row r="2656" spans="17:17" x14ac:dyDescent="0.25">
      <c r="Q2656" s="8"/>
    </row>
    <row r="2657" spans="17:17" x14ac:dyDescent="0.25">
      <c r="Q2657" s="8"/>
    </row>
    <row r="2658" spans="17:17" x14ac:dyDescent="0.25">
      <c r="Q2658" s="8"/>
    </row>
    <row r="2659" spans="17:17" x14ac:dyDescent="0.25">
      <c r="Q2659" s="8"/>
    </row>
    <row r="2660" spans="17:17" x14ac:dyDescent="0.25">
      <c r="Q2660" s="8"/>
    </row>
    <row r="2661" spans="17:17" x14ac:dyDescent="0.25">
      <c r="Q2661" s="8"/>
    </row>
    <row r="2662" spans="17:17" x14ac:dyDescent="0.25">
      <c r="Q2662" s="8"/>
    </row>
    <row r="2663" spans="17:17" x14ac:dyDescent="0.25">
      <c r="Q2663" s="8"/>
    </row>
    <row r="2664" spans="17:17" x14ac:dyDescent="0.25">
      <c r="Q2664" s="8"/>
    </row>
    <row r="2665" spans="17:17" x14ac:dyDescent="0.25">
      <c r="Q2665" s="8"/>
    </row>
    <row r="2666" spans="17:17" x14ac:dyDescent="0.25">
      <c r="Q2666" s="8"/>
    </row>
    <row r="2667" spans="17:17" x14ac:dyDescent="0.25">
      <c r="Q2667" s="8"/>
    </row>
    <row r="2668" spans="17:17" x14ac:dyDescent="0.25">
      <c r="Q2668" s="8"/>
    </row>
    <row r="2669" spans="17:17" x14ac:dyDescent="0.25">
      <c r="Q2669" s="8"/>
    </row>
    <row r="2670" spans="17:17" x14ac:dyDescent="0.25">
      <c r="Q2670" s="8"/>
    </row>
    <row r="2671" spans="17:17" x14ac:dyDescent="0.25">
      <c r="Q2671" s="8"/>
    </row>
    <row r="2672" spans="17:17" x14ac:dyDescent="0.25">
      <c r="Q2672" s="8"/>
    </row>
    <row r="2673" spans="17:17" x14ac:dyDescent="0.25">
      <c r="Q2673" s="8"/>
    </row>
    <row r="2674" spans="17:17" x14ac:dyDescent="0.25">
      <c r="Q2674" s="8"/>
    </row>
    <row r="2675" spans="17:17" x14ac:dyDescent="0.25">
      <c r="Q2675" s="8"/>
    </row>
    <row r="2676" spans="17:17" x14ac:dyDescent="0.25">
      <c r="Q2676" s="8"/>
    </row>
    <row r="2677" spans="17:17" x14ac:dyDescent="0.25">
      <c r="Q2677" s="8"/>
    </row>
    <row r="2678" spans="17:17" x14ac:dyDescent="0.25">
      <c r="Q2678" s="8"/>
    </row>
    <row r="2679" spans="17:17" x14ac:dyDescent="0.25">
      <c r="Q2679" s="8"/>
    </row>
    <row r="2680" spans="17:17" x14ac:dyDescent="0.25">
      <c r="Q2680" s="8"/>
    </row>
    <row r="2681" spans="17:17" x14ac:dyDescent="0.25">
      <c r="Q2681" s="8"/>
    </row>
    <row r="2682" spans="17:17" x14ac:dyDescent="0.25">
      <c r="Q2682" s="8"/>
    </row>
    <row r="2683" spans="17:17" x14ac:dyDescent="0.25">
      <c r="Q2683" s="8"/>
    </row>
    <row r="2684" spans="17:17" x14ac:dyDescent="0.25">
      <c r="Q2684" s="8"/>
    </row>
    <row r="2685" spans="17:17" x14ac:dyDescent="0.25">
      <c r="Q2685" s="8"/>
    </row>
    <row r="2686" spans="17:17" x14ac:dyDescent="0.25">
      <c r="Q2686" s="8"/>
    </row>
    <row r="2687" spans="17:17" x14ac:dyDescent="0.25">
      <c r="Q2687" s="8"/>
    </row>
    <row r="2688" spans="17:17" x14ac:dyDescent="0.25">
      <c r="Q2688" s="8"/>
    </row>
    <row r="2689" spans="17:17" x14ac:dyDescent="0.25">
      <c r="Q2689" s="8"/>
    </row>
    <row r="2690" spans="17:17" x14ac:dyDescent="0.25">
      <c r="Q2690" s="8"/>
    </row>
    <row r="2691" spans="17:17" x14ac:dyDescent="0.25">
      <c r="Q2691" s="8"/>
    </row>
    <row r="2692" spans="17:17" x14ac:dyDescent="0.25">
      <c r="Q2692" s="8"/>
    </row>
    <row r="2693" spans="17:17" x14ac:dyDescent="0.25">
      <c r="Q2693" s="8"/>
    </row>
    <row r="2694" spans="17:17" x14ac:dyDescent="0.25">
      <c r="Q2694" s="8"/>
    </row>
    <row r="2695" spans="17:17" x14ac:dyDescent="0.25">
      <c r="Q2695" s="8"/>
    </row>
    <row r="2696" spans="17:17" x14ac:dyDescent="0.25">
      <c r="Q2696" s="8"/>
    </row>
    <row r="2697" spans="17:17" x14ac:dyDescent="0.25">
      <c r="Q2697" s="8"/>
    </row>
    <row r="2698" spans="17:17" x14ac:dyDescent="0.25">
      <c r="Q2698" s="8"/>
    </row>
    <row r="2699" spans="17:17" x14ac:dyDescent="0.25">
      <c r="Q2699" s="8"/>
    </row>
    <row r="2700" spans="17:17" x14ac:dyDescent="0.25">
      <c r="Q2700" s="8"/>
    </row>
    <row r="2701" spans="17:17" x14ac:dyDescent="0.25">
      <c r="Q2701" s="8"/>
    </row>
    <row r="2702" spans="17:17" x14ac:dyDescent="0.25">
      <c r="Q2702" s="8"/>
    </row>
    <row r="2703" spans="17:17" x14ac:dyDescent="0.25">
      <c r="Q2703" s="8"/>
    </row>
    <row r="2704" spans="17:17" x14ac:dyDescent="0.25">
      <c r="Q2704" s="8"/>
    </row>
    <row r="2705" spans="17:17" x14ac:dyDescent="0.25">
      <c r="Q2705" s="8"/>
    </row>
    <row r="2706" spans="17:17" x14ac:dyDescent="0.25">
      <c r="Q2706" s="8"/>
    </row>
    <row r="2707" spans="17:17" x14ac:dyDescent="0.25">
      <c r="Q2707" s="8"/>
    </row>
    <row r="2708" spans="17:17" x14ac:dyDescent="0.25">
      <c r="Q2708" s="8"/>
    </row>
    <row r="2709" spans="17:17" x14ac:dyDescent="0.25">
      <c r="Q2709" s="8"/>
    </row>
    <row r="2710" spans="17:17" x14ac:dyDescent="0.25">
      <c r="Q2710" s="8"/>
    </row>
    <row r="2711" spans="17:17" x14ac:dyDescent="0.25">
      <c r="Q2711" s="8"/>
    </row>
    <row r="2712" spans="17:17" x14ac:dyDescent="0.25">
      <c r="Q2712" s="8"/>
    </row>
    <row r="2713" spans="17:17" x14ac:dyDescent="0.25">
      <c r="Q2713" s="8"/>
    </row>
    <row r="2714" spans="17:17" x14ac:dyDescent="0.25">
      <c r="Q2714" s="8"/>
    </row>
    <row r="2715" spans="17:17" x14ac:dyDescent="0.25">
      <c r="Q2715" s="8"/>
    </row>
    <row r="2716" spans="17:17" x14ac:dyDescent="0.25">
      <c r="Q2716" s="8"/>
    </row>
    <row r="2717" spans="17:17" x14ac:dyDescent="0.25">
      <c r="Q2717" s="8"/>
    </row>
    <row r="2718" spans="17:17" x14ac:dyDescent="0.25">
      <c r="Q2718" s="8"/>
    </row>
    <row r="2719" spans="17:17" x14ac:dyDescent="0.25">
      <c r="Q2719" s="8"/>
    </row>
    <row r="2720" spans="17:17" x14ac:dyDescent="0.25">
      <c r="Q2720" s="8"/>
    </row>
    <row r="2721" spans="17:17" x14ac:dyDescent="0.25">
      <c r="Q2721" s="8"/>
    </row>
    <row r="2722" spans="17:17" x14ac:dyDescent="0.25">
      <c r="Q2722" s="8"/>
    </row>
    <row r="2723" spans="17:17" x14ac:dyDescent="0.25">
      <c r="Q2723" s="8"/>
    </row>
    <row r="2724" spans="17:17" x14ac:dyDescent="0.25">
      <c r="Q2724" s="8"/>
    </row>
    <row r="2725" spans="17:17" x14ac:dyDescent="0.25">
      <c r="Q2725" s="8"/>
    </row>
    <row r="2726" spans="17:17" x14ac:dyDescent="0.25">
      <c r="Q2726" s="8"/>
    </row>
    <row r="2727" spans="17:17" x14ac:dyDescent="0.25">
      <c r="Q2727" s="8"/>
    </row>
    <row r="2728" spans="17:17" x14ac:dyDescent="0.25">
      <c r="Q2728" s="8"/>
    </row>
    <row r="2729" spans="17:17" x14ac:dyDescent="0.25">
      <c r="Q2729" s="8"/>
    </row>
    <row r="2730" spans="17:17" x14ac:dyDescent="0.25">
      <c r="Q2730" s="8"/>
    </row>
    <row r="2731" spans="17:17" x14ac:dyDescent="0.25">
      <c r="Q2731" s="8"/>
    </row>
    <row r="2732" spans="17:17" x14ac:dyDescent="0.25">
      <c r="Q2732" s="8"/>
    </row>
    <row r="2733" spans="17:17" x14ac:dyDescent="0.25">
      <c r="Q2733" s="8"/>
    </row>
    <row r="2734" spans="17:17" x14ac:dyDescent="0.25">
      <c r="Q2734" s="8"/>
    </row>
    <row r="2735" spans="17:17" x14ac:dyDescent="0.25">
      <c r="Q2735" s="8"/>
    </row>
    <row r="2736" spans="17:17" x14ac:dyDescent="0.25">
      <c r="Q2736" s="8"/>
    </row>
    <row r="2737" spans="17:17" x14ac:dyDescent="0.25">
      <c r="Q2737" s="8"/>
    </row>
    <row r="2738" spans="17:17" x14ac:dyDescent="0.25">
      <c r="Q2738" s="8"/>
    </row>
    <row r="2739" spans="17:17" x14ac:dyDescent="0.25">
      <c r="Q2739" s="8"/>
    </row>
    <row r="2740" spans="17:17" x14ac:dyDescent="0.25">
      <c r="Q2740" s="8"/>
    </row>
    <row r="2741" spans="17:17" x14ac:dyDescent="0.25">
      <c r="Q2741" s="8"/>
    </row>
    <row r="2742" spans="17:17" x14ac:dyDescent="0.25">
      <c r="Q2742" s="8"/>
    </row>
    <row r="2743" spans="17:17" x14ac:dyDescent="0.25">
      <c r="Q2743" s="8"/>
    </row>
    <row r="2744" spans="17:17" x14ac:dyDescent="0.25">
      <c r="Q2744" s="8"/>
    </row>
    <row r="2745" spans="17:17" x14ac:dyDescent="0.25">
      <c r="Q2745" s="8"/>
    </row>
    <row r="2746" spans="17:17" x14ac:dyDescent="0.25">
      <c r="Q2746" s="8"/>
    </row>
    <row r="2747" spans="17:17" x14ac:dyDescent="0.25">
      <c r="Q2747" s="8"/>
    </row>
    <row r="2748" spans="17:17" x14ac:dyDescent="0.25">
      <c r="Q2748" s="8"/>
    </row>
    <row r="2749" spans="17:17" x14ac:dyDescent="0.25">
      <c r="Q2749" s="8"/>
    </row>
    <row r="2750" spans="17:17" x14ac:dyDescent="0.25">
      <c r="Q2750" s="8"/>
    </row>
    <row r="2751" spans="17:17" x14ac:dyDescent="0.25">
      <c r="Q2751" s="8"/>
    </row>
    <row r="2752" spans="17:17" x14ac:dyDescent="0.25">
      <c r="Q2752" s="8"/>
    </row>
    <row r="2753" spans="17:17" x14ac:dyDescent="0.25">
      <c r="Q2753" s="8"/>
    </row>
    <row r="2754" spans="17:17" x14ac:dyDescent="0.25">
      <c r="Q2754" s="8"/>
    </row>
    <row r="2755" spans="17:17" x14ac:dyDescent="0.25">
      <c r="Q2755" s="8"/>
    </row>
    <row r="2756" spans="17:17" x14ac:dyDescent="0.25">
      <c r="Q2756" s="8"/>
    </row>
    <row r="2757" spans="17:17" x14ac:dyDescent="0.25">
      <c r="Q2757" s="8"/>
    </row>
    <row r="2758" spans="17:17" x14ac:dyDescent="0.25">
      <c r="Q2758" s="8"/>
    </row>
    <row r="2759" spans="17:17" x14ac:dyDescent="0.25">
      <c r="Q2759" s="8"/>
    </row>
    <row r="2760" spans="17:17" x14ac:dyDescent="0.25">
      <c r="Q2760" s="8"/>
    </row>
    <row r="2761" spans="17:17" x14ac:dyDescent="0.25">
      <c r="Q2761" s="8"/>
    </row>
    <row r="2762" spans="17:17" x14ac:dyDescent="0.25">
      <c r="Q2762" s="8"/>
    </row>
    <row r="2763" spans="17:17" x14ac:dyDescent="0.25">
      <c r="Q2763" s="8"/>
    </row>
    <row r="2764" spans="17:17" x14ac:dyDescent="0.25">
      <c r="Q2764" s="8"/>
    </row>
    <row r="2765" spans="17:17" x14ac:dyDescent="0.25">
      <c r="Q2765" s="8"/>
    </row>
    <row r="2766" spans="17:17" x14ac:dyDescent="0.25">
      <c r="Q2766" s="8"/>
    </row>
    <row r="2767" spans="17:17" x14ac:dyDescent="0.25">
      <c r="Q2767" s="8"/>
    </row>
    <row r="2768" spans="17:17" x14ac:dyDescent="0.25">
      <c r="Q2768" s="8"/>
    </row>
    <row r="2769" spans="17:17" x14ac:dyDescent="0.25">
      <c r="Q2769" s="8"/>
    </row>
    <row r="2770" spans="17:17" x14ac:dyDescent="0.25">
      <c r="Q2770" s="8"/>
    </row>
    <row r="2771" spans="17:17" x14ac:dyDescent="0.25">
      <c r="Q2771" s="8"/>
    </row>
    <row r="2772" spans="17:17" x14ac:dyDescent="0.25">
      <c r="Q2772" s="8"/>
    </row>
    <row r="2773" spans="17:17" x14ac:dyDescent="0.25">
      <c r="Q2773" s="8"/>
    </row>
    <row r="2774" spans="17:17" x14ac:dyDescent="0.25">
      <c r="Q2774" s="8"/>
    </row>
    <row r="2775" spans="17:17" x14ac:dyDescent="0.25">
      <c r="Q2775" s="8"/>
    </row>
    <row r="2776" spans="17:17" x14ac:dyDescent="0.25">
      <c r="Q2776" s="8"/>
    </row>
    <row r="2777" spans="17:17" x14ac:dyDescent="0.25">
      <c r="Q2777" s="8"/>
    </row>
    <row r="2778" spans="17:17" x14ac:dyDescent="0.25">
      <c r="Q2778" s="8"/>
    </row>
    <row r="2779" spans="17:17" x14ac:dyDescent="0.25">
      <c r="Q2779" s="8"/>
    </row>
    <row r="2780" spans="17:17" x14ac:dyDescent="0.25">
      <c r="Q2780" s="8"/>
    </row>
    <row r="2781" spans="17:17" x14ac:dyDescent="0.25">
      <c r="Q2781" s="8"/>
    </row>
    <row r="2782" spans="17:17" x14ac:dyDescent="0.25">
      <c r="Q2782" s="8"/>
    </row>
    <row r="2783" spans="17:17" x14ac:dyDescent="0.25">
      <c r="Q2783" s="8"/>
    </row>
    <row r="2784" spans="17:17" x14ac:dyDescent="0.25">
      <c r="Q2784" s="8"/>
    </row>
    <row r="2785" spans="17:17" x14ac:dyDescent="0.25">
      <c r="Q2785" s="8"/>
    </row>
    <row r="2786" spans="17:17" x14ac:dyDescent="0.25">
      <c r="Q2786" s="8"/>
    </row>
    <row r="2787" spans="17:17" x14ac:dyDescent="0.25">
      <c r="Q2787" s="8"/>
    </row>
    <row r="2788" spans="17:17" x14ac:dyDescent="0.25">
      <c r="Q2788" s="8"/>
    </row>
    <row r="2789" spans="17:17" x14ac:dyDescent="0.25">
      <c r="Q2789" s="8"/>
    </row>
    <row r="2790" spans="17:17" x14ac:dyDescent="0.25">
      <c r="Q2790" s="8"/>
    </row>
    <row r="2791" spans="17:17" x14ac:dyDescent="0.25">
      <c r="Q2791" s="8"/>
    </row>
    <row r="2792" spans="17:17" x14ac:dyDescent="0.25">
      <c r="Q2792" s="8"/>
    </row>
    <row r="2793" spans="17:17" x14ac:dyDescent="0.25">
      <c r="Q2793" s="8"/>
    </row>
    <row r="2794" spans="17:17" x14ac:dyDescent="0.25">
      <c r="Q2794" s="8"/>
    </row>
    <row r="2795" spans="17:17" x14ac:dyDescent="0.25">
      <c r="Q2795" s="8"/>
    </row>
    <row r="2796" spans="17:17" x14ac:dyDescent="0.25">
      <c r="Q2796" s="8"/>
    </row>
    <row r="2797" spans="17:17" x14ac:dyDescent="0.25">
      <c r="Q2797" s="8"/>
    </row>
    <row r="2798" spans="17:17" x14ac:dyDescent="0.25">
      <c r="Q2798" s="8"/>
    </row>
    <row r="2799" spans="17:17" x14ac:dyDescent="0.25">
      <c r="Q2799" s="8"/>
    </row>
    <row r="2800" spans="17:17" x14ac:dyDescent="0.25">
      <c r="Q2800" s="8"/>
    </row>
    <row r="2801" spans="17:17" x14ac:dyDescent="0.25">
      <c r="Q2801" s="8"/>
    </row>
    <row r="2802" spans="17:17" x14ac:dyDescent="0.25">
      <c r="Q2802" s="8"/>
    </row>
    <row r="2803" spans="17:17" x14ac:dyDescent="0.25">
      <c r="Q2803" s="8"/>
    </row>
    <row r="2804" spans="17:17" x14ac:dyDescent="0.25">
      <c r="Q2804" s="8"/>
    </row>
    <row r="2805" spans="17:17" x14ac:dyDescent="0.25">
      <c r="Q2805" s="8"/>
    </row>
    <row r="2806" spans="17:17" x14ac:dyDescent="0.25">
      <c r="Q2806" s="8"/>
    </row>
    <row r="2807" spans="17:17" x14ac:dyDescent="0.25">
      <c r="Q2807" s="8"/>
    </row>
    <row r="2808" spans="17:17" x14ac:dyDescent="0.25">
      <c r="Q2808" s="8"/>
    </row>
    <row r="2809" spans="17:17" x14ac:dyDescent="0.25">
      <c r="Q2809" s="8"/>
    </row>
    <row r="2810" spans="17:17" x14ac:dyDescent="0.25">
      <c r="Q2810" s="8"/>
    </row>
    <row r="2811" spans="17:17" x14ac:dyDescent="0.25">
      <c r="Q2811" s="8"/>
    </row>
    <row r="2812" spans="17:17" x14ac:dyDescent="0.25">
      <c r="Q2812" s="8"/>
    </row>
    <row r="2813" spans="17:17" x14ac:dyDescent="0.25">
      <c r="Q2813" s="8"/>
    </row>
    <row r="2814" spans="17:17" x14ac:dyDescent="0.25">
      <c r="Q2814" s="8"/>
    </row>
    <row r="2815" spans="17:17" x14ac:dyDescent="0.25">
      <c r="Q2815" s="8"/>
    </row>
    <row r="2816" spans="17:17" x14ac:dyDescent="0.25">
      <c r="Q2816" s="8"/>
    </row>
    <row r="2817" spans="17:17" x14ac:dyDescent="0.25">
      <c r="Q2817" s="8"/>
    </row>
    <row r="2818" spans="17:17" x14ac:dyDescent="0.25">
      <c r="Q2818" s="8"/>
    </row>
    <row r="2819" spans="17:17" x14ac:dyDescent="0.25">
      <c r="Q2819" s="8"/>
    </row>
    <row r="2820" spans="17:17" x14ac:dyDescent="0.25">
      <c r="Q2820" s="8"/>
    </row>
    <row r="2821" spans="17:17" x14ac:dyDescent="0.25">
      <c r="Q2821" s="8"/>
    </row>
    <row r="2822" spans="17:17" x14ac:dyDescent="0.25">
      <c r="Q2822" s="8"/>
    </row>
    <row r="2823" spans="17:17" x14ac:dyDescent="0.25">
      <c r="Q2823" s="8"/>
    </row>
    <row r="2824" spans="17:17" x14ac:dyDescent="0.25">
      <c r="Q2824" s="8"/>
    </row>
    <row r="2825" spans="17:17" x14ac:dyDescent="0.25">
      <c r="Q2825" s="8"/>
    </row>
    <row r="2826" spans="17:17" x14ac:dyDescent="0.25">
      <c r="Q2826" s="8"/>
    </row>
    <row r="2827" spans="17:17" x14ac:dyDescent="0.25">
      <c r="Q2827" s="8"/>
    </row>
    <row r="2828" spans="17:17" x14ac:dyDescent="0.25">
      <c r="Q2828" s="8"/>
    </row>
    <row r="2829" spans="17:17" x14ac:dyDescent="0.25">
      <c r="Q2829" s="8"/>
    </row>
    <row r="2830" spans="17:17" x14ac:dyDescent="0.25">
      <c r="Q2830" s="8"/>
    </row>
    <row r="2831" spans="17:17" x14ac:dyDescent="0.25">
      <c r="Q2831" s="8"/>
    </row>
    <row r="2832" spans="17:17" x14ac:dyDescent="0.25">
      <c r="Q2832" s="8"/>
    </row>
    <row r="2833" spans="17:17" x14ac:dyDescent="0.25">
      <c r="Q2833" s="8"/>
    </row>
    <row r="2834" spans="17:17" x14ac:dyDescent="0.25">
      <c r="Q2834" s="8"/>
    </row>
    <row r="2835" spans="17:17" x14ac:dyDescent="0.25">
      <c r="Q2835" s="8"/>
    </row>
    <row r="2836" spans="17:17" x14ac:dyDescent="0.25">
      <c r="Q2836" s="8"/>
    </row>
    <row r="2837" spans="17:17" x14ac:dyDescent="0.25">
      <c r="Q2837" s="8"/>
    </row>
    <row r="2838" spans="17:17" x14ac:dyDescent="0.25">
      <c r="Q2838" s="8"/>
    </row>
    <row r="2839" spans="17:17" x14ac:dyDescent="0.25">
      <c r="Q2839" s="8"/>
    </row>
    <row r="2840" spans="17:17" x14ac:dyDescent="0.25">
      <c r="Q2840" s="8"/>
    </row>
    <row r="2841" spans="17:17" x14ac:dyDescent="0.25">
      <c r="Q2841" s="8"/>
    </row>
    <row r="2842" spans="17:17" x14ac:dyDescent="0.25">
      <c r="Q2842" s="8"/>
    </row>
    <row r="2843" spans="17:17" x14ac:dyDescent="0.25">
      <c r="Q2843" s="8"/>
    </row>
    <row r="2844" spans="17:17" x14ac:dyDescent="0.25">
      <c r="Q2844" s="8"/>
    </row>
    <row r="2845" spans="17:17" x14ac:dyDescent="0.25">
      <c r="Q2845" s="8"/>
    </row>
    <row r="2846" spans="17:17" x14ac:dyDescent="0.25">
      <c r="Q2846" s="8"/>
    </row>
    <row r="2847" spans="17:17" x14ac:dyDescent="0.25">
      <c r="Q2847" s="8"/>
    </row>
    <row r="2848" spans="17:17" x14ac:dyDescent="0.25">
      <c r="Q2848" s="8"/>
    </row>
    <row r="2849" spans="17:17" x14ac:dyDescent="0.25">
      <c r="Q2849" s="8"/>
    </row>
    <row r="2850" spans="17:17" x14ac:dyDescent="0.25">
      <c r="Q2850" s="8"/>
    </row>
    <row r="2851" spans="17:17" x14ac:dyDescent="0.25">
      <c r="Q2851" s="8"/>
    </row>
    <row r="2852" spans="17:17" x14ac:dyDescent="0.25">
      <c r="Q2852" s="8"/>
    </row>
    <row r="2853" spans="17:17" x14ac:dyDescent="0.25">
      <c r="Q2853" s="8"/>
    </row>
    <row r="2854" spans="17:17" x14ac:dyDescent="0.25">
      <c r="Q2854" s="8"/>
    </row>
    <row r="2855" spans="17:17" x14ac:dyDescent="0.25">
      <c r="Q2855" s="8"/>
    </row>
    <row r="2856" spans="17:17" x14ac:dyDescent="0.25">
      <c r="Q2856" s="8"/>
    </row>
    <row r="2857" spans="17:17" x14ac:dyDescent="0.25">
      <c r="Q2857" s="8"/>
    </row>
    <row r="2858" spans="17:17" x14ac:dyDescent="0.25">
      <c r="Q2858" s="8"/>
    </row>
    <row r="2859" spans="17:17" x14ac:dyDescent="0.25">
      <c r="Q2859" s="8"/>
    </row>
    <row r="2860" spans="17:17" x14ac:dyDescent="0.25">
      <c r="Q2860" s="8"/>
    </row>
    <row r="2861" spans="17:17" x14ac:dyDescent="0.25">
      <c r="Q2861" s="8"/>
    </row>
    <row r="2862" spans="17:17" x14ac:dyDescent="0.25">
      <c r="Q2862" s="8"/>
    </row>
    <row r="2863" spans="17:17" x14ac:dyDescent="0.25">
      <c r="Q2863" s="8"/>
    </row>
    <row r="2864" spans="17:17" x14ac:dyDescent="0.25">
      <c r="Q2864" s="8"/>
    </row>
    <row r="2865" spans="17:17" x14ac:dyDescent="0.25">
      <c r="Q2865" s="8"/>
    </row>
    <row r="2866" spans="17:17" x14ac:dyDescent="0.25">
      <c r="Q2866" s="8"/>
    </row>
    <row r="2867" spans="17:17" x14ac:dyDescent="0.25">
      <c r="Q2867" s="8"/>
    </row>
    <row r="2868" spans="17:17" x14ac:dyDescent="0.25">
      <c r="Q2868" s="8"/>
    </row>
    <row r="2869" spans="17:17" x14ac:dyDescent="0.25">
      <c r="Q2869" s="8"/>
    </row>
    <row r="2870" spans="17:17" x14ac:dyDescent="0.25">
      <c r="Q2870" s="8"/>
    </row>
    <row r="2871" spans="17:17" x14ac:dyDescent="0.25">
      <c r="Q2871" s="8"/>
    </row>
    <row r="2872" spans="17:17" x14ac:dyDescent="0.25">
      <c r="Q2872" s="8"/>
    </row>
    <row r="2873" spans="17:17" x14ac:dyDescent="0.25">
      <c r="Q2873" s="8"/>
    </row>
    <row r="2874" spans="17:17" x14ac:dyDescent="0.25">
      <c r="Q2874" s="8"/>
    </row>
    <row r="2875" spans="17:17" x14ac:dyDescent="0.25">
      <c r="Q2875" s="8"/>
    </row>
    <row r="2876" spans="17:17" x14ac:dyDescent="0.25">
      <c r="Q2876" s="8"/>
    </row>
    <row r="2877" spans="17:17" x14ac:dyDescent="0.25">
      <c r="Q2877" s="8"/>
    </row>
    <row r="2878" spans="17:17" x14ac:dyDescent="0.25">
      <c r="Q2878" s="8"/>
    </row>
    <row r="2879" spans="17:17" x14ac:dyDescent="0.25">
      <c r="Q2879" s="8"/>
    </row>
    <row r="2880" spans="17:17" x14ac:dyDescent="0.25">
      <c r="Q2880" s="8"/>
    </row>
    <row r="2881" spans="17:17" x14ac:dyDescent="0.25">
      <c r="Q2881" s="8"/>
    </row>
    <row r="2882" spans="17:17" x14ac:dyDescent="0.25">
      <c r="Q2882" s="8"/>
    </row>
    <row r="2883" spans="17:17" x14ac:dyDescent="0.25">
      <c r="Q2883" s="8"/>
    </row>
    <row r="2884" spans="17:17" x14ac:dyDescent="0.25">
      <c r="Q2884" s="8"/>
    </row>
    <row r="2885" spans="17:17" x14ac:dyDescent="0.25">
      <c r="Q2885" s="8"/>
    </row>
    <row r="2886" spans="17:17" x14ac:dyDescent="0.25">
      <c r="Q2886" s="8"/>
    </row>
    <row r="2887" spans="17:17" x14ac:dyDescent="0.25">
      <c r="Q2887" s="8"/>
    </row>
    <row r="2888" spans="17:17" x14ac:dyDescent="0.25">
      <c r="Q2888" s="8"/>
    </row>
    <row r="2889" spans="17:17" x14ac:dyDescent="0.25">
      <c r="Q2889" s="8"/>
    </row>
    <row r="2890" spans="17:17" x14ac:dyDescent="0.25">
      <c r="Q2890" s="8"/>
    </row>
    <row r="2891" spans="17:17" x14ac:dyDescent="0.25">
      <c r="Q2891" s="8"/>
    </row>
    <row r="2892" spans="17:17" x14ac:dyDescent="0.25">
      <c r="Q2892" s="8"/>
    </row>
    <row r="2893" spans="17:17" x14ac:dyDescent="0.25">
      <c r="Q2893" s="8"/>
    </row>
    <row r="2894" spans="17:17" x14ac:dyDescent="0.25">
      <c r="Q2894" s="8"/>
    </row>
    <row r="2895" spans="17:17" x14ac:dyDescent="0.25">
      <c r="Q2895" s="8"/>
    </row>
    <row r="2896" spans="17:17" x14ac:dyDescent="0.25">
      <c r="Q2896" s="8"/>
    </row>
    <row r="2897" spans="17:17" x14ac:dyDescent="0.25">
      <c r="Q2897" s="8"/>
    </row>
    <row r="2898" spans="17:17" x14ac:dyDescent="0.25">
      <c r="Q2898" s="8"/>
    </row>
    <row r="2899" spans="17:17" x14ac:dyDescent="0.25">
      <c r="Q2899" s="8"/>
    </row>
    <row r="2900" spans="17:17" x14ac:dyDescent="0.25">
      <c r="Q2900" s="8"/>
    </row>
    <row r="2901" spans="17:17" x14ac:dyDescent="0.25">
      <c r="Q2901" s="8"/>
    </row>
    <row r="2902" spans="17:17" x14ac:dyDescent="0.25">
      <c r="Q2902" s="8"/>
    </row>
    <row r="2903" spans="17:17" x14ac:dyDescent="0.25">
      <c r="Q2903" s="8"/>
    </row>
    <row r="2904" spans="17:17" x14ac:dyDescent="0.25">
      <c r="Q2904" s="8"/>
    </row>
    <row r="2905" spans="17:17" x14ac:dyDescent="0.25">
      <c r="Q2905" s="8"/>
    </row>
    <row r="2906" spans="17:17" x14ac:dyDescent="0.25">
      <c r="Q2906" s="8"/>
    </row>
    <row r="2907" spans="17:17" x14ac:dyDescent="0.25">
      <c r="Q2907" s="8"/>
    </row>
    <row r="2908" spans="17:17" x14ac:dyDescent="0.25">
      <c r="Q2908" s="8"/>
    </row>
    <row r="2909" spans="17:17" x14ac:dyDescent="0.25">
      <c r="Q2909" s="8"/>
    </row>
    <row r="2910" spans="17:17" x14ac:dyDescent="0.25">
      <c r="Q2910" s="8"/>
    </row>
    <row r="2911" spans="17:17" x14ac:dyDescent="0.25">
      <c r="Q2911" s="8"/>
    </row>
    <row r="2912" spans="17:17" x14ac:dyDescent="0.25">
      <c r="Q2912" s="8"/>
    </row>
    <row r="2913" spans="17:17" x14ac:dyDescent="0.25">
      <c r="Q2913" s="8"/>
    </row>
    <row r="2914" spans="17:17" x14ac:dyDescent="0.25">
      <c r="Q2914" s="8"/>
    </row>
    <row r="2915" spans="17:17" x14ac:dyDescent="0.25">
      <c r="Q2915" s="8"/>
    </row>
    <row r="2916" spans="17:17" x14ac:dyDescent="0.25">
      <c r="Q2916" s="8"/>
    </row>
    <row r="2917" spans="17:17" x14ac:dyDescent="0.25">
      <c r="Q2917" s="8"/>
    </row>
    <row r="2918" spans="17:17" x14ac:dyDescent="0.25">
      <c r="Q2918" s="8"/>
    </row>
    <row r="2919" spans="17:17" x14ac:dyDescent="0.25">
      <c r="Q2919" s="8"/>
    </row>
    <row r="2920" spans="17:17" x14ac:dyDescent="0.25">
      <c r="Q2920" s="8"/>
    </row>
    <row r="2921" spans="17:17" x14ac:dyDescent="0.25">
      <c r="Q2921" s="8"/>
    </row>
    <row r="2922" spans="17:17" x14ac:dyDescent="0.25">
      <c r="Q2922" s="8"/>
    </row>
    <row r="2923" spans="17:17" x14ac:dyDescent="0.25">
      <c r="Q2923" s="8"/>
    </row>
    <row r="2924" spans="17:17" x14ac:dyDescent="0.25">
      <c r="Q2924" s="8"/>
    </row>
    <row r="2925" spans="17:17" x14ac:dyDescent="0.25">
      <c r="Q2925" s="8"/>
    </row>
    <row r="2926" spans="17:17" x14ac:dyDescent="0.25">
      <c r="Q2926" s="8"/>
    </row>
    <row r="2927" spans="17:17" x14ac:dyDescent="0.25">
      <c r="Q2927" s="8"/>
    </row>
    <row r="2928" spans="17:17" x14ac:dyDescent="0.25">
      <c r="Q2928" s="8"/>
    </row>
    <row r="2929" spans="17:17" x14ac:dyDescent="0.25">
      <c r="Q2929" s="8"/>
    </row>
    <row r="2930" spans="17:17" x14ac:dyDescent="0.25">
      <c r="Q2930" s="8"/>
    </row>
    <row r="2931" spans="17:17" x14ac:dyDescent="0.25">
      <c r="Q2931" s="8"/>
    </row>
    <row r="2932" spans="17:17" x14ac:dyDescent="0.25">
      <c r="Q2932" s="8"/>
    </row>
    <row r="2933" spans="17:17" x14ac:dyDescent="0.25">
      <c r="Q2933" s="8"/>
    </row>
    <row r="2934" spans="17:17" x14ac:dyDescent="0.25">
      <c r="Q2934" s="8"/>
    </row>
    <row r="2935" spans="17:17" x14ac:dyDescent="0.25">
      <c r="Q2935" s="8"/>
    </row>
    <row r="2936" spans="17:17" x14ac:dyDescent="0.25">
      <c r="Q2936" s="8"/>
    </row>
    <row r="2937" spans="17:17" x14ac:dyDescent="0.25">
      <c r="Q2937" s="8"/>
    </row>
    <row r="2938" spans="17:17" x14ac:dyDescent="0.25">
      <c r="Q2938" s="8"/>
    </row>
    <row r="2939" spans="17:17" x14ac:dyDescent="0.25">
      <c r="Q2939" s="8"/>
    </row>
    <row r="2940" spans="17:17" x14ac:dyDescent="0.25">
      <c r="Q2940" s="8"/>
    </row>
    <row r="2941" spans="17:17" x14ac:dyDescent="0.25">
      <c r="Q2941" s="8"/>
    </row>
    <row r="2942" spans="17:17" x14ac:dyDescent="0.25">
      <c r="Q2942" s="8"/>
    </row>
    <row r="2943" spans="17:17" x14ac:dyDescent="0.25">
      <c r="Q2943" s="8"/>
    </row>
    <row r="2944" spans="17:17" x14ac:dyDescent="0.25">
      <c r="Q2944" s="8"/>
    </row>
    <row r="2945" spans="17:17" x14ac:dyDescent="0.25">
      <c r="Q2945" s="8"/>
    </row>
    <row r="2946" spans="17:17" x14ac:dyDescent="0.25">
      <c r="Q2946" s="8"/>
    </row>
    <row r="2947" spans="17:17" x14ac:dyDescent="0.25">
      <c r="Q2947" s="8"/>
    </row>
    <row r="2948" spans="17:17" x14ac:dyDescent="0.25">
      <c r="Q2948" s="8"/>
    </row>
    <row r="2949" spans="17:17" x14ac:dyDescent="0.25">
      <c r="Q2949" s="8"/>
    </row>
    <row r="2950" spans="17:17" x14ac:dyDescent="0.25">
      <c r="Q2950" s="8"/>
    </row>
    <row r="2951" spans="17:17" x14ac:dyDescent="0.25">
      <c r="Q2951" s="8"/>
    </row>
    <row r="2952" spans="17:17" x14ac:dyDescent="0.25">
      <c r="Q2952" s="8"/>
    </row>
    <row r="2953" spans="17:17" x14ac:dyDescent="0.25">
      <c r="Q2953" s="8"/>
    </row>
    <row r="2954" spans="17:17" x14ac:dyDescent="0.25">
      <c r="Q2954" s="8"/>
    </row>
    <row r="2955" spans="17:17" x14ac:dyDescent="0.25">
      <c r="Q2955" s="8"/>
    </row>
    <row r="2956" spans="17:17" x14ac:dyDescent="0.25">
      <c r="Q2956" s="8"/>
    </row>
    <row r="2957" spans="17:17" x14ac:dyDescent="0.25">
      <c r="Q2957" s="8"/>
    </row>
    <row r="2958" spans="17:17" x14ac:dyDescent="0.25">
      <c r="Q2958" s="8"/>
    </row>
    <row r="2959" spans="17:17" x14ac:dyDescent="0.25">
      <c r="Q2959" s="8"/>
    </row>
    <row r="2960" spans="17:17" x14ac:dyDescent="0.25">
      <c r="Q2960" s="8"/>
    </row>
    <row r="2961" spans="17:17" x14ac:dyDescent="0.25">
      <c r="Q2961" s="8"/>
    </row>
    <row r="2962" spans="17:17" x14ac:dyDescent="0.25">
      <c r="Q2962" s="8"/>
    </row>
    <row r="2963" spans="17:17" x14ac:dyDescent="0.25">
      <c r="Q2963" s="8"/>
    </row>
    <row r="2964" spans="17:17" x14ac:dyDescent="0.25">
      <c r="Q2964" s="8"/>
    </row>
    <row r="2965" spans="17:17" x14ac:dyDescent="0.25">
      <c r="Q2965" s="8"/>
    </row>
    <row r="2966" spans="17:17" x14ac:dyDescent="0.25">
      <c r="Q2966" s="8"/>
    </row>
    <row r="2967" spans="17:17" x14ac:dyDescent="0.25">
      <c r="Q2967" s="8"/>
    </row>
    <row r="2968" spans="17:17" x14ac:dyDescent="0.25">
      <c r="Q2968" s="8"/>
    </row>
    <row r="2969" spans="17:17" x14ac:dyDescent="0.25">
      <c r="Q2969" s="8"/>
    </row>
    <row r="2970" spans="17:17" x14ac:dyDescent="0.25">
      <c r="Q2970" s="8"/>
    </row>
    <row r="2971" spans="17:17" x14ac:dyDescent="0.25">
      <c r="Q2971" s="8"/>
    </row>
    <row r="2972" spans="17:17" x14ac:dyDescent="0.25">
      <c r="Q2972" s="8"/>
    </row>
    <row r="2973" spans="17:17" x14ac:dyDescent="0.25">
      <c r="Q2973" s="8"/>
    </row>
    <row r="2974" spans="17:17" x14ac:dyDescent="0.25">
      <c r="Q2974" s="8"/>
    </row>
    <row r="2975" spans="17:17" x14ac:dyDescent="0.25">
      <c r="Q2975" s="8"/>
    </row>
    <row r="2976" spans="17:17" x14ac:dyDescent="0.25">
      <c r="Q2976" s="8"/>
    </row>
    <row r="2977" spans="17:17" x14ac:dyDescent="0.25">
      <c r="Q2977" s="8"/>
    </row>
    <row r="2978" spans="17:17" x14ac:dyDescent="0.25">
      <c r="Q2978" s="8"/>
    </row>
    <row r="2979" spans="17:17" x14ac:dyDescent="0.25">
      <c r="Q2979" s="8"/>
    </row>
    <row r="2980" spans="17:17" x14ac:dyDescent="0.25">
      <c r="Q2980" s="8"/>
    </row>
    <row r="2981" spans="17:17" x14ac:dyDescent="0.25">
      <c r="Q2981" s="8"/>
    </row>
    <row r="2982" spans="17:17" x14ac:dyDescent="0.25">
      <c r="Q2982" s="8"/>
    </row>
    <row r="2983" spans="17:17" x14ac:dyDescent="0.25">
      <c r="Q2983" s="8"/>
    </row>
    <row r="2984" spans="17:17" x14ac:dyDescent="0.25">
      <c r="Q2984" s="8"/>
    </row>
    <row r="2985" spans="17:17" x14ac:dyDescent="0.25">
      <c r="Q2985" s="8"/>
    </row>
    <row r="2986" spans="17:17" x14ac:dyDescent="0.25">
      <c r="Q2986" s="8"/>
    </row>
    <row r="2987" spans="17:17" x14ac:dyDescent="0.25">
      <c r="Q2987" s="8"/>
    </row>
    <row r="2988" spans="17:17" x14ac:dyDescent="0.25">
      <c r="Q2988" s="8"/>
    </row>
    <row r="2989" spans="17:17" x14ac:dyDescent="0.25">
      <c r="Q2989" s="8"/>
    </row>
    <row r="2990" spans="17:17" x14ac:dyDescent="0.25">
      <c r="Q2990" s="8"/>
    </row>
    <row r="2991" spans="17:17" x14ac:dyDescent="0.25">
      <c r="Q2991" s="8"/>
    </row>
    <row r="2992" spans="17:17" x14ac:dyDescent="0.25">
      <c r="Q2992" s="8"/>
    </row>
    <row r="2993" spans="17:17" x14ac:dyDescent="0.25">
      <c r="Q2993" s="8"/>
    </row>
    <row r="2994" spans="17:17" x14ac:dyDescent="0.25">
      <c r="Q2994" s="8"/>
    </row>
    <row r="2995" spans="17:17" x14ac:dyDescent="0.25">
      <c r="Q2995" s="8"/>
    </row>
    <row r="2996" spans="17:17" x14ac:dyDescent="0.25">
      <c r="Q2996" s="8"/>
    </row>
    <row r="2997" spans="17:17" x14ac:dyDescent="0.25">
      <c r="Q2997" s="8"/>
    </row>
    <row r="2998" spans="17:17" x14ac:dyDescent="0.25">
      <c r="Q2998" s="8"/>
    </row>
    <row r="2999" spans="17:17" x14ac:dyDescent="0.25">
      <c r="Q2999" s="8"/>
    </row>
    <row r="3000" spans="17:17" x14ac:dyDescent="0.25">
      <c r="Q3000" s="8"/>
    </row>
    <row r="3001" spans="17:17" x14ac:dyDescent="0.25">
      <c r="Q3001" s="8"/>
    </row>
    <row r="3002" spans="17:17" x14ac:dyDescent="0.25">
      <c r="Q3002" s="8"/>
    </row>
    <row r="3003" spans="17:17" x14ac:dyDescent="0.25">
      <c r="Q3003" s="8"/>
    </row>
    <row r="3004" spans="17:17" x14ac:dyDescent="0.25">
      <c r="Q3004" s="8"/>
    </row>
    <row r="3005" spans="17:17" x14ac:dyDescent="0.25">
      <c r="Q3005" s="8"/>
    </row>
    <row r="3006" spans="17:17" x14ac:dyDescent="0.25">
      <c r="Q3006" s="8"/>
    </row>
    <row r="3007" spans="17:17" x14ac:dyDescent="0.25">
      <c r="Q3007" s="8"/>
    </row>
    <row r="3008" spans="17:17" x14ac:dyDescent="0.25">
      <c r="Q3008" s="8"/>
    </row>
    <row r="3009" spans="17:17" x14ac:dyDescent="0.25">
      <c r="Q3009" s="8"/>
    </row>
    <row r="3010" spans="17:17" x14ac:dyDescent="0.25">
      <c r="Q3010" s="8"/>
    </row>
    <row r="3011" spans="17:17" x14ac:dyDescent="0.25">
      <c r="Q3011" s="8"/>
    </row>
    <row r="3012" spans="17:17" x14ac:dyDescent="0.25">
      <c r="Q3012" s="8"/>
    </row>
    <row r="3013" spans="17:17" x14ac:dyDescent="0.25">
      <c r="Q3013" s="8"/>
    </row>
    <row r="3014" spans="17:17" x14ac:dyDescent="0.25">
      <c r="Q3014" s="8"/>
    </row>
    <row r="3015" spans="17:17" x14ac:dyDescent="0.25">
      <c r="Q3015" s="8"/>
    </row>
    <row r="3016" spans="17:17" x14ac:dyDescent="0.25">
      <c r="Q3016" s="8"/>
    </row>
    <row r="3017" spans="17:17" x14ac:dyDescent="0.25">
      <c r="Q3017" s="8"/>
    </row>
    <row r="3018" spans="17:17" x14ac:dyDescent="0.25">
      <c r="Q3018" s="8"/>
    </row>
    <row r="3019" spans="17:17" x14ac:dyDescent="0.25">
      <c r="Q3019" s="8"/>
    </row>
    <row r="3020" spans="17:17" x14ac:dyDescent="0.25">
      <c r="Q3020" s="8"/>
    </row>
    <row r="3021" spans="17:17" x14ac:dyDescent="0.25">
      <c r="Q3021" s="8"/>
    </row>
    <row r="3022" spans="17:17" x14ac:dyDescent="0.25">
      <c r="Q3022" s="8"/>
    </row>
    <row r="3023" spans="17:17" x14ac:dyDescent="0.25">
      <c r="Q3023" s="8"/>
    </row>
    <row r="3024" spans="17:17" x14ac:dyDescent="0.25">
      <c r="Q3024" s="8"/>
    </row>
    <row r="3025" spans="17:17" x14ac:dyDescent="0.25">
      <c r="Q3025" s="8"/>
    </row>
    <row r="3026" spans="17:17" x14ac:dyDescent="0.25">
      <c r="Q3026" s="8"/>
    </row>
    <row r="3027" spans="17:17" x14ac:dyDescent="0.25">
      <c r="Q3027" s="8"/>
    </row>
    <row r="3028" spans="17:17" x14ac:dyDescent="0.25">
      <c r="Q3028" s="8"/>
    </row>
    <row r="3029" spans="17:17" x14ac:dyDescent="0.25">
      <c r="Q3029" s="8"/>
    </row>
    <row r="3030" spans="17:17" x14ac:dyDescent="0.25">
      <c r="Q3030" s="8"/>
    </row>
    <row r="3031" spans="17:17" x14ac:dyDescent="0.25">
      <c r="Q3031" s="8"/>
    </row>
    <row r="3032" spans="17:17" x14ac:dyDescent="0.25">
      <c r="Q3032" s="8"/>
    </row>
    <row r="3033" spans="17:17" x14ac:dyDescent="0.25">
      <c r="Q3033" s="8"/>
    </row>
    <row r="3034" spans="17:17" x14ac:dyDescent="0.25">
      <c r="Q3034" s="8"/>
    </row>
    <row r="3035" spans="17:17" x14ac:dyDescent="0.25">
      <c r="Q3035" s="8"/>
    </row>
    <row r="3036" spans="17:17" x14ac:dyDescent="0.25">
      <c r="Q3036" s="8"/>
    </row>
    <row r="3037" spans="17:17" x14ac:dyDescent="0.25">
      <c r="Q3037" s="8"/>
    </row>
    <row r="3038" spans="17:17" x14ac:dyDescent="0.25">
      <c r="Q3038" s="8"/>
    </row>
    <row r="3039" spans="17:17" x14ac:dyDescent="0.25">
      <c r="Q3039" s="8"/>
    </row>
    <row r="3040" spans="17:17" x14ac:dyDescent="0.25">
      <c r="Q3040" s="8"/>
    </row>
    <row r="3041" spans="17:17" x14ac:dyDescent="0.25">
      <c r="Q3041" s="8"/>
    </row>
    <row r="3042" spans="17:17" x14ac:dyDescent="0.25">
      <c r="Q3042" s="8"/>
    </row>
    <row r="3043" spans="17:17" x14ac:dyDescent="0.25">
      <c r="Q3043" s="8"/>
    </row>
    <row r="3044" spans="17:17" x14ac:dyDescent="0.25">
      <c r="Q3044" s="8"/>
    </row>
    <row r="3045" spans="17:17" x14ac:dyDescent="0.25">
      <c r="Q3045" s="8"/>
    </row>
    <row r="3046" spans="17:17" x14ac:dyDescent="0.25">
      <c r="Q3046" s="8"/>
    </row>
    <row r="3047" spans="17:17" x14ac:dyDescent="0.25">
      <c r="Q3047" s="8"/>
    </row>
    <row r="3048" spans="17:17" x14ac:dyDescent="0.25">
      <c r="Q3048" s="8"/>
    </row>
    <row r="3049" spans="17:17" x14ac:dyDescent="0.25">
      <c r="Q3049" s="8"/>
    </row>
    <row r="3050" spans="17:17" x14ac:dyDescent="0.25">
      <c r="Q3050" s="8"/>
    </row>
    <row r="3051" spans="17:17" x14ac:dyDescent="0.25">
      <c r="Q3051" s="8"/>
    </row>
    <row r="3052" spans="17:17" x14ac:dyDescent="0.25">
      <c r="Q3052" s="8"/>
    </row>
    <row r="3053" spans="17:17" x14ac:dyDescent="0.25">
      <c r="Q3053" s="8"/>
    </row>
    <row r="3054" spans="17:17" x14ac:dyDescent="0.25">
      <c r="Q3054" s="8"/>
    </row>
    <row r="3055" spans="17:17" x14ac:dyDescent="0.25">
      <c r="Q3055" s="8"/>
    </row>
    <row r="3056" spans="17:17" x14ac:dyDescent="0.25">
      <c r="Q3056" s="8"/>
    </row>
    <row r="3057" spans="17:17" x14ac:dyDescent="0.25">
      <c r="Q3057" s="8"/>
    </row>
    <row r="3058" spans="17:17" x14ac:dyDescent="0.25">
      <c r="Q3058" s="8"/>
    </row>
    <row r="3059" spans="17:17" x14ac:dyDescent="0.25">
      <c r="Q3059" s="8"/>
    </row>
    <row r="3060" spans="17:17" x14ac:dyDescent="0.25">
      <c r="Q3060" s="8"/>
    </row>
    <row r="3061" spans="17:17" x14ac:dyDescent="0.25">
      <c r="Q3061" s="8"/>
    </row>
    <row r="3062" spans="17:17" x14ac:dyDescent="0.25">
      <c r="Q3062" s="8"/>
    </row>
    <row r="3063" spans="17:17" x14ac:dyDescent="0.25">
      <c r="Q3063" s="8"/>
    </row>
    <row r="3064" spans="17:17" x14ac:dyDescent="0.25">
      <c r="Q3064" s="8"/>
    </row>
    <row r="3065" spans="17:17" x14ac:dyDescent="0.25">
      <c r="Q3065" s="8"/>
    </row>
    <row r="3066" spans="17:17" x14ac:dyDescent="0.25">
      <c r="Q3066" s="8"/>
    </row>
    <row r="3067" spans="17:17" x14ac:dyDescent="0.25">
      <c r="Q3067" s="8"/>
    </row>
    <row r="3068" spans="17:17" x14ac:dyDescent="0.25">
      <c r="Q3068" s="8"/>
    </row>
    <row r="3069" spans="17:17" x14ac:dyDescent="0.25">
      <c r="Q3069" s="8"/>
    </row>
    <row r="3070" spans="17:17" x14ac:dyDescent="0.25">
      <c r="Q3070" s="8"/>
    </row>
    <row r="3071" spans="17:17" x14ac:dyDescent="0.25">
      <c r="Q3071" s="8"/>
    </row>
    <row r="3072" spans="17:17" x14ac:dyDescent="0.25">
      <c r="Q3072" s="8"/>
    </row>
    <row r="3073" spans="17:17" x14ac:dyDescent="0.25">
      <c r="Q3073" s="8"/>
    </row>
    <row r="3074" spans="17:17" x14ac:dyDescent="0.25">
      <c r="Q3074" s="8"/>
    </row>
    <row r="3075" spans="17:17" x14ac:dyDescent="0.25">
      <c r="Q3075" s="8"/>
    </row>
    <row r="3076" spans="17:17" x14ac:dyDescent="0.25">
      <c r="Q3076" s="8"/>
    </row>
    <row r="3077" spans="17:17" x14ac:dyDescent="0.25">
      <c r="Q3077" s="8"/>
    </row>
    <row r="3078" spans="17:17" x14ac:dyDescent="0.25">
      <c r="Q3078" s="8"/>
    </row>
    <row r="3079" spans="17:17" x14ac:dyDescent="0.25">
      <c r="Q3079" s="8"/>
    </row>
    <row r="3080" spans="17:17" x14ac:dyDescent="0.25">
      <c r="Q3080" s="8"/>
    </row>
    <row r="3081" spans="17:17" x14ac:dyDescent="0.25">
      <c r="Q3081" s="8"/>
    </row>
    <row r="3082" spans="17:17" x14ac:dyDescent="0.25">
      <c r="Q3082" s="8"/>
    </row>
    <row r="3083" spans="17:17" x14ac:dyDescent="0.25">
      <c r="Q3083" s="8"/>
    </row>
    <row r="3084" spans="17:17" x14ac:dyDescent="0.25">
      <c r="Q3084" s="8"/>
    </row>
    <row r="3085" spans="17:17" x14ac:dyDescent="0.25">
      <c r="Q3085" s="8"/>
    </row>
    <row r="3086" spans="17:17" x14ac:dyDescent="0.25">
      <c r="Q3086" s="8"/>
    </row>
    <row r="3087" spans="17:17" x14ac:dyDescent="0.25">
      <c r="Q3087" s="8"/>
    </row>
    <row r="3088" spans="17:17" x14ac:dyDescent="0.25">
      <c r="Q3088" s="8"/>
    </row>
    <row r="3089" spans="17:17" x14ac:dyDescent="0.25">
      <c r="Q3089" s="8"/>
    </row>
    <row r="3090" spans="17:17" x14ac:dyDescent="0.25">
      <c r="Q3090" s="8"/>
    </row>
    <row r="3091" spans="17:17" x14ac:dyDescent="0.25">
      <c r="Q3091" s="8"/>
    </row>
    <row r="3092" spans="17:17" x14ac:dyDescent="0.25">
      <c r="Q3092" s="8"/>
    </row>
    <row r="3093" spans="17:17" x14ac:dyDescent="0.25">
      <c r="Q3093" s="8"/>
    </row>
    <row r="3094" spans="17:17" x14ac:dyDescent="0.25">
      <c r="Q3094" s="8"/>
    </row>
    <row r="3095" spans="17:17" x14ac:dyDescent="0.25">
      <c r="Q3095" s="8"/>
    </row>
    <row r="3096" spans="17:17" x14ac:dyDescent="0.25">
      <c r="Q3096" s="8"/>
    </row>
    <row r="3097" spans="17:17" x14ac:dyDescent="0.25">
      <c r="Q3097" s="8"/>
    </row>
    <row r="3098" spans="17:17" x14ac:dyDescent="0.25">
      <c r="Q3098" s="8"/>
    </row>
    <row r="3099" spans="17:17" x14ac:dyDescent="0.25">
      <c r="Q3099" s="8"/>
    </row>
    <row r="3100" spans="17:17" x14ac:dyDescent="0.25">
      <c r="Q3100" s="8"/>
    </row>
    <row r="3101" spans="17:17" x14ac:dyDescent="0.25">
      <c r="Q3101" s="8"/>
    </row>
    <row r="3102" spans="17:17" x14ac:dyDescent="0.25">
      <c r="Q3102" s="8"/>
    </row>
    <row r="3103" spans="17:17" x14ac:dyDescent="0.25">
      <c r="Q3103" s="8"/>
    </row>
    <row r="3104" spans="17:17" x14ac:dyDescent="0.25">
      <c r="Q3104" s="8"/>
    </row>
    <row r="3105" spans="17:17" x14ac:dyDescent="0.25">
      <c r="Q3105" s="8"/>
    </row>
    <row r="3106" spans="17:17" x14ac:dyDescent="0.25">
      <c r="Q3106" s="8"/>
    </row>
    <row r="3107" spans="17:17" x14ac:dyDescent="0.25">
      <c r="Q3107" s="8"/>
    </row>
    <row r="3108" spans="17:17" x14ac:dyDescent="0.25">
      <c r="Q3108" s="8"/>
    </row>
    <row r="3109" spans="17:17" x14ac:dyDescent="0.25">
      <c r="Q3109" s="8"/>
    </row>
    <row r="3110" spans="17:17" x14ac:dyDescent="0.25">
      <c r="Q3110" s="8"/>
    </row>
    <row r="3111" spans="17:17" x14ac:dyDescent="0.25">
      <c r="Q3111" s="8"/>
    </row>
    <row r="3112" spans="17:17" x14ac:dyDescent="0.25">
      <c r="Q3112" s="8"/>
    </row>
    <row r="3113" spans="17:17" x14ac:dyDescent="0.25">
      <c r="Q3113" s="8"/>
    </row>
    <row r="3114" spans="17:17" x14ac:dyDescent="0.25">
      <c r="Q3114" s="8"/>
    </row>
    <row r="3115" spans="17:17" x14ac:dyDescent="0.25">
      <c r="Q3115" s="8"/>
    </row>
    <row r="3116" spans="17:17" x14ac:dyDescent="0.25">
      <c r="Q3116" s="8"/>
    </row>
    <row r="3117" spans="17:17" x14ac:dyDescent="0.25">
      <c r="Q3117" s="8"/>
    </row>
    <row r="3118" spans="17:17" x14ac:dyDescent="0.25">
      <c r="Q3118" s="8"/>
    </row>
    <row r="3119" spans="17:17" x14ac:dyDescent="0.25">
      <c r="Q3119" s="8"/>
    </row>
    <row r="3120" spans="17:17" x14ac:dyDescent="0.25">
      <c r="Q3120" s="8"/>
    </row>
    <row r="3121" spans="17:17" x14ac:dyDescent="0.25">
      <c r="Q3121" s="8"/>
    </row>
    <row r="3122" spans="17:17" x14ac:dyDescent="0.25">
      <c r="Q3122" s="8"/>
    </row>
    <row r="3123" spans="17:17" x14ac:dyDescent="0.25">
      <c r="Q3123" s="8"/>
    </row>
    <row r="3124" spans="17:17" x14ac:dyDescent="0.25">
      <c r="Q3124" s="8"/>
    </row>
    <row r="3125" spans="17:17" x14ac:dyDescent="0.25">
      <c r="Q3125" s="8"/>
    </row>
    <row r="3126" spans="17:17" x14ac:dyDescent="0.25">
      <c r="Q3126" s="8"/>
    </row>
    <row r="3127" spans="17:17" x14ac:dyDescent="0.25">
      <c r="Q3127" s="8"/>
    </row>
    <row r="3128" spans="17:17" x14ac:dyDescent="0.25">
      <c r="Q3128" s="8"/>
    </row>
    <row r="3129" spans="17:17" x14ac:dyDescent="0.25">
      <c r="Q3129" s="8"/>
    </row>
    <row r="3130" spans="17:17" x14ac:dyDescent="0.25">
      <c r="Q3130" s="8"/>
    </row>
    <row r="3131" spans="17:17" x14ac:dyDescent="0.25">
      <c r="Q3131" s="8"/>
    </row>
    <row r="3132" spans="17:17" x14ac:dyDescent="0.25">
      <c r="Q3132" s="8"/>
    </row>
    <row r="3133" spans="17:17" x14ac:dyDescent="0.25">
      <c r="Q3133" s="8"/>
    </row>
    <row r="3134" spans="17:17" x14ac:dyDescent="0.25">
      <c r="Q3134" s="8"/>
    </row>
    <row r="3135" spans="17:17" x14ac:dyDescent="0.25">
      <c r="Q3135" s="8"/>
    </row>
    <row r="3136" spans="17:17" x14ac:dyDescent="0.25">
      <c r="Q3136" s="8"/>
    </row>
    <row r="3137" spans="17:17" x14ac:dyDescent="0.25">
      <c r="Q3137" s="8"/>
    </row>
    <row r="3138" spans="17:17" x14ac:dyDescent="0.25">
      <c r="Q3138" s="8"/>
    </row>
    <row r="3139" spans="17:17" x14ac:dyDescent="0.25">
      <c r="Q3139" s="8"/>
    </row>
    <row r="3140" spans="17:17" x14ac:dyDescent="0.25">
      <c r="Q3140" s="8"/>
    </row>
    <row r="3141" spans="17:17" x14ac:dyDescent="0.25">
      <c r="Q3141" s="8"/>
    </row>
    <row r="3142" spans="17:17" x14ac:dyDescent="0.25">
      <c r="Q3142" s="8"/>
    </row>
    <row r="3143" spans="17:17" x14ac:dyDescent="0.25">
      <c r="Q3143" s="8"/>
    </row>
    <row r="3144" spans="17:17" x14ac:dyDescent="0.25">
      <c r="Q3144" s="8"/>
    </row>
    <row r="3145" spans="17:17" x14ac:dyDescent="0.25">
      <c r="Q3145" s="8"/>
    </row>
    <row r="3146" spans="17:17" x14ac:dyDescent="0.25">
      <c r="Q3146" s="8"/>
    </row>
    <row r="3147" spans="17:17" x14ac:dyDescent="0.25">
      <c r="Q3147" s="8"/>
    </row>
    <row r="3148" spans="17:17" x14ac:dyDescent="0.25">
      <c r="Q3148" s="8"/>
    </row>
    <row r="3149" spans="17:17" x14ac:dyDescent="0.25">
      <c r="Q3149" s="8"/>
    </row>
    <row r="3150" spans="17:17" x14ac:dyDescent="0.25">
      <c r="Q3150" s="8"/>
    </row>
    <row r="3151" spans="17:17" x14ac:dyDescent="0.25">
      <c r="Q3151" s="8"/>
    </row>
    <row r="3152" spans="17:17" x14ac:dyDescent="0.25">
      <c r="Q3152" s="8"/>
    </row>
    <row r="3153" spans="17:17" x14ac:dyDescent="0.25">
      <c r="Q3153" s="8"/>
    </row>
    <row r="3154" spans="17:17" x14ac:dyDescent="0.25">
      <c r="Q3154" s="8"/>
    </row>
    <row r="3155" spans="17:17" x14ac:dyDescent="0.25">
      <c r="Q3155" s="8"/>
    </row>
    <row r="3156" spans="17:17" x14ac:dyDescent="0.25">
      <c r="Q3156" s="8"/>
    </row>
    <row r="3157" spans="17:17" x14ac:dyDescent="0.25">
      <c r="Q3157" s="8"/>
    </row>
    <row r="3158" spans="17:17" x14ac:dyDescent="0.25">
      <c r="Q3158" s="8"/>
    </row>
    <row r="3159" spans="17:17" x14ac:dyDescent="0.25">
      <c r="Q3159" s="8"/>
    </row>
    <row r="3160" spans="17:17" x14ac:dyDescent="0.25">
      <c r="Q3160" s="8"/>
    </row>
    <row r="3161" spans="17:17" x14ac:dyDescent="0.25">
      <c r="Q3161" s="8"/>
    </row>
    <row r="3162" spans="17:17" x14ac:dyDescent="0.25">
      <c r="Q3162" s="8"/>
    </row>
    <row r="3163" spans="17:17" x14ac:dyDescent="0.25">
      <c r="Q3163" s="8"/>
    </row>
    <row r="3164" spans="17:17" x14ac:dyDescent="0.25">
      <c r="Q3164" s="8"/>
    </row>
    <row r="3165" spans="17:17" x14ac:dyDescent="0.25">
      <c r="Q3165" s="8"/>
    </row>
    <row r="3166" spans="17:17" x14ac:dyDescent="0.25">
      <c r="Q3166" s="8"/>
    </row>
    <row r="3167" spans="17:17" x14ac:dyDescent="0.25">
      <c r="Q3167" s="8"/>
    </row>
    <row r="3168" spans="17:17" x14ac:dyDescent="0.25">
      <c r="Q3168" s="8"/>
    </row>
    <row r="3169" spans="17:17" x14ac:dyDescent="0.25">
      <c r="Q3169" s="8"/>
    </row>
    <row r="3170" spans="17:17" x14ac:dyDescent="0.25">
      <c r="Q3170" s="8"/>
    </row>
    <row r="3171" spans="17:17" x14ac:dyDescent="0.25">
      <c r="Q3171" s="8"/>
    </row>
    <row r="3172" spans="17:17" x14ac:dyDescent="0.25">
      <c r="Q3172" s="8"/>
    </row>
    <row r="3173" spans="17:17" x14ac:dyDescent="0.25">
      <c r="Q3173" s="8"/>
    </row>
    <row r="3174" spans="17:17" x14ac:dyDescent="0.25">
      <c r="Q3174" s="8"/>
    </row>
    <row r="3175" spans="17:17" x14ac:dyDescent="0.25">
      <c r="Q3175" s="8"/>
    </row>
    <row r="3176" spans="17:17" x14ac:dyDescent="0.25">
      <c r="Q3176" s="8"/>
    </row>
    <row r="3177" spans="17:17" x14ac:dyDescent="0.25">
      <c r="Q3177" s="8"/>
    </row>
    <row r="3178" spans="17:17" x14ac:dyDescent="0.25">
      <c r="Q3178" s="8"/>
    </row>
    <row r="3179" spans="17:17" x14ac:dyDescent="0.25">
      <c r="Q3179" s="8"/>
    </row>
    <row r="3180" spans="17:17" x14ac:dyDescent="0.25">
      <c r="Q3180" s="8"/>
    </row>
    <row r="3181" spans="17:17" x14ac:dyDescent="0.25">
      <c r="Q3181" s="8"/>
    </row>
    <row r="3182" spans="17:17" x14ac:dyDescent="0.25">
      <c r="Q3182" s="8"/>
    </row>
    <row r="3183" spans="17:17" x14ac:dyDescent="0.25">
      <c r="Q3183" s="8"/>
    </row>
    <row r="3184" spans="17:17" x14ac:dyDescent="0.25">
      <c r="Q3184" s="8"/>
    </row>
    <row r="3185" spans="17:17" x14ac:dyDescent="0.25">
      <c r="Q3185" s="8"/>
    </row>
    <row r="3186" spans="17:17" x14ac:dyDescent="0.25">
      <c r="Q3186" s="8"/>
    </row>
    <row r="3187" spans="17:17" x14ac:dyDescent="0.25">
      <c r="Q3187" s="8"/>
    </row>
    <row r="3188" spans="17:17" x14ac:dyDescent="0.25">
      <c r="Q3188" s="8"/>
    </row>
    <row r="3189" spans="17:17" x14ac:dyDescent="0.25">
      <c r="Q3189" s="8"/>
    </row>
    <row r="3190" spans="17:17" x14ac:dyDescent="0.25">
      <c r="Q3190" s="8"/>
    </row>
    <row r="3191" spans="17:17" x14ac:dyDescent="0.25">
      <c r="Q3191" s="8"/>
    </row>
    <row r="3192" spans="17:17" x14ac:dyDescent="0.25">
      <c r="Q3192" s="8"/>
    </row>
    <row r="3193" spans="17:17" x14ac:dyDescent="0.25">
      <c r="Q3193" s="8"/>
    </row>
    <row r="3194" spans="17:17" x14ac:dyDescent="0.25">
      <c r="Q3194" s="8"/>
    </row>
    <row r="3195" spans="17:17" x14ac:dyDescent="0.25">
      <c r="Q3195" s="8"/>
    </row>
    <row r="3196" spans="17:17" x14ac:dyDescent="0.25">
      <c r="Q3196" s="8"/>
    </row>
    <row r="3197" spans="17:17" x14ac:dyDescent="0.25">
      <c r="Q3197" s="8"/>
    </row>
    <row r="3198" spans="17:17" x14ac:dyDescent="0.25">
      <c r="Q3198" s="8"/>
    </row>
    <row r="3199" spans="17:17" x14ac:dyDescent="0.25">
      <c r="Q3199" s="8"/>
    </row>
    <row r="3200" spans="17:17" x14ac:dyDescent="0.25">
      <c r="Q3200" s="8"/>
    </row>
    <row r="3201" spans="17:17" x14ac:dyDescent="0.25">
      <c r="Q3201" s="8"/>
    </row>
    <row r="3202" spans="17:17" x14ac:dyDescent="0.25">
      <c r="Q3202" s="8"/>
    </row>
    <row r="3203" spans="17:17" x14ac:dyDescent="0.25">
      <c r="Q3203" s="8"/>
    </row>
    <row r="3204" spans="17:17" x14ac:dyDescent="0.25">
      <c r="Q3204" s="8"/>
    </row>
    <row r="3205" spans="17:17" x14ac:dyDescent="0.25">
      <c r="Q3205" s="8"/>
    </row>
    <row r="3206" spans="17:17" x14ac:dyDescent="0.25">
      <c r="Q3206" s="8"/>
    </row>
    <row r="3207" spans="17:17" x14ac:dyDescent="0.25">
      <c r="Q3207" s="8"/>
    </row>
    <row r="3208" spans="17:17" x14ac:dyDescent="0.25">
      <c r="Q3208" s="8"/>
    </row>
    <row r="3209" spans="17:17" x14ac:dyDescent="0.25">
      <c r="Q3209" s="8"/>
    </row>
    <row r="3210" spans="17:17" x14ac:dyDescent="0.25">
      <c r="Q3210" s="8"/>
    </row>
    <row r="3211" spans="17:17" x14ac:dyDescent="0.25">
      <c r="Q3211" s="8"/>
    </row>
    <row r="3212" spans="17:17" x14ac:dyDescent="0.25">
      <c r="Q3212" s="8"/>
    </row>
    <row r="3213" spans="17:17" x14ac:dyDescent="0.25">
      <c r="Q3213" s="8"/>
    </row>
    <row r="3214" spans="17:17" x14ac:dyDescent="0.25">
      <c r="Q3214" s="8"/>
    </row>
    <row r="3215" spans="17:17" x14ac:dyDescent="0.25">
      <c r="Q3215" s="8"/>
    </row>
    <row r="3216" spans="17:17" x14ac:dyDescent="0.25">
      <c r="Q3216" s="8"/>
    </row>
    <row r="3217" spans="17:17" x14ac:dyDescent="0.25">
      <c r="Q3217" s="8"/>
    </row>
    <row r="3218" spans="17:17" x14ac:dyDescent="0.25">
      <c r="Q3218" s="8"/>
    </row>
    <row r="3219" spans="17:17" x14ac:dyDescent="0.25">
      <c r="Q3219" s="8"/>
    </row>
    <row r="3220" spans="17:17" x14ac:dyDescent="0.25">
      <c r="Q3220" s="8"/>
    </row>
    <row r="3221" spans="17:17" x14ac:dyDescent="0.25">
      <c r="Q3221" s="8"/>
    </row>
    <row r="3222" spans="17:17" x14ac:dyDescent="0.25">
      <c r="Q3222" s="8"/>
    </row>
    <row r="3223" spans="17:17" x14ac:dyDescent="0.25">
      <c r="Q3223" s="8"/>
    </row>
    <row r="3224" spans="17:17" x14ac:dyDescent="0.25">
      <c r="Q3224" s="8"/>
    </row>
    <row r="3225" spans="17:17" x14ac:dyDescent="0.25">
      <c r="Q3225" s="8"/>
    </row>
    <row r="3226" spans="17:17" x14ac:dyDescent="0.25">
      <c r="Q3226" s="8"/>
    </row>
    <row r="3227" spans="17:17" x14ac:dyDescent="0.25">
      <c r="Q3227" s="8"/>
    </row>
    <row r="3228" spans="17:17" x14ac:dyDescent="0.25">
      <c r="Q3228" s="8"/>
    </row>
    <row r="3229" spans="17:17" x14ac:dyDescent="0.25">
      <c r="Q3229" s="8"/>
    </row>
    <row r="3230" spans="17:17" x14ac:dyDescent="0.25">
      <c r="Q3230" s="8"/>
    </row>
    <row r="3231" spans="17:17" x14ac:dyDescent="0.25">
      <c r="Q3231" s="8"/>
    </row>
    <row r="3232" spans="17:17" x14ac:dyDescent="0.25">
      <c r="Q3232" s="8"/>
    </row>
    <row r="3233" spans="17:17" x14ac:dyDescent="0.25">
      <c r="Q3233" s="8"/>
    </row>
    <row r="3234" spans="17:17" x14ac:dyDescent="0.25">
      <c r="Q3234" s="8"/>
    </row>
    <row r="3235" spans="17:17" x14ac:dyDescent="0.25">
      <c r="Q3235" s="8"/>
    </row>
    <row r="3236" spans="17:17" x14ac:dyDescent="0.25">
      <c r="Q3236" s="8"/>
    </row>
    <row r="3237" spans="17:17" x14ac:dyDescent="0.25">
      <c r="Q3237" s="8"/>
    </row>
    <row r="3238" spans="17:17" x14ac:dyDescent="0.25">
      <c r="Q3238" s="8"/>
    </row>
    <row r="3239" spans="17:17" x14ac:dyDescent="0.25">
      <c r="Q3239" s="8"/>
    </row>
    <row r="3240" spans="17:17" x14ac:dyDescent="0.25">
      <c r="Q3240" s="8"/>
    </row>
    <row r="3241" spans="17:17" x14ac:dyDescent="0.25">
      <c r="Q3241" s="8"/>
    </row>
    <row r="3242" spans="17:17" x14ac:dyDescent="0.25">
      <c r="Q3242" s="8"/>
    </row>
    <row r="3243" spans="17:17" x14ac:dyDescent="0.25">
      <c r="Q3243" s="8"/>
    </row>
    <row r="3244" spans="17:17" x14ac:dyDescent="0.25">
      <c r="Q3244" s="8"/>
    </row>
    <row r="3245" spans="17:17" x14ac:dyDescent="0.25">
      <c r="Q3245" s="8"/>
    </row>
    <row r="3246" spans="17:17" x14ac:dyDescent="0.25">
      <c r="Q3246" s="8"/>
    </row>
    <row r="3247" spans="17:17" x14ac:dyDescent="0.25">
      <c r="Q3247" s="8"/>
    </row>
    <row r="3248" spans="17:17" x14ac:dyDescent="0.25">
      <c r="Q3248" s="8"/>
    </row>
    <row r="3249" spans="17:17" x14ac:dyDescent="0.25">
      <c r="Q3249" s="8"/>
    </row>
    <row r="3250" spans="17:17" x14ac:dyDescent="0.25">
      <c r="Q3250" s="8"/>
    </row>
    <row r="3251" spans="17:17" x14ac:dyDescent="0.25">
      <c r="Q3251" s="8"/>
    </row>
    <row r="3252" spans="17:17" x14ac:dyDescent="0.25">
      <c r="Q3252" s="8"/>
    </row>
    <row r="3253" spans="17:17" x14ac:dyDescent="0.25">
      <c r="Q3253" s="8"/>
    </row>
    <row r="3254" spans="17:17" x14ac:dyDescent="0.25">
      <c r="Q3254" s="8"/>
    </row>
    <row r="3255" spans="17:17" x14ac:dyDescent="0.25">
      <c r="Q3255" s="8"/>
    </row>
    <row r="3256" spans="17:17" x14ac:dyDescent="0.25">
      <c r="Q3256" s="8"/>
    </row>
    <row r="3257" spans="17:17" x14ac:dyDescent="0.25">
      <c r="Q3257" s="8"/>
    </row>
    <row r="3258" spans="17:17" x14ac:dyDescent="0.25">
      <c r="Q3258" s="8"/>
    </row>
    <row r="3259" spans="17:17" x14ac:dyDescent="0.25">
      <c r="Q3259" s="8"/>
    </row>
    <row r="3260" spans="17:17" x14ac:dyDescent="0.25">
      <c r="Q3260" s="8"/>
    </row>
    <row r="3261" spans="17:17" x14ac:dyDescent="0.25">
      <c r="Q3261" s="8"/>
    </row>
    <row r="3262" spans="17:17" x14ac:dyDescent="0.25">
      <c r="Q3262" s="8"/>
    </row>
    <row r="3263" spans="17:17" x14ac:dyDescent="0.25">
      <c r="Q3263" s="8"/>
    </row>
    <row r="3264" spans="17:17" x14ac:dyDescent="0.25">
      <c r="Q3264" s="8"/>
    </row>
    <row r="3265" spans="17:17" x14ac:dyDescent="0.25">
      <c r="Q3265" s="8"/>
    </row>
    <row r="3266" spans="17:17" x14ac:dyDescent="0.25">
      <c r="Q3266" s="8"/>
    </row>
    <row r="3267" spans="17:17" x14ac:dyDescent="0.25">
      <c r="Q3267" s="8"/>
    </row>
    <row r="3268" spans="17:17" x14ac:dyDescent="0.25">
      <c r="Q3268" s="8"/>
    </row>
    <row r="3269" spans="17:17" x14ac:dyDescent="0.25">
      <c r="Q3269" s="8"/>
    </row>
    <row r="3270" spans="17:17" x14ac:dyDescent="0.25">
      <c r="Q3270" s="8"/>
    </row>
    <row r="3271" spans="17:17" x14ac:dyDescent="0.25">
      <c r="Q3271" s="8"/>
    </row>
    <row r="3272" spans="17:17" x14ac:dyDescent="0.25">
      <c r="Q3272" s="8"/>
    </row>
    <row r="3273" spans="17:17" x14ac:dyDescent="0.25">
      <c r="Q3273" s="8"/>
    </row>
    <row r="3274" spans="17:17" x14ac:dyDescent="0.25">
      <c r="Q3274" s="8"/>
    </row>
    <row r="3275" spans="17:17" x14ac:dyDescent="0.25">
      <c r="Q3275" s="8"/>
    </row>
    <row r="3276" spans="17:17" x14ac:dyDescent="0.25">
      <c r="Q3276" s="8"/>
    </row>
    <row r="3277" spans="17:17" x14ac:dyDescent="0.25">
      <c r="Q3277" s="8"/>
    </row>
    <row r="3278" spans="17:17" x14ac:dyDescent="0.25">
      <c r="Q3278" s="8"/>
    </row>
    <row r="3279" spans="17:17" x14ac:dyDescent="0.25">
      <c r="Q3279" s="8"/>
    </row>
    <row r="3280" spans="17:17" x14ac:dyDescent="0.25">
      <c r="Q3280" s="8"/>
    </row>
    <row r="3281" spans="17:17" x14ac:dyDescent="0.25">
      <c r="Q3281" s="8"/>
    </row>
    <row r="3282" spans="17:17" x14ac:dyDescent="0.25">
      <c r="Q3282" s="8"/>
    </row>
    <row r="3283" spans="17:17" x14ac:dyDescent="0.25">
      <c r="Q3283" s="8"/>
    </row>
    <row r="3284" spans="17:17" x14ac:dyDescent="0.25">
      <c r="Q3284" s="8"/>
    </row>
    <row r="3285" spans="17:17" x14ac:dyDescent="0.25">
      <c r="Q3285" s="8"/>
    </row>
    <row r="3286" spans="17:17" x14ac:dyDescent="0.25">
      <c r="Q3286" s="8"/>
    </row>
    <row r="3287" spans="17:17" x14ac:dyDescent="0.25">
      <c r="Q3287" s="8"/>
    </row>
    <row r="3288" spans="17:17" x14ac:dyDescent="0.25">
      <c r="Q3288" s="8"/>
    </row>
    <row r="3289" spans="17:17" x14ac:dyDescent="0.25">
      <c r="Q3289" s="8"/>
    </row>
    <row r="3290" spans="17:17" x14ac:dyDescent="0.25">
      <c r="Q3290" s="8"/>
    </row>
    <row r="3291" spans="17:17" x14ac:dyDescent="0.25">
      <c r="Q3291" s="8"/>
    </row>
    <row r="3292" spans="17:17" x14ac:dyDescent="0.25">
      <c r="Q3292" s="8"/>
    </row>
    <row r="3293" spans="17:17" x14ac:dyDescent="0.25">
      <c r="Q3293" s="8"/>
    </row>
    <row r="3294" spans="17:17" x14ac:dyDescent="0.25">
      <c r="Q3294" s="8"/>
    </row>
    <row r="3295" spans="17:17" x14ac:dyDescent="0.25">
      <c r="Q3295" s="8"/>
    </row>
    <row r="3296" spans="17:17" x14ac:dyDescent="0.25">
      <c r="Q3296" s="8"/>
    </row>
    <row r="3297" spans="17:17" x14ac:dyDescent="0.25">
      <c r="Q3297" s="8"/>
    </row>
    <row r="3298" spans="17:17" x14ac:dyDescent="0.25">
      <c r="Q3298" s="8"/>
    </row>
    <row r="3299" spans="17:17" x14ac:dyDescent="0.25">
      <c r="Q3299" s="8"/>
    </row>
    <row r="3300" spans="17:17" x14ac:dyDescent="0.25">
      <c r="Q3300" s="8"/>
    </row>
    <row r="3301" spans="17:17" x14ac:dyDescent="0.25">
      <c r="Q3301" s="8"/>
    </row>
    <row r="3302" spans="17:17" x14ac:dyDescent="0.25">
      <c r="Q3302" s="8"/>
    </row>
    <row r="3303" spans="17:17" x14ac:dyDescent="0.25">
      <c r="Q3303" s="8"/>
    </row>
    <row r="3304" spans="17:17" x14ac:dyDescent="0.25">
      <c r="Q3304" s="8"/>
    </row>
    <row r="3305" spans="17:17" x14ac:dyDescent="0.25">
      <c r="Q3305" s="8"/>
    </row>
    <row r="3306" spans="17:17" x14ac:dyDescent="0.25">
      <c r="Q3306" s="8"/>
    </row>
    <row r="3307" spans="17:17" x14ac:dyDescent="0.25">
      <c r="Q3307" s="8"/>
    </row>
    <row r="3308" spans="17:17" x14ac:dyDescent="0.25">
      <c r="Q3308" s="8"/>
    </row>
    <row r="3309" spans="17:17" x14ac:dyDescent="0.25">
      <c r="Q3309" s="8"/>
    </row>
    <row r="3310" spans="17:17" x14ac:dyDescent="0.25">
      <c r="Q3310" s="8"/>
    </row>
    <row r="3311" spans="17:17" x14ac:dyDescent="0.25">
      <c r="Q3311" s="8"/>
    </row>
    <row r="3312" spans="17:17" x14ac:dyDescent="0.25">
      <c r="Q3312" s="8"/>
    </row>
    <row r="3313" spans="17:17" x14ac:dyDescent="0.25">
      <c r="Q3313" s="8"/>
    </row>
    <row r="3314" spans="17:17" x14ac:dyDescent="0.25">
      <c r="Q3314" s="8"/>
    </row>
    <row r="3315" spans="17:17" x14ac:dyDescent="0.25">
      <c r="Q3315" s="8"/>
    </row>
    <row r="3316" spans="17:17" x14ac:dyDescent="0.25">
      <c r="Q3316" s="8"/>
    </row>
    <row r="3317" spans="17:17" x14ac:dyDescent="0.25">
      <c r="Q3317" s="8"/>
    </row>
    <row r="3318" spans="17:17" x14ac:dyDescent="0.25">
      <c r="Q3318" s="8"/>
    </row>
    <row r="3319" spans="17:17" x14ac:dyDescent="0.25">
      <c r="Q3319" s="8"/>
    </row>
    <row r="3320" spans="17:17" x14ac:dyDescent="0.25">
      <c r="Q3320" s="8"/>
    </row>
    <row r="3321" spans="17:17" x14ac:dyDescent="0.25">
      <c r="Q3321" s="8"/>
    </row>
    <row r="3322" spans="17:17" x14ac:dyDescent="0.25">
      <c r="Q3322" s="8"/>
    </row>
    <row r="3323" spans="17:17" x14ac:dyDescent="0.25">
      <c r="Q3323" s="8"/>
    </row>
    <row r="3324" spans="17:17" x14ac:dyDescent="0.25">
      <c r="Q3324" s="8"/>
    </row>
    <row r="3325" spans="17:17" x14ac:dyDescent="0.25">
      <c r="Q3325" s="8"/>
    </row>
    <row r="3326" spans="17:17" x14ac:dyDescent="0.25">
      <c r="Q3326" s="8"/>
    </row>
    <row r="3327" spans="17:17" x14ac:dyDescent="0.25">
      <c r="Q3327" s="8"/>
    </row>
    <row r="3328" spans="17:17" x14ac:dyDescent="0.25">
      <c r="Q3328" s="8"/>
    </row>
    <row r="3329" spans="17:17" x14ac:dyDescent="0.25">
      <c r="Q3329" s="8"/>
    </row>
    <row r="3330" spans="17:17" x14ac:dyDescent="0.25">
      <c r="Q3330" s="8"/>
    </row>
    <row r="3331" spans="17:17" x14ac:dyDescent="0.25">
      <c r="Q3331" s="8"/>
    </row>
    <row r="3332" spans="17:17" x14ac:dyDescent="0.25">
      <c r="Q3332" s="8"/>
    </row>
    <row r="3333" spans="17:17" x14ac:dyDescent="0.25">
      <c r="Q3333" s="8"/>
    </row>
    <row r="3334" spans="17:17" x14ac:dyDescent="0.25">
      <c r="Q3334" s="8"/>
    </row>
    <row r="3335" spans="17:17" x14ac:dyDescent="0.25">
      <c r="Q3335" s="8"/>
    </row>
    <row r="3336" spans="17:17" x14ac:dyDescent="0.25">
      <c r="Q3336" s="8"/>
    </row>
    <row r="3337" spans="17:17" x14ac:dyDescent="0.25">
      <c r="Q3337" s="8"/>
    </row>
    <row r="3338" spans="17:17" x14ac:dyDescent="0.25">
      <c r="Q3338" s="8"/>
    </row>
    <row r="3339" spans="17:17" x14ac:dyDescent="0.25">
      <c r="Q3339" s="8"/>
    </row>
    <row r="3340" spans="17:17" x14ac:dyDescent="0.25">
      <c r="Q3340" s="8"/>
    </row>
    <row r="3341" spans="17:17" x14ac:dyDescent="0.25">
      <c r="Q3341" s="8"/>
    </row>
    <row r="3342" spans="17:17" x14ac:dyDescent="0.25">
      <c r="Q3342" s="8"/>
    </row>
    <row r="3343" spans="17:17" x14ac:dyDescent="0.25">
      <c r="Q3343" s="8"/>
    </row>
    <row r="3344" spans="17:17" x14ac:dyDescent="0.25">
      <c r="Q3344" s="8"/>
    </row>
    <row r="3345" spans="17:17" x14ac:dyDescent="0.25">
      <c r="Q3345" s="8"/>
    </row>
    <row r="3346" spans="17:17" x14ac:dyDescent="0.25">
      <c r="Q3346" s="8"/>
    </row>
    <row r="3347" spans="17:17" x14ac:dyDescent="0.25">
      <c r="Q3347" s="8"/>
    </row>
    <row r="3348" spans="17:17" x14ac:dyDescent="0.25">
      <c r="Q3348" s="8"/>
    </row>
    <row r="3349" spans="17:17" x14ac:dyDescent="0.25">
      <c r="Q3349" s="8"/>
    </row>
    <row r="3350" spans="17:17" x14ac:dyDescent="0.25">
      <c r="Q3350" s="8"/>
    </row>
    <row r="3351" spans="17:17" x14ac:dyDescent="0.25">
      <c r="Q3351" s="8"/>
    </row>
    <row r="3352" spans="17:17" x14ac:dyDescent="0.25">
      <c r="Q3352" s="8"/>
    </row>
    <row r="3353" spans="17:17" x14ac:dyDescent="0.25">
      <c r="Q3353" s="8"/>
    </row>
    <row r="3354" spans="17:17" x14ac:dyDescent="0.25">
      <c r="Q3354" s="8"/>
    </row>
    <row r="3355" spans="17:17" x14ac:dyDescent="0.25">
      <c r="Q3355" s="8"/>
    </row>
    <row r="3356" spans="17:17" x14ac:dyDescent="0.25">
      <c r="Q3356" s="8"/>
    </row>
    <row r="3357" spans="17:17" x14ac:dyDescent="0.25">
      <c r="Q3357" s="8"/>
    </row>
    <row r="3358" spans="17:17" x14ac:dyDescent="0.25">
      <c r="Q3358" s="8"/>
    </row>
    <row r="3359" spans="17:17" x14ac:dyDescent="0.25">
      <c r="Q3359" s="8"/>
    </row>
    <row r="3360" spans="17:17" x14ac:dyDescent="0.25">
      <c r="Q3360" s="8"/>
    </row>
    <row r="3361" spans="17:17" x14ac:dyDescent="0.25">
      <c r="Q3361" s="8"/>
    </row>
    <row r="3362" spans="17:17" x14ac:dyDescent="0.25">
      <c r="Q3362" s="8"/>
    </row>
    <row r="3363" spans="17:17" x14ac:dyDescent="0.25">
      <c r="Q3363" s="8"/>
    </row>
    <row r="3364" spans="17:17" x14ac:dyDescent="0.25">
      <c r="Q3364" s="8"/>
    </row>
    <row r="3365" spans="17:17" x14ac:dyDescent="0.25">
      <c r="Q3365" s="8"/>
    </row>
    <row r="3366" spans="17:17" x14ac:dyDescent="0.25">
      <c r="Q3366" s="8"/>
    </row>
    <row r="3367" spans="17:17" x14ac:dyDescent="0.25">
      <c r="Q3367" s="8"/>
    </row>
    <row r="3368" spans="17:17" x14ac:dyDescent="0.25">
      <c r="Q3368" s="8"/>
    </row>
    <row r="3369" spans="17:17" x14ac:dyDescent="0.25">
      <c r="Q3369" s="8"/>
    </row>
    <row r="3370" spans="17:17" x14ac:dyDescent="0.25">
      <c r="Q3370" s="8"/>
    </row>
    <row r="3371" spans="17:17" x14ac:dyDescent="0.25">
      <c r="Q3371" s="8"/>
    </row>
    <row r="3372" spans="17:17" x14ac:dyDescent="0.25">
      <c r="Q3372" s="8"/>
    </row>
    <row r="3373" spans="17:17" x14ac:dyDescent="0.25">
      <c r="Q3373" s="8"/>
    </row>
    <row r="3374" spans="17:17" x14ac:dyDescent="0.25">
      <c r="Q3374" s="8"/>
    </row>
    <row r="3375" spans="17:17" x14ac:dyDescent="0.25">
      <c r="Q3375" s="8"/>
    </row>
    <row r="3376" spans="17:17" x14ac:dyDescent="0.25">
      <c r="Q3376" s="8"/>
    </row>
    <row r="3377" spans="17:17" x14ac:dyDescent="0.25">
      <c r="Q3377" s="8"/>
    </row>
    <row r="3378" spans="17:17" x14ac:dyDescent="0.25">
      <c r="Q3378" s="8"/>
    </row>
    <row r="3379" spans="17:17" x14ac:dyDescent="0.25">
      <c r="Q3379" s="8"/>
    </row>
    <row r="3380" spans="17:17" x14ac:dyDescent="0.25">
      <c r="Q3380" s="8"/>
    </row>
    <row r="3381" spans="17:17" x14ac:dyDescent="0.25">
      <c r="Q3381" s="8"/>
    </row>
    <row r="3382" spans="17:17" x14ac:dyDescent="0.25">
      <c r="Q3382" s="8"/>
    </row>
    <row r="3383" spans="17:17" x14ac:dyDescent="0.25">
      <c r="Q3383" s="8"/>
    </row>
    <row r="3384" spans="17:17" x14ac:dyDescent="0.25">
      <c r="Q3384" s="8"/>
    </row>
    <row r="3385" spans="17:17" x14ac:dyDescent="0.25">
      <c r="Q3385" s="8"/>
    </row>
    <row r="3386" spans="17:17" x14ac:dyDescent="0.25">
      <c r="Q3386" s="8"/>
    </row>
    <row r="3387" spans="17:17" x14ac:dyDescent="0.25">
      <c r="Q3387" s="8"/>
    </row>
    <row r="3388" spans="17:17" x14ac:dyDescent="0.25">
      <c r="Q3388" s="8"/>
    </row>
    <row r="3389" spans="17:17" x14ac:dyDescent="0.25">
      <c r="Q3389" s="8"/>
    </row>
    <row r="3390" spans="17:17" x14ac:dyDescent="0.25">
      <c r="Q3390" s="8"/>
    </row>
    <row r="3391" spans="17:17" x14ac:dyDescent="0.25">
      <c r="Q3391" s="8"/>
    </row>
    <row r="3392" spans="17:17" x14ac:dyDescent="0.25">
      <c r="Q3392" s="8"/>
    </row>
    <row r="3393" spans="17:17" x14ac:dyDescent="0.25">
      <c r="Q3393" s="8"/>
    </row>
    <row r="3394" spans="17:17" x14ac:dyDescent="0.25">
      <c r="Q3394" s="8"/>
    </row>
    <row r="3395" spans="17:17" x14ac:dyDescent="0.25">
      <c r="Q3395" s="8"/>
    </row>
    <row r="3396" spans="17:17" x14ac:dyDescent="0.25">
      <c r="Q3396" s="8"/>
    </row>
    <row r="3397" spans="17:17" x14ac:dyDescent="0.25">
      <c r="Q3397" s="8"/>
    </row>
    <row r="3398" spans="17:17" x14ac:dyDescent="0.25">
      <c r="Q3398" s="8"/>
    </row>
    <row r="3399" spans="17:17" x14ac:dyDescent="0.25">
      <c r="Q3399" s="8"/>
    </row>
    <row r="3400" spans="17:17" x14ac:dyDescent="0.25">
      <c r="Q3400" s="8"/>
    </row>
    <row r="3401" spans="17:17" x14ac:dyDescent="0.25">
      <c r="Q3401" s="8"/>
    </row>
    <row r="3402" spans="17:17" x14ac:dyDescent="0.25">
      <c r="Q3402" s="8"/>
    </row>
    <row r="3403" spans="17:17" x14ac:dyDescent="0.25">
      <c r="Q3403" s="8"/>
    </row>
    <row r="3404" spans="17:17" x14ac:dyDescent="0.25">
      <c r="Q3404" s="8"/>
    </row>
    <row r="3405" spans="17:17" x14ac:dyDescent="0.25">
      <c r="Q3405" s="8"/>
    </row>
    <row r="3406" spans="17:17" x14ac:dyDescent="0.25">
      <c r="Q3406" s="8"/>
    </row>
    <row r="3407" spans="17:17" x14ac:dyDescent="0.25">
      <c r="Q3407" s="8"/>
    </row>
    <row r="3408" spans="17:17" x14ac:dyDescent="0.25">
      <c r="Q3408" s="8"/>
    </row>
    <row r="3409" spans="17:17" x14ac:dyDescent="0.25">
      <c r="Q3409" s="8"/>
    </row>
    <row r="3410" spans="17:17" x14ac:dyDescent="0.25">
      <c r="Q3410" s="8"/>
    </row>
    <row r="3411" spans="17:17" x14ac:dyDescent="0.25">
      <c r="Q3411" s="8"/>
    </row>
    <row r="3412" spans="17:17" x14ac:dyDescent="0.25">
      <c r="Q3412" s="8"/>
    </row>
    <row r="3413" spans="17:17" x14ac:dyDescent="0.25">
      <c r="Q3413" s="8"/>
    </row>
    <row r="3414" spans="17:17" x14ac:dyDescent="0.25">
      <c r="Q3414" s="8"/>
    </row>
    <row r="3415" spans="17:17" x14ac:dyDescent="0.25">
      <c r="Q3415" s="8"/>
    </row>
    <row r="3416" spans="17:17" x14ac:dyDescent="0.25">
      <c r="Q3416" s="8"/>
    </row>
    <row r="3417" spans="17:17" x14ac:dyDescent="0.25">
      <c r="Q3417" s="8"/>
    </row>
    <row r="3418" spans="17:17" x14ac:dyDescent="0.25">
      <c r="Q3418" s="8"/>
    </row>
    <row r="3419" spans="17:17" x14ac:dyDescent="0.25">
      <c r="Q3419" s="8"/>
    </row>
    <row r="3420" spans="17:17" x14ac:dyDescent="0.25">
      <c r="Q3420" s="8"/>
    </row>
    <row r="3421" spans="17:17" x14ac:dyDescent="0.25">
      <c r="Q3421" s="8"/>
    </row>
    <row r="3422" spans="17:17" x14ac:dyDescent="0.25">
      <c r="Q3422" s="8"/>
    </row>
    <row r="3423" spans="17:17" x14ac:dyDescent="0.25">
      <c r="Q3423" s="8"/>
    </row>
    <row r="3424" spans="17:17" x14ac:dyDescent="0.25">
      <c r="Q3424" s="8"/>
    </row>
    <row r="3425" spans="17:17" x14ac:dyDescent="0.25">
      <c r="Q3425" s="8"/>
    </row>
    <row r="3426" spans="17:17" x14ac:dyDescent="0.25">
      <c r="Q3426" s="8"/>
    </row>
    <row r="3427" spans="17:17" x14ac:dyDescent="0.25">
      <c r="Q3427" s="8"/>
    </row>
    <row r="3428" spans="17:17" x14ac:dyDescent="0.25">
      <c r="Q3428" s="8"/>
    </row>
    <row r="3429" spans="17:17" x14ac:dyDescent="0.25">
      <c r="Q3429" s="8"/>
    </row>
    <row r="3430" spans="17:17" x14ac:dyDescent="0.25">
      <c r="Q3430" s="8"/>
    </row>
    <row r="3431" spans="17:17" x14ac:dyDescent="0.25">
      <c r="Q3431" s="8"/>
    </row>
    <row r="3432" spans="17:17" x14ac:dyDescent="0.25">
      <c r="Q3432" s="8"/>
    </row>
    <row r="3433" spans="17:17" x14ac:dyDescent="0.25">
      <c r="Q3433" s="8"/>
    </row>
    <row r="3434" spans="17:17" x14ac:dyDescent="0.25">
      <c r="Q3434" s="8"/>
    </row>
    <row r="3435" spans="17:17" x14ac:dyDescent="0.25">
      <c r="Q3435" s="8"/>
    </row>
    <row r="3436" spans="17:17" x14ac:dyDescent="0.25">
      <c r="Q3436" s="8"/>
    </row>
    <row r="3437" spans="17:17" x14ac:dyDescent="0.25">
      <c r="Q3437" s="8"/>
    </row>
    <row r="3438" spans="17:17" x14ac:dyDescent="0.25">
      <c r="Q3438" s="8"/>
    </row>
    <row r="3439" spans="17:17" x14ac:dyDescent="0.25">
      <c r="Q3439" s="8"/>
    </row>
    <row r="3440" spans="17:17" x14ac:dyDescent="0.25">
      <c r="Q3440" s="8"/>
    </row>
    <row r="3441" spans="17:17" x14ac:dyDescent="0.25">
      <c r="Q3441" s="8"/>
    </row>
    <row r="3442" spans="17:17" x14ac:dyDescent="0.25">
      <c r="Q3442" s="8"/>
    </row>
    <row r="3443" spans="17:17" x14ac:dyDescent="0.25">
      <c r="Q3443" s="8"/>
    </row>
    <row r="3444" spans="17:17" x14ac:dyDescent="0.25">
      <c r="Q3444" s="8"/>
    </row>
    <row r="3445" spans="17:17" x14ac:dyDescent="0.25">
      <c r="Q3445" s="8"/>
    </row>
    <row r="3446" spans="17:17" x14ac:dyDescent="0.25">
      <c r="Q3446" s="8"/>
    </row>
    <row r="3447" spans="17:17" x14ac:dyDescent="0.25">
      <c r="Q3447" s="8"/>
    </row>
    <row r="3448" spans="17:17" x14ac:dyDescent="0.25">
      <c r="Q3448" s="8"/>
    </row>
    <row r="3449" spans="17:17" x14ac:dyDescent="0.25">
      <c r="Q3449" s="8"/>
    </row>
    <row r="3450" spans="17:17" x14ac:dyDescent="0.25">
      <c r="Q3450" s="8"/>
    </row>
    <row r="3451" spans="17:17" x14ac:dyDescent="0.25">
      <c r="Q3451" s="8"/>
    </row>
    <row r="3452" spans="17:17" x14ac:dyDescent="0.25">
      <c r="Q3452" s="8"/>
    </row>
    <row r="3453" spans="17:17" x14ac:dyDescent="0.25">
      <c r="Q3453" s="8"/>
    </row>
    <row r="3454" spans="17:17" x14ac:dyDescent="0.25">
      <c r="Q3454" s="8"/>
    </row>
    <row r="3455" spans="17:17" x14ac:dyDescent="0.25">
      <c r="Q3455" s="8"/>
    </row>
    <row r="3456" spans="17:17" x14ac:dyDescent="0.25">
      <c r="Q3456" s="8"/>
    </row>
    <row r="3457" spans="17:17" x14ac:dyDescent="0.25">
      <c r="Q3457" s="8"/>
    </row>
    <row r="3458" spans="17:17" x14ac:dyDescent="0.25">
      <c r="Q3458" s="8"/>
    </row>
    <row r="3459" spans="17:17" x14ac:dyDescent="0.25">
      <c r="Q3459" s="8"/>
    </row>
    <row r="3460" spans="17:17" x14ac:dyDescent="0.25">
      <c r="Q3460" s="8"/>
    </row>
    <row r="3461" spans="17:17" x14ac:dyDescent="0.25">
      <c r="Q3461" s="8"/>
    </row>
    <row r="3462" spans="17:17" x14ac:dyDescent="0.25">
      <c r="Q3462" s="8"/>
    </row>
    <row r="3463" spans="17:17" x14ac:dyDescent="0.25">
      <c r="Q3463" s="8"/>
    </row>
    <row r="3464" spans="17:17" x14ac:dyDescent="0.25">
      <c r="Q3464" s="8"/>
    </row>
    <row r="3465" spans="17:17" x14ac:dyDescent="0.25">
      <c r="Q3465" s="8"/>
    </row>
    <row r="3466" spans="17:17" x14ac:dyDescent="0.25">
      <c r="Q3466" s="8"/>
    </row>
    <row r="3467" spans="17:17" x14ac:dyDescent="0.25">
      <c r="Q3467" s="8"/>
    </row>
    <row r="3468" spans="17:17" x14ac:dyDescent="0.25">
      <c r="Q3468" s="8"/>
    </row>
    <row r="3469" spans="17:17" x14ac:dyDescent="0.25">
      <c r="Q3469" s="8"/>
    </row>
    <row r="3470" spans="17:17" x14ac:dyDescent="0.25">
      <c r="Q3470" s="8"/>
    </row>
    <row r="3471" spans="17:17" x14ac:dyDescent="0.25">
      <c r="Q3471" s="8"/>
    </row>
    <row r="3472" spans="17:17" x14ac:dyDescent="0.25">
      <c r="Q3472" s="8"/>
    </row>
    <row r="3473" spans="17:17" x14ac:dyDescent="0.25">
      <c r="Q3473" s="8"/>
    </row>
    <row r="3474" spans="17:17" x14ac:dyDescent="0.25">
      <c r="Q3474" s="8"/>
    </row>
    <row r="3475" spans="17:17" x14ac:dyDescent="0.25">
      <c r="Q3475" s="8"/>
    </row>
    <row r="3476" spans="17:17" x14ac:dyDescent="0.25">
      <c r="Q3476" s="8"/>
    </row>
    <row r="3477" spans="17:17" x14ac:dyDescent="0.25">
      <c r="Q3477" s="8"/>
    </row>
    <row r="3478" spans="17:17" x14ac:dyDescent="0.25">
      <c r="Q3478" s="8"/>
    </row>
    <row r="3479" spans="17:17" x14ac:dyDescent="0.25">
      <c r="Q3479" s="8"/>
    </row>
    <row r="3480" spans="17:17" x14ac:dyDescent="0.25">
      <c r="Q3480" s="8"/>
    </row>
    <row r="3481" spans="17:17" x14ac:dyDescent="0.25">
      <c r="Q3481" s="8"/>
    </row>
    <row r="3482" spans="17:17" x14ac:dyDescent="0.25">
      <c r="Q3482" s="8"/>
    </row>
    <row r="3483" spans="17:17" x14ac:dyDescent="0.25">
      <c r="Q3483" s="8"/>
    </row>
    <row r="3484" spans="17:17" x14ac:dyDescent="0.25">
      <c r="Q3484" s="8"/>
    </row>
    <row r="3485" spans="17:17" x14ac:dyDescent="0.25">
      <c r="Q3485" s="8"/>
    </row>
    <row r="3486" spans="17:17" x14ac:dyDescent="0.25">
      <c r="Q3486" s="8"/>
    </row>
    <row r="3487" spans="17:17" x14ac:dyDescent="0.25">
      <c r="Q3487" s="8"/>
    </row>
    <row r="3488" spans="17:17" x14ac:dyDescent="0.25">
      <c r="Q3488" s="8"/>
    </row>
    <row r="3489" spans="17:17" x14ac:dyDescent="0.25">
      <c r="Q3489" s="8"/>
    </row>
    <row r="3490" spans="17:17" x14ac:dyDescent="0.25">
      <c r="Q3490" s="8"/>
    </row>
    <row r="3491" spans="17:17" x14ac:dyDescent="0.25">
      <c r="Q3491" s="8"/>
    </row>
    <row r="3492" spans="17:17" x14ac:dyDescent="0.25">
      <c r="Q3492" s="8"/>
    </row>
    <row r="3493" spans="17:17" x14ac:dyDescent="0.25">
      <c r="Q3493" s="8"/>
    </row>
    <row r="3494" spans="17:17" x14ac:dyDescent="0.25">
      <c r="Q3494" s="8"/>
    </row>
    <row r="3495" spans="17:17" x14ac:dyDescent="0.25">
      <c r="Q3495" s="8"/>
    </row>
    <row r="3496" spans="17:17" x14ac:dyDescent="0.25">
      <c r="Q3496" s="8"/>
    </row>
    <row r="3497" spans="17:17" x14ac:dyDescent="0.25">
      <c r="Q3497" s="8"/>
    </row>
    <row r="3498" spans="17:17" x14ac:dyDescent="0.25">
      <c r="Q3498" s="8"/>
    </row>
    <row r="3499" spans="17:17" x14ac:dyDescent="0.25">
      <c r="Q3499" s="8"/>
    </row>
    <row r="3500" spans="17:17" x14ac:dyDescent="0.25">
      <c r="Q3500" s="8"/>
    </row>
    <row r="3501" spans="17:17" x14ac:dyDescent="0.25">
      <c r="Q3501" s="8"/>
    </row>
    <row r="3502" spans="17:17" x14ac:dyDescent="0.25">
      <c r="Q3502" s="8"/>
    </row>
    <row r="3503" spans="17:17" x14ac:dyDescent="0.25">
      <c r="Q3503" s="8"/>
    </row>
    <row r="3504" spans="17:17" x14ac:dyDescent="0.25">
      <c r="Q3504" s="8"/>
    </row>
    <row r="3505" spans="17:17" x14ac:dyDescent="0.25">
      <c r="Q3505" s="8"/>
    </row>
    <row r="3506" spans="17:17" x14ac:dyDescent="0.25">
      <c r="Q3506" s="8"/>
    </row>
    <row r="3507" spans="17:17" x14ac:dyDescent="0.25">
      <c r="Q3507" s="8"/>
    </row>
    <row r="3508" spans="17:17" x14ac:dyDescent="0.25">
      <c r="Q3508" s="8"/>
    </row>
    <row r="3509" spans="17:17" x14ac:dyDescent="0.25">
      <c r="Q3509" s="8"/>
    </row>
    <row r="3510" spans="17:17" x14ac:dyDescent="0.25">
      <c r="Q3510" s="8"/>
    </row>
    <row r="3511" spans="17:17" x14ac:dyDescent="0.25">
      <c r="Q3511" s="8"/>
    </row>
    <row r="3512" spans="17:17" x14ac:dyDescent="0.25">
      <c r="Q3512" s="8"/>
    </row>
    <row r="3513" spans="17:17" x14ac:dyDescent="0.25">
      <c r="Q3513" s="8"/>
    </row>
    <row r="3514" spans="17:17" x14ac:dyDescent="0.25">
      <c r="Q3514" s="8"/>
    </row>
    <row r="3515" spans="17:17" x14ac:dyDescent="0.25">
      <c r="Q3515" s="8"/>
    </row>
    <row r="3516" spans="17:17" x14ac:dyDescent="0.25">
      <c r="Q3516" s="8"/>
    </row>
    <row r="3517" spans="17:17" x14ac:dyDescent="0.25">
      <c r="Q3517" s="8"/>
    </row>
    <row r="3518" spans="17:17" x14ac:dyDescent="0.25">
      <c r="Q3518" s="8"/>
    </row>
    <row r="3519" spans="17:17" x14ac:dyDescent="0.25">
      <c r="Q3519" s="8"/>
    </row>
    <row r="3520" spans="17:17" x14ac:dyDescent="0.25">
      <c r="Q3520" s="8"/>
    </row>
    <row r="3521" spans="17:17" x14ac:dyDescent="0.25">
      <c r="Q3521" s="8"/>
    </row>
    <row r="3522" spans="17:17" x14ac:dyDescent="0.25">
      <c r="Q3522" s="8"/>
    </row>
    <row r="3523" spans="17:17" x14ac:dyDescent="0.25">
      <c r="Q3523" s="8"/>
    </row>
    <row r="3524" spans="17:17" x14ac:dyDescent="0.25">
      <c r="Q3524" s="8"/>
    </row>
    <row r="3525" spans="17:17" x14ac:dyDescent="0.25">
      <c r="Q3525" s="8"/>
    </row>
    <row r="3526" spans="17:17" x14ac:dyDescent="0.25">
      <c r="Q3526" s="8"/>
    </row>
    <row r="3527" spans="17:17" x14ac:dyDescent="0.25">
      <c r="Q3527" s="8"/>
    </row>
    <row r="3528" spans="17:17" x14ac:dyDescent="0.25">
      <c r="Q3528" s="8"/>
    </row>
    <row r="3529" spans="17:17" x14ac:dyDescent="0.25">
      <c r="Q3529" s="8"/>
    </row>
    <row r="3530" spans="17:17" x14ac:dyDescent="0.25">
      <c r="Q3530" s="8"/>
    </row>
    <row r="3531" spans="17:17" x14ac:dyDescent="0.25">
      <c r="Q3531" s="8"/>
    </row>
    <row r="3532" spans="17:17" x14ac:dyDescent="0.25">
      <c r="Q3532" s="8"/>
    </row>
    <row r="3533" spans="17:17" x14ac:dyDescent="0.25">
      <c r="Q3533" s="8"/>
    </row>
    <row r="3534" spans="17:17" x14ac:dyDescent="0.25">
      <c r="Q3534" s="8"/>
    </row>
    <row r="3535" spans="17:17" x14ac:dyDescent="0.25">
      <c r="Q3535" s="8"/>
    </row>
    <row r="3536" spans="17:17" x14ac:dyDescent="0.25">
      <c r="Q3536" s="8"/>
    </row>
    <row r="3537" spans="17:17" x14ac:dyDescent="0.25">
      <c r="Q3537" s="8"/>
    </row>
    <row r="3538" spans="17:17" x14ac:dyDescent="0.25">
      <c r="Q3538" s="8"/>
    </row>
    <row r="3539" spans="17:17" x14ac:dyDescent="0.25">
      <c r="Q3539" s="8"/>
    </row>
    <row r="3540" spans="17:17" x14ac:dyDescent="0.25">
      <c r="Q3540" s="8"/>
    </row>
    <row r="3541" spans="17:17" x14ac:dyDescent="0.25">
      <c r="Q3541" s="8"/>
    </row>
    <row r="3542" spans="17:17" x14ac:dyDescent="0.25">
      <c r="Q3542" s="8"/>
    </row>
    <row r="3543" spans="17:17" x14ac:dyDescent="0.25">
      <c r="Q3543" s="8"/>
    </row>
    <row r="3544" spans="17:17" x14ac:dyDescent="0.25">
      <c r="Q3544" s="8"/>
    </row>
    <row r="3545" spans="17:17" x14ac:dyDescent="0.25">
      <c r="Q3545" s="8"/>
    </row>
    <row r="3546" spans="17:17" x14ac:dyDescent="0.25">
      <c r="Q3546" s="8"/>
    </row>
    <row r="3547" spans="17:17" x14ac:dyDescent="0.25">
      <c r="Q3547" s="8"/>
    </row>
    <row r="3548" spans="17:17" x14ac:dyDescent="0.25">
      <c r="Q3548" s="8"/>
    </row>
    <row r="3549" spans="17:17" x14ac:dyDescent="0.25">
      <c r="Q3549" s="8"/>
    </row>
    <row r="3550" spans="17:17" x14ac:dyDescent="0.25">
      <c r="Q3550" s="8"/>
    </row>
    <row r="3551" spans="17:17" x14ac:dyDescent="0.25">
      <c r="Q3551" s="8"/>
    </row>
    <row r="3552" spans="17:17" x14ac:dyDescent="0.25">
      <c r="Q3552" s="8"/>
    </row>
    <row r="3553" spans="17:17" x14ac:dyDescent="0.25">
      <c r="Q3553" s="8"/>
    </row>
    <row r="3554" spans="17:17" x14ac:dyDescent="0.25">
      <c r="Q3554" s="8"/>
    </row>
    <row r="3555" spans="17:17" x14ac:dyDescent="0.25">
      <c r="Q3555" s="8"/>
    </row>
    <row r="3556" spans="17:17" x14ac:dyDescent="0.25">
      <c r="Q3556" s="8"/>
    </row>
    <row r="3557" spans="17:17" x14ac:dyDescent="0.25">
      <c r="Q3557" s="8"/>
    </row>
    <row r="3558" spans="17:17" x14ac:dyDescent="0.25">
      <c r="Q3558" s="8"/>
    </row>
    <row r="3559" spans="17:17" x14ac:dyDescent="0.25">
      <c r="Q3559" s="8"/>
    </row>
    <row r="3560" spans="17:17" x14ac:dyDescent="0.25">
      <c r="Q3560" s="8"/>
    </row>
    <row r="3561" spans="17:17" x14ac:dyDescent="0.25">
      <c r="Q3561" s="8"/>
    </row>
    <row r="3562" spans="17:17" x14ac:dyDescent="0.25">
      <c r="Q3562" s="8"/>
    </row>
    <row r="3563" spans="17:17" x14ac:dyDescent="0.25">
      <c r="Q3563" s="8"/>
    </row>
    <row r="3564" spans="17:17" x14ac:dyDescent="0.25">
      <c r="Q3564" s="8"/>
    </row>
    <row r="3565" spans="17:17" x14ac:dyDescent="0.25">
      <c r="Q3565" s="8"/>
    </row>
    <row r="3566" spans="17:17" x14ac:dyDescent="0.25">
      <c r="Q3566" s="8"/>
    </row>
    <row r="3567" spans="17:17" x14ac:dyDescent="0.25">
      <c r="Q3567" s="8"/>
    </row>
    <row r="3568" spans="17:17" x14ac:dyDescent="0.25">
      <c r="Q3568" s="8"/>
    </row>
    <row r="3569" spans="17:17" x14ac:dyDescent="0.25">
      <c r="Q3569" s="8"/>
    </row>
    <row r="3570" spans="17:17" x14ac:dyDescent="0.25">
      <c r="Q3570" s="8"/>
    </row>
    <row r="3571" spans="17:17" x14ac:dyDescent="0.25">
      <c r="Q3571" s="8"/>
    </row>
    <row r="3572" spans="17:17" x14ac:dyDescent="0.25">
      <c r="Q3572" s="8"/>
    </row>
    <row r="3573" spans="17:17" x14ac:dyDescent="0.25">
      <c r="Q3573" s="8"/>
    </row>
    <row r="3574" spans="17:17" x14ac:dyDescent="0.25">
      <c r="Q3574" s="8"/>
    </row>
    <row r="3575" spans="17:17" x14ac:dyDescent="0.25">
      <c r="Q3575" s="8"/>
    </row>
    <row r="3576" spans="17:17" x14ac:dyDescent="0.25">
      <c r="Q3576" s="8"/>
    </row>
    <row r="3577" spans="17:17" x14ac:dyDescent="0.25">
      <c r="Q3577" s="8"/>
    </row>
    <row r="3578" spans="17:17" x14ac:dyDescent="0.25">
      <c r="Q3578" s="8"/>
    </row>
    <row r="3579" spans="17:17" x14ac:dyDescent="0.25">
      <c r="Q3579" s="8"/>
    </row>
    <row r="3580" spans="17:17" x14ac:dyDescent="0.25">
      <c r="Q3580" s="8"/>
    </row>
    <row r="3581" spans="17:17" x14ac:dyDescent="0.25">
      <c r="Q3581" s="8"/>
    </row>
    <row r="3582" spans="17:17" x14ac:dyDescent="0.25">
      <c r="Q3582" s="8"/>
    </row>
    <row r="3583" spans="17:17" x14ac:dyDescent="0.25">
      <c r="Q3583" s="8"/>
    </row>
    <row r="3584" spans="17:17" x14ac:dyDescent="0.25">
      <c r="Q3584" s="8"/>
    </row>
    <row r="3585" spans="17:17" x14ac:dyDescent="0.25">
      <c r="Q3585" s="8"/>
    </row>
    <row r="3586" spans="17:17" x14ac:dyDescent="0.25">
      <c r="Q3586" s="8"/>
    </row>
    <row r="3587" spans="17:17" x14ac:dyDescent="0.25">
      <c r="Q3587" s="8"/>
    </row>
    <row r="3588" spans="17:17" x14ac:dyDescent="0.25">
      <c r="Q3588" s="8"/>
    </row>
    <row r="3589" spans="17:17" x14ac:dyDescent="0.25">
      <c r="Q3589" s="8"/>
    </row>
    <row r="3590" spans="17:17" x14ac:dyDescent="0.25">
      <c r="Q3590" s="8"/>
    </row>
    <row r="3591" spans="17:17" x14ac:dyDescent="0.25">
      <c r="Q3591" s="8"/>
    </row>
    <row r="3592" spans="17:17" x14ac:dyDescent="0.25">
      <c r="Q3592" s="8"/>
    </row>
    <row r="3593" spans="17:17" x14ac:dyDescent="0.25">
      <c r="Q3593" s="8"/>
    </row>
    <row r="3594" spans="17:17" x14ac:dyDescent="0.25">
      <c r="Q3594" s="8"/>
    </row>
    <row r="3595" spans="17:17" x14ac:dyDescent="0.25">
      <c r="Q3595" s="8"/>
    </row>
    <row r="3596" spans="17:17" x14ac:dyDescent="0.25">
      <c r="Q3596" s="8"/>
    </row>
    <row r="3597" spans="17:17" x14ac:dyDescent="0.25">
      <c r="Q3597" s="8"/>
    </row>
    <row r="3598" spans="17:17" x14ac:dyDescent="0.25">
      <c r="Q3598" s="8"/>
    </row>
    <row r="3599" spans="17:17" x14ac:dyDescent="0.25">
      <c r="Q3599" s="8"/>
    </row>
    <row r="3600" spans="17:17" x14ac:dyDescent="0.25">
      <c r="Q3600" s="8"/>
    </row>
    <row r="3601" spans="17:17" x14ac:dyDescent="0.25">
      <c r="Q3601" s="8"/>
    </row>
    <row r="3602" spans="17:17" x14ac:dyDescent="0.25">
      <c r="Q3602" s="8"/>
    </row>
    <row r="3603" spans="17:17" x14ac:dyDescent="0.25">
      <c r="Q3603" s="8"/>
    </row>
    <row r="3604" spans="17:17" x14ac:dyDescent="0.25">
      <c r="Q3604" s="8"/>
    </row>
    <row r="3605" spans="17:17" x14ac:dyDescent="0.25">
      <c r="Q3605" s="8"/>
    </row>
    <row r="3606" spans="17:17" x14ac:dyDescent="0.25">
      <c r="Q3606" s="8"/>
    </row>
    <row r="3607" spans="17:17" x14ac:dyDescent="0.25">
      <c r="Q3607" s="8"/>
    </row>
    <row r="3608" spans="17:17" x14ac:dyDescent="0.25">
      <c r="Q3608" s="8"/>
    </row>
    <row r="3609" spans="17:17" x14ac:dyDescent="0.25">
      <c r="Q3609" s="8"/>
    </row>
    <row r="3610" spans="17:17" x14ac:dyDescent="0.25">
      <c r="Q3610" s="8"/>
    </row>
    <row r="3611" spans="17:17" x14ac:dyDescent="0.25">
      <c r="Q3611" s="8"/>
    </row>
    <row r="3612" spans="17:17" x14ac:dyDescent="0.25">
      <c r="Q3612" s="8"/>
    </row>
    <row r="3613" spans="17:17" x14ac:dyDescent="0.25">
      <c r="Q3613" s="8"/>
    </row>
    <row r="3614" spans="17:17" x14ac:dyDescent="0.25">
      <c r="Q3614" s="8"/>
    </row>
    <row r="3615" spans="17:17" x14ac:dyDescent="0.25">
      <c r="Q3615" s="8"/>
    </row>
    <row r="3616" spans="17:17" x14ac:dyDescent="0.25">
      <c r="Q3616" s="8"/>
    </row>
    <row r="3617" spans="17:17" x14ac:dyDescent="0.25">
      <c r="Q3617" s="8"/>
    </row>
    <row r="3618" spans="17:17" x14ac:dyDescent="0.25">
      <c r="Q3618" s="8"/>
    </row>
    <row r="3619" spans="17:17" x14ac:dyDescent="0.25">
      <c r="Q3619" s="8"/>
    </row>
    <row r="3620" spans="17:17" x14ac:dyDescent="0.25">
      <c r="Q3620" s="8"/>
    </row>
    <row r="3621" spans="17:17" x14ac:dyDescent="0.25">
      <c r="Q3621" s="8"/>
    </row>
    <row r="3622" spans="17:17" x14ac:dyDescent="0.25">
      <c r="Q3622" s="8"/>
    </row>
    <row r="3623" spans="17:17" x14ac:dyDescent="0.25">
      <c r="Q3623" s="8"/>
    </row>
    <row r="3624" spans="17:17" x14ac:dyDescent="0.25">
      <c r="Q3624" s="8"/>
    </row>
    <row r="3625" spans="17:17" x14ac:dyDescent="0.25">
      <c r="Q3625" s="8"/>
    </row>
    <row r="3626" spans="17:17" x14ac:dyDescent="0.25">
      <c r="Q3626" s="8"/>
    </row>
    <row r="3627" spans="17:17" x14ac:dyDescent="0.25">
      <c r="Q3627" s="8"/>
    </row>
    <row r="3628" spans="17:17" x14ac:dyDescent="0.25">
      <c r="Q3628" s="8"/>
    </row>
    <row r="3629" spans="17:17" x14ac:dyDescent="0.25">
      <c r="Q3629" s="8"/>
    </row>
    <row r="3630" spans="17:17" x14ac:dyDescent="0.25">
      <c r="Q3630" s="8"/>
    </row>
    <row r="3631" spans="17:17" x14ac:dyDescent="0.25">
      <c r="Q3631" s="8"/>
    </row>
    <row r="3632" spans="17:17" x14ac:dyDescent="0.25">
      <c r="Q3632" s="8"/>
    </row>
    <row r="3633" spans="17:17" x14ac:dyDescent="0.25">
      <c r="Q3633" s="8"/>
    </row>
    <row r="3634" spans="17:17" x14ac:dyDescent="0.25">
      <c r="Q3634" s="8"/>
    </row>
    <row r="3635" spans="17:17" x14ac:dyDescent="0.25">
      <c r="Q3635" s="8"/>
    </row>
    <row r="3636" spans="17:17" x14ac:dyDescent="0.25">
      <c r="Q3636" s="8"/>
    </row>
    <row r="3637" spans="17:17" x14ac:dyDescent="0.25">
      <c r="Q3637" s="8"/>
    </row>
    <row r="3638" spans="17:17" x14ac:dyDescent="0.25">
      <c r="Q3638" s="8"/>
    </row>
    <row r="3639" spans="17:17" x14ac:dyDescent="0.25">
      <c r="Q3639" s="8"/>
    </row>
    <row r="3640" spans="17:17" x14ac:dyDescent="0.25">
      <c r="Q3640" s="8"/>
    </row>
    <row r="3641" spans="17:17" x14ac:dyDescent="0.25">
      <c r="Q3641" s="8"/>
    </row>
    <row r="3642" spans="17:17" x14ac:dyDescent="0.25">
      <c r="Q3642" s="8"/>
    </row>
    <row r="3643" spans="17:17" x14ac:dyDescent="0.25">
      <c r="Q3643" s="8"/>
    </row>
    <row r="3644" spans="17:17" x14ac:dyDescent="0.25">
      <c r="Q3644" s="8"/>
    </row>
    <row r="3645" spans="17:17" x14ac:dyDescent="0.25">
      <c r="Q3645" s="8"/>
    </row>
    <row r="3646" spans="17:17" x14ac:dyDescent="0.25">
      <c r="Q3646" s="8"/>
    </row>
    <row r="3647" spans="17:17" x14ac:dyDescent="0.25">
      <c r="Q3647" s="8"/>
    </row>
    <row r="3648" spans="17:17" x14ac:dyDescent="0.25">
      <c r="Q3648" s="8"/>
    </row>
    <row r="3649" spans="17:17" x14ac:dyDescent="0.25">
      <c r="Q3649" s="8"/>
    </row>
    <row r="3650" spans="17:17" x14ac:dyDescent="0.25">
      <c r="Q3650" s="8"/>
    </row>
    <row r="3651" spans="17:17" x14ac:dyDescent="0.25">
      <c r="Q3651" s="8"/>
    </row>
    <row r="3652" spans="17:17" x14ac:dyDescent="0.25">
      <c r="Q3652" s="8"/>
    </row>
    <row r="3653" spans="17:17" x14ac:dyDescent="0.25">
      <c r="Q3653" s="8"/>
    </row>
    <row r="3654" spans="17:17" x14ac:dyDescent="0.25">
      <c r="Q3654" s="8"/>
    </row>
    <row r="3655" spans="17:17" x14ac:dyDescent="0.25">
      <c r="Q3655" s="8"/>
    </row>
    <row r="3656" spans="17:17" x14ac:dyDescent="0.25">
      <c r="Q3656" s="8"/>
    </row>
    <row r="3657" spans="17:17" x14ac:dyDescent="0.25">
      <c r="Q3657" s="8"/>
    </row>
    <row r="3658" spans="17:17" x14ac:dyDescent="0.25">
      <c r="Q3658" s="8"/>
    </row>
    <row r="3659" spans="17:17" x14ac:dyDescent="0.25">
      <c r="Q3659" s="8"/>
    </row>
    <row r="3660" spans="17:17" x14ac:dyDescent="0.25">
      <c r="Q3660" s="8"/>
    </row>
    <row r="3661" spans="17:17" x14ac:dyDescent="0.25">
      <c r="Q3661" s="8"/>
    </row>
    <row r="3662" spans="17:17" x14ac:dyDescent="0.25">
      <c r="Q3662" s="8"/>
    </row>
    <row r="3663" spans="17:17" x14ac:dyDescent="0.25">
      <c r="Q3663" s="8"/>
    </row>
    <row r="3664" spans="17:17" x14ac:dyDescent="0.25">
      <c r="Q3664" s="8"/>
    </row>
    <row r="3665" spans="17:17" x14ac:dyDescent="0.25">
      <c r="Q3665" s="8"/>
    </row>
    <row r="3666" spans="17:17" x14ac:dyDescent="0.25">
      <c r="Q3666" s="8"/>
    </row>
    <row r="3667" spans="17:17" x14ac:dyDescent="0.25">
      <c r="Q3667" s="8"/>
    </row>
    <row r="3668" spans="17:17" x14ac:dyDescent="0.25">
      <c r="Q3668" s="8"/>
    </row>
    <row r="3669" spans="17:17" x14ac:dyDescent="0.25">
      <c r="Q3669" s="8"/>
    </row>
    <row r="3670" spans="17:17" x14ac:dyDescent="0.25">
      <c r="Q3670" s="8"/>
    </row>
    <row r="3671" spans="17:17" x14ac:dyDescent="0.25">
      <c r="Q3671" s="8"/>
    </row>
    <row r="3672" spans="17:17" x14ac:dyDescent="0.25">
      <c r="Q3672" s="8"/>
    </row>
    <row r="3673" spans="17:17" x14ac:dyDescent="0.25">
      <c r="Q3673" s="8"/>
    </row>
    <row r="3674" spans="17:17" x14ac:dyDescent="0.25">
      <c r="Q3674" s="8"/>
    </row>
    <row r="3675" spans="17:17" x14ac:dyDescent="0.25">
      <c r="Q3675" s="8"/>
    </row>
    <row r="3676" spans="17:17" x14ac:dyDescent="0.25">
      <c r="Q3676" s="8"/>
    </row>
    <row r="3677" spans="17:17" x14ac:dyDescent="0.25">
      <c r="Q3677" s="8"/>
    </row>
    <row r="3678" spans="17:17" x14ac:dyDescent="0.25">
      <c r="Q3678" s="8"/>
    </row>
    <row r="3679" spans="17:17" x14ac:dyDescent="0.25">
      <c r="Q3679" s="8"/>
    </row>
    <row r="3680" spans="17:17" x14ac:dyDescent="0.25">
      <c r="Q3680" s="8"/>
    </row>
    <row r="3681" spans="17:17" x14ac:dyDescent="0.25">
      <c r="Q3681" s="8"/>
    </row>
    <row r="3682" spans="17:17" x14ac:dyDescent="0.25">
      <c r="Q3682" s="8"/>
    </row>
    <row r="3683" spans="17:17" x14ac:dyDescent="0.25">
      <c r="Q3683" s="8"/>
    </row>
    <row r="3684" spans="17:17" x14ac:dyDescent="0.25">
      <c r="Q3684" s="8"/>
    </row>
    <row r="3685" spans="17:17" x14ac:dyDescent="0.25">
      <c r="Q3685" s="8"/>
    </row>
    <row r="3686" spans="17:17" x14ac:dyDescent="0.25">
      <c r="Q3686" s="8"/>
    </row>
    <row r="3687" spans="17:17" x14ac:dyDescent="0.25">
      <c r="Q3687" s="8"/>
    </row>
    <row r="3688" spans="17:17" x14ac:dyDescent="0.25">
      <c r="Q3688" s="8"/>
    </row>
    <row r="3689" spans="17:17" x14ac:dyDescent="0.25">
      <c r="Q3689" s="8"/>
    </row>
    <row r="3690" spans="17:17" x14ac:dyDescent="0.25">
      <c r="Q3690" s="8"/>
    </row>
    <row r="3691" spans="17:17" x14ac:dyDescent="0.25">
      <c r="Q3691" s="8"/>
    </row>
    <row r="3692" spans="17:17" x14ac:dyDescent="0.25">
      <c r="Q3692" s="8"/>
    </row>
    <row r="3693" spans="17:17" x14ac:dyDescent="0.25">
      <c r="Q3693" s="8"/>
    </row>
    <row r="3694" spans="17:17" x14ac:dyDescent="0.25">
      <c r="Q3694" s="8"/>
    </row>
    <row r="3695" spans="17:17" x14ac:dyDescent="0.25">
      <c r="Q3695" s="8"/>
    </row>
    <row r="3696" spans="17:17" x14ac:dyDescent="0.25">
      <c r="Q3696" s="8"/>
    </row>
    <row r="3697" spans="17:17" x14ac:dyDescent="0.25">
      <c r="Q3697" s="8"/>
    </row>
    <row r="3698" spans="17:17" x14ac:dyDescent="0.25">
      <c r="Q3698" s="8"/>
    </row>
    <row r="3699" spans="17:17" x14ac:dyDescent="0.25">
      <c r="Q3699" s="8"/>
    </row>
    <row r="3700" spans="17:17" x14ac:dyDescent="0.25">
      <c r="Q3700" s="8"/>
    </row>
    <row r="3701" spans="17:17" x14ac:dyDescent="0.25">
      <c r="Q3701" s="8"/>
    </row>
    <row r="3702" spans="17:17" x14ac:dyDescent="0.25">
      <c r="Q3702" s="8"/>
    </row>
    <row r="3703" spans="17:17" x14ac:dyDescent="0.25">
      <c r="Q3703" s="8"/>
    </row>
    <row r="3704" spans="17:17" x14ac:dyDescent="0.25">
      <c r="Q3704" s="8"/>
    </row>
    <row r="3705" spans="17:17" x14ac:dyDescent="0.25">
      <c r="Q3705" s="8"/>
    </row>
    <row r="3706" spans="17:17" x14ac:dyDescent="0.25">
      <c r="Q3706" s="8"/>
    </row>
    <row r="3707" spans="17:17" x14ac:dyDescent="0.25">
      <c r="Q3707" s="8"/>
    </row>
    <row r="3708" spans="17:17" x14ac:dyDescent="0.25">
      <c r="Q3708" s="8"/>
    </row>
    <row r="3709" spans="17:17" x14ac:dyDescent="0.25">
      <c r="Q3709" s="8"/>
    </row>
    <row r="3710" spans="17:17" x14ac:dyDescent="0.25">
      <c r="Q3710" s="8"/>
    </row>
    <row r="3711" spans="17:17" x14ac:dyDescent="0.25">
      <c r="Q3711" s="8"/>
    </row>
    <row r="3712" spans="17:17" x14ac:dyDescent="0.25">
      <c r="Q3712" s="8"/>
    </row>
    <row r="3713" spans="17:17" x14ac:dyDescent="0.25">
      <c r="Q3713" s="8"/>
    </row>
    <row r="3714" spans="17:17" x14ac:dyDescent="0.25">
      <c r="Q3714" s="8"/>
    </row>
    <row r="3715" spans="17:17" x14ac:dyDescent="0.25">
      <c r="Q3715" s="8"/>
    </row>
    <row r="3716" spans="17:17" x14ac:dyDescent="0.25">
      <c r="Q3716" s="8"/>
    </row>
    <row r="3717" spans="17:17" x14ac:dyDescent="0.25">
      <c r="Q3717" s="8"/>
    </row>
    <row r="3718" spans="17:17" x14ac:dyDescent="0.25">
      <c r="Q3718" s="8"/>
    </row>
    <row r="3719" spans="17:17" x14ac:dyDescent="0.25">
      <c r="Q3719" s="8"/>
    </row>
    <row r="3720" spans="17:17" x14ac:dyDescent="0.25">
      <c r="Q3720" s="8"/>
    </row>
    <row r="3721" spans="17:17" x14ac:dyDescent="0.25">
      <c r="Q3721" s="8"/>
    </row>
    <row r="3722" spans="17:17" x14ac:dyDescent="0.25">
      <c r="Q3722" s="8"/>
    </row>
    <row r="3723" spans="17:17" x14ac:dyDescent="0.25">
      <c r="Q3723" s="8"/>
    </row>
    <row r="3724" spans="17:17" x14ac:dyDescent="0.25">
      <c r="Q3724" s="8"/>
    </row>
    <row r="3725" spans="17:17" x14ac:dyDescent="0.25">
      <c r="Q3725" s="8"/>
    </row>
    <row r="3726" spans="17:17" x14ac:dyDescent="0.25">
      <c r="Q3726" s="8"/>
    </row>
    <row r="3727" spans="17:17" x14ac:dyDescent="0.25">
      <c r="Q3727" s="8"/>
    </row>
    <row r="3728" spans="17:17" x14ac:dyDescent="0.25">
      <c r="Q3728" s="8"/>
    </row>
    <row r="3729" spans="17:17" x14ac:dyDescent="0.25">
      <c r="Q3729" s="8"/>
    </row>
    <row r="3730" spans="17:17" x14ac:dyDescent="0.25">
      <c r="Q3730" s="8"/>
    </row>
    <row r="3731" spans="17:17" x14ac:dyDescent="0.25">
      <c r="Q3731" s="8"/>
    </row>
    <row r="3732" spans="17:17" x14ac:dyDescent="0.25">
      <c r="Q3732" s="8"/>
    </row>
    <row r="3733" spans="17:17" x14ac:dyDescent="0.25">
      <c r="Q3733" s="8"/>
    </row>
    <row r="3734" spans="17:17" x14ac:dyDescent="0.25">
      <c r="Q3734" s="8"/>
    </row>
    <row r="3735" spans="17:17" x14ac:dyDescent="0.25">
      <c r="Q3735" s="8"/>
    </row>
    <row r="3736" spans="17:17" x14ac:dyDescent="0.25">
      <c r="Q3736" s="8"/>
    </row>
    <row r="3737" spans="17:17" x14ac:dyDescent="0.25">
      <c r="Q3737" s="8"/>
    </row>
    <row r="3738" spans="17:17" x14ac:dyDescent="0.25">
      <c r="Q3738" s="8"/>
    </row>
    <row r="3739" spans="17:17" x14ac:dyDescent="0.25">
      <c r="Q3739" s="8"/>
    </row>
    <row r="3740" spans="17:17" x14ac:dyDescent="0.25">
      <c r="Q3740" s="8"/>
    </row>
    <row r="3741" spans="17:17" x14ac:dyDescent="0.25">
      <c r="Q3741" s="8"/>
    </row>
    <row r="3742" spans="17:17" x14ac:dyDescent="0.25">
      <c r="Q3742" s="8"/>
    </row>
    <row r="3743" spans="17:17" x14ac:dyDescent="0.25">
      <c r="Q3743" s="8"/>
    </row>
    <row r="3744" spans="17:17" x14ac:dyDescent="0.25">
      <c r="Q3744" s="8"/>
    </row>
    <row r="3745" spans="17:17" x14ac:dyDescent="0.25">
      <c r="Q3745" s="8"/>
    </row>
    <row r="3746" spans="17:17" x14ac:dyDescent="0.25">
      <c r="Q3746" s="8"/>
    </row>
    <row r="3747" spans="17:17" x14ac:dyDescent="0.25">
      <c r="Q3747" s="8"/>
    </row>
    <row r="3748" spans="17:17" x14ac:dyDescent="0.25">
      <c r="Q3748" s="8"/>
    </row>
    <row r="3749" spans="17:17" x14ac:dyDescent="0.25">
      <c r="Q3749" s="8"/>
    </row>
    <row r="3750" spans="17:17" x14ac:dyDescent="0.25">
      <c r="Q3750" s="8"/>
    </row>
    <row r="3751" spans="17:17" x14ac:dyDescent="0.25">
      <c r="Q3751" s="8"/>
    </row>
    <row r="3752" spans="17:17" x14ac:dyDescent="0.25">
      <c r="Q3752" s="8"/>
    </row>
    <row r="3753" spans="17:17" x14ac:dyDescent="0.25">
      <c r="Q3753" s="8"/>
    </row>
    <row r="3754" spans="17:17" x14ac:dyDescent="0.25">
      <c r="Q3754" s="8"/>
    </row>
    <row r="3755" spans="17:17" x14ac:dyDescent="0.25">
      <c r="Q3755" s="8"/>
    </row>
    <row r="3756" spans="17:17" x14ac:dyDescent="0.25">
      <c r="Q3756" s="8"/>
    </row>
    <row r="3757" spans="17:17" x14ac:dyDescent="0.25">
      <c r="Q3757" s="8"/>
    </row>
    <row r="3758" spans="17:17" x14ac:dyDescent="0.25">
      <c r="Q3758" s="8"/>
    </row>
    <row r="3759" spans="17:17" x14ac:dyDescent="0.25">
      <c r="Q3759" s="8"/>
    </row>
    <row r="3760" spans="17:17" x14ac:dyDescent="0.25">
      <c r="Q3760" s="8"/>
    </row>
    <row r="3761" spans="17:17" x14ac:dyDescent="0.25">
      <c r="Q3761" s="8"/>
    </row>
    <row r="3762" spans="17:17" x14ac:dyDescent="0.25">
      <c r="Q3762" s="8"/>
    </row>
    <row r="3763" spans="17:17" x14ac:dyDescent="0.25">
      <c r="Q3763" s="8"/>
    </row>
    <row r="3764" spans="17:17" x14ac:dyDescent="0.25">
      <c r="Q3764" s="8"/>
    </row>
    <row r="3765" spans="17:17" x14ac:dyDescent="0.25">
      <c r="Q3765" s="8"/>
    </row>
    <row r="3766" spans="17:17" x14ac:dyDescent="0.25">
      <c r="Q3766" s="8"/>
    </row>
    <row r="3767" spans="17:17" x14ac:dyDescent="0.25">
      <c r="Q3767" s="8"/>
    </row>
    <row r="3768" spans="17:17" x14ac:dyDescent="0.25">
      <c r="Q3768" s="8"/>
    </row>
    <row r="3769" spans="17:17" x14ac:dyDescent="0.25">
      <c r="Q3769" s="8"/>
    </row>
    <row r="3770" spans="17:17" x14ac:dyDescent="0.25">
      <c r="Q3770" s="8"/>
    </row>
    <row r="3771" spans="17:17" x14ac:dyDescent="0.25">
      <c r="Q3771" s="8"/>
    </row>
    <row r="3772" spans="17:17" x14ac:dyDescent="0.25">
      <c r="Q3772" s="8"/>
    </row>
    <row r="3773" spans="17:17" x14ac:dyDescent="0.25">
      <c r="Q3773" s="8"/>
    </row>
    <row r="3774" spans="17:17" x14ac:dyDescent="0.25">
      <c r="Q3774" s="8"/>
    </row>
    <row r="3775" spans="17:17" x14ac:dyDescent="0.25">
      <c r="Q3775" s="8"/>
    </row>
    <row r="3776" spans="17:17" x14ac:dyDescent="0.25">
      <c r="Q3776" s="8"/>
    </row>
    <row r="3777" spans="17:17" x14ac:dyDescent="0.25">
      <c r="Q3777" s="8"/>
    </row>
    <row r="3778" spans="17:17" x14ac:dyDescent="0.25">
      <c r="Q3778" s="8"/>
    </row>
    <row r="3779" spans="17:17" x14ac:dyDescent="0.25">
      <c r="Q3779" s="8"/>
    </row>
    <row r="3780" spans="17:17" x14ac:dyDescent="0.25">
      <c r="Q3780" s="8"/>
    </row>
    <row r="3781" spans="17:17" x14ac:dyDescent="0.25">
      <c r="Q3781" s="8"/>
    </row>
    <row r="3782" spans="17:17" x14ac:dyDescent="0.25">
      <c r="Q3782" s="8"/>
    </row>
    <row r="3783" spans="17:17" x14ac:dyDescent="0.25">
      <c r="Q3783" s="8"/>
    </row>
    <row r="3784" spans="17:17" x14ac:dyDescent="0.25">
      <c r="Q3784" s="8"/>
    </row>
    <row r="3785" spans="17:17" x14ac:dyDescent="0.25">
      <c r="Q3785" s="8"/>
    </row>
    <row r="3786" spans="17:17" x14ac:dyDescent="0.25">
      <c r="Q3786" s="8"/>
    </row>
    <row r="3787" spans="17:17" x14ac:dyDescent="0.25">
      <c r="Q3787" s="8"/>
    </row>
    <row r="3788" spans="17:17" x14ac:dyDescent="0.25">
      <c r="Q3788" s="8"/>
    </row>
    <row r="3789" spans="17:17" x14ac:dyDescent="0.25">
      <c r="Q3789" s="8"/>
    </row>
    <row r="3790" spans="17:17" x14ac:dyDescent="0.25">
      <c r="Q3790" s="8"/>
    </row>
    <row r="3791" spans="17:17" x14ac:dyDescent="0.25">
      <c r="Q3791" s="8"/>
    </row>
    <row r="3792" spans="17:17" x14ac:dyDescent="0.25">
      <c r="Q3792" s="8"/>
    </row>
    <row r="3793" spans="17:17" x14ac:dyDescent="0.25">
      <c r="Q3793" s="8"/>
    </row>
    <row r="3794" spans="17:17" x14ac:dyDescent="0.25">
      <c r="Q3794" s="8"/>
    </row>
    <row r="3795" spans="17:17" x14ac:dyDescent="0.25">
      <c r="Q3795" s="8"/>
    </row>
    <row r="3796" spans="17:17" x14ac:dyDescent="0.25">
      <c r="Q3796" s="8"/>
    </row>
    <row r="3797" spans="17:17" x14ac:dyDescent="0.25">
      <c r="Q3797" s="8"/>
    </row>
    <row r="3798" spans="17:17" x14ac:dyDescent="0.25">
      <c r="Q3798" s="8"/>
    </row>
    <row r="3799" spans="17:17" x14ac:dyDescent="0.25">
      <c r="Q3799" s="8"/>
    </row>
    <row r="3800" spans="17:17" x14ac:dyDescent="0.25">
      <c r="Q3800" s="8"/>
    </row>
    <row r="3801" spans="17:17" x14ac:dyDescent="0.25">
      <c r="Q3801" s="8"/>
    </row>
    <row r="3802" spans="17:17" x14ac:dyDescent="0.25">
      <c r="Q3802" s="8"/>
    </row>
    <row r="3803" spans="17:17" x14ac:dyDescent="0.25">
      <c r="Q3803" s="8"/>
    </row>
    <row r="3804" spans="17:17" x14ac:dyDescent="0.25">
      <c r="Q3804" s="8"/>
    </row>
    <row r="3805" spans="17:17" x14ac:dyDescent="0.25">
      <c r="Q3805" s="8"/>
    </row>
    <row r="3806" spans="17:17" x14ac:dyDescent="0.25">
      <c r="Q3806" s="8"/>
    </row>
    <row r="3807" spans="17:17" x14ac:dyDescent="0.25">
      <c r="Q3807" s="8"/>
    </row>
    <row r="3808" spans="17:17" x14ac:dyDescent="0.25">
      <c r="Q3808" s="8"/>
    </row>
    <row r="3809" spans="17:17" x14ac:dyDescent="0.25">
      <c r="Q3809" s="8"/>
    </row>
    <row r="3810" spans="17:17" x14ac:dyDescent="0.25">
      <c r="Q3810" s="8"/>
    </row>
    <row r="3811" spans="17:17" x14ac:dyDescent="0.25">
      <c r="Q3811" s="8"/>
    </row>
    <row r="3812" spans="17:17" x14ac:dyDescent="0.25">
      <c r="Q3812" s="8"/>
    </row>
    <row r="3813" spans="17:17" x14ac:dyDescent="0.25">
      <c r="Q3813" s="8"/>
    </row>
    <row r="3814" spans="17:17" x14ac:dyDescent="0.25">
      <c r="Q3814" s="8"/>
    </row>
    <row r="3815" spans="17:17" x14ac:dyDescent="0.25">
      <c r="Q3815" s="8"/>
    </row>
    <row r="3816" spans="17:17" x14ac:dyDescent="0.25">
      <c r="Q3816" s="8"/>
    </row>
    <row r="3817" spans="17:17" x14ac:dyDescent="0.25">
      <c r="Q3817" s="8"/>
    </row>
    <row r="3818" spans="17:17" x14ac:dyDescent="0.25">
      <c r="Q3818" s="8"/>
    </row>
    <row r="3819" spans="17:17" x14ac:dyDescent="0.25">
      <c r="Q3819" s="8"/>
    </row>
    <row r="3820" spans="17:17" x14ac:dyDescent="0.25">
      <c r="Q3820" s="8"/>
    </row>
    <row r="3821" spans="17:17" x14ac:dyDescent="0.25">
      <c r="Q3821" s="8"/>
    </row>
    <row r="3822" spans="17:17" x14ac:dyDescent="0.25">
      <c r="Q3822" s="8"/>
    </row>
    <row r="3823" spans="17:17" x14ac:dyDescent="0.25">
      <c r="Q3823" s="8"/>
    </row>
    <row r="3824" spans="17:17" x14ac:dyDescent="0.25">
      <c r="Q3824" s="8"/>
    </row>
    <row r="3825" spans="17:17" x14ac:dyDescent="0.25">
      <c r="Q3825" s="8"/>
    </row>
    <row r="3826" spans="17:17" x14ac:dyDescent="0.25">
      <c r="Q3826" s="8"/>
    </row>
    <row r="3827" spans="17:17" x14ac:dyDescent="0.25">
      <c r="Q3827" s="8"/>
    </row>
    <row r="3828" spans="17:17" x14ac:dyDescent="0.25">
      <c r="Q3828" s="8"/>
    </row>
    <row r="3829" spans="17:17" x14ac:dyDescent="0.25">
      <c r="Q3829" s="8"/>
    </row>
    <row r="3830" spans="17:17" x14ac:dyDescent="0.25">
      <c r="Q3830" s="8"/>
    </row>
    <row r="3831" spans="17:17" x14ac:dyDescent="0.25">
      <c r="Q3831" s="8"/>
    </row>
    <row r="3832" spans="17:17" x14ac:dyDescent="0.25">
      <c r="Q3832" s="8"/>
    </row>
    <row r="3833" spans="17:17" x14ac:dyDescent="0.25">
      <c r="Q3833" s="8"/>
    </row>
    <row r="3834" spans="17:17" x14ac:dyDescent="0.25">
      <c r="Q3834" s="8"/>
    </row>
    <row r="3835" spans="17:17" x14ac:dyDescent="0.25">
      <c r="Q3835" s="8"/>
    </row>
    <row r="3836" spans="17:17" x14ac:dyDescent="0.25">
      <c r="Q3836" s="8"/>
    </row>
    <row r="3837" spans="17:17" x14ac:dyDescent="0.25">
      <c r="Q3837" s="8"/>
    </row>
    <row r="3838" spans="17:17" x14ac:dyDescent="0.25">
      <c r="Q3838" s="8"/>
    </row>
    <row r="3839" spans="17:17" x14ac:dyDescent="0.25">
      <c r="Q3839" s="8"/>
    </row>
    <row r="3840" spans="17:17" x14ac:dyDescent="0.25">
      <c r="Q3840" s="8"/>
    </row>
    <row r="3841" spans="17:17" x14ac:dyDescent="0.25">
      <c r="Q3841" s="8"/>
    </row>
    <row r="3842" spans="17:17" x14ac:dyDescent="0.25">
      <c r="Q3842" s="8"/>
    </row>
    <row r="3843" spans="17:17" x14ac:dyDescent="0.25">
      <c r="Q3843" s="8"/>
    </row>
    <row r="3844" spans="17:17" x14ac:dyDescent="0.25">
      <c r="Q3844" s="8"/>
    </row>
    <row r="3845" spans="17:17" x14ac:dyDescent="0.25">
      <c r="Q3845" s="8"/>
    </row>
    <row r="3846" spans="17:17" x14ac:dyDescent="0.25">
      <c r="Q3846" s="8"/>
    </row>
    <row r="3847" spans="17:17" x14ac:dyDescent="0.25">
      <c r="Q3847" s="8"/>
    </row>
    <row r="3848" spans="17:17" x14ac:dyDescent="0.25">
      <c r="Q3848" s="8"/>
    </row>
    <row r="3849" spans="17:17" x14ac:dyDescent="0.25">
      <c r="Q3849" s="8"/>
    </row>
    <row r="3850" spans="17:17" x14ac:dyDescent="0.25">
      <c r="Q3850" s="8"/>
    </row>
    <row r="3851" spans="17:17" x14ac:dyDescent="0.25">
      <c r="Q3851" s="8"/>
    </row>
    <row r="3852" spans="17:17" x14ac:dyDescent="0.25">
      <c r="Q3852" s="8"/>
    </row>
    <row r="3853" spans="17:17" x14ac:dyDescent="0.25">
      <c r="Q3853" s="8"/>
    </row>
    <row r="3854" spans="17:17" x14ac:dyDescent="0.25">
      <c r="Q3854" s="8"/>
    </row>
    <row r="3855" spans="17:17" x14ac:dyDescent="0.25">
      <c r="Q3855" s="8"/>
    </row>
    <row r="3856" spans="17:17" x14ac:dyDescent="0.25">
      <c r="Q3856" s="8"/>
    </row>
    <row r="3857" spans="17:17" x14ac:dyDescent="0.25">
      <c r="Q3857" s="8"/>
    </row>
    <row r="3858" spans="17:17" x14ac:dyDescent="0.25">
      <c r="Q3858" s="8"/>
    </row>
    <row r="3859" spans="17:17" x14ac:dyDescent="0.25">
      <c r="Q3859" s="8"/>
    </row>
    <row r="3860" spans="17:17" x14ac:dyDescent="0.25">
      <c r="Q3860" s="8"/>
    </row>
    <row r="3861" spans="17:17" x14ac:dyDescent="0.25">
      <c r="Q3861" s="8"/>
    </row>
    <row r="3862" spans="17:17" x14ac:dyDescent="0.25">
      <c r="Q3862" s="8"/>
    </row>
    <row r="3863" spans="17:17" x14ac:dyDescent="0.25">
      <c r="Q3863" s="8"/>
    </row>
    <row r="3864" spans="17:17" x14ac:dyDescent="0.25">
      <c r="Q3864" s="8"/>
    </row>
    <row r="3865" spans="17:17" x14ac:dyDescent="0.25">
      <c r="Q3865" s="8"/>
    </row>
    <row r="3866" spans="17:17" x14ac:dyDescent="0.25">
      <c r="Q3866" s="8"/>
    </row>
    <row r="3867" spans="17:17" x14ac:dyDescent="0.25">
      <c r="Q3867" s="8"/>
    </row>
    <row r="3868" spans="17:17" x14ac:dyDescent="0.25">
      <c r="Q3868" s="8"/>
    </row>
    <row r="3869" spans="17:17" x14ac:dyDescent="0.25">
      <c r="Q3869" s="8"/>
    </row>
    <row r="3870" spans="17:17" x14ac:dyDescent="0.25">
      <c r="Q3870" s="8"/>
    </row>
    <row r="3871" spans="17:17" x14ac:dyDescent="0.25">
      <c r="Q3871" s="8"/>
    </row>
    <row r="3872" spans="17:17" x14ac:dyDescent="0.25">
      <c r="Q3872" s="8"/>
    </row>
    <row r="3873" spans="17:17" x14ac:dyDescent="0.25">
      <c r="Q3873" s="8"/>
    </row>
    <row r="3874" spans="17:17" x14ac:dyDescent="0.25">
      <c r="Q3874" s="8"/>
    </row>
    <row r="3875" spans="17:17" x14ac:dyDescent="0.25">
      <c r="Q3875" s="8"/>
    </row>
    <row r="3876" spans="17:17" x14ac:dyDescent="0.25">
      <c r="Q3876" s="8"/>
    </row>
    <row r="3877" spans="17:17" x14ac:dyDescent="0.25">
      <c r="Q3877" s="8"/>
    </row>
    <row r="3878" spans="17:17" x14ac:dyDescent="0.25">
      <c r="Q3878" s="8"/>
    </row>
    <row r="3879" spans="17:17" x14ac:dyDescent="0.25">
      <c r="Q3879" s="8"/>
    </row>
    <row r="3880" spans="17:17" x14ac:dyDescent="0.25">
      <c r="Q3880" s="8"/>
    </row>
    <row r="3881" spans="17:17" x14ac:dyDescent="0.25">
      <c r="Q3881" s="8"/>
    </row>
    <row r="3882" spans="17:17" x14ac:dyDescent="0.25">
      <c r="Q3882" s="8"/>
    </row>
    <row r="3883" spans="17:17" x14ac:dyDescent="0.25">
      <c r="Q3883" s="8"/>
    </row>
    <row r="3884" spans="17:17" x14ac:dyDescent="0.25">
      <c r="Q3884" s="8"/>
    </row>
    <row r="3885" spans="17:17" x14ac:dyDescent="0.25">
      <c r="Q3885" s="8"/>
    </row>
    <row r="3886" spans="17:17" x14ac:dyDescent="0.25">
      <c r="Q3886" s="8"/>
    </row>
    <row r="3887" spans="17:17" x14ac:dyDescent="0.25">
      <c r="Q3887" s="8"/>
    </row>
    <row r="3888" spans="17:17" x14ac:dyDescent="0.25">
      <c r="Q3888" s="8"/>
    </row>
    <row r="3889" spans="17:17" x14ac:dyDescent="0.25">
      <c r="Q3889" s="8"/>
    </row>
    <row r="3890" spans="17:17" x14ac:dyDescent="0.25">
      <c r="Q3890" s="8"/>
    </row>
    <row r="3891" spans="17:17" x14ac:dyDescent="0.25">
      <c r="Q3891" s="8"/>
    </row>
    <row r="3892" spans="17:17" x14ac:dyDescent="0.25">
      <c r="Q3892" s="8"/>
    </row>
    <row r="3893" spans="17:17" x14ac:dyDescent="0.25">
      <c r="Q3893" s="8"/>
    </row>
    <row r="3894" spans="17:17" x14ac:dyDescent="0.25">
      <c r="Q3894" s="8"/>
    </row>
    <row r="3895" spans="17:17" x14ac:dyDescent="0.25">
      <c r="Q3895" s="8"/>
    </row>
    <row r="3896" spans="17:17" x14ac:dyDescent="0.25">
      <c r="Q3896" s="8"/>
    </row>
    <row r="3897" spans="17:17" x14ac:dyDescent="0.25">
      <c r="Q3897" s="8"/>
    </row>
    <row r="3898" spans="17:17" x14ac:dyDescent="0.25">
      <c r="Q3898" s="8"/>
    </row>
    <row r="3899" spans="17:17" x14ac:dyDescent="0.25">
      <c r="Q3899" s="8"/>
    </row>
    <row r="3900" spans="17:17" x14ac:dyDescent="0.25">
      <c r="Q3900" s="8"/>
    </row>
    <row r="3901" spans="17:17" x14ac:dyDescent="0.25">
      <c r="Q3901" s="8"/>
    </row>
    <row r="3902" spans="17:17" x14ac:dyDescent="0.25">
      <c r="Q3902" s="8"/>
    </row>
    <row r="3903" spans="17:17" x14ac:dyDescent="0.25">
      <c r="Q3903" s="8"/>
    </row>
    <row r="3904" spans="17:17" x14ac:dyDescent="0.25">
      <c r="Q3904" s="8"/>
    </row>
    <row r="3905" spans="17:17" x14ac:dyDescent="0.25">
      <c r="Q3905" s="8"/>
    </row>
    <row r="3906" spans="17:17" x14ac:dyDescent="0.25">
      <c r="Q3906" s="8"/>
    </row>
    <row r="3907" spans="17:17" x14ac:dyDescent="0.25">
      <c r="Q3907" s="8"/>
    </row>
    <row r="3908" spans="17:17" x14ac:dyDescent="0.25">
      <c r="Q3908" s="8"/>
    </row>
    <row r="3909" spans="17:17" x14ac:dyDescent="0.25">
      <c r="Q3909" s="8"/>
    </row>
    <row r="3910" spans="17:17" x14ac:dyDescent="0.25">
      <c r="Q3910" s="8"/>
    </row>
    <row r="3911" spans="17:17" x14ac:dyDescent="0.25">
      <c r="Q3911" s="8"/>
    </row>
    <row r="3912" spans="17:17" x14ac:dyDescent="0.25">
      <c r="Q3912" s="8"/>
    </row>
    <row r="3913" spans="17:17" x14ac:dyDescent="0.25">
      <c r="Q3913" s="8"/>
    </row>
    <row r="3914" spans="17:17" x14ac:dyDescent="0.25">
      <c r="Q3914" s="8"/>
    </row>
    <row r="3915" spans="17:17" x14ac:dyDescent="0.25">
      <c r="Q3915" s="8"/>
    </row>
    <row r="3916" spans="17:17" x14ac:dyDescent="0.25">
      <c r="Q3916" s="8"/>
    </row>
    <row r="3917" spans="17:17" x14ac:dyDescent="0.25">
      <c r="Q3917" s="8"/>
    </row>
    <row r="3918" spans="17:17" x14ac:dyDescent="0.25">
      <c r="Q3918" s="8"/>
    </row>
    <row r="3919" spans="17:17" x14ac:dyDescent="0.25">
      <c r="Q3919" s="8"/>
    </row>
    <row r="3920" spans="17:17" x14ac:dyDescent="0.25">
      <c r="Q3920" s="8"/>
    </row>
    <row r="3921" spans="17:17" x14ac:dyDescent="0.25">
      <c r="Q3921" s="8"/>
    </row>
    <row r="3922" spans="17:17" x14ac:dyDescent="0.25">
      <c r="Q3922" s="8"/>
    </row>
    <row r="3923" spans="17:17" x14ac:dyDescent="0.25">
      <c r="Q3923" s="8"/>
    </row>
    <row r="3924" spans="17:17" x14ac:dyDescent="0.25">
      <c r="Q3924" s="8"/>
    </row>
    <row r="3925" spans="17:17" x14ac:dyDescent="0.25">
      <c r="Q3925" s="8"/>
    </row>
    <row r="3926" spans="17:17" x14ac:dyDescent="0.25">
      <c r="Q3926" s="8"/>
    </row>
    <row r="3927" spans="17:17" x14ac:dyDescent="0.25">
      <c r="Q3927" s="8"/>
    </row>
    <row r="3928" spans="17:17" x14ac:dyDescent="0.25">
      <c r="Q3928" s="8"/>
    </row>
    <row r="3929" spans="17:17" x14ac:dyDescent="0.25">
      <c r="Q3929" s="8"/>
    </row>
    <row r="3930" spans="17:17" x14ac:dyDescent="0.25">
      <c r="Q3930" s="8"/>
    </row>
    <row r="3931" spans="17:17" x14ac:dyDescent="0.25">
      <c r="Q3931" s="8"/>
    </row>
    <row r="3932" spans="17:17" x14ac:dyDescent="0.25">
      <c r="Q3932" s="8"/>
    </row>
    <row r="3933" spans="17:17" x14ac:dyDescent="0.25">
      <c r="Q3933" s="8"/>
    </row>
    <row r="3934" spans="17:17" x14ac:dyDescent="0.25">
      <c r="Q3934" s="8"/>
    </row>
    <row r="3935" spans="17:17" x14ac:dyDescent="0.25">
      <c r="Q3935" s="8"/>
    </row>
    <row r="3936" spans="17:17" x14ac:dyDescent="0.25">
      <c r="Q3936" s="8"/>
    </row>
    <row r="3937" spans="17:17" x14ac:dyDescent="0.25">
      <c r="Q3937" s="8"/>
    </row>
    <row r="3938" spans="17:17" x14ac:dyDescent="0.25">
      <c r="Q3938" s="8"/>
    </row>
    <row r="3939" spans="17:17" x14ac:dyDescent="0.25">
      <c r="Q3939" s="8"/>
    </row>
    <row r="3940" spans="17:17" x14ac:dyDescent="0.25">
      <c r="Q3940" s="8"/>
    </row>
    <row r="3941" spans="17:17" x14ac:dyDescent="0.25">
      <c r="Q3941" s="8"/>
    </row>
    <row r="3942" spans="17:17" x14ac:dyDescent="0.25">
      <c r="Q3942" s="8"/>
    </row>
    <row r="3943" spans="17:17" x14ac:dyDescent="0.25">
      <c r="Q3943" s="8"/>
    </row>
    <row r="3944" spans="17:17" x14ac:dyDescent="0.25">
      <c r="Q3944" s="8"/>
    </row>
    <row r="3945" spans="17:17" x14ac:dyDescent="0.25">
      <c r="Q3945" s="8"/>
    </row>
    <row r="3946" spans="17:17" x14ac:dyDescent="0.25">
      <c r="Q3946" s="8"/>
    </row>
    <row r="3947" spans="17:17" x14ac:dyDescent="0.25">
      <c r="Q3947" s="8"/>
    </row>
    <row r="3948" spans="17:17" x14ac:dyDescent="0.25">
      <c r="Q3948" s="8"/>
    </row>
    <row r="3949" spans="17:17" x14ac:dyDescent="0.25">
      <c r="Q3949" s="8"/>
    </row>
    <row r="3950" spans="17:17" x14ac:dyDescent="0.25">
      <c r="Q3950" s="8"/>
    </row>
    <row r="3951" spans="17:17" x14ac:dyDescent="0.25">
      <c r="Q3951" s="8"/>
    </row>
    <row r="3952" spans="17:17" x14ac:dyDescent="0.25">
      <c r="Q3952" s="8"/>
    </row>
    <row r="3953" spans="17:17" x14ac:dyDescent="0.25">
      <c r="Q3953" s="8"/>
    </row>
    <row r="3954" spans="17:17" x14ac:dyDescent="0.25">
      <c r="Q3954" s="8"/>
    </row>
    <row r="3955" spans="17:17" x14ac:dyDescent="0.25">
      <c r="Q3955" s="8"/>
    </row>
    <row r="3956" spans="17:17" x14ac:dyDescent="0.25">
      <c r="Q3956" s="8"/>
    </row>
    <row r="3957" spans="17:17" x14ac:dyDescent="0.25">
      <c r="Q3957" s="8"/>
    </row>
    <row r="3958" spans="17:17" x14ac:dyDescent="0.25">
      <c r="Q3958" s="8"/>
    </row>
    <row r="3959" spans="17:17" x14ac:dyDescent="0.25">
      <c r="Q3959" s="8"/>
    </row>
    <row r="3960" spans="17:17" x14ac:dyDescent="0.25">
      <c r="Q3960" s="8"/>
    </row>
    <row r="3961" spans="17:17" x14ac:dyDescent="0.25">
      <c r="Q3961" s="8"/>
    </row>
    <row r="3962" spans="17:17" x14ac:dyDescent="0.25">
      <c r="Q3962" s="8"/>
    </row>
    <row r="3963" spans="17:17" x14ac:dyDescent="0.25">
      <c r="Q3963" s="8"/>
    </row>
    <row r="3964" spans="17:17" x14ac:dyDescent="0.25">
      <c r="Q3964" s="8"/>
    </row>
    <row r="3965" spans="17:17" x14ac:dyDescent="0.25">
      <c r="Q3965" s="8"/>
    </row>
    <row r="3966" spans="17:17" x14ac:dyDescent="0.25">
      <c r="Q3966" s="8"/>
    </row>
    <row r="3967" spans="17:17" x14ac:dyDescent="0.25">
      <c r="Q3967" s="8"/>
    </row>
    <row r="3968" spans="17:17" x14ac:dyDescent="0.25">
      <c r="Q3968" s="8"/>
    </row>
    <row r="3969" spans="17:17" x14ac:dyDescent="0.25">
      <c r="Q3969" s="8"/>
    </row>
    <row r="3970" spans="17:17" x14ac:dyDescent="0.25">
      <c r="Q3970" s="8"/>
    </row>
    <row r="3971" spans="17:17" x14ac:dyDescent="0.25">
      <c r="Q3971" s="8"/>
    </row>
    <row r="3972" spans="17:17" x14ac:dyDescent="0.25">
      <c r="Q3972" s="8"/>
    </row>
    <row r="3973" spans="17:17" x14ac:dyDescent="0.25">
      <c r="Q3973" s="8"/>
    </row>
    <row r="3974" spans="17:17" x14ac:dyDescent="0.25">
      <c r="Q3974" s="8"/>
    </row>
    <row r="3975" spans="17:17" x14ac:dyDescent="0.25">
      <c r="Q3975" s="8"/>
    </row>
    <row r="3976" spans="17:17" x14ac:dyDescent="0.25">
      <c r="Q3976" s="8"/>
    </row>
    <row r="3977" spans="17:17" x14ac:dyDescent="0.25">
      <c r="Q3977" s="8"/>
    </row>
    <row r="3978" spans="17:17" x14ac:dyDescent="0.25">
      <c r="Q3978" s="8"/>
    </row>
    <row r="3979" spans="17:17" x14ac:dyDescent="0.25">
      <c r="Q3979" s="8"/>
    </row>
    <row r="3980" spans="17:17" x14ac:dyDescent="0.25">
      <c r="Q3980" s="8"/>
    </row>
    <row r="3981" spans="17:17" x14ac:dyDescent="0.25">
      <c r="Q3981" s="8"/>
    </row>
    <row r="3982" spans="17:17" x14ac:dyDescent="0.25">
      <c r="Q3982" s="8"/>
    </row>
    <row r="3983" spans="17:17" x14ac:dyDescent="0.25">
      <c r="Q3983" s="8"/>
    </row>
    <row r="3984" spans="17:17" x14ac:dyDescent="0.25">
      <c r="Q3984" s="8"/>
    </row>
    <row r="3985" spans="17:17" x14ac:dyDescent="0.25">
      <c r="Q3985" s="8"/>
    </row>
    <row r="3986" spans="17:17" x14ac:dyDescent="0.25">
      <c r="Q3986" s="8"/>
    </row>
    <row r="3987" spans="17:17" x14ac:dyDescent="0.25">
      <c r="Q3987" s="8"/>
    </row>
    <row r="3988" spans="17:17" x14ac:dyDescent="0.25">
      <c r="Q3988" s="8"/>
    </row>
    <row r="3989" spans="17:17" x14ac:dyDescent="0.25">
      <c r="Q3989" s="8"/>
    </row>
    <row r="3990" spans="17:17" x14ac:dyDescent="0.25">
      <c r="Q3990" s="8"/>
    </row>
    <row r="3991" spans="17:17" x14ac:dyDescent="0.25">
      <c r="Q3991" s="8"/>
    </row>
    <row r="3992" spans="17:17" x14ac:dyDescent="0.25">
      <c r="Q3992" s="8"/>
    </row>
    <row r="3993" spans="17:17" x14ac:dyDescent="0.25">
      <c r="Q3993" s="8"/>
    </row>
    <row r="3994" spans="17:17" x14ac:dyDescent="0.25">
      <c r="Q3994" s="8"/>
    </row>
    <row r="3995" spans="17:17" x14ac:dyDescent="0.25">
      <c r="Q3995" s="8"/>
    </row>
    <row r="3996" spans="17:17" x14ac:dyDescent="0.25">
      <c r="Q3996" s="8"/>
    </row>
    <row r="3997" spans="17:17" x14ac:dyDescent="0.25">
      <c r="Q3997" s="8"/>
    </row>
    <row r="3998" spans="17:17" x14ac:dyDescent="0.25">
      <c r="Q3998" s="8"/>
    </row>
    <row r="3999" spans="17:17" x14ac:dyDescent="0.25">
      <c r="Q3999" s="8"/>
    </row>
    <row r="4000" spans="17:17" x14ac:dyDescent="0.25">
      <c r="Q4000" s="8"/>
    </row>
    <row r="4001" spans="17:17" x14ac:dyDescent="0.25">
      <c r="Q4001" s="8"/>
    </row>
    <row r="4002" spans="17:17" x14ac:dyDescent="0.25">
      <c r="Q4002" s="8"/>
    </row>
    <row r="4003" spans="17:17" x14ac:dyDescent="0.25">
      <c r="Q4003" s="8"/>
    </row>
    <row r="4004" spans="17:17" x14ac:dyDescent="0.25">
      <c r="Q4004" s="8"/>
    </row>
    <row r="4005" spans="17:17" x14ac:dyDescent="0.25">
      <c r="Q4005" s="8"/>
    </row>
    <row r="4006" spans="17:17" x14ac:dyDescent="0.25">
      <c r="Q4006" s="8"/>
    </row>
    <row r="4007" spans="17:17" x14ac:dyDescent="0.25">
      <c r="Q4007" s="8"/>
    </row>
    <row r="4008" spans="17:17" x14ac:dyDescent="0.25">
      <c r="Q4008" s="8"/>
    </row>
    <row r="4009" spans="17:17" x14ac:dyDescent="0.25">
      <c r="Q4009" s="8"/>
    </row>
    <row r="4010" spans="17:17" x14ac:dyDescent="0.25">
      <c r="Q4010" s="8"/>
    </row>
    <row r="4011" spans="17:17" x14ac:dyDescent="0.25">
      <c r="Q4011" s="8"/>
    </row>
    <row r="4012" spans="17:17" x14ac:dyDescent="0.25">
      <c r="Q4012" s="8"/>
    </row>
    <row r="4013" spans="17:17" x14ac:dyDescent="0.25">
      <c r="Q4013" s="8"/>
    </row>
    <row r="4014" spans="17:17" x14ac:dyDescent="0.25">
      <c r="Q4014" s="8"/>
    </row>
    <row r="4015" spans="17:17" x14ac:dyDescent="0.25">
      <c r="Q4015" s="8"/>
    </row>
    <row r="4016" spans="17:17" x14ac:dyDescent="0.25">
      <c r="Q4016" s="8"/>
    </row>
    <row r="4017" spans="17:17" x14ac:dyDescent="0.25">
      <c r="Q4017" s="8"/>
    </row>
    <row r="4018" spans="17:17" x14ac:dyDescent="0.25">
      <c r="Q4018" s="8"/>
    </row>
    <row r="4019" spans="17:17" x14ac:dyDescent="0.25">
      <c r="Q4019" s="8"/>
    </row>
    <row r="4020" spans="17:17" x14ac:dyDescent="0.25">
      <c r="Q4020" s="8"/>
    </row>
    <row r="4021" spans="17:17" x14ac:dyDescent="0.25">
      <c r="Q4021" s="8"/>
    </row>
    <row r="4022" spans="17:17" x14ac:dyDescent="0.25">
      <c r="Q4022" s="8"/>
    </row>
    <row r="4023" spans="17:17" x14ac:dyDescent="0.25">
      <c r="Q4023" s="8"/>
    </row>
    <row r="4024" spans="17:17" x14ac:dyDescent="0.25">
      <c r="Q4024" s="8"/>
    </row>
    <row r="4025" spans="17:17" x14ac:dyDescent="0.25">
      <c r="Q4025" s="8"/>
    </row>
    <row r="4026" spans="17:17" x14ac:dyDescent="0.25">
      <c r="Q4026" s="8"/>
    </row>
    <row r="4027" spans="17:17" x14ac:dyDescent="0.25">
      <c r="Q4027" s="8"/>
    </row>
    <row r="4028" spans="17:17" x14ac:dyDescent="0.25">
      <c r="Q4028" s="8"/>
    </row>
    <row r="4029" spans="17:17" x14ac:dyDescent="0.25">
      <c r="Q4029" s="8"/>
    </row>
    <row r="4030" spans="17:17" x14ac:dyDescent="0.25">
      <c r="Q4030" s="8"/>
    </row>
    <row r="4031" spans="17:17" x14ac:dyDescent="0.25">
      <c r="Q4031" s="8"/>
    </row>
    <row r="4032" spans="17:17" x14ac:dyDescent="0.25">
      <c r="Q4032" s="8"/>
    </row>
    <row r="4033" spans="17:17" x14ac:dyDescent="0.25">
      <c r="Q4033" s="8"/>
    </row>
    <row r="4034" spans="17:17" x14ac:dyDescent="0.25">
      <c r="Q4034" s="8"/>
    </row>
    <row r="4035" spans="17:17" x14ac:dyDescent="0.25">
      <c r="Q4035" s="8"/>
    </row>
    <row r="4036" spans="17:17" x14ac:dyDescent="0.25">
      <c r="Q4036" s="8"/>
    </row>
    <row r="4037" spans="17:17" x14ac:dyDescent="0.25">
      <c r="Q4037" s="8"/>
    </row>
    <row r="4038" spans="17:17" x14ac:dyDescent="0.25">
      <c r="Q4038" s="8"/>
    </row>
    <row r="4039" spans="17:17" x14ac:dyDescent="0.25">
      <c r="Q4039" s="8"/>
    </row>
    <row r="4040" spans="17:17" x14ac:dyDescent="0.25">
      <c r="Q4040" s="8"/>
    </row>
    <row r="4041" spans="17:17" x14ac:dyDescent="0.25">
      <c r="Q4041" s="8"/>
    </row>
    <row r="4042" spans="17:17" x14ac:dyDescent="0.25">
      <c r="Q4042" s="8"/>
    </row>
    <row r="4043" spans="17:17" x14ac:dyDescent="0.25">
      <c r="Q4043" s="8"/>
    </row>
    <row r="4044" spans="17:17" x14ac:dyDescent="0.25">
      <c r="Q4044" s="8"/>
    </row>
    <row r="4045" spans="17:17" x14ac:dyDescent="0.25">
      <c r="Q4045" s="8"/>
    </row>
    <row r="4046" spans="17:17" x14ac:dyDescent="0.25">
      <c r="Q4046" s="8"/>
    </row>
    <row r="4047" spans="17:17" x14ac:dyDescent="0.25">
      <c r="Q4047" s="8"/>
    </row>
    <row r="4048" spans="17:17" x14ac:dyDescent="0.25">
      <c r="Q4048" s="8"/>
    </row>
    <row r="4049" spans="17:17" x14ac:dyDescent="0.25">
      <c r="Q4049" s="8"/>
    </row>
    <row r="4050" spans="17:17" x14ac:dyDescent="0.25">
      <c r="Q4050" s="8"/>
    </row>
    <row r="4051" spans="17:17" x14ac:dyDescent="0.25">
      <c r="Q4051" s="8"/>
    </row>
    <row r="4052" spans="17:17" x14ac:dyDescent="0.25">
      <c r="Q4052" s="8"/>
    </row>
    <row r="4053" spans="17:17" x14ac:dyDescent="0.25">
      <c r="Q4053" s="8"/>
    </row>
    <row r="4054" spans="17:17" x14ac:dyDescent="0.25">
      <c r="Q4054" s="8"/>
    </row>
    <row r="4055" spans="17:17" x14ac:dyDescent="0.25">
      <c r="Q4055" s="8"/>
    </row>
    <row r="4056" spans="17:17" x14ac:dyDescent="0.25">
      <c r="Q4056" s="8"/>
    </row>
    <row r="4057" spans="17:17" x14ac:dyDescent="0.25">
      <c r="Q4057" s="8"/>
    </row>
    <row r="4058" spans="17:17" x14ac:dyDescent="0.25">
      <c r="Q4058" s="8"/>
    </row>
    <row r="4059" spans="17:17" x14ac:dyDescent="0.25">
      <c r="Q4059" s="8"/>
    </row>
    <row r="4060" spans="17:17" x14ac:dyDescent="0.25">
      <c r="Q4060" s="8"/>
    </row>
    <row r="4061" spans="17:17" x14ac:dyDescent="0.25">
      <c r="Q4061" s="8"/>
    </row>
    <row r="4062" spans="17:17" x14ac:dyDescent="0.25">
      <c r="Q4062" s="8"/>
    </row>
    <row r="4063" spans="17:17" x14ac:dyDescent="0.25">
      <c r="Q4063" s="8"/>
    </row>
    <row r="4064" spans="17:17" x14ac:dyDescent="0.25">
      <c r="Q4064" s="8"/>
    </row>
    <row r="4065" spans="17:17" x14ac:dyDescent="0.25">
      <c r="Q4065" s="8"/>
    </row>
    <row r="4066" spans="17:17" x14ac:dyDescent="0.25">
      <c r="Q4066" s="8"/>
    </row>
    <row r="4067" spans="17:17" x14ac:dyDescent="0.25">
      <c r="Q4067" s="8"/>
    </row>
    <row r="4068" spans="17:17" x14ac:dyDescent="0.25">
      <c r="Q4068" s="8"/>
    </row>
    <row r="4069" spans="17:17" x14ac:dyDescent="0.25">
      <c r="Q4069" s="8"/>
    </row>
    <row r="4070" spans="17:17" x14ac:dyDescent="0.25">
      <c r="Q4070" s="8"/>
    </row>
    <row r="4071" spans="17:17" x14ac:dyDescent="0.25">
      <c r="Q4071" s="8"/>
    </row>
    <row r="4072" spans="17:17" x14ac:dyDescent="0.25">
      <c r="Q4072" s="8"/>
    </row>
    <row r="4073" spans="17:17" x14ac:dyDescent="0.25">
      <c r="Q4073" s="8"/>
    </row>
    <row r="4074" spans="17:17" x14ac:dyDescent="0.25">
      <c r="Q4074" s="8"/>
    </row>
    <row r="4075" spans="17:17" x14ac:dyDescent="0.25">
      <c r="Q4075" s="8"/>
    </row>
    <row r="4076" spans="17:17" x14ac:dyDescent="0.25">
      <c r="Q4076" s="8"/>
    </row>
    <row r="4077" spans="17:17" x14ac:dyDescent="0.25">
      <c r="Q4077" s="8"/>
    </row>
    <row r="4078" spans="17:17" x14ac:dyDescent="0.25">
      <c r="Q4078" s="8"/>
    </row>
    <row r="4079" spans="17:17" x14ac:dyDescent="0.25">
      <c r="Q4079" s="8"/>
    </row>
    <row r="4080" spans="17:17" x14ac:dyDescent="0.25">
      <c r="Q4080" s="8"/>
    </row>
    <row r="4081" spans="17:17" x14ac:dyDescent="0.25">
      <c r="Q4081" s="8"/>
    </row>
    <row r="4082" spans="17:17" x14ac:dyDescent="0.25">
      <c r="Q4082" s="8"/>
    </row>
    <row r="4083" spans="17:17" x14ac:dyDescent="0.25">
      <c r="Q4083" s="8"/>
    </row>
    <row r="4084" spans="17:17" x14ac:dyDescent="0.25">
      <c r="Q4084" s="8"/>
    </row>
    <row r="4085" spans="17:17" x14ac:dyDescent="0.25">
      <c r="Q4085" s="8"/>
    </row>
    <row r="4086" spans="17:17" x14ac:dyDescent="0.25">
      <c r="Q4086" s="8"/>
    </row>
    <row r="4087" spans="17:17" x14ac:dyDescent="0.25">
      <c r="Q4087" s="8"/>
    </row>
    <row r="4088" spans="17:17" x14ac:dyDescent="0.25">
      <c r="Q4088" s="8"/>
    </row>
    <row r="4089" spans="17:17" x14ac:dyDescent="0.25">
      <c r="Q4089" s="8"/>
    </row>
    <row r="4090" spans="17:17" x14ac:dyDescent="0.25">
      <c r="Q4090" s="8"/>
    </row>
    <row r="4091" spans="17:17" x14ac:dyDescent="0.25">
      <c r="Q4091" s="8"/>
    </row>
    <row r="4092" spans="17:17" x14ac:dyDescent="0.25">
      <c r="Q4092" s="8"/>
    </row>
    <row r="4093" spans="17:17" x14ac:dyDescent="0.25">
      <c r="Q4093" s="8"/>
    </row>
    <row r="4094" spans="17:17" x14ac:dyDescent="0.25">
      <c r="Q4094" s="8"/>
    </row>
    <row r="4095" spans="17:17" x14ac:dyDescent="0.25">
      <c r="Q4095" s="8"/>
    </row>
    <row r="4096" spans="17:17" x14ac:dyDescent="0.25">
      <c r="Q4096" s="8"/>
    </row>
    <row r="4097" spans="17:17" x14ac:dyDescent="0.25">
      <c r="Q4097" s="8"/>
    </row>
    <row r="4098" spans="17:17" x14ac:dyDescent="0.25">
      <c r="Q4098" s="8"/>
    </row>
    <row r="4099" spans="17:17" x14ac:dyDescent="0.25">
      <c r="Q4099" s="8"/>
    </row>
    <row r="4100" spans="17:17" x14ac:dyDescent="0.25">
      <c r="Q4100" s="8"/>
    </row>
    <row r="4101" spans="17:17" x14ac:dyDescent="0.25">
      <c r="Q4101" s="8"/>
    </row>
    <row r="4102" spans="17:17" x14ac:dyDescent="0.25">
      <c r="Q4102" s="8"/>
    </row>
    <row r="4103" spans="17:17" x14ac:dyDescent="0.25">
      <c r="Q4103" s="8"/>
    </row>
    <row r="4104" spans="17:17" x14ac:dyDescent="0.25">
      <c r="Q4104" s="8"/>
    </row>
    <row r="4105" spans="17:17" x14ac:dyDescent="0.25">
      <c r="Q4105" s="8"/>
    </row>
    <row r="4106" spans="17:17" x14ac:dyDescent="0.25">
      <c r="Q4106" s="8"/>
    </row>
    <row r="4107" spans="17:17" x14ac:dyDescent="0.25">
      <c r="Q4107" s="8"/>
    </row>
    <row r="4108" spans="17:17" x14ac:dyDescent="0.25">
      <c r="Q4108" s="8"/>
    </row>
    <row r="4109" spans="17:17" x14ac:dyDescent="0.25">
      <c r="Q4109" s="8"/>
    </row>
    <row r="4110" spans="17:17" x14ac:dyDescent="0.25">
      <c r="Q4110" s="8"/>
    </row>
    <row r="4111" spans="17:17" x14ac:dyDescent="0.25">
      <c r="Q4111" s="8"/>
    </row>
    <row r="4112" spans="17:17" x14ac:dyDescent="0.25">
      <c r="Q4112" s="8"/>
    </row>
    <row r="4113" spans="17:17" x14ac:dyDescent="0.25">
      <c r="Q4113" s="8"/>
    </row>
    <row r="4114" spans="17:17" x14ac:dyDescent="0.25">
      <c r="Q4114" s="8"/>
    </row>
    <row r="4115" spans="17:17" x14ac:dyDescent="0.25">
      <c r="Q4115" s="8"/>
    </row>
    <row r="4116" spans="17:17" x14ac:dyDescent="0.25">
      <c r="Q4116" s="8"/>
    </row>
    <row r="4117" spans="17:17" x14ac:dyDescent="0.25">
      <c r="Q4117" s="8"/>
    </row>
    <row r="4118" spans="17:17" x14ac:dyDescent="0.25">
      <c r="Q4118" s="8"/>
    </row>
    <row r="4119" spans="17:17" x14ac:dyDescent="0.25">
      <c r="Q4119" s="8"/>
    </row>
    <row r="4120" spans="17:17" x14ac:dyDescent="0.25">
      <c r="Q4120" s="8"/>
    </row>
    <row r="4121" spans="17:17" x14ac:dyDescent="0.25">
      <c r="Q4121" s="8"/>
    </row>
    <row r="4122" spans="17:17" x14ac:dyDescent="0.25">
      <c r="Q4122" s="8"/>
    </row>
    <row r="4123" spans="17:17" x14ac:dyDescent="0.25">
      <c r="Q4123" s="8"/>
    </row>
    <row r="4124" spans="17:17" x14ac:dyDescent="0.25">
      <c r="Q4124" s="8"/>
    </row>
    <row r="4125" spans="17:17" x14ac:dyDescent="0.25">
      <c r="Q4125" s="8"/>
    </row>
    <row r="4126" spans="17:17" x14ac:dyDescent="0.25">
      <c r="Q4126" s="8"/>
    </row>
    <row r="4127" spans="17:17" x14ac:dyDescent="0.25">
      <c r="Q4127" s="8"/>
    </row>
    <row r="4128" spans="17:17" x14ac:dyDescent="0.25">
      <c r="Q4128" s="8"/>
    </row>
    <row r="4129" spans="17:17" x14ac:dyDescent="0.25">
      <c r="Q4129" s="8"/>
    </row>
    <row r="4130" spans="17:17" x14ac:dyDescent="0.25">
      <c r="Q4130" s="8"/>
    </row>
    <row r="4131" spans="17:17" x14ac:dyDescent="0.25">
      <c r="Q4131" s="8"/>
    </row>
    <row r="4132" spans="17:17" x14ac:dyDescent="0.25">
      <c r="Q4132" s="8"/>
    </row>
    <row r="4133" spans="17:17" x14ac:dyDescent="0.25">
      <c r="Q4133" s="8"/>
    </row>
    <row r="4134" spans="17:17" x14ac:dyDescent="0.25">
      <c r="Q4134" s="8"/>
    </row>
    <row r="4135" spans="17:17" x14ac:dyDescent="0.25">
      <c r="Q4135" s="8"/>
    </row>
    <row r="4136" spans="17:17" x14ac:dyDescent="0.25">
      <c r="Q4136" s="8"/>
    </row>
    <row r="4137" spans="17:17" x14ac:dyDescent="0.25">
      <c r="Q4137" s="8"/>
    </row>
    <row r="4138" spans="17:17" x14ac:dyDescent="0.25">
      <c r="Q4138" s="8"/>
    </row>
    <row r="4139" spans="17:17" x14ac:dyDescent="0.25">
      <c r="Q4139" s="8"/>
    </row>
    <row r="4140" spans="17:17" x14ac:dyDescent="0.25">
      <c r="Q4140" s="8"/>
    </row>
    <row r="4141" spans="17:17" x14ac:dyDescent="0.25">
      <c r="Q4141" s="8"/>
    </row>
    <row r="4142" spans="17:17" x14ac:dyDescent="0.25">
      <c r="Q4142" s="8"/>
    </row>
    <row r="4143" spans="17:17" x14ac:dyDescent="0.25">
      <c r="Q4143" s="8"/>
    </row>
    <row r="4144" spans="17:17" x14ac:dyDescent="0.25">
      <c r="Q4144" s="8"/>
    </row>
    <row r="4145" spans="17:17" x14ac:dyDescent="0.25">
      <c r="Q4145" s="8"/>
    </row>
    <row r="4146" spans="17:17" x14ac:dyDescent="0.25">
      <c r="Q4146" s="8"/>
    </row>
    <row r="4147" spans="17:17" x14ac:dyDescent="0.25">
      <c r="Q4147" s="8"/>
    </row>
    <row r="4148" spans="17:17" x14ac:dyDescent="0.25">
      <c r="Q4148" s="8"/>
    </row>
    <row r="4149" spans="17:17" x14ac:dyDescent="0.25">
      <c r="Q4149" s="8"/>
    </row>
    <row r="4150" spans="17:17" x14ac:dyDescent="0.25">
      <c r="Q4150" s="8"/>
    </row>
    <row r="4151" spans="17:17" x14ac:dyDescent="0.25">
      <c r="Q4151" s="8"/>
    </row>
    <row r="4152" spans="17:17" x14ac:dyDescent="0.25">
      <c r="Q4152" s="8"/>
    </row>
    <row r="4153" spans="17:17" x14ac:dyDescent="0.25">
      <c r="Q4153" s="8"/>
    </row>
    <row r="4154" spans="17:17" x14ac:dyDescent="0.25">
      <c r="Q4154" s="8"/>
    </row>
    <row r="4155" spans="17:17" x14ac:dyDescent="0.25">
      <c r="Q4155" s="8"/>
    </row>
    <row r="4156" spans="17:17" x14ac:dyDescent="0.25">
      <c r="Q4156" s="8"/>
    </row>
    <row r="4157" spans="17:17" x14ac:dyDescent="0.25">
      <c r="Q4157" s="8"/>
    </row>
    <row r="4158" spans="17:17" x14ac:dyDescent="0.25">
      <c r="Q4158" s="8"/>
    </row>
    <row r="4159" spans="17:17" x14ac:dyDescent="0.25">
      <c r="Q4159" s="8"/>
    </row>
    <row r="4160" spans="17:17" x14ac:dyDescent="0.25">
      <c r="Q4160" s="8"/>
    </row>
    <row r="4161" spans="17:17" x14ac:dyDescent="0.25">
      <c r="Q4161" s="8"/>
    </row>
    <row r="4162" spans="17:17" x14ac:dyDescent="0.25">
      <c r="Q4162" s="8"/>
    </row>
    <row r="4163" spans="17:17" x14ac:dyDescent="0.25">
      <c r="Q4163" s="8"/>
    </row>
    <row r="4164" spans="17:17" x14ac:dyDescent="0.25">
      <c r="Q4164" s="8"/>
    </row>
    <row r="4165" spans="17:17" x14ac:dyDescent="0.25">
      <c r="Q4165" s="8"/>
    </row>
    <row r="4166" spans="17:17" x14ac:dyDescent="0.25">
      <c r="Q4166" s="8"/>
    </row>
    <row r="4167" spans="17:17" x14ac:dyDescent="0.25">
      <c r="Q4167" s="8"/>
    </row>
    <row r="4168" spans="17:17" x14ac:dyDescent="0.25">
      <c r="Q4168" s="8"/>
    </row>
    <row r="4169" spans="17:17" x14ac:dyDescent="0.25">
      <c r="Q4169" s="8"/>
    </row>
    <row r="4170" spans="17:17" x14ac:dyDescent="0.25">
      <c r="Q4170" s="8"/>
    </row>
    <row r="4171" spans="17:17" x14ac:dyDescent="0.25">
      <c r="Q4171" s="8"/>
    </row>
    <row r="4172" spans="17:17" x14ac:dyDescent="0.25">
      <c r="Q4172" s="8"/>
    </row>
    <row r="4173" spans="17:17" x14ac:dyDescent="0.25">
      <c r="Q4173" s="8"/>
    </row>
    <row r="4174" spans="17:17" x14ac:dyDescent="0.25">
      <c r="Q4174" s="8"/>
    </row>
    <row r="4175" spans="17:17" x14ac:dyDescent="0.25">
      <c r="Q4175" s="8"/>
    </row>
    <row r="4176" spans="17:17" x14ac:dyDescent="0.25">
      <c r="Q4176" s="8"/>
    </row>
    <row r="4177" spans="17:17" x14ac:dyDescent="0.25">
      <c r="Q4177" s="8"/>
    </row>
    <row r="4178" spans="17:17" x14ac:dyDescent="0.25">
      <c r="Q4178" s="8"/>
    </row>
    <row r="4179" spans="17:17" x14ac:dyDescent="0.25">
      <c r="Q4179" s="8"/>
    </row>
    <row r="4180" spans="17:17" x14ac:dyDescent="0.25">
      <c r="Q4180" s="8"/>
    </row>
    <row r="4181" spans="17:17" x14ac:dyDescent="0.25">
      <c r="Q4181" s="8"/>
    </row>
    <row r="4182" spans="17:17" x14ac:dyDescent="0.25">
      <c r="Q4182" s="8"/>
    </row>
    <row r="4183" spans="17:17" x14ac:dyDescent="0.25">
      <c r="Q4183" s="8"/>
    </row>
    <row r="4184" spans="17:17" x14ac:dyDescent="0.25">
      <c r="Q4184" s="8"/>
    </row>
    <row r="4185" spans="17:17" x14ac:dyDescent="0.25">
      <c r="Q4185" s="8"/>
    </row>
    <row r="4186" spans="17:17" x14ac:dyDescent="0.25">
      <c r="Q4186" s="8"/>
    </row>
    <row r="4187" spans="17:17" x14ac:dyDescent="0.25">
      <c r="Q4187" s="8"/>
    </row>
    <row r="4188" spans="17:17" x14ac:dyDescent="0.25">
      <c r="Q4188" s="8"/>
    </row>
    <row r="4189" spans="17:17" x14ac:dyDescent="0.25">
      <c r="Q4189" s="8"/>
    </row>
    <row r="4190" spans="17:17" x14ac:dyDescent="0.25">
      <c r="Q4190" s="8"/>
    </row>
    <row r="4191" spans="17:17" x14ac:dyDescent="0.25">
      <c r="Q4191" s="8"/>
    </row>
    <row r="4192" spans="17:17" x14ac:dyDescent="0.25">
      <c r="Q4192" s="8"/>
    </row>
    <row r="4193" spans="17:17" x14ac:dyDescent="0.25">
      <c r="Q4193" s="8"/>
    </row>
    <row r="4194" spans="17:17" x14ac:dyDescent="0.25">
      <c r="Q4194" s="8"/>
    </row>
    <row r="4195" spans="17:17" x14ac:dyDescent="0.25">
      <c r="Q4195" s="8"/>
    </row>
    <row r="4196" spans="17:17" x14ac:dyDescent="0.25">
      <c r="Q4196" s="8"/>
    </row>
    <row r="4197" spans="17:17" x14ac:dyDescent="0.25">
      <c r="Q4197" s="8"/>
    </row>
    <row r="4198" spans="17:17" x14ac:dyDescent="0.25">
      <c r="Q4198" s="8"/>
    </row>
    <row r="4199" spans="17:17" x14ac:dyDescent="0.25">
      <c r="Q4199" s="8"/>
    </row>
    <row r="4200" spans="17:17" x14ac:dyDescent="0.25">
      <c r="Q4200" s="8"/>
    </row>
    <row r="4201" spans="17:17" x14ac:dyDescent="0.25">
      <c r="Q4201" s="8"/>
    </row>
    <row r="4202" spans="17:17" x14ac:dyDescent="0.25">
      <c r="Q4202" s="8"/>
    </row>
    <row r="4203" spans="17:17" x14ac:dyDescent="0.25">
      <c r="Q4203" s="8"/>
    </row>
    <row r="4204" spans="17:17" x14ac:dyDescent="0.25">
      <c r="Q4204" s="8"/>
    </row>
    <row r="4205" spans="17:17" x14ac:dyDescent="0.25">
      <c r="Q4205" s="8"/>
    </row>
    <row r="4206" spans="17:17" x14ac:dyDescent="0.25">
      <c r="Q4206" s="8"/>
    </row>
    <row r="4207" spans="17:17" x14ac:dyDescent="0.25">
      <c r="Q4207" s="8"/>
    </row>
    <row r="4208" spans="17:17" x14ac:dyDescent="0.25">
      <c r="Q4208" s="8"/>
    </row>
    <row r="4209" spans="17:17" x14ac:dyDescent="0.25">
      <c r="Q4209" s="8"/>
    </row>
    <row r="4210" spans="17:17" x14ac:dyDescent="0.25">
      <c r="Q4210" s="8"/>
    </row>
    <row r="4211" spans="17:17" x14ac:dyDescent="0.25">
      <c r="Q4211" s="8"/>
    </row>
    <row r="4212" spans="17:17" x14ac:dyDescent="0.25">
      <c r="Q4212" s="8"/>
    </row>
    <row r="4213" spans="17:17" x14ac:dyDescent="0.25">
      <c r="Q4213" s="8"/>
    </row>
    <row r="4214" spans="17:17" x14ac:dyDescent="0.25">
      <c r="Q4214" s="8"/>
    </row>
    <row r="4215" spans="17:17" x14ac:dyDescent="0.25">
      <c r="Q4215" s="8"/>
    </row>
    <row r="4216" spans="17:17" x14ac:dyDescent="0.25">
      <c r="Q4216" s="8"/>
    </row>
    <row r="4217" spans="17:17" x14ac:dyDescent="0.25">
      <c r="Q4217" s="8"/>
    </row>
    <row r="4218" spans="17:17" x14ac:dyDescent="0.25">
      <c r="Q4218" s="8"/>
    </row>
    <row r="4219" spans="17:17" x14ac:dyDescent="0.25">
      <c r="Q4219" s="8"/>
    </row>
    <row r="4220" spans="17:17" x14ac:dyDescent="0.25">
      <c r="Q4220" s="8"/>
    </row>
    <row r="4221" spans="17:17" x14ac:dyDescent="0.25">
      <c r="Q4221" s="8"/>
    </row>
    <row r="4222" spans="17:17" x14ac:dyDescent="0.25">
      <c r="Q4222" s="8"/>
    </row>
    <row r="4223" spans="17:17" x14ac:dyDescent="0.25">
      <c r="Q4223" s="8"/>
    </row>
    <row r="4224" spans="17:17" x14ac:dyDescent="0.25">
      <c r="Q4224" s="8"/>
    </row>
    <row r="4225" spans="17:17" x14ac:dyDescent="0.25">
      <c r="Q4225" s="8"/>
    </row>
    <row r="4226" spans="17:17" x14ac:dyDescent="0.25">
      <c r="Q4226" s="8"/>
    </row>
    <row r="4227" spans="17:17" x14ac:dyDescent="0.25">
      <c r="Q4227" s="8"/>
    </row>
    <row r="4228" spans="17:17" x14ac:dyDescent="0.25">
      <c r="Q4228" s="8"/>
    </row>
    <row r="4229" spans="17:17" x14ac:dyDescent="0.25">
      <c r="Q4229" s="8"/>
    </row>
    <row r="4230" spans="17:17" x14ac:dyDescent="0.25">
      <c r="Q4230" s="8"/>
    </row>
    <row r="4231" spans="17:17" x14ac:dyDescent="0.25">
      <c r="Q4231" s="8"/>
    </row>
    <row r="4232" spans="17:17" x14ac:dyDescent="0.25">
      <c r="Q4232" s="8"/>
    </row>
    <row r="4233" spans="17:17" x14ac:dyDescent="0.25">
      <c r="Q4233" s="8"/>
    </row>
    <row r="4234" spans="17:17" x14ac:dyDescent="0.25">
      <c r="Q4234" s="8"/>
    </row>
    <row r="4235" spans="17:17" x14ac:dyDescent="0.25">
      <c r="Q4235" s="8"/>
    </row>
    <row r="4236" spans="17:17" x14ac:dyDescent="0.25">
      <c r="Q4236" s="8"/>
    </row>
    <row r="4237" spans="17:17" x14ac:dyDescent="0.25">
      <c r="Q4237" s="8"/>
    </row>
    <row r="4238" spans="17:17" x14ac:dyDescent="0.25">
      <c r="Q4238" s="8"/>
    </row>
    <row r="4239" spans="17:17" x14ac:dyDescent="0.25">
      <c r="Q4239" s="8"/>
    </row>
    <row r="4240" spans="17:17" x14ac:dyDescent="0.25">
      <c r="Q4240" s="8"/>
    </row>
    <row r="4241" spans="17:17" x14ac:dyDescent="0.25">
      <c r="Q4241" s="8"/>
    </row>
    <row r="4242" spans="17:17" x14ac:dyDescent="0.25">
      <c r="Q4242" s="8"/>
    </row>
    <row r="4243" spans="17:17" x14ac:dyDescent="0.25">
      <c r="Q4243" s="8"/>
    </row>
    <row r="4244" spans="17:17" x14ac:dyDescent="0.25">
      <c r="Q4244" s="8"/>
    </row>
    <row r="4245" spans="17:17" x14ac:dyDescent="0.25">
      <c r="Q4245" s="8"/>
    </row>
    <row r="4246" spans="17:17" x14ac:dyDescent="0.25">
      <c r="Q4246" s="8"/>
    </row>
    <row r="4247" spans="17:17" x14ac:dyDescent="0.25">
      <c r="Q4247" s="8"/>
    </row>
    <row r="4248" spans="17:17" x14ac:dyDescent="0.25">
      <c r="Q4248" s="8"/>
    </row>
    <row r="4249" spans="17:17" x14ac:dyDescent="0.25">
      <c r="Q4249" s="8"/>
    </row>
    <row r="4250" spans="17:17" x14ac:dyDescent="0.25">
      <c r="Q4250" s="8"/>
    </row>
    <row r="4251" spans="17:17" x14ac:dyDescent="0.25">
      <c r="Q4251" s="8"/>
    </row>
    <row r="4252" spans="17:17" x14ac:dyDescent="0.25">
      <c r="Q4252" s="8"/>
    </row>
    <row r="4253" spans="17:17" x14ac:dyDescent="0.25">
      <c r="Q4253" s="8"/>
    </row>
    <row r="4254" spans="17:17" x14ac:dyDescent="0.25">
      <c r="Q4254" s="8"/>
    </row>
    <row r="4255" spans="17:17" x14ac:dyDescent="0.25">
      <c r="Q4255" s="8"/>
    </row>
    <row r="4256" spans="17:17" x14ac:dyDescent="0.25">
      <c r="Q4256" s="8"/>
    </row>
    <row r="4257" spans="17:17" x14ac:dyDescent="0.25">
      <c r="Q4257" s="8"/>
    </row>
    <row r="4258" spans="17:17" x14ac:dyDescent="0.25">
      <c r="Q4258" s="8"/>
    </row>
    <row r="4259" spans="17:17" x14ac:dyDescent="0.25">
      <c r="Q4259" s="8"/>
    </row>
    <row r="4260" spans="17:17" x14ac:dyDescent="0.25">
      <c r="Q4260" s="8"/>
    </row>
    <row r="4261" spans="17:17" x14ac:dyDescent="0.25">
      <c r="Q4261" s="8"/>
    </row>
    <row r="4262" spans="17:17" x14ac:dyDescent="0.25">
      <c r="Q4262" s="8"/>
    </row>
    <row r="4263" spans="17:17" x14ac:dyDescent="0.25">
      <c r="Q4263" s="8"/>
    </row>
    <row r="4264" spans="17:17" x14ac:dyDescent="0.25">
      <c r="Q4264" s="8"/>
    </row>
    <row r="4265" spans="17:17" x14ac:dyDescent="0.25">
      <c r="Q4265" s="8"/>
    </row>
    <row r="4266" spans="17:17" x14ac:dyDescent="0.25">
      <c r="Q4266" s="8"/>
    </row>
    <row r="4267" spans="17:17" x14ac:dyDescent="0.25">
      <c r="Q4267" s="8"/>
    </row>
    <row r="4268" spans="17:17" x14ac:dyDescent="0.25">
      <c r="Q4268" s="8"/>
    </row>
    <row r="4269" spans="17:17" x14ac:dyDescent="0.25">
      <c r="Q4269" s="8"/>
    </row>
    <row r="4270" spans="17:17" x14ac:dyDescent="0.25">
      <c r="Q4270" s="8"/>
    </row>
    <row r="4271" spans="17:17" x14ac:dyDescent="0.25">
      <c r="Q4271" s="8"/>
    </row>
    <row r="4272" spans="17:17" x14ac:dyDescent="0.25">
      <c r="Q4272" s="8"/>
    </row>
    <row r="4273" spans="17:17" x14ac:dyDescent="0.25">
      <c r="Q4273" s="8"/>
    </row>
    <row r="4274" spans="17:17" x14ac:dyDescent="0.25">
      <c r="Q4274" s="8"/>
    </row>
    <row r="4275" spans="17:17" x14ac:dyDescent="0.25">
      <c r="Q4275" s="8"/>
    </row>
    <row r="4276" spans="17:17" x14ac:dyDescent="0.25">
      <c r="Q4276" s="8"/>
    </row>
    <row r="4277" spans="17:17" x14ac:dyDescent="0.25">
      <c r="Q4277" s="8"/>
    </row>
    <row r="4278" spans="17:17" x14ac:dyDescent="0.25">
      <c r="Q4278" s="8"/>
    </row>
    <row r="4279" spans="17:17" x14ac:dyDescent="0.25">
      <c r="Q4279" s="8"/>
    </row>
    <row r="4280" spans="17:17" x14ac:dyDescent="0.25">
      <c r="Q4280" s="8"/>
    </row>
    <row r="4281" spans="17:17" x14ac:dyDescent="0.25">
      <c r="Q4281" s="8"/>
    </row>
    <row r="4282" spans="17:17" x14ac:dyDescent="0.25">
      <c r="Q4282" s="8"/>
    </row>
    <row r="4283" spans="17:17" x14ac:dyDescent="0.25">
      <c r="Q4283" s="8"/>
    </row>
    <row r="4284" spans="17:17" x14ac:dyDescent="0.25">
      <c r="Q4284" s="8"/>
    </row>
    <row r="4285" spans="17:17" x14ac:dyDescent="0.25">
      <c r="Q4285" s="8"/>
    </row>
    <row r="4286" spans="17:17" x14ac:dyDescent="0.25">
      <c r="Q4286" s="8"/>
    </row>
    <row r="4287" spans="17:17" x14ac:dyDescent="0.25">
      <c r="Q4287" s="8"/>
    </row>
    <row r="4288" spans="17:17" x14ac:dyDescent="0.25">
      <c r="Q4288" s="8"/>
    </row>
    <row r="4289" spans="17:17" x14ac:dyDescent="0.25">
      <c r="Q4289" s="8"/>
    </row>
    <row r="4290" spans="17:17" x14ac:dyDescent="0.25">
      <c r="Q4290" s="8"/>
    </row>
    <row r="4291" spans="17:17" x14ac:dyDescent="0.25">
      <c r="Q4291" s="8"/>
    </row>
    <row r="4292" spans="17:17" x14ac:dyDescent="0.25">
      <c r="Q4292" s="8"/>
    </row>
    <row r="4293" spans="17:17" x14ac:dyDescent="0.25">
      <c r="Q4293" s="8"/>
    </row>
    <row r="4294" spans="17:17" x14ac:dyDescent="0.25">
      <c r="Q4294" s="8"/>
    </row>
    <row r="4295" spans="17:17" x14ac:dyDescent="0.25">
      <c r="Q4295" s="8"/>
    </row>
    <row r="4296" spans="17:17" x14ac:dyDescent="0.25">
      <c r="Q4296" s="8"/>
    </row>
    <row r="4297" spans="17:17" x14ac:dyDescent="0.25">
      <c r="Q4297" s="8"/>
    </row>
    <row r="4298" spans="17:17" x14ac:dyDescent="0.25">
      <c r="Q4298" s="8"/>
    </row>
    <row r="4299" spans="17:17" x14ac:dyDescent="0.25">
      <c r="Q4299" s="8"/>
    </row>
    <row r="4300" spans="17:17" x14ac:dyDescent="0.25">
      <c r="Q4300" s="8"/>
    </row>
    <row r="4301" spans="17:17" x14ac:dyDescent="0.25">
      <c r="Q4301" s="8"/>
    </row>
    <row r="4302" spans="17:17" x14ac:dyDescent="0.25">
      <c r="Q4302" s="8"/>
    </row>
    <row r="4303" spans="17:17" x14ac:dyDescent="0.25">
      <c r="Q4303" s="8"/>
    </row>
    <row r="4304" spans="17:17" x14ac:dyDescent="0.25">
      <c r="Q4304" s="8"/>
    </row>
    <row r="4305" spans="17:17" x14ac:dyDescent="0.25">
      <c r="Q4305" s="8"/>
    </row>
    <row r="4306" spans="17:17" x14ac:dyDescent="0.25">
      <c r="Q4306" s="8"/>
    </row>
    <row r="4307" spans="17:17" x14ac:dyDescent="0.25">
      <c r="Q4307" s="8"/>
    </row>
    <row r="4308" spans="17:17" x14ac:dyDescent="0.25">
      <c r="Q4308" s="8"/>
    </row>
    <row r="4309" spans="17:17" x14ac:dyDescent="0.25">
      <c r="Q4309" s="8"/>
    </row>
    <row r="4310" spans="17:17" x14ac:dyDescent="0.25">
      <c r="Q4310" s="8"/>
    </row>
    <row r="4311" spans="17:17" x14ac:dyDescent="0.25">
      <c r="Q4311" s="8"/>
    </row>
    <row r="4312" spans="17:17" x14ac:dyDescent="0.25">
      <c r="Q4312" s="8"/>
    </row>
    <row r="4313" spans="17:17" x14ac:dyDescent="0.25">
      <c r="Q4313" s="8"/>
    </row>
    <row r="4314" spans="17:17" x14ac:dyDescent="0.25">
      <c r="Q4314" s="8"/>
    </row>
    <row r="4315" spans="17:17" x14ac:dyDescent="0.25">
      <c r="Q4315" s="8"/>
    </row>
    <row r="4316" spans="17:17" x14ac:dyDescent="0.25">
      <c r="Q4316" s="8"/>
    </row>
    <row r="4317" spans="17:17" x14ac:dyDescent="0.25">
      <c r="Q4317" s="8"/>
    </row>
    <row r="4318" spans="17:17" x14ac:dyDescent="0.25">
      <c r="Q4318" s="8"/>
    </row>
    <row r="4319" spans="17:17" x14ac:dyDescent="0.25">
      <c r="Q4319" s="8"/>
    </row>
    <row r="4320" spans="17:17" x14ac:dyDescent="0.25">
      <c r="Q4320" s="8"/>
    </row>
    <row r="4321" spans="17:17" x14ac:dyDescent="0.25">
      <c r="Q4321" s="8"/>
    </row>
    <row r="4322" spans="17:17" x14ac:dyDescent="0.25">
      <c r="Q4322" s="8"/>
    </row>
    <row r="4323" spans="17:17" x14ac:dyDescent="0.25">
      <c r="Q4323" s="8"/>
    </row>
    <row r="4324" spans="17:17" x14ac:dyDescent="0.25">
      <c r="Q4324" s="8"/>
    </row>
    <row r="4325" spans="17:17" x14ac:dyDescent="0.25">
      <c r="Q4325" s="8"/>
    </row>
    <row r="4326" spans="17:17" x14ac:dyDescent="0.25">
      <c r="Q4326" s="8"/>
    </row>
    <row r="4327" spans="17:17" x14ac:dyDescent="0.25">
      <c r="Q4327" s="8"/>
    </row>
    <row r="4328" spans="17:17" x14ac:dyDescent="0.25">
      <c r="Q4328" s="8"/>
    </row>
    <row r="4329" spans="17:17" x14ac:dyDescent="0.25">
      <c r="Q4329" s="8"/>
    </row>
    <row r="4330" spans="17:17" x14ac:dyDescent="0.25">
      <c r="Q4330" s="8"/>
    </row>
    <row r="4331" spans="17:17" x14ac:dyDescent="0.25">
      <c r="Q4331" s="8"/>
    </row>
    <row r="4332" spans="17:17" x14ac:dyDescent="0.25">
      <c r="Q4332" s="8"/>
    </row>
    <row r="4333" spans="17:17" x14ac:dyDescent="0.25">
      <c r="Q4333" s="8"/>
    </row>
    <row r="4334" spans="17:17" x14ac:dyDescent="0.25">
      <c r="Q4334" s="8"/>
    </row>
    <row r="4335" spans="17:17" x14ac:dyDescent="0.25">
      <c r="Q4335" s="8"/>
    </row>
    <row r="4336" spans="17:17" x14ac:dyDescent="0.25">
      <c r="Q4336" s="8"/>
    </row>
    <row r="4337" spans="17:17" x14ac:dyDescent="0.25">
      <c r="Q4337" s="8"/>
    </row>
    <row r="4338" spans="17:17" x14ac:dyDescent="0.25">
      <c r="Q4338" s="8"/>
    </row>
    <row r="4339" spans="17:17" x14ac:dyDescent="0.25">
      <c r="Q4339" s="8"/>
    </row>
    <row r="4340" spans="17:17" x14ac:dyDescent="0.25">
      <c r="Q4340" s="8"/>
    </row>
    <row r="4341" spans="17:17" x14ac:dyDescent="0.25">
      <c r="Q4341" s="8"/>
    </row>
    <row r="4342" spans="17:17" x14ac:dyDescent="0.25">
      <c r="Q4342" s="8"/>
    </row>
    <row r="4343" spans="17:17" x14ac:dyDescent="0.25">
      <c r="Q4343" s="8"/>
    </row>
    <row r="4344" spans="17:17" x14ac:dyDescent="0.25">
      <c r="Q4344" s="8"/>
    </row>
    <row r="4345" spans="17:17" x14ac:dyDescent="0.25">
      <c r="Q4345" s="8"/>
    </row>
    <row r="4346" spans="17:17" x14ac:dyDescent="0.25">
      <c r="Q4346" s="8"/>
    </row>
    <row r="4347" spans="17:17" x14ac:dyDescent="0.25">
      <c r="Q4347" s="8"/>
    </row>
    <row r="4348" spans="17:17" x14ac:dyDescent="0.25">
      <c r="Q4348" s="8"/>
    </row>
    <row r="4349" spans="17:17" x14ac:dyDescent="0.25">
      <c r="Q4349" s="8"/>
    </row>
    <row r="4350" spans="17:17" x14ac:dyDescent="0.25">
      <c r="Q4350" s="8"/>
    </row>
    <row r="4351" spans="17:17" x14ac:dyDescent="0.25">
      <c r="Q4351" s="8"/>
    </row>
    <row r="4352" spans="17:17" x14ac:dyDescent="0.25">
      <c r="Q4352" s="8"/>
    </row>
    <row r="4353" spans="17:17" x14ac:dyDescent="0.25">
      <c r="Q4353" s="8"/>
    </row>
    <row r="4354" spans="17:17" x14ac:dyDescent="0.25">
      <c r="Q4354" s="8"/>
    </row>
    <row r="4355" spans="17:17" x14ac:dyDescent="0.25">
      <c r="Q4355" s="8"/>
    </row>
    <row r="4356" spans="17:17" x14ac:dyDescent="0.25">
      <c r="Q4356" s="8"/>
    </row>
    <row r="4357" spans="17:17" x14ac:dyDescent="0.25">
      <c r="Q4357" s="8"/>
    </row>
    <row r="4358" spans="17:17" x14ac:dyDescent="0.25">
      <c r="Q4358" s="8"/>
    </row>
    <row r="4359" spans="17:17" x14ac:dyDescent="0.25">
      <c r="Q4359" s="8"/>
    </row>
    <row r="4360" spans="17:17" x14ac:dyDescent="0.25">
      <c r="Q4360" s="8"/>
    </row>
    <row r="4361" spans="17:17" x14ac:dyDescent="0.25">
      <c r="Q4361" s="8"/>
    </row>
    <row r="4362" spans="17:17" x14ac:dyDescent="0.25">
      <c r="Q4362" s="8"/>
    </row>
    <row r="4363" spans="17:17" x14ac:dyDescent="0.25">
      <c r="Q4363" s="8"/>
    </row>
    <row r="4364" spans="17:17" x14ac:dyDescent="0.25">
      <c r="Q4364" s="8"/>
    </row>
    <row r="4365" spans="17:17" x14ac:dyDescent="0.25">
      <c r="Q4365" s="8"/>
    </row>
    <row r="4366" spans="17:17" x14ac:dyDescent="0.25">
      <c r="Q4366" s="8"/>
    </row>
    <row r="4367" spans="17:17" x14ac:dyDescent="0.25">
      <c r="Q4367" s="8"/>
    </row>
    <row r="4368" spans="17:17" x14ac:dyDescent="0.25">
      <c r="Q4368" s="8"/>
    </row>
    <row r="4369" spans="17:17" x14ac:dyDescent="0.25">
      <c r="Q4369" s="8"/>
    </row>
    <row r="4370" spans="17:17" x14ac:dyDescent="0.25">
      <c r="Q4370" s="8"/>
    </row>
    <row r="4371" spans="17:17" x14ac:dyDescent="0.25">
      <c r="Q4371" s="8"/>
    </row>
    <row r="4372" spans="17:17" x14ac:dyDescent="0.25">
      <c r="Q4372" s="8"/>
    </row>
    <row r="4373" spans="17:17" x14ac:dyDescent="0.25">
      <c r="Q4373" s="8"/>
    </row>
    <row r="4374" spans="17:17" x14ac:dyDescent="0.25">
      <c r="Q4374" s="8"/>
    </row>
    <row r="4375" spans="17:17" x14ac:dyDescent="0.25">
      <c r="Q4375" s="8"/>
    </row>
    <row r="4376" spans="17:17" x14ac:dyDescent="0.25">
      <c r="Q4376" s="8"/>
    </row>
    <row r="4377" spans="17:17" x14ac:dyDescent="0.25">
      <c r="Q4377" s="8"/>
    </row>
    <row r="4378" spans="17:17" x14ac:dyDescent="0.25">
      <c r="Q4378" s="8"/>
    </row>
    <row r="4379" spans="17:17" x14ac:dyDescent="0.25">
      <c r="Q4379" s="8"/>
    </row>
    <row r="4380" spans="17:17" x14ac:dyDescent="0.25">
      <c r="Q4380" s="8"/>
    </row>
    <row r="4381" spans="17:17" x14ac:dyDescent="0.25">
      <c r="Q4381" s="8"/>
    </row>
    <row r="4382" spans="17:17" x14ac:dyDescent="0.25">
      <c r="Q4382" s="8"/>
    </row>
    <row r="4383" spans="17:17" x14ac:dyDescent="0.25">
      <c r="Q4383" s="8"/>
    </row>
    <row r="4384" spans="17:17" x14ac:dyDescent="0.25">
      <c r="Q4384" s="8"/>
    </row>
    <row r="4385" spans="17:17" x14ac:dyDescent="0.25">
      <c r="Q4385" s="8"/>
    </row>
    <row r="4386" spans="17:17" x14ac:dyDescent="0.25">
      <c r="Q4386" s="8"/>
    </row>
    <row r="4387" spans="17:17" x14ac:dyDescent="0.25">
      <c r="Q4387" s="8"/>
    </row>
    <row r="4388" spans="17:17" x14ac:dyDescent="0.25">
      <c r="Q4388" s="8"/>
    </row>
    <row r="4389" spans="17:17" x14ac:dyDescent="0.25">
      <c r="Q4389" s="8"/>
    </row>
    <row r="4390" spans="17:17" x14ac:dyDescent="0.25">
      <c r="Q4390" s="8"/>
    </row>
    <row r="4391" spans="17:17" x14ac:dyDescent="0.25">
      <c r="Q4391" s="8"/>
    </row>
    <row r="4392" spans="17:17" x14ac:dyDescent="0.25">
      <c r="Q4392" s="8"/>
    </row>
    <row r="4393" spans="17:17" x14ac:dyDescent="0.25">
      <c r="Q4393" s="8"/>
    </row>
    <row r="4394" spans="17:17" x14ac:dyDescent="0.25">
      <c r="Q4394" s="8"/>
    </row>
    <row r="4395" spans="17:17" x14ac:dyDescent="0.25">
      <c r="Q4395" s="8"/>
    </row>
    <row r="4396" spans="17:17" x14ac:dyDescent="0.25">
      <c r="Q4396" s="8"/>
    </row>
    <row r="4397" spans="17:17" x14ac:dyDescent="0.25">
      <c r="Q4397" s="8"/>
    </row>
    <row r="4398" spans="17:17" x14ac:dyDescent="0.25">
      <c r="Q4398" s="8"/>
    </row>
    <row r="4399" spans="17:17" x14ac:dyDescent="0.25">
      <c r="Q4399" s="8"/>
    </row>
    <row r="4400" spans="17:17" x14ac:dyDescent="0.25">
      <c r="Q4400" s="8"/>
    </row>
    <row r="4401" spans="17:17" x14ac:dyDescent="0.25">
      <c r="Q4401" s="8"/>
    </row>
    <row r="4402" spans="17:17" x14ac:dyDescent="0.25">
      <c r="Q4402" s="8"/>
    </row>
    <row r="4403" spans="17:17" x14ac:dyDescent="0.25">
      <c r="Q4403" s="8"/>
    </row>
    <row r="4404" spans="17:17" x14ac:dyDescent="0.25">
      <c r="Q4404" s="8"/>
    </row>
    <row r="4405" spans="17:17" x14ac:dyDescent="0.25">
      <c r="Q4405" s="8"/>
    </row>
    <row r="4406" spans="17:17" x14ac:dyDescent="0.25">
      <c r="Q4406" s="8"/>
    </row>
    <row r="4407" spans="17:17" x14ac:dyDescent="0.25">
      <c r="Q4407" s="8"/>
    </row>
    <row r="4408" spans="17:17" x14ac:dyDescent="0.25">
      <c r="Q4408" s="8"/>
    </row>
    <row r="4409" spans="17:17" x14ac:dyDescent="0.25">
      <c r="Q4409" s="8"/>
    </row>
    <row r="4410" spans="17:17" x14ac:dyDescent="0.25">
      <c r="Q4410" s="8"/>
    </row>
    <row r="4411" spans="17:17" x14ac:dyDescent="0.25">
      <c r="Q4411" s="8"/>
    </row>
    <row r="4412" spans="17:17" x14ac:dyDescent="0.25">
      <c r="Q4412" s="8"/>
    </row>
    <row r="4413" spans="17:17" x14ac:dyDescent="0.25">
      <c r="Q4413" s="8"/>
    </row>
    <row r="4414" spans="17:17" x14ac:dyDescent="0.25">
      <c r="Q4414" s="8"/>
    </row>
    <row r="4415" spans="17:17" x14ac:dyDescent="0.25">
      <c r="Q4415" s="8"/>
    </row>
    <row r="4416" spans="17:17" x14ac:dyDescent="0.25">
      <c r="Q4416" s="8"/>
    </row>
    <row r="4417" spans="17:17" x14ac:dyDescent="0.25">
      <c r="Q4417" s="8"/>
    </row>
    <row r="4418" spans="17:17" x14ac:dyDescent="0.25">
      <c r="Q4418" s="8"/>
    </row>
    <row r="4419" spans="17:17" x14ac:dyDescent="0.25">
      <c r="Q4419" s="8"/>
    </row>
    <row r="4420" spans="17:17" x14ac:dyDescent="0.25">
      <c r="Q4420" s="8"/>
    </row>
    <row r="4421" spans="17:17" x14ac:dyDescent="0.25">
      <c r="Q4421" s="8"/>
    </row>
    <row r="4422" spans="17:17" x14ac:dyDescent="0.25">
      <c r="Q4422" s="8"/>
    </row>
    <row r="4423" spans="17:17" x14ac:dyDescent="0.25">
      <c r="Q4423" s="8"/>
    </row>
    <row r="4424" spans="17:17" x14ac:dyDescent="0.25">
      <c r="Q4424" s="8"/>
    </row>
    <row r="4425" spans="17:17" x14ac:dyDescent="0.25">
      <c r="Q4425" s="8"/>
    </row>
    <row r="4426" spans="17:17" x14ac:dyDescent="0.25">
      <c r="Q4426" s="8"/>
    </row>
    <row r="4427" spans="17:17" x14ac:dyDescent="0.25">
      <c r="Q4427" s="8"/>
    </row>
    <row r="4428" spans="17:17" x14ac:dyDescent="0.25">
      <c r="Q4428" s="8"/>
    </row>
    <row r="4429" spans="17:17" x14ac:dyDescent="0.25">
      <c r="Q4429" s="8"/>
    </row>
    <row r="4430" spans="17:17" x14ac:dyDescent="0.25">
      <c r="Q4430" s="8"/>
    </row>
    <row r="4431" spans="17:17" x14ac:dyDescent="0.25">
      <c r="Q4431" s="8"/>
    </row>
    <row r="4432" spans="17:17" x14ac:dyDescent="0.25">
      <c r="Q4432" s="8"/>
    </row>
    <row r="4433" spans="17:17" x14ac:dyDescent="0.25">
      <c r="Q4433" s="8"/>
    </row>
    <row r="4434" spans="17:17" x14ac:dyDescent="0.25">
      <c r="Q4434" s="8"/>
    </row>
    <row r="4435" spans="17:17" x14ac:dyDescent="0.25">
      <c r="Q4435" s="8"/>
    </row>
    <row r="4436" spans="17:17" x14ac:dyDescent="0.25">
      <c r="Q4436" s="8"/>
    </row>
    <row r="4437" spans="17:17" x14ac:dyDescent="0.25">
      <c r="Q4437" s="8"/>
    </row>
    <row r="4438" spans="17:17" x14ac:dyDescent="0.25">
      <c r="Q4438" s="8"/>
    </row>
    <row r="4439" spans="17:17" x14ac:dyDescent="0.25">
      <c r="Q4439" s="8"/>
    </row>
    <row r="4440" spans="17:17" x14ac:dyDescent="0.25">
      <c r="Q4440" s="8"/>
    </row>
    <row r="4441" spans="17:17" x14ac:dyDescent="0.25">
      <c r="Q4441" s="8"/>
    </row>
    <row r="4442" spans="17:17" x14ac:dyDescent="0.25">
      <c r="Q4442" s="8"/>
    </row>
    <row r="4443" spans="17:17" x14ac:dyDescent="0.25">
      <c r="Q4443" s="8"/>
    </row>
    <row r="4444" spans="17:17" x14ac:dyDescent="0.25">
      <c r="Q4444" s="8"/>
    </row>
    <row r="4445" spans="17:17" x14ac:dyDescent="0.25">
      <c r="Q4445" s="8"/>
    </row>
    <row r="4446" spans="17:17" x14ac:dyDescent="0.25">
      <c r="Q4446" s="8"/>
    </row>
    <row r="4447" spans="17:17" x14ac:dyDescent="0.25">
      <c r="Q4447" s="8"/>
    </row>
    <row r="4448" spans="17:17" x14ac:dyDescent="0.25">
      <c r="Q4448" s="8"/>
    </row>
    <row r="4449" spans="17:17" x14ac:dyDescent="0.25">
      <c r="Q4449" s="8"/>
    </row>
    <row r="4450" spans="17:17" x14ac:dyDescent="0.25">
      <c r="Q4450" s="8"/>
    </row>
    <row r="4451" spans="17:17" x14ac:dyDescent="0.25">
      <c r="Q4451" s="8"/>
    </row>
    <row r="4452" spans="17:17" x14ac:dyDescent="0.25">
      <c r="Q4452" s="8"/>
    </row>
    <row r="4453" spans="17:17" x14ac:dyDescent="0.25">
      <c r="Q4453" s="8"/>
    </row>
    <row r="4454" spans="17:17" x14ac:dyDescent="0.25">
      <c r="Q4454" s="8"/>
    </row>
    <row r="4455" spans="17:17" x14ac:dyDescent="0.25">
      <c r="Q4455" s="8"/>
    </row>
    <row r="4456" spans="17:17" x14ac:dyDescent="0.25">
      <c r="Q4456" s="8"/>
    </row>
    <row r="4457" spans="17:17" x14ac:dyDescent="0.25">
      <c r="Q4457" s="8"/>
    </row>
    <row r="4458" spans="17:17" x14ac:dyDescent="0.25">
      <c r="Q4458" s="8"/>
    </row>
    <row r="4459" spans="17:17" x14ac:dyDescent="0.25">
      <c r="Q4459" s="8"/>
    </row>
    <row r="4460" spans="17:17" x14ac:dyDescent="0.25">
      <c r="Q4460" s="8"/>
    </row>
    <row r="4461" spans="17:17" x14ac:dyDescent="0.25">
      <c r="Q4461" s="8"/>
    </row>
    <row r="4462" spans="17:17" x14ac:dyDescent="0.25">
      <c r="Q4462" s="8"/>
    </row>
    <row r="4463" spans="17:17" x14ac:dyDescent="0.25">
      <c r="Q4463" s="8"/>
    </row>
    <row r="4464" spans="17:17" x14ac:dyDescent="0.25">
      <c r="Q4464" s="8"/>
    </row>
    <row r="4465" spans="17:17" x14ac:dyDescent="0.25">
      <c r="Q4465" s="8"/>
    </row>
    <row r="4466" spans="17:17" x14ac:dyDescent="0.25">
      <c r="Q4466" s="8"/>
    </row>
    <row r="4467" spans="17:17" x14ac:dyDescent="0.25">
      <c r="Q4467" s="8"/>
    </row>
    <row r="4468" spans="17:17" x14ac:dyDescent="0.25">
      <c r="Q4468" s="8"/>
    </row>
    <row r="4469" spans="17:17" x14ac:dyDescent="0.25">
      <c r="Q4469" s="8"/>
    </row>
    <row r="4470" spans="17:17" x14ac:dyDescent="0.25">
      <c r="Q4470" s="8"/>
    </row>
    <row r="4471" spans="17:17" x14ac:dyDescent="0.25">
      <c r="Q4471" s="8"/>
    </row>
    <row r="4472" spans="17:17" x14ac:dyDescent="0.25">
      <c r="Q4472" s="8"/>
    </row>
    <row r="4473" spans="17:17" x14ac:dyDescent="0.25">
      <c r="Q4473" s="8"/>
    </row>
    <row r="4474" spans="17:17" x14ac:dyDescent="0.25">
      <c r="Q4474" s="8"/>
    </row>
    <row r="4475" spans="17:17" x14ac:dyDescent="0.25">
      <c r="Q4475" s="8"/>
    </row>
    <row r="4476" spans="17:17" x14ac:dyDescent="0.25">
      <c r="Q4476" s="8"/>
    </row>
    <row r="4477" spans="17:17" x14ac:dyDescent="0.25">
      <c r="Q4477" s="8"/>
    </row>
    <row r="4478" spans="17:17" x14ac:dyDescent="0.25">
      <c r="Q4478" s="8"/>
    </row>
    <row r="4479" spans="17:17" x14ac:dyDescent="0.25">
      <c r="Q4479" s="8"/>
    </row>
    <row r="4480" spans="17:17" x14ac:dyDescent="0.25">
      <c r="Q4480" s="8"/>
    </row>
    <row r="4481" spans="17:17" x14ac:dyDescent="0.25">
      <c r="Q4481" s="8"/>
    </row>
    <row r="4482" spans="17:17" x14ac:dyDescent="0.25">
      <c r="Q4482" s="8"/>
    </row>
    <row r="4483" spans="17:17" x14ac:dyDescent="0.25">
      <c r="Q4483" s="8"/>
    </row>
    <row r="4484" spans="17:17" x14ac:dyDescent="0.25">
      <c r="Q4484" s="8"/>
    </row>
    <row r="4485" spans="17:17" x14ac:dyDescent="0.25">
      <c r="Q4485" s="8"/>
    </row>
    <row r="4486" spans="17:17" x14ac:dyDescent="0.25">
      <c r="Q4486" s="8"/>
    </row>
    <row r="4487" spans="17:17" x14ac:dyDescent="0.25">
      <c r="Q4487" s="8"/>
    </row>
    <row r="4488" spans="17:17" x14ac:dyDescent="0.25">
      <c r="Q4488" s="8"/>
    </row>
    <row r="4489" spans="17:17" x14ac:dyDescent="0.25">
      <c r="Q4489" s="8"/>
    </row>
    <row r="4490" spans="17:17" x14ac:dyDescent="0.25">
      <c r="Q4490" s="8"/>
    </row>
    <row r="4491" spans="17:17" x14ac:dyDescent="0.25">
      <c r="Q4491" s="8"/>
    </row>
    <row r="4492" spans="17:17" x14ac:dyDescent="0.25">
      <c r="Q4492" s="8"/>
    </row>
    <row r="4493" spans="17:17" x14ac:dyDescent="0.25">
      <c r="Q4493" s="8"/>
    </row>
    <row r="4494" spans="17:17" x14ac:dyDescent="0.25">
      <c r="Q4494" s="8"/>
    </row>
    <row r="4495" spans="17:17" x14ac:dyDescent="0.25">
      <c r="Q4495" s="8"/>
    </row>
    <row r="4496" spans="17:17" x14ac:dyDescent="0.25">
      <c r="Q4496" s="8"/>
    </row>
    <row r="4497" spans="17:17" x14ac:dyDescent="0.25">
      <c r="Q4497" s="8"/>
    </row>
    <row r="4498" spans="17:17" x14ac:dyDescent="0.25">
      <c r="Q4498" s="8"/>
    </row>
    <row r="4499" spans="17:17" x14ac:dyDescent="0.25">
      <c r="Q4499" s="8"/>
    </row>
    <row r="4500" spans="17:17" x14ac:dyDescent="0.25">
      <c r="Q4500" s="8"/>
    </row>
    <row r="4501" spans="17:17" x14ac:dyDescent="0.25">
      <c r="Q4501" s="8"/>
    </row>
    <row r="4502" spans="17:17" x14ac:dyDescent="0.25">
      <c r="Q4502" s="8"/>
    </row>
    <row r="4503" spans="17:17" x14ac:dyDescent="0.25">
      <c r="Q4503" s="8"/>
    </row>
    <row r="4504" spans="17:17" x14ac:dyDescent="0.25">
      <c r="Q4504" s="8"/>
    </row>
    <row r="4505" spans="17:17" x14ac:dyDescent="0.25">
      <c r="Q4505" s="8"/>
    </row>
    <row r="4506" spans="17:17" x14ac:dyDescent="0.25">
      <c r="Q4506" s="8"/>
    </row>
    <row r="4507" spans="17:17" x14ac:dyDescent="0.25">
      <c r="Q4507" s="8"/>
    </row>
    <row r="4508" spans="17:17" x14ac:dyDescent="0.25">
      <c r="Q4508" s="8"/>
    </row>
    <row r="4509" spans="17:17" x14ac:dyDescent="0.25">
      <c r="Q4509" s="8"/>
    </row>
    <row r="4510" spans="17:17" x14ac:dyDescent="0.25">
      <c r="Q4510" s="8"/>
    </row>
    <row r="4511" spans="17:17" x14ac:dyDescent="0.25">
      <c r="Q4511" s="8"/>
    </row>
    <row r="4512" spans="17:17" x14ac:dyDescent="0.25">
      <c r="Q4512" s="8"/>
    </row>
    <row r="4513" spans="17:17" x14ac:dyDescent="0.25">
      <c r="Q4513" s="8"/>
    </row>
    <row r="4514" spans="17:17" x14ac:dyDescent="0.25">
      <c r="Q4514" s="8"/>
    </row>
    <row r="4515" spans="17:17" x14ac:dyDescent="0.25">
      <c r="Q4515" s="8"/>
    </row>
    <row r="4516" spans="17:17" x14ac:dyDescent="0.25">
      <c r="Q4516" s="8"/>
    </row>
    <row r="4517" spans="17:17" x14ac:dyDescent="0.25">
      <c r="Q4517" s="8"/>
    </row>
    <row r="4518" spans="17:17" x14ac:dyDescent="0.25">
      <c r="Q4518" s="8"/>
    </row>
    <row r="4519" spans="17:17" x14ac:dyDescent="0.25">
      <c r="Q4519" s="8"/>
    </row>
    <row r="4520" spans="17:17" x14ac:dyDescent="0.25">
      <c r="Q4520" s="8"/>
    </row>
    <row r="4521" spans="17:17" x14ac:dyDescent="0.25">
      <c r="Q4521" s="8"/>
    </row>
    <row r="4522" spans="17:17" x14ac:dyDescent="0.25">
      <c r="Q4522" s="8"/>
    </row>
    <row r="4523" spans="17:17" x14ac:dyDescent="0.25">
      <c r="Q4523" s="8"/>
    </row>
    <row r="4524" spans="17:17" x14ac:dyDescent="0.25">
      <c r="Q4524" s="8"/>
    </row>
    <row r="4525" spans="17:17" x14ac:dyDescent="0.25">
      <c r="Q4525" s="8"/>
    </row>
    <row r="4526" spans="17:17" x14ac:dyDescent="0.25">
      <c r="Q4526" s="8"/>
    </row>
    <row r="4527" spans="17:17" x14ac:dyDescent="0.25">
      <c r="Q4527" s="8"/>
    </row>
    <row r="4528" spans="17:17" x14ac:dyDescent="0.25">
      <c r="Q4528" s="8"/>
    </row>
    <row r="4529" spans="17:17" x14ac:dyDescent="0.25">
      <c r="Q4529" s="8"/>
    </row>
    <row r="4530" spans="17:17" x14ac:dyDescent="0.25">
      <c r="Q4530" s="8"/>
    </row>
    <row r="4531" spans="17:17" x14ac:dyDescent="0.25">
      <c r="Q4531" s="8"/>
    </row>
    <row r="4532" spans="17:17" x14ac:dyDescent="0.25">
      <c r="Q4532" s="8"/>
    </row>
    <row r="4533" spans="17:17" x14ac:dyDescent="0.25">
      <c r="Q4533" s="8"/>
    </row>
    <row r="4534" spans="17:17" x14ac:dyDescent="0.25">
      <c r="Q4534" s="8"/>
    </row>
    <row r="4535" spans="17:17" x14ac:dyDescent="0.25">
      <c r="Q4535" s="8"/>
    </row>
    <row r="4536" spans="17:17" x14ac:dyDescent="0.25">
      <c r="Q4536" s="8"/>
    </row>
    <row r="4537" spans="17:17" x14ac:dyDescent="0.25">
      <c r="Q4537" s="8"/>
    </row>
    <row r="4538" spans="17:17" x14ac:dyDescent="0.25">
      <c r="Q4538" s="8"/>
    </row>
    <row r="4539" spans="17:17" x14ac:dyDescent="0.25">
      <c r="Q4539" s="8"/>
    </row>
    <row r="4540" spans="17:17" x14ac:dyDescent="0.25">
      <c r="Q4540" s="8"/>
    </row>
    <row r="4541" spans="17:17" x14ac:dyDescent="0.25">
      <c r="Q4541" s="8"/>
    </row>
    <row r="4542" spans="17:17" x14ac:dyDescent="0.25">
      <c r="Q4542" s="8"/>
    </row>
    <row r="4543" spans="17:17" x14ac:dyDescent="0.25">
      <c r="Q4543" s="8"/>
    </row>
    <row r="4544" spans="17:17" x14ac:dyDescent="0.25">
      <c r="Q4544" s="8"/>
    </row>
    <row r="4545" spans="17:17" x14ac:dyDescent="0.25">
      <c r="Q4545" s="8"/>
    </row>
    <row r="4546" spans="17:17" x14ac:dyDescent="0.25">
      <c r="Q4546" s="8"/>
    </row>
    <row r="4547" spans="17:17" x14ac:dyDescent="0.25">
      <c r="Q4547" s="8"/>
    </row>
    <row r="4548" spans="17:17" x14ac:dyDescent="0.25">
      <c r="Q4548" s="8"/>
    </row>
    <row r="4549" spans="17:17" x14ac:dyDescent="0.25">
      <c r="Q4549" s="8"/>
    </row>
    <row r="4550" spans="17:17" x14ac:dyDescent="0.25">
      <c r="Q4550" s="8"/>
    </row>
    <row r="4551" spans="17:17" x14ac:dyDescent="0.25">
      <c r="Q4551" s="8"/>
    </row>
    <row r="4552" spans="17:17" x14ac:dyDescent="0.25">
      <c r="Q4552" s="8"/>
    </row>
    <row r="4553" spans="17:17" x14ac:dyDescent="0.25">
      <c r="Q4553" s="8"/>
    </row>
    <row r="4554" spans="17:17" x14ac:dyDescent="0.25">
      <c r="Q4554" s="8"/>
    </row>
    <row r="4555" spans="17:17" x14ac:dyDescent="0.25">
      <c r="Q4555" s="8"/>
    </row>
    <row r="4556" spans="17:17" x14ac:dyDescent="0.25">
      <c r="Q4556" s="8"/>
    </row>
    <row r="4557" spans="17:17" x14ac:dyDescent="0.25">
      <c r="Q4557" s="8"/>
    </row>
    <row r="4558" spans="17:17" x14ac:dyDescent="0.25">
      <c r="Q4558" s="8"/>
    </row>
    <row r="4559" spans="17:17" x14ac:dyDescent="0.25">
      <c r="Q4559" s="8"/>
    </row>
    <row r="4560" spans="17:17" x14ac:dyDescent="0.25">
      <c r="Q4560" s="8"/>
    </row>
    <row r="4561" spans="17:17" x14ac:dyDescent="0.25">
      <c r="Q4561" s="8"/>
    </row>
    <row r="4562" spans="17:17" x14ac:dyDescent="0.25">
      <c r="Q4562" s="8"/>
    </row>
    <row r="4563" spans="17:17" x14ac:dyDescent="0.25">
      <c r="Q4563" s="8"/>
    </row>
    <row r="4564" spans="17:17" x14ac:dyDescent="0.25">
      <c r="Q4564" s="8"/>
    </row>
    <row r="4565" spans="17:17" x14ac:dyDescent="0.25">
      <c r="Q4565" s="8"/>
    </row>
    <row r="4566" spans="17:17" x14ac:dyDescent="0.25">
      <c r="Q4566" s="8"/>
    </row>
    <row r="4567" spans="17:17" x14ac:dyDescent="0.25">
      <c r="Q4567" s="8"/>
    </row>
    <row r="4568" spans="17:17" x14ac:dyDescent="0.25">
      <c r="Q4568" s="8"/>
    </row>
    <row r="4569" spans="17:17" x14ac:dyDescent="0.25">
      <c r="Q4569" s="8"/>
    </row>
    <row r="4570" spans="17:17" x14ac:dyDescent="0.25">
      <c r="Q4570" s="8"/>
    </row>
    <row r="4571" spans="17:17" x14ac:dyDescent="0.25">
      <c r="Q4571" s="8"/>
    </row>
    <row r="4572" spans="17:17" x14ac:dyDescent="0.25">
      <c r="Q4572" s="8"/>
    </row>
    <row r="4573" spans="17:17" x14ac:dyDescent="0.25">
      <c r="Q4573" s="8"/>
    </row>
    <row r="4574" spans="17:17" x14ac:dyDescent="0.25">
      <c r="Q4574" s="8"/>
    </row>
    <row r="4575" spans="17:17" x14ac:dyDescent="0.25">
      <c r="Q4575" s="8"/>
    </row>
    <row r="4576" spans="17:17" x14ac:dyDescent="0.25">
      <c r="Q4576" s="8"/>
    </row>
    <row r="4577" spans="17:17" x14ac:dyDescent="0.25">
      <c r="Q4577" s="8"/>
    </row>
    <row r="4578" spans="17:17" x14ac:dyDescent="0.25">
      <c r="Q4578" s="8"/>
    </row>
    <row r="4579" spans="17:17" x14ac:dyDescent="0.25">
      <c r="Q4579" s="8"/>
    </row>
    <row r="4580" spans="17:17" x14ac:dyDescent="0.25">
      <c r="Q4580" s="8"/>
    </row>
    <row r="4581" spans="17:17" x14ac:dyDescent="0.25">
      <c r="Q4581" s="8"/>
    </row>
    <row r="4582" spans="17:17" x14ac:dyDescent="0.25">
      <c r="Q4582" s="8"/>
    </row>
    <row r="4583" spans="17:17" x14ac:dyDescent="0.25">
      <c r="Q4583" s="8"/>
    </row>
    <row r="4584" spans="17:17" x14ac:dyDescent="0.25">
      <c r="Q4584" s="8"/>
    </row>
    <row r="4585" spans="17:17" x14ac:dyDescent="0.25">
      <c r="Q4585" s="8"/>
    </row>
    <row r="4586" spans="17:17" x14ac:dyDescent="0.25">
      <c r="Q4586" s="8"/>
    </row>
    <row r="4587" spans="17:17" x14ac:dyDescent="0.25">
      <c r="Q4587" s="8"/>
    </row>
    <row r="4588" spans="17:17" x14ac:dyDescent="0.25">
      <c r="Q4588" s="8"/>
    </row>
    <row r="4589" spans="17:17" x14ac:dyDescent="0.25">
      <c r="Q4589" s="8"/>
    </row>
    <row r="4590" spans="17:17" x14ac:dyDescent="0.25">
      <c r="Q4590" s="8"/>
    </row>
    <row r="4591" spans="17:17" x14ac:dyDescent="0.25">
      <c r="Q4591" s="8"/>
    </row>
    <row r="4592" spans="17:17" x14ac:dyDescent="0.25">
      <c r="Q4592" s="8"/>
    </row>
    <row r="4593" spans="17:17" x14ac:dyDescent="0.25">
      <c r="Q4593" s="8"/>
    </row>
    <row r="4594" spans="17:17" x14ac:dyDescent="0.25">
      <c r="Q4594" s="8"/>
    </row>
    <row r="4595" spans="17:17" x14ac:dyDescent="0.25">
      <c r="Q4595" s="8"/>
    </row>
    <row r="4596" spans="17:17" x14ac:dyDescent="0.25">
      <c r="Q4596" s="8"/>
    </row>
    <row r="4597" spans="17:17" x14ac:dyDescent="0.25">
      <c r="Q4597" s="8"/>
    </row>
    <row r="4598" spans="17:17" x14ac:dyDescent="0.25">
      <c r="Q4598" s="8"/>
    </row>
    <row r="4599" spans="17:17" x14ac:dyDescent="0.25">
      <c r="Q4599" s="8"/>
    </row>
    <row r="4600" spans="17:17" x14ac:dyDescent="0.25">
      <c r="Q4600" s="8"/>
    </row>
    <row r="4601" spans="17:17" x14ac:dyDescent="0.25">
      <c r="Q4601" s="8"/>
    </row>
    <row r="4602" spans="17:17" x14ac:dyDescent="0.25">
      <c r="Q4602" s="8"/>
    </row>
    <row r="4603" spans="17:17" x14ac:dyDescent="0.25">
      <c r="Q4603" s="8"/>
    </row>
    <row r="4604" spans="17:17" x14ac:dyDescent="0.25">
      <c r="Q4604" s="8"/>
    </row>
    <row r="4605" spans="17:17" x14ac:dyDescent="0.25">
      <c r="Q4605" s="8"/>
    </row>
    <row r="4606" spans="17:17" x14ac:dyDescent="0.25">
      <c r="Q4606" s="8"/>
    </row>
    <row r="4607" spans="17:17" x14ac:dyDescent="0.25">
      <c r="Q4607" s="8"/>
    </row>
    <row r="4608" spans="17:17" x14ac:dyDescent="0.25">
      <c r="Q4608" s="8"/>
    </row>
    <row r="4609" spans="17:17" x14ac:dyDescent="0.25">
      <c r="Q4609" s="8"/>
    </row>
    <row r="4610" spans="17:17" x14ac:dyDescent="0.25">
      <c r="Q4610" s="8"/>
    </row>
    <row r="4611" spans="17:17" x14ac:dyDescent="0.25">
      <c r="Q4611" s="8"/>
    </row>
    <row r="4612" spans="17:17" x14ac:dyDescent="0.25">
      <c r="Q4612" s="8"/>
    </row>
    <row r="4613" spans="17:17" x14ac:dyDescent="0.25">
      <c r="Q4613" s="8"/>
    </row>
    <row r="4614" spans="17:17" x14ac:dyDescent="0.25">
      <c r="Q4614" s="8"/>
    </row>
    <row r="4615" spans="17:17" x14ac:dyDescent="0.25">
      <c r="Q4615" s="8"/>
    </row>
    <row r="4616" spans="17:17" x14ac:dyDescent="0.25">
      <c r="Q4616" s="8"/>
    </row>
    <row r="4617" spans="17:17" x14ac:dyDescent="0.25">
      <c r="Q4617" s="8"/>
    </row>
    <row r="4618" spans="17:17" x14ac:dyDescent="0.25">
      <c r="Q4618" s="8"/>
    </row>
    <row r="4619" spans="17:17" x14ac:dyDescent="0.25">
      <c r="Q4619" s="8"/>
    </row>
    <row r="4620" spans="17:17" x14ac:dyDescent="0.25">
      <c r="Q4620" s="8"/>
    </row>
    <row r="4621" spans="17:17" x14ac:dyDescent="0.25">
      <c r="Q4621" s="8"/>
    </row>
    <row r="4622" spans="17:17" x14ac:dyDescent="0.25">
      <c r="Q4622" s="8"/>
    </row>
    <row r="4623" spans="17:17" x14ac:dyDescent="0.25">
      <c r="Q4623" s="8"/>
    </row>
    <row r="4624" spans="17:17" x14ac:dyDescent="0.25">
      <c r="Q4624" s="8"/>
    </row>
    <row r="4625" spans="17:17" x14ac:dyDescent="0.25">
      <c r="Q4625" s="8"/>
    </row>
    <row r="4626" spans="17:17" x14ac:dyDescent="0.25">
      <c r="Q4626" s="8"/>
    </row>
    <row r="4627" spans="17:17" x14ac:dyDescent="0.25">
      <c r="Q4627" s="8"/>
    </row>
    <row r="4628" spans="17:17" x14ac:dyDescent="0.25">
      <c r="Q4628" s="8"/>
    </row>
    <row r="4629" spans="17:17" x14ac:dyDescent="0.25">
      <c r="Q4629" s="8"/>
    </row>
    <row r="4630" spans="17:17" x14ac:dyDescent="0.25">
      <c r="Q4630" s="8"/>
    </row>
    <row r="4631" spans="17:17" x14ac:dyDescent="0.25">
      <c r="Q4631" s="8"/>
    </row>
    <row r="4632" spans="17:17" x14ac:dyDescent="0.25">
      <c r="Q4632" s="8"/>
    </row>
    <row r="4633" spans="17:17" x14ac:dyDescent="0.25">
      <c r="Q4633" s="8"/>
    </row>
    <row r="4634" spans="17:17" x14ac:dyDescent="0.25">
      <c r="Q4634" s="8"/>
    </row>
    <row r="4635" spans="17:17" x14ac:dyDescent="0.25">
      <c r="Q4635" s="8"/>
    </row>
    <row r="4636" spans="17:17" x14ac:dyDescent="0.25">
      <c r="Q4636" s="8"/>
    </row>
    <row r="4637" spans="17:17" x14ac:dyDescent="0.25">
      <c r="Q4637" s="8"/>
    </row>
    <row r="4638" spans="17:17" x14ac:dyDescent="0.25">
      <c r="Q4638" s="8"/>
    </row>
    <row r="4639" spans="17:17" x14ac:dyDescent="0.25">
      <c r="Q4639" s="8"/>
    </row>
    <row r="4640" spans="17:17" x14ac:dyDescent="0.25">
      <c r="Q4640" s="8"/>
    </row>
    <row r="4641" spans="17:17" x14ac:dyDescent="0.25">
      <c r="Q4641" s="8"/>
    </row>
    <row r="4642" spans="17:17" x14ac:dyDescent="0.25">
      <c r="Q4642" s="8"/>
    </row>
    <row r="4643" spans="17:17" x14ac:dyDescent="0.25">
      <c r="Q4643" s="8"/>
    </row>
    <row r="4644" spans="17:17" x14ac:dyDescent="0.25">
      <c r="Q4644" s="8"/>
    </row>
    <row r="4645" spans="17:17" x14ac:dyDescent="0.25">
      <c r="Q4645" s="8"/>
    </row>
    <row r="4646" spans="17:17" x14ac:dyDescent="0.25">
      <c r="Q4646" s="8"/>
    </row>
    <row r="4647" spans="17:17" x14ac:dyDescent="0.25">
      <c r="Q4647" s="8"/>
    </row>
    <row r="4648" spans="17:17" x14ac:dyDescent="0.25">
      <c r="Q4648" s="8"/>
    </row>
    <row r="4649" spans="17:17" x14ac:dyDescent="0.25">
      <c r="Q4649" s="8"/>
    </row>
    <row r="4650" spans="17:17" x14ac:dyDescent="0.25">
      <c r="Q4650" s="8"/>
    </row>
    <row r="4651" spans="17:17" x14ac:dyDescent="0.25">
      <c r="Q4651" s="8"/>
    </row>
    <row r="4652" spans="17:17" x14ac:dyDescent="0.25">
      <c r="Q4652" s="8"/>
    </row>
    <row r="4653" spans="17:17" x14ac:dyDescent="0.25">
      <c r="Q4653" s="8"/>
    </row>
    <row r="4654" spans="17:17" x14ac:dyDescent="0.25">
      <c r="Q4654" s="8"/>
    </row>
    <row r="4655" spans="17:17" x14ac:dyDescent="0.25">
      <c r="Q4655" s="8"/>
    </row>
    <row r="4656" spans="17:17" x14ac:dyDescent="0.25">
      <c r="Q4656" s="8"/>
    </row>
    <row r="4657" spans="17:17" x14ac:dyDescent="0.25">
      <c r="Q4657" s="8"/>
    </row>
    <row r="4658" spans="17:17" x14ac:dyDescent="0.25">
      <c r="Q4658" s="8"/>
    </row>
    <row r="4659" spans="17:17" x14ac:dyDescent="0.25">
      <c r="Q4659" s="8"/>
    </row>
    <row r="4660" spans="17:17" x14ac:dyDescent="0.25">
      <c r="Q4660" s="8"/>
    </row>
    <row r="4661" spans="17:17" x14ac:dyDescent="0.25">
      <c r="Q4661" s="8"/>
    </row>
    <row r="4662" spans="17:17" x14ac:dyDescent="0.25">
      <c r="Q4662" s="8"/>
    </row>
    <row r="4663" spans="17:17" x14ac:dyDescent="0.25">
      <c r="Q4663" s="8"/>
    </row>
    <row r="4664" spans="17:17" x14ac:dyDescent="0.25">
      <c r="Q4664" s="8"/>
    </row>
    <row r="4665" spans="17:17" x14ac:dyDescent="0.25">
      <c r="Q4665" s="8"/>
    </row>
    <row r="4666" spans="17:17" x14ac:dyDescent="0.25">
      <c r="Q4666" s="8"/>
    </row>
    <row r="4667" spans="17:17" x14ac:dyDescent="0.25">
      <c r="Q4667" s="8"/>
    </row>
    <row r="4668" spans="17:17" x14ac:dyDescent="0.25">
      <c r="Q4668" s="8"/>
    </row>
    <row r="4669" spans="17:17" x14ac:dyDescent="0.25">
      <c r="Q4669" s="8"/>
    </row>
    <row r="4670" spans="17:17" x14ac:dyDescent="0.25">
      <c r="Q4670" s="8"/>
    </row>
    <row r="4671" spans="17:17" x14ac:dyDescent="0.25">
      <c r="Q4671" s="8"/>
    </row>
    <row r="4672" spans="17:17" x14ac:dyDescent="0.25">
      <c r="Q4672" s="8"/>
    </row>
    <row r="4673" spans="17:17" x14ac:dyDescent="0.25">
      <c r="Q4673" s="8"/>
    </row>
    <row r="4674" spans="17:17" x14ac:dyDescent="0.25">
      <c r="Q4674" s="8"/>
    </row>
    <row r="4675" spans="17:17" x14ac:dyDescent="0.25">
      <c r="Q4675" s="8"/>
    </row>
    <row r="4676" spans="17:17" x14ac:dyDescent="0.25">
      <c r="Q4676" s="8"/>
    </row>
    <row r="4677" spans="17:17" x14ac:dyDescent="0.25">
      <c r="Q4677" s="8"/>
    </row>
    <row r="4678" spans="17:17" x14ac:dyDescent="0.25">
      <c r="Q4678" s="8"/>
    </row>
    <row r="4679" spans="17:17" x14ac:dyDescent="0.25">
      <c r="Q4679" s="8"/>
    </row>
    <row r="4680" spans="17:17" x14ac:dyDescent="0.25">
      <c r="Q4680" s="8"/>
    </row>
    <row r="4681" spans="17:17" x14ac:dyDescent="0.25">
      <c r="Q4681" s="8"/>
    </row>
    <row r="4682" spans="17:17" x14ac:dyDescent="0.25">
      <c r="Q4682" s="8"/>
    </row>
    <row r="4683" spans="17:17" x14ac:dyDescent="0.25">
      <c r="Q4683" s="8"/>
    </row>
    <row r="4684" spans="17:17" x14ac:dyDescent="0.25">
      <c r="Q4684" s="8"/>
    </row>
    <row r="4685" spans="17:17" x14ac:dyDescent="0.25">
      <c r="Q4685" s="8"/>
    </row>
    <row r="4686" spans="17:17" x14ac:dyDescent="0.25">
      <c r="Q4686" s="8"/>
    </row>
    <row r="4687" spans="17:17" x14ac:dyDescent="0.25">
      <c r="Q4687" s="8"/>
    </row>
    <row r="4688" spans="17:17" x14ac:dyDescent="0.25">
      <c r="Q4688" s="8"/>
    </row>
    <row r="4689" spans="17:17" x14ac:dyDescent="0.25">
      <c r="Q4689" s="8"/>
    </row>
    <row r="4690" spans="17:17" x14ac:dyDescent="0.25">
      <c r="Q4690" s="8"/>
    </row>
    <row r="4691" spans="17:17" x14ac:dyDescent="0.25">
      <c r="Q4691" s="8"/>
    </row>
    <row r="4692" spans="17:17" x14ac:dyDescent="0.25">
      <c r="Q4692" s="8"/>
    </row>
    <row r="4693" spans="17:17" x14ac:dyDescent="0.25">
      <c r="Q4693" s="8"/>
    </row>
    <row r="4694" spans="17:17" x14ac:dyDescent="0.25">
      <c r="Q4694" s="8"/>
    </row>
    <row r="4695" spans="17:17" x14ac:dyDescent="0.25">
      <c r="Q4695" s="8"/>
    </row>
    <row r="4696" spans="17:17" x14ac:dyDescent="0.25">
      <c r="Q4696" s="8"/>
    </row>
    <row r="4697" spans="17:17" x14ac:dyDescent="0.25">
      <c r="Q4697" s="8"/>
    </row>
    <row r="4698" spans="17:17" x14ac:dyDescent="0.25">
      <c r="Q4698" s="8"/>
    </row>
    <row r="4699" spans="17:17" x14ac:dyDescent="0.25">
      <c r="Q4699" s="8"/>
    </row>
    <row r="4700" spans="17:17" x14ac:dyDescent="0.25">
      <c r="Q4700" s="8"/>
    </row>
    <row r="4701" spans="17:17" x14ac:dyDescent="0.25">
      <c r="Q4701" s="8"/>
    </row>
    <row r="4702" spans="17:17" x14ac:dyDescent="0.25">
      <c r="Q4702" s="8"/>
    </row>
    <row r="4703" spans="17:17" x14ac:dyDescent="0.25">
      <c r="Q4703" s="8"/>
    </row>
    <row r="4704" spans="17:17" x14ac:dyDescent="0.25">
      <c r="Q4704" s="8"/>
    </row>
    <row r="4705" spans="17:17" x14ac:dyDescent="0.25">
      <c r="Q4705" s="8"/>
    </row>
    <row r="4706" spans="17:17" x14ac:dyDescent="0.25">
      <c r="Q4706" s="8"/>
    </row>
    <row r="4707" spans="17:17" x14ac:dyDescent="0.25">
      <c r="Q4707" s="8"/>
    </row>
    <row r="4708" spans="17:17" x14ac:dyDescent="0.25">
      <c r="Q4708" s="8"/>
    </row>
    <row r="4709" spans="17:17" x14ac:dyDescent="0.25">
      <c r="Q4709" s="8"/>
    </row>
    <row r="4710" spans="17:17" x14ac:dyDescent="0.25">
      <c r="Q4710" s="8"/>
    </row>
    <row r="4711" spans="17:17" x14ac:dyDescent="0.25">
      <c r="Q4711" s="8"/>
    </row>
    <row r="4712" spans="17:17" x14ac:dyDescent="0.25">
      <c r="Q4712" s="8"/>
    </row>
    <row r="4713" spans="17:17" x14ac:dyDescent="0.25">
      <c r="Q4713" s="8"/>
    </row>
    <row r="4714" spans="17:17" x14ac:dyDescent="0.25">
      <c r="Q4714" s="8"/>
    </row>
    <row r="4715" spans="17:17" x14ac:dyDescent="0.25">
      <c r="Q4715" s="8"/>
    </row>
    <row r="4716" spans="17:17" x14ac:dyDescent="0.25">
      <c r="Q4716" s="8"/>
    </row>
    <row r="4717" spans="17:17" x14ac:dyDescent="0.25">
      <c r="Q4717" s="8"/>
    </row>
    <row r="4718" spans="17:17" x14ac:dyDescent="0.25">
      <c r="Q4718" s="8"/>
    </row>
    <row r="4719" spans="17:17" x14ac:dyDescent="0.25">
      <c r="Q4719" s="8"/>
    </row>
    <row r="4720" spans="17:17" x14ac:dyDescent="0.25">
      <c r="Q4720" s="8"/>
    </row>
    <row r="4721" spans="17:17" x14ac:dyDescent="0.25">
      <c r="Q4721" s="8"/>
    </row>
    <row r="4722" spans="17:17" x14ac:dyDescent="0.25">
      <c r="Q4722" s="8"/>
    </row>
    <row r="4723" spans="17:17" x14ac:dyDescent="0.25">
      <c r="Q4723" s="8"/>
    </row>
    <row r="4724" spans="17:17" x14ac:dyDescent="0.25">
      <c r="Q4724" s="8"/>
    </row>
    <row r="4725" spans="17:17" x14ac:dyDescent="0.25">
      <c r="Q4725" s="8"/>
    </row>
    <row r="4726" spans="17:17" x14ac:dyDescent="0.25">
      <c r="Q4726" s="8"/>
    </row>
    <row r="4727" spans="17:17" x14ac:dyDescent="0.25">
      <c r="Q4727" s="8"/>
    </row>
    <row r="4728" spans="17:17" x14ac:dyDescent="0.25">
      <c r="Q4728" s="8"/>
    </row>
    <row r="4729" spans="17:17" x14ac:dyDescent="0.25">
      <c r="Q4729" s="8"/>
    </row>
    <row r="4730" spans="17:17" x14ac:dyDescent="0.25">
      <c r="Q4730" s="8"/>
    </row>
    <row r="4731" spans="17:17" x14ac:dyDescent="0.25">
      <c r="Q4731" s="8"/>
    </row>
    <row r="4732" spans="17:17" x14ac:dyDescent="0.25">
      <c r="Q4732" s="8"/>
    </row>
    <row r="4733" spans="17:17" x14ac:dyDescent="0.25">
      <c r="Q4733" s="8"/>
    </row>
    <row r="4734" spans="17:17" x14ac:dyDescent="0.25">
      <c r="Q4734" s="8"/>
    </row>
    <row r="4735" spans="17:17" x14ac:dyDescent="0.25">
      <c r="Q4735" s="8"/>
    </row>
    <row r="4736" spans="17:17" x14ac:dyDescent="0.25">
      <c r="Q4736" s="8"/>
    </row>
    <row r="4737" spans="17:17" x14ac:dyDescent="0.25">
      <c r="Q4737" s="8"/>
    </row>
    <row r="4738" spans="17:17" x14ac:dyDescent="0.25">
      <c r="Q4738" s="8"/>
    </row>
    <row r="4739" spans="17:17" x14ac:dyDescent="0.25">
      <c r="Q4739" s="8"/>
    </row>
    <row r="4740" spans="17:17" x14ac:dyDescent="0.25">
      <c r="Q4740" s="8"/>
    </row>
    <row r="4741" spans="17:17" x14ac:dyDescent="0.25">
      <c r="Q4741" s="8"/>
    </row>
    <row r="4742" spans="17:17" x14ac:dyDescent="0.25">
      <c r="Q4742" s="8"/>
    </row>
    <row r="4743" spans="17:17" x14ac:dyDescent="0.25">
      <c r="Q4743" s="8"/>
    </row>
    <row r="4744" spans="17:17" x14ac:dyDescent="0.25">
      <c r="Q4744" s="8"/>
    </row>
    <row r="4745" spans="17:17" x14ac:dyDescent="0.25">
      <c r="Q4745" s="8"/>
    </row>
    <row r="4746" spans="17:17" x14ac:dyDescent="0.25">
      <c r="Q4746" s="8"/>
    </row>
    <row r="4747" spans="17:17" x14ac:dyDescent="0.25">
      <c r="Q4747" s="8"/>
    </row>
    <row r="4748" spans="17:17" x14ac:dyDescent="0.25">
      <c r="Q4748" s="8"/>
    </row>
    <row r="4749" spans="17:17" x14ac:dyDescent="0.25">
      <c r="Q4749" s="8"/>
    </row>
    <row r="4750" spans="17:17" x14ac:dyDescent="0.25">
      <c r="Q4750" s="8"/>
    </row>
    <row r="4751" spans="17:17" x14ac:dyDescent="0.25">
      <c r="Q4751" s="8"/>
    </row>
    <row r="4752" spans="17:17" x14ac:dyDescent="0.25">
      <c r="Q4752" s="8"/>
    </row>
    <row r="4753" spans="17:17" x14ac:dyDescent="0.25">
      <c r="Q4753" s="8"/>
    </row>
    <row r="4754" spans="17:17" x14ac:dyDescent="0.25">
      <c r="Q4754" s="8"/>
    </row>
    <row r="4755" spans="17:17" x14ac:dyDescent="0.25">
      <c r="Q4755" s="8"/>
    </row>
    <row r="4756" spans="17:17" x14ac:dyDescent="0.25">
      <c r="Q4756" s="8"/>
    </row>
    <row r="4757" spans="17:17" x14ac:dyDescent="0.25">
      <c r="Q4757" s="8"/>
    </row>
    <row r="4758" spans="17:17" x14ac:dyDescent="0.25">
      <c r="Q4758" s="8"/>
    </row>
    <row r="4759" spans="17:17" x14ac:dyDescent="0.25">
      <c r="Q4759" s="8"/>
    </row>
    <row r="4760" spans="17:17" x14ac:dyDescent="0.25">
      <c r="Q4760" s="8"/>
    </row>
    <row r="4761" spans="17:17" x14ac:dyDescent="0.25">
      <c r="Q4761" s="8"/>
    </row>
    <row r="4762" spans="17:17" x14ac:dyDescent="0.25">
      <c r="Q4762" s="8"/>
    </row>
    <row r="4763" spans="17:17" x14ac:dyDescent="0.25">
      <c r="Q4763" s="8"/>
    </row>
    <row r="4764" spans="17:17" x14ac:dyDescent="0.25">
      <c r="Q4764" s="8"/>
    </row>
    <row r="4765" spans="17:17" x14ac:dyDescent="0.25">
      <c r="Q4765" s="8"/>
    </row>
    <row r="4766" spans="17:17" x14ac:dyDescent="0.25">
      <c r="Q4766" s="8"/>
    </row>
    <row r="4767" spans="17:17" x14ac:dyDescent="0.25">
      <c r="Q4767" s="8"/>
    </row>
    <row r="4768" spans="17:17" x14ac:dyDescent="0.25">
      <c r="Q4768" s="8"/>
    </row>
    <row r="4769" spans="17:17" x14ac:dyDescent="0.25">
      <c r="Q4769" s="8"/>
    </row>
    <row r="4770" spans="17:17" x14ac:dyDescent="0.25">
      <c r="Q4770" s="8"/>
    </row>
    <row r="4771" spans="17:17" x14ac:dyDescent="0.25">
      <c r="Q4771" s="8"/>
    </row>
    <row r="4772" spans="17:17" x14ac:dyDescent="0.25">
      <c r="Q4772" s="8"/>
    </row>
    <row r="4773" spans="17:17" x14ac:dyDescent="0.25">
      <c r="Q4773" s="8"/>
    </row>
    <row r="4774" spans="17:17" x14ac:dyDescent="0.25">
      <c r="Q4774" s="8"/>
    </row>
    <row r="4775" spans="17:17" x14ac:dyDescent="0.25">
      <c r="Q4775" s="8"/>
    </row>
    <row r="4776" spans="17:17" x14ac:dyDescent="0.25">
      <c r="Q4776" s="8"/>
    </row>
    <row r="4777" spans="17:17" x14ac:dyDescent="0.25">
      <c r="Q4777" s="8"/>
    </row>
    <row r="4778" spans="17:17" x14ac:dyDescent="0.25">
      <c r="Q4778" s="8"/>
    </row>
    <row r="4779" spans="17:17" x14ac:dyDescent="0.25">
      <c r="Q4779" s="8"/>
    </row>
    <row r="4780" spans="17:17" x14ac:dyDescent="0.25">
      <c r="Q4780" s="8"/>
    </row>
    <row r="4781" spans="17:17" x14ac:dyDescent="0.25">
      <c r="Q4781" s="8"/>
    </row>
    <row r="4782" spans="17:17" x14ac:dyDescent="0.25">
      <c r="Q4782" s="8"/>
    </row>
    <row r="4783" spans="17:17" x14ac:dyDescent="0.25">
      <c r="Q4783" s="8"/>
    </row>
    <row r="4784" spans="17:17" x14ac:dyDescent="0.25">
      <c r="Q4784" s="8"/>
    </row>
    <row r="4785" spans="17:17" x14ac:dyDescent="0.25">
      <c r="Q4785" s="8"/>
    </row>
    <row r="4786" spans="17:17" x14ac:dyDescent="0.25">
      <c r="Q4786" s="8"/>
    </row>
    <row r="4787" spans="17:17" x14ac:dyDescent="0.25">
      <c r="Q4787" s="8"/>
    </row>
    <row r="4788" spans="17:17" x14ac:dyDescent="0.25">
      <c r="Q4788" s="8"/>
    </row>
    <row r="4789" spans="17:17" x14ac:dyDescent="0.25">
      <c r="Q4789" s="8"/>
    </row>
    <row r="4790" spans="17:17" x14ac:dyDescent="0.25">
      <c r="Q4790" s="8"/>
    </row>
    <row r="4791" spans="17:17" x14ac:dyDescent="0.25">
      <c r="Q4791" s="8"/>
    </row>
    <row r="4792" spans="17:17" x14ac:dyDescent="0.25">
      <c r="Q4792" s="8"/>
    </row>
    <row r="4793" spans="17:17" x14ac:dyDescent="0.25">
      <c r="Q4793" s="8"/>
    </row>
    <row r="4794" spans="17:17" x14ac:dyDescent="0.25">
      <c r="Q4794" s="8"/>
    </row>
    <row r="4795" spans="17:17" x14ac:dyDescent="0.25">
      <c r="Q4795" s="8"/>
    </row>
    <row r="4796" spans="17:17" x14ac:dyDescent="0.25">
      <c r="Q4796" s="8"/>
    </row>
    <row r="4797" spans="17:17" x14ac:dyDescent="0.25">
      <c r="Q4797" s="8"/>
    </row>
    <row r="4798" spans="17:17" x14ac:dyDescent="0.25">
      <c r="Q4798" s="8"/>
    </row>
    <row r="4799" spans="17:17" x14ac:dyDescent="0.25">
      <c r="Q4799" s="8"/>
    </row>
    <row r="4800" spans="17:17" x14ac:dyDescent="0.25">
      <c r="Q4800" s="8"/>
    </row>
    <row r="4801" spans="17:17" x14ac:dyDescent="0.25">
      <c r="Q4801" s="8"/>
    </row>
    <row r="4802" spans="17:17" x14ac:dyDescent="0.25">
      <c r="Q4802" s="8"/>
    </row>
    <row r="4803" spans="17:17" x14ac:dyDescent="0.25">
      <c r="Q4803" s="8"/>
    </row>
    <row r="4804" spans="17:17" x14ac:dyDescent="0.25">
      <c r="Q4804" s="8"/>
    </row>
    <row r="4805" spans="17:17" x14ac:dyDescent="0.25">
      <c r="Q4805" s="8"/>
    </row>
    <row r="4806" spans="17:17" x14ac:dyDescent="0.25">
      <c r="Q4806" s="8"/>
    </row>
    <row r="4807" spans="17:17" x14ac:dyDescent="0.25">
      <c r="Q4807" s="8"/>
    </row>
    <row r="4808" spans="17:17" x14ac:dyDescent="0.25">
      <c r="Q4808" s="8"/>
    </row>
    <row r="4809" spans="17:17" x14ac:dyDescent="0.25">
      <c r="Q4809" s="8"/>
    </row>
    <row r="4810" spans="17:17" x14ac:dyDescent="0.25">
      <c r="Q4810" s="8"/>
    </row>
    <row r="4811" spans="17:17" x14ac:dyDescent="0.25">
      <c r="Q4811" s="8"/>
    </row>
    <row r="4812" spans="17:17" x14ac:dyDescent="0.25">
      <c r="Q4812" s="8"/>
    </row>
    <row r="4813" spans="17:17" x14ac:dyDescent="0.25">
      <c r="Q4813" s="8"/>
    </row>
    <row r="4814" spans="17:17" x14ac:dyDescent="0.25">
      <c r="Q4814" s="8"/>
    </row>
    <row r="4815" spans="17:17" x14ac:dyDescent="0.25">
      <c r="Q4815" s="8"/>
    </row>
    <row r="4816" spans="17:17" x14ac:dyDescent="0.25">
      <c r="Q4816" s="8"/>
    </row>
    <row r="4817" spans="17:17" x14ac:dyDescent="0.25">
      <c r="Q4817" s="8"/>
    </row>
    <row r="4818" spans="17:17" x14ac:dyDescent="0.25">
      <c r="Q4818" s="8"/>
    </row>
    <row r="4819" spans="17:17" x14ac:dyDescent="0.25">
      <c r="Q4819" s="8"/>
    </row>
    <row r="4820" spans="17:17" x14ac:dyDescent="0.25">
      <c r="Q4820" s="8"/>
    </row>
    <row r="4821" spans="17:17" x14ac:dyDescent="0.25">
      <c r="Q4821" s="8"/>
    </row>
    <row r="4822" spans="17:17" x14ac:dyDescent="0.25">
      <c r="Q4822" s="8"/>
    </row>
    <row r="4823" spans="17:17" x14ac:dyDescent="0.25">
      <c r="Q4823" s="8"/>
    </row>
    <row r="4824" spans="17:17" x14ac:dyDescent="0.25">
      <c r="Q4824" s="8"/>
    </row>
    <row r="4825" spans="17:17" x14ac:dyDescent="0.25">
      <c r="Q4825" s="8"/>
    </row>
    <row r="4826" spans="17:17" x14ac:dyDescent="0.25">
      <c r="Q4826" s="8"/>
    </row>
    <row r="4827" spans="17:17" x14ac:dyDescent="0.25">
      <c r="Q4827" s="8"/>
    </row>
    <row r="4828" spans="17:17" x14ac:dyDescent="0.25">
      <c r="Q4828" s="8"/>
    </row>
    <row r="4829" spans="17:17" x14ac:dyDescent="0.25">
      <c r="Q4829" s="8"/>
    </row>
    <row r="4830" spans="17:17" x14ac:dyDescent="0.25">
      <c r="Q4830" s="8"/>
    </row>
    <row r="4831" spans="17:17" x14ac:dyDescent="0.25">
      <c r="Q4831" s="8"/>
    </row>
    <row r="4832" spans="17:17" x14ac:dyDescent="0.25">
      <c r="Q4832" s="8"/>
    </row>
    <row r="4833" spans="17:17" x14ac:dyDescent="0.25">
      <c r="Q4833" s="8"/>
    </row>
    <row r="4834" spans="17:17" x14ac:dyDescent="0.25">
      <c r="Q4834" s="8"/>
    </row>
    <row r="4835" spans="17:17" x14ac:dyDescent="0.25">
      <c r="Q4835" s="8"/>
    </row>
    <row r="4836" spans="17:17" x14ac:dyDescent="0.25">
      <c r="Q4836" s="8"/>
    </row>
    <row r="4837" spans="17:17" x14ac:dyDescent="0.25">
      <c r="Q4837" s="8"/>
    </row>
    <row r="4838" spans="17:17" x14ac:dyDescent="0.25">
      <c r="Q4838" s="8"/>
    </row>
    <row r="4839" spans="17:17" x14ac:dyDescent="0.25">
      <c r="Q4839" s="8"/>
    </row>
    <row r="4840" spans="17:17" x14ac:dyDescent="0.25">
      <c r="Q4840" s="8"/>
    </row>
    <row r="4841" spans="17:17" x14ac:dyDescent="0.25">
      <c r="Q4841" s="8"/>
    </row>
    <row r="4842" spans="17:17" x14ac:dyDescent="0.25">
      <c r="Q4842" s="8"/>
    </row>
    <row r="4843" spans="17:17" x14ac:dyDescent="0.25">
      <c r="Q4843" s="8"/>
    </row>
    <row r="4844" spans="17:17" x14ac:dyDescent="0.25">
      <c r="Q4844" s="8"/>
    </row>
    <row r="4845" spans="17:17" x14ac:dyDescent="0.25">
      <c r="Q4845" s="8"/>
    </row>
    <row r="4846" spans="17:17" x14ac:dyDescent="0.25">
      <c r="Q4846" s="8"/>
    </row>
    <row r="4847" spans="17:17" x14ac:dyDescent="0.25">
      <c r="Q4847" s="8"/>
    </row>
    <row r="4848" spans="17:17" x14ac:dyDescent="0.25">
      <c r="Q4848" s="8"/>
    </row>
    <row r="4849" spans="17:17" x14ac:dyDescent="0.25">
      <c r="Q4849" s="8"/>
    </row>
    <row r="4850" spans="17:17" x14ac:dyDescent="0.25">
      <c r="Q4850" s="8"/>
    </row>
    <row r="4851" spans="17:17" x14ac:dyDescent="0.25">
      <c r="Q4851" s="8"/>
    </row>
    <row r="4852" spans="17:17" x14ac:dyDescent="0.25">
      <c r="Q4852" s="8"/>
    </row>
    <row r="4853" spans="17:17" x14ac:dyDescent="0.25">
      <c r="Q4853" s="8"/>
    </row>
    <row r="4854" spans="17:17" x14ac:dyDescent="0.25">
      <c r="Q4854" s="8"/>
    </row>
    <row r="4855" spans="17:17" x14ac:dyDescent="0.25">
      <c r="Q4855" s="8"/>
    </row>
    <row r="4856" spans="17:17" x14ac:dyDescent="0.25">
      <c r="Q4856" s="8"/>
    </row>
    <row r="4857" spans="17:17" x14ac:dyDescent="0.25">
      <c r="Q4857" s="8"/>
    </row>
    <row r="4858" spans="17:17" x14ac:dyDescent="0.25">
      <c r="Q4858" s="8"/>
    </row>
    <row r="4859" spans="17:17" x14ac:dyDescent="0.25">
      <c r="Q4859" s="8"/>
    </row>
    <row r="4860" spans="17:17" x14ac:dyDescent="0.25">
      <c r="Q4860" s="8"/>
    </row>
    <row r="4861" spans="17:17" x14ac:dyDescent="0.25">
      <c r="Q4861" s="8"/>
    </row>
    <row r="4862" spans="17:17" x14ac:dyDescent="0.25">
      <c r="Q4862" s="8"/>
    </row>
    <row r="4863" spans="17:17" x14ac:dyDescent="0.25">
      <c r="Q4863" s="8"/>
    </row>
    <row r="4864" spans="17:17" x14ac:dyDescent="0.25">
      <c r="Q4864" s="8"/>
    </row>
    <row r="4865" spans="17:17" x14ac:dyDescent="0.25">
      <c r="Q4865" s="8"/>
    </row>
    <row r="4866" spans="17:17" x14ac:dyDescent="0.25">
      <c r="Q4866" s="8"/>
    </row>
    <row r="4867" spans="17:17" x14ac:dyDescent="0.25">
      <c r="Q4867" s="8"/>
    </row>
    <row r="4868" spans="17:17" x14ac:dyDescent="0.25">
      <c r="Q4868" s="8"/>
    </row>
    <row r="4869" spans="17:17" x14ac:dyDescent="0.25">
      <c r="Q4869" s="8"/>
    </row>
    <row r="4870" spans="17:17" x14ac:dyDescent="0.25">
      <c r="Q4870" s="8"/>
    </row>
    <row r="4871" spans="17:17" x14ac:dyDescent="0.25">
      <c r="Q4871" s="8"/>
    </row>
    <row r="4872" spans="17:17" x14ac:dyDescent="0.25">
      <c r="Q4872" s="8"/>
    </row>
    <row r="4873" spans="17:17" x14ac:dyDescent="0.25">
      <c r="Q4873" s="8"/>
    </row>
    <row r="4874" spans="17:17" x14ac:dyDescent="0.25">
      <c r="Q4874" s="8"/>
    </row>
    <row r="4875" spans="17:17" x14ac:dyDescent="0.25">
      <c r="Q4875" s="8"/>
    </row>
    <row r="4876" spans="17:17" x14ac:dyDescent="0.25">
      <c r="Q4876" s="8"/>
    </row>
    <row r="4877" spans="17:17" x14ac:dyDescent="0.25">
      <c r="Q4877" s="8"/>
    </row>
    <row r="4878" spans="17:17" x14ac:dyDescent="0.25">
      <c r="Q4878" s="8"/>
    </row>
    <row r="4879" spans="17:17" x14ac:dyDescent="0.25">
      <c r="Q4879" s="8"/>
    </row>
    <row r="4880" spans="17:17" x14ac:dyDescent="0.25">
      <c r="Q4880" s="8"/>
    </row>
    <row r="4881" spans="17:17" x14ac:dyDescent="0.25">
      <c r="Q4881" s="8"/>
    </row>
    <row r="4882" spans="17:17" x14ac:dyDescent="0.25">
      <c r="Q4882" s="8"/>
    </row>
    <row r="4883" spans="17:17" x14ac:dyDescent="0.25">
      <c r="Q4883" s="8"/>
    </row>
    <row r="4884" spans="17:17" x14ac:dyDescent="0.25">
      <c r="Q4884" s="8"/>
    </row>
    <row r="4885" spans="17:17" x14ac:dyDescent="0.25">
      <c r="Q4885" s="8"/>
    </row>
    <row r="4886" spans="17:17" x14ac:dyDescent="0.25">
      <c r="Q4886" s="8"/>
    </row>
    <row r="4887" spans="17:17" x14ac:dyDescent="0.25">
      <c r="Q4887" s="8"/>
    </row>
    <row r="4888" spans="17:17" x14ac:dyDescent="0.25">
      <c r="Q4888" s="8"/>
    </row>
    <row r="4889" spans="17:17" x14ac:dyDescent="0.25">
      <c r="Q4889" s="8"/>
    </row>
    <row r="4890" spans="17:17" x14ac:dyDescent="0.25">
      <c r="Q4890" s="8"/>
    </row>
    <row r="4891" spans="17:17" x14ac:dyDescent="0.25">
      <c r="Q4891" s="8"/>
    </row>
    <row r="4892" spans="17:17" x14ac:dyDescent="0.25">
      <c r="Q4892" s="8"/>
    </row>
    <row r="4893" spans="17:17" x14ac:dyDescent="0.25">
      <c r="Q4893" s="8"/>
    </row>
    <row r="4894" spans="17:17" x14ac:dyDescent="0.25">
      <c r="Q4894" s="8"/>
    </row>
    <row r="4895" spans="17:17" x14ac:dyDescent="0.25">
      <c r="Q4895" s="8"/>
    </row>
    <row r="4896" spans="17:17" x14ac:dyDescent="0.25">
      <c r="Q4896" s="8"/>
    </row>
    <row r="4897" spans="17:17" x14ac:dyDescent="0.25">
      <c r="Q4897" s="8"/>
    </row>
    <row r="4898" spans="17:17" x14ac:dyDescent="0.25">
      <c r="Q4898" s="8"/>
    </row>
    <row r="4899" spans="17:17" x14ac:dyDescent="0.25">
      <c r="Q4899" s="8"/>
    </row>
    <row r="4900" spans="17:17" x14ac:dyDescent="0.25">
      <c r="Q4900" s="8"/>
    </row>
    <row r="4901" spans="17:17" x14ac:dyDescent="0.25">
      <c r="Q4901" s="8"/>
    </row>
    <row r="4902" spans="17:17" x14ac:dyDescent="0.25">
      <c r="Q4902" s="8"/>
    </row>
    <row r="4903" spans="17:17" x14ac:dyDescent="0.25">
      <c r="Q4903" s="8"/>
    </row>
    <row r="4904" spans="17:17" x14ac:dyDescent="0.25">
      <c r="Q4904" s="8"/>
    </row>
    <row r="4905" spans="17:17" x14ac:dyDescent="0.25">
      <c r="Q4905" s="8"/>
    </row>
    <row r="4906" spans="17:17" x14ac:dyDescent="0.25">
      <c r="Q4906" s="8"/>
    </row>
    <row r="4907" spans="17:17" x14ac:dyDescent="0.25">
      <c r="Q4907" s="8"/>
    </row>
    <row r="4908" spans="17:17" x14ac:dyDescent="0.25">
      <c r="Q4908" s="8"/>
    </row>
    <row r="4909" spans="17:17" x14ac:dyDescent="0.25">
      <c r="Q4909" s="8"/>
    </row>
    <row r="4910" spans="17:17" x14ac:dyDescent="0.25">
      <c r="Q4910" s="8"/>
    </row>
    <row r="4911" spans="17:17" x14ac:dyDescent="0.25">
      <c r="Q4911" s="8"/>
    </row>
    <row r="4912" spans="17:17" x14ac:dyDescent="0.25">
      <c r="Q4912" s="8"/>
    </row>
    <row r="4913" spans="17:17" x14ac:dyDescent="0.25">
      <c r="Q4913" s="8"/>
    </row>
    <row r="4914" spans="17:17" x14ac:dyDescent="0.25">
      <c r="Q4914" s="8"/>
    </row>
    <row r="4915" spans="17:17" x14ac:dyDescent="0.25">
      <c r="Q4915" s="8"/>
    </row>
    <row r="4916" spans="17:17" x14ac:dyDescent="0.25">
      <c r="Q4916" s="8"/>
    </row>
    <row r="4917" spans="17:17" x14ac:dyDescent="0.25">
      <c r="Q4917" s="8"/>
    </row>
    <row r="4918" spans="17:17" x14ac:dyDescent="0.25">
      <c r="Q4918" s="8"/>
    </row>
    <row r="4919" spans="17:17" x14ac:dyDescent="0.25">
      <c r="Q4919" s="8"/>
    </row>
    <row r="4920" spans="17:17" x14ac:dyDescent="0.25">
      <c r="Q4920" s="8"/>
    </row>
    <row r="4921" spans="17:17" x14ac:dyDescent="0.25">
      <c r="Q4921" s="8"/>
    </row>
    <row r="4922" spans="17:17" x14ac:dyDescent="0.25">
      <c r="Q4922" s="8"/>
    </row>
    <row r="4923" spans="17:17" x14ac:dyDescent="0.25">
      <c r="Q4923" s="8"/>
    </row>
    <row r="4924" spans="17:17" x14ac:dyDescent="0.25">
      <c r="Q4924" s="8"/>
    </row>
    <row r="4925" spans="17:17" x14ac:dyDescent="0.25">
      <c r="Q4925" s="8"/>
    </row>
    <row r="4926" spans="17:17" x14ac:dyDescent="0.25">
      <c r="Q4926" s="8"/>
    </row>
    <row r="4927" spans="17:17" x14ac:dyDescent="0.25">
      <c r="Q4927" s="8"/>
    </row>
    <row r="4928" spans="17:17" x14ac:dyDescent="0.25">
      <c r="Q4928" s="8"/>
    </row>
    <row r="4929" spans="17:17" x14ac:dyDescent="0.25">
      <c r="Q4929" s="8"/>
    </row>
    <row r="4930" spans="17:17" x14ac:dyDescent="0.25">
      <c r="Q4930" s="8"/>
    </row>
    <row r="4931" spans="17:17" x14ac:dyDescent="0.25">
      <c r="Q4931" s="8"/>
    </row>
    <row r="4932" spans="17:17" x14ac:dyDescent="0.25">
      <c r="Q4932" s="8"/>
    </row>
    <row r="4933" spans="17:17" x14ac:dyDescent="0.25">
      <c r="Q4933" s="8"/>
    </row>
    <row r="4934" spans="17:17" x14ac:dyDescent="0.25">
      <c r="Q4934" s="8"/>
    </row>
    <row r="4935" spans="17:17" x14ac:dyDescent="0.25">
      <c r="Q4935" s="8"/>
    </row>
    <row r="4936" spans="17:17" x14ac:dyDescent="0.25">
      <c r="Q4936" s="8"/>
    </row>
    <row r="4937" spans="17:17" x14ac:dyDescent="0.25">
      <c r="Q4937" s="8"/>
    </row>
    <row r="4938" spans="17:17" x14ac:dyDescent="0.25">
      <c r="Q4938" s="8"/>
    </row>
    <row r="4939" spans="17:17" x14ac:dyDescent="0.25">
      <c r="Q4939" s="8"/>
    </row>
    <row r="4940" spans="17:17" x14ac:dyDescent="0.25">
      <c r="Q4940" s="8"/>
    </row>
    <row r="4941" spans="17:17" x14ac:dyDescent="0.25">
      <c r="Q4941" s="8"/>
    </row>
    <row r="4942" spans="17:17" x14ac:dyDescent="0.25">
      <c r="Q4942" s="8"/>
    </row>
    <row r="4943" spans="17:17" x14ac:dyDescent="0.25">
      <c r="Q4943" s="8"/>
    </row>
    <row r="4944" spans="17:17" x14ac:dyDescent="0.25">
      <c r="Q4944" s="8"/>
    </row>
    <row r="4945" spans="17:17" x14ac:dyDescent="0.25">
      <c r="Q4945" s="8"/>
    </row>
    <row r="4946" spans="17:17" x14ac:dyDescent="0.25">
      <c r="Q4946" s="8"/>
    </row>
    <row r="4947" spans="17:17" x14ac:dyDescent="0.25">
      <c r="Q4947" s="8"/>
    </row>
    <row r="4948" spans="17:17" x14ac:dyDescent="0.25">
      <c r="Q4948" s="8"/>
    </row>
    <row r="4949" spans="17:17" x14ac:dyDescent="0.25">
      <c r="Q4949" s="8"/>
    </row>
    <row r="4950" spans="17:17" x14ac:dyDescent="0.25">
      <c r="Q4950" s="8"/>
    </row>
    <row r="4951" spans="17:17" x14ac:dyDescent="0.25">
      <c r="Q4951" s="8"/>
    </row>
    <row r="4952" spans="17:17" x14ac:dyDescent="0.25">
      <c r="Q4952" s="8"/>
    </row>
    <row r="4953" spans="17:17" x14ac:dyDescent="0.25">
      <c r="Q4953" s="8"/>
    </row>
    <row r="4954" spans="17:17" x14ac:dyDescent="0.25">
      <c r="Q4954" s="8"/>
    </row>
    <row r="4955" spans="17:17" x14ac:dyDescent="0.25">
      <c r="Q4955" s="8"/>
    </row>
    <row r="4956" spans="17:17" x14ac:dyDescent="0.25">
      <c r="Q4956" s="8"/>
    </row>
    <row r="4957" spans="17:17" x14ac:dyDescent="0.25">
      <c r="Q4957" s="8"/>
    </row>
    <row r="4958" spans="17:17" x14ac:dyDescent="0.25">
      <c r="Q4958" s="8"/>
    </row>
    <row r="4959" spans="17:17" x14ac:dyDescent="0.25">
      <c r="Q4959" s="8"/>
    </row>
    <row r="4960" spans="17:17" x14ac:dyDescent="0.25">
      <c r="Q4960" s="8"/>
    </row>
    <row r="4961" spans="17:17" x14ac:dyDescent="0.25">
      <c r="Q4961" s="8"/>
    </row>
    <row r="4962" spans="17:17" x14ac:dyDescent="0.25">
      <c r="Q4962" s="8"/>
    </row>
    <row r="4963" spans="17:17" x14ac:dyDescent="0.25">
      <c r="Q4963" s="8"/>
    </row>
    <row r="4964" spans="17:17" x14ac:dyDescent="0.25">
      <c r="Q4964" s="8"/>
    </row>
    <row r="4965" spans="17:17" x14ac:dyDescent="0.25">
      <c r="Q4965" s="8"/>
    </row>
    <row r="4966" spans="17:17" x14ac:dyDescent="0.25">
      <c r="Q4966" s="8"/>
    </row>
    <row r="4967" spans="17:17" x14ac:dyDescent="0.25">
      <c r="Q4967" s="8"/>
    </row>
    <row r="4968" spans="17:17" x14ac:dyDescent="0.25">
      <c r="Q4968" s="8"/>
    </row>
    <row r="4969" spans="17:17" x14ac:dyDescent="0.25">
      <c r="Q4969" s="8"/>
    </row>
    <row r="4970" spans="17:17" x14ac:dyDescent="0.25">
      <c r="Q4970" s="8"/>
    </row>
    <row r="4971" spans="17:17" x14ac:dyDescent="0.25">
      <c r="Q4971" s="8"/>
    </row>
    <row r="4972" spans="17:17" x14ac:dyDescent="0.25">
      <c r="Q4972" s="8"/>
    </row>
    <row r="4973" spans="17:17" x14ac:dyDescent="0.25">
      <c r="Q4973" s="8"/>
    </row>
    <row r="4974" spans="17:17" x14ac:dyDescent="0.25">
      <c r="Q4974" s="8"/>
    </row>
    <row r="4975" spans="17:17" x14ac:dyDescent="0.25">
      <c r="Q4975" s="8"/>
    </row>
    <row r="4976" spans="17:17" x14ac:dyDescent="0.25">
      <c r="Q4976" s="8"/>
    </row>
    <row r="4977" spans="17:17" x14ac:dyDescent="0.25">
      <c r="Q4977" s="8"/>
    </row>
    <row r="4978" spans="17:17" x14ac:dyDescent="0.25">
      <c r="Q4978" s="8"/>
    </row>
    <row r="4979" spans="17:17" x14ac:dyDescent="0.25">
      <c r="Q4979" s="8"/>
    </row>
    <row r="4980" spans="17:17" x14ac:dyDescent="0.25">
      <c r="Q4980" s="8"/>
    </row>
    <row r="4981" spans="17:17" x14ac:dyDescent="0.25">
      <c r="Q4981" s="8"/>
    </row>
    <row r="4982" spans="17:17" x14ac:dyDescent="0.25">
      <c r="Q4982" s="8"/>
    </row>
    <row r="4983" spans="17:17" x14ac:dyDescent="0.25">
      <c r="Q4983" s="8"/>
    </row>
    <row r="4984" spans="17:17" x14ac:dyDescent="0.25">
      <c r="Q4984" s="8"/>
    </row>
    <row r="4985" spans="17:17" x14ac:dyDescent="0.25">
      <c r="Q4985" s="8"/>
    </row>
    <row r="4986" spans="17:17" x14ac:dyDescent="0.25">
      <c r="Q4986" s="8"/>
    </row>
    <row r="4987" spans="17:17" x14ac:dyDescent="0.25">
      <c r="Q4987" s="8"/>
    </row>
    <row r="4988" spans="17:17" x14ac:dyDescent="0.25">
      <c r="Q4988" s="8"/>
    </row>
    <row r="4989" spans="17:17" x14ac:dyDescent="0.25">
      <c r="Q4989" s="8"/>
    </row>
    <row r="4990" spans="17:17" x14ac:dyDescent="0.25">
      <c r="Q4990" s="8"/>
    </row>
    <row r="4991" spans="17:17" x14ac:dyDescent="0.25">
      <c r="Q4991" s="8"/>
    </row>
    <row r="4992" spans="17:17" x14ac:dyDescent="0.25">
      <c r="Q4992" s="8"/>
    </row>
    <row r="4993" spans="17:17" x14ac:dyDescent="0.25">
      <c r="Q4993" s="8"/>
    </row>
    <row r="4994" spans="17:17" x14ac:dyDescent="0.25">
      <c r="Q4994" s="8"/>
    </row>
    <row r="4995" spans="17:17" x14ac:dyDescent="0.25">
      <c r="Q4995" s="8"/>
    </row>
    <row r="4996" spans="17:17" x14ac:dyDescent="0.25">
      <c r="Q4996" s="8"/>
    </row>
    <row r="4997" spans="17:17" x14ac:dyDescent="0.25">
      <c r="Q4997" s="8"/>
    </row>
    <row r="4998" spans="17:17" x14ac:dyDescent="0.25">
      <c r="Q4998" s="8"/>
    </row>
    <row r="4999" spans="17:17" x14ac:dyDescent="0.25">
      <c r="Q4999" s="8"/>
    </row>
    <row r="5000" spans="17:17" x14ac:dyDescent="0.25">
      <c r="Q5000" s="8"/>
    </row>
    <row r="5001" spans="17:17" x14ac:dyDescent="0.25">
      <c r="Q5001" s="8"/>
    </row>
    <row r="5002" spans="17:17" x14ac:dyDescent="0.25">
      <c r="Q5002" s="8"/>
    </row>
    <row r="5003" spans="17:17" x14ac:dyDescent="0.25">
      <c r="Q5003" s="8"/>
    </row>
    <row r="5004" spans="17:17" x14ac:dyDescent="0.25">
      <c r="Q5004" s="8"/>
    </row>
    <row r="5005" spans="17:17" x14ac:dyDescent="0.25">
      <c r="Q5005" s="8"/>
    </row>
    <row r="5006" spans="17:17" x14ac:dyDescent="0.25">
      <c r="Q5006" s="8"/>
    </row>
    <row r="5007" spans="17:17" x14ac:dyDescent="0.25">
      <c r="Q5007" s="8"/>
    </row>
    <row r="5008" spans="17:17" x14ac:dyDescent="0.25">
      <c r="Q5008" s="8"/>
    </row>
    <row r="5009" spans="17:17" x14ac:dyDescent="0.25">
      <c r="Q5009" s="8"/>
    </row>
    <row r="5010" spans="17:17" x14ac:dyDescent="0.25">
      <c r="Q5010" s="8"/>
    </row>
    <row r="5011" spans="17:17" x14ac:dyDescent="0.25">
      <c r="Q5011" s="8"/>
    </row>
    <row r="5012" spans="17:17" x14ac:dyDescent="0.25">
      <c r="Q5012" s="8"/>
    </row>
    <row r="5013" spans="17:17" x14ac:dyDescent="0.25">
      <c r="Q5013" s="8"/>
    </row>
    <row r="5014" spans="17:17" x14ac:dyDescent="0.25">
      <c r="Q5014" s="8"/>
    </row>
    <row r="5015" spans="17:17" x14ac:dyDescent="0.25">
      <c r="Q5015" s="8"/>
    </row>
    <row r="5016" spans="17:17" x14ac:dyDescent="0.25">
      <c r="Q5016" s="8"/>
    </row>
    <row r="5017" spans="17:17" x14ac:dyDescent="0.25">
      <c r="Q5017" s="8"/>
    </row>
    <row r="5018" spans="17:17" x14ac:dyDescent="0.25">
      <c r="Q5018" s="8"/>
    </row>
    <row r="5019" spans="17:17" x14ac:dyDescent="0.25">
      <c r="Q5019" s="8"/>
    </row>
    <row r="5020" spans="17:17" x14ac:dyDescent="0.25">
      <c r="Q5020" s="8"/>
    </row>
    <row r="5021" spans="17:17" x14ac:dyDescent="0.25">
      <c r="Q5021" s="8"/>
    </row>
    <row r="5022" spans="17:17" x14ac:dyDescent="0.25">
      <c r="Q5022" s="8"/>
    </row>
    <row r="5023" spans="17:17" x14ac:dyDescent="0.25">
      <c r="Q5023" s="8"/>
    </row>
    <row r="5024" spans="17:17" x14ac:dyDescent="0.25">
      <c r="Q5024" s="8"/>
    </row>
    <row r="5025" spans="17:17" x14ac:dyDescent="0.25">
      <c r="Q5025" s="8"/>
    </row>
    <row r="5026" spans="17:17" x14ac:dyDescent="0.25">
      <c r="Q5026" s="8"/>
    </row>
    <row r="5027" spans="17:17" x14ac:dyDescent="0.25">
      <c r="Q5027" s="8"/>
    </row>
    <row r="5028" spans="17:17" x14ac:dyDescent="0.25">
      <c r="Q5028" s="8"/>
    </row>
    <row r="5029" spans="17:17" x14ac:dyDescent="0.25">
      <c r="Q5029" s="8"/>
    </row>
    <row r="5030" spans="17:17" x14ac:dyDescent="0.25">
      <c r="Q5030" s="8"/>
    </row>
    <row r="5031" spans="17:17" x14ac:dyDescent="0.25">
      <c r="Q5031" s="8"/>
    </row>
    <row r="5032" spans="17:17" x14ac:dyDescent="0.25">
      <c r="Q5032" s="8"/>
    </row>
    <row r="5033" spans="17:17" x14ac:dyDescent="0.25">
      <c r="Q5033" s="8"/>
    </row>
    <row r="5034" spans="17:17" x14ac:dyDescent="0.25">
      <c r="Q5034" s="8"/>
    </row>
    <row r="5035" spans="17:17" x14ac:dyDescent="0.25">
      <c r="Q5035" s="8"/>
    </row>
    <row r="5036" spans="17:17" x14ac:dyDescent="0.25">
      <c r="Q5036" s="8"/>
    </row>
    <row r="5037" spans="17:17" x14ac:dyDescent="0.25">
      <c r="Q5037" s="8"/>
    </row>
    <row r="5038" spans="17:17" x14ac:dyDescent="0.25">
      <c r="Q5038" s="8"/>
    </row>
    <row r="5039" spans="17:17" x14ac:dyDescent="0.25">
      <c r="Q5039" s="8"/>
    </row>
    <row r="5040" spans="17:17" x14ac:dyDescent="0.25">
      <c r="Q5040" s="8"/>
    </row>
    <row r="5041" spans="17:17" x14ac:dyDescent="0.25">
      <c r="Q5041" s="8"/>
    </row>
    <row r="5042" spans="17:17" x14ac:dyDescent="0.25">
      <c r="Q5042" s="8"/>
    </row>
    <row r="5043" spans="17:17" x14ac:dyDescent="0.25">
      <c r="Q5043" s="8"/>
    </row>
    <row r="5044" spans="17:17" x14ac:dyDescent="0.25">
      <c r="Q5044" s="8"/>
    </row>
    <row r="5045" spans="17:17" x14ac:dyDescent="0.25">
      <c r="Q5045" s="8"/>
    </row>
    <row r="5046" spans="17:17" x14ac:dyDescent="0.25">
      <c r="Q5046" s="8"/>
    </row>
    <row r="5047" spans="17:17" x14ac:dyDescent="0.25">
      <c r="Q5047" s="8"/>
    </row>
    <row r="5048" spans="17:17" x14ac:dyDescent="0.25">
      <c r="Q5048" s="8"/>
    </row>
    <row r="5049" spans="17:17" x14ac:dyDescent="0.25">
      <c r="Q5049" s="8"/>
    </row>
    <row r="5050" spans="17:17" x14ac:dyDescent="0.25">
      <c r="Q5050" s="8"/>
    </row>
    <row r="5051" spans="17:17" x14ac:dyDescent="0.25">
      <c r="Q5051" s="8"/>
    </row>
    <row r="5052" spans="17:17" x14ac:dyDescent="0.25">
      <c r="Q5052" s="8"/>
    </row>
    <row r="5053" spans="17:17" x14ac:dyDescent="0.25">
      <c r="Q5053" s="8"/>
    </row>
    <row r="5054" spans="17:17" x14ac:dyDescent="0.25">
      <c r="Q5054" s="8"/>
    </row>
    <row r="5055" spans="17:17" x14ac:dyDescent="0.25">
      <c r="Q5055" s="8"/>
    </row>
    <row r="5056" spans="17:17" x14ac:dyDescent="0.25">
      <c r="Q5056" s="8"/>
    </row>
    <row r="5057" spans="17:17" x14ac:dyDescent="0.25">
      <c r="Q5057" s="8"/>
    </row>
    <row r="5058" spans="17:17" x14ac:dyDescent="0.25">
      <c r="Q5058" s="8"/>
    </row>
    <row r="5059" spans="17:17" x14ac:dyDescent="0.25">
      <c r="Q5059" s="8"/>
    </row>
    <row r="5060" spans="17:17" x14ac:dyDescent="0.25">
      <c r="Q5060" s="8"/>
    </row>
    <row r="5061" spans="17:17" x14ac:dyDescent="0.25">
      <c r="Q5061" s="8"/>
    </row>
    <row r="5062" spans="17:17" x14ac:dyDescent="0.25">
      <c r="Q5062" s="8"/>
    </row>
    <row r="5063" spans="17:17" x14ac:dyDescent="0.25">
      <c r="Q5063" s="8"/>
    </row>
    <row r="5064" spans="17:17" x14ac:dyDescent="0.25">
      <c r="Q5064" s="8"/>
    </row>
    <row r="5065" spans="17:17" x14ac:dyDescent="0.25">
      <c r="Q5065" s="8"/>
    </row>
    <row r="5066" spans="17:17" x14ac:dyDescent="0.25">
      <c r="Q5066" s="8"/>
    </row>
    <row r="5067" spans="17:17" x14ac:dyDescent="0.25">
      <c r="Q5067" s="8"/>
    </row>
    <row r="5068" spans="17:17" x14ac:dyDescent="0.25">
      <c r="Q5068" s="8"/>
    </row>
    <row r="5069" spans="17:17" x14ac:dyDescent="0.25">
      <c r="Q5069" s="8"/>
    </row>
    <row r="5070" spans="17:17" x14ac:dyDescent="0.25">
      <c r="Q5070" s="8"/>
    </row>
    <row r="5071" spans="17:17" x14ac:dyDescent="0.25">
      <c r="Q5071" s="8"/>
    </row>
    <row r="5072" spans="17:17" x14ac:dyDescent="0.25">
      <c r="Q5072" s="8"/>
    </row>
    <row r="5073" spans="17:17" x14ac:dyDescent="0.25">
      <c r="Q5073" s="8"/>
    </row>
    <row r="5074" spans="17:17" x14ac:dyDescent="0.25">
      <c r="Q5074" s="8"/>
    </row>
    <row r="5075" spans="17:17" x14ac:dyDescent="0.25">
      <c r="Q5075" s="8"/>
    </row>
    <row r="5076" spans="17:17" x14ac:dyDescent="0.25">
      <c r="Q5076" s="8"/>
    </row>
    <row r="5077" spans="17:17" x14ac:dyDescent="0.25">
      <c r="Q5077" s="8"/>
    </row>
    <row r="5078" spans="17:17" x14ac:dyDescent="0.25">
      <c r="Q5078" s="8"/>
    </row>
    <row r="5079" spans="17:17" x14ac:dyDescent="0.25">
      <c r="Q5079" s="8"/>
    </row>
    <row r="5080" spans="17:17" x14ac:dyDescent="0.25">
      <c r="Q5080" s="8"/>
    </row>
    <row r="5081" spans="17:17" x14ac:dyDescent="0.25">
      <c r="Q5081" s="8"/>
    </row>
    <row r="5082" spans="17:17" x14ac:dyDescent="0.25">
      <c r="Q5082" s="8"/>
    </row>
    <row r="5083" spans="17:17" x14ac:dyDescent="0.25">
      <c r="Q5083" s="8"/>
    </row>
    <row r="5084" spans="17:17" x14ac:dyDescent="0.25">
      <c r="Q5084" s="8"/>
    </row>
    <row r="5085" spans="17:17" x14ac:dyDescent="0.25">
      <c r="Q5085" s="8"/>
    </row>
    <row r="5086" spans="17:17" x14ac:dyDescent="0.25">
      <c r="Q5086" s="8"/>
    </row>
    <row r="5087" spans="17:17" x14ac:dyDescent="0.25">
      <c r="Q5087" s="8"/>
    </row>
    <row r="5088" spans="17:17" x14ac:dyDescent="0.25">
      <c r="Q5088" s="8"/>
    </row>
    <row r="5089" spans="17:17" x14ac:dyDescent="0.25">
      <c r="Q5089" s="8"/>
    </row>
    <row r="5090" spans="17:17" x14ac:dyDescent="0.25">
      <c r="Q5090" s="8"/>
    </row>
    <row r="5091" spans="17:17" x14ac:dyDescent="0.25">
      <c r="Q5091" s="8"/>
    </row>
    <row r="5092" spans="17:17" x14ac:dyDescent="0.25">
      <c r="Q5092" s="8"/>
    </row>
    <row r="5093" spans="17:17" x14ac:dyDescent="0.25">
      <c r="Q5093" s="8"/>
    </row>
    <row r="5094" spans="17:17" x14ac:dyDescent="0.25">
      <c r="Q5094" s="8"/>
    </row>
    <row r="5095" spans="17:17" x14ac:dyDescent="0.25">
      <c r="Q5095" s="8"/>
    </row>
    <row r="5096" spans="17:17" x14ac:dyDescent="0.25">
      <c r="Q5096" s="8"/>
    </row>
    <row r="5097" spans="17:17" x14ac:dyDescent="0.25">
      <c r="Q5097" s="8"/>
    </row>
    <row r="5098" spans="17:17" x14ac:dyDescent="0.25">
      <c r="Q5098" s="8"/>
    </row>
    <row r="5099" spans="17:17" x14ac:dyDescent="0.25">
      <c r="Q5099" s="8"/>
    </row>
    <row r="5100" spans="17:17" x14ac:dyDescent="0.25">
      <c r="Q5100" s="8"/>
    </row>
    <row r="5101" spans="17:17" x14ac:dyDescent="0.25">
      <c r="Q5101" s="8"/>
    </row>
    <row r="5102" spans="17:17" x14ac:dyDescent="0.25">
      <c r="Q5102" s="8"/>
    </row>
    <row r="5103" spans="17:17" x14ac:dyDescent="0.25">
      <c r="Q5103" s="8"/>
    </row>
    <row r="5104" spans="17:17" x14ac:dyDescent="0.25">
      <c r="Q5104" s="8"/>
    </row>
    <row r="5105" spans="17:17" x14ac:dyDescent="0.25">
      <c r="Q5105" s="8"/>
    </row>
    <row r="5106" spans="17:17" x14ac:dyDescent="0.25">
      <c r="Q5106" s="8"/>
    </row>
    <row r="5107" spans="17:17" x14ac:dyDescent="0.25">
      <c r="Q5107" s="8"/>
    </row>
    <row r="5108" spans="17:17" x14ac:dyDescent="0.25">
      <c r="Q5108" s="8"/>
    </row>
    <row r="5109" spans="17:17" x14ac:dyDescent="0.25">
      <c r="Q5109" s="8"/>
    </row>
    <row r="5110" spans="17:17" x14ac:dyDescent="0.25">
      <c r="Q5110" s="8"/>
    </row>
    <row r="5111" spans="17:17" x14ac:dyDescent="0.25">
      <c r="Q5111" s="8"/>
    </row>
    <row r="5112" spans="17:17" x14ac:dyDescent="0.25">
      <c r="Q5112" s="8"/>
    </row>
    <row r="5113" spans="17:17" x14ac:dyDescent="0.25">
      <c r="Q5113" s="8"/>
    </row>
    <row r="5114" spans="17:17" x14ac:dyDescent="0.25">
      <c r="Q5114" s="8"/>
    </row>
    <row r="5115" spans="17:17" x14ac:dyDescent="0.25">
      <c r="Q5115" s="8"/>
    </row>
    <row r="5116" spans="17:17" x14ac:dyDescent="0.25">
      <c r="Q5116" s="8"/>
    </row>
    <row r="5117" spans="17:17" x14ac:dyDescent="0.25">
      <c r="Q5117" s="8"/>
    </row>
    <row r="5118" spans="17:17" x14ac:dyDescent="0.25">
      <c r="Q5118" s="8"/>
    </row>
    <row r="5119" spans="17:17" x14ac:dyDescent="0.25">
      <c r="Q5119" s="8"/>
    </row>
    <row r="5120" spans="17:17" x14ac:dyDescent="0.25">
      <c r="Q5120" s="8"/>
    </row>
    <row r="5121" spans="17:17" x14ac:dyDescent="0.25">
      <c r="Q5121" s="8"/>
    </row>
    <row r="5122" spans="17:17" x14ac:dyDescent="0.25">
      <c r="Q5122" s="8"/>
    </row>
    <row r="5123" spans="17:17" x14ac:dyDescent="0.25">
      <c r="Q5123" s="8"/>
    </row>
    <row r="5124" spans="17:17" x14ac:dyDescent="0.25">
      <c r="Q5124" s="8"/>
    </row>
    <row r="5125" spans="17:17" x14ac:dyDescent="0.25">
      <c r="Q5125" s="8"/>
    </row>
    <row r="5126" spans="17:17" x14ac:dyDescent="0.25">
      <c r="Q5126" s="8"/>
    </row>
    <row r="5127" spans="17:17" x14ac:dyDescent="0.25">
      <c r="Q5127" s="8"/>
    </row>
    <row r="5128" spans="17:17" x14ac:dyDescent="0.25">
      <c r="Q5128" s="8"/>
    </row>
    <row r="5129" spans="17:17" x14ac:dyDescent="0.25">
      <c r="Q5129" s="8"/>
    </row>
    <row r="5130" spans="17:17" x14ac:dyDescent="0.25">
      <c r="Q5130" s="8"/>
    </row>
    <row r="5131" spans="17:17" x14ac:dyDescent="0.25">
      <c r="Q5131" s="8"/>
    </row>
    <row r="5132" spans="17:17" x14ac:dyDescent="0.25">
      <c r="Q5132" s="8"/>
    </row>
    <row r="5133" spans="17:17" x14ac:dyDescent="0.25">
      <c r="Q5133" s="8"/>
    </row>
    <row r="5134" spans="17:17" x14ac:dyDescent="0.25">
      <c r="Q5134" s="8"/>
    </row>
    <row r="5135" spans="17:17" x14ac:dyDescent="0.25">
      <c r="Q5135" s="8"/>
    </row>
    <row r="5136" spans="17:17" x14ac:dyDescent="0.25">
      <c r="Q5136" s="8"/>
    </row>
    <row r="5137" spans="17:17" x14ac:dyDescent="0.25">
      <c r="Q5137" s="8"/>
    </row>
    <row r="5138" spans="17:17" x14ac:dyDescent="0.25">
      <c r="Q5138" s="8"/>
    </row>
    <row r="5139" spans="17:17" x14ac:dyDescent="0.25">
      <c r="Q5139" s="8"/>
    </row>
    <row r="5140" spans="17:17" x14ac:dyDescent="0.25">
      <c r="Q5140" s="8"/>
    </row>
    <row r="5141" spans="17:17" x14ac:dyDescent="0.25">
      <c r="Q5141" s="8"/>
    </row>
    <row r="5142" spans="17:17" x14ac:dyDescent="0.25">
      <c r="Q5142" s="8"/>
    </row>
    <row r="5143" spans="17:17" x14ac:dyDescent="0.25">
      <c r="Q5143" s="8"/>
    </row>
    <row r="5144" spans="17:17" x14ac:dyDescent="0.25">
      <c r="Q5144" s="8"/>
    </row>
    <row r="5145" spans="17:17" x14ac:dyDescent="0.25">
      <c r="Q5145" s="8"/>
    </row>
    <row r="5146" spans="17:17" x14ac:dyDescent="0.25">
      <c r="Q5146" s="8"/>
    </row>
    <row r="5147" spans="17:17" x14ac:dyDescent="0.25">
      <c r="Q5147" s="8"/>
    </row>
    <row r="5148" spans="17:17" x14ac:dyDescent="0.25">
      <c r="Q5148" s="8"/>
    </row>
    <row r="5149" spans="17:17" x14ac:dyDescent="0.25">
      <c r="Q5149" s="8"/>
    </row>
    <row r="5150" spans="17:17" x14ac:dyDescent="0.25">
      <c r="Q5150" s="8"/>
    </row>
    <row r="5151" spans="17:17" x14ac:dyDescent="0.25">
      <c r="Q5151" s="8"/>
    </row>
    <row r="5152" spans="17:17" x14ac:dyDescent="0.25">
      <c r="Q5152" s="8"/>
    </row>
    <row r="5153" spans="17:17" x14ac:dyDescent="0.25">
      <c r="Q5153" s="8"/>
    </row>
    <row r="5154" spans="17:17" x14ac:dyDescent="0.25">
      <c r="Q5154" s="8"/>
    </row>
    <row r="5155" spans="17:17" x14ac:dyDescent="0.25">
      <c r="Q5155" s="8"/>
    </row>
    <row r="5156" spans="17:17" x14ac:dyDescent="0.25">
      <c r="Q5156" s="8"/>
    </row>
    <row r="5157" spans="17:17" x14ac:dyDescent="0.25">
      <c r="Q5157" s="8"/>
    </row>
    <row r="5158" spans="17:17" x14ac:dyDescent="0.25">
      <c r="Q5158" s="8"/>
    </row>
    <row r="5159" spans="17:17" x14ac:dyDescent="0.25">
      <c r="Q5159" s="8"/>
    </row>
    <row r="5160" spans="17:17" x14ac:dyDescent="0.25">
      <c r="Q5160" s="8"/>
    </row>
    <row r="5161" spans="17:17" x14ac:dyDescent="0.25">
      <c r="Q5161" s="8"/>
    </row>
    <row r="5162" spans="17:17" x14ac:dyDescent="0.25">
      <c r="Q5162" s="8"/>
    </row>
    <row r="5163" spans="17:17" x14ac:dyDescent="0.25">
      <c r="Q5163" s="8"/>
    </row>
    <row r="5164" spans="17:17" x14ac:dyDescent="0.25">
      <c r="Q5164" s="8"/>
    </row>
    <row r="5165" spans="17:17" x14ac:dyDescent="0.25">
      <c r="Q5165" s="8"/>
    </row>
    <row r="5166" spans="17:17" x14ac:dyDescent="0.25">
      <c r="Q5166" s="8"/>
    </row>
    <row r="5167" spans="17:17" x14ac:dyDescent="0.25">
      <c r="Q5167" s="8"/>
    </row>
    <row r="5168" spans="17:17" x14ac:dyDescent="0.25">
      <c r="Q5168" s="8"/>
    </row>
    <row r="5169" spans="17:17" x14ac:dyDescent="0.25">
      <c r="Q5169" s="8"/>
    </row>
    <row r="5170" spans="17:17" x14ac:dyDescent="0.25">
      <c r="Q5170" s="8"/>
    </row>
    <row r="5171" spans="17:17" x14ac:dyDescent="0.25">
      <c r="Q5171" s="8"/>
    </row>
    <row r="5172" spans="17:17" x14ac:dyDescent="0.25">
      <c r="Q5172" s="8"/>
    </row>
    <row r="5173" spans="17:17" x14ac:dyDescent="0.25">
      <c r="Q5173" s="8"/>
    </row>
    <row r="5174" spans="17:17" x14ac:dyDescent="0.25">
      <c r="Q5174" s="8"/>
    </row>
    <row r="5175" spans="17:17" x14ac:dyDescent="0.25">
      <c r="Q5175" s="8"/>
    </row>
    <row r="5176" spans="17:17" x14ac:dyDescent="0.25">
      <c r="Q5176" s="8"/>
    </row>
    <row r="5177" spans="17:17" x14ac:dyDescent="0.25">
      <c r="Q5177" s="8"/>
    </row>
    <row r="5178" spans="17:17" x14ac:dyDescent="0.25">
      <c r="Q5178" s="8"/>
    </row>
    <row r="5179" spans="17:17" x14ac:dyDescent="0.25">
      <c r="Q5179" s="8"/>
    </row>
    <row r="5180" spans="17:17" x14ac:dyDescent="0.25">
      <c r="Q5180" s="8"/>
    </row>
    <row r="5181" spans="17:17" x14ac:dyDescent="0.25">
      <c r="Q5181" s="8"/>
    </row>
    <row r="5182" spans="17:17" x14ac:dyDescent="0.25">
      <c r="Q5182" s="8"/>
    </row>
    <row r="5183" spans="17:17" x14ac:dyDescent="0.25">
      <c r="Q5183" s="8"/>
    </row>
    <row r="5184" spans="17:17" x14ac:dyDescent="0.25">
      <c r="Q5184" s="8"/>
    </row>
    <row r="5185" spans="17:17" x14ac:dyDescent="0.25">
      <c r="Q5185" s="8"/>
    </row>
    <row r="5186" spans="17:17" x14ac:dyDescent="0.25">
      <c r="Q5186" s="8"/>
    </row>
    <row r="5187" spans="17:17" x14ac:dyDescent="0.25">
      <c r="Q5187" s="8"/>
    </row>
    <row r="5188" spans="17:17" x14ac:dyDescent="0.25">
      <c r="Q5188" s="8"/>
    </row>
    <row r="5189" spans="17:17" x14ac:dyDescent="0.25">
      <c r="Q5189" s="8"/>
    </row>
    <row r="5190" spans="17:17" x14ac:dyDescent="0.25">
      <c r="Q5190" s="8"/>
    </row>
    <row r="5191" spans="17:17" x14ac:dyDescent="0.25">
      <c r="Q5191" s="8"/>
    </row>
    <row r="5192" spans="17:17" x14ac:dyDescent="0.25">
      <c r="Q5192" s="8"/>
    </row>
    <row r="5193" spans="17:17" x14ac:dyDescent="0.25">
      <c r="Q5193" s="8"/>
    </row>
    <row r="5194" spans="17:17" x14ac:dyDescent="0.25">
      <c r="Q5194" s="8"/>
    </row>
    <row r="5195" spans="17:17" x14ac:dyDescent="0.25">
      <c r="Q5195" s="8"/>
    </row>
    <row r="5196" spans="17:17" x14ac:dyDescent="0.25">
      <c r="Q5196" s="8"/>
    </row>
    <row r="5197" spans="17:17" x14ac:dyDescent="0.25">
      <c r="Q5197" s="8"/>
    </row>
    <row r="5198" spans="17:17" x14ac:dyDescent="0.25">
      <c r="Q5198" s="8"/>
    </row>
    <row r="5199" spans="17:17" x14ac:dyDescent="0.25">
      <c r="Q5199" s="8"/>
    </row>
    <row r="5200" spans="17:17" x14ac:dyDescent="0.25">
      <c r="Q5200" s="8"/>
    </row>
    <row r="5201" spans="17:17" x14ac:dyDescent="0.25">
      <c r="Q5201" s="8"/>
    </row>
    <row r="5202" spans="17:17" x14ac:dyDescent="0.25">
      <c r="Q5202" s="8"/>
    </row>
    <row r="5203" spans="17:17" x14ac:dyDescent="0.25">
      <c r="Q5203" s="8"/>
    </row>
    <row r="5204" spans="17:17" x14ac:dyDescent="0.25">
      <c r="Q5204" s="8"/>
    </row>
    <row r="5205" spans="17:17" x14ac:dyDescent="0.25">
      <c r="Q5205" s="8"/>
    </row>
    <row r="5206" spans="17:17" x14ac:dyDescent="0.25">
      <c r="Q5206" s="8"/>
    </row>
    <row r="5207" spans="17:17" x14ac:dyDescent="0.25">
      <c r="Q5207" s="8"/>
    </row>
    <row r="5208" spans="17:17" x14ac:dyDescent="0.25">
      <c r="Q5208" s="8"/>
    </row>
    <row r="5209" spans="17:17" x14ac:dyDescent="0.25">
      <c r="Q5209" s="8"/>
    </row>
    <row r="5210" spans="17:17" x14ac:dyDescent="0.25">
      <c r="Q5210" s="8"/>
    </row>
    <row r="5211" spans="17:17" x14ac:dyDescent="0.25">
      <c r="Q5211" s="8"/>
    </row>
    <row r="5212" spans="17:17" x14ac:dyDescent="0.25">
      <c r="Q5212" s="8"/>
    </row>
    <row r="5213" spans="17:17" x14ac:dyDescent="0.25">
      <c r="Q5213" s="8"/>
    </row>
    <row r="5214" spans="17:17" x14ac:dyDescent="0.25">
      <c r="Q5214" s="8"/>
    </row>
    <row r="5215" spans="17:17" x14ac:dyDescent="0.25">
      <c r="Q5215" s="8"/>
    </row>
    <row r="5216" spans="17:17" x14ac:dyDescent="0.25">
      <c r="Q5216" s="8"/>
    </row>
    <row r="5217" spans="17:17" x14ac:dyDescent="0.25">
      <c r="Q5217" s="8"/>
    </row>
    <row r="5218" spans="17:17" x14ac:dyDescent="0.25">
      <c r="Q5218" s="8"/>
    </row>
    <row r="5219" spans="17:17" x14ac:dyDescent="0.25">
      <c r="Q5219" s="8"/>
    </row>
    <row r="5220" spans="17:17" x14ac:dyDescent="0.25">
      <c r="Q5220" s="8"/>
    </row>
    <row r="5221" spans="17:17" x14ac:dyDescent="0.25">
      <c r="Q5221" s="8"/>
    </row>
    <row r="5222" spans="17:17" x14ac:dyDescent="0.25">
      <c r="Q5222" s="8"/>
    </row>
    <row r="5223" spans="17:17" x14ac:dyDescent="0.25">
      <c r="Q5223" s="8"/>
    </row>
    <row r="5224" spans="17:17" x14ac:dyDescent="0.25">
      <c r="Q5224" s="8"/>
    </row>
    <row r="5225" spans="17:17" x14ac:dyDescent="0.25">
      <c r="Q5225" s="8"/>
    </row>
    <row r="5226" spans="17:17" x14ac:dyDescent="0.25">
      <c r="Q5226" s="8"/>
    </row>
    <row r="5227" spans="17:17" x14ac:dyDescent="0.25">
      <c r="Q5227" s="8"/>
    </row>
    <row r="5228" spans="17:17" x14ac:dyDescent="0.25">
      <c r="Q5228" s="8"/>
    </row>
    <row r="5229" spans="17:17" x14ac:dyDescent="0.25">
      <c r="Q5229" s="8"/>
    </row>
    <row r="5230" spans="17:17" x14ac:dyDescent="0.25">
      <c r="Q5230" s="8"/>
    </row>
    <row r="5231" spans="17:17" x14ac:dyDescent="0.25">
      <c r="Q5231" s="8"/>
    </row>
    <row r="5232" spans="17:17" x14ac:dyDescent="0.25">
      <c r="Q5232" s="8"/>
    </row>
    <row r="5233" spans="17:17" x14ac:dyDescent="0.25">
      <c r="Q5233" s="8"/>
    </row>
    <row r="5234" spans="17:17" x14ac:dyDescent="0.25">
      <c r="Q5234" s="8"/>
    </row>
    <row r="5235" spans="17:17" x14ac:dyDescent="0.25">
      <c r="Q5235" s="8"/>
    </row>
    <row r="5236" spans="17:17" x14ac:dyDescent="0.25">
      <c r="Q5236" s="8"/>
    </row>
    <row r="5237" spans="17:17" x14ac:dyDescent="0.25">
      <c r="Q5237" s="8"/>
    </row>
    <row r="5238" spans="17:17" x14ac:dyDescent="0.25">
      <c r="Q5238" s="8"/>
    </row>
    <row r="5239" spans="17:17" x14ac:dyDescent="0.25">
      <c r="Q5239" s="8"/>
    </row>
    <row r="5240" spans="17:17" x14ac:dyDescent="0.25">
      <c r="Q5240" s="8"/>
    </row>
    <row r="5241" spans="17:17" x14ac:dyDescent="0.25">
      <c r="Q5241" s="8"/>
    </row>
    <row r="5242" spans="17:17" x14ac:dyDescent="0.25">
      <c r="Q5242" s="8"/>
    </row>
    <row r="5243" spans="17:17" x14ac:dyDescent="0.25">
      <c r="Q5243" s="8"/>
    </row>
    <row r="5244" spans="17:17" x14ac:dyDescent="0.25">
      <c r="Q5244" s="8"/>
    </row>
    <row r="5245" spans="17:17" x14ac:dyDescent="0.25">
      <c r="Q5245" s="8"/>
    </row>
    <row r="5246" spans="17:17" x14ac:dyDescent="0.25">
      <c r="Q5246" s="8"/>
    </row>
    <row r="5247" spans="17:17" x14ac:dyDescent="0.25">
      <c r="Q5247" s="8"/>
    </row>
    <row r="5248" spans="17:17" x14ac:dyDescent="0.25">
      <c r="Q5248" s="8"/>
    </row>
    <row r="5249" spans="17:17" x14ac:dyDescent="0.25">
      <c r="Q5249" s="8"/>
    </row>
    <row r="5250" spans="17:17" x14ac:dyDescent="0.25">
      <c r="Q5250" s="8"/>
    </row>
    <row r="5251" spans="17:17" x14ac:dyDescent="0.25">
      <c r="Q5251" s="8"/>
    </row>
    <row r="5252" spans="17:17" x14ac:dyDescent="0.25">
      <c r="Q5252" s="8"/>
    </row>
    <row r="5253" spans="17:17" x14ac:dyDescent="0.25">
      <c r="Q5253" s="8"/>
    </row>
    <row r="5254" spans="17:17" x14ac:dyDescent="0.25">
      <c r="Q5254" s="8"/>
    </row>
    <row r="5255" spans="17:17" x14ac:dyDescent="0.25">
      <c r="Q5255" s="8"/>
    </row>
    <row r="5256" spans="17:17" x14ac:dyDescent="0.25">
      <c r="Q5256" s="8"/>
    </row>
    <row r="5257" spans="17:17" x14ac:dyDescent="0.25">
      <c r="Q5257" s="8"/>
    </row>
    <row r="5258" spans="17:17" x14ac:dyDescent="0.25">
      <c r="Q5258" s="8"/>
    </row>
    <row r="5259" spans="17:17" x14ac:dyDescent="0.25">
      <c r="Q5259" s="8"/>
    </row>
    <row r="5260" spans="17:17" x14ac:dyDescent="0.25">
      <c r="Q5260" s="8"/>
    </row>
    <row r="5261" spans="17:17" x14ac:dyDescent="0.25">
      <c r="Q5261" s="8"/>
    </row>
    <row r="5262" spans="17:17" x14ac:dyDescent="0.25">
      <c r="Q5262" s="8"/>
    </row>
    <row r="5263" spans="17:17" x14ac:dyDescent="0.25">
      <c r="Q5263" s="8"/>
    </row>
    <row r="5264" spans="17:17" x14ac:dyDescent="0.25">
      <c r="Q5264" s="8"/>
    </row>
    <row r="5265" spans="17:17" x14ac:dyDescent="0.25">
      <c r="Q5265" s="8"/>
    </row>
    <row r="5266" spans="17:17" x14ac:dyDescent="0.25">
      <c r="Q5266" s="8"/>
    </row>
    <row r="5267" spans="17:17" x14ac:dyDescent="0.25">
      <c r="Q5267" s="8"/>
    </row>
    <row r="5268" spans="17:17" x14ac:dyDescent="0.25">
      <c r="Q5268" s="8"/>
    </row>
    <row r="5269" spans="17:17" x14ac:dyDescent="0.25">
      <c r="Q5269" s="8"/>
    </row>
    <row r="5270" spans="17:17" x14ac:dyDescent="0.25">
      <c r="Q5270" s="8"/>
    </row>
    <row r="5271" spans="17:17" x14ac:dyDescent="0.25">
      <c r="Q5271" s="8"/>
    </row>
    <row r="5272" spans="17:17" x14ac:dyDescent="0.25">
      <c r="Q5272" s="8"/>
    </row>
    <row r="5273" spans="17:17" x14ac:dyDescent="0.25">
      <c r="Q5273" s="8"/>
    </row>
    <row r="5274" spans="17:17" x14ac:dyDescent="0.25">
      <c r="Q5274" s="8"/>
    </row>
    <row r="5275" spans="17:17" x14ac:dyDescent="0.25">
      <c r="Q5275" s="8"/>
    </row>
    <row r="5276" spans="17:17" x14ac:dyDescent="0.25">
      <c r="Q5276" s="8"/>
    </row>
    <row r="5277" spans="17:17" x14ac:dyDescent="0.25">
      <c r="Q5277" s="8"/>
    </row>
    <row r="5278" spans="17:17" x14ac:dyDescent="0.25">
      <c r="Q5278" s="8"/>
    </row>
    <row r="5279" spans="17:17" x14ac:dyDescent="0.25">
      <c r="Q5279" s="8"/>
    </row>
    <row r="5280" spans="17:17" x14ac:dyDescent="0.25">
      <c r="Q5280" s="8"/>
    </row>
    <row r="5281" spans="17:17" x14ac:dyDescent="0.25">
      <c r="Q5281" s="8"/>
    </row>
    <row r="5282" spans="17:17" x14ac:dyDescent="0.25">
      <c r="Q5282" s="8"/>
    </row>
    <row r="5283" spans="17:17" x14ac:dyDescent="0.25">
      <c r="Q5283" s="8"/>
    </row>
    <row r="5284" spans="17:17" x14ac:dyDescent="0.25">
      <c r="Q5284" s="8"/>
    </row>
    <row r="5285" spans="17:17" x14ac:dyDescent="0.25">
      <c r="Q5285" s="8"/>
    </row>
    <row r="5286" spans="17:17" x14ac:dyDescent="0.25">
      <c r="Q5286" s="8"/>
    </row>
    <row r="5287" spans="17:17" x14ac:dyDescent="0.25">
      <c r="Q5287" s="8"/>
    </row>
    <row r="5288" spans="17:17" x14ac:dyDescent="0.25">
      <c r="Q5288" s="8"/>
    </row>
    <row r="5289" spans="17:17" x14ac:dyDescent="0.25">
      <c r="Q5289" s="8"/>
    </row>
    <row r="5290" spans="17:17" x14ac:dyDescent="0.25">
      <c r="Q5290" s="8"/>
    </row>
    <row r="5291" spans="17:17" x14ac:dyDescent="0.25">
      <c r="Q5291" s="8"/>
    </row>
    <row r="5292" spans="17:17" x14ac:dyDescent="0.25">
      <c r="Q5292" s="8"/>
    </row>
    <row r="5293" spans="17:17" x14ac:dyDescent="0.25">
      <c r="Q5293" s="8"/>
    </row>
    <row r="5294" spans="17:17" x14ac:dyDescent="0.25">
      <c r="Q5294" s="8"/>
    </row>
    <row r="5295" spans="17:17" x14ac:dyDescent="0.25">
      <c r="Q5295" s="8"/>
    </row>
    <row r="5296" spans="17:17" x14ac:dyDescent="0.25">
      <c r="Q5296" s="8"/>
    </row>
    <row r="5297" spans="17:17" x14ac:dyDescent="0.25">
      <c r="Q5297" s="8"/>
    </row>
    <row r="5298" spans="17:17" x14ac:dyDescent="0.25">
      <c r="Q5298" s="8"/>
    </row>
    <row r="5299" spans="17:17" x14ac:dyDescent="0.25">
      <c r="Q5299" s="8"/>
    </row>
    <row r="5300" spans="17:17" x14ac:dyDescent="0.25">
      <c r="Q5300" s="8"/>
    </row>
    <row r="5301" spans="17:17" x14ac:dyDescent="0.25">
      <c r="Q5301" s="8"/>
    </row>
    <row r="5302" spans="17:17" x14ac:dyDescent="0.25">
      <c r="Q5302" s="8"/>
    </row>
    <row r="5303" spans="17:17" x14ac:dyDescent="0.25">
      <c r="Q5303" s="8"/>
    </row>
    <row r="5304" spans="17:17" x14ac:dyDescent="0.25">
      <c r="Q5304" s="8"/>
    </row>
    <row r="5305" spans="17:17" x14ac:dyDescent="0.25">
      <c r="Q5305" s="8"/>
    </row>
    <row r="5306" spans="17:17" x14ac:dyDescent="0.25">
      <c r="Q5306" s="8"/>
    </row>
    <row r="5307" spans="17:17" x14ac:dyDescent="0.25">
      <c r="Q5307" s="8"/>
    </row>
    <row r="5308" spans="17:17" x14ac:dyDescent="0.25">
      <c r="Q5308" s="8"/>
    </row>
    <row r="5309" spans="17:17" x14ac:dyDescent="0.25">
      <c r="Q5309" s="8"/>
    </row>
    <row r="5310" spans="17:17" x14ac:dyDescent="0.25">
      <c r="Q5310" s="8"/>
    </row>
    <row r="5311" spans="17:17" x14ac:dyDescent="0.25">
      <c r="Q5311" s="8"/>
    </row>
    <row r="5312" spans="17:17" x14ac:dyDescent="0.25">
      <c r="Q5312" s="8"/>
    </row>
    <row r="5313" spans="17:17" x14ac:dyDescent="0.25">
      <c r="Q5313" s="8"/>
    </row>
    <row r="5314" spans="17:17" x14ac:dyDescent="0.25">
      <c r="Q5314" s="8"/>
    </row>
    <row r="5315" spans="17:17" x14ac:dyDescent="0.25">
      <c r="Q5315" s="8"/>
    </row>
    <row r="5316" spans="17:17" x14ac:dyDescent="0.25">
      <c r="Q5316" s="8"/>
    </row>
    <row r="5317" spans="17:17" x14ac:dyDescent="0.25">
      <c r="Q5317" s="8"/>
    </row>
    <row r="5318" spans="17:17" x14ac:dyDescent="0.25">
      <c r="Q5318" s="8"/>
    </row>
    <row r="5319" spans="17:17" x14ac:dyDescent="0.25">
      <c r="Q5319" s="8"/>
    </row>
    <row r="5320" spans="17:17" x14ac:dyDescent="0.25">
      <c r="Q5320" s="8"/>
    </row>
    <row r="5321" spans="17:17" x14ac:dyDescent="0.25">
      <c r="Q5321" s="8"/>
    </row>
    <row r="5322" spans="17:17" x14ac:dyDescent="0.25">
      <c r="Q5322" s="8"/>
    </row>
    <row r="5323" spans="17:17" x14ac:dyDescent="0.25">
      <c r="Q5323" s="8"/>
    </row>
    <row r="5324" spans="17:17" x14ac:dyDescent="0.25">
      <c r="Q5324" s="8"/>
    </row>
    <row r="5325" spans="17:17" x14ac:dyDescent="0.25">
      <c r="Q5325" s="8"/>
    </row>
    <row r="5326" spans="17:17" x14ac:dyDescent="0.25">
      <c r="Q5326" s="8"/>
    </row>
    <row r="5327" spans="17:17" x14ac:dyDescent="0.25">
      <c r="Q5327" s="8"/>
    </row>
    <row r="5328" spans="17:17" x14ac:dyDescent="0.25">
      <c r="Q5328" s="8"/>
    </row>
    <row r="5329" spans="17:17" x14ac:dyDescent="0.25">
      <c r="Q5329" s="8"/>
    </row>
    <row r="5330" spans="17:17" x14ac:dyDescent="0.25">
      <c r="Q5330" s="8"/>
    </row>
    <row r="5331" spans="17:17" x14ac:dyDescent="0.25">
      <c r="Q5331" s="8"/>
    </row>
    <row r="5332" spans="17:17" x14ac:dyDescent="0.25">
      <c r="Q5332" s="8"/>
    </row>
    <row r="5333" spans="17:17" x14ac:dyDescent="0.25">
      <c r="Q5333" s="8"/>
    </row>
    <row r="5334" spans="17:17" x14ac:dyDescent="0.25">
      <c r="Q5334" s="8"/>
    </row>
    <row r="5335" spans="17:17" x14ac:dyDescent="0.25">
      <c r="Q5335" s="8"/>
    </row>
    <row r="5336" spans="17:17" x14ac:dyDescent="0.25">
      <c r="Q5336" s="8"/>
    </row>
    <row r="5337" spans="17:17" x14ac:dyDescent="0.25">
      <c r="Q5337" s="8"/>
    </row>
    <row r="5338" spans="17:17" x14ac:dyDescent="0.25">
      <c r="Q5338" s="8"/>
    </row>
    <row r="5339" spans="17:17" x14ac:dyDescent="0.25">
      <c r="Q5339" s="8"/>
    </row>
    <row r="5340" spans="17:17" x14ac:dyDescent="0.25">
      <c r="Q5340" s="8"/>
    </row>
    <row r="5341" spans="17:17" x14ac:dyDescent="0.25">
      <c r="Q5341" s="8"/>
    </row>
    <row r="5342" spans="17:17" x14ac:dyDescent="0.25">
      <c r="Q5342" s="8"/>
    </row>
    <row r="5343" spans="17:17" x14ac:dyDescent="0.25">
      <c r="Q5343" s="8"/>
    </row>
    <row r="5344" spans="17:17" x14ac:dyDescent="0.25">
      <c r="Q5344" s="8"/>
    </row>
    <row r="5345" spans="17:17" x14ac:dyDescent="0.25">
      <c r="Q5345" s="8"/>
    </row>
    <row r="5346" spans="17:17" x14ac:dyDescent="0.25">
      <c r="Q5346" s="8"/>
    </row>
    <row r="5347" spans="17:17" x14ac:dyDescent="0.25">
      <c r="Q5347" s="8"/>
    </row>
    <row r="5348" spans="17:17" x14ac:dyDescent="0.25">
      <c r="Q5348" s="8"/>
    </row>
    <row r="5349" spans="17:17" x14ac:dyDescent="0.25">
      <c r="Q5349" s="8"/>
    </row>
    <row r="5350" spans="17:17" x14ac:dyDescent="0.25">
      <c r="Q5350" s="8"/>
    </row>
    <row r="5351" spans="17:17" x14ac:dyDescent="0.25">
      <c r="Q5351" s="8"/>
    </row>
    <row r="5352" spans="17:17" x14ac:dyDescent="0.25">
      <c r="Q5352" s="8"/>
    </row>
    <row r="5353" spans="17:17" x14ac:dyDescent="0.25">
      <c r="Q5353" s="8"/>
    </row>
    <row r="5354" spans="17:17" x14ac:dyDescent="0.25">
      <c r="Q5354" s="8"/>
    </row>
    <row r="5355" spans="17:17" x14ac:dyDescent="0.25">
      <c r="Q5355" s="8"/>
    </row>
    <row r="5356" spans="17:17" x14ac:dyDescent="0.25">
      <c r="Q5356" s="8"/>
    </row>
    <row r="5357" spans="17:17" x14ac:dyDescent="0.25">
      <c r="Q5357" s="8"/>
    </row>
    <row r="5358" spans="17:17" x14ac:dyDescent="0.25">
      <c r="Q5358" s="8"/>
    </row>
    <row r="5359" spans="17:17" x14ac:dyDescent="0.25">
      <c r="Q5359" s="8"/>
    </row>
    <row r="5360" spans="17:17" x14ac:dyDescent="0.25">
      <c r="Q5360" s="8"/>
    </row>
    <row r="5361" spans="17:17" x14ac:dyDescent="0.25">
      <c r="Q5361" s="8"/>
    </row>
    <row r="5362" spans="17:17" x14ac:dyDescent="0.25">
      <c r="Q5362" s="8"/>
    </row>
    <row r="5363" spans="17:17" x14ac:dyDescent="0.25">
      <c r="Q5363" s="8"/>
    </row>
    <row r="5364" spans="17:17" x14ac:dyDescent="0.25">
      <c r="Q5364" s="8"/>
    </row>
    <row r="5365" spans="17:17" x14ac:dyDescent="0.25">
      <c r="Q5365" s="8"/>
    </row>
    <row r="5366" spans="17:17" x14ac:dyDescent="0.25">
      <c r="Q5366" s="8"/>
    </row>
    <row r="5367" spans="17:17" x14ac:dyDescent="0.25">
      <c r="Q5367" s="8"/>
    </row>
    <row r="5368" spans="17:17" x14ac:dyDescent="0.25">
      <c r="Q5368" s="8"/>
    </row>
    <row r="5369" spans="17:17" x14ac:dyDescent="0.25">
      <c r="Q5369" s="8"/>
    </row>
    <row r="5370" spans="17:17" x14ac:dyDescent="0.25">
      <c r="Q5370" s="8"/>
    </row>
    <row r="5371" spans="17:17" x14ac:dyDescent="0.25">
      <c r="Q5371" s="8"/>
    </row>
    <row r="5372" spans="17:17" x14ac:dyDescent="0.25">
      <c r="Q5372" s="8"/>
    </row>
    <row r="5373" spans="17:17" x14ac:dyDescent="0.25">
      <c r="Q5373" s="8"/>
    </row>
    <row r="5374" spans="17:17" x14ac:dyDescent="0.25">
      <c r="Q5374" s="8"/>
    </row>
    <row r="5375" spans="17:17" x14ac:dyDescent="0.25">
      <c r="Q5375" s="8"/>
    </row>
    <row r="5376" spans="17:17" x14ac:dyDescent="0.25">
      <c r="Q5376" s="8"/>
    </row>
    <row r="5377" spans="17:17" x14ac:dyDescent="0.25">
      <c r="Q5377" s="8"/>
    </row>
    <row r="5378" spans="17:17" x14ac:dyDescent="0.25">
      <c r="Q5378" s="8"/>
    </row>
    <row r="5379" spans="17:17" x14ac:dyDescent="0.25">
      <c r="Q5379" s="8"/>
    </row>
    <row r="5380" spans="17:17" x14ac:dyDescent="0.25">
      <c r="Q5380" s="8"/>
    </row>
    <row r="5381" spans="17:17" x14ac:dyDescent="0.25">
      <c r="Q5381" s="8"/>
    </row>
    <row r="5382" spans="17:17" x14ac:dyDescent="0.25">
      <c r="Q5382" s="8"/>
    </row>
    <row r="5383" spans="17:17" x14ac:dyDescent="0.25">
      <c r="Q5383" s="8"/>
    </row>
    <row r="5384" spans="17:17" x14ac:dyDescent="0.25">
      <c r="Q5384" s="8"/>
    </row>
    <row r="5385" spans="17:17" x14ac:dyDescent="0.25">
      <c r="Q5385" s="8"/>
    </row>
    <row r="5386" spans="17:17" x14ac:dyDescent="0.25">
      <c r="Q5386" s="8"/>
    </row>
    <row r="5387" spans="17:17" x14ac:dyDescent="0.25">
      <c r="Q5387" s="8"/>
    </row>
    <row r="5388" spans="17:17" x14ac:dyDescent="0.25">
      <c r="Q5388" s="8"/>
    </row>
    <row r="5389" spans="17:17" x14ac:dyDescent="0.25">
      <c r="Q5389" s="8"/>
    </row>
    <row r="5390" spans="17:17" x14ac:dyDescent="0.25">
      <c r="Q5390" s="8"/>
    </row>
    <row r="5391" spans="17:17" x14ac:dyDescent="0.25">
      <c r="Q5391" s="8"/>
    </row>
    <row r="5392" spans="17:17" x14ac:dyDescent="0.25">
      <c r="Q5392" s="8"/>
    </row>
    <row r="5393" spans="17:17" x14ac:dyDescent="0.25">
      <c r="Q5393" s="8"/>
    </row>
    <row r="5394" spans="17:17" x14ac:dyDescent="0.25">
      <c r="Q5394" s="8"/>
    </row>
    <row r="5395" spans="17:17" x14ac:dyDescent="0.25">
      <c r="Q5395" s="8"/>
    </row>
    <row r="5396" spans="17:17" x14ac:dyDescent="0.25">
      <c r="Q5396" s="8"/>
    </row>
    <row r="5397" spans="17:17" x14ac:dyDescent="0.25">
      <c r="Q5397" s="8"/>
    </row>
    <row r="5398" spans="17:17" x14ac:dyDescent="0.25">
      <c r="Q5398" s="8"/>
    </row>
    <row r="5399" spans="17:17" x14ac:dyDescent="0.25">
      <c r="Q5399" s="8"/>
    </row>
    <row r="5400" spans="17:17" x14ac:dyDescent="0.25">
      <c r="Q5400" s="8"/>
    </row>
    <row r="5401" spans="17:17" x14ac:dyDescent="0.25">
      <c r="Q5401" s="8"/>
    </row>
    <row r="5402" spans="17:17" x14ac:dyDescent="0.25">
      <c r="Q5402" s="8"/>
    </row>
    <row r="5403" spans="17:17" x14ac:dyDescent="0.25">
      <c r="Q5403" s="8"/>
    </row>
    <row r="5404" spans="17:17" x14ac:dyDescent="0.25">
      <c r="Q5404" s="8"/>
    </row>
    <row r="5405" spans="17:17" x14ac:dyDescent="0.25">
      <c r="Q5405" s="8"/>
    </row>
    <row r="5406" spans="17:17" x14ac:dyDescent="0.25">
      <c r="Q5406" s="8"/>
    </row>
    <row r="5407" spans="17:17" x14ac:dyDescent="0.25">
      <c r="Q5407" s="8"/>
    </row>
    <row r="5408" spans="17:17" x14ac:dyDescent="0.25">
      <c r="Q5408" s="8"/>
    </row>
    <row r="5409" spans="17:17" x14ac:dyDescent="0.25">
      <c r="Q5409" s="8"/>
    </row>
    <row r="5410" spans="17:17" x14ac:dyDescent="0.25">
      <c r="Q5410" s="8"/>
    </row>
    <row r="5411" spans="17:17" x14ac:dyDescent="0.25">
      <c r="Q5411" s="8"/>
    </row>
    <row r="5412" spans="17:17" x14ac:dyDescent="0.25">
      <c r="Q5412" s="8"/>
    </row>
    <row r="5413" spans="17:17" x14ac:dyDescent="0.25">
      <c r="Q5413" s="8"/>
    </row>
    <row r="5414" spans="17:17" x14ac:dyDescent="0.25">
      <c r="Q5414" s="8"/>
    </row>
    <row r="5415" spans="17:17" x14ac:dyDescent="0.25">
      <c r="Q5415" s="8"/>
    </row>
    <row r="5416" spans="17:17" x14ac:dyDescent="0.25">
      <c r="Q5416" s="8"/>
    </row>
    <row r="5417" spans="17:17" x14ac:dyDescent="0.25">
      <c r="Q5417" s="8"/>
    </row>
    <row r="5418" spans="17:17" x14ac:dyDescent="0.25">
      <c r="Q5418" s="8"/>
    </row>
    <row r="5419" spans="17:17" x14ac:dyDescent="0.25">
      <c r="Q5419" s="8"/>
    </row>
    <row r="5420" spans="17:17" x14ac:dyDescent="0.25">
      <c r="Q5420" s="8"/>
    </row>
    <row r="5421" spans="17:17" x14ac:dyDescent="0.25">
      <c r="Q5421" s="8"/>
    </row>
    <row r="5422" spans="17:17" x14ac:dyDescent="0.25">
      <c r="Q5422" s="8"/>
    </row>
    <row r="5423" spans="17:17" x14ac:dyDescent="0.25">
      <c r="Q5423" s="8"/>
    </row>
    <row r="5424" spans="17:17" x14ac:dyDescent="0.25">
      <c r="Q5424" s="8"/>
    </row>
    <row r="5425" spans="17:17" x14ac:dyDescent="0.25">
      <c r="Q5425" s="8"/>
    </row>
    <row r="5426" spans="17:17" x14ac:dyDescent="0.25">
      <c r="Q5426" s="8"/>
    </row>
    <row r="5427" spans="17:17" x14ac:dyDescent="0.25">
      <c r="Q5427" s="8"/>
    </row>
    <row r="5428" spans="17:17" x14ac:dyDescent="0.25">
      <c r="Q5428" s="8"/>
    </row>
    <row r="5429" spans="17:17" x14ac:dyDescent="0.25">
      <c r="Q5429" s="8"/>
    </row>
    <row r="5430" spans="17:17" x14ac:dyDescent="0.25">
      <c r="Q5430" s="8"/>
    </row>
    <row r="5431" spans="17:17" x14ac:dyDescent="0.25">
      <c r="Q5431" s="8"/>
    </row>
    <row r="5432" spans="17:17" x14ac:dyDescent="0.25">
      <c r="Q5432" s="8"/>
    </row>
    <row r="5433" spans="17:17" x14ac:dyDescent="0.25">
      <c r="Q5433" s="8"/>
    </row>
    <row r="5434" spans="17:17" x14ac:dyDescent="0.25">
      <c r="Q5434" s="8"/>
    </row>
    <row r="5435" spans="17:17" x14ac:dyDescent="0.25">
      <c r="Q5435" s="8"/>
    </row>
    <row r="5436" spans="17:17" x14ac:dyDescent="0.25">
      <c r="Q5436" s="8"/>
    </row>
    <row r="5437" spans="17:17" x14ac:dyDescent="0.25">
      <c r="Q5437" s="8"/>
    </row>
    <row r="5438" spans="17:17" x14ac:dyDescent="0.25">
      <c r="Q5438" s="8"/>
    </row>
    <row r="5439" spans="17:17" x14ac:dyDescent="0.25">
      <c r="Q5439" s="8"/>
    </row>
    <row r="5440" spans="17:17" x14ac:dyDescent="0.25">
      <c r="Q5440" s="8"/>
    </row>
    <row r="5441" spans="17:17" x14ac:dyDescent="0.25">
      <c r="Q5441" s="8"/>
    </row>
    <row r="5442" spans="17:17" x14ac:dyDescent="0.25">
      <c r="Q5442" s="8"/>
    </row>
    <row r="5443" spans="17:17" x14ac:dyDescent="0.25">
      <c r="Q5443" s="8"/>
    </row>
    <row r="5444" spans="17:17" x14ac:dyDescent="0.25">
      <c r="Q5444" s="8"/>
    </row>
    <row r="5445" spans="17:17" x14ac:dyDescent="0.25">
      <c r="Q5445" s="8"/>
    </row>
    <row r="5446" spans="17:17" x14ac:dyDescent="0.25">
      <c r="Q5446" s="8"/>
    </row>
    <row r="5447" spans="17:17" x14ac:dyDescent="0.25">
      <c r="Q5447" s="8"/>
    </row>
    <row r="5448" spans="17:17" x14ac:dyDescent="0.25">
      <c r="Q5448" s="8"/>
    </row>
    <row r="5449" spans="17:17" x14ac:dyDescent="0.25">
      <c r="Q5449" s="8"/>
    </row>
    <row r="5450" spans="17:17" x14ac:dyDescent="0.25">
      <c r="Q5450" s="8"/>
    </row>
    <row r="5451" spans="17:17" x14ac:dyDescent="0.25">
      <c r="Q5451" s="8"/>
    </row>
    <row r="5452" spans="17:17" x14ac:dyDescent="0.25">
      <c r="Q5452" s="8"/>
    </row>
    <row r="5453" spans="17:17" x14ac:dyDescent="0.25">
      <c r="Q5453" s="8"/>
    </row>
    <row r="5454" spans="17:17" x14ac:dyDescent="0.25">
      <c r="Q5454" s="8"/>
    </row>
    <row r="5455" spans="17:17" x14ac:dyDescent="0.25">
      <c r="Q5455" s="8"/>
    </row>
    <row r="5456" spans="17:17" x14ac:dyDescent="0.25">
      <c r="Q5456" s="8"/>
    </row>
    <row r="5457" spans="17:17" x14ac:dyDescent="0.25">
      <c r="Q5457" s="8"/>
    </row>
    <row r="5458" spans="17:17" x14ac:dyDescent="0.25">
      <c r="Q5458" s="8"/>
    </row>
    <row r="5459" spans="17:17" x14ac:dyDescent="0.25">
      <c r="Q5459" s="8"/>
    </row>
    <row r="5460" spans="17:17" x14ac:dyDescent="0.25">
      <c r="Q5460" s="8"/>
    </row>
    <row r="5461" spans="17:17" x14ac:dyDescent="0.25">
      <c r="Q5461" s="8"/>
    </row>
    <row r="5462" spans="17:17" x14ac:dyDescent="0.25">
      <c r="Q5462" s="8"/>
    </row>
    <row r="5463" spans="17:17" x14ac:dyDescent="0.25">
      <c r="Q5463" s="8"/>
    </row>
    <row r="5464" spans="17:17" x14ac:dyDescent="0.25">
      <c r="Q5464" s="8"/>
    </row>
    <row r="5465" spans="17:17" x14ac:dyDescent="0.25">
      <c r="Q5465" s="8"/>
    </row>
    <row r="5466" spans="17:17" x14ac:dyDescent="0.25">
      <c r="Q5466" s="8"/>
    </row>
    <row r="5467" spans="17:17" x14ac:dyDescent="0.25">
      <c r="Q5467" s="8"/>
    </row>
    <row r="5468" spans="17:17" x14ac:dyDescent="0.25">
      <c r="Q5468" s="8"/>
    </row>
    <row r="5469" spans="17:17" x14ac:dyDescent="0.25">
      <c r="Q5469" s="8"/>
    </row>
    <row r="5470" spans="17:17" x14ac:dyDescent="0.25">
      <c r="Q5470" s="8"/>
    </row>
    <row r="5471" spans="17:17" x14ac:dyDescent="0.25">
      <c r="Q5471" s="8"/>
    </row>
    <row r="5472" spans="17:17" x14ac:dyDescent="0.25">
      <c r="Q5472" s="8"/>
    </row>
    <row r="5473" spans="17:17" x14ac:dyDescent="0.25">
      <c r="Q5473" s="8"/>
    </row>
    <row r="5474" spans="17:17" x14ac:dyDescent="0.25">
      <c r="Q5474" s="8"/>
    </row>
    <row r="5475" spans="17:17" x14ac:dyDescent="0.25">
      <c r="Q5475" s="8"/>
    </row>
    <row r="5476" spans="17:17" x14ac:dyDescent="0.25">
      <c r="Q5476" s="8"/>
    </row>
    <row r="5477" spans="17:17" x14ac:dyDescent="0.25">
      <c r="Q5477" s="8"/>
    </row>
    <row r="5478" spans="17:17" x14ac:dyDescent="0.25">
      <c r="Q5478" s="8"/>
    </row>
    <row r="5479" spans="17:17" x14ac:dyDescent="0.25">
      <c r="Q5479" s="8"/>
    </row>
    <row r="5480" spans="17:17" x14ac:dyDescent="0.25">
      <c r="Q5480" s="8"/>
    </row>
    <row r="5481" spans="17:17" x14ac:dyDescent="0.25">
      <c r="Q5481" s="8"/>
    </row>
    <row r="5482" spans="17:17" x14ac:dyDescent="0.25">
      <c r="Q5482" s="8"/>
    </row>
    <row r="5483" spans="17:17" x14ac:dyDescent="0.25">
      <c r="Q5483" s="8"/>
    </row>
    <row r="5484" spans="17:17" x14ac:dyDescent="0.25">
      <c r="Q5484" s="8"/>
    </row>
    <row r="5485" spans="17:17" x14ac:dyDescent="0.25">
      <c r="Q5485" s="8"/>
    </row>
    <row r="5486" spans="17:17" x14ac:dyDescent="0.25">
      <c r="Q5486" s="8"/>
    </row>
    <row r="5487" spans="17:17" x14ac:dyDescent="0.25">
      <c r="Q5487" s="8"/>
    </row>
    <row r="5488" spans="17:17" x14ac:dyDescent="0.25">
      <c r="Q5488" s="8"/>
    </row>
    <row r="5489" spans="17:17" x14ac:dyDescent="0.25">
      <c r="Q5489" s="8"/>
    </row>
    <row r="5490" spans="17:17" x14ac:dyDescent="0.25">
      <c r="Q5490" s="8"/>
    </row>
    <row r="5491" spans="17:17" x14ac:dyDescent="0.25">
      <c r="Q5491" s="8"/>
    </row>
    <row r="5492" spans="17:17" x14ac:dyDescent="0.25">
      <c r="Q5492" s="8"/>
    </row>
    <row r="5493" spans="17:17" x14ac:dyDescent="0.25">
      <c r="Q5493" s="8"/>
    </row>
    <row r="5494" spans="17:17" x14ac:dyDescent="0.25">
      <c r="Q5494" s="8"/>
    </row>
    <row r="5495" spans="17:17" x14ac:dyDescent="0.25">
      <c r="Q5495" s="8"/>
    </row>
    <row r="5496" spans="17:17" x14ac:dyDescent="0.25">
      <c r="Q5496" s="8"/>
    </row>
    <row r="5497" spans="17:17" x14ac:dyDescent="0.25">
      <c r="Q5497" s="8"/>
    </row>
    <row r="5498" spans="17:17" x14ac:dyDescent="0.25">
      <c r="Q5498" s="8"/>
    </row>
    <row r="5499" spans="17:17" x14ac:dyDescent="0.25">
      <c r="Q5499" s="8"/>
    </row>
    <row r="5500" spans="17:17" x14ac:dyDescent="0.25">
      <c r="Q5500" s="8"/>
    </row>
    <row r="5501" spans="17:17" x14ac:dyDescent="0.25">
      <c r="Q5501" s="8"/>
    </row>
    <row r="5502" spans="17:17" x14ac:dyDescent="0.25">
      <c r="Q5502" s="8"/>
    </row>
    <row r="5503" spans="17:17" x14ac:dyDescent="0.25">
      <c r="Q5503" s="8"/>
    </row>
    <row r="5504" spans="17:17" x14ac:dyDescent="0.25">
      <c r="Q5504" s="8"/>
    </row>
    <row r="5505" spans="17:17" x14ac:dyDescent="0.25">
      <c r="Q5505" s="8"/>
    </row>
    <row r="5506" spans="17:17" x14ac:dyDescent="0.25">
      <c r="Q5506" s="8"/>
    </row>
    <row r="5507" spans="17:17" x14ac:dyDescent="0.25">
      <c r="Q5507" s="8"/>
    </row>
    <row r="5508" spans="17:17" x14ac:dyDescent="0.25">
      <c r="Q5508" s="8"/>
    </row>
    <row r="5509" spans="17:17" x14ac:dyDescent="0.25">
      <c r="Q5509" s="8"/>
    </row>
    <row r="5510" spans="17:17" x14ac:dyDescent="0.25">
      <c r="Q5510" s="8"/>
    </row>
    <row r="5511" spans="17:17" x14ac:dyDescent="0.25">
      <c r="Q5511" s="8"/>
    </row>
    <row r="5512" spans="17:17" x14ac:dyDescent="0.25">
      <c r="Q5512" s="8"/>
    </row>
    <row r="5513" spans="17:17" x14ac:dyDescent="0.25">
      <c r="Q5513" s="8"/>
    </row>
    <row r="5514" spans="17:17" x14ac:dyDescent="0.25">
      <c r="Q5514" s="8"/>
    </row>
    <row r="5515" spans="17:17" x14ac:dyDescent="0.25">
      <c r="Q5515" s="8"/>
    </row>
    <row r="5516" spans="17:17" x14ac:dyDescent="0.25">
      <c r="Q5516" s="8"/>
    </row>
    <row r="5517" spans="17:17" x14ac:dyDescent="0.25">
      <c r="Q5517" s="8"/>
    </row>
    <row r="5518" spans="17:17" x14ac:dyDescent="0.25">
      <c r="Q5518" s="8"/>
    </row>
    <row r="5519" spans="17:17" x14ac:dyDescent="0.25">
      <c r="Q5519" s="8"/>
    </row>
    <row r="5520" spans="17:17" x14ac:dyDescent="0.25">
      <c r="Q5520" s="8"/>
    </row>
    <row r="5521" spans="17:17" x14ac:dyDescent="0.25">
      <c r="Q5521" s="8"/>
    </row>
    <row r="5522" spans="17:17" x14ac:dyDescent="0.25">
      <c r="Q5522" s="8"/>
    </row>
    <row r="5523" spans="17:17" x14ac:dyDescent="0.25">
      <c r="Q5523" s="8"/>
    </row>
    <row r="5524" spans="17:17" x14ac:dyDescent="0.25">
      <c r="Q5524" s="8"/>
    </row>
    <row r="5525" spans="17:17" x14ac:dyDescent="0.25">
      <c r="Q5525" s="8"/>
    </row>
    <row r="5526" spans="17:17" x14ac:dyDescent="0.25">
      <c r="Q5526" s="8"/>
    </row>
    <row r="5527" spans="17:17" x14ac:dyDescent="0.25">
      <c r="Q5527" s="8"/>
    </row>
    <row r="5528" spans="17:17" x14ac:dyDescent="0.25">
      <c r="Q5528" s="8"/>
    </row>
    <row r="5529" spans="17:17" x14ac:dyDescent="0.25">
      <c r="Q5529" s="8"/>
    </row>
    <row r="5530" spans="17:17" x14ac:dyDescent="0.25">
      <c r="Q5530" s="8"/>
    </row>
    <row r="5531" spans="17:17" x14ac:dyDescent="0.25">
      <c r="Q5531" s="8"/>
    </row>
    <row r="5532" spans="17:17" x14ac:dyDescent="0.25">
      <c r="Q5532" s="8"/>
    </row>
    <row r="5533" spans="17:17" x14ac:dyDescent="0.25">
      <c r="Q5533" s="8"/>
    </row>
    <row r="5534" spans="17:17" x14ac:dyDescent="0.25">
      <c r="Q5534" s="8"/>
    </row>
    <row r="5535" spans="17:17" x14ac:dyDescent="0.25">
      <c r="Q5535" s="8"/>
    </row>
    <row r="5536" spans="17:17" x14ac:dyDescent="0.25">
      <c r="Q5536" s="8"/>
    </row>
    <row r="5537" spans="17:17" x14ac:dyDescent="0.25">
      <c r="Q5537" s="8"/>
    </row>
    <row r="5538" spans="17:17" x14ac:dyDescent="0.25">
      <c r="Q5538" s="8"/>
    </row>
    <row r="5539" spans="17:17" x14ac:dyDescent="0.25">
      <c r="Q5539" s="8"/>
    </row>
    <row r="5540" spans="17:17" x14ac:dyDescent="0.25">
      <c r="Q5540" s="8"/>
    </row>
    <row r="5541" spans="17:17" x14ac:dyDescent="0.25">
      <c r="Q5541" s="8"/>
    </row>
    <row r="5542" spans="17:17" x14ac:dyDescent="0.25">
      <c r="Q5542" s="8"/>
    </row>
    <row r="5543" spans="17:17" x14ac:dyDescent="0.25">
      <c r="Q5543" s="8"/>
    </row>
    <row r="5544" spans="17:17" x14ac:dyDescent="0.25">
      <c r="Q5544" s="8"/>
    </row>
    <row r="5545" spans="17:17" x14ac:dyDescent="0.25">
      <c r="Q5545" s="8"/>
    </row>
    <row r="5546" spans="17:17" x14ac:dyDescent="0.25">
      <c r="Q5546" s="8"/>
    </row>
    <row r="5547" spans="17:17" x14ac:dyDescent="0.25">
      <c r="Q5547" s="8"/>
    </row>
    <row r="5548" spans="17:17" x14ac:dyDescent="0.25">
      <c r="Q5548" s="8"/>
    </row>
    <row r="5549" spans="17:17" x14ac:dyDescent="0.25">
      <c r="Q5549" s="8"/>
    </row>
    <row r="5550" spans="17:17" x14ac:dyDescent="0.25">
      <c r="Q5550" s="8"/>
    </row>
    <row r="5551" spans="17:17" x14ac:dyDescent="0.25">
      <c r="Q5551" s="8"/>
    </row>
    <row r="5552" spans="17:17" x14ac:dyDescent="0.25">
      <c r="Q5552" s="8"/>
    </row>
    <row r="5553" spans="17:17" x14ac:dyDescent="0.25">
      <c r="Q5553" s="8"/>
    </row>
    <row r="5554" spans="17:17" x14ac:dyDescent="0.25">
      <c r="Q5554" s="8"/>
    </row>
    <row r="5555" spans="17:17" x14ac:dyDescent="0.25">
      <c r="Q5555" s="8"/>
    </row>
    <row r="5556" spans="17:17" x14ac:dyDescent="0.25">
      <c r="Q5556" s="8"/>
    </row>
    <row r="5557" spans="17:17" x14ac:dyDescent="0.25">
      <c r="Q5557" s="8"/>
    </row>
    <row r="5558" spans="17:17" x14ac:dyDescent="0.25">
      <c r="Q5558" s="8"/>
    </row>
    <row r="5559" spans="17:17" x14ac:dyDescent="0.25">
      <c r="Q5559" s="8"/>
    </row>
    <row r="5560" spans="17:17" x14ac:dyDescent="0.25">
      <c r="Q5560" s="8"/>
    </row>
    <row r="5561" spans="17:17" x14ac:dyDescent="0.25">
      <c r="Q5561" s="8"/>
    </row>
    <row r="5562" spans="17:17" x14ac:dyDescent="0.25">
      <c r="Q5562" s="8"/>
    </row>
    <row r="5563" spans="17:17" x14ac:dyDescent="0.25">
      <c r="Q5563" s="8"/>
    </row>
    <row r="5564" spans="17:17" x14ac:dyDescent="0.25">
      <c r="Q5564" s="8"/>
    </row>
    <row r="5565" spans="17:17" x14ac:dyDescent="0.25">
      <c r="Q5565" s="8"/>
    </row>
    <row r="5566" spans="17:17" x14ac:dyDescent="0.25">
      <c r="Q5566" s="8"/>
    </row>
    <row r="5567" spans="17:17" x14ac:dyDescent="0.25">
      <c r="Q5567" s="8"/>
    </row>
    <row r="5568" spans="17:17" x14ac:dyDescent="0.25">
      <c r="Q5568" s="8"/>
    </row>
    <row r="5569" spans="17:17" x14ac:dyDescent="0.25">
      <c r="Q5569" s="8"/>
    </row>
    <row r="5570" spans="17:17" x14ac:dyDescent="0.25">
      <c r="Q5570" s="8"/>
    </row>
    <row r="5571" spans="17:17" x14ac:dyDescent="0.25">
      <c r="Q5571" s="8"/>
    </row>
    <row r="5572" spans="17:17" x14ac:dyDescent="0.25">
      <c r="Q5572" s="8"/>
    </row>
    <row r="5573" spans="17:17" x14ac:dyDescent="0.25">
      <c r="Q5573" s="8"/>
    </row>
    <row r="5574" spans="17:17" x14ac:dyDescent="0.25">
      <c r="Q5574" s="8"/>
    </row>
    <row r="5575" spans="17:17" x14ac:dyDescent="0.25">
      <c r="Q5575" s="8"/>
    </row>
    <row r="5576" spans="17:17" x14ac:dyDescent="0.25">
      <c r="Q5576" s="8"/>
    </row>
    <row r="5577" spans="17:17" x14ac:dyDescent="0.25">
      <c r="Q5577" s="8"/>
    </row>
    <row r="5578" spans="17:17" x14ac:dyDescent="0.25">
      <c r="Q5578" s="8"/>
    </row>
    <row r="5579" spans="17:17" x14ac:dyDescent="0.25">
      <c r="Q5579" s="8"/>
    </row>
    <row r="5580" spans="17:17" x14ac:dyDescent="0.25">
      <c r="Q5580" s="8"/>
    </row>
    <row r="5581" spans="17:17" x14ac:dyDescent="0.25">
      <c r="Q5581" s="8"/>
    </row>
    <row r="5582" spans="17:17" x14ac:dyDescent="0.25">
      <c r="Q5582" s="8"/>
    </row>
    <row r="5583" spans="17:17" x14ac:dyDescent="0.25">
      <c r="Q5583" s="8"/>
    </row>
    <row r="5584" spans="17:17" x14ac:dyDescent="0.25">
      <c r="Q5584" s="8"/>
    </row>
    <row r="5585" spans="17:17" x14ac:dyDescent="0.25">
      <c r="Q5585" s="8"/>
    </row>
    <row r="5586" spans="17:17" x14ac:dyDescent="0.25">
      <c r="Q5586" s="8"/>
    </row>
    <row r="5587" spans="17:17" x14ac:dyDescent="0.25">
      <c r="Q5587" s="8"/>
    </row>
    <row r="5588" spans="17:17" x14ac:dyDescent="0.25">
      <c r="Q5588" s="8"/>
    </row>
    <row r="5589" spans="17:17" x14ac:dyDescent="0.25">
      <c r="Q5589" s="8"/>
    </row>
    <row r="5590" spans="17:17" x14ac:dyDescent="0.25">
      <c r="Q5590" s="8"/>
    </row>
    <row r="5591" spans="17:17" x14ac:dyDescent="0.25">
      <c r="Q5591" s="8"/>
    </row>
    <row r="5592" spans="17:17" x14ac:dyDescent="0.25">
      <c r="Q5592" s="8"/>
    </row>
    <row r="5593" spans="17:17" x14ac:dyDescent="0.25">
      <c r="Q5593" s="8"/>
    </row>
    <row r="5594" spans="17:17" x14ac:dyDescent="0.25">
      <c r="Q5594" s="8"/>
    </row>
    <row r="5595" spans="17:17" x14ac:dyDescent="0.25">
      <c r="Q5595" s="8"/>
    </row>
    <row r="5596" spans="17:17" x14ac:dyDescent="0.25">
      <c r="Q5596" s="8"/>
    </row>
    <row r="5597" spans="17:17" x14ac:dyDescent="0.25">
      <c r="Q5597" s="8"/>
    </row>
    <row r="5598" spans="17:17" x14ac:dyDescent="0.25">
      <c r="Q5598" s="8"/>
    </row>
    <row r="5599" spans="17:17" x14ac:dyDescent="0.25">
      <c r="Q5599" s="8"/>
    </row>
    <row r="5600" spans="17:17" x14ac:dyDescent="0.25">
      <c r="Q5600" s="8"/>
    </row>
    <row r="5601" spans="17:17" x14ac:dyDescent="0.25">
      <c r="Q5601" s="8"/>
    </row>
    <row r="5602" spans="17:17" x14ac:dyDescent="0.25">
      <c r="Q5602" s="8"/>
    </row>
    <row r="5603" spans="17:17" x14ac:dyDescent="0.25">
      <c r="Q5603" s="8"/>
    </row>
    <row r="5604" spans="17:17" x14ac:dyDescent="0.25">
      <c r="Q5604" s="8"/>
    </row>
    <row r="5605" spans="17:17" x14ac:dyDescent="0.25">
      <c r="Q5605" s="8"/>
    </row>
    <row r="5606" spans="17:17" x14ac:dyDescent="0.25">
      <c r="Q5606" s="8"/>
    </row>
    <row r="5607" spans="17:17" x14ac:dyDescent="0.25">
      <c r="Q5607" s="8"/>
    </row>
    <row r="5608" spans="17:17" x14ac:dyDescent="0.25">
      <c r="Q5608" s="8"/>
    </row>
    <row r="5609" spans="17:17" x14ac:dyDescent="0.25">
      <c r="Q5609" s="8"/>
    </row>
    <row r="5610" spans="17:17" x14ac:dyDescent="0.25">
      <c r="Q5610" s="8"/>
    </row>
    <row r="5611" spans="17:17" x14ac:dyDescent="0.25">
      <c r="Q5611" s="8"/>
    </row>
    <row r="5612" spans="17:17" x14ac:dyDescent="0.25">
      <c r="Q5612" s="8"/>
    </row>
    <row r="5613" spans="17:17" x14ac:dyDescent="0.25">
      <c r="Q5613" s="8"/>
    </row>
    <row r="5614" spans="17:17" x14ac:dyDescent="0.25">
      <c r="Q5614" s="8"/>
    </row>
    <row r="5615" spans="17:17" x14ac:dyDescent="0.25">
      <c r="Q5615" s="8"/>
    </row>
    <row r="5616" spans="17:17" x14ac:dyDescent="0.25">
      <c r="Q5616" s="8"/>
    </row>
    <row r="5617" spans="17:17" x14ac:dyDescent="0.25">
      <c r="Q5617" s="8"/>
    </row>
    <row r="5618" spans="17:17" x14ac:dyDescent="0.25">
      <c r="Q5618" s="8"/>
    </row>
    <row r="5619" spans="17:17" x14ac:dyDescent="0.25">
      <c r="Q5619" s="8"/>
    </row>
    <row r="5620" spans="17:17" x14ac:dyDescent="0.25">
      <c r="Q5620" s="8"/>
    </row>
    <row r="5621" spans="17:17" x14ac:dyDescent="0.25">
      <c r="Q5621" s="8"/>
    </row>
    <row r="5622" spans="17:17" x14ac:dyDescent="0.25">
      <c r="Q5622" s="8"/>
    </row>
    <row r="5623" spans="17:17" x14ac:dyDescent="0.25">
      <c r="Q5623" s="8"/>
    </row>
    <row r="5624" spans="17:17" x14ac:dyDescent="0.25">
      <c r="Q5624" s="8"/>
    </row>
    <row r="5625" spans="17:17" x14ac:dyDescent="0.25">
      <c r="Q5625" s="8"/>
    </row>
    <row r="5626" spans="17:17" x14ac:dyDescent="0.25">
      <c r="Q5626" s="8"/>
    </row>
    <row r="5627" spans="17:17" x14ac:dyDescent="0.25">
      <c r="Q5627" s="8"/>
    </row>
    <row r="5628" spans="17:17" x14ac:dyDescent="0.25">
      <c r="Q5628" s="8"/>
    </row>
    <row r="5629" spans="17:17" x14ac:dyDescent="0.25">
      <c r="Q5629" s="8"/>
    </row>
    <row r="5630" spans="17:17" x14ac:dyDescent="0.25">
      <c r="Q5630" s="8"/>
    </row>
    <row r="5631" spans="17:17" x14ac:dyDescent="0.25">
      <c r="Q5631" s="8"/>
    </row>
    <row r="5632" spans="17:17" x14ac:dyDescent="0.25">
      <c r="Q5632" s="8"/>
    </row>
    <row r="5633" spans="17:17" x14ac:dyDescent="0.25">
      <c r="Q5633" s="8"/>
    </row>
    <row r="5634" spans="17:17" x14ac:dyDescent="0.25">
      <c r="Q5634" s="8"/>
    </row>
    <row r="5635" spans="17:17" x14ac:dyDescent="0.25">
      <c r="Q5635" s="8"/>
    </row>
    <row r="5636" spans="17:17" x14ac:dyDescent="0.25">
      <c r="Q5636" s="8"/>
    </row>
    <row r="5637" spans="17:17" x14ac:dyDescent="0.25">
      <c r="Q5637" s="8"/>
    </row>
    <row r="5638" spans="17:17" x14ac:dyDescent="0.25">
      <c r="Q5638" s="8"/>
    </row>
    <row r="5639" spans="17:17" x14ac:dyDescent="0.25">
      <c r="Q5639" s="8"/>
    </row>
    <row r="5640" spans="17:17" x14ac:dyDescent="0.25">
      <c r="Q5640" s="8"/>
    </row>
    <row r="5641" spans="17:17" x14ac:dyDescent="0.25">
      <c r="Q5641" s="8"/>
    </row>
    <row r="5642" spans="17:17" x14ac:dyDescent="0.25">
      <c r="Q5642" s="8"/>
    </row>
    <row r="5643" spans="17:17" x14ac:dyDescent="0.25">
      <c r="Q5643" s="8"/>
    </row>
    <row r="5644" spans="17:17" x14ac:dyDescent="0.25">
      <c r="Q5644" s="8"/>
    </row>
    <row r="5645" spans="17:17" x14ac:dyDescent="0.25">
      <c r="Q5645" s="8"/>
    </row>
    <row r="5646" spans="17:17" x14ac:dyDescent="0.25">
      <c r="Q5646" s="8"/>
    </row>
    <row r="5647" spans="17:17" x14ac:dyDescent="0.25">
      <c r="Q5647" s="8"/>
    </row>
    <row r="5648" spans="17:17" x14ac:dyDescent="0.25">
      <c r="Q5648" s="8"/>
    </row>
    <row r="5649" spans="17:17" x14ac:dyDescent="0.25">
      <c r="Q5649" s="8"/>
    </row>
    <row r="5650" spans="17:17" x14ac:dyDescent="0.25">
      <c r="Q5650" s="8"/>
    </row>
    <row r="5651" spans="17:17" x14ac:dyDescent="0.25">
      <c r="Q5651" s="8"/>
    </row>
    <row r="5652" spans="17:17" x14ac:dyDescent="0.25">
      <c r="Q5652" s="8"/>
    </row>
    <row r="5653" spans="17:17" x14ac:dyDescent="0.25">
      <c r="Q5653" s="8"/>
    </row>
    <row r="5654" spans="17:17" x14ac:dyDescent="0.25">
      <c r="Q5654" s="8"/>
    </row>
    <row r="5655" spans="17:17" x14ac:dyDescent="0.25">
      <c r="Q5655" s="8"/>
    </row>
    <row r="5656" spans="17:17" x14ac:dyDescent="0.25">
      <c r="Q5656" s="8"/>
    </row>
    <row r="5657" spans="17:17" x14ac:dyDescent="0.25">
      <c r="Q5657" s="8"/>
    </row>
    <row r="5658" spans="17:17" x14ac:dyDescent="0.25">
      <c r="Q5658" s="8"/>
    </row>
    <row r="5659" spans="17:17" x14ac:dyDescent="0.25">
      <c r="Q5659" s="8"/>
    </row>
    <row r="5660" spans="17:17" x14ac:dyDescent="0.25">
      <c r="Q5660" s="8"/>
    </row>
    <row r="5661" spans="17:17" x14ac:dyDescent="0.25">
      <c r="Q5661" s="8"/>
    </row>
    <row r="5662" spans="17:17" x14ac:dyDescent="0.25">
      <c r="Q5662" s="8"/>
    </row>
    <row r="5663" spans="17:17" x14ac:dyDescent="0.25">
      <c r="Q5663" s="8"/>
    </row>
    <row r="5664" spans="17:17" x14ac:dyDescent="0.25">
      <c r="Q5664" s="8"/>
    </row>
    <row r="5665" spans="17:17" x14ac:dyDescent="0.25">
      <c r="Q5665" s="8"/>
    </row>
    <row r="5666" spans="17:17" x14ac:dyDescent="0.25">
      <c r="Q5666" s="8"/>
    </row>
    <row r="5667" spans="17:17" x14ac:dyDescent="0.25">
      <c r="Q5667" s="8"/>
    </row>
    <row r="5668" spans="17:17" x14ac:dyDescent="0.25">
      <c r="Q5668" s="8"/>
    </row>
    <row r="5669" spans="17:17" x14ac:dyDescent="0.25">
      <c r="Q5669" s="8"/>
    </row>
    <row r="5670" spans="17:17" x14ac:dyDescent="0.25">
      <c r="Q5670" s="8"/>
    </row>
    <row r="5671" spans="17:17" x14ac:dyDescent="0.25">
      <c r="Q5671" s="8"/>
    </row>
    <row r="5672" spans="17:17" x14ac:dyDescent="0.25">
      <c r="Q5672" s="8"/>
    </row>
    <row r="5673" spans="17:17" x14ac:dyDescent="0.25">
      <c r="Q5673" s="8"/>
    </row>
    <row r="5674" spans="17:17" x14ac:dyDescent="0.25">
      <c r="Q5674" s="8"/>
    </row>
    <row r="5675" spans="17:17" x14ac:dyDescent="0.25">
      <c r="Q5675" s="8"/>
    </row>
    <row r="5676" spans="17:17" x14ac:dyDescent="0.25">
      <c r="Q5676" s="8"/>
    </row>
    <row r="5677" spans="17:17" x14ac:dyDescent="0.25">
      <c r="Q5677" s="8"/>
    </row>
    <row r="5678" spans="17:17" x14ac:dyDescent="0.25">
      <c r="Q5678" s="8"/>
    </row>
    <row r="5679" spans="17:17" x14ac:dyDescent="0.25">
      <c r="Q5679" s="8"/>
    </row>
    <row r="5680" spans="17:17" x14ac:dyDescent="0.25">
      <c r="Q5680" s="8"/>
    </row>
    <row r="5681" spans="17:17" x14ac:dyDescent="0.25">
      <c r="Q5681" s="8"/>
    </row>
    <row r="5682" spans="17:17" x14ac:dyDescent="0.25">
      <c r="Q5682" s="8"/>
    </row>
    <row r="5683" spans="17:17" x14ac:dyDescent="0.25">
      <c r="Q5683" s="8"/>
    </row>
    <row r="5684" spans="17:17" x14ac:dyDescent="0.25">
      <c r="Q5684" s="8"/>
    </row>
    <row r="5685" spans="17:17" x14ac:dyDescent="0.25">
      <c r="Q5685" s="8"/>
    </row>
    <row r="5686" spans="17:17" x14ac:dyDescent="0.25">
      <c r="Q5686" s="8"/>
    </row>
    <row r="5687" spans="17:17" x14ac:dyDescent="0.25">
      <c r="Q5687" s="8"/>
    </row>
    <row r="5688" spans="17:17" x14ac:dyDescent="0.25">
      <c r="Q5688" s="8"/>
    </row>
    <row r="5689" spans="17:17" x14ac:dyDescent="0.25">
      <c r="Q5689" s="8"/>
    </row>
    <row r="5690" spans="17:17" x14ac:dyDescent="0.25">
      <c r="Q5690" s="8"/>
    </row>
    <row r="5691" spans="17:17" x14ac:dyDescent="0.25">
      <c r="Q5691" s="8"/>
    </row>
    <row r="5692" spans="17:17" x14ac:dyDescent="0.25">
      <c r="Q5692" s="8"/>
    </row>
    <row r="5693" spans="17:17" x14ac:dyDescent="0.25">
      <c r="Q5693" s="8"/>
    </row>
    <row r="5694" spans="17:17" x14ac:dyDescent="0.25">
      <c r="Q5694" s="8"/>
    </row>
    <row r="5695" spans="17:17" x14ac:dyDescent="0.25">
      <c r="Q5695" s="8"/>
    </row>
    <row r="5696" spans="17:17" x14ac:dyDescent="0.25">
      <c r="Q5696" s="8"/>
    </row>
    <row r="5697" spans="17:17" x14ac:dyDescent="0.25">
      <c r="Q5697" s="8"/>
    </row>
    <row r="5698" spans="17:17" x14ac:dyDescent="0.25">
      <c r="Q5698" s="8"/>
    </row>
    <row r="5699" spans="17:17" x14ac:dyDescent="0.25">
      <c r="Q5699" s="8"/>
    </row>
    <row r="5700" spans="17:17" x14ac:dyDescent="0.25">
      <c r="Q5700" s="8"/>
    </row>
    <row r="5701" spans="17:17" x14ac:dyDescent="0.25">
      <c r="Q5701" s="8"/>
    </row>
    <row r="5702" spans="17:17" x14ac:dyDescent="0.25">
      <c r="Q5702" s="8"/>
    </row>
    <row r="5703" spans="17:17" x14ac:dyDescent="0.25">
      <c r="Q5703" s="8"/>
    </row>
    <row r="5704" spans="17:17" x14ac:dyDescent="0.25">
      <c r="Q5704" s="8"/>
    </row>
    <row r="5705" spans="17:17" x14ac:dyDescent="0.25">
      <c r="Q5705" s="8"/>
    </row>
    <row r="5706" spans="17:17" x14ac:dyDescent="0.25">
      <c r="Q5706" s="8"/>
    </row>
    <row r="5707" spans="17:17" x14ac:dyDescent="0.25">
      <c r="Q5707" s="8"/>
    </row>
    <row r="5708" spans="17:17" x14ac:dyDescent="0.25">
      <c r="Q5708" s="8"/>
    </row>
    <row r="5709" spans="17:17" x14ac:dyDescent="0.25">
      <c r="Q5709" s="8"/>
    </row>
    <row r="5710" spans="17:17" x14ac:dyDescent="0.25">
      <c r="Q5710" s="8"/>
    </row>
    <row r="5711" spans="17:17" x14ac:dyDescent="0.25">
      <c r="Q5711" s="8"/>
    </row>
    <row r="5712" spans="17:17" x14ac:dyDescent="0.25">
      <c r="Q5712" s="8"/>
    </row>
    <row r="5713" spans="17:17" x14ac:dyDescent="0.25">
      <c r="Q5713" s="8"/>
    </row>
    <row r="5714" spans="17:17" x14ac:dyDescent="0.25">
      <c r="Q5714" s="8"/>
    </row>
    <row r="5715" spans="17:17" x14ac:dyDescent="0.25">
      <c r="Q5715" s="8"/>
    </row>
    <row r="5716" spans="17:17" x14ac:dyDescent="0.25">
      <c r="Q5716" s="8"/>
    </row>
    <row r="5717" spans="17:17" x14ac:dyDescent="0.25">
      <c r="Q5717" s="8"/>
    </row>
    <row r="5718" spans="17:17" x14ac:dyDescent="0.25">
      <c r="Q5718" s="8"/>
    </row>
    <row r="5719" spans="17:17" x14ac:dyDescent="0.25">
      <c r="Q5719" s="8"/>
    </row>
    <row r="5720" spans="17:17" x14ac:dyDescent="0.25">
      <c r="Q5720" s="8"/>
    </row>
    <row r="5721" spans="17:17" x14ac:dyDescent="0.25">
      <c r="Q5721" s="8"/>
    </row>
    <row r="5722" spans="17:17" x14ac:dyDescent="0.25">
      <c r="Q5722" s="8"/>
    </row>
    <row r="5723" spans="17:17" x14ac:dyDescent="0.25">
      <c r="Q5723" s="8"/>
    </row>
    <row r="5724" spans="17:17" x14ac:dyDescent="0.25">
      <c r="Q5724" s="8"/>
    </row>
    <row r="5725" spans="17:17" x14ac:dyDescent="0.25">
      <c r="Q5725" s="8"/>
    </row>
    <row r="5726" spans="17:17" x14ac:dyDescent="0.25">
      <c r="Q5726" s="8"/>
    </row>
    <row r="5727" spans="17:17" x14ac:dyDescent="0.25">
      <c r="Q5727" s="8"/>
    </row>
    <row r="5728" spans="17:17" x14ac:dyDescent="0.25">
      <c r="Q5728" s="8"/>
    </row>
    <row r="5729" spans="17:17" x14ac:dyDescent="0.25">
      <c r="Q5729" s="8"/>
    </row>
    <row r="5730" spans="17:17" x14ac:dyDescent="0.25">
      <c r="Q5730" s="8"/>
    </row>
    <row r="5731" spans="17:17" x14ac:dyDescent="0.25">
      <c r="Q5731" s="8"/>
    </row>
    <row r="5732" spans="17:17" x14ac:dyDescent="0.25">
      <c r="Q5732" s="8"/>
    </row>
    <row r="5733" spans="17:17" x14ac:dyDescent="0.25">
      <c r="Q5733" s="8"/>
    </row>
    <row r="5734" spans="17:17" x14ac:dyDescent="0.25">
      <c r="Q5734" s="8"/>
    </row>
    <row r="5735" spans="17:17" x14ac:dyDescent="0.25">
      <c r="Q5735" s="8"/>
    </row>
    <row r="5736" spans="17:17" x14ac:dyDescent="0.25">
      <c r="Q5736" s="8"/>
    </row>
    <row r="5737" spans="17:17" x14ac:dyDescent="0.25">
      <c r="Q5737" s="8"/>
    </row>
    <row r="5738" spans="17:17" x14ac:dyDescent="0.25">
      <c r="Q5738" s="8"/>
    </row>
    <row r="5739" spans="17:17" x14ac:dyDescent="0.25">
      <c r="Q5739" s="8"/>
    </row>
    <row r="5740" spans="17:17" x14ac:dyDescent="0.25">
      <c r="Q5740" s="8"/>
    </row>
    <row r="5741" spans="17:17" x14ac:dyDescent="0.25">
      <c r="Q5741" s="8"/>
    </row>
    <row r="5742" spans="17:17" x14ac:dyDescent="0.25">
      <c r="Q5742" s="8"/>
    </row>
    <row r="5743" spans="17:17" x14ac:dyDescent="0.25">
      <c r="Q5743" s="8"/>
    </row>
    <row r="5744" spans="17:17" x14ac:dyDescent="0.25">
      <c r="Q5744" s="8"/>
    </row>
    <row r="5745" spans="17:17" x14ac:dyDescent="0.25">
      <c r="Q5745" s="8"/>
    </row>
    <row r="5746" spans="17:17" x14ac:dyDescent="0.25">
      <c r="Q5746" s="8"/>
    </row>
    <row r="5747" spans="17:17" x14ac:dyDescent="0.25">
      <c r="Q5747" s="8"/>
    </row>
    <row r="5748" spans="17:17" x14ac:dyDescent="0.25">
      <c r="Q5748" s="8"/>
    </row>
    <row r="5749" spans="17:17" x14ac:dyDescent="0.25">
      <c r="Q5749" s="8"/>
    </row>
    <row r="5750" spans="17:17" x14ac:dyDescent="0.25">
      <c r="Q5750" s="8"/>
    </row>
    <row r="5751" spans="17:17" x14ac:dyDescent="0.25">
      <c r="Q5751" s="8"/>
    </row>
    <row r="5752" spans="17:17" x14ac:dyDescent="0.25">
      <c r="Q5752" s="8"/>
    </row>
    <row r="5753" spans="17:17" x14ac:dyDescent="0.25">
      <c r="Q5753" s="8"/>
    </row>
    <row r="5754" spans="17:17" x14ac:dyDescent="0.25">
      <c r="Q5754" s="8"/>
    </row>
    <row r="5755" spans="17:17" x14ac:dyDescent="0.25">
      <c r="Q5755" s="8"/>
    </row>
    <row r="5756" spans="17:17" x14ac:dyDescent="0.25">
      <c r="Q5756" s="8"/>
    </row>
    <row r="5757" spans="17:17" x14ac:dyDescent="0.25">
      <c r="Q5757" s="8"/>
    </row>
    <row r="5758" spans="17:17" x14ac:dyDescent="0.25">
      <c r="Q5758" s="8"/>
    </row>
    <row r="5759" spans="17:17" x14ac:dyDescent="0.25">
      <c r="Q5759" s="8"/>
    </row>
    <row r="5760" spans="17:17" x14ac:dyDescent="0.25">
      <c r="Q5760" s="8"/>
    </row>
    <row r="5761" spans="17:17" x14ac:dyDescent="0.25">
      <c r="Q5761" s="8"/>
    </row>
    <row r="5762" spans="17:17" x14ac:dyDescent="0.25">
      <c r="Q5762" s="8"/>
    </row>
    <row r="5763" spans="17:17" x14ac:dyDescent="0.25">
      <c r="Q5763" s="8"/>
    </row>
    <row r="5764" spans="17:17" x14ac:dyDescent="0.25">
      <c r="Q5764" s="8"/>
    </row>
    <row r="5765" spans="17:17" x14ac:dyDescent="0.25">
      <c r="Q5765" s="8"/>
    </row>
    <row r="5766" spans="17:17" x14ac:dyDescent="0.25">
      <c r="Q5766" s="8"/>
    </row>
    <row r="5767" spans="17:17" x14ac:dyDescent="0.25">
      <c r="Q5767" s="8"/>
    </row>
    <row r="5768" spans="17:17" x14ac:dyDescent="0.25">
      <c r="Q5768" s="8"/>
    </row>
    <row r="5769" spans="17:17" x14ac:dyDescent="0.25">
      <c r="Q5769" s="8"/>
    </row>
    <row r="5770" spans="17:17" x14ac:dyDescent="0.25">
      <c r="Q5770" s="8"/>
    </row>
    <row r="5771" spans="17:17" x14ac:dyDescent="0.25">
      <c r="Q5771" s="8"/>
    </row>
    <row r="5772" spans="17:17" x14ac:dyDescent="0.25">
      <c r="Q5772" s="8"/>
    </row>
    <row r="5773" spans="17:17" x14ac:dyDescent="0.25">
      <c r="Q5773" s="8"/>
    </row>
    <row r="5774" spans="17:17" x14ac:dyDescent="0.25">
      <c r="Q5774" s="8"/>
    </row>
    <row r="5775" spans="17:17" x14ac:dyDescent="0.25">
      <c r="Q5775" s="8"/>
    </row>
    <row r="5776" spans="17:17" x14ac:dyDescent="0.25">
      <c r="Q5776" s="8"/>
    </row>
    <row r="5777" spans="17:17" x14ac:dyDescent="0.25">
      <c r="Q5777" s="8"/>
    </row>
    <row r="5778" spans="17:17" x14ac:dyDescent="0.25">
      <c r="Q5778" s="8"/>
    </row>
    <row r="5779" spans="17:17" x14ac:dyDescent="0.25">
      <c r="Q5779" s="8"/>
    </row>
    <row r="5780" spans="17:17" x14ac:dyDescent="0.25">
      <c r="Q5780" s="8"/>
    </row>
    <row r="5781" spans="17:17" x14ac:dyDescent="0.25">
      <c r="Q5781" s="8"/>
    </row>
    <row r="5782" spans="17:17" x14ac:dyDescent="0.25">
      <c r="Q5782" s="8"/>
    </row>
    <row r="5783" spans="17:17" x14ac:dyDescent="0.25">
      <c r="Q5783" s="8"/>
    </row>
    <row r="5784" spans="17:17" x14ac:dyDescent="0.25">
      <c r="Q5784" s="8"/>
    </row>
    <row r="5785" spans="17:17" x14ac:dyDescent="0.25">
      <c r="Q5785" s="8"/>
    </row>
    <row r="5786" spans="17:17" x14ac:dyDescent="0.25">
      <c r="Q5786" s="8"/>
    </row>
    <row r="5787" spans="17:17" x14ac:dyDescent="0.25">
      <c r="Q5787" s="8"/>
    </row>
    <row r="5788" spans="17:17" x14ac:dyDescent="0.25">
      <c r="Q5788" s="8"/>
    </row>
    <row r="5789" spans="17:17" x14ac:dyDescent="0.25">
      <c r="Q5789" s="8"/>
    </row>
    <row r="5790" spans="17:17" x14ac:dyDescent="0.25">
      <c r="Q5790" s="8"/>
    </row>
    <row r="5791" spans="17:17" x14ac:dyDescent="0.25">
      <c r="Q5791" s="8"/>
    </row>
    <row r="5792" spans="17:17" x14ac:dyDescent="0.25">
      <c r="Q5792" s="8"/>
    </row>
    <row r="5793" spans="17:17" x14ac:dyDescent="0.25">
      <c r="Q5793" s="8"/>
    </row>
    <row r="5794" spans="17:17" x14ac:dyDescent="0.25">
      <c r="Q5794" s="8"/>
    </row>
    <row r="5795" spans="17:17" x14ac:dyDescent="0.25">
      <c r="Q5795" s="8"/>
    </row>
    <row r="5796" spans="17:17" x14ac:dyDescent="0.25">
      <c r="Q5796" s="8"/>
    </row>
    <row r="5797" spans="17:17" x14ac:dyDescent="0.25">
      <c r="Q5797" s="8"/>
    </row>
    <row r="5798" spans="17:17" x14ac:dyDescent="0.25">
      <c r="Q5798" s="8"/>
    </row>
    <row r="5799" spans="17:17" x14ac:dyDescent="0.25">
      <c r="Q5799" s="8"/>
    </row>
    <row r="5800" spans="17:17" x14ac:dyDescent="0.25">
      <c r="Q5800" s="8"/>
    </row>
    <row r="5801" spans="17:17" x14ac:dyDescent="0.25">
      <c r="Q5801" s="8"/>
    </row>
    <row r="5802" spans="17:17" x14ac:dyDescent="0.25">
      <c r="Q5802" s="8"/>
    </row>
    <row r="5803" spans="17:17" x14ac:dyDescent="0.25">
      <c r="Q5803" s="8"/>
    </row>
    <row r="5804" spans="17:17" x14ac:dyDescent="0.25">
      <c r="Q5804" s="8"/>
    </row>
    <row r="5805" spans="17:17" x14ac:dyDescent="0.25">
      <c r="Q5805" s="8"/>
    </row>
    <row r="5806" spans="17:17" x14ac:dyDescent="0.25">
      <c r="Q5806" s="8"/>
    </row>
    <row r="5807" spans="17:17" x14ac:dyDescent="0.25">
      <c r="Q5807" s="8"/>
    </row>
    <row r="5808" spans="17:17" x14ac:dyDescent="0.25">
      <c r="Q5808" s="8"/>
    </row>
    <row r="5809" spans="17:17" x14ac:dyDescent="0.25">
      <c r="Q5809" s="8"/>
    </row>
    <row r="5810" spans="17:17" x14ac:dyDescent="0.25">
      <c r="Q5810" s="8"/>
    </row>
    <row r="5811" spans="17:17" x14ac:dyDescent="0.25">
      <c r="Q5811" s="8"/>
    </row>
    <row r="5812" spans="17:17" x14ac:dyDescent="0.25">
      <c r="Q5812" s="8"/>
    </row>
    <row r="5813" spans="17:17" x14ac:dyDescent="0.25">
      <c r="Q5813" s="8"/>
    </row>
    <row r="5814" spans="17:17" x14ac:dyDescent="0.25">
      <c r="Q5814" s="8"/>
    </row>
    <row r="5815" spans="17:17" x14ac:dyDescent="0.25">
      <c r="Q5815" s="8"/>
    </row>
    <row r="5816" spans="17:17" x14ac:dyDescent="0.25">
      <c r="Q5816" s="8"/>
    </row>
    <row r="5817" spans="17:17" x14ac:dyDescent="0.25">
      <c r="Q5817" s="8"/>
    </row>
    <row r="5818" spans="17:17" x14ac:dyDescent="0.25">
      <c r="Q5818" s="8"/>
    </row>
    <row r="5819" spans="17:17" x14ac:dyDescent="0.25">
      <c r="Q5819" s="8"/>
    </row>
    <row r="5820" spans="17:17" x14ac:dyDescent="0.25">
      <c r="Q5820" s="8"/>
    </row>
    <row r="5821" spans="17:17" x14ac:dyDescent="0.25">
      <c r="Q5821" s="8"/>
    </row>
    <row r="5822" spans="17:17" x14ac:dyDescent="0.25">
      <c r="Q5822" s="8"/>
    </row>
    <row r="5823" spans="17:17" x14ac:dyDescent="0.25">
      <c r="Q5823" s="8"/>
    </row>
    <row r="5824" spans="17:17" x14ac:dyDescent="0.25">
      <c r="Q5824" s="8"/>
    </row>
    <row r="5825" spans="17:17" x14ac:dyDescent="0.25">
      <c r="Q5825" s="8"/>
    </row>
    <row r="5826" spans="17:17" x14ac:dyDescent="0.25">
      <c r="Q5826" s="8"/>
    </row>
    <row r="5827" spans="17:17" x14ac:dyDescent="0.25">
      <c r="Q5827" s="8"/>
    </row>
    <row r="5828" spans="17:17" x14ac:dyDescent="0.25">
      <c r="Q5828" s="8"/>
    </row>
    <row r="5829" spans="17:17" x14ac:dyDescent="0.25">
      <c r="Q5829" s="8"/>
    </row>
    <row r="5830" spans="17:17" x14ac:dyDescent="0.25">
      <c r="Q5830" s="8"/>
    </row>
    <row r="5831" spans="17:17" x14ac:dyDescent="0.25">
      <c r="Q5831" s="8"/>
    </row>
    <row r="5832" spans="17:17" x14ac:dyDescent="0.25">
      <c r="Q5832" s="8"/>
    </row>
    <row r="5833" spans="17:17" x14ac:dyDescent="0.25">
      <c r="Q5833" s="8"/>
    </row>
    <row r="5834" spans="17:17" x14ac:dyDescent="0.25">
      <c r="Q5834" s="8"/>
    </row>
    <row r="5835" spans="17:17" x14ac:dyDescent="0.25">
      <c r="Q5835" s="8"/>
    </row>
    <row r="5836" spans="17:17" x14ac:dyDescent="0.25">
      <c r="Q5836" s="8"/>
    </row>
    <row r="5837" spans="17:17" x14ac:dyDescent="0.25">
      <c r="Q5837" s="8"/>
    </row>
    <row r="5838" spans="17:17" x14ac:dyDescent="0.25">
      <c r="Q5838" s="8"/>
    </row>
    <row r="5839" spans="17:17" x14ac:dyDescent="0.25">
      <c r="Q5839" s="8"/>
    </row>
    <row r="5840" spans="17:17" x14ac:dyDescent="0.25">
      <c r="Q5840" s="8"/>
    </row>
    <row r="5841" spans="17:17" x14ac:dyDescent="0.25">
      <c r="Q5841" s="8"/>
    </row>
    <row r="5842" spans="17:17" x14ac:dyDescent="0.25">
      <c r="Q5842" s="8"/>
    </row>
    <row r="5843" spans="17:17" x14ac:dyDescent="0.25">
      <c r="Q5843" s="8"/>
    </row>
    <row r="5844" spans="17:17" x14ac:dyDescent="0.25">
      <c r="Q5844" s="8"/>
    </row>
    <row r="5845" spans="17:17" x14ac:dyDescent="0.25">
      <c r="Q5845" s="8"/>
    </row>
    <row r="5846" spans="17:17" x14ac:dyDescent="0.25">
      <c r="Q5846" s="8"/>
    </row>
    <row r="5847" spans="17:17" x14ac:dyDescent="0.25">
      <c r="Q5847" s="8"/>
    </row>
    <row r="5848" spans="17:17" x14ac:dyDescent="0.25">
      <c r="Q5848" s="8"/>
    </row>
    <row r="5849" spans="17:17" x14ac:dyDescent="0.25">
      <c r="Q5849" s="8"/>
    </row>
    <row r="5850" spans="17:17" x14ac:dyDescent="0.25">
      <c r="Q5850" s="8"/>
    </row>
    <row r="5851" spans="17:17" x14ac:dyDescent="0.25">
      <c r="Q5851" s="8"/>
    </row>
    <row r="5852" spans="17:17" x14ac:dyDescent="0.25">
      <c r="Q5852" s="8"/>
    </row>
    <row r="5853" spans="17:17" x14ac:dyDescent="0.25">
      <c r="Q5853" s="8"/>
    </row>
    <row r="5854" spans="17:17" x14ac:dyDescent="0.25">
      <c r="Q5854" s="8"/>
    </row>
    <row r="5855" spans="17:17" x14ac:dyDescent="0.25">
      <c r="Q5855" s="8"/>
    </row>
    <row r="5856" spans="17:17" x14ac:dyDescent="0.25">
      <c r="Q5856" s="8"/>
    </row>
    <row r="5857" spans="17:17" x14ac:dyDescent="0.25">
      <c r="Q5857" s="8"/>
    </row>
    <row r="5858" spans="17:17" x14ac:dyDescent="0.25">
      <c r="Q5858" s="8"/>
    </row>
    <row r="5859" spans="17:17" x14ac:dyDescent="0.25">
      <c r="Q5859" s="8"/>
    </row>
    <row r="5860" spans="17:17" x14ac:dyDescent="0.25">
      <c r="Q5860" s="8"/>
    </row>
    <row r="5861" spans="17:17" x14ac:dyDescent="0.25">
      <c r="Q5861" s="8"/>
    </row>
    <row r="5862" spans="17:17" x14ac:dyDescent="0.25">
      <c r="Q5862" s="8"/>
    </row>
    <row r="5863" spans="17:17" x14ac:dyDescent="0.25">
      <c r="Q5863" s="8"/>
    </row>
    <row r="5864" spans="17:17" x14ac:dyDescent="0.25">
      <c r="Q5864" s="8"/>
    </row>
    <row r="5865" spans="17:17" x14ac:dyDescent="0.25">
      <c r="Q5865" s="8"/>
    </row>
    <row r="5866" spans="17:17" x14ac:dyDescent="0.25">
      <c r="Q5866" s="8"/>
    </row>
    <row r="5867" spans="17:17" x14ac:dyDescent="0.25">
      <c r="Q5867" s="8"/>
    </row>
    <row r="5868" spans="17:17" x14ac:dyDescent="0.25">
      <c r="Q5868" s="8"/>
    </row>
    <row r="5869" spans="17:17" x14ac:dyDescent="0.25">
      <c r="Q5869" s="8"/>
    </row>
    <row r="5870" spans="17:17" x14ac:dyDescent="0.25">
      <c r="Q5870" s="8"/>
    </row>
    <row r="5871" spans="17:17" x14ac:dyDescent="0.25">
      <c r="Q5871" s="8"/>
    </row>
    <row r="5872" spans="17:17" x14ac:dyDescent="0.25">
      <c r="Q5872" s="8"/>
    </row>
    <row r="5873" spans="17:17" x14ac:dyDescent="0.25">
      <c r="Q5873" s="8"/>
    </row>
    <row r="5874" spans="17:17" x14ac:dyDescent="0.25">
      <c r="Q5874" s="8"/>
    </row>
    <row r="5875" spans="17:17" x14ac:dyDescent="0.25">
      <c r="Q5875" s="8"/>
    </row>
    <row r="5876" spans="17:17" x14ac:dyDescent="0.25">
      <c r="Q5876" s="8"/>
    </row>
    <row r="5877" spans="17:17" x14ac:dyDescent="0.25">
      <c r="Q5877" s="8"/>
    </row>
    <row r="5878" spans="17:17" x14ac:dyDescent="0.25">
      <c r="Q5878" s="8"/>
    </row>
    <row r="5879" spans="17:17" x14ac:dyDescent="0.25">
      <c r="Q5879" s="8"/>
    </row>
    <row r="5880" spans="17:17" x14ac:dyDescent="0.25">
      <c r="Q5880" s="8"/>
    </row>
    <row r="5881" spans="17:17" x14ac:dyDescent="0.25">
      <c r="Q5881" s="8"/>
    </row>
    <row r="5882" spans="17:17" x14ac:dyDescent="0.25">
      <c r="Q5882" s="8"/>
    </row>
    <row r="5883" spans="17:17" x14ac:dyDescent="0.25">
      <c r="Q5883" s="8"/>
    </row>
    <row r="5884" spans="17:17" x14ac:dyDescent="0.25">
      <c r="Q5884" s="8"/>
    </row>
    <row r="5885" spans="17:17" x14ac:dyDescent="0.25">
      <c r="Q5885" s="8"/>
    </row>
    <row r="5886" spans="17:17" x14ac:dyDescent="0.25">
      <c r="Q5886" s="8"/>
    </row>
    <row r="5887" spans="17:17" x14ac:dyDescent="0.25">
      <c r="Q5887" s="8"/>
    </row>
    <row r="5888" spans="17:17" x14ac:dyDescent="0.25">
      <c r="Q5888" s="8"/>
    </row>
    <row r="5889" spans="17:17" x14ac:dyDescent="0.25">
      <c r="Q5889" s="8"/>
    </row>
    <row r="5890" spans="17:17" x14ac:dyDescent="0.25">
      <c r="Q5890" s="8"/>
    </row>
    <row r="5891" spans="17:17" x14ac:dyDescent="0.25">
      <c r="Q5891" s="8"/>
    </row>
    <row r="5892" spans="17:17" x14ac:dyDescent="0.25">
      <c r="Q5892" s="8"/>
    </row>
    <row r="5893" spans="17:17" x14ac:dyDescent="0.25">
      <c r="Q5893" s="8"/>
    </row>
    <row r="5894" spans="17:17" x14ac:dyDescent="0.25">
      <c r="Q5894" s="8"/>
    </row>
    <row r="5895" spans="17:17" x14ac:dyDescent="0.25">
      <c r="Q5895" s="8"/>
    </row>
    <row r="5896" spans="17:17" x14ac:dyDescent="0.25">
      <c r="Q5896" s="8"/>
    </row>
    <row r="5897" spans="17:17" x14ac:dyDescent="0.25">
      <c r="Q5897" s="8"/>
    </row>
    <row r="5898" spans="17:17" x14ac:dyDescent="0.25">
      <c r="Q5898" s="8"/>
    </row>
    <row r="5899" spans="17:17" x14ac:dyDescent="0.25">
      <c r="Q5899" s="8"/>
    </row>
    <row r="5900" spans="17:17" x14ac:dyDescent="0.25">
      <c r="Q5900" s="8"/>
    </row>
    <row r="5901" spans="17:17" x14ac:dyDescent="0.25">
      <c r="Q5901" s="8"/>
    </row>
    <row r="5902" spans="17:17" x14ac:dyDescent="0.25">
      <c r="Q5902" s="8"/>
    </row>
    <row r="5903" spans="17:17" x14ac:dyDescent="0.25">
      <c r="Q5903" s="8"/>
    </row>
    <row r="5904" spans="17:17" x14ac:dyDescent="0.25">
      <c r="Q5904" s="8"/>
    </row>
    <row r="5905" spans="17:17" x14ac:dyDescent="0.25">
      <c r="Q5905" s="8"/>
    </row>
    <row r="5906" spans="17:17" x14ac:dyDescent="0.25">
      <c r="Q5906" s="8"/>
    </row>
    <row r="5907" spans="17:17" x14ac:dyDescent="0.25">
      <c r="Q5907" s="8"/>
    </row>
    <row r="5908" spans="17:17" x14ac:dyDescent="0.25">
      <c r="Q5908" s="8"/>
    </row>
    <row r="5909" spans="17:17" x14ac:dyDescent="0.25">
      <c r="Q5909" s="8"/>
    </row>
    <row r="5910" spans="17:17" x14ac:dyDescent="0.25">
      <c r="Q5910" s="8"/>
    </row>
    <row r="5911" spans="17:17" x14ac:dyDescent="0.25">
      <c r="Q5911" s="8"/>
    </row>
    <row r="5912" spans="17:17" x14ac:dyDescent="0.25">
      <c r="Q5912" s="8"/>
    </row>
    <row r="5913" spans="17:17" x14ac:dyDescent="0.25">
      <c r="Q5913" s="8"/>
    </row>
    <row r="5914" spans="17:17" x14ac:dyDescent="0.25">
      <c r="Q5914" s="8"/>
    </row>
    <row r="5915" spans="17:17" x14ac:dyDescent="0.25">
      <c r="Q5915" s="8"/>
    </row>
    <row r="5916" spans="17:17" x14ac:dyDescent="0.25">
      <c r="Q5916" s="8"/>
    </row>
    <row r="5917" spans="17:17" x14ac:dyDescent="0.25">
      <c r="Q5917" s="8"/>
    </row>
    <row r="5918" spans="17:17" x14ac:dyDescent="0.25">
      <c r="Q5918" s="8"/>
    </row>
    <row r="5919" spans="17:17" x14ac:dyDescent="0.25">
      <c r="Q5919" s="8"/>
    </row>
    <row r="5920" spans="17:17" x14ac:dyDescent="0.25">
      <c r="Q5920" s="8"/>
    </row>
    <row r="5921" spans="17:17" x14ac:dyDescent="0.25">
      <c r="Q5921" s="8"/>
    </row>
    <row r="5922" spans="17:17" x14ac:dyDescent="0.25">
      <c r="Q5922" s="8"/>
    </row>
    <row r="5923" spans="17:17" x14ac:dyDescent="0.25">
      <c r="Q5923" s="8"/>
    </row>
    <row r="5924" spans="17:17" x14ac:dyDescent="0.25">
      <c r="Q5924" s="8"/>
    </row>
    <row r="5925" spans="17:17" x14ac:dyDescent="0.25">
      <c r="Q5925" s="8"/>
    </row>
    <row r="5926" spans="17:17" x14ac:dyDescent="0.25">
      <c r="Q5926" s="8"/>
    </row>
    <row r="5927" spans="17:17" x14ac:dyDescent="0.25">
      <c r="Q5927" s="8"/>
    </row>
    <row r="5928" spans="17:17" x14ac:dyDescent="0.25">
      <c r="Q5928" s="8"/>
    </row>
    <row r="5929" spans="17:17" x14ac:dyDescent="0.25">
      <c r="Q5929" s="8"/>
    </row>
    <row r="5930" spans="17:17" x14ac:dyDescent="0.25">
      <c r="Q5930" s="8"/>
    </row>
    <row r="5931" spans="17:17" x14ac:dyDescent="0.25">
      <c r="Q5931" s="8"/>
    </row>
    <row r="5932" spans="17:17" x14ac:dyDescent="0.25">
      <c r="Q5932" s="8"/>
    </row>
    <row r="5933" spans="17:17" x14ac:dyDescent="0.25">
      <c r="Q5933" s="8"/>
    </row>
    <row r="5934" spans="17:17" x14ac:dyDescent="0.25">
      <c r="Q5934" s="8"/>
    </row>
    <row r="5935" spans="17:17" x14ac:dyDescent="0.25">
      <c r="Q5935" s="8"/>
    </row>
    <row r="5936" spans="17:17" x14ac:dyDescent="0.25">
      <c r="Q5936" s="8"/>
    </row>
    <row r="5937" spans="17:17" x14ac:dyDescent="0.25">
      <c r="Q5937" s="8"/>
    </row>
    <row r="5938" spans="17:17" x14ac:dyDescent="0.25">
      <c r="Q5938" s="8"/>
    </row>
    <row r="5939" spans="17:17" x14ac:dyDescent="0.25">
      <c r="Q5939" s="8"/>
    </row>
    <row r="5940" spans="17:17" x14ac:dyDescent="0.25">
      <c r="Q5940" s="8"/>
    </row>
    <row r="5941" spans="17:17" x14ac:dyDescent="0.25">
      <c r="Q5941" s="8"/>
    </row>
    <row r="5942" spans="17:17" x14ac:dyDescent="0.25">
      <c r="Q5942" s="8"/>
    </row>
    <row r="5943" spans="17:17" x14ac:dyDescent="0.25">
      <c r="Q5943" s="8"/>
    </row>
    <row r="5944" spans="17:17" x14ac:dyDescent="0.25">
      <c r="Q5944" s="8"/>
    </row>
    <row r="5945" spans="17:17" x14ac:dyDescent="0.25">
      <c r="Q5945" s="8"/>
    </row>
    <row r="5946" spans="17:17" x14ac:dyDescent="0.25">
      <c r="Q5946" s="8"/>
    </row>
    <row r="5947" spans="17:17" x14ac:dyDescent="0.25">
      <c r="Q5947" s="8"/>
    </row>
    <row r="5948" spans="17:17" x14ac:dyDescent="0.25">
      <c r="Q5948" s="8"/>
    </row>
    <row r="5949" spans="17:17" x14ac:dyDescent="0.25">
      <c r="Q5949" s="8"/>
    </row>
    <row r="5950" spans="17:17" x14ac:dyDescent="0.25">
      <c r="Q5950" s="8"/>
    </row>
    <row r="5951" spans="17:17" x14ac:dyDescent="0.25">
      <c r="Q5951" s="8"/>
    </row>
    <row r="5952" spans="17:17" x14ac:dyDescent="0.25">
      <c r="Q5952" s="8"/>
    </row>
    <row r="5953" spans="17:17" x14ac:dyDescent="0.25">
      <c r="Q5953" s="8"/>
    </row>
    <row r="5954" spans="17:17" x14ac:dyDescent="0.25">
      <c r="Q5954" s="8"/>
    </row>
    <row r="5955" spans="17:17" x14ac:dyDescent="0.25">
      <c r="Q5955" s="8"/>
    </row>
    <row r="5956" spans="17:17" x14ac:dyDescent="0.25">
      <c r="Q5956" s="8"/>
    </row>
    <row r="5957" spans="17:17" x14ac:dyDescent="0.25">
      <c r="Q5957" s="8"/>
    </row>
    <row r="5958" spans="17:17" x14ac:dyDescent="0.25">
      <c r="Q5958" s="8"/>
    </row>
    <row r="5959" spans="17:17" x14ac:dyDescent="0.25">
      <c r="Q5959" s="8"/>
    </row>
    <row r="5960" spans="17:17" x14ac:dyDescent="0.25">
      <c r="Q5960" s="8"/>
    </row>
    <row r="5961" spans="17:17" x14ac:dyDescent="0.25">
      <c r="Q5961" s="8"/>
    </row>
    <row r="5962" spans="17:17" x14ac:dyDescent="0.25">
      <c r="Q5962" s="8"/>
    </row>
    <row r="5963" spans="17:17" x14ac:dyDescent="0.25">
      <c r="Q5963" s="8"/>
    </row>
    <row r="5964" spans="17:17" x14ac:dyDescent="0.25">
      <c r="Q5964" s="8"/>
    </row>
    <row r="5965" spans="17:17" x14ac:dyDescent="0.25">
      <c r="Q5965" s="8"/>
    </row>
    <row r="5966" spans="17:17" x14ac:dyDescent="0.25">
      <c r="Q5966" s="8"/>
    </row>
    <row r="5967" spans="17:17" x14ac:dyDescent="0.25">
      <c r="Q5967" s="8"/>
    </row>
    <row r="5968" spans="17:17" x14ac:dyDescent="0.25">
      <c r="Q5968" s="8"/>
    </row>
    <row r="5969" spans="17:17" x14ac:dyDescent="0.25">
      <c r="Q5969" s="8"/>
    </row>
    <row r="5970" spans="17:17" x14ac:dyDescent="0.25">
      <c r="Q5970" s="8"/>
    </row>
    <row r="5971" spans="17:17" x14ac:dyDescent="0.25">
      <c r="Q5971" s="8"/>
    </row>
    <row r="5972" spans="17:17" x14ac:dyDescent="0.25">
      <c r="Q5972" s="8"/>
    </row>
    <row r="5973" spans="17:17" x14ac:dyDescent="0.25">
      <c r="Q5973" s="8"/>
    </row>
    <row r="5974" spans="17:17" x14ac:dyDescent="0.25">
      <c r="Q5974" s="8"/>
    </row>
    <row r="5975" spans="17:17" x14ac:dyDescent="0.25">
      <c r="Q5975" s="8"/>
    </row>
    <row r="5976" spans="17:17" x14ac:dyDescent="0.25">
      <c r="Q5976" s="8"/>
    </row>
    <row r="5977" spans="17:17" x14ac:dyDescent="0.25">
      <c r="Q5977" s="8"/>
    </row>
    <row r="5978" spans="17:17" x14ac:dyDescent="0.25">
      <c r="Q5978" s="8"/>
    </row>
    <row r="5979" spans="17:17" x14ac:dyDescent="0.25">
      <c r="Q5979" s="8"/>
    </row>
    <row r="5980" spans="17:17" x14ac:dyDescent="0.25">
      <c r="Q5980" s="8"/>
    </row>
    <row r="5981" spans="17:17" x14ac:dyDescent="0.25">
      <c r="Q5981" s="8"/>
    </row>
    <row r="5982" spans="17:17" x14ac:dyDescent="0.25">
      <c r="Q5982" s="8"/>
    </row>
    <row r="5983" spans="17:17" x14ac:dyDescent="0.25">
      <c r="Q5983" s="8"/>
    </row>
    <row r="5984" spans="17:17" x14ac:dyDescent="0.25">
      <c r="Q5984" s="8"/>
    </row>
    <row r="5985" spans="17:17" x14ac:dyDescent="0.25">
      <c r="Q5985" s="8"/>
    </row>
    <row r="5986" spans="17:17" x14ac:dyDescent="0.25">
      <c r="Q5986" s="8"/>
    </row>
    <row r="5987" spans="17:17" x14ac:dyDescent="0.25">
      <c r="Q5987" s="8"/>
    </row>
    <row r="5988" spans="17:17" x14ac:dyDescent="0.25">
      <c r="Q5988" s="8"/>
    </row>
    <row r="5989" spans="17:17" x14ac:dyDescent="0.25">
      <c r="Q5989" s="8"/>
    </row>
    <row r="5990" spans="17:17" x14ac:dyDescent="0.25">
      <c r="Q5990" s="8"/>
    </row>
    <row r="5991" spans="17:17" x14ac:dyDescent="0.25">
      <c r="Q5991" s="8"/>
    </row>
    <row r="5992" spans="17:17" x14ac:dyDescent="0.25">
      <c r="Q5992" s="8"/>
    </row>
    <row r="5993" spans="17:17" x14ac:dyDescent="0.25">
      <c r="Q5993" s="8"/>
    </row>
    <row r="5994" spans="17:17" x14ac:dyDescent="0.25">
      <c r="Q5994" s="8"/>
    </row>
    <row r="5995" spans="17:17" x14ac:dyDescent="0.25">
      <c r="Q5995" s="8"/>
    </row>
    <row r="5996" spans="17:17" x14ac:dyDescent="0.25">
      <c r="Q5996" s="8"/>
    </row>
    <row r="5997" spans="17:17" x14ac:dyDescent="0.25">
      <c r="Q5997" s="8"/>
    </row>
    <row r="5998" spans="17:17" x14ac:dyDescent="0.25">
      <c r="Q5998" s="8"/>
    </row>
    <row r="5999" spans="17:17" x14ac:dyDescent="0.25">
      <c r="Q5999" s="8"/>
    </row>
    <row r="6000" spans="17:17" x14ac:dyDescent="0.25">
      <c r="Q6000" s="8"/>
    </row>
    <row r="6001" spans="17:17" x14ac:dyDescent="0.25">
      <c r="Q6001" s="8"/>
    </row>
    <row r="6002" spans="17:17" x14ac:dyDescent="0.25">
      <c r="Q6002" s="8"/>
    </row>
    <row r="6003" spans="17:17" x14ac:dyDescent="0.25">
      <c r="Q6003" s="8"/>
    </row>
    <row r="6004" spans="17:17" x14ac:dyDescent="0.25">
      <c r="Q6004" s="8"/>
    </row>
    <row r="6005" spans="17:17" x14ac:dyDescent="0.25">
      <c r="Q6005" s="8"/>
    </row>
    <row r="6006" spans="17:17" x14ac:dyDescent="0.25">
      <c r="Q6006" s="8"/>
    </row>
    <row r="6007" spans="17:17" x14ac:dyDescent="0.25">
      <c r="Q6007" s="8"/>
    </row>
    <row r="6008" spans="17:17" x14ac:dyDescent="0.25">
      <c r="Q6008" s="8"/>
    </row>
    <row r="6009" spans="17:17" x14ac:dyDescent="0.25">
      <c r="Q6009" s="8"/>
    </row>
    <row r="6010" spans="17:17" x14ac:dyDescent="0.25">
      <c r="Q6010" s="8"/>
    </row>
    <row r="6011" spans="17:17" x14ac:dyDescent="0.25">
      <c r="Q6011" s="8"/>
    </row>
    <row r="6012" spans="17:17" x14ac:dyDescent="0.25">
      <c r="Q6012" s="8"/>
    </row>
    <row r="6013" spans="17:17" x14ac:dyDescent="0.25">
      <c r="Q6013" s="8"/>
    </row>
    <row r="6014" spans="17:17" x14ac:dyDescent="0.25">
      <c r="Q6014" s="8"/>
    </row>
    <row r="6015" spans="17:17" x14ac:dyDescent="0.25">
      <c r="Q6015" s="8"/>
    </row>
    <row r="6016" spans="17:17" x14ac:dyDescent="0.25">
      <c r="Q6016" s="8"/>
    </row>
    <row r="6017" spans="17:17" x14ac:dyDescent="0.25">
      <c r="Q6017" s="8"/>
    </row>
    <row r="6018" spans="17:17" x14ac:dyDescent="0.25">
      <c r="Q6018" s="8"/>
    </row>
    <row r="6019" spans="17:17" x14ac:dyDescent="0.25">
      <c r="Q6019" s="8"/>
    </row>
    <row r="6020" spans="17:17" x14ac:dyDescent="0.25">
      <c r="Q6020" s="8"/>
    </row>
    <row r="6021" spans="17:17" x14ac:dyDescent="0.25">
      <c r="Q6021" s="8"/>
    </row>
    <row r="6022" spans="17:17" x14ac:dyDescent="0.25">
      <c r="Q6022" s="8"/>
    </row>
    <row r="6023" spans="17:17" x14ac:dyDescent="0.25">
      <c r="Q6023" s="8"/>
    </row>
    <row r="6024" spans="17:17" x14ac:dyDescent="0.25">
      <c r="Q6024" s="8"/>
    </row>
    <row r="6025" spans="17:17" x14ac:dyDescent="0.25">
      <c r="Q6025" s="8"/>
    </row>
    <row r="6026" spans="17:17" x14ac:dyDescent="0.25">
      <c r="Q6026" s="8"/>
    </row>
    <row r="6027" spans="17:17" x14ac:dyDescent="0.25">
      <c r="Q6027" s="8"/>
    </row>
    <row r="6028" spans="17:17" x14ac:dyDescent="0.25">
      <c r="Q6028" s="8"/>
    </row>
    <row r="6029" spans="17:17" x14ac:dyDescent="0.25">
      <c r="Q6029" s="8"/>
    </row>
    <row r="6030" spans="17:17" x14ac:dyDescent="0.25">
      <c r="Q6030" s="8"/>
    </row>
    <row r="6031" spans="17:17" x14ac:dyDescent="0.25">
      <c r="Q6031" s="8"/>
    </row>
    <row r="6032" spans="17:17" x14ac:dyDescent="0.25">
      <c r="Q6032" s="8"/>
    </row>
    <row r="6033" spans="17:17" x14ac:dyDescent="0.25">
      <c r="Q6033" s="8"/>
    </row>
    <row r="6034" spans="17:17" x14ac:dyDescent="0.25">
      <c r="Q6034" s="8"/>
    </row>
    <row r="6035" spans="17:17" x14ac:dyDescent="0.25">
      <c r="Q6035" s="8"/>
    </row>
    <row r="6036" spans="17:17" x14ac:dyDescent="0.25">
      <c r="Q6036" s="8"/>
    </row>
    <row r="6037" spans="17:17" x14ac:dyDescent="0.25">
      <c r="Q6037" s="8"/>
    </row>
    <row r="6038" spans="17:17" x14ac:dyDescent="0.25">
      <c r="Q6038" s="8"/>
    </row>
    <row r="6039" spans="17:17" x14ac:dyDescent="0.25">
      <c r="Q6039" s="8"/>
    </row>
    <row r="6040" spans="17:17" x14ac:dyDescent="0.25">
      <c r="Q6040" s="8"/>
    </row>
    <row r="6041" spans="17:17" x14ac:dyDescent="0.25">
      <c r="Q6041" s="8"/>
    </row>
    <row r="6042" spans="17:17" x14ac:dyDescent="0.25">
      <c r="Q6042" s="8"/>
    </row>
    <row r="6043" spans="17:17" x14ac:dyDescent="0.25">
      <c r="Q6043" s="8"/>
    </row>
    <row r="6044" spans="17:17" x14ac:dyDescent="0.25">
      <c r="Q6044" s="8"/>
    </row>
    <row r="6045" spans="17:17" x14ac:dyDescent="0.25">
      <c r="Q6045" s="8"/>
    </row>
    <row r="6046" spans="17:17" x14ac:dyDescent="0.25">
      <c r="Q6046" s="8"/>
    </row>
    <row r="6047" spans="17:17" x14ac:dyDescent="0.25">
      <c r="Q6047" s="8"/>
    </row>
    <row r="6048" spans="17:17" x14ac:dyDescent="0.25">
      <c r="Q6048" s="8"/>
    </row>
    <row r="6049" spans="17:17" x14ac:dyDescent="0.25">
      <c r="Q6049" s="8"/>
    </row>
    <row r="6050" spans="17:17" x14ac:dyDescent="0.25">
      <c r="Q6050" s="8"/>
    </row>
    <row r="6051" spans="17:17" x14ac:dyDescent="0.25">
      <c r="Q6051" s="8"/>
    </row>
    <row r="6052" spans="17:17" x14ac:dyDescent="0.25">
      <c r="Q6052" s="8"/>
    </row>
    <row r="6053" spans="17:17" x14ac:dyDescent="0.25">
      <c r="Q6053" s="8"/>
    </row>
    <row r="6054" spans="17:17" x14ac:dyDescent="0.25">
      <c r="Q6054" s="8"/>
    </row>
    <row r="6055" spans="17:17" x14ac:dyDescent="0.25">
      <c r="Q6055" s="8"/>
    </row>
    <row r="6056" spans="17:17" x14ac:dyDescent="0.25">
      <c r="Q6056" s="8"/>
    </row>
    <row r="6057" spans="17:17" x14ac:dyDescent="0.25">
      <c r="Q6057" s="8"/>
    </row>
    <row r="6058" spans="17:17" x14ac:dyDescent="0.25">
      <c r="Q6058" s="8"/>
    </row>
    <row r="6059" spans="17:17" x14ac:dyDescent="0.25">
      <c r="Q6059" s="8"/>
    </row>
    <row r="6060" spans="17:17" x14ac:dyDescent="0.25">
      <c r="Q6060" s="8"/>
    </row>
    <row r="6061" spans="17:17" x14ac:dyDescent="0.25">
      <c r="Q6061" s="8"/>
    </row>
    <row r="6062" spans="17:17" x14ac:dyDescent="0.25">
      <c r="Q6062" s="8"/>
    </row>
    <row r="6063" spans="17:17" x14ac:dyDescent="0.25">
      <c r="Q6063" s="8"/>
    </row>
    <row r="6064" spans="17:17" x14ac:dyDescent="0.25">
      <c r="Q6064" s="8"/>
    </row>
    <row r="6065" spans="17:17" x14ac:dyDescent="0.25">
      <c r="Q6065" s="8"/>
    </row>
    <row r="6066" spans="17:17" x14ac:dyDescent="0.25">
      <c r="Q6066" s="8"/>
    </row>
    <row r="6067" spans="17:17" x14ac:dyDescent="0.25">
      <c r="Q6067" s="8"/>
    </row>
    <row r="6068" spans="17:17" x14ac:dyDescent="0.25">
      <c r="Q6068" s="8"/>
    </row>
    <row r="6069" spans="17:17" x14ac:dyDescent="0.25">
      <c r="Q6069" s="8"/>
    </row>
    <row r="6070" spans="17:17" x14ac:dyDescent="0.25">
      <c r="Q6070" s="8"/>
    </row>
    <row r="6071" spans="17:17" x14ac:dyDescent="0.25">
      <c r="Q6071" s="8"/>
    </row>
    <row r="6072" spans="17:17" x14ac:dyDescent="0.25">
      <c r="Q6072" s="8"/>
    </row>
    <row r="6073" spans="17:17" x14ac:dyDescent="0.25">
      <c r="Q6073" s="8"/>
    </row>
    <row r="6074" spans="17:17" x14ac:dyDescent="0.25">
      <c r="Q6074" s="8"/>
    </row>
    <row r="6075" spans="17:17" x14ac:dyDescent="0.25">
      <c r="Q6075" s="8"/>
    </row>
    <row r="6076" spans="17:17" x14ac:dyDescent="0.25">
      <c r="Q6076" s="8"/>
    </row>
    <row r="6077" spans="17:17" x14ac:dyDescent="0.25">
      <c r="Q6077" s="8"/>
    </row>
    <row r="6078" spans="17:17" x14ac:dyDescent="0.25">
      <c r="Q6078" s="8"/>
    </row>
    <row r="6079" spans="17:17" x14ac:dyDescent="0.25">
      <c r="Q6079" s="8"/>
    </row>
    <row r="6080" spans="17:17" x14ac:dyDescent="0.25">
      <c r="Q6080" s="8"/>
    </row>
    <row r="6081" spans="17:17" x14ac:dyDescent="0.25">
      <c r="Q6081" s="8"/>
    </row>
    <row r="6082" spans="17:17" x14ac:dyDescent="0.25">
      <c r="Q6082" s="8"/>
    </row>
    <row r="6083" spans="17:17" x14ac:dyDescent="0.25">
      <c r="Q6083" s="8"/>
    </row>
    <row r="6084" spans="17:17" x14ac:dyDescent="0.25">
      <c r="Q6084" s="8"/>
    </row>
    <row r="6085" spans="17:17" x14ac:dyDescent="0.25">
      <c r="Q6085" s="8"/>
    </row>
    <row r="6086" spans="17:17" x14ac:dyDescent="0.25">
      <c r="Q6086" s="8"/>
    </row>
    <row r="6087" spans="17:17" x14ac:dyDescent="0.25">
      <c r="Q6087" s="8"/>
    </row>
    <row r="6088" spans="17:17" x14ac:dyDescent="0.25">
      <c r="Q6088" s="8"/>
    </row>
    <row r="6089" spans="17:17" x14ac:dyDescent="0.25">
      <c r="Q6089" s="8"/>
    </row>
    <row r="6090" spans="17:17" x14ac:dyDescent="0.25">
      <c r="Q6090" s="8"/>
    </row>
    <row r="6091" spans="17:17" x14ac:dyDescent="0.25">
      <c r="Q6091" s="8"/>
    </row>
    <row r="6092" spans="17:17" x14ac:dyDescent="0.25">
      <c r="Q6092" s="8"/>
    </row>
    <row r="6093" spans="17:17" x14ac:dyDescent="0.25">
      <c r="Q6093" s="8"/>
    </row>
    <row r="6094" spans="17:17" x14ac:dyDescent="0.25">
      <c r="Q6094" s="8"/>
    </row>
    <row r="6095" spans="17:17" x14ac:dyDescent="0.25">
      <c r="Q6095" s="8"/>
    </row>
    <row r="6096" spans="17:17" x14ac:dyDescent="0.25">
      <c r="Q6096" s="8"/>
    </row>
    <row r="6097" spans="17:17" x14ac:dyDescent="0.25">
      <c r="Q6097" s="8"/>
    </row>
    <row r="6098" spans="17:17" x14ac:dyDescent="0.25">
      <c r="Q6098" s="8"/>
    </row>
    <row r="6099" spans="17:17" x14ac:dyDescent="0.25">
      <c r="Q6099" s="8"/>
    </row>
    <row r="6100" spans="17:17" x14ac:dyDescent="0.25">
      <c r="Q6100" s="8"/>
    </row>
    <row r="6101" spans="17:17" x14ac:dyDescent="0.25">
      <c r="Q6101" s="8"/>
    </row>
    <row r="6102" spans="17:17" x14ac:dyDescent="0.25">
      <c r="Q6102" s="8"/>
    </row>
    <row r="6103" spans="17:17" x14ac:dyDescent="0.25">
      <c r="Q6103" s="8"/>
    </row>
    <row r="6104" spans="17:17" x14ac:dyDescent="0.25">
      <c r="Q6104" s="8"/>
    </row>
    <row r="6105" spans="17:17" x14ac:dyDescent="0.25">
      <c r="Q6105" s="8"/>
    </row>
    <row r="6106" spans="17:17" x14ac:dyDescent="0.25">
      <c r="Q6106" s="8"/>
    </row>
    <row r="6107" spans="17:17" x14ac:dyDescent="0.25">
      <c r="Q6107" s="8"/>
    </row>
    <row r="6108" spans="17:17" x14ac:dyDescent="0.25">
      <c r="Q6108" s="8"/>
    </row>
    <row r="6109" spans="17:17" x14ac:dyDescent="0.25">
      <c r="Q6109" s="8"/>
    </row>
    <row r="6110" spans="17:17" x14ac:dyDescent="0.25">
      <c r="Q6110" s="8"/>
    </row>
    <row r="6111" spans="17:17" x14ac:dyDescent="0.25">
      <c r="Q6111" s="8"/>
    </row>
    <row r="6112" spans="17:17" x14ac:dyDescent="0.25">
      <c r="Q6112" s="8"/>
    </row>
    <row r="6113" spans="17:17" x14ac:dyDescent="0.25">
      <c r="Q6113" s="8"/>
    </row>
    <row r="6114" spans="17:17" x14ac:dyDescent="0.25">
      <c r="Q6114" s="8"/>
    </row>
    <row r="6115" spans="17:17" x14ac:dyDescent="0.25">
      <c r="Q6115" s="8"/>
    </row>
    <row r="6116" spans="17:17" x14ac:dyDescent="0.25">
      <c r="Q6116" s="8"/>
    </row>
    <row r="6117" spans="17:17" x14ac:dyDescent="0.25">
      <c r="Q6117" s="8"/>
    </row>
    <row r="6118" spans="17:17" x14ac:dyDescent="0.25">
      <c r="Q6118" s="8"/>
    </row>
    <row r="6119" spans="17:17" x14ac:dyDescent="0.25">
      <c r="Q6119" s="8"/>
    </row>
    <row r="6120" spans="17:17" x14ac:dyDescent="0.25">
      <c r="Q6120" s="8"/>
    </row>
    <row r="6121" spans="17:17" x14ac:dyDescent="0.25">
      <c r="Q6121" s="8"/>
    </row>
    <row r="6122" spans="17:17" x14ac:dyDescent="0.25">
      <c r="Q6122" s="8"/>
    </row>
    <row r="6123" spans="17:17" x14ac:dyDescent="0.25">
      <c r="Q6123" s="8"/>
    </row>
    <row r="6124" spans="17:17" x14ac:dyDescent="0.25">
      <c r="Q6124" s="8"/>
    </row>
    <row r="6125" spans="17:17" x14ac:dyDescent="0.25">
      <c r="Q6125" s="8"/>
    </row>
    <row r="6126" spans="17:17" x14ac:dyDescent="0.25">
      <c r="Q6126" s="8"/>
    </row>
    <row r="6127" spans="17:17" x14ac:dyDescent="0.25">
      <c r="Q6127" s="8"/>
    </row>
    <row r="6128" spans="17:17" x14ac:dyDescent="0.25">
      <c r="Q6128" s="8"/>
    </row>
    <row r="6129" spans="17:17" x14ac:dyDescent="0.25">
      <c r="Q6129" s="8"/>
    </row>
    <row r="6130" spans="17:17" x14ac:dyDescent="0.25">
      <c r="Q6130" s="8"/>
    </row>
    <row r="6131" spans="17:17" x14ac:dyDescent="0.25">
      <c r="Q6131" s="8"/>
    </row>
    <row r="6132" spans="17:17" x14ac:dyDescent="0.25">
      <c r="Q6132" s="8"/>
    </row>
    <row r="6133" spans="17:17" x14ac:dyDescent="0.25">
      <c r="Q6133" s="8"/>
    </row>
    <row r="6134" spans="17:17" x14ac:dyDescent="0.25">
      <c r="Q6134" s="8"/>
    </row>
    <row r="6135" spans="17:17" x14ac:dyDescent="0.25">
      <c r="Q6135" s="8"/>
    </row>
    <row r="6136" spans="17:17" x14ac:dyDescent="0.25">
      <c r="Q6136" s="8"/>
    </row>
    <row r="6137" spans="17:17" x14ac:dyDescent="0.25">
      <c r="Q6137" s="8"/>
    </row>
    <row r="6138" spans="17:17" x14ac:dyDescent="0.25">
      <c r="Q6138" s="8"/>
    </row>
    <row r="6139" spans="17:17" x14ac:dyDescent="0.25">
      <c r="Q6139" s="8"/>
    </row>
    <row r="6140" spans="17:17" x14ac:dyDescent="0.25">
      <c r="Q6140" s="8"/>
    </row>
    <row r="6141" spans="17:17" x14ac:dyDescent="0.25">
      <c r="Q6141" s="8"/>
    </row>
    <row r="6142" spans="17:17" x14ac:dyDescent="0.25">
      <c r="Q6142" s="8"/>
    </row>
    <row r="6143" spans="17:17" x14ac:dyDescent="0.25">
      <c r="Q6143" s="8"/>
    </row>
    <row r="6144" spans="17:17" x14ac:dyDescent="0.25">
      <c r="Q6144" s="8"/>
    </row>
    <row r="6145" spans="17:17" x14ac:dyDescent="0.25">
      <c r="Q6145" s="8"/>
    </row>
    <row r="6146" spans="17:17" x14ac:dyDescent="0.25">
      <c r="Q6146" s="8"/>
    </row>
    <row r="6147" spans="17:17" x14ac:dyDescent="0.25">
      <c r="Q6147" s="8"/>
    </row>
    <row r="6148" spans="17:17" x14ac:dyDescent="0.25">
      <c r="Q6148" s="8"/>
    </row>
    <row r="6149" spans="17:17" x14ac:dyDescent="0.25">
      <c r="Q6149" s="8"/>
    </row>
    <row r="6150" spans="17:17" x14ac:dyDescent="0.25">
      <c r="Q6150" s="8"/>
    </row>
    <row r="6151" spans="17:17" x14ac:dyDescent="0.25">
      <c r="Q6151" s="8"/>
    </row>
    <row r="6152" spans="17:17" x14ac:dyDescent="0.25">
      <c r="Q6152" s="8"/>
    </row>
    <row r="6153" spans="17:17" x14ac:dyDescent="0.25">
      <c r="Q6153" s="8"/>
    </row>
    <row r="6154" spans="17:17" x14ac:dyDescent="0.25">
      <c r="Q6154" s="8"/>
    </row>
    <row r="6155" spans="17:17" x14ac:dyDescent="0.25">
      <c r="Q6155" s="8"/>
    </row>
    <row r="6156" spans="17:17" x14ac:dyDescent="0.25">
      <c r="Q6156" s="8"/>
    </row>
    <row r="6157" spans="17:17" x14ac:dyDescent="0.25">
      <c r="Q6157" s="8"/>
    </row>
    <row r="6158" spans="17:17" x14ac:dyDescent="0.25">
      <c r="Q6158" s="8"/>
    </row>
    <row r="6159" spans="17:17" x14ac:dyDescent="0.25">
      <c r="Q6159" s="8"/>
    </row>
    <row r="6160" spans="17:17" x14ac:dyDescent="0.25">
      <c r="Q6160" s="8"/>
    </row>
    <row r="6161" spans="17:17" x14ac:dyDescent="0.25">
      <c r="Q6161" s="8"/>
    </row>
    <row r="6162" spans="17:17" x14ac:dyDescent="0.25">
      <c r="Q6162" s="8"/>
    </row>
    <row r="6163" spans="17:17" x14ac:dyDescent="0.25">
      <c r="Q6163" s="8"/>
    </row>
    <row r="6164" spans="17:17" x14ac:dyDescent="0.25">
      <c r="Q6164" s="8"/>
    </row>
    <row r="6165" spans="17:17" x14ac:dyDescent="0.25">
      <c r="Q6165" s="8"/>
    </row>
    <row r="6166" spans="17:17" x14ac:dyDescent="0.25">
      <c r="Q6166" s="8"/>
    </row>
    <row r="6167" spans="17:17" x14ac:dyDescent="0.25">
      <c r="Q6167" s="8"/>
    </row>
    <row r="6168" spans="17:17" x14ac:dyDescent="0.25">
      <c r="Q6168" s="8"/>
    </row>
    <row r="6169" spans="17:17" x14ac:dyDescent="0.25">
      <c r="Q6169" s="8"/>
    </row>
    <row r="6170" spans="17:17" x14ac:dyDescent="0.25">
      <c r="Q6170" s="8"/>
    </row>
    <row r="6171" spans="17:17" x14ac:dyDescent="0.25">
      <c r="Q6171" s="8"/>
    </row>
    <row r="6172" spans="17:17" x14ac:dyDescent="0.25">
      <c r="Q6172" s="8"/>
    </row>
    <row r="6173" spans="17:17" x14ac:dyDescent="0.25">
      <c r="Q6173" s="8"/>
    </row>
    <row r="6174" spans="17:17" x14ac:dyDescent="0.25">
      <c r="Q6174" s="8"/>
    </row>
    <row r="6175" spans="17:17" x14ac:dyDescent="0.25">
      <c r="Q6175" s="8"/>
    </row>
    <row r="6176" spans="17:17" x14ac:dyDescent="0.25">
      <c r="Q6176" s="8"/>
    </row>
    <row r="6177" spans="17:17" x14ac:dyDescent="0.25">
      <c r="Q6177" s="8"/>
    </row>
    <row r="6178" spans="17:17" x14ac:dyDescent="0.25">
      <c r="Q6178" s="8"/>
    </row>
    <row r="6179" spans="17:17" x14ac:dyDescent="0.25">
      <c r="Q6179" s="8"/>
    </row>
    <row r="6180" spans="17:17" x14ac:dyDescent="0.25">
      <c r="Q6180" s="8"/>
    </row>
    <row r="6181" spans="17:17" x14ac:dyDescent="0.25">
      <c r="Q6181" s="8"/>
    </row>
    <row r="6182" spans="17:17" x14ac:dyDescent="0.25">
      <c r="Q6182" s="8"/>
    </row>
    <row r="6183" spans="17:17" x14ac:dyDescent="0.25">
      <c r="Q6183" s="8"/>
    </row>
    <row r="6184" spans="17:17" x14ac:dyDescent="0.25">
      <c r="Q6184" s="8"/>
    </row>
    <row r="6185" spans="17:17" x14ac:dyDescent="0.25">
      <c r="Q6185" s="8"/>
    </row>
    <row r="6186" spans="17:17" x14ac:dyDescent="0.25">
      <c r="Q6186" s="8"/>
    </row>
    <row r="6187" spans="17:17" x14ac:dyDescent="0.25">
      <c r="Q6187" s="8"/>
    </row>
    <row r="6188" spans="17:17" x14ac:dyDescent="0.25">
      <c r="Q6188" s="8"/>
    </row>
    <row r="6189" spans="17:17" x14ac:dyDescent="0.25">
      <c r="Q6189" s="8"/>
    </row>
    <row r="6190" spans="17:17" x14ac:dyDescent="0.25">
      <c r="Q6190" s="8"/>
    </row>
    <row r="6191" spans="17:17" x14ac:dyDescent="0.25">
      <c r="Q6191" s="8"/>
    </row>
    <row r="6192" spans="17:17" x14ac:dyDescent="0.25">
      <c r="Q6192" s="8"/>
    </row>
    <row r="6193" spans="17:17" x14ac:dyDescent="0.25">
      <c r="Q6193" s="8"/>
    </row>
    <row r="6194" spans="17:17" x14ac:dyDescent="0.25">
      <c r="Q6194" s="8"/>
    </row>
    <row r="6195" spans="17:17" x14ac:dyDescent="0.25">
      <c r="Q6195" s="8"/>
    </row>
    <row r="6196" spans="17:17" x14ac:dyDescent="0.25">
      <c r="Q6196" s="8"/>
    </row>
    <row r="6197" spans="17:17" x14ac:dyDescent="0.25">
      <c r="Q6197" s="8"/>
    </row>
    <row r="6198" spans="17:17" x14ac:dyDescent="0.25">
      <c r="Q6198" s="8"/>
    </row>
    <row r="6199" spans="17:17" x14ac:dyDescent="0.25">
      <c r="Q6199" s="8"/>
    </row>
    <row r="6200" spans="17:17" x14ac:dyDescent="0.25">
      <c r="Q6200" s="8"/>
    </row>
    <row r="6201" spans="17:17" x14ac:dyDescent="0.25">
      <c r="Q6201" s="8"/>
    </row>
    <row r="6202" spans="17:17" x14ac:dyDescent="0.25">
      <c r="Q6202" s="8"/>
    </row>
    <row r="6203" spans="17:17" x14ac:dyDescent="0.25">
      <c r="Q6203" s="8"/>
    </row>
    <row r="6204" spans="17:17" x14ac:dyDescent="0.25">
      <c r="Q6204" s="8"/>
    </row>
    <row r="6205" spans="17:17" x14ac:dyDescent="0.25">
      <c r="Q6205" s="8"/>
    </row>
    <row r="6206" spans="17:17" x14ac:dyDescent="0.25">
      <c r="Q6206" s="8"/>
    </row>
    <row r="6207" spans="17:17" x14ac:dyDescent="0.25">
      <c r="Q6207" s="8"/>
    </row>
    <row r="6208" spans="17:17" x14ac:dyDescent="0.25">
      <c r="Q6208" s="8"/>
    </row>
    <row r="6209" spans="17:17" x14ac:dyDescent="0.25">
      <c r="Q6209" s="8"/>
    </row>
    <row r="6210" spans="17:17" x14ac:dyDescent="0.25">
      <c r="Q6210" s="8"/>
    </row>
    <row r="6211" spans="17:17" x14ac:dyDescent="0.25">
      <c r="Q6211" s="8"/>
    </row>
    <row r="6212" spans="17:17" x14ac:dyDescent="0.25">
      <c r="Q6212" s="8"/>
    </row>
    <row r="6213" spans="17:17" x14ac:dyDescent="0.25">
      <c r="Q6213" s="8"/>
    </row>
    <row r="6214" spans="17:17" x14ac:dyDescent="0.25">
      <c r="Q6214" s="8"/>
    </row>
    <row r="6215" spans="17:17" x14ac:dyDescent="0.25">
      <c r="Q6215" s="8"/>
    </row>
    <row r="6216" spans="17:17" x14ac:dyDescent="0.25">
      <c r="Q6216" s="8"/>
    </row>
    <row r="6217" spans="17:17" x14ac:dyDescent="0.25">
      <c r="Q6217" s="8"/>
    </row>
    <row r="6218" spans="17:17" x14ac:dyDescent="0.25">
      <c r="Q6218" s="8"/>
    </row>
    <row r="6219" spans="17:17" x14ac:dyDescent="0.25">
      <c r="Q6219" s="8"/>
    </row>
    <row r="6220" spans="17:17" x14ac:dyDescent="0.25">
      <c r="Q6220" s="8"/>
    </row>
    <row r="6221" spans="17:17" x14ac:dyDescent="0.25">
      <c r="Q6221" s="8"/>
    </row>
    <row r="6222" spans="17:17" x14ac:dyDescent="0.25">
      <c r="Q6222" s="8"/>
    </row>
    <row r="6223" spans="17:17" x14ac:dyDescent="0.25">
      <c r="Q6223" s="8"/>
    </row>
    <row r="6224" spans="17:17" x14ac:dyDescent="0.25">
      <c r="Q6224" s="8"/>
    </row>
    <row r="6225" spans="17:17" x14ac:dyDescent="0.25">
      <c r="Q6225" s="8"/>
    </row>
    <row r="6226" spans="17:17" x14ac:dyDescent="0.25">
      <c r="Q6226" s="8"/>
    </row>
    <row r="6227" spans="17:17" x14ac:dyDescent="0.25">
      <c r="Q6227" s="8"/>
    </row>
    <row r="6228" spans="17:17" x14ac:dyDescent="0.25">
      <c r="Q6228" s="8"/>
    </row>
    <row r="6229" spans="17:17" x14ac:dyDescent="0.25">
      <c r="Q6229" s="8"/>
    </row>
    <row r="6230" spans="17:17" x14ac:dyDescent="0.25">
      <c r="Q6230" s="8"/>
    </row>
    <row r="6231" spans="17:17" x14ac:dyDescent="0.25">
      <c r="Q6231" s="8"/>
    </row>
    <row r="6232" spans="17:17" x14ac:dyDescent="0.25">
      <c r="Q6232" s="8"/>
    </row>
    <row r="6233" spans="17:17" x14ac:dyDescent="0.25">
      <c r="Q6233" s="8"/>
    </row>
    <row r="6234" spans="17:17" x14ac:dyDescent="0.25">
      <c r="Q6234" s="8"/>
    </row>
    <row r="6235" spans="17:17" x14ac:dyDescent="0.25">
      <c r="Q6235" s="8"/>
    </row>
    <row r="6236" spans="17:17" x14ac:dyDescent="0.25">
      <c r="Q6236" s="8"/>
    </row>
    <row r="6237" spans="17:17" x14ac:dyDescent="0.25">
      <c r="Q6237" s="8"/>
    </row>
    <row r="6238" spans="17:17" x14ac:dyDescent="0.25">
      <c r="Q6238" s="8"/>
    </row>
    <row r="6239" spans="17:17" x14ac:dyDescent="0.25">
      <c r="Q6239" s="8"/>
    </row>
    <row r="6240" spans="17:17" x14ac:dyDescent="0.25">
      <c r="Q6240" s="8"/>
    </row>
    <row r="6241" spans="17:17" x14ac:dyDescent="0.25">
      <c r="Q6241" s="8"/>
    </row>
    <row r="6242" spans="17:17" x14ac:dyDescent="0.25">
      <c r="Q6242" s="8"/>
    </row>
    <row r="6243" spans="17:17" x14ac:dyDescent="0.25">
      <c r="Q6243" s="8"/>
    </row>
    <row r="6244" spans="17:17" x14ac:dyDescent="0.25">
      <c r="Q6244" s="8"/>
    </row>
    <row r="6245" spans="17:17" x14ac:dyDescent="0.25">
      <c r="Q6245" s="8"/>
    </row>
    <row r="6246" spans="17:17" x14ac:dyDescent="0.25">
      <c r="Q6246" s="8"/>
    </row>
    <row r="6247" spans="17:17" x14ac:dyDescent="0.25">
      <c r="Q6247" s="8"/>
    </row>
    <row r="6248" spans="17:17" x14ac:dyDescent="0.25">
      <c r="Q6248" s="8"/>
    </row>
    <row r="6249" spans="17:17" x14ac:dyDescent="0.25">
      <c r="Q6249" s="8"/>
    </row>
    <row r="6250" spans="17:17" x14ac:dyDescent="0.25">
      <c r="Q6250" s="8"/>
    </row>
    <row r="6251" spans="17:17" x14ac:dyDescent="0.25">
      <c r="Q6251" s="8"/>
    </row>
    <row r="6252" spans="17:17" x14ac:dyDescent="0.25">
      <c r="Q6252" s="8"/>
    </row>
    <row r="6253" spans="17:17" x14ac:dyDescent="0.25">
      <c r="Q6253" s="8"/>
    </row>
    <row r="6254" spans="17:17" x14ac:dyDescent="0.25">
      <c r="Q6254" s="8"/>
    </row>
    <row r="6255" spans="17:17" x14ac:dyDescent="0.25">
      <c r="Q6255" s="8"/>
    </row>
    <row r="6256" spans="17:17" x14ac:dyDescent="0.25">
      <c r="Q6256" s="8"/>
    </row>
    <row r="6257" spans="17:17" x14ac:dyDescent="0.25">
      <c r="Q6257" s="8"/>
    </row>
    <row r="6258" spans="17:17" x14ac:dyDescent="0.25">
      <c r="Q6258" s="8"/>
    </row>
    <row r="6259" spans="17:17" x14ac:dyDescent="0.25">
      <c r="Q6259" s="8"/>
    </row>
    <row r="6260" spans="17:17" x14ac:dyDescent="0.25">
      <c r="Q6260" s="8"/>
    </row>
    <row r="6261" spans="17:17" x14ac:dyDescent="0.25">
      <c r="Q6261" s="8"/>
    </row>
    <row r="6262" spans="17:17" x14ac:dyDescent="0.25">
      <c r="Q6262" s="8"/>
    </row>
    <row r="6263" spans="17:17" x14ac:dyDescent="0.25">
      <c r="Q6263" s="8"/>
    </row>
    <row r="6264" spans="17:17" x14ac:dyDescent="0.25">
      <c r="Q6264" s="8"/>
    </row>
    <row r="6265" spans="17:17" x14ac:dyDescent="0.25">
      <c r="Q6265" s="8"/>
    </row>
    <row r="6266" spans="17:17" x14ac:dyDescent="0.25">
      <c r="Q6266" s="8"/>
    </row>
    <row r="6267" spans="17:17" x14ac:dyDescent="0.25">
      <c r="Q6267" s="8"/>
    </row>
    <row r="6268" spans="17:17" x14ac:dyDescent="0.25">
      <c r="Q6268" s="8"/>
    </row>
    <row r="6269" spans="17:17" x14ac:dyDescent="0.25">
      <c r="Q6269" s="8"/>
    </row>
    <row r="6270" spans="17:17" x14ac:dyDescent="0.25">
      <c r="Q6270" s="8"/>
    </row>
    <row r="6271" spans="17:17" x14ac:dyDescent="0.25">
      <c r="Q6271" s="8"/>
    </row>
    <row r="6272" spans="17:17" x14ac:dyDescent="0.25">
      <c r="Q6272" s="8"/>
    </row>
    <row r="6273" spans="17:17" x14ac:dyDescent="0.25">
      <c r="Q6273" s="8"/>
    </row>
    <row r="6274" spans="17:17" x14ac:dyDescent="0.25">
      <c r="Q6274" s="8"/>
    </row>
    <row r="6275" spans="17:17" x14ac:dyDescent="0.25">
      <c r="Q6275" s="8"/>
    </row>
    <row r="6276" spans="17:17" x14ac:dyDescent="0.25">
      <c r="Q6276" s="8"/>
    </row>
    <row r="6277" spans="17:17" x14ac:dyDescent="0.25">
      <c r="Q6277" s="8"/>
    </row>
    <row r="6278" spans="17:17" x14ac:dyDescent="0.25">
      <c r="Q6278" s="8"/>
    </row>
    <row r="6279" spans="17:17" x14ac:dyDescent="0.25">
      <c r="Q6279" s="8"/>
    </row>
    <row r="6280" spans="17:17" x14ac:dyDescent="0.25">
      <c r="Q6280" s="8"/>
    </row>
    <row r="6281" spans="17:17" x14ac:dyDescent="0.25">
      <c r="Q6281" s="8"/>
    </row>
    <row r="6282" spans="17:17" x14ac:dyDescent="0.25">
      <c r="Q6282" s="8"/>
    </row>
    <row r="6283" spans="17:17" x14ac:dyDescent="0.25">
      <c r="Q6283" s="8"/>
    </row>
    <row r="6284" spans="17:17" x14ac:dyDescent="0.25">
      <c r="Q6284" s="8"/>
    </row>
    <row r="6285" spans="17:17" x14ac:dyDescent="0.25">
      <c r="Q6285" s="8"/>
    </row>
    <row r="6286" spans="17:17" x14ac:dyDescent="0.25">
      <c r="Q6286" s="8"/>
    </row>
    <row r="6287" spans="17:17" x14ac:dyDescent="0.25">
      <c r="Q6287" s="8"/>
    </row>
    <row r="6288" spans="17:17" x14ac:dyDescent="0.25">
      <c r="Q6288" s="8"/>
    </row>
    <row r="6289" spans="17:17" x14ac:dyDescent="0.25">
      <c r="Q6289" s="8"/>
    </row>
    <row r="6290" spans="17:17" x14ac:dyDescent="0.25">
      <c r="Q6290" s="8"/>
    </row>
    <row r="6291" spans="17:17" x14ac:dyDescent="0.25">
      <c r="Q6291" s="8"/>
    </row>
    <row r="6292" spans="17:17" x14ac:dyDescent="0.25">
      <c r="Q6292" s="8"/>
    </row>
    <row r="6293" spans="17:17" x14ac:dyDescent="0.25">
      <c r="Q6293" s="8"/>
    </row>
    <row r="6294" spans="17:17" x14ac:dyDescent="0.25">
      <c r="Q6294" s="8"/>
    </row>
    <row r="6295" spans="17:17" x14ac:dyDescent="0.25">
      <c r="Q6295" s="8"/>
    </row>
    <row r="6296" spans="17:17" x14ac:dyDescent="0.25">
      <c r="Q6296" s="8"/>
    </row>
    <row r="6297" spans="17:17" x14ac:dyDescent="0.25">
      <c r="Q6297" s="8"/>
    </row>
    <row r="6298" spans="17:17" x14ac:dyDescent="0.25">
      <c r="Q6298" s="8"/>
    </row>
    <row r="6299" spans="17:17" x14ac:dyDescent="0.25">
      <c r="Q6299" s="8"/>
    </row>
    <row r="6300" spans="17:17" x14ac:dyDescent="0.25">
      <c r="Q6300" s="8"/>
    </row>
    <row r="6301" spans="17:17" x14ac:dyDescent="0.25">
      <c r="Q6301" s="8"/>
    </row>
    <row r="6302" spans="17:17" x14ac:dyDescent="0.25">
      <c r="Q6302" s="8"/>
    </row>
    <row r="6303" spans="17:17" x14ac:dyDescent="0.25">
      <c r="Q6303" s="8"/>
    </row>
    <row r="6304" spans="17:17" x14ac:dyDescent="0.25">
      <c r="Q6304" s="8"/>
    </row>
    <row r="6305" spans="17:17" x14ac:dyDescent="0.25">
      <c r="Q6305" s="8"/>
    </row>
    <row r="6306" spans="17:17" x14ac:dyDescent="0.25">
      <c r="Q6306" s="8"/>
    </row>
    <row r="6307" spans="17:17" x14ac:dyDescent="0.25">
      <c r="Q6307" s="8"/>
    </row>
    <row r="6308" spans="17:17" x14ac:dyDescent="0.25">
      <c r="Q6308" s="8"/>
    </row>
    <row r="6309" spans="17:17" x14ac:dyDescent="0.25">
      <c r="Q6309" s="8"/>
    </row>
    <row r="6310" spans="17:17" x14ac:dyDescent="0.25">
      <c r="Q6310" s="8"/>
    </row>
    <row r="6311" spans="17:17" x14ac:dyDescent="0.25">
      <c r="Q6311" s="8"/>
    </row>
    <row r="6312" spans="17:17" x14ac:dyDescent="0.25">
      <c r="Q6312" s="8"/>
    </row>
    <row r="6313" spans="17:17" x14ac:dyDescent="0.25">
      <c r="Q6313" s="8"/>
    </row>
    <row r="6314" spans="17:17" x14ac:dyDescent="0.25">
      <c r="Q6314" s="8"/>
    </row>
    <row r="6315" spans="17:17" x14ac:dyDescent="0.25">
      <c r="Q6315" s="8"/>
    </row>
    <row r="6316" spans="17:17" x14ac:dyDescent="0.25">
      <c r="Q6316" s="8"/>
    </row>
    <row r="6317" spans="17:17" x14ac:dyDescent="0.25">
      <c r="Q6317" s="8"/>
    </row>
    <row r="6318" spans="17:17" x14ac:dyDescent="0.25">
      <c r="Q6318" s="8"/>
    </row>
    <row r="6319" spans="17:17" x14ac:dyDescent="0.25">
      <c r="Q6319" s="8"/>
    </row>
    <row r="6320" spans="17:17" x14ac:dyDescent="0.25">
      <c r="Q6320" s="8"/>
    </row>
    <row r="6321" spans="17:17" x14ac:dyDescent="0.25">
      <c r="Q6321" s="8"/>
    </row>
    <row r="6322" spans="17:17" x14ac:dyDescent="0.25">
      <c r="Q6322" s="8"/>
    </row>
    <row r="6323" spans="17:17" x14ac:dyDescent="0.25">
      <c r="Q6323" s="8"/>
    </row>
    <row r="6324" spans="17:17" x14ac:dyDescent="0.25">
      <c r="Q6324" s="8"/>
    </row>
    <row r="6325" spans="17:17" x14ac:dyDescent="0.25">
      <c r="Q6325" s="8"/>
    </row>
    <row r="6326" spans="17:17" x14ac:dyDescent="0.25">
      <c r="Q6326" s="8"/>
    </row>
    <row r="6327" spans="17:17" x14ac:dyDescent="0.25">
      <c r="Q6327" s="8"/>
    </row>
    <row r="6328" spans="17:17" x14ac:dyDescent="0.25">
      <c r="Q6328" s="8"/>
    </row>
    <row r="6329" spans="17:17" x14ac:dyDescent="0.25">
      <c r="Q6329" s="8"/>
    </row>
    <row r="6330" spans="17:17" x14ac:dyDescent="0.25">
      <c r="Q6330" s="8"/>
    </row>
    <row r="6331" spans="17:17" x14ac:dyDescent="0.25">
      <c r="Q6331" s="8"/>
    </row>
    <row r="6332" spans="17:17" x14ac:dyDescent="0.25">
      <c r="Q6332" s="8"/>
    </row>
    <row r="6333" spans="17:17" x14ac:dyDescent="0.25">
      <c r="Q6333" s="8"/>
    </row>
    <row r="6334" spans="17:17" x14ac:dyDescent="0.25">
      <c r="Q6334" s="8"/>
    </row>
    <row r="6335" spans="17:17" x14ac:dyDescent="0.25">
      <c r="Q6335" s="8"/>
    </row>
    <row r="6336" spans="17:17" x14ac:dyDescent="0.25">
      <c r="Q6336" s="8"/>
    </row>
    <row r="6337" spans="17:17" x14ac:dyDescent="0.25">
      <c r="Q6337" s="8"/>
    </row>
    <row r="6338" spans="17:17" x14ac:dyDescent="0.25">
      <c r="Q6338" s="8"/>
    </row>
    <row r="6339" spans="17:17" x14ac:dyDescent="0.25">
      <c r="Q6339" s="8"/>
    </row>
    <row r="6340" spans="17:17" x14ac:dyDescent="0.25">
      <c r="Q6340" s="8"/>
    </row>
    <row r="6341" spans="17:17" x14ac:dyDescent="0.25">
      <c r="Q6341" s="8"/>
    </row>
    <row r="6342" spans="17:17" x14ac:dyDescent="0.25">
      <c r="Q6342" s="8"/>
    </row>
    <row r="6343" spans="17:17" x14ac:dyDescent="0.25">
      <c r="Q6343" s="8"/>
    </row>
    <row r="6344" spans="17:17" x14ac:dyDescent="0.25">
      <c r="Q6344" s="8"/>
    </row>
    <row r="6345" spans="17:17" x14ac:dyDescent="0.25">
      <c r="Q6345" s="8"/>
    </row>
    <row r="6346" spans="17:17" x14ac:dyDescent="0.25">
      <c r="Q6346" s="8"/>
    </row>
    <row r="6347" spans="17:17" x14ac:dyDescent="0.25">
      <c r="Q6347" s="8"/>
    </row>
    <row r="6348" spans="17:17" x14ac:dyDescent="0.25">
      <c r="Q6348" s="8"/>
    </row>
    <row r="6349" spans="17:17" x14ac:dyDescent="0.25">
      <c r="Q6349" s="8"/>
    </row>
    <row r="6350" spans="17:17" x14ac:dyDescent="0.25">
      <c r="Q6350" s="8"/>
    </row>
    <row r="6351" spans="17:17" x14ac:dyDescent="0.25">
      <c r="Q6351" s="8"/>
    </row>
    <row r="6352" spans="17:17" x14ac:dyDescent="0.25">
      <c r="Q6352" s="8"/>
    </row>
    <row r="6353" spans="17:17" x14ac:dyDescent="0.25">
      <c r="Q6353" s="8"/>
    </row>
    <row r="6354" spans="17:17" x14ac:dyDescent="0.25">
      <c r="Q6354" s="8"/>
    </row>
    <row r="6355" spans="17:17" x14ac:dyDescent="0.25">
      <c r="Q6355" s="8"/>
    </row>
    <row r="6356" spans="17:17" x14ac:dyDescent="0.25">
      <c r="Q6356" s="8"/>
    </row>
    <row r="6357" spans="17:17" x14ac:dyDescent="0.25">
      <c r="Q6357" s="8"/>
    </row>
    <row r="6358" spans="17:17" x14ac:dyDescent="0.25">
      <c r="Q6358" s="8"/>
    </row>
    <row r="6359" spans="17:17" x14ac:dyDescent="0.25">
      <c r="Q6359" s="8"/>
    </row>
    <row r="6360" spans="17:17" x14ac:dyDescent="0.25">
      <c r="Q6360" s="8"/>
    </row>
    <row r="6361" spans="17:17" x14ac:dyDescent="0.25">
      <c r="Q6361" s="8"/>
    </row>
    <row r="6362" spans="17:17" x14ac:dyDescent="0.25">
      <c r="Q6362" s="8"/>
    </row>
    <row r="6363" spans="17:17" x14ac:dyDescent="0.25">
      <c r="Q6363" s="8"/>
    </row>
    <row r="6364" spans="17:17" x14ac:dyDescent="0.25">
      <c r="Q6364" s="8"/>
    </row>
    <row r="6365" spans="17:17" x14ac:dyDescent="0.25">
      <c r="Q6365" s="8"/>
    </row>
    <row r="6366" spans="17:17" x14ac:dyDescent="0.25">
      <c r="Q6366" s="8"/>
    </row>
    <row r="6367" spans="17:17" x14ac:dyDescent="0.25">
      <c r="Q6367" s="8"/>
    </row>
    <row r="6368" spans="17:17" x14ac:dyDescent="0.25">
      <c r="Q6368" s="8"/>
    </row>
    <row r="6369" spans="17:17" x14ac:dyDescent="0.25">
      <c r="Q6369" s="8"/>
    </row>
    <row r="6370" spans="17:17" x14ac:dyDescent="0.25">
      <c r="Q6370" s="8"/>
    </row>
    <row r="6371" spans="17:17" x14ac:dyDescent="0.25">
      <c r="Q6371" s="8"/>
    </row>
    <row r="6372" spans="17:17" x14ac:dyDescent="0.25">
      <c r="Q6372" s="8"/>
    </row>
    <row r="6373" spans="17:17" x14ac:dyDescent="0.25">
      <c r="Q6373" s="8"/>
    </row>
    <row r="6374" spans="17:17" x14ac:dyDescent="0.25">
      <c r="Q6374" s="8"/>
    </row>
    <row r="6375" spans="17:17" x14ac:dyDescent="0.25">
      <c r="Q6375" s="8"/>
    </row>
    <row r="6376" spans="17:17" x14ac:dyDescent="0.25">
      <c r="Q6376" s="8"/>
    </row>
    <row r="6377" spans="17:17" x14ac:dyDescent="0.25">
      <c r="Q6377" s="8"/>
    </row>
    <row r="6378" spans="17:17" x14ac:dyDescent="0.25">
      <c r="Q6378" s="8"/>
    </row>
    <row r="6379" spans="17:17" x14ac:dyDescent="0.25">
      <c r="Q6379" s="8"/>
    </row>
    <row r="6380" spans="17:17" x14ac:dyDescent="0.25">
      <c r="Q6380" s="8"/>
    </row>
    <row r="6381" spans="17:17" x14ac:dyDescent="0.25">
      <c r="Q6381" s="8"/>
    </row>
    <row r="6382" spans="17:17" x14ac:dyDescent="0.25">
      <c r="Q6382" s="8"/>
    </row>
    <row r="6383" spans="17:17" x14ac:dyDescent="0.25">
      <c r="Q6383" s="8"/>
    </row>
    <row r="6384" spans="17:17" x14ac:dyDescent="0.25">
      <c r="Q6384" s="8"/>
    </row>
    <row r="6385" spans="17:17" x14ac:dyDescent="0.25">
      <c r="Q6385" s="8"/>
    </row>
    <row r="6386" spans="17:17" x14ac:dyDescent="0.25">
      <c r="Q6386" s="8"/>
    </row>
    <row r="6387" spans="17:17" x14ac:dyDescent="0.25">
      <c r="Q6387" s="8"/>
    </row>
    <row r="6388" spans="17:17" x14ac:dyDescent="0.25">
      <c r="Q6388" s="8"/>
    </row>
    <row r="6389" spans="17:17" x14ac:dyDescent="0.25">
      <c r="Q6389" s="8"/>
    </row>
    <row r="6390" spans="17:17" x14ac:dyDescent="0.25">
      <c r="Q6390" s="8"/>
    </row>
    <row r="6391" spans="17:17" x14ac:dyDescent="0.25">
      <c r="Q6391" s="8"/>
    </row>
    <row r="6392" spans="17:17" x14ac:dyDescent="0.25">
      <c r="Q6392" s="8"/>
    </row>
    <row r="6393" spans="17:17" x14ac:dyDescent="0.25">
      <c r="Q6393" s="8"/>
    </row>
    <row r="6394" spans="17:17" x14ac:dyDescent="0.25">
      <c r="Q6394" s="8"/>
    </row>
    <row r="6395" spans="17:17" x14ac:dyDescent="0.25">
      <c r="Q6395" s="8"/>
    </row>
    <row r="6396" spans="17:17" x14ac:dyDescent="0.25">
      <c r="Q6396" s="8"/>
    </row>
    <row r="6397" spans="17:17" x14ac:dyDescent="0.25">
      <c r="Q6397" s="8"/>
    </row>
    <row r="6398" spans="17:17" x14ac:dyDescent="0.25">
      <c r="Q6398" s="8"/>
    </row>
    <row r="6399" spans="17:17" x14ac:dyDescent="0.25">
      <c r="Q6399" s="8"/>
    </row>
    <row r="6400" spans="17:17" x14ac:dyDescent="0.25">
      <c r="Q6400" s="8"/>
    </row>
    <row r="6401" spans="17:17" x14ac:dyDescent="0.25">
      <c r="Q6401" s="8"/>
    </row>
    <row r="6402" spans="17:17" x14ac:dyDescent="0.25">
      <c r="Q6402" s="8"/>
    </row>
    <row r="6403" spans="17:17" x14ac:dyDescent="0.25">
      <c r="Q6403" s="8"/>
    </row>
    <row r="6404" spans="17:17" x14ac:dyDescent="0.25">
      <c r="Q6404" s="8"/>
    </row>
    <row r="6405" spans="17:17" x14ac:dyDescent="0.25">
      <c r="Q6405" s="8"/>
    </row>
    <row r="6406" spans="17:17" x14ac:dyDescent="0.25">
      <c r="Q6406" s="8"/>
    </row>
    <row r="6407" spans="17:17" x14ac:dyDescent="0.25">
      <c r="Q6407" s="8"/>
    </row>
    <row r="6408" spans="17:17" x14ac:dyDescent="0.25">
      <c r="Q6408" s="8"/>
    </row>
    <row r="6409" spans="17:17" x14ac:dyDescent="0.25">
      <c r="Q6409" s="8"/>
    </row>
    <row r="6410" spans="17:17" x14ac:dyDescent="0.25">
      <c r="Q6410" s="8"/>
    </row>
    <row r="6411" spans="17:17" x14ac:dyDescent="0.25">
      <c r="Q6411" s="8"/>
    </row>
    <row r="6412" spans="17:17" x14ac:dyDescent="0.25">
      <c r="Q6412" s="8"/>
    </row>
    <row r="6413" spans="17:17" x14ac:dyDescent="0.25">
      <c r="Q6413" s="8"/>
    </row>
    <row r="6414" spans="17:17" x14ac:dyDescent="0.25">
      <c r="Q6414" s="8"/>
    </row>
    <row r="6415" spans="17:17" x14ac:dyDescent="0.25">
      <c r="Q6415" s="8"/>
    </row>
    <row r="6416" spans="17:17" x14ac:dyDescent="0.25">
      <c r="Q6416" s="8"/>
    </row>
    <row r="6417" spans="17:17" x14ac:dyDescent="0.25">
      <c r="Q6417" s="8"/>
    </row>
    <row r="6418" spans="17:17" x14ac:dyDescent="0.25">
      <c r="Q6418" s="8"/>
    </row>
    <row r="6419" spans="17:17" x14ac:dyDescent="0.25">
      <c r="Q6419" s="8"/>
    </row>
    <row r="6420" spans="17:17" x14ac:dyDescent="0.25">
      <c r="Q6420" s="8"/>
    </row>
    <row r="6421" spans="17:17" x14ac:dyDescent="0.25">
      <c r="Q6421" s="8"/>
    </row>
    <row r="6422" spans="17:17" x14ac:dyDescent="0.25">
      <c r="Q6422" s="8"/>
    </row>
    <row r="6423" spans="17:17" x14ac:dyDescent="0.25">
      <c r="Q6423" s="8"/>
    </row>
    <row r="6424" spans="17:17" x14ac:dyDescent="0.25">
      <c r="Q6424" s="8"/>
    </row>
    <row r="6425" spans="17:17" x14ac:dyDescent="0.25">
      <c r="Q6425" s="8"/>
    </row>
    <row r="6426" spans="17:17" x14ac:dyDescent="0.25">
      <c r="Q6426" s="8"/>
    </row>
    <row r="6427" spans="17:17" x14ac:dyDescent="0.25">
      <c r="Q6427" s="8"/>
    </row>
    <row r="6428" spans="17:17" x14ac:dyDescent="0.25">
      <c r="Q6428" s="8"/>
    </row>
    <row r="6429" spans="17:17" x14ac:dyDescent="0.25">
      <c r="Q6429" s="8"/>
    </row>
    <row r="6430" spans="17:17" x14ac:dyDescent="0.25">
      <c r="Q6430" s="8"/>
    </row>
    <row r="6431" spans="17:17" x14ac:dyDescent="0.25">
      <c r="Q6431" s="8"/>
    </row>
    <row r="6432" spans="17:17" x14ac:dyDescent="0.25">
      <c r="Q6432" s="8"/>
    </row>
    <row r="6433" spans="17:17" x14ac:dyDescent="0.25">
      <c r="Q6433" s="8"/>
    </row>
    <row r="6434" spans="17:17" x14ac:dyDescent="0.25">
      <c r="Q6434" s="8"/>
    </row>
    <row r="6435" spans="17:17" x14ac:dyDescent="0.25">
      <c r="Q6435" s="8"/>
    </row>
    <row r="6436" spans="17:17" x14ac:dyDescent="0.25">
      <c r="Q6436" s="8"/>
    </row>
    <row r="6437" spans="17:17" x14ac:dyDescent="0.25">
      <c r="Q6437" s="8"/>
    </row>
    <row r="6438" spans="17:17" x14ac:dyDescent="0.25">
      <c r="Q6438" s="8"/>
    </row>
    <row r="6439" spans="17:17" x14ac:dyDescent="0.25">
      <c r="Q6439" s="8"/>
    </row>
    <row r="6440" spans="17:17" x14ac:dyDescent="0.25">
      <c r="Q6440" s="8"/>
    </row>
    <row r="6441" spans="17:17" x14ac:dyDescent="0.25">
      <c r="Q6441" s="8"/>
    </row>
    <row r="6442" spans="17:17" x14ac:dyDescent="0.25">
      <c r="Q6442" s="8"/>
    </row>
    <row r="6443" spans="17:17" x14ac:dyDescent="0.25">
      <c r="Q6443" s="8"/>
    </row>
    <row r="6444" spans="17:17" x14ac:dyDescent="0.25">
      <c r="Q6444" s="8"/>
    </row>
    <row r="6445" spans="17:17" x14ac:dyDescent="0.25">
      <c r="Q6445" s="8"/>
    </row>
    <row r="6446" spans="17:17" x14ac:dyDescent="0.25">
      <c r="Q6446" s="8"/>
    </row>
    <row r="6447" spans="17:17" x14ac:dyDescent="0.25">
      <c r="Q6447" s="8"/>
    </row>
    <row r="6448" spans="17:17" x14ac:dyDescent="0.25">
      <c r="Q6448" s="8"/>
    </row>
    <row r="6449" spans="17:17" x14ac:dyDescent="0.25">
      <c r="Q6449" s="8"/>
    </row>
    <row r="6450" spans="17:17" x14ac:dyDescent="0.25">
      <c r="Q6450" s="8"/>
    </row>
    <row r="6451" spans="17:17" x14ac:dyDescent="0.25">
      <c r="Q6451" s="8"/>
    </row>
    <row r="6452" spans="17:17" x14ac:dyDescent="0.25">
      <c r="Q6452" s="8"/>
    </row>
    <row r="6453" spans="17:17" x14ac:dyDescent="0.25">
      <c r="Q6453" s="8"/>
    </row>
    <row r="6454" spans="17:17" x14ac:dyDescent="0.25">
      <c r="Q6454" s="8"/>
    </row>
    <row r="6455" spans="17:17" x14ac:dyDescent="0.25">
      <c r="Q6455" s="8"/>
    </row>
    <row r="6456" spans="17:17" x14ac:dyDescent="0.25">
      <c r="Q6456" s="8"/>
    </row>
    <row r="6457" spans="17:17" x14ac:dyDescent="0.25">
      <c r="Q6457" s="8"/>
    </row>
    <row r="6458" spans="17:17" x14ac:dyDescent="0.25">
      <c r="Q6458" s="8"/>
    </row>
    <row r="6459" spans="17:17" x14ac:dyDescent="0.25">
      <c r="Q6459" s="8"/>
    </row>
    <row r="6460" spans="17:17" x14ac:dyDescent="0.25">
      <c r="Q6460" s="8"/>
    </row>
    <row r="6461" spans="17:17" x14ac:dyDescent="0.25">
      <c r="Q6461" s="8"/>
    </row>
    <row r="6462" spans="17:17" x14ac:dyDescent="0.25">
      <c r="Q6462" s="8"/>
    </row>
    <row r="6463" spans="17:17" x14ac:dyDescent="0.25">
      <c r="Q6463" s="8"/>
    </row>
    <row r="6464" spans="17:17" x14ac:dyDescent="0.25">
      <c r="Q6464" s="8"/>
    </row>
    <row r="6465" spans="17:17" x14ac:dyDescent="0.25">
      <c r="Q6465" s="8"/>
    </row>
    <row r="6466" spans="17:17" x14ac:dyDescent="0.25">
      <c r="Q6466" s="8"/>
    </row>
    <row r="6467" spans="17:17" x14ac:dyDescent="0.25">
      <c r="Q6467" s="8"/>
    </row>
    <row r="6468" spans="17:17" x14ac:dyDescent="0.25">
      <c r="Q6468" s="8"/>
    </row>
    <row r="6469" spans="17:17" x14ac:dyDescent="0.25">
      <c r="Q6469" s="8"/>
    </row>
    <row r="6470" spans="17:17" x14ac:dyDescent="0.25">
      <c r="Q6470" s="8"/>
    </row>
    <row r="6471" spans="17:17" x14ac:dyDescent="0.25">
      <c r="Q6471" s="8"/>
    </row>
    <row r="6472" spans="17:17" x14ac:dyDescent="0.25">
      <c r="Q6472" s="8"/>
    </row>
    <row r="6473" spans="17:17" x14ac:dyDescent="0.25">
      <c r="Q6473" s="8"/>
    </row>
    <row r="6474" spans="17:17" x14ac:dyDescent="0.25">
      <c r="Q6474" s="8"/>
    </row>
    <row r="6475" spans="17:17" x14ac:dyDescent="0.25">
      <c r="Q6475" s="8"/>
    </row>
    <row r="6476" spans="17:17" x14ac:dyDescent="0.25">
      <c r="Q6476" s="8"/>
    </row>
    <row r="6477" spans="17:17" x14ac:dyDescent="0.25">
      <c r="Q6477" s="8"/>
    </row>
    <row r="6478" spans="17:17" x14ac:dyDescent="0.25">
      <c r="Q6478" s="8"/>
    </row>
    <row r="6479" spans="17:17" x14ac:dyDescent="0.25">
      <c r="Q6479" s="8"/>
    </row>
    <row r="6480" spans="17:17" x14ac:dyDescent="0.25">
      <c r="Q6480" s="8"/>
    </row>
    <row r="6481" spans="17:17" x14ac:dyDescent="0.25">
      <c r="Q6481" s="8"/>
    </row>
    <row r="6482" spans="17:17" x14ac:dyDescent="0.25">
      <c r="Q6482" s="8"/>
    </row>
    <row r="6483" spans="17:17" x14ac:dyDescent="0.25">
      <c r="Q6483" s="8"/>
    </row>
    <row r="6484" spans="17:17" x14ac:dyDescent="0.25">
      <c r="Q6484" s="8"/>
    </row>
    <row r="6485" spans="17:17" x14ac:dyDescent="0.25">
      <c r="Q6485" s="8"/>
    </row>
    <row r="6486" spans="17:17" x14ac:dyDescent="0.25">
      <c r="Q6486" s="8"/>
    </row>
    <row r="6487" spans="17:17" x14ac:dyDescent="0.25">
      <c r="Q6487" s="8"/>
    </row>
    <row r="6488" spans="17:17" x14ac:dyDescent="0.25">
      <c r="Q6488" s="8"/>
    </row>
    <row r="6489" spans="17:17" x14ac:dyDescent="0.25">
      <c r="Q6489" s="8"/>
    </row>
    <row r="6490" spans="17:17" x14ac:dyDescent="0.25">
      <c r="Q6490" s="8"/>
    </row>
    <row r="6491" spans="17:17" x14ac:dyDescent="0.25">
      <c r="Q6491" s="8"/>
    </row>
    <row r="6492" spans="17:17" x14ac:dyDescent="0.25">
      <c r="Q6492" s="8"/>
    </row>
    <row r="6493" spans="17:17" x14ac:dyDescent="0.25">
      <c r="Q6493" s="8"/>
    </row>
    <row r="6494" spans="17:17" x14ac:dyDescent="0.25">
      <c r="Q6494" s="8"/>
    </row>
    <row r="6495" spans="17:17" x14ac:dyDescent="0.25">
      <c r="Q6495" s="8"/>
    </row>
    <row r="6496" spans="17:17" x14ac:dyDescent="0.25">
      <c r="Q6496" s="8"/>
    </row>
    <row r="6497" spans="17:17" x14ac:dyDescent="0.25">
      <c r="Q6497" s="8"/>
    </row>
    <row r="6498" spans="17:17" x14ac:dyDescent="0.25">
      <c r="Q6498" s="8"/>
    </row>
    <row r="6499" spans="17:17" x14ac:dyDescent="0.25">
      <c r="Q6499" s="8"/>
    </row>
    <row r="6500" spans="17:17" x14ac:dyDescent="0.25">
      <c r="Q6500" s="8"/>
    </row>
    <row r="6501" spans="17:17" x14ac:dyDescent="0.25">
      <c r="Q6501" s="8"/>
    </row>
    <row r="6502" spans="17:17" x14ac:dyDescent="0.25">
      <c r="Q6502" s="8"/>
    </row>
    <row r="6503" spans="17:17" x14ac:dyDescent="0.25">
      <c r="Q6503" s="8"/>
    </row>
    <row r="6504" spans="17:17" x14ac:dyDescent="0.25">
      <c r="Q6504" s="8"/>
    </row>
    <row r="6505" spans="17:17" x14ac:dyDescent="0.25">
      <c r="Q6505" s="8"/>
    </row>
    <row r="6506" spans="17:17" x14ac:dyDescent="0.25">
      <c r="Q6506" s="8"/>
    </row>
    <row r="6507" spans="17:17" x14ac:dyDescent="0.25">
      <c r="Q6507" s="8"/>
    </row>
    <row r="6508" spans="17:17" x14ac:dyDescent="0.25">
      <c r="Q6508" s="8"/>
    </row>
    <row r="6509" spans="17:17" x14ac:dyDescent="0.25">
      <c r="Q6509" s="8"/>
    </row>
    <row r="6510" spans="17:17" x14ac:dyDescent="0.25">
      <c r="Q6510" s="8"/>
    </row>
    <row r="6511" spans="17:17" x14ac:dyDescent="0.25">
      <c r="Q6511" s="8"/>
    </row>
    <row r="6512" spans="17:17" x14ac:dyDescent="0.25">
      <c r="Q6512" s="8"/>
    </row>
    <row r="6513" spans="17:17" x14ac:dyDescent="0.25">
      <c r="Q6513" s="8"/>
    </row>
    <row r="6514" spans="17:17" x14ac:dyDescent="0.25">
      <c r="Q6514" s="8"/>
    </row>
    <row r="6515" spans="17:17" x14ac:dyDescent="0.25">
      <c r="Q6515" s="8"/>
    </row>
    <row r="6516" spans="17:17" x14ac:dyDescent="0.25">
      <c r="Q6516" s="8"/>
    </row>
    <row r="6517" spans="17:17" x14ac:dyDescent="0.25">
      <c r="Q6517" s="8"/>
    </row>
    <row r="6518" spans="17:17" x14ac:dyDescent="0.25">
      <c r="Q6518" s="8"/>
    </row>
    <row r="6519" spans="17:17" x14ac:dyDescent="0.25">
      <c r="Q6519" s="8"/>
    </row>
    <row r="6520" spans="17:17" x14ac:dyDescent="0.25">
      <c r="Q6520" s="8"/>
    </row>
    <row r="6521" spans="17:17" x14ac:dyDescent="0.25">
      <c r="Q6521" s="8"/>
    </row>
    <row r="6522" spans="17:17" x14ac:dyDescent="0.25">
      <c r="Q6522" s="8"/>
    </row>
    <row r="6523" spans="17:17" x14ac:dyDescent="0.25">
      <c r="Q6523" s="8"/>
    </row>
    <row r="6524" spans="17:17" x14ac:dyDescent="0.25">
      <c r="Q6524" s="8"/>
    </row>
    <row r="6525" spans="17:17" x14ac:dyDescent="0.25">
      <c r="Q6525" s="8"/>
    </row>
    <row r="6526" spans="17:17" x14ac:dyDescent="0.25">
      <c r="Q6526" s="8"/>
    </row>
    <row r="6527" spans="17:17" x14ac:dyDescent="0.25">
      <c r="Q6527" s="8"/>
    </row>
    <row r="6528" spans="17:17" x14ac:dyDescent="0.25">
      <c r="Q6528" s="8"/>
    </row>
    <row r="6529" spans="17:17" x14ac:dyDescent="0.25">
      <c r="Q6529" s="8"/>
    </row>
    <row r="6530" spans="17:17" x14ac:dyDescent="0.25">
      <c r="Q6530" s="8"/>
    </row>
    <row r="6531" spans="17:17" x14ac:dyDescent="0.25">
      <c r="Q6531" s="8"/>
    </row>
    <row r="6532" spans="17:17" x14ac:dyDescent="0.25">
      <c r="Q6532" s="8"/>
    </row>
    <row r="6533" spans="17:17" x14ac:dyDescent="0.25">
      <c r="Q6533" s="8"/>
    </row>
    <row r="6534" spans="17:17" x14ac:dyDescent="0.25">
      <c r="Q6534" s="8"/>
    </row>
    <row r="6535" spans="17:17" x14ac:dyDescent="0.25">
      <c r="Q6535" s="8"/>
    </row>
    <row r="6536" spans="17:17" x14ac:dyDescent="0.25">
      <c r="Q6536" s="8"/>
    </row>
    <row r="6537" spans="17:17" x14ac:dyDescent="0.25">
      <c r="Q6537" s="8"/>
    </row>
    <row r="6538" spans="17:17" x14ac:dyDescent="0.25">
      <c r="Q6538" s="8"/>
    </row>
    <row r="6539" spans="17:17" x14ac:dyDescent="0.25">
      <c r="Q6539" s="8"/>
    </row>
    <row r="6540" spans="17:17" x14ac:dyDescent="0.25">
      <c r="Q6540" s="8"/>
    </row>
    <row r="6541" spans="17:17" x14ac:dyDescent="0.25">
      <c r="Q6541" s="8"/>
    </row>
    <row r="6542" spans="17:17" x14ac:dyDescent="0.25">
      <c r="Q6542" s="8"/>
    </row>
    <row r="6543" spans="17:17" x14ac:dyDescent="0.25">
      <c r="Q6543" s="8"/>
    </row>
    <row r="6544" spans="17:17" x14ac:dyDescent="0.25">
      <c r="Q6544" s="8"/>
    </row>
    <row r="6545" spans="17:17" x14ac:dyDescent="0.25">
      <c r="Q6545" s="8"/>
    </row>
    <row r="6546" spans="17:17" x14ac:dyDescent="0.25">
      <c r="Q6546" s="8"/>
    </row>
    <row r="6547" spans="17:17" x14ac:dyDescent="0.25">
      <c r="Q6547" s="8"/>
    </row>
    <row r="6548" spans="17:17" x14ac:dyDescent="0.25">
      <c r="Q6548" s="8"/>
    </row>
    <row r="6549" spans="17:17" x14ac:dyDescent="0.25">
      <c r="Q6549" s="8"/>
    </row>
    <row r="6550" spans="17:17" x14ac:dyDescent="0.25">
      <c r="Q6550" s="8"/>
    </row>
    <row r="6551" spans="17:17" x14ac:dyDescent="0.25">
      <c r="Q6551" s="8"/>
    </row>
    <row r="6552" spans="17:17" x14ac:dyDescent="0.25">
      <c r="Q6552" s="8"/>
    </row>
    <row r="6553" spans="17:17" x14ac:dyDescent="0.25">
      <c r="Q6553" s="8"/>
    </row>
    <row r="6554" spans="17:17" x14ac:dyDescent="0.25">
      <c r="Q6554" s="8"/>
    </row>
    <row r="6555" spans="17:17" x14ac:dyDescent="0.25">
      <c r="Q6555" s="8"/>
    </row>
    <row r="6556" spans="17:17" x14ac:dyDescent="0.25">
      <c r="Q6556" s="8"/>
    </row>
    <row r="6557" spans="17:17" x14ac:dyDescent="0.25">
      <c r="Q6557" s="8"/>
    </row>
    <row r="6558" spans="17:17" x14ac:dyDescent="0.25">
      <c r="Q6558" s="8"/>
    </row>
    <row r="6559" spans="17:17" x14ac:dyDescent="0.25">
      <c r="Q6559" s="8"/>
    </row>
    <row r="6560" spans="17:17" x14ac:dyDescent="0.25">
      <c r="Q6560" s="8"/>
    </row>
    <row r="6561" spans="17:17" x14ac:dyDescent="0.25">
      <c r="Q6561" s="8"/>
    </row>
    <row r="6562" spans="17:17" x14ac:dyDescent="0.25">
      <c r="Q6562" s="8"/>
    </row>
    <row r="6563" spans="17:17" x14ac:dyDescent="0.25">
      <c r="Q6563" s="8"/>
    </row>
    <row r="6564" spans="17:17" x14ac:dyDescent="0.25">
      <c r="Q6564" s="8"/>
    </row>
    <row r="6565" spans="17:17" x14ac:dyDescent="0.25">
      <c r="Q6565" s="8"/>
    </row>
    <row r="6566" spans="17:17" x14ac:dyDescent="0.25">
      <c r="Q6566" s="8"/>
    </row>
    <row r="6567" spans="17:17" x14ac:dyDescent="0.25">
      <c r="Q6567" s="8"/>
    </row>
    <row r="6568" spans="17:17" x14ac:dyDescent="0.25">
      <c r="Q6568" s="8"/>
    </row>
    <row r="6569" spans="17:17" x14ac:dyDescent="0.25">
      <c r="Q6569" s="8"/>
    </row>
    <row r="6570" spans="17:17" x14ac:dyDescent="0.25">
      <c r="Q6570" s="8"/>
    </row>
    <row r="6571" spans="17:17" x14ac:dyDescent="0.25">
      <c r="Q6571" s="8"/>
    </row>
    <row r="6572" spans="17:17" x14ac:dyDescent="0.25">
      <c r="Q6572" s="8"/>
    </row>
    <row r="6573" spans="17:17" x14ac:dyDescent="0.25">
      <c r="Q6573" s="8"/>
    </row>
    <row r="6574" spans="17:17" x14ac:dyDescent="0.25">
      <c r="Q6574" s="8"/>
    </row>
    <row r="6575" spans="17:17" x14ac:dyDescent="0.25">
      <c r="Q6575" s="8"/>
    </row>
    <row r="6576" spans="17:17" x14ac:dyDescent="0.25">
      <c r="Q6576" s="8"/>
    </row>
    <row r="6577" spans="17:17" x14ac:dyDescent="0.25">
      <c r="Q6577" s="8"/>
    </row>
    <row r="6578" spans="17:17" x14ac:dyDescent="0.25">
      <c r="Q6578" s="8"/>
    </row>
    <row r="6579" spans="17:17" x14ac:dyDescent="0.25">
      <c r="Q6579" s="8"/>
    </row>
    <row r="6580" spans="17:17" x14ac:dyDescent="0.25">
      <c r="Q6580" s="8"/>
    </row>
    <row r="6581" spans="17:17" x14ac:dyDescent="0.25">
      <c r="Q6581" s="8"/>
    </row>
    <row r="6582" spans="17:17" x14ac:dyDescent="0.25">
      <c r="Q6582" s="8"/>
    </row>
    <row r="6583" spans="17:17" x14ac:dyDescent="0.25">
      <c r="Q6583" s="8"/>
    </row>
    <row r="6584" spans="17:17" x14ac:dyDescent="0.25">
      <c r="Q6584" s="8"/>
    </row>
    <row r="6585" spans="17:17" x14ac:dyDescent="0.25">
      <c r="Q6585" s="8"/>
    </row>
    <row r="6586" spans="17:17" x14ac:dyDescent="0.25">
      <c r="Q6586" s="8"/>
    </row>
    <row r="6587" spans="17:17" x14ac:dyDescent="0.25">
      <c r="Q6587" s="8"/>
    </row>
    <row r="6588" spans="17:17" x14ac:dyDescent="0.25">
      <c r="Q6588" s="8"/>
    </row>
    <row r="6589" spans="17:17" x14ac:dyDescent="0.25">
      <c r="Q6589" s="8"/>
    </row>
    <row r="6590" spans="17:17" x14ac:dyDescent="0.25">
      <c r="Q6590" s="8"/>
    </row>
    <row r="6591" spans="17:17" x14ac:dyDescent="0.25">
      <c r="Q6591" s="8"/>
    </row>
    <row r="6592" spans="17:17" x14ac:dyDescent="0.25">
      <c r="Q6592" s="8"/>
    </row>
    <row r="6593" spans="17:17" x14ac:dyDescent="0.25">
      <c r="Q6593" s="8"/>
    </row>
    <row r="6594" spans="17:17" x14ac:dyDescent="0.25">
      <c r="Q6594" s="8"/>
    </row>
    <row r="6595" spans="17:17" x14ac:dyDescent="0.25">
      <c r="Q6595" s="8"/>
    </row>
    <row r="6596" spans="17:17" x14ac:dyDescent="0.25">
      <c r="Q6596" s="8"/>
    </row>
    <row r="6597" spans="17:17" x14ac:dyDescent="0.25">
      <c r="Q6597" s="8"/>
    </row>
    <row r="6598" spans="17:17" x14ac:dyDescent="0.25">
      <c r="Q6598" s="8"/>
    </row>
    <row r="6599" spans="17:17" x14ac:dyDescent="0.25">
      <c r="Q6599" s="8"/>
    </row>
    <row r="6600" spans="17:17" x14ac:dyDescent="0.25">
      <c r="Q6600" s="8"/>
    </row>
    <row r="6601" spans="17:17" x14ac:dyDescent="0.25">
      <c r="Q6601" s="8"/>
    </row>
    <row r="6602" spans="17:17" x14ac:dyDescent="0.25">
      <c r="Q6602" s="8"/>
    </row>
    <row r="6603" spans="17:17" x14ac:dyDescent="0.25">
      <c r="Q6603" s="8"/>
    </row>
    <row r="6604" spans="17:17" x14ac:dyDescent="0.25">
      <c r="Q6604" s="8"/>
    </row>
    <row r="6605" spans="17:17" x14ac:dyDescent="0.25">
      <c r="Q6605" s="8"/>
    </row>
    <row r="6606" spans="17:17" x14ac:dyDescent="0.25">
      <c r="Q6606" s="8"/>
    </row>
    <row r="6607" spans="17:17" x14ac:dyDescent="0.25">
      <c r="Q6607" s="8"/>
    </row>
    <row r="6608" spans="17:17" x14ac:dyDescent="0.25">
      <c r="Q6608" s="8"/>
    </row>
    <row r="6609" spans="17:17" x14ac:dyDescent="0.25">
      <c r="Q6609" s="8"/>
    </row>
    <row r="6610" spans="17:17" x14ac:dyDescent="0.25">
      <c r="Q6610" s="8"/>
    </row>
    <row r="6611" spans="17:17" x14ac:dyDescent="0.25">
      <c r="Q6611" s="8"/>
    </row>
    <row r="6612" spans="17:17" x14ac:dyDescent="0.25">
      <c r="Q6612" s="8"/>
    </row>
    <row r="6613" spans="17:17" x14ac:dyDescent="0.25">
      <c r="Q6613" s="8"/>
    </row>
    <row r="6614" spans="17:17" x14ac:dyDescent="0.25">
      <c r="Q6614" s="8"/>
    </row>
    <row r="6615" spans="17:17" x14ac:dyDescent="0.25">
      <c r="Q6615" s="8"/>
    </row>
    <row r="6616" spans="17:17" x14ac:dyDescent="0.25">
      <c r="Q6616" s="8"/>
    </row>
    <row r="6617" spans="17:17" x14ac:dyDescent="0.25">
      <c r="Q6617" s="8"/>
    </row>
    <row r="6618" spans="17:17" x14ac:dyDescent="0.25">
      <c r="Q6618" s="8"/>
    </row>
    <row r="6619" spans="17:17" x14ac:dyDescent="0.25">
      <c r="Q6619" s="8"/>
    </row>
    <row r="6620" spans="17:17" x14ac:dyDescent="0.25">
      <c r="Q6620" s="8"/>
    </row>
    <row r="6621" spans="17:17" x14ac:dyDescent="0.25">
      <c r="Q6621" s="8"/>
    </row>
    <row r="6622" spans="17:17" x14ac:dyDescent="0.25">
      <c r="Q6622" s="8"/>
    </row>
    <row r="6623" spans="17:17" x14ac:dyDescent="0.25">
      <c r="Q6623" s="8"/>
    </row>
    <row r="6624" spans="17:17" x14ac:dyDescent="0.25">
      <c r="Q6624" s="8"/>
    </row>
    <row r="6625" spans="17:17" x14ac:dyDescent="0.25">
      <c r="Q6625" s="8"/>
    </row>
    <row r="6626" spans="17:17" x14ac:dyDescent="0.25">
      <c r="Q6626" s="8"/>
    </row>
    <row r="6627" spans="17:17" x14ac:dyDescent="0.25">
      <c r="Q6627" s="8"/>
    </row>
    <row r="6628" spans="17:17" x14ac:dyDescent="0.25">
      <c r="Q6628" s="8"/>
    </row>
    <row r="6629" spans="17:17" x14ac:dyDescent="0.25">
      <c r="Q6629" s="8"/>
    </row>
    <row r="6630" spans="17:17" x14ac:dyDescent="0.25">
      <c r="Q6630" s="8"/>
    </row>
    <row r="6631" spans="17:17" x14ac:dyDescent="0.25">
      <c r="Q6631" s="8"/>
    </row>
    <row r="6632" spans="17:17" x14ac:dyDescent="0.25">
      <c r="Q6632" s="8"/>
    </row>
    <row r="6633" spans="17:17" x14ac:dyDescent="0.25">
      <c r="Q6633" s="8"/>
    </row>
    <row r="6634" spans="17:17" x14ac:dyDescent="0.25">
      <c r="Q6634" s="8"/>
    </row>
    <row r="6635" spans="17:17" x14ac:dyDescent="0.25">
      <c r="Q6635" s="8"/>
    </row>
    <row r="6636" spans="17:17" x14ac:dyDescent="0.25">
      <c r="Q6636" s="8"/>
    </row>
    <row r="6637" spans="17:17" x14ac:dyDescent="0.25">
      <c r="Q6637" s="8"/>
    </row>
    <row r="6638" spans="17:17" x14ac:dyDescent="0.25">
      <c r="Q6638" s="8"/>
    </row>
    <row r="6639" spans="17:17" x14ac:dyDescent="0.25">
      <c r="Q6639" s="8"/>
    </row>
    <row r="6640" spans="17:17" x14ac:dyDescent="0.25">
      <c r="Q6640" s="8"/>
    </row>
    <row r="6641" spans="17:17" x14ac:dyDescent="0.25">
      <c r="Q6641" s="8"/>
    </row>
    <row r="6642" spans="17:17" x14ac:dyDescent="0.25">
      <c r="Q6642" s="8"/>
    </row>
    <row r="6643" spans="17:17" x14ac:dyDescent="0.25">
      <c r="Q6643" s="8"/>
    </row>
    <row r="6644" spans="17:17" x14ac:dyDescent="0.25">
      <c r="Q6644" s="8"/>
    </row>
    <row r="6645" spans="17:17" x14ac:dyDescent="0.25">
      <c r="Q6645" s="8"/>
    </row>
    <row r="6646" spans="17:17" x14ac:dyDescent="0.25">
      <c r="Q6646" s="8"/>
    </row>
    <row r="6647" spans="17:17" x14ac:dyDescent="0.25">
      <c r="Q6647" s="8"/>
    </row>
    <row r="6648" spans="17:17" x14ac:dyDescent="0.25">
      <c r="Q6648" s="8"/>
    </row>
    <row r="6649" spans="17:17" x14ac:dyDescent="0.25">
      <c r="Q6649" s="8"/>
    </row>
    <row r="6650" spans="17:17" x14ac:dyDescent="0.25">
      <c r="Q6650" s="8"/>
    </row>
    <row r="6651" spans="17:17" x14ac:dyDescent="0.25">
      <c r="Q6651" s="8"/>
    </row>
    <row r="6652" spans="17:17" x14ac:dyDescent="0.25">
      <c r="Q6652" s="8"/>
    </row>
    <row r="6653" spans="17:17" x14ac:dyDescent="0.25">
      <c r="Q6653" s="8"/>
    </row>
    <row r="6654" spans="17:17" x14ac:dyDescent="0.25">
      <c r="Q6654" s="8"/>
    </row>
    <row r="6655" spans="17:17" x14ac:dyDescent="0.25">
      <c r="Q6655" s="8"/>
    </row>
    <row r="6656" spans="17:17" x14ac:dyDescent="0.25">
      <c r="Q6656" s="8"/>
    </row>
    <row r="6657" spans="17:17" x14ac:dyDescent="0.25">
      <c r="Q6657" s="8"/>
    </row>
    <row r="6658" spans="17:17" x14ac:dyDescent="0.25">
      <c r="Q6658" s="8"/>
    </row>
    <row r="6659" spans="17:17" x14ac:dyDescent="0.25">
      <c r="Q6659" s="8"/>
    </row>
    <row r="6660" spans="17:17" x14ac:dyDescent="0.25">
      <c r="Q6660" s="8"/>
    </row>
    <row r="6661" spans="17:17" x14ac:dyDescent="0.25">
      <c r="Q6661" s="8"/>
    </row>
    <row r="6662" spans="17:17" x14ac:dyDescent="0.25">
      <c r="Q6662" s="8"/>
    </row>
    <row r="6663" spans="17:17" x14ac:dyDescent="0.25">
      <c r="Q6663" s="8"/>
    </row>
    <row r="6664" spans="17:17" x14ac:dyDescent="0.25">
      <c r="Q6664" s="8"/>
    </row>
    <row r="6665" spans="17:17" x14ac:dyDescent="0.25">
      <c r="Q6665" s="8"/>
    </row>
    <row r="6666" spans="17:17" x14ac:dyDescent="0.25">
      <c r="Q6666" s="8"/>
    </row>
    <row r="6667" spans="17:17" x14ac:dyDescent="0.25">
      <c r="Q6667" s="8"/>
    </row>
    <row r="6668" spans="17:17" x14ac:dyDescent="0.25">
      <c r="Q6668" s="8"/>
    </row>
    <row r="6669" spans="17:17" x14ac:dyDescent="0.25">
      <c r="Q6669" s="8"/>
    </row>
    <row r="6670" spans="17:17" x14ac:dyDescent="0.25">
      <c r="Q6670" s="8"/>
    </row>
    <row r="6671" spans="17:17" x14ac:dyDescent="0.25">
      <c r="Q6671" s="8"/>
    </row>
    <row r="6672" spans="17:17" x14ac:dyDescent="0.25">
      <c r="Q6672" s="8"/>
    </row>
    <row r="6673" spans="17:17" x14ac:dyDescent="0.25">
      <c r="Q6673" s="8"/>
    </row>
    <row r="6674" spans="17:17" x14ac:dyDescent="0.25">
      <c r="Q6674" s="8"/>
    </row>
    <row r="6675" spans="17:17" x14ac:dyDescent="0.25">
      <c r="Q6675" s="8"/>
    </row>
    <row r="6676" spans="17:17" x14ac:dyDescent="0.25">
      <c r="Q6676" s="8"/>
    </row>
    <row r="6677" spans="17:17" x14ac:dyDescent="0.25">
      <c r="Q6677" s="8"/>
    </row>
    <row r="6678" spans="17:17" x14ac:dyDescent="0.25">
      <c r="Q6678" s="8"/>
    </row>
    <row r="6679" spans="17:17" x14ac:dyDescent="0.25">
      <c r="Q6679" s="8"/>
    </row>
    <row r="6680" spans="17:17" x14ac:dyDescent="0.25">
      <c r="Q6680" s="8"/>
    </row>
    <row r="6681" spans="17:17" x14ac:dyDescent="0.25">
      <c r="Q6681" s="8"/>
    </row>
    <row r="6682" spans="17:17" x14ac:dyDescent="0.25">
      <c r="Q6682" s="8"/>
    </row>
    <row r="6683" spans="17:17" x14ac:dyDescent="0.25">
      <c r="Q6683" s="8"/>
    </row>
    <row r="6684" spans="17:17" x14ac:dyDescent="0.25">
      <c r="Q6684" s="8"/>
    </row>
    <row r="6685" spans="17:17" x14ac:dyDescent="0.25">
      <c r="Q6685" s="8"/>
    </row>
    <row r="6686" spans="17:17" x14ac:dyDescent="0.25">
      <c r="Q6686" s="8"/>
    </row>
    <row r="6687" spans="17:17" x14ac:dyDescent="0.25">
      <c r="Q6687" s="8"/>
    </row>
    <row r="6688" spans="17:17" x14ac:dyDescent="0.25">
      <c r="Q6688" s="8"/>
    </row>
    <row r="6689" spans="17:17" x14ac:dyDescent="0.25">
      <c r="Q6689" s="8"/>
    </row>
    <row r="6690" spans="17:17" x14ac:dyDescent="0.25">
      <c r="Q6690" s="8"/>
    </row>
    <row r="6691" spans="17:17" x14ac:dyDescent="0.25">
      <c r="Q6691" s="8"/>
    </row>
    <row r="6692" spans="17:17" x14ac:dyDescent="0.25">
      <c r="Q6692" s="8"/>
    </row>
    <row r="6693" spans="17:17" x14ac:dyDescent="0.25">
      <c r="Q6693" s="8"/>
    </row>
    <row r="6694" spans="17:17" x14ac:dyDescent="0.25">
      <c r="Q6694" s="8"/>
    </row>
    <row r="6695" spans="17:17" x14ac:dyDescent="0.25">
      <c r="Q6695" s="8"/>
    </row>
    <row r="6696" spans="17:17" x14ac:dyDescent="0.25">
      <c r="Q6696" s="8"/>
    </row>
    <row r="6697" spans="17:17" x14ac:dyDescent="0.25">
      <c r="Q6697" s="8"/>
    </row>
    <row r="6698" spans="17:17" x14ac:dyDescent="0.25">
      <c r="Q6698" s="8"/>
    </row>
    <row r="6699" spans="17:17" x14ac:dyDescent="0.25">
      <c r="Q6699" s="8"/>
    </row>
    <row r="6700" spans="17:17" x14ac:dyDescent="0.25">
      <c r="Q6700" s="8"/>
    </row>
    <row r="6701" spans="17:17" x14ac:dyDescent="0.25">
      <c r="Q6701" s="8"/>
    </row>
    <row r="6702" spans="17:17" x14ac:dyDescent="0.25">
      <c r="Q6702" s="8"/>
    </row>
    <row r="6703" spans="17:17" x14ac:dyDescent="0.25">
      <c r="Q6703" s="8"/>
    </row>
    <row r="6704" spans="17:17" x14ac:dyDescent="0.25">
      <c r="Q6704" s="8"/>
    </row>
    <row r="6705" spans="17:17" x14ac:dyDescent="0.25">
      <c r="Q6705" s="8"/>
    </row>
    <row r="6706" spans="17:17" x14ac:dyDescent="0.25">
      <c r="Q6706" s="8"/>
    </row>
    <row r="6707" spans="17:17" x14ac:dyDescent="0.25">
      <c r="Q6707" s="8"/>
    </row>
    <row r="6708" spans="17:17" x14ac:dyDescent="0.25">
      <c r="Q6708" s="8"/>
    </row>
    <row r="6709" spans="17:17" x14ac:dyDescent="0.25">
      <c r="Q6709" s="8"/>
    </row>
    <row r="6710" spans="17:17" x14ac:dyDescent="0.25">
      <c r="Q6710" s="8"/>
    </row>
    <row r="6711" spans="17:17" x14ac:dyDescent="0.25">
      <c r="Q6711" s="8"/>
    </row>
    <row r="6712" spans="17:17" x14ac:dyDescent="0.25">
      <c r="Q6712" s="8"/>
    </row>
    <row r="6713" spans="17:17" x14ac:dyDescent="0.25">
      <c r="Q6713" s="8"/>
    </row>
    <row r="6714" spans="17:17" x14ac:dyDescent="0.25">
      <c r="Q6714" s="8"/>
    </row>
    <row r="6715" spans="17:17" x14ac:dyDescent="0.25">
      <c r="Q6715" s="8"/>
    </row>
    <row r="6716" spans="17:17" x14ac:dyDescent="0.25">
      <c r="Q6716" s="8"/>
    </row>
    <row r="6717" spans="17:17" x14ac:dyDescent="0.25">
      <c r="Q6717" s="8"/>
    </row>
    <row r="6718" spans="17:17" x14ac:dyDescent="0.25">
      <c r="Q6718" s="8"/>
    </row>
    <row r="6719" spans="17:17" x14ac:dyDescent="0.25">
      <c r="Q6719" s="8"/>
    </row>
    <row r="6720" spans="17:17" x14ac:dyDescent="0.25">
      <c r="Q6720" s="8"/>
    </row>
    <row r="6721" spans="17:17" x14ac:dyDescent="0.25">
      <c r="Q6721" s="8"/>
    </row>
    <row r="6722" spans="17:17" x14ac:dyDescent="0.25">
      <c r="Q6722" s="8"/>
    </row>
    <row r="6723" spans="17:17" x14ac:dyDescent="0.25">
      <c r="Q6723" s="8"/>
    </row>
    <row r="6724" spans="17:17" x14ac:dyDescent="0.25">
      <c r="Q6724" s="8"/>
    </row>
    <row r="6725" spans="17:17" x14ac:dyDescent="0.25">
      <c r="Q6725" s="8"/>
    </row>
    <row r="6726" spans="17:17" x14ac:dyDescent="0.25">
      <c r="Q6726" s="8"/>
    </row>
    <row r="6727" spans="17:17" x14ac:dyDescent="0.25">
      <c r="Q6727" s="8"/>
    </row>
    <row r="6728" spans="17:17" x14ac:dyDescent="0.25">
      <c r="Q6728" s="8"/>
    </row>
    <row r="6729" spans="17:17" x14ac:dyDescent="0.25">
      <c r="Q6729" s="8"/>
    </row>
    <row r="6730" spans="17:17" x14ac:dyDescent="0.25">
      <c r="Q6730" s="8"/>
    </row>
    <row r="6731" spans="17:17" x14ac:dyDescent="0.25">
      <c r="Q6731" s="8"/>
    </row>
    <row r="6732" spans="17:17" x14ac:dyDescent="0.25">
      <c r="Q6732" s="8"/>
    </row>
    <row r="6733" spans="17:17" x14ac:dyDescent="0.25">
      <c r="Q6733" s="8"/>
    </row>
    <row r="6734" spans="17:17" x14ac:dyDescent="0.25">
      <c r="Q6734" s="8"/>
    </row>
    <row r="6735" spans="17:17" x14ac:dyDescent="0.25">
      <c r="Q6735" s="8"/>
    </row>
    <row r="6736" spans="17:17" x14ac:dyDescent="0.25">
      <c r="Q6736" s="8"/>
    </row>
    <row r="6737" spans="17:17" x14ac:dyDescent="0.25">
      <c r="Q6737" s="8"/>
    </row>
    <row r="6738" spans="17:17" x14ac:dyDescent="0.25">
      <c r="Q6738" s="8"/>
    </row>
    <row r="6739" spans="17:17" x14ac:dyDescent="0.25">
      <c r="Q6739" s="8"/>
    </row>
    <row r="6740" spans="17:17" x14ac:dyDescent="0.25">
      <c r="Q6740" s="8"/>
    </row>
    <row r="6741" spans="17:17" x14ac:dyDescent="0.25">
      <c r="Q6741" s="8"/>
    </row>
    <row r="6742" spans="17:17" x14ac:dyDescent="0.25">
      <c r="Q6742" s="8"/>
    </row>
    <row r="6743" spans="17:17" x14ac:dyDescent="0.25">
      <c r="Q6743" s="8"/>
    </row>
    <row r="6744" spans="17:17" x14ac:dyDescent="0.25">
      <c r="Q6744" s="8"/>
    </row>
    <row r="6745" spans="17:17" x14ac:dyDescent="0.25">
      <c r="Q6745" s="8"/>
    </row>
    <row r="6746" spans="17:17" x14ac:dyDescent="0.25">
      <c r="Q6746" s="8"/>
    </row>
    <row r="6747" spans="17:17" x14ac:dyDescent="0.25">
      <c r="Q6747" s="8"/>
    </row>
    <row r="6748" spans="17:17" x14ac:dyDescent="0.25">
      <c r="Q6748" s="8"/>
    </row>
    <row r="6749" spans="17:17" x14ac:dyDescent="0.25">
      <c r="Q6749" s="8"/>
    </row>
    <row r="6750" spans="17:17" x14ac:dyDescent="0.25">
      <c r="Q6750" s="8"/>
    </row>
    <row r="6751" spans="17:17" x14ac:dyDescent="0.25">
      <c r="Q6751" s="8"/>
    </row>
    <row r="6752" spans="17:17" x14ac:dyDescent="0.25">
      <c r="Q6752" s="8"/>
    </row>
    <row r="6753" spans="17:17" x14ac:dyDescent="0.25">
      <c r="Q6753" s="8"/>
    </row>
    <row r="6754" spans="17:17" x14ac:dyDescent="0.25">
      <c r="Q6754" s="8"/>
    </row>
    <row r="6755" spans="17:17" x14ac:dyDescent="0.25">
      <c r="Q6755" s="8"/>
    </row>
    <row r="6756" spans="17:17" x14ac:dyDescent="0.25">
      <c r="Q6756" s="8"/>
    </row>
    <row r="6757" spans="17:17" x14ac:dyDescent="0.25">
      <c r="Q6757" s="8"/>
    </row>
    <row r="6758" spans="17:17" x14ac:dyDescent="0.25">
      <c r="Q6758" s="8"/>
    </row>
    <row r="6759" spans="17:17" x14ac:dyDescent="0.25">
      <c r="Q6759" s="8"/>
    </row>
    <row r="6760" spans="17:17" x14ac:dyDescent="0.25">
      <c r="Q6760" s="8"/>
    </row>
    <row r="6761" spans="17:17" x14ac:dyDescent="0.25">
      <c r="Q6761" s="8"/>
    </row>
    <row r="6762" spans="17:17" x14ac:dyDescent="0.25">
      <c r="Q6762" s="8"/>
    </row>
    <row r="6763" spans="17:17" x14ac:dyDescent="0.25">
      <c r="Q6763" s="8"/>
    </row>
    <row r="6764" spans="17:17" x14ac:dyDescent="0.25">
      <c r="Q6764" s="8"/>
    </row>
    <row r="6765" spans="17:17" x14ac:dyDescent="0.25">
      <c r="Q6765" s="8"/>
    </row>
    <row r="6766" spans="17:17" x14ac:dyDescent="0.25">
      <c r="Q6766" s="8"/>
    </row>
    <row r="6767" spans="17:17" x14ac:dyDescent="0.25">
      <c r="Q6767" s="8"/>
    </row>
    <row r="6768" spans="17:17" x14ac:dyDescent="0.25">
      <c r="Q6768" s="8"/>
    </row>
    <row r="6769" spans="17:17" x14ac:dyDescent="0.25">
      <c r="Q6769" s="8"/>
    </row>
    <row r="6770" spans="17:17" x14ac:dyDescent="0.25">
      <c r="Q6770" s="8"/>
    </row>
    <row r="6771" spans="17:17" x14ac:dyDescent="0.25">
      <c r="Q6771" s="8"/>
    </row>
    <row r="6772" spans="17:17" x14ac:dyDescent="0.25">
      <c r="Q6772" s="8"/>
    </row>
    <row r="6773" spans="17:17" x14ac:dyDescent="0.25">
      <c r="Q6773" s="8"/>
    </row>
    <row r="6774" spans="17:17" x14ac:dyDescent="0.25">
      <c r="Q6774" s="8"/>
    </row>
    <row r="6775" spans="17:17" x14ac:dyDescent="0.25">
      <c r="Q6775" s="8"/>
    </row>
    <row r="6776" spans="17:17" x14ac:dyDescent="0.25">
      <c r="Q6776" s="8"/>
    </row>
    <row r="6777" spans="17:17" x14ac:dyDescent="0.25">
      <c r="Q6777" s="8"/>
    </row>
    <row r="6778" spans="17:17" x14ac:dyDescent="0.25">
      <c r="Q6778" s="8"/>
    </row>
    <row r="6779" spans="17:17" x14ac:dyDescent="0.25">
      <c r="Q6779" s="8"/>
    </row>
    <row r="6780" spans="17:17" x14ac:dyDescent="0.25">
      <c r="Q6780" s="8"/>
    </row>
    <row r="6781" spans="17:17" x14ac:dyDescent="0.25">
      <c r="Q6781" s="8"/>
    </row>
    <row r="6782" spans="17:17" x14ac:dyDescent="0.25">
      <c r="Q6782" s="8"/>
    </row>
    <row r="6783" spans="17:17" x14ac:dyDescent="0.25">
      <c r="Q6783" s="8"/>
    </row>
    <row r="6784" spans="17:17" x14ac:dyDescent="0.25">
      <c r="Q6784" s="8"/>
    </row>
    <row r="6785" spans="17:17" x14ac:dyDescent="0.25">
      <c r="Q6785" s="8"/>
    </row>
    <row r="6786" spans="17:17" x14ac:dyDescent="0.25">
      <c r="Q6786" s="8"/>
    </row>
    <row r="6787" spans="17:17" x14ac:dyDescent="0.25">
      <c r="Q6787" s="8"/>
    </row>
    <row r="6788" spans="17:17" x14ac:dyDescent="0.25">
      <c r="Q6788" s="8"/>
    </row>
    <row r="6789" spans="17:17" x14ac:dyDescent="0.25">
      <c r="Q6789" s="8"/>
    </row>
    <row r="6790" spans="17:17" x14ac:dyDescent="0.25">
      <c r="Q6790" s="8"/>
    </row>
    <row r="6791" spans="17:17" x14ac:dyDescent="0.25">
      <c r="Q6791" s="8"/>
    </row>
    <row r="6792" spans="17:17" x14ac:dyDescent="0.25">
      <c r="Q6792" s="8"/>
    </row>
    <row r="6793" spans="17:17" x14ac:dyDescent="0.25">
      <c r="Q6793" s="8"/>
    </row>
    <row r="6794" spans="17:17" x14ac:dyDescent="0.25">
      <c r="Q6794" s="8"/>
    </row>
    <row r="6795" spans="17:17" x14ac:dyDescent="0.25">
      <c r="Q6795" s="8"/>
    </row>
    <row r="6796" spans="17:17" x14ac:dyDescent="0.25">
      <c r="Q6796" s="8"/>
    </row>
    <row r="6797" spans="17:17" x14ac:dyDescent="0.25">
      <c r="Q6797" s="8"/>
    </row>
    <row r="6798" spans="17:17" x14ac:dyDescent="0.25">
      <c r="Q6798" s="8"/>
    </row>
    <row r="6799" spans="17:17" x14ac:dyDescent="0.25">
      <c r="Q6799" s="8"/>
    </row>
    <row r="6800" spans="17:17" x14ac:dyDescent="0.25">
      <c r="Q6800" s="8"/>
    </row>
    <row r="6801" spans="17:17" x14ac:dyDescent="0.25">
      <c r="Q6801" s="8"/>
    </row>
    <row r="6802" spans="17:17" x14ac:dyDescent="0.25">
      <c r="Q6802" s="8"/>
    </row>
    <row r="6803" spans="17:17" x14ac:dyDescent="0.25">
      <c r="Q6803" s="8"/>
    </row>
    <row r="6804" spans="17:17" x14ac:dyDescent="0.25">
      <c r="Q6804" s="8"/>
    </row>
    <row r="6805" spans="17:17" x14ac:dyDescent="0.25">
      <c r="Q6805" s="8"/>
    </row>
    <row r="6806" spans="17:17" x14ac:dyDescent="0.25">
      <c r="Q6806" s="8"/>
    </row>
    <row r="6807" spans="17:17" x14ac:dyDescent="0.25">
      <c r="Q6807" s="8"/>
    </row>
    <row r="6808" spans="17:17" x14ac:dyDescent="0.25">
      <c r="Q6808" s="8"/>
    </row>
    <row r="6809" spans="17:17" x14ac:dyDescent="0.25">
      <c r="Q6809" s="8"/>
    </row>
    <row r="6810" spans="17:17" x14ac:dyDescent="0.25">
      <c r="Q6810" s="8"/>
    </row>
    <row r="6811" spans="17:17" x14ac:dyDescent="0.25">
      <c r="Q6811" s="8"/>
    </row>
    <row r="6812" spans="17:17" x14ac:dyDescent="0.25">
      <c r="Q6812" s="8"/>
    </row>
    <row r="6813" spans="17:17" x14ac:dyDescent="0.25">
      <c r="Q6813" s="8"/>
    </row>
    <row r="6814" spans="17:17" x14ac:dyDescent="0.25">
      <c r="Q6814" s="8"/>
    </row>
    <row r="6815" spans="17:17" x14ac:dyDescent="0.25">
      <c r="Q6815" s="8"/>
    </row>
    <row r="6816" spans="17:17" x14ac:dyDescent="0.25">
      <c r="Q6816" s="8"/>
    </row>
    <row r="6817" spans="17:17" x14ac:dyDescent="0.25">
      <c r="Q6817" s="8"/>
    </row>
    <row r="6818" spans="17:17" x14ac:dyDescent="0.25">
      <c r="Q6818" s="8"/>
    </row>
    <row r="6819" spans="17:17" x14ac:dyDescent="0.25">
      <c r="Q6819" s="8"/>
    </row>
    <row r="6820" spans="17:17" x14ac:dyDescent="0.25">
      <c r="Q6820" s="8"/>
    </row>
    <row r="6821" spans="17:17" x14ac:dyDescent="0.25">
      <c r="Q6821" s="8"/>
    </row>
    <row r="6822" spans="17:17" x14ac:dyDescent="0.25">
      <c r="Q6822" s="8"/>
    </row>
    <row r="6823" spans="17:17" x14ac:dyDescent="0.25">
      <c r="Q6823" s="8"/>
    </row>
    <row r="6824" spans="17:17" x14ac:dyDescent="0.25">
      <c r="Q6824" s="8"/>
    </row>
    <row r="6825" spans="17:17" x14ac:dyDescent="0.25">
      <c r="Q6825" s="8"/>
    </row>
    <row r="6826" spans="17:17" x14ac:dyDescent="0.25">
      <c r="Q6826" s="8"/>
    </row>
    <row r="6827" spans="17:17" x14ac:dyDescent="0.25">
      <c r="Q6827" s="8"/>
    </row>
    <row r="6828" spans="17:17" x14ac:dyDescent="0.25">
      <c r="Q6828" s="8"/>
    </row>
    <row r="6829" spans="17:17" x14ac:dyDescent="0.25">
      <c r="Q6829" s="8"/>
    </row>
    <row r="6830" spans="17:17" x14ac:dyDescent="0.25">
      <c r="Q6830" s="8"/>
    </row>
    <row r="6831" spans="17:17" x14ac:dyDescent="0.25">
      <c r="Q6831" s="8"/>
    </row>
    <row r="6832" spans="17:17" x14ac:dyDescent="0.25">
      <c r="Q6832" s="8"/>
    </row>
    <row r="6833" spans="17:17" x14ac:dyDescent="0.25">
      <c r="Q6833" s="8"/>
    </row>
    <row r="6834" spans="17:17" x14ac:dyDescent="0.25">
      <c r="Q6834" s="8"/>
    </row>
    <row r="6835" spans="17:17" x14ac:dyDescent="0.25">
      <c r="Q6835" s="8"/>
    </row>
    <row r="6836" spans="17:17" x14ac:dyDescent="0.25">
      <c r="Q6836" s="8"/>
    </row>
    <row r="6837" spans="17:17" x14ac:dyDescent="0.25">
      <c r="Q6837" s="8"/>
    </row>
    <row r="6838" spans="17:17" x14ac:dyDescent="0.25">
      <c r="Q6838" s="8"/>
    </row>
    <row r="6839" spans="17:17" x14ac:dyDescent="0.25">
      <c r="Q6839" s="8"/>
    </row>
    <row r="6840" spans="17:17" x14ac:dyDescent="0.25">
      <c r="Q6840" s="8"/>
    </row>
    <row r="6841" spans="17:17" x14ac:dyDescent="0.25">
      <c r="Q6841" s="8"/>
    </row>
    <row r="6842" spans="17:17" x14ac:dyDescent="0.25">
      <c r="Q6842" s="8"/>
    </row>
    <row r="6843" spans="17:17" x14ac:dyDescent="0.25">
      <c r="Q6843" s="8"/>
    </row>
    <row r="6844" spans="17:17" x14ac:dyDescent="0.25">
      <c r="Q6844" s="8"/>
    </row>
    <row r="6845" spans="17:17" x14ac:dyDescent="0.25">
      <c r="Q6845" s="8"/>
    </row>
    <row r="6846" spans="17:17" x14ac:dyDescent="0.25">
      <c r="Q6846" s="8"/>
    </row>
    <row r="6847" spans="17:17" x14ac:dyDescent="0.25">
      <c r="Q6847" s="8"/>
    </row>
    <row r="6848" spans="17:17" x14ac:dyDescent="0.25">
      <c r="Q6848" s="8"/>
    </row>
    <row r="6849" spans="17:17" x14ac:dyDescent="0.25">
      <c r="Q6849" s="8"/>
    </row>
    <row r="6850" spans="17:17" x14ac:dyDescent="0.25">
      <c r="Q6850" s="8"/>
    </row>
    <row r="6851" spans="17:17" x14ac:dyDescent="0.25">
      <c r="Q6851" s="8"/>
    </row>
    <row r="6852" spans="17:17" x14ac:dyDescent="0.25">
      <c r="Q6852" s="8"/>
    </row>
    <row r="6853" spans="17:17" x14ac:dyDescent="0.25">
      <c r="Q6853" s="8"/>
    </row>
    <row r="6854" spans="17:17" x14ac:dyDescent="0.25">
      <c r="Q6854" s="8"/>
    </row>
    <row r="6855" spans="17:17" x14ac:dyDescent="0.25">
      <c r="Q6855" s="8"/>
    </row>
    <row r="6856" spans="17:17" x14ac:dyDescent="0.25">
      <c r="Q6856" s="8"/>
    </row>
    <row r="6857" spans="17:17" x14ac:dyDescent="0.25">
      <c r="Q6857" s="8"/>
    </row>
    <row r="6858" spans="17:17" x14ac:dyDescent="0.25">
      <c r="Q6858" s="8"/>
    </row>
    <row r="6859" spans="17:17" x14ac:dyDescent="0.25">
      <c r="Q6859" s="8"/>
    </row>
    <row r="6860" spans="17:17" x14ac:dyDescent="0.25">
      <c r="Q6860" s="8"/>
    </row>
    <row r="6861" spans="17:17" x14ac:dyDescent="0.25">
      <c r="Q6861" s="8"/>
    </row>
    <row r="6862" spans="17:17" x14ac:dyDescent="0.25">
      <c r="Q6862" s="8"/>
    </row>
    <row r="6863" spans="17:17" x14ac:dyDescent="0.25">
      <c r="Q6863" s="8"/>
    </row>
    <row r="6864" spans="17:17" x14ac:dyDescent="0.25">
      <c r="Q6864" s="8"/>
    </row>
    <row r="6865" spans="17:17" x14ac:dyDescent="0.25">
      <c r="Q6865" s="8"/>
    </row>
    <row r="6866" spans="17:17" x14ac:dyDescent="0.25">
      <c r="Q6866" s="8"/>
    </row>
    <row r="6867" spans="17:17" x14ac:dyDescent="0.25">
      <c r="Q6867" s="8"/>
    </row>
    <row r="6868" spans="17:17" x14ac:dyDescent="0.25">
      <c r="Q6868" s="8"/>
    </row>
    <row r="6869" spans="17:17" x14ac:dyDescent="0.25">
      <c r="Q6869" s="8"/>
    </row>
    <row r="6870" spans="17:17" x14ac:dyDescent="0.25">
      <c r="Q6870" s="8"/>
    </row>
    <row r="6871" spans="17:17" x14ac:dyDescent="0.25">
      <c r="Q6871" s="8"/>
    </row>
    <row r="6872" spans="17:17" x14ac:dyDescent="0.25">
      <c r="Q6872" s="8"/>
    </row>
    <row r="6873" spans="17:17" x14ac:dyDescent="0.25">
      <c r="Q6873" s="8"/>
    </row>
    <row r="6874" spans="17:17" x14ac:dyDescent="0.25">
      <c r="Q6874" s="8"/>
    </row>
    <row r="6875" spans="17:17" x14ac:dyDescent="0.25">
      <c r="Q6875" s="8"/>
    </row>
    <row r="6876" spans="17:17" x14ac:dyDescent="0.25">
      <c r="Q6876" s="8"/>
    </row>
    <row r="6877" spans="17:17" x14ac:dyDescent="0.25">
      <c r="Q6877" s="8"/>
    </row>
    <row r="6878" spans="17:17" x14ac:dyDescent="0.25">
      <c r="Q6878" s="8"/>
    </row>
    <row r="6879" spans="17:17" x14ac:dyDescent="0.25">
      <c r="Q6879" s="8"/>
    </row>
    <row r="6880" spans="17:17" x14ac:dyDescent="0.25">
      <c r="Q6880" s="8"/>
    </row>
    <row r="6881" spans="17:17" x14ac:dyDescent="0.25">
      <c r="Q6881" s="8"/>
    </row>
    <row r="6882" spans="17:17" x14ac:dyDescent="0.25">
      <c r="Q6882" s="8"/>
    </row>
    <row r="6883" spans="17:17" x14ac:dyDescent="0.25">
      <c r="Q6883" s="8"/>
    </row>
    <row r="6884" spans="17:17" x14ac:dyDescent="0.25">
      <c r="Q6884" s="8"/>
    </row>
    <row r="6885" spans="17:17" x14ac:dyDescent="0.25">
      <c r="Q6885" s="8"/>
    </row>
    <row r="6886" spans="17:17" x14ac:dyDescent="0.25">
      <c r="Q6886" s="8"/>
    </row>
    <row r="6887" spans="17:17" x14ac:dyDescent="0.25">
      <c r="Q6887" s="8"/>
    </row>
    <row r="6888" spans="17:17" x14ac:dyDescent="0.25">
      <c r="Q6888" s="8"/>
    </row>
    <row r="6889" spans="17:17" x14ac:dyDescent="0.25">
      <c r="Q6889" s="8"/>
    </row>
    <row r="6890" spans="17:17" x14ac:dyDescent="0.25">
      <c r="Q6890" s="8"/>
    </row>
    <row r="6891" spans="17:17" x14ac:dyDescent="0.25">
      <c r="Q6891" s="8"/>
    </row>
    <row r="6892" spans="17:17" x14ac:dyDescent="0.25">
      <c r="Q6892" s="8"/>
    </row>
    <row r="6893" spans="17:17" x14ac:dyDescent="0.25">
      <c r="Q6893" s="8"/>
    </row>
    <row r="6894" spans="17:17" x14ac:dyDescent="0.25">
      <c r="Q6894" s="8"/>
    </row>
    <row r="6895" spans="17:17" x14ac:dyDescent="0.25">
      <c r="Q6895" s="8"/>
    </row>
    <row r="6896" spans="17:17" x14ac:dyDescent="0.25">
      <c r="Q6896" s="8"/>
    </row>
    <row r="6897" spans="17:17" x14ac:dyDescent="0.25">
      <c r="Q6897" s="8"/>
    </row>
    <row r="6898" spans="17:17" x14ac:dyDescent="0.25">
      <c r="Q6898" s="8"/>
    </row>
    <row r="6899" spans="17:17" x14ac:dyDescent="0.25">
      <c r="Q6899" s="8"/>
    </row>
    <row r="6900" spans="17:17" x14ac:dyDescent="0.25">
      <c r="Q6900" s="8"/>
    </row>
    <row r="6901" spans="17:17" x14ac:dyDescent="0.25">
      <c r="Q6901" s="8"/>
    </row>
    <row r="6902" spans="17:17" x14ac:dyDescent="0.25">
      <c r="Q6902" s="8"/>
    </row>
    <row r="6903" spans="17:17" x14ac:dyDescent="0.25">
      <c r="Q6903" s="8"/>
    </row>
    <row r="6904" spans="17:17" x14ac:dyDescent="0.25">
      <c r="Q6904" s="8"/>
    </row>
    <row r="6905" spans="17:17" x14ac:dyDescent="0.25">
      <c r="Q6905" s="8"/>
    </row>
    <row r="6906" spans="17:17" x14ac:dyDescent="0.25">
      <c r="Q6906" s="8"/>
    </row>
    <row r="6907" spans="17:17" x14ac:dyDescent="0.25">
      <c r="Q6907" s="8"/>
    </row>
    <row r="6908" spans="17:17" x14ac:dyDescent="0.25">
      <c r="Q6908" s="8"/>
    </row>
    <row r="6909" spans="17:17" x14ac:dyDescent="0.25">
      <c r="Q6909" s="8"/>
    </row>
    <row r="6910" spans="17:17" x14ac:dyDescent="0.25">
      <c r="Q6910" s="8"/>
    </row>
    <row r="6911" spans="17:17" x14ac:dyDescent="0.25">
      <c r="Q6911" s="8"/>
    </row>
    <row r="6912" spans="17:17" x14ac:dyDescent="0.25">
      <c r="Q6912" s="8"/>
    </row>
    <row r="6913" spans="17:17" x14ac:dyDescent="0.25">
      <c r="Q6913" s="8"/>
    </row>
    <row r="6914" spans="17:17" x14ac:dyDescent="0.25">
      <c r="Q6914" s="8"/>
    </row>
    <row r="6915" spans="17:17" x14ac:dyDescent="0.25">
      <c r="Q6915" s="8"/>
    </row>
    <row r="6916" spans="17:17" x14ac:dyDescent="0.25">
      <c r="Q6916" s="8"/>
    </row>
    <row r="6917" spans="17:17" x14ac:dyDescent="0.25">
      <c r="Q6917" s="8"/>
    </row>
    <row r="6918" spans="17:17" x14ac:dyDescent="0.25">
      <c r="Q6918" s="8"/>
    </row>
    <row r="6919" spans="17:17" x14ac:dyDescent="0.25">
      <c r="Q6919" s="8"/>
    </row>
    <row r="6920" spans="17:17" x14ac:dyDescent="0.25">
      <c r="Q6920" s="8"/>
    </row>
    <row r="6921" spans="17:17" x14ac:dyDescent="0.25">
      <c r="Q6921" s="8"/>
    </row>
    <row r="6922" spans="17:17" x14ac:dyDescent="0.25">
      <c r="Q6922" s="8"/>
    </row>
    <row r="6923" spans="17:17" x14ac:dyDescent="0.25">
      <c r="Q6923" s="8"/>
    </row>
    <row r="6924" spans="17:17" x14ac:dyDescent="0.25">
      <c r="Q6924" s="8"/>
    </row>
    <row r="6925" spans="17:17" x14ac:dyDescent="0.25">
      <c r="Q6925" s="8"/>
    </row>
    <row r="6926" spans="17:17" x14ac:dyDescent="0.25">
      <c r="Q6926" s="8"/>
    </row>
    <row r="6927" spans="17:17" x14ac:dyDescent="0.25">
      <c r="Q6927" s="8"/>
    </row>
    <row r="6928" spans="17:17" x14ac:dyDescent="0.25">
      <c r="Q6928" s="8"/>
    </row>
    <row r="6929" spans="17:17" x14ac:dyDescent="0.25">
      <c r="Q6929" s="8"/>
    </row>
    <row r="6930" spans="17:17" x14ac:dyDescent="0.25">
      <c r="Q6930" s="8"/>
    </row>
    <row r="6931" spans="17:17" x14ac:dyDescent="0.25">
      <c r="Q6931" s="8"/>
    </row>
    <row r="6932" spans="17:17" x14ac:dyDescent="0.25">
      <c r="Q6932" s="8"/>
    </row>
    <row r="6933" spans="17:17" x14ac:dyDescent="0.25">
      <c r="Q6933" s="8"/>
    </row>
    <row r="6934" spans="17:17" x14ac:dyDescent="0.25">
      <c r="Q6934" s="8"/>
    </row>
    <row r="6935" spans="17:17" x14ac:dyDescent="0.25">
      <c r="Q6935" s="8"/>
    </row>
    <row r="6936" spans="17:17" x14ac:dyDescent="0.25">
      <c r="Q6936" s="8"/>
    </row>
    <row r="6937" spans="17:17" x14ac:dyDescent="0.25">
      <c r="Q6937" s="8"/>
    </row>
    <row r="6938" spans="17:17" x14ac:dyDescent="0.25">
      <c r="Q6938" s="8"/>
    </row>
    <row r="6939" spans="17:17" x14ac:dyDescent="0.25">
      <c r="Q6939" s="8"/>
    </row>
    <row r="6940" spans="17:17" x14ac:dyDescent="0.25">
      <c r="Q6940" s="8"/>
    </row>
    <row r="6941" spans="17:17" x14ac:dyDescent="0.25">
      <c r="Q6941" s="8"/>
    </row>
    <row r="6942" spans="17:17" x14ac:dyDescent="0.25">
      <c r="Q6942" s="8"/>
    </row>
    <row r="6943" spans="17:17" x14ac:dyDescent="0.25">
      <c r="Q6943" s="8"/>
    </row>
    <row r="6944" spans="17:17" x14ac:dyDescent="0.25">
      <c r="Q6944" s="8"/>
    </row>
    <row r="6945" spans="17:17" x14ac:dyDescent="0.25">
      <c r="Q6945" s="8"/>
    </row>
    <row r="6946" spans="17:17" x14ac:dyDescent="0.25">
      <c r="Q6946" s="8"/>
    </row>
    <row r="6947" spans="17:17" x14ac:dyDescent="0.25">
      <c r="Q6947" s="8"/>
    </row>
    <row r="6948" spans="17:17" x14ac:dyDescent="0.25">
      <c r="Q6948" s="8"/>
    </row>
    <row r="6949" spans="17:17" x14ac:dyDescent="0.25">
      <c r="Q6949" s="8"/>
    </row>
    <row r="6950" spans="17:17" x14ac:dyDescent="0.25">
      <c r="Q6950" s="8"/>
    </row>
    <row r="6951" spans="17:17" x14ac:dyDescent="0.25">
      <c r="Q6951" s="8"/>
    </row>
    <row r="6952" spans="17:17" x14ac:dyDescent="0.25">
      <c r="Q6952" s="8"/>
    </row>
    <row r="6953" spans="17:17" x14ac:dyDescent="0.25">
      <c r="Q6953" s="8"/>
    </row>
    <row r="6954" spans="17:17" x14ac:dyDescent="0.25">
      <c r="Q6954" s="8"/>
    </row>
    <row r="6955" spans="17:17" x14ac:dyDescent="0.25">
      <c r="Q6955" s="8"/>
    </row>
    <row r="6956" spans="17:17" x14ac:dyDescent="0.25">
      <c r="Q6956" s="8"/>
    </row>
    <row r="6957" spans="17:17" x14ac:dyDescent="0.25">
      <c r="Q6957" s="8"/>
    </row>
    <row r="6958" spans="17:17" x14ac:dyDescent="0.25">
      <c r="Q6958" s="8"/>
    </row>
    <row r="6959" spans="17:17" x14ac:dyDescent="0.25">
      <c r="Q6959" s="8"/>
    </row>
    <row r="6960" spans="17:17" x14ac:dyDescent="0.25">
      <c r="Q6960" s="8"/>
    </row>
    <row r="6961" spans="17:17" x14ac:dyDescent="0.25">
      <c r="Q6961" s="8"/>
    </row>
    <row r="6962" spans="17:17" x14ac:dyDescent="0.25">
      <c r="Q6962" s="8"/>
    </row>
    <row r="6963" spans="17:17" x14ac:dyDescent="0.25">
      <c r="Q6963" s="8"/>
    </row>
    <row r="6964" spans="17:17" x14ac:dyDescent="0.25">
      <c r="Q6964" s="8"/>
    </row>
    <row r="6965" spans="17:17" x14ac:dyDescent="0.25">
      <c r="Q6965" s="8"/>
    </row>
    <row r="6966" spans="17:17" x14ac:dyDescent="0.25">
      <c r="Q6966" s="8"/>
    </row>
    <row r="6967" spans="17:17" x14ac:dyDescent="0.25">
      <c r="Q6967" s="8"/>
    </row>
    <row r="6968" spans="17:17" x14ac:dyDescent="0.25">
      <c r="Q6968" s="8"/>
    </row>
    <row r="6969" spans="17:17" x14ac:dyDescent="0.25">
      <c r="Q6969" s="8"/>
    </row>
    <row r="6970" spans="17:17" x14ac:dyDescent="0.25">
      <c r="Q6970" s="8"/>
    </row>
    <row r="6971" spans="17:17" x14ac:dyDescent="0.25">
      <c r="Q6971" s="8"/>
    </row>
    <row r="6972" spans="17:17" x14ac:dyDescent="0.25">
      <c r="Q6972" s="8"/>
    </row>
    <row r="6973" spans="17:17" x14ac:dyDescent="0.25">
      <c r="Q6973" s="8"/>
    </row>
    <row r="6974" spans="17:17" x14ac:dyDescent="0.25">
      <c r="Q6974" s="8"/>
    </row>
    <row r="6975" spans="17:17" x14ac:dyDescent="0.25">
      <c r="Q6975" s="8"/>
    </row>
    <row r="6976" spans="17:17" x14ac:dyDescent="0.25">
      <c r="Q6976" s="8"/>
    </row>
    <row r="6977" spans="17:17" x14ac:dyDescent="0.25">
      <c r="Q6977" s="8"/>
    </row>
    <row r="6978" spans="17:17" x14ac:dyDescent="0.25">
      <c r="Q6978" s="8"/>
    </row>
    <row r="6979" spans="17:17" x14ac:dyDescent="0.25">
      <c r="Q6979" s="8"/>
    </row>
    <row r="6980" spans="17:17" x14ac:dyDescent="0.25">
      <c r="Q6980" s="8"/>
    </row>
    <row r="6981" spans="17:17" x14ac:dyDescent="0.25">
      <c r="Q6981" s="8"/>
    </row>
    <row r="6982" spans="17:17" x14ac:dyDescent="0.25">
      <c r="Q6982" s="8"/>
    </row>
    <row r="6983" spans="17:17" x14ac:dyDescent="0.25">
      <c r="Q6983" s="8"/>
    </row>
    <row r="6984" spans="17:17" x14ac:dyDescent="0.25">
      <c r="Q6984" s="8"/>
    </row>
    <row r="6985" spans="17:17" x14ac:dyDescent="0.25">
      <c r="Q6985" s="8"/>
    </row>
    <row r="6986" spans="17:17" x14ac:dyDescent="0.25">
      <c r="Q6986" s="8"/>
    </row>
    <row r="6987" spans="17:17" x14ac:dyDescent="0.25">
      <c r="Q6987" s="8"/>
    </row>
    <row r="6988" spans="17:17" x14ac:dyDescent="0.25">
      <c r="Q6988" s="8"/>
    </row>
    <row r="6989" spans="17:17" x14ac:dyDescent="0.25">
      <c r="Q6989" s="8"/>
    </row>
    <row r="6990" spans="17:17" x14ac:dyDescent="0.25">
      <c r="Q6990" s="8"/>
    </row>
    <row r="6991" spans="17:17" x14ac:dyDescent="0.25">
      <c r="Q6991" s="8"/>
    </row>
    <row r="6992" spans="17:17" x14ac:dyDescent="0.25">
      <c r="Q6992" s="8"/>
    </row>
    <row r="6993" spans="17:17" x14ac:dyDescent="0.25">
      <c r="Q6993" s="8"/>
    </row>
    <row r="6994" spans="17:17" x14ac:dyDescent="0.25">
      <c r="Q6994" s="8"/>
    </row>
    <row r="6995" spans="17:17" x14ac:dyDescent="0.25">
      <c r="Q6995" s="8"/>
    </row>
    <row r="6996" spans="17:17" x14ac:dyDescent="0.25">
      <c r="Q6996" s="8"/>
    </row>
    <row r="6997" spans="17:17" x14ac:dyDescent="0.25">
      <c r="Q6997" s="8"/>
    </row>
    <row r="6998" spans="17:17" x14ac:dyDescent="0.25">
      <c r="Q6998" s="8"/>
    </row>
    <row r="6999" spans="17:17" x14ac:dyDescent="0.25">
      <c r="Q6999" s="8"/>
    </row>
    <row r="7000" spans="17:17" x14ac:dyDescent="0.25">
      <c r="Q7000" s="8"/>
    </row>
    <row r="7001" spans="17:17" x14ac:dyDescent="0.25">
      <c r="Q7001" s="8"/>
    </row>
    <row r="7002" spans="17:17" x14ac:dyDescent="0.25">
      <c r="Q7002" s="8"/>
    </row>
    <row r="7003" spans="17:17" x14ac:dyDescent="0.25">
      <c r="Q7003" s="8"/>
    </row>
    <row r="7004" spans="17:17" x14ac:dyDescent="0.25">
      <c r="Q7004" s="8"/>
    </row>
    <row r="7005" spans="17:17" x14ac:dyDescent="0.25">
      <c r="Q7005" s="8"/>
    </row>
    <row r="7006" spans="17:17" x14ac:dyDescent="0.25">
      <c r="Q7006" s="8"/>
    </row>
    <row r="7007" spans="17:17" x14ac:dyDescent="0.25">
      <c r="Q7007" s="8"/>
    </row>
    <row r="7008" spans="17:17" x14ac:dyDescent="0.25">
      <c r="Q7008" s="8"/>
    </row>
    <row r="7009" spans="17:17" x14ac:dyDescent="0.25">
      <c r="Q7009" s="8"/>
    </row>
    <row r="7010" spans="17:17" x14ac:dyDescent="0.25">
      <c r="Q7010" s="8"/>
    </row>
    <row r="7011" spans="17:17" x14ac:dyDescent="0.25">
      <c r="Q7011" s="8"/>
    </row>
    <row r="7012" spans="17:17" x14ac:dyDescent="0.25">
      <c r="Q7012" s="8"/>
    </row>
    <row r="7013" spans="17:17" x14ac:dyDescent="0.25">
      <c r="Q7013" s="8"/>
    </row>
    <row r="7014" spans="17:17" x14ac:dyDescent="0.25">
      <c r="Q7014" s="8"/>
    </row>
    <row r="7015" spans="17:17" x14ac:dyDescent="0.25">
      <c r="Q7015" s="8"/>
    </row>
    <row r="7016" spans="17:17" x14ac:dyDescent="0.25">
      <c r="Q7016" s="8"/>
    </row>
    <row r="7017" spans="17:17" x14ac:dyDescent="0.25">
      <c r="Q7017" s="8"/>
    </row>
    <row r="7018" spans="17:17" x14ac:dyDescent="0.25">
      <c r="Q7018" s="8"/>
    </row>
    <row r="7019" spans="17:17" x14ac:dyDescent="0.25">
      <c r="Q7019" s="8"/>
    </row>
    <row r="7020" spans="17:17" x14ac:dyDescent="0.25">
      <c r="Q7020" s="8"/>
    </row>
    <row r="7021" spans="17:17" x14ac:dyDescent="0.25">
      <c r="Q7021" s="8"/>
    </row>
    <row r="7022" spans="17:17" x14ac:dyDescent="0.25">
      <c r="Q7022" s="8"/>
    </row>
    <row r="7023" spans="17:17" x14ac:dyDescent="0.25">
      <c r="Q7023" s="8"/>
    </row>
    <row r="7024" spans="17:17" x14ac:dyDescent="0.25">
      <c r="Q7024" s="8"/>
    </row>
    <row r="7025" spans="17:17" x14ac:dyDescent="0.25">
      <c r="Q7025" s="8"/>
    </row>
    <row r="7026" spans="17:17" x14ac:dyDescent="0.25">
      <c r="Q7026" s="8"/>
    </row>
    <row r="7027" spans="17:17" x14ac:dyDescent="0.25">
      <c r="Q7027" s="8"/>
    </row>
    <row r="7028" spans="17:17" x14ac:dyDescent="0.25">
      <c r="Q7028" s="8"/>
    </row>
    <row r="7029" spans="17:17" x14ac:dyDescent="0.25">
      <c r="Q7029" s="8"/>
    </row>
    <row r="7030" spans="17:17" x14ac:dyDescent="0.25">
      <c r="Q7030" s="8"/>
    </row>
    <row r="7031" spans="17:17" x14ac:dyDescent="0.25">
      <c r="Q7031" s="8"/>
    </row>
    <row r="7032" spans="17:17" x14ac:dyDescent="0.25">
      <c r="Q7032" s="8"/>
    </row>
    <row r="7033" spans="17:17" x14ac:dyDescent="0.25">
      <c r="Q7033" s="8"/>
    </row>
    <row r="7034" spans="17:17" x14ac:dyDescent="0.25">
      <c r="Q7034" s="8"/>
    </row>
    <row r="7035" spans="17:17" x14ac:dyDescent="0.25">
      <c r="Q7035" s="8"/>
    </row>
    <row r="7036" spans="17:17" x14ac:dyDescent="0.25">
      <c r="Q7036" s="8"/>
    </row>
    <row r="7037" spans="17:17" x14ac:dyDescent="0.25">
      <c r="Q7037" s="8"/>
    </row>
    <row r="7038" spans="17:17" x14ac:dyDescent="0.25">
      <c r="Q7038" s="8"/>
    </row>
    <row r="7039" spans="17:17" x14ac:dyDescent="0.25">
      <c r="Q7039" s="8"/>
    </row>
    <row r="7040" spans="17:17" x14ac:dyDescent="0.25">
      <c r="Q7040" s="8"/>
    </row>
    <row r="7041" spans="17:17" x14ac:dyDescent="0.25">
      <c r="Q7041" s="8"/>
    </row>
    <row r="7042" spans="17:17" x14ac:dyDescent="0.25">
      <c r="Q7042" s="8"/>
    </row>
    <row r="7043" spans="17:17" x14ac:dyDescent="0.25">
      <c r="Q7043" s="8"/>
    </row>
    <row r="7044" spans="17:17" x14ac:dyDescent="0.25">
      <c r="Q7044" s="8"/>
    </row>
    <row r="7045" spans="17:17" x14ac:dyDescent="0.25">
      <c r="Q7045" s="8"/>
    </row>
    <row r="7046" spans="17:17" x14ac:dyDescent="0.25">
      <c r="Q7046" s="8"/>
    </row>
    <row r="7047" spans="17:17" x14ac:dyDescent="0.25">
      <c r="Q7047" s="8"/>
    </row>
    <row r="7048" spans="17:17" x14ac:dyDescent="0.25">
      <c r="Q7048" s="8"/>
    </row>
    <row r="7049" spans="17:17" x14ac:dyDescent="0.25">
      <c r="Q7049" s="8"/>
    </row>
    <row r="7050" spans="17:17" x14ac:dyDescent="0.25">
      <c r="Q7050" s="8"/>
    </row>
    <row r="7051" spans="17:17" x14ac:dyDescent="0.25">
      <c r="Q7051" s="8"/>
    </row>
    <row r="7052" spans="17:17" x14ac:dyDescent="0.25">
      <c r="Q7052" s="8"/>
    </row>
    <row r="7053" spans="17:17" x14ac:dyDescent="0.25">
      <c r="Q7053" s="8"/>
    </row>
    <row r="7054" spans="17:17" x14ac:dyDescent="0.25">
      <c r="Q7054" s="8"/>
    </row>
    <row r="7055" spans="17:17" x14ac:dyDescent="0.25">
      <c r="Q7055" s="8"/>
    </row>
    <row r="7056" spans="17:17" x14ac:dyDescent="0.25">
      <c r="Q7056" s="8"/>
    </row>
    <row r="7057" spans="17:17" x14ac:dyDescent="0.25">
      <c r="Q7057" s="8"/>
    </row>
    <row r="7058" spans="17:17" x14ac:dyDescent="0.25">
      <c r="Q7058" s="8"/>
    </row>
    <row r="7059" spans="17:17" x14ac:dyDescent="0.25">
      <c r="Q7059" s="8"/>
    </row>
    <row r="7060" spans="17:17" x14ac:dyDescent="0.25">
      <c r="Q7060" s="8"/>
    </row>
    <row r="7061" spans="17:17" x14ac:dyDescent="0.25">
      <c r="Q7061" s="8"/>
    </row>
    <row r="7062" spans="17:17" x14ac:dyDescent="0.25">
      <c r="Q7062" s="8"/>
    </row>
    <row r="7063" spans="17:17" x14ac:dyDescent="0.25">
      <c r="Q7063" s="8"/>
    </row>
    <row r="7064" spans="17:17" x14ac:dyDescent="0.25">
      <c r="Q7064" s="8"/>
    </row>
    <row r="7065" spans="17:17" x14ac:dyDescent="0.25">
      <c r="Q7065" s="8"/>
    </row>
    <row r="7066" spans="17:17" x14ac:dyDescent="0.25">
      <c r="Q7066" s="8"/>
    </row>
    <row r="7067" spans="17:17" x14ac:dyDescent="0.25">
      <c r="Q7067" s="8"/>
    </row>
    <row r="7068" spans="17:17" x14ac:dyDescent="0.25">
      <c r="Q7068" s="8"/>
    </row>
    <row r="7069" spans="17:17" x14ac:dyDescent="0.25">
      <c r="Q7069" s="8"/>
    </row>
    <row r="7070" spans="17:17" x14ac:dyDescent="0.25">
      <c r="Q7070" s="8"/>
    </row>
    <row r="7071" spans="17:17" x14ac:dyDescent="0.25">
      <c r="Q7071" s="8"/>
    </row>
    <row r="7072" spans="17:17" x14ac:dyDescent="0.25">
      <c r="Q7072" s="8"/>
    </row>
    <row r="7073" spans="17:17" x14ac:dyDescent="0.25">
      <c r="Q7073" s="8"/>
    </row>
    <row r="7074" spans="17:17" x14ac:dyDescent="0.25">
      <c r="Q7074" s="8"/>
    </row>
    <row r="7075" spans="17:17" x14ac:dyDescent="0.25">
      <c r="Q7075" s="8"/>
    </row>
    <row r="7076" spans="17:17" x14ac:dyDescent="0.25">
      <c r="Q7076" s="8"/>
    </row>
    <row r="7077" spans="17:17" x14ac:dyDescent="0.25">
      <c r="Q7077" s="8"/>
    </row>
    <row r="7078" spans="17:17" x14ac:dyDescent="0.25">
      <c r="Q7078" s="8"/>
    </row>
    <row r="7079" spans="17:17" x14ac:dyDescent="0.25">
      <c r="Q7079" s="8"/>
    </row>
    <row r="7080" spans="17:17" x14ac:dyDescent="0.25">
      <c r="Q7080" s="8"/>
    </row>
    <row r="7081" spans="17:17" x14ac:dyDescent="0.25">
      <c r="Q7081" s="8"/>
    </row>
    <row r="7082" spans="17:17" x14ac:dyDescent="0.25">
      <c r="Q7082" s="8"/>
    </row>
    <row r="7083" spans="17:17" x14ac:dyDescent="0.25">
      <c r="Q7083" s="8"/>
    </row>
    <row r="7084" spans="17:17" x14ac:dyDescent="0.25">
      <c r="Q7084" s="8"/>
    </row>
    <row r="7085" spans="17:17" x14ac:dyDescent="0.25">
      <c r="Q7085" s="8"/>
    </row>
    <row r="7086" spans="17:17" x14ac:dyDescent="0.25">
      <c r="Q7086" s="8"/>
    </row>
    <row r="7087" spans="17:17" x14ac:dyDescent="0.25">
      <c r="Q7087" s="8"/>
    </row>
    <row r="7088" spans="17:17" x14ac:dyDescent="0.25">
      <c r="Q7088" s="8"/>
    </row>
    <row r="7089" spans="17:17" x14ac:dyDescent="0.25">
      <c r="Q7089" s="8"/>
    </row>
    <row r="7090" spans="17:17" x14ac:dyDescent="0.25">
      <c r="Q7090" s="8"/>
    </row>
    <row r="7091" spans="17:17" x14ac:dyDescent="0.25">
      <c r="Q7091" s="8"/>
    </row>
    <row r="7092" spans="17:17" x14ac:dyDescent="0.25">
      <c r="Q7092" s="8"/>
    </row>
    <row r="7093" spans="17:17" x14ac:dyDescent="0.25">
      <c r="Q7093" s="8"/>
    </row>
    <row r="7094" spans="17:17" x14ac:dyDescent="0.25">
      <c r="Q7094" s="8"/>
    </row>
    <row r="7095" spans="17:17" x14ac:dyDescent="0.25">
      <c r="Q7095" s="8"/>
    </row>
    <row r="7096" spans="17:17" x14ac:dyDescent="0.25">
      <c r="Q7096" s="8"/>
    </row>
    <row r="7097" spans="17:17" x14ac:dyDescent="0.25">
      <c r="Q7097" s="8"/>
    </row>
    <row r="7098" spans="17:17" x14ac:dyDescent="0.25">
      <c r="Q7098" s="8"/>
    </row>
    <row r="7099" spans="17:17" x14ac:dyDescent="0.25">
      <c r="Q7099" s="8"/>
    </row>
    <row r="7100" spans="17:17" x14ac:dyDescent="0.25">
      <c r="Q7100" s="8"/>
    </row>
    <row r="7101" spans="17:17" x14ac:dyDescent="0.25">
      <c r="Q7101" s="8"/>
    </row>
    <row r="7102" spans="17:17" x14ac:dyDescent="0.25">
      <c r="Q7102" s="8"/>
    </row>
    <row r="7103" spans="17:17" x14ac:dyDescent="0.25">
      <c r="Q7103" s="8"/>
    </row>
    <row r="7104" spans="17:17" x14ac:dyDescent="0.25">
      <c r="Q7104" s="8"/>
    </row>
    <row r="7105" spans="17:17" x14ac:dyDescent="0.25">
      <c r="Q7105" s="8"/>
    </row>
    <row r="7106" spans="17:17" x14ac:dyDescent="0.25">
      <c r="Q7106" s="8"/>
    </row>
    <row r="7107" spans="17:17" x14ac:dyDescent="0.25">
      <c r="Q7107" s="8"/>
    </row>
    <row r="7108" spans="17:17" x14ac:dyDescent="0.25">
      <c r="Q7108" s="8"/>
    </row>
    <row r="7109" spans="17:17" x14ac:dyDescent="0.25">
      <c r="Q7109" s="8"/>
    </row>
    <row r="7110" spans="17:17" x14ac:dyDescent="0.25">
      <c r="Q7110" s="8"/>
    </row>
    <row r="7111" spans="17:17" x14ac:dyDescent="0.25">
      <c r="Q7111" s="8"/>
    </row>
    <row r="7112" spans="17:17" x14ac:dyDescent="0.25">
      <c r="Q7112" s="8"/>
    </row>
    <row r="7113" spans="17:17" x14ac:dyDescent="0.25">
      <c r="Q7113" s="8"/>
    </row>
    <row r="7114" spans="17:17" x14ac:dyDescent="0.25">
      <c r="Q7114" s="8"/>
    </row>
    <row r="7115" spans="17:17" x14ac:dyDescent="0.25">
      <c r="Q7115" s="8"/>
    </row>
    <row r="7116" spans="17:17" x14ac:dyDescent="0.25">
      <c r="Q7116" s="8"/>
    </row>
    <row r="7117" spans="17:17" x14ac:dyDescent="0.25">
      <c r="Q7117" s="8"/>
    </row>
    <row r="7118" spans="17:17" x14ac:dyDescent="0.25">
      <c r="Q7118" s="8"/>
    </row>
    <row r="7119" spans="17:17" x14ac:dyDescent="0.25">
      <c r="Q7119" s="8"/>
    </row>
    <row r="7120" spans="17:17" x14ac:dyDescent="0.25">
      <c r="Q7120" s="8"/>
    </row>
    <row r="7121" spans="17:17" x14ac:dyDescent="0.25">
      <c r="Q7121" s="8"/>
    </row>
    <row r="7122" spans="17:17" x14ac:dyDescent="0.25">
      <c r="Q7122" s="8"/>
    </row>
    <row r="7123" spans="17:17" x14ac:dyDescent="0.25">
      <c r="Q7123" s="8"/>
    </row>
    <row r="7124" spans="17:17" x14ac:dyDescent="0.25">
      <c r="Q7124" s="8"/>
    </row>
    <row r="7125" spans="17:17" x14ac:dyDescent="0.25">
      <c r="Q7125" s="8"/>
    </row>
    <row r="7126" spans="17:17" x14ac:dyDescent="0.25">
      <c r="Q7126" s="8"/>
    </row>
    <row r="7127" spans="17:17" x14ac:dyDescent="0.25">
      <c r="Q7127" s="8"/>
    </row>
    <row r="7128" spans="17:17" x14ac:dyDescent="0.25">
      <c r="Q7128" s="8"/>
    </row>
    <row r="7129" spans="17:17" x14ac:dyDescent="0.25">
      <c r="Q7129" s="8"/>
    </row>
    <row r="7130" spans="17:17" x14ac:dyDescent="0.25">
      <c r="Q7130" s="8"/>
    </row>
    <row r="7131" spans="17:17" x14ac:dyDescent="0.25">
      <c r="Q7131" s="8"/>
    </row>
    <row r="7132" spans="17:17" x14ac:dyDescent="0.25">
      <c r="Q7132" s="8"/>
    </row>
    <row r="7133" spans="17:17" x14ac:dyDescent="0.25">
      <c r="Q7133" s="8"/>
    </row>
    <row r="7134" spans="17:17" x14ac:dyDescent="0.25">
      <c r="Q7134" s="8"/>
    </row>
    <row r="7135" spans="17:17" x14ac:dyDescent="0.25">
      <c r="Q7135" s="8"/>
    </row>
    <row r="7136" spans="17:17" x14ac:dyDescent="0.25">
      <c r="Q7136" s="8"/>
    </row>
    <row r="7137" spans="17:17" x14ac:dyDescent="0.25">
      <c r="Q7137" s="8"/>
    </row>
    <row r="7138" spans="17:17" x14ac:dyDescent="0.25">
      <c r="Q7138" s="8"/>
    </row>
    <row r="7139" spans="17:17" x14ac:dyDescent="0.25">
      <c r="Q7139" s="8"/>
    </row>
    <row r="7140" spans="17:17" x14ac:dyDescent="0.25">
      <c r="Q7140" s="8"/>
    </row>
    <row r="7141" spans="17:17" x14ac:dyDescent="0.25">
      <c r="Q7141" s="8"/>
    </row>
    <row r="7142" spans="17:17" x14ac:dyDescent="0.25">
      <c r="Q7142" s="8"/>
    </row>
    <row r="7143" spans="17:17" x14ac:dyDescent="0.25">
      <c r="Q7143" s="8"/>
    </row>
    <row r="7144" spans="17:17" x14ac:dyDescent="0.25">
      <c r="Q7144" s="8"/>
    </row>
    <row r="7145" spans="17:17" x14ac:dyDescent="0.25">
      <c r="Q7145" s="8"/>
    </row>
    <row r="7146" spans="17:17" x14ac:dyDescent="0.25">
      <c r="Q7146" s="8"/>
    </row>
    <row r="7147" spans="17:17" x14ac:dyDescent="0.25">
      <c r="Q7147" s="8"/>
    </row>
    <row r="7148" spans="17:17" x14ac:dyDescent="0.25">
      <c r="Q7148" s="8"/>
    </row>
    <row r="7149" spans="17:17" x14ac:dyDescent="0.25">
      <c r="Q7149" s="8"/>
    </row>
    <row r="7150" spans="17:17" x14ac:dyDescent="0.25">
      <c r="Q7150" s="8"/>
    </row>
    <row r="7151" spans="17:17" x14ac:dyDescent="0.25">
      <c r="Q7151" s="8"/>
    </row>
    <row r="7152" spans="17:17" x14ac:dyDescent="0.25">
      <c r="Q7152" s="8"/>
    </row>
    <row r="7153" spans="17:17" x14ac:dyDescent="0.25">
      <c r="Q7153" s="8"/>
    </row>
    <row r="7154" spans="17:17" x14ac:dyDescent="0.25">
      <c r="Q7154" s="8"/>
    </row>
    <row r="7155" spans="17:17" x14ac:dyDescent="0.25">
      <c r="Q7155" s="8"/>
    </row>
    <row r="7156" spans="17:17" x14ac:dyDescent="0.25">
      <c r="Q7156" s="8"/>
    </row>
    <row r="7157" spans="17:17" x14ac:dyDescent="0.25">
      <c r="Q7157" s="8"/>
    </row>
    <row r="7158" spans="17:17" x14ac:dyDescent="0.25">
      <c r="Q7158" s="8"/>
    </row>
    <row r="7159" spans="17:17" x14ac:dyDescent="0.25">
      <c r="Q7159" s="8"/>
    </row>
    <row r="7160" spans="17:17" x14ac:dyDescent="0.25">
      <c r="Q7160" s="8"/>
    </row>
    <row r="7161" spans="17:17" x14ac:dyDescent="0.25">
      <c r="Q7161" s="8"/>
    </row>
    <row r="7162" spans="17:17" x14ac:dyDescent="0.25">
      <c r="Q7162" s="8"/>
    </row>
    <row r="7163" spans="17:17" x14ac:dyDescent="0.25">
      <c r="Q7163" s="8"/>
    </row>
    <row r="7164" spans="17:17" x14ac:dyDescent="0.25">
      <c r="Q7164" s="8"/>
    </row>
    <row r="7165" spans="17:17" x14ac:dyDescent="0.25">
      <c r="Q7165" s="8"/>
    </row>
    <row r="7166" spans="17:17" x14ac:dyDescent="0.25">
      <c r="Q7166" s="8"/>
    </row>
    <row r="7167" spans="17:17" x14ac:dyDescent="0.25">
      <c r="Q7167" s="8"/>
    </row>
    <row r="7168" spans="17:17" x14ac:dyDescent="0.25">
      <c r="Q7168" s="8"/>
    </row>
    <row r="7169" spans="17:17" x14ac:dyDescent="0.25">
      <c r="Q7169" s="8"/>
    </row>
    <row r="7170" spans="17:17" x14ac:dyDescent="0.25">
      <c r="Q7170" s="8"/>
    </row>
    <row r="7171" spans="17:17" x14ac:dyDescent="0.25">
      <c r="Q7171" s="8"/>
    </row>
    <row r="7172" spans="17:17" x14ac:dyDescent="0.25">
      <c r="Q7172" s="8"/>
    </row>
    <row r="7173" spans="17:17" x14ac:dyDescent="0.25">
      <c r="Q7173" s="8"/>
    </row>
    <row r="7174" spans="17:17" x14ac:dyDescent="0.25">
      <c r="Q7174" s="8"/>
    </row>
    <row r="7175" spans="17:17" x14ac:dyDescent="0.25">
      <c r="Q7175" s="8"/>
    </row>
    <row r="7176" spans="17:17" x14ac:dyDescent="0.25">
      <c r="Q7176" s="8"/>
    </row>
    <row r="7177" spans="17:17" x14ac:dyDescent="0.25">
      <c r="Q7177" s="8"/>
    </row>
    <row r="7178" spans="17:17" x14ac:dyDescent="0.25">
      <c r="Q7178" s="8"/>
    </row>
    <row r="7179" spans="17:17" x14ac:dyDescent="0.25">
      <c r="Q7179" s="8"/>
    </row>
    <row r="7180" spans="17:17" x14ac:dyDescent="0.25">
      <c r="Q7180" s="8"/>
    </row>
    <row r="7181" spans="17:17" x14ac:dyDescent="0.25">
      <c r="Q7181" s="8"/>
    </row>
    <row r="7182" spans="17:17" x14ac:dyDescent="0.25">
      <c r="Q7182" s="8"/>
    </row>
    <row r="7183" spans="17:17" x14ac:dyDescent="0.25">
      <c r="Q7183" s="8"/>
    </row>
    <row r="7184" spans="17:17" x14ac:dyDescent="0.25">
      <c r="Q7184" s="8"/>
    </row>
    <row r="7185" spans="17:17" x14ac:dyDescent="0.25">
      <c r="Q7185" s="8"/>
    </row>
    <row r="7186" spans="17:17" x14ac:dyDescent="0.25">
      <c r="Q7186" s="8"/>
    </row>
    <row r="7187" spans="17:17" x14ac:dyDescent="0.25">
      <c r="Q7187" s="8"/>
    </row>
    <row r="7188" spans="17:17" x14ac:dyDescent="0.25">
      <c r="Q7188" s="8"/>
    </row>
    <row r="7189" spans="17:17" x14ac:dyDescent="0.25">
      <c r="Q7189" s="8"/>
    </row>
    <row r="7190" spans="17:17" x14ac:dyDescent="0.25">
      <c r="Q7190" s="8"/>
    </row>
    <row r="7191" spans="17:17" x14ac:dyDescent="0.25">
      <c r="Q7191" s="8"/>
    </row>
    <row r="7192" spans="17:17" x14ac:dyDescent="0.25">
      <c r="Q7192" s="8"/>
    </row>
    <row r="7193" spans="17:17" x14ac:dyDescent="0.25">
      <c r="Q7193" s="8"/>
    </row>
    <row r="7194" spans="17:17" x14ac:dyDescent="0.25">
      <c r="Q7194" s="8"/>
    </row>
    <row r="7195" spans="17:17" x14ac:dyDescent="0.25">
      <c r="Q7195" s="8"/>
    </row>
    <row r="7196" spans="17:17" x14ac:dyDescent="0.25">
      <c r="Q7196" s="8"/>
    </row>
    <row r="7197" spans="17:17" x14ac:dyDescent="0.25">
      <c r="Q7197" s="8"/>
    </row>
    <row r="7198" spans="17:17" x14ac:dyDescent="0.25">
      <c r="Q7198" s="8"/>
    </row>
    <row r="7199" spans="17:17" x14ac:dyDescent="0.25">
      <c r="Q7199" s="8"/>
    </row>
    <row r="7200" spans="17:17" x14ac:dyDescent="0.25">
      <c r="Q7200" s="8"/>
    </row>
    <row r="7201" spans="17:17" x14ac:dyDescent="0.25">
      <c r="Q7201" s="8"/>
    </row>
    <row r="7202" spans="17:17" x14ac:dyDescent="0.25">
      <c r="Q7202" s="8"/>
    </row>
    <row r="7203" spans="17:17" x14ac:dyDescent="0.25">
      <c r="Q7203" s="8"/>
    </row>
    <row r="7204" spans="17:17" x14ac:dyDescent="0.25">
      <c r="Q7204" s="8"/>
    </row>
    <row r="7205" spans="17:17" x14ac:dyDescent="0.25">
      <c r="Q7205" s="8"/>
    </row>
    <row r="7206" spans="17:17" x14ac:dyDescent="0.25">
      <c r="Q7206" s="8"/>
    </row>
    <row r="7207" spans="17:17" x14ac:dyDescent="0.25">
      <c r="Q7207" s="8"/>
    </row>
    <row r="7208" spans="17:17" x14ac:dyDescent="0.25">
      <c r="Q7208" s="8"/>
    </row>
    <row r="7209" spans="17:17" x14ac:dyDescent="0.25">
      <c r="Q7209" s="8"/>
    </row>
    <row r="7210" spans="17:17" x14ac:dyDescent="0.25">
      <c r="Q7210" s="8"/>
    </row>
    <row r="7211" spans="17:17" x14ac:dyDescent="0.25">
      <c r="Q7211" s="8"/>
    </row>
    <row r="7212" spans="17:17" x14ac:dyDescent="0.25">
      <c r="Q7212" s="8"/>
    </row>
    <row r="7213" spans="17:17" x14ac:dyDescent="0.25">
      <c r="Q7213" s="8"/>
    </row>
    <row r="7214" spans="17:17" x14ac:dyDescent="0.25">
      <c r="Q7214" s="8"/>
    </row>
    <row r="7215" spans="17:17" x14ac:dyDescent="0.25">
      <c r="Q7215" s="8"/>
    </row>
    <row r="7216" spans="17:17" x14ac:dyDescent="0.25">
      <c r="Q7216" s="8"/>
    </row>
    <row r="7217" spans="17:17" x14ac:dyDescent="0.25">
      <c r="Q7217" s="8"/>
    </row>
    <row r="7218" spans="17:17" x14ac:dyDescent="0.25">
      <c r="Q7218" s="8"/>
    </row>
    <row r="7219" spans="17:17" x14ac:dyDescent="0.25">
      <c r="Q7219" s="8"/>
    </row>
    <row r="7220" spans="17:17" x14ac:dyDescent="0.25">
      <c r="Q7220" s="8"/>
    </row>
    <row r="7221" spans="17:17" x14ac:dyDescent="0.25">
      <c r="Q7221" s="8"/>
    </row>
    <row r="7222" spans="17:17" x14ac:dyDescent="0.25">
      <c r="Q7222" s="8"/>
    </row>
    <row r="7223" spans="17:17" x14ac:dyDescent="0.25">
      <c r="Q7223" s="8"/>
    </row>
    <row r="7224" spans="17:17" x14ac:dyDescent="0.25">
      <c r="Q7224" s="8"/>
    </row>
    <row r="7225" spans="17:17" x14ac:dyDescent="0.25">
      <c r="Q7225" s="8"/>
    </row>
    <row r="7226" spans="17:17" x14ac:dyDescent="0.25">
      <c r="Q7226" s="8"/>
    </row>
    <row r="7227" spans="17:17" x14ac:dyDescent="0.25">
      <c r="Q7227" s="8"/>
    </row>
    <row r="7228" spans="17:17" x14ac:dyDescent="0.25">
      <c r="Q7228" s="8"/>
    </row>
    <row r="7229" spans="17:17" x14ac:dyDescent="0.25">
      <c r="Q7229" s="8"/>
    </row>
    <row r="7230" spans="17:17" x14ac:dyDescent="0.25">
      <c r="Q7230" s="8"/>
    </row>
    <row r="7231" spans="17:17" x14ac:dyDescent="0.25">
      <c r="Q7231" s="8"/>
    </row>
    <row r="7232" spans="17:17" x14ac:dyDescent="0.25">
      <c r="Q7232" s="8"/>
    </row>
    <row r="7233" spans="17:17" x14ac:dyDescent="0.25">
      <c r="Q7233" s="8"/>
    </row>
    <row r="7234" spans="17:17" x14ac:dyDescent="0.25">
      <c r="Q7234" s="8"/>
    </row>
    <row r="7235" spans="17:17" x14ac:dyDescent="0.25">
      <c r="Q7235" s="8"/>
    </row>
    <row r="7236" spans="17:17" x14ac:dyDescent="0.25">
      <c r="Q7236" s="8"/>
    </row>
    <row r="7237" spans="17:17" x14ac:dyDescent="0.25">
      <c r="Q7237" s="8"/>
    </row>
    <row r="7238" spans="17:17" x14ac:dyDescent="0.25">
      <c r="Q7238" s="8"/>
    </row>
    <row r="7239" spans="17:17" x14ac:dyDescent="0.25">
      <c r="Q7239" s="8"/>
    </row>
    <row r="7240" spans="17:17" x14ac:dyDescent="0.25">
      <c r="Q7240" s="8"/>
    </row>
    <row r="7241" spans="17:17" x14ac:dyDescent="0.25">
      <c r="Q7241" s="8"/>
    </row>
    <row r="7242" spans="17:17" x14ac:dyDescent="0.25">
      <c r="Q7242" s="8"/>
    </row>
    <row r="7243" spans="17:17" x14ac:dyDescent="0.25">
      <c r="Q7243" s="8"/>
    </row>
    <row r="7244" spans="17:17" x14ac:dyDescent="0.25">
      <c r="Q7244" s="8"/>
    </row>
    <row r="7245" spans="17:17" x14ac:dyDescent="0.25">
      <c r="Q7245" s="8"/>
    </row>
    <row r="7246" spans="17:17" x14ac:dyDescent="0.25">
      <c r="Q7246" s="8"/>
    </row>
    <row r="7247" spans="17:17" x14ac:dyDescent="0.25">
      <c r="Q7247" s="8"/>
    </row>
    <row r="7248" spans="17:17" x14ac:dyDescent="0.25">
      <c r="Q7248" s="8"/>
    </row>
    <row r="7249" spans="17:17" x14ac:dyDescent="0.25">
      <c r="Q7249" s="8"/>
    </row>
    <row r="7250" spans="17:17" x14ac:dyDescent="0.25">
      <c r="Q7250" s="8"/>
    </row>
    <row r="7251" spans="17:17" x14ac:dyDescent="0.25">
      <c r="Q7251" s="8"/>
    </row>
    <row r="7252" spans="17:17" x14ac:dyDescent="0.25">
      <c r="Q7252" s="8"/>
    </row>
    <row r="7253" spans="17:17" x14ac:dyDescent="0.25">
      <c r="Q7253" s="8"/>
    </row>
    <row r="7254" spans="17:17" x14ac:dyDescent="0.25">
      <c r="Q7254" s="8"/>
    </row>
    <row r="7255" spans="17:17" x14ac:dyDescent="0.25">
      <c r="Q7255" s="8"/>
    </row>
    <row r="7256" spans="17:17" x14ac:dyDescent="0.25">
      <c r="Q7256" s="8"/>
    </row>
    <row r="7257" spans="17:17" x14ac:dyDescent="0.25">
      <c r="Q7257" s="8"/>
    </row>
    <row r="7258" spans="17:17" x14ac:dyDescent="0.25">
      <c r="Q7258" s="8"/>
    </row>
    <row r="7259" spans="17:17" x14ac:dyDescent="0.25">
      <c r="Q7259" s="8"/>
    </row>
    <row r="7260" spans="17:17" x14ac:dyDescent="0.25">
      <c r="Q7260" s="8"/>
    </row>
    <row r="7261" spans="17:17" x14ac:dyDescent="0.25">
      <c r="Q7261" s="8"/>
    </row>
    <row r="7262" spans="17:17" x14ac:dyDescent="0.25">
      <c r="Q7262" s="8"/>
    </row>
    <row r="7263" spans="17:17" x14ac:dyDescent="0.25">
      <c r="Q7263" s="8"/>
    </row>
    <row r="7264" spans="17:17" x14ac:dyDescent="0.25">
      <c r="Q7264" s="8"/>
    </row>
    <row r="7265" spans="17:17" x14ac:dyDescent="0.25">
      <c r="Q7265" s="8"/>
    </row>
    <row r="7266" spans="17:17" x14ac:dyDescent="0.25">
      <c r="Q7266" s="8"/>
    </row>
    <row r="7267" spans="17:17" x14ac:dyDescent="0.25">
      <c r="Q7267" s="8"/>
    </row>
    <row r="7268" spans="17:17" x14ac:dyDescent="0.25">
      <c r="Q7268" s="8"/>
    </row>
    <row r="7269" spans="17:17" x14ac:dyDescent="0.25">
      <c r="Q7269" s="8"/>
    </row>
    <row r="7270" spans="17:17" x14ac:dyDescent="0.25">
      <c r="Q7270" s="8"/>
    </row>
    <row r="7271" spans="17:17" x14ac:dyDescent="0.25">
      <c r="Q7271" s="8"/>
    </row>
    <row r="7272" spans="17:17" x14ac:dyDescent="0.25">
      <c r="Q7272" s="8"/>
    </row>
    <row r="7273" spans="17:17" x14ac:dyDescent="0.25">
      <c r="Q7273" s="8"/>
    </row>
    <row r="7274" spans="17:17" x14ac:dyDescent="0.25">
      <c r="Q7274" s="8"/>
    </row>
    <row r="7275" spans="17:17" x14ac:dyDescent="0.25">
      <c r="Q7275" s="8"/>
    </row>
    <row r="7276" spans="17:17" x14ac:dyDescent="0.25">
      <c r="Q7276" s="8"/>
    </row>
    <row r="7277" spans="17:17" x14ac:dyDescent="0.25">
      <c r="Q7277" s="8"/>
    </row>
    <row r="7278" spans="17:17" x14ac:dyDescent="0.25">
      <c r="Q7278" s="8"/>
    </row>
    <row r="7279" spans="17:17" x14ac:dyDescent="0.25">
      <c r="Q7279" s="8"/>
    </row>
    <row r="7280" spans="17:17" x14ac:dyDescent="0.25">
      <c r="Q7280" s="8"/>
    </row>
    <row r="7281" spans="17:17" x14ac:dyDescent="0.25">
      <c r="Q7281" s="8"/>
    </row>
    <row r="7282" spans="17:17" x14ac:dyDescent="0.25">
      <c r="Q7282" s="8"/>
    </row>
    <row r="7283" spans="17:17" x14ac:dyDescent="0.25">
      <c r="Q7283" s="8"/>
    </row>
    <row r="7284" spans="17:17" x14ac:dyDescent="0.25">
      <c r="Q7284" s="8"/>
    </row>
    <row r="7285" spans="17:17" x14ac:dyDescent="0.25">
      <c r="Q7285" s="8"/>
    </row>
    <row r="7286" spans="17:17" x14ac:dyDescent="0.25">
      <c r="Q7286" s="8"/>
    </row>
    <row r="7287" spans="17:17" x14ac:dyDescent="0.25">
      <c r="Q7287" s="8"/>
    </row>
    <row r="7288" spans="17:17" x14ac:dyDescent="0.25">
      <c r="Q7288" s="8"/>
    </row>
    <row r="7289" spans="17:17" x14ac:dyDescent="0.25">
      <c r="Q7289" s="8"/>
    </row>
    <row r="7290" spans="17:17" x14ac:dyDescent="0.25">
      <c r="Q7290" s="8"/>
    </row>
    <row r="7291" spans="17:17" x14ac:dyDescent="0.25">
      <c r="Q7291" s="8"/>
    </row>
    <row r="7292" spans="17:17" x14ac:dyDescent="0.25">
      <c r="Q7292" s="8"/>
    </row>
    <row r="7293" spans="17:17" x14ac:dyDescent="0.25">
      <c r="Q7293" s="8"/>
    </row>
    <row r="7294" spans="17:17" x14ac:dyDescent="0.25">
      <c r="Q7294" s="8"/>
    </row>
    <row r="7295" spans="17:17" x14ac:dyDescent="0.25">
      <c r="Q7295" s="8"/>
    </row>
    <row r="7296" spans="17:17" x14ac:dyDescent="0.25">
      <c r="Q7296" s="8"/>
    </row>
    <row r="7297" spans="17:17" x14ac:dyDescent="0.25">
      <c r="Q7297" s="8"/>
    </row>
    <row r="7298" spans="17:17" x14ac:dyDescent="0.25">
      <c r="Q7298" s="8"/>
    </row>
    <row r="7299" spans="17:17" x14ac:dyDescent="0.25">
      <c r="Q7299" s="8"/>
    </row>
    <row r="7300" spans="17:17" x14ac:dyDescent="0.25">
      <c r="Q7300" s="8"/>
    </row>
    <row r="7301" spans="17:17" x14ac:dyDescent="0.25">
      <c r="Q7301" s="8"/>
    </row>
    <row r="7302" spans="17:17" x14ac:dyDescent="0.25">
      <c r="Q7302" s="8"/>
    </row>
    <row r="7303" spans="17:17" x14ac:dyDescent="0.25">
      <c r="Q7303" s="8"/>
    </row>
    <row r="7304" spans="17:17" x14ac:dyDescent="0.25">
      <c r="Q7304" s="8"/>
    </row>
    <row r="7305" spans="17:17" x14ac:dyDescent="0.25">
      <c r="Q7305" s="8"/>
    </row>
    <row r="7306" spans="17:17" x14ac:dyDescent="0.25">
      <c r="Q7306" s="8"/>
    </row>
    <row r="7307" spans="17:17" x14ac:dyDescent="0.25">
      <c r="Q7307" s="8"/>
    </row>
    <row r="7308" spans="17:17" x14ac:dyDescent="0.25">
      <c r="Q7308" s="8"/>
    </row>
    <row r="7309" spans="17:17" x14ac:dyDescent="0.25">
      <c r="Q7309" s="8"/>
    </row>
    <row r="7310" spans="17:17" x14ac:dyDescent="0.25">
      <c r="Q7310" s="8"/>
    </row>
    <row r="7311" spans="17:17" x14ac:dyDescent="0.25">
      <c r="Q7311" s="8"/>
    </row>
    <row r="7312" spans="17:17" x14ac:dyDescent="0.25">
      <c r="Q7312" s="8"/>
    </row>
    <row r="7313" spans="17:17" x14ac:dyDescent="0.25">
      <c r="Q7313" s="8"/>
    </row>
    <row r="7314" spans="17:17" x14ac:dyDescent="0.25">
      <c r="Q7314" s="8"/>
    </row>
    <row r="7315" spans="17:17" x14ac:dyDescent="0.25">
      <c r="Q7315" s="8"/>
    </row>
    <row r="7316" spans="17:17" x14ac:dyDescent="0.25">
      <c r="Q7316" s="8"/>
    </row>
    <row r="7317" spans="17:17" x14ac:dyDescent="0.25">
      <c r="Q7317" s="8"/>
    </row>
    <row r="7318" spans="17:17" x14ac:dyDescent="0.25">
      <c r="Q7318" s="8"/>
    </row>
    <row r="7319" spans="17:17" x14ac:dyDescent="0.25">
      <c r="Q7319" s="8"/>
    </row>
    <row r="7320" spans="17:17" x14ac:dyDescent="0.25">
      <c r="Q7320" s="8"/>
    </row>
    <row r="7321" spans="17:17" x14ac:dyDescent="0.25">
      <c r="Q7321" s="8"/>
    </row>
    <row r="7322" spans="17:17" x14ac:dyDescent="0.25">
      <c r="Q7322" s="8"/>
    </row>
    <row r="7323" spans="17:17" x14ac:dyDescent="0.25">
      <c r="Q7323" s="8"/>
    </row>
    <row r="7324" spans="17:17" x14ac:dyDescent="0.25">
      <c r="Q7324" s="8"/>
    </row>
    <row r="7325" spans="17:17" x14ac:dyDescent="0.25">
      <c r="Q7325" s="8"/>
    </row>
    <row r="7326" spans="17:17" x14ac:dyDescent="0.25">
      <c r="Q7326" s="8"/>
    </row>
    <row r="7327" spans="17:17" x14ac:dyDescent="0.25">
      <c r="Q7327" s="8"/>
    </row>
    <row r="7328" spans="17:17" x14ac:dyDescent="0.25">
      <c r="Q7328" s="8"/>
    </row>
    <row r="7329" spans="17:17" x14ac:dyDescent="0.25">
      <c r="Q7329" s="8"/>
    </row>
    <row r="7330" spans="17:17" x14ac:dyDescent="0.25">
      <c r="Q7330" s="8"/>
    </row>
    <row r="7331" spans="17:17" x14ac:dyDescent="0.25">
      <c r="Q7331" s="8"/>
    </row>
    <row r="7332" spans="17:17" x14ac:dyDescent="0.25">
      <c r="Q7332" s="8"/>
    </row>
    <row r="7333" spans="17:17" x14ac:dyDescent="0.25">
      <c r="Q7333" s="8"/>
    </row>
    <row r="7334" spans="17:17" x14ac:dyDescent="0.25">
      <c r="Q7334" s="8"/>
    </row>
    <row r="7335" spans="17:17" x14ac:dyDescent="0.25">
      <c r="Q7335" s="8"/>
    </row>
    <row r="7336" spans="17:17" x14ac:dyDescent="0.25">
      <c r="Q7336" s="8"/>
    </row>
    <row r="7337" spans="17:17" x14ac:dyDescent="0.25">
      <c r="Q7337" s="8"/>
    </row>
    <row r="7338" spans="17:17" x14ac:dyDescent="0.25">
      <c r="Q7338" s="8"/>
    </row>
    <row r="7339" spans="17:17" x14ac:dyDescent="0.25">
      <c r="Q7339" s="8"/>
    </row>
    <row r="7340" spans="17:17" x14ac:dyDescent="0.25">
      <c r="Q7340" s="8"/>
    </row>
    <row r="7341" spans="17:17" x14ac:dyDescent="0.25">
      <c r="Q7341" s="8"/>
    </row>
    <row r="7342" spans="17:17" x14ac:dyDescent="0.25">
      <c r="Q7342" s="8"/>
    </row>
    <row r="7343" spans="17:17" x14ac:dyDescent="0.25">
      <c r="Q7343" s="8"/>
    </row>
    <row r="7344" spans="17:17" x14ac:dyDescent="0.25">
      <c r="Q7344" s="8"/>
    </row>
    <row r="7345" spans="17:17" x14ac:dyDescent="0.25">
      <c r="Q7345" s="8"/>
    </row>
    <row r="7346" spans="17:17" x14ac:dyDescent="0.25">
      <c r="Q7346" s="8"/>
    </row>
    <row r="7347" spans="17:17" x14ac:dyDescent="0.25">
      <c r="Q7347" s="8"/>
    </row>
    <row r="7348" spans="17:17" x14ac:dyDescent="0.25">
      <c r="Q7348" s="8"/>
    </row>
    <row r="7349" spans="17:17" x14ac:dyDescent="0.25">
      <c r="Q7349" s="8"/>
    </row>
    <row r="7350" spans="17:17" x14ac:dyDescent="0.25">
      <c r="Q7350" s="8"/>
    </row>
    <row r="7351" spans="17:17" x14ac:dyDescent="0.25">
      <c r="Q7351" s="8"/>
    </row>
    <row r="7352" spans="17:17" x14ac:dyDescent="0.25">
      <c r="Q7352" s="8"/>
    </row>
    <row r="7353" spans="17:17" x14ac:dyDescent="0.25">
      <c r="Q7353" s="8"/>
    </row>
    <row r="7354" spans="17:17" x14ac:dyDescent="0.25">
      <c r="Q7354" s="8"/>
    </row>
    <row r="7355" spans="17:17" x14ac:dyDescent="0.25">
      <c r="Q7355" s="8"/>
    </row>
    <row r="7356" spans="17:17" x14ac:dyDescent="0.25">
      <c r="Q7356" s="8"/>
    </row>
    <row r="7357" spans="17:17" x14ac:dyDescent="0.25">
      <c r="Q7357" s="8"/>
    </row>
    <row r="7358" spans="17:17" x14ac:dyDescent="0.25">
      <c r="Q7358" s="8"/>
    </row>
    <row r="7359" spans="17:17" x14ac:dyDescent="0.25">
      <c r="Q7359" s="8"/>
    </row>
    <row r="7360" spans="17:17" x14ac:dyDescent="0.25">
      <c r="Q7360" s="8"/>
    </row>
    <row r="7361" spans="17:17" x14ac:dyDescent="0.25">
      <c r="Q7361" s="8"/>
    </row>
    <row r="7362" spans="17:17" x14ac:dyDescent="0.25">
      <c r="Q7362" s="8"/>
    </row>
    <row r="7363" spans="17:17" x14ac:dyDescent="0.25">
      <c r="Q7363" s="8"/>
    </row>
    <row r="7364" spans="17:17" x14ac:dyDescent="0.25">
      <c r="Q7364" s="8"/>
    </row>
    <row r="7365" spans="17:17" x14ac:dyDescent="0.25">
      <c r="Q7365" s="8"/>
    </row>
    <row r="7366" spans="17:17" x14ac:dyDescent="0.25">
      <c r="Q7366" s="8"/>
    </row>
    <row r="7367" spans="17:17" x14ac:dyDescent="0.25">
      <c r="Q7367" s="8"/>
    </row>
    <row r="7368" spans="17:17" x14ac:dyDescent="0.25">
      <c r="Q7368" s="8"/>
    </row>
    <row r="7369" spans="17:17" x14ac:dyDescent="0.25">
      <c r="Q7369" s="8"/>
    </row>
    <row r="7370" spans="17:17" x14ac:dyDescent="0.25">
      <c r="Q7370" s="8"/>
    </row>
    <row r="7371" spans="17:17" x14ac:dyDescent="0.25">
      <c r="Q7371" s="8"/>
    </row>
    <row r="7372" spans="17:17" x14ac:dyDescent="0.25">
      <c r="Q7372" s="8"/>
    </row>
    <row r="7373" spans="17:17" x14ac:dyDescent="0.25">
      <c r="Q7373" s="8"/>
    </row>
    <row r="7374" spans="17:17" x14ac:dyDescent="0.25">
      <c r="Q7374" s="8"/>
    </row>
    <row r="7375" spans="17:17" x14ac:dyDescent="0.25">
      <c r="Q7375" s="8"/>
    </row>
    <row r="7376" spans="17:17" x14ac:dyDescent="0.25">
      <c r="Q7376" s="8"/>
    </row>
    <row r="7377" spans="17:17" x14ac:dyDescent="0.25">
      <c r="Q7377" s="8"/>
    </row>
    <row r="7378" spans="17:17" x14ac:dyDescent="0.25">
      <c r="Q7378" s="8"/>
    </row>
    <row r="7379" spans="17:17" x14ac:dyDescent="0.25">
      <c r="Q7379" s="8"/>
    </row>
    <row r="7380" spans="17:17" x14ac:dyDescent="0.25">
      <c r="Q7380" s="8"/>
    </row>
    <row r="7381" spans="17:17" x14ac:dyDescent="0.25">
      <c r="Q7381" s="8"/>
    </row>
    <row r="7382" spans="17:17" x14ac:dyDescent="0.25">
      <c r="Q7382" s="8"/>
    </row>
    <row r="7383" spans="17:17" x14ac:dyDescent="0.25">
      <c r="Q7383" s="8"/>
    </row>
    <row r="7384" spans="17:17" x14ac:dyDescent="0.25">
      <c r="Q7384" s="8"/>
    </row>
    <row r="7385" spans="17:17" x14ac:dyDescent="0.25">
      <c r="Q7385" s="8"/>
    </row>
    <row r="7386" spans="17:17" x14ac:dyDescent="0.25">
      <c r="Q7386" s="8"/>
    </row>
    <row r="7387" spans="17:17" x14ac:dyDescent="0.25">
      <c r="Q7387" s="8"/>
    </row>
    <row r="7388" spans="17:17" x14ac:dyDescent="0.25">
      <c r="Q7388" s="8"/>
    </row>
    <row r="7389" spans="17:17" x14ac:dyDescent="0.25">
      <c r="Q7389" s="8"/>
    </row>
    <row r="7390" spans="17:17" x14ac:dyDescent="0.25">
      <c r="Q7390" s="8"/>
    </row>
    <row r="7391" spans="17:17" x14ac:dyDescent="0.25">
      <c r="Q7391" s="8"/>
    </row>
    <row r="7392" spans="17:17" x14ac:dyDescent="0.25">
      <c r="Q7392" s="8"/>
    </row>
    <row r="7393" spans="17:17" x14ac:dyDescent="0.25">
      <c r="Q7393" s="8"/>
    </row>
    <row r="7394" spans="17:17" x14ac:dyDescent="0.25">
      <c r="Q7394" s="8"/>
    </row>
    <row r="7395" spans="17:17" x14ac:dyDescent="0.25">
      <c r="Q7395" s="8"/>
    </row>
    <row r="7396" spans="17:17" x14ac:dyDescent="0.25">
      <c r="Q7396" s="8"/>
    </row>
    <row r="7397" spans="17:17" x14ac:dyDescent="0.25">
      <c r="Q7397" s="8"/>
    </row>
    <row r="7398" spans="17:17" x14ac:dyDescent="0.25">
      <c r="Q7398" s="8"/>
    </row>
    <row r="7399" spans="17:17" x14ac:dyDescent="0.25">
      <c r="Q7399" s="8"/>
    </row>
    <row r="7400" spans="17:17" x14ac:dyDescent="0.25">
      <c r="Q7400" s="8"/>
    </row>
    <row r="7401" spans="17:17" x14ac:dyDescent="0.25">
      <c r="Q7401" s="8"/>
    </row>
    <row r="7402" spans="17:17" x14ac:dyDescent="0.25">
      <c r="Q7402" s="8"/>
    </row>
    <row r="7403" spans="17:17" x14ac:dyDescent="0.25">
      <c r="Q7403" s="8"/>
    </row>
    <row r="7404" spans="17:17" x14ac:dyDescent="0.25">
      <c r="Q7404" s="8"/>
    </row>
    <row r="7405" spans="17:17" x14ac:dyDescent="0.25">
      <c r="Q7405" s="8"/>
    </row>
    <row r="7406" spans="17:17" x14ac:dyDescent="0.25">
      <c r="Q7406" s="8"/>
    </row>
    <row r="7407" spans="17:17" x14ac:dyDescent="0.25">
      <c r="Q7407" s="8"/>
    </row>
    <row r="7408" spans="17:17" x14ac:dyDescent="0.25">
      <c r="Q7408" s="8"/>
    </row>
    <row r="7409" spans="17:17" x14ac:dyDescent="0.25">
      <c r="Q7409" s="8"/>
    </row>
    <row r="7410" spans="17:17" x14ac:dyDescent="0.25">
      <c r="Q7410" s="8"/>
    </row>
    <row r="7411" spans="17:17" x14ac:dyDescent="0.25">
      <c r="Q7411" s="8"/>
    </row>
    <row r="7412" spans="17:17" x14ac:dyDescent="0.25">
      <c r="Q7412" s="8"/>
    </row>
    <row r="7413" spans="17:17" x14ac:dyDescent="0.25">
      <c r="Q7413" s="8"/>
    </row>
    <row r="7414" spans="17:17" x14ac:dyDescent="0.25">
      <c r="Q7414" s="8"/>
    </row>
    <row r="7415" spans="17:17" x14ac:dyDescent="0.25">
      <c r="Q7415" s="8"/>
    </row>
    <row r="7416" spans="17:17" x14ac:dyDescent="0.25">
      <c r="Q7416" s="8"/>
    </row>
    <row r="7417" spans="17:17" x14ac:dyDescent="0.25">
      <c r="Q7417" s="8"/>
    </row>
    <row r="7418" spans="17:17" x14ac:dyDescent="0.25">
      <c r="Q7418" s="8"/>
    </row>
    <row r="7419" spans="17:17" x14ac:dyDescent="0.25">
      <c r="Q7419" s="8"/>
    </row>
    <row r="7420" spans="17:17" x14ac:dyDescent="0.25">
      <c r="Q7420" s="8"/>
    </row>
    <row r="7421" spans="17:17" x14ac:dyDescent="0.25">
      <c r="Q7421" s="8"/>
    </row>
    <row r="7422" spans="17:17" x14ac:dyDescent="0.25">
      <c r="Q7422" s="8"/>
    </row>
    <row r="7423" spans="17:17" x14ac:dyDescent="0.25">
      <c r="Q7423" s="8"/>
    </row>
    <row r="7424" spans="17:17" x14ac:dyDescent="0.25">
      <c r="Q7424" s="8"/>
    </row>
    <row r="7425" spans="17:17" x14ac:dyDescent="0.25">
      <c r="Q7425" s="8"/>
    </row>
    <row r="7426" spans="17:17" x14ac:dyDescent="0.25">
      <c r="Q7426" s="8"/>
    </row>
    <row r="7427" spans="17:17" x14ac:dyDescent="0.25">
      <c r="Q7427" s="8"/>
    </row>
    <row r="7428" spans="17:17" x14ac:dyDescent="0.25">
      <c r="Q7428" s="8"/>
    </row>
    <row r="7429" spans="17:17" x14ac:dyDescent="0.25">
      <c r="Q7429" s="8"/>
    </row>
    <row r="7430" spans="17:17" x14ac:dyDescent="0.25">
      <c r="Q7430" s="8"/>
    </row>
    <row r="7431" spans="17:17" x14ac:dyDescent="0.25">
      <c r="Q7431" s="8"/>
    </row>
    <row r="7432" spans="17:17" x14ac:dyDescent="0.25">
      <c r="Q7432" s="8"/>
    </row>
    <row r="7433" spans="17:17" x14ac:dyDescent="0.25">
      <c r="Q7433" s="8"/>
    </row>
    <row r="7434" spans="17:17" x14ac:dyDescent="0.25">
      <c r="Q7434" s="8"/>
    </row>
    <row r="7435" spans="17:17" x14ac:dyDescent="0.25">
      <c r="Q7435" s="8"/>
    </row>
    <row r="7436" spans="17:17" x14ac:dyDescent="0.25">
      <c r="Q7436" s="8"/>
    </row>
    <row r="7437" spans="17:17" x14ac:dyDescent="0.25">
      <c r="Q7437" s="8"/>
    </row>
    <row r="7438" spans="17:17" x14ac:dyDescent="0.25">
      <c r="Q7438" s="8"/>
    </row>
    <row r="7439" spans="17:17" x14ac:dyDescent="0.25">
      <c r="Q7439" s="8"/>
    </row>
    <row r="7440" spans="17:17" x14ac:dyDescent="0.25">
      <c r="Q7440" s="8"/>
    </row>
    <row r="7441" spans="17:17" x14ac:dyDescent="0.25">
      <c r="Q7441" s="8"/>
    </row>
    <row r="7442" spans="17:17" x14ac:dyDescent="0.25">
      <c r="Q7442" s="8"/>
    </row>
    <row r="7443" spans="17:17" x14ac:dyDescent="0.25">
      <c r="Q7443" s="8"/>
    </row>
    <row r="7444" spans="17:17" x14ac:dyDescent="0.25">
      <c r="Q7444" s="8"/>
    </row>
    <row r="7445" spans="17:17" x14ac:dyDescent="0.25">
      <c r="Q7445" s="8"/>
    </row>
    <row r="7446" spans="17:17" x14ac:dyDescent="0.25">
      <c r="Q7446" s="8"/>
    </row>
    <row r="7447" spans="17:17" x14ac:dyDescent="0.25">
      <c r="Q7447" s="8"/>
    </row>
    <row r="7448" spans="17:17" x14ac:dyDescent="0.25">
      <c r="Q7448" s="8"/>
    </row>
    <row r="7449" spans="17:17" x14ac:dyDescent="0.25">
      <c r="Q7449" s="8"/>
    </row>
    <row r="7450" spans="17:17" x14ac:dyDescent="0.25">
      <c r="Q7450" s="8"/>
    </row>
    <row r="7451" spans="17:17" x14ac:dyDescent="0.25">
      <c r="Q7451" s="8"/>
    </row>
    <row r="7452" spans="17:17" x14ac:dyDescent="0.25">
      <c r="Q7452" s="8"/>
    </row>
    <row r="7453" spans="17:17" x14ac:dyDescent="0.25">
      <c r="Q7453" s="8"/>
    </row>
    <row r="7454" spans="17:17" x14ac:dyDescent="0.25">
      <c r="Q7454" s="8"/>
    </row>
    <row r="7455" spans="17:17" x14ac:dyDescent="0.25">
      <c r="Q7455" s="8"/>
    </row>
    <row r="7456" spans="17:17" x14ac:dyDescent="0.25">
      <c r="Q7456" s="8"/>
    </row>
    <row r="7457" spans="17:17" x14ac:dyDescent="0.25">
      <c r="Q7457" s="8"/>
    </row>
    <row r="7458" spans="17:17" x14ac:dyDescent="0.25">
      <c r="Q7458" s="8"/>
    </row>
    <row r="7459" spans="17:17" x14ac:dyDescent="0.25">
      <c r="Q7459" s="8"/>
    </row>
    <row r="7460" spans="17:17" x14ac:dyDescent="0.25">
      <c r="Q7460" s="8"/>
    </row>
    <row r="7461" spans="17:17" x14ac:dyDescent="0.25">
      <c r="Q7461" s="8"/>
    </row>
    <row r="7462" spans="17:17" x14ac:dyDescent="0.25">
      <c r="Q7462" s="8"/>
    </row>
    <row r="7463" spans="17:17" x14ac:dyDescent="0.25">
      <c r="Q7463" s="8"/>
    </row>
    <row r="7464" spans="17:17" x14ac:dyDescent="0.25">
      <c r="Q7464" s="8"/>
    </row>
    <row r="7465" spans="17:17" x14ac:dyDescent="0.25">
      <c r="Q7465" s="8"/>
    </row>
    <row r="7466" spans="17:17" x14ac:dyDescent="0.25">
      <c r="Q7466" s="8"/>
    </row>
    <row r="7467" spans="17:17" x14ac:dyDescent="0.25">
      <c r="Q7467" s="8"/>
    </row>
    <row r="7468" spans="17:17" x14ac:dyDescent="0.25">
      <c r="Q7468" s="8"/>
    </row>
    <row r="7469" spans="17:17" x14ac:dyDescent="0.25">
      <c r="Q7469" s="8"/>
    </row>
    <row r="7470" spans="17:17" x14ac:dyDescent="0.25">
      <c r="Q7470" s="8"/>
    </row>
    <row r="7471" spans="17:17" x14ac:dyDescent="0.25">
      <c r="Q7471" s="8"/>
    </row>
    <row r="7472" spans="17:17" x14ac:dyDescent="0.25">
      <c r="Q7472" s="8"/>
    </row>
    <row r="7473" spans="17:17" x14ac:dyDescent="0.25">
      <c r="Q7473" s="8"/>
    </row>
    <row r="7474" spans="17:17" x14ac:dyDescent="0.25">
      <c r="Q7474" s="8"/>
    </row>
    <row r="7475" spans="17:17" x14ac:dyDescent="0.25">
      <c r="Q7475" s="8"/>
    </row>
    <row r="7476" spans="17:17" x14ac:dyDescent="0.25">
      <c r="Q7476" s="8"/>
    </row>
    <row r="7477" spans="17:17" x14ac:dyDescent="0.25">
      <c r="Q7477" s="8"/>
    </row>
    <row r="7478" spans="17:17" x14ac:dyDescent="0.25">
      <c r="Q7478" s="8"/>
    </row>
    <row r="7479" spans="17:17" x14ac:dyDescent="0.25">
      <c r="Q7479" s="8"/>
    </row>
    <row r="7480" spans="17:17" x14ac:dyDescent="0.25">
      <c r="Q7480" s="8"/>
    </row>
    <row r="7481" spans="17:17" x14ac:dyDescent="0.25">
      <c r="Q7481" s="8"/>
    </row>
    <row r="7482" spans="17:17" x14ac:dyDescent="0.25">
      <c r="Q7482" s="8"/>
    </row>
    <row r="7483" spans="17:17" x14ac:dyDescent="0.25">
      <c r="Q7483" s="8"/>
    </row>
    <row r="7484" spans="17:17" x14ac:dyDescent="0.25">
      <c r="Q7484" s="8"/>
    </row>
    <row r="7485" spans="17:17" x14ac:dyDescent="0.25">
      <c r="Q7485" s="8"/>
    </row>
    <row r="7486" spans="17:17" x14ac:dyDescent="0.25">
      <c r="Q7486" s="8"/>
    </row>
    <row r="7487" spans="17:17" x14ac:dyDescent="0.25">
      <c r="Q7487" s="8"/>
    </row>
    <row r="7488" spans="17:17" x14ac:dyDescent="0.25">
      <c r="Q7488" s="8"/>
    </row>
    <row r="7489" spans="17:17" x14ac:dyDescent="0.25">
      <c r="Q7489" s="8"/>
    </row>
    <row r="7490" spans="17:17" x14ac:dyDescent="0.25">
      <c r="Q7490" s="8"/>
    </row>
    <row r="7491" spans="17:17" x14ac:dyDescent="0.25">
      <c r="Q7491" s="8"/>
    </row>
    <row r="7492" spans="17:17" x14ac:dyDescent="0.25">
      <c r="Q7492" s="8"/>
    </row>
    <row r="7493" spans="17:17" x14ac:dyDescent="0.25">
      <c r="Q7493" s="8"/>
    </row>
    <row r="7494" spans="17:17" x14ac:dyDescent="0.25">
      <c r="Q7494" s="8"/>
    </row>
    <row r="7495" spans="17:17" x14ac:dyDescent="0.25">
      <c r="Q7495" s="8"/>
    </row>
    <row r="7496" spans="17:17" x14ac:dyDescent="0.25">
      <c r="Q7496" s="8"/>
    </row>
    <row r="7497" spans="17:17" x14ac:dyDescent="0.25">
      <c r="Q7497" s="8"/>
    </row>
    <row r="7498" spans="17:17" x14ac:dyDescent="0.25">
      <c r="Q7498" s="8"/>
    </row>
    <row r="7499" spans="17:17" x14ac:dyDescent="0.25">
      <c r="Q7499" s="8"/>
    </row>
    <row r="7500" spans="17:17" x14ac:dyDescent="0.25">
      <c r="Q7500" s="8"/>
    </row>
    <row r="7501" spans="17:17" x14ac:dyDescent="0.25">
      <c r="Q7501" s="8"/>
    </row>
    <row r="7502" spans="17:17" x14ac:dyDescent="0.25">
      <c r="Q7502" s="8"/>
    </row>
    <row r="7503" spans="17:17" x14ac:dyDescent="0.25">
      <c r="Q7503" s="8"/>
    </row>
    <row r="7504" spans="17:17" x14ac:dyDescent="0.25">
      <c r="Q7504" s="8"/>
    </row>
    <row r="7505" spans="17:17" x14ac:dyDescent="0.25">
      <c r="Q7505" s="8"/>
    </row>
    <row r="7506" spans="17:17" x14ac:dyDescent="0.25">
      <c r="Q7506" s="8"/>
    </row>
    <row r="7507" spans="17:17" x14ac:dyDescent="0.25">
      <c r="Q7507" s="8"/>
    </row>
    <row r="7508" spans="17:17" x14ac:dyDescent="0.25">
      <c r="Q7508" s="8"/>
    </row>
    <row r="7509" spans="17:17" x14ac:dyDescent="0.25">
      <c r="Q7509" s="8"/>
    </row>
    <row r="7510" spans="17:17" x14ac:dyDescent="0.25">
      <c r="Q7510" s="8"/>
    </row>
    <row r="7511" spans="17:17" x14ac:dyDescent="0.25">
      <c r="Q7511" s="8"/>
    </row>
    <row r="7512" spans="17:17" x14ac:dyDescent="0.25">
      <c r="Q7512" s="8"/>
    </row>
    <row r="7513" spans="17:17" x14ac:dyDescent="0.25">
      <c r="Q7513" s="8"/>
    </row>
    <row r="7514" spans="17:17" x14ac:dyDescent="0.25">
      <c r="Q7514" s="8"/>
    </row>
    <row r="7515" spans="17:17" x14ac:dyDescent="0.25">
      <c r="Q7515" s="8"/>
    </row>
    <row r="7516" spans="17:17" x14ac:dyDescent="0.25">
      <c r="Q7516" s="8"/>
    </row>
    <row r="7517" spans="17:17" x14ac:dyDescent="0.25">
      <c r="Q7517" s="8"/>
    </row>
    <row r="7518" spans="17:17" x14ac:dyDescent="0.25">
      <c r="Q7518" s="8"/>
    </row>
    <row r="7519" spans="17:17" x14ac:dyDescent="0.25">
      <c r="Q7519" s="8"/>
    </row>
    <row r="7520" spans="17:17" x14ac:dyDescent="0.25">
      <c r="Q7520" s="8"/>
    </row>
    <row r="7521" spans="17:17" x14ac:dyDescent="0.25">
      <c r="Q7521" s="8"/>
    </row>
    <row r="7522" spans="17:17" x14ac:dyDescent="0.25">
      <c r="Q7522" s="8"/>
    </row>
    <row r="7523" spans="17:17" x14ac:dyDescent="0.25">
      <c r="Q7523" s="8"/>
    </row>
    <row r="7524" spans="17:17" x14ac:dyDescent="0.25">
      <c r="Q7524" s="8"/>
    </row>
    <row r="7525" spans="17:17" x14ac:dyDescent="0.25">
      <c r="Q7525" s="8"/>
    </row>
    <row r="7526" spans="17:17" x14ac:dyDescent="0.25">
      <c r="Q7526" s="8"/>
    </row>
    <row r="7527" spans="17:17" x14ac:dyDescent="0.25">
      <c r="Q7527" s="8"/>
    </row>
    <row r="7528" spans="17:17" x14ac:dyDescent="0.25">
      <c r="Q7528" s="8"/>
    </row>
    <row r="7529" spans="17:17" x14ac:dyDescent="0.25">
      <c r="Q7529" s="8"/>
    </row>
    <row r="7530" spans="17:17" x14ac:dyDescent="0.25">
      <c r="Q7530" s="8"/>
    </row>
    <row r="7531" spans="17:17" x14ac:dyDescent="0.25">
      <c r="Q7531" s="8"/>
    </row>
    <row r="7532" spans="17:17" x14ac:dyDescent="0.25">
      <c r="Q7532" s="8"/>
    </row>
    <row r="7533" spans="17:17" x14ac:dyDescent="0.25">
      <c r="Q7533" s="8"/>
    </row>
    <row r="7534" spans="17:17" x14ac:dyDescent="0.25">
      <c r="Q7534" s="8"/>
    </row>
    <row r="7535" spans="17:17" x14ac:dyDescent="0.25">
      <c r="Q7535" s="8"/>
    </row>
    <row r="7536" spans="17:17" x14ac:dyDescent="0.25">
      <c r="Q7536" s="8"/>
    </row>
    <row r="7537" spans="17:17" x14ac:dyDescent="0.25">
      <c r="Q7537" s="8"/>
    </row>
    <row r="7538" spans="17:17" x14ac:dyDescent="0.25">
      <c r="Q7538" s="8"/>
    </row>
    <row r="7539" spans="17:17" x14ac:dyDescent="0.25">
      <c r="Q7539" s="8"/>
    </row>
    <row r="7540" spans="17:17" x14ac:dyDescent="0.25">
      <c r="Q7540" s="8"/>
    </row>
    <row r="7541" spans="17:17" x14ac:dyDescent="0.25">
      <c r="Q7541" s="8"/>
    </row>
    <row r="7542" spans="17:17" x14ac:dyDescent="0.25">
      <c r="Q7542" s="8"/>
    </row>
    <row r="7543" spans="17:17" x14ac:dyDescent="0.25">
      <c r="Q7543" s="8"/>
    </row>
    <row r="7544" spans="17:17" x14ac:dyDescent="0.25">
      <c r="Q7544" s="8"/>
    </row>
    <row r="7545" spans="17:17" x14ac:dyDescent="0.25">
      <c r="Q7545" s="8"/>
    </row>
    <row r="7546" spans="17:17" x14ac:dyDescent="0.25">
      <c r="Q7546" s="8"/>
    </row>
    <row r="7547" spans="17:17" x14ac:dyDescent="0.25">
      <c r="Q7547" s="8"/>
    </row>
    <row r="7548" spans="17:17" x14ac:dyDescent="0.25">
      <c r="Q7548" s="8"/>
    </row>
    <row r="7549" spans="17:17" x14ac:dyDescent="0.25">
      <c r="Q7549" s="8"/>
    </row>
    <row r="7550" spans="17:17" x14ac:dyDescent="0.25">
      <c r="Q7550" s="8"/>
    </row>
    <row r="7551" spans="17:17" x14ac:dyDescent="0.25">
      <c r="Q7551" s="8"/>
    </row>
    <row r="7552" spans="17:17" x14ac:dyDescent="0.25">
      <c r="Q7552" s="8"/>
    </row>
    <row r="7553" spans="17:17" x14ac:dyDescent="0.25">
      <c r="Q7553" s="8"/>
    </row>
    <row r="7554" spans="17:17" x14ac:dyDescent="0.25">
      <c r="Q7554" s="8"/>
    </row>
    <row r="7555" spans="17:17" x14ac:dyDescent="0.25">
      <c r="Q7555" s="8"/>
    </row>
    <row r="7556" spans="17:17" x14ac:dyDescent="0.25">
      <c r="Q7556" s="8"/>
    </row>
    <row r="7557" spans="17:17" x14ac:dyDescent="0.25">
      <c r="Q7557" s="8"/>
    </row>
    <row r="7558" spans="17:17" x14ac:dyDescent="0.25">
      <c r="Q7558" s="8"/>
    </row>
    <row r="7559" spans="17:17" x14ac:dyDescent="0.25">
      <c r="Q7559" s="8"/>
    </row>
    <row r="7560" spans="17:17" x14ac:dyDescent="0.25">
      <c r="Q7560" s="8"/>
    </row>
    <row r="7561" spans="17:17" x14ac:dyDescent="0.25">
      <c r="Q7561" s="8"/>
    </row>
    <row r="7562" spans="17:17" x14ac:dyDescent="0.25">
      <c r="Q7562" s="8"/>
    </row>
    <row r="7563" spans="17:17" x14ac:dyDescent="0.25">
      <c r="Q7563" s="8"/>
    </row>
    <row r="7564" spans="17:17" x14ac:dyDescent="0.25">
      <c r="Q7564" s="8"/>
    </row>
    <row r="7565" spans="17:17" x14ac:dyDescent="0.25">
      <c r="Q7565" s="8"/>
    </row>
    <row r="7566" spans="17:17" x14ac:dyDescent="0.25">
      <c r="Q7566" s="8"/>
    </row>
    <row r="7567" spans="17:17" x14ac:dyDescent="0.25">
      <c r="Q7567" s="8"/>
    </row>
    <row r="7568" spans="17:17" x14ac:dyDescent="0.25">
      <c r="Q7568" s="8"/>
    </row>
    <row r="7569" spans="17:17" x14ac:dyDescent="0.25">
      <c r="Q7569" s="8"/>
    </row>
    <row r="7570" spans="17:17" x14ac:dyDescent="0.25">
      <c r="Q7570" s="8"/>
    </row>
    <row r="7571" spans="17:17" x14ac:dyDescent="0.25">
      <c r="Q7571" s="8"/>
    </row>
    <row r="7572" spans="17:17" x14ac:dyDescent="0.25">
      <c r="Q7572" s="8"/>
    </row>
    <row r="7573" spans="17:17" x14ac:dyDescent="0.25">
      <c r="Q7573" s="8"/>
    </row>
    <row r="7574" spans="17:17" x14ac:dyDescent="0.25">
      <c r="Q7574" s="8"/>
    </row>
    <row r="7575" spans="17:17" x14ac:dyDescent="0.25">
      <c r="Q7575" s="8"/>
    </row>
    <row r="7576" spans="17:17" x14ac:dyDescent="0.25">
      <c r="Q7576" s="8"/>
    </row>
    <row r="7577" spans="17:17" x14ac:dyDescent="0.25">
      <c r="Q7577" s="8"/>
    </row>
    <row r="7578" spans="17:17" x14ac:dyDescent="0.25">
      <c r="Q7578" s="8"/>
    </row>
    <row r="7579" spans="17:17" x14ac:dyDescent="0.25">
      <c r="Q7579" s="8"/>
    </row>
    <row r="7580" spans="17:17" x14ac:dyDescent="0.25">
      <c r="Q7580" s="8"/>
    </row>
    <row r="7581" spans="17:17" x14ac:dyDescent="0.25">
      <c r="Q7581" s="8"/>
    </row>
    <row r="7582" spans="17:17" x14ac:dyDescent="0.25">
      <c r="Q7582" s="8"/>
    </row>
    <row r="7583" spans="17:17" x14ac:dyDescent="0.25">
      <c r="Q7583" s="8"/>
    </row>
    <row r="7584" spans="17:17" x14ac:dyDescent="0.25">
      <c r="Q7584" s="8"/>
    </row>
    <row r="7585" spans="17:17" x14ac:dyDescent="0.25">
      <c r="Q7585" s="8"/>
    </row>
    <row r="7586" spans="17:17" x14ac:dyDescent="0.25">
      <c r="Q7586" s="8"/>
    </row>
    <row r="7587" spans="17:17" x14ac:dyDescent="0.25">
      <c r="Q7587" s="8"/>
    </row>
    <row r="7588" spans="17:17" x14ac:dyDescent="0.25">
      <c r="Q7588" s="8"/>
    </row>
    <row r="7589" spans="17:17" x14ac:dyDescent="0.25">
      <c r="Q7589" s="8"/>
    </row>
    <row r="7590" spans="17:17" x14ac:dyDescent="0.25">
      <c r="Q7590" s="8"/>
    </row>
    <row r="7591" spans="17:17" x14ac:dyDescent="0.25">
      <c r="Q7591" s="8"/>
    </row>
    <row r="7592" spans="17:17" x14ac:dyDescent="0.25">
      <c r="Q7592" s="8"/>
    </row>
    <row r="7593" spans="17:17" x14ac:dyDescent="0.25">
      <c r="Q7593" s="8"/>
    </row>
    <row r="7594" spans="17:17" x14ac:dyDescent="0.25">
      <c r="Q7594" s="8"/>
    </row>
    <row r="7595" spans="17:17" x14ac:dyDescent="0.25">
      <c r="Q7595" s="8"/>
    </row>
    <row r="7596" spans="17:17" x14ac:dyDescent="0.25">
      <c r="Q7596" s="8"/>
    </row>
    <row r="7597" spans="17:17" x14ac:dyDescent="0.25">
      <c r="Q7597" s="8"/>
    </row>
    <row r="7598" spans="17:17" x14ac:dyDescent="0.25">
      <c r="Q7598" s="8"/>
    </row>
    <row r="7599" spans="17:17" x14ac:dyDescent="0.25">
      <c r="Q7599" s="8"/>
    </row>
    <row r="7600" spans="17:17" x14ac:dyDescent="0.25">
      <c r="Q7600" s="8"/>
    </row>
    <row r="7601" spans="17:17" x14ac:dyDescent="0.25">
      <c r="Q7601" s="8"/>
    </row>
    <row r="7602" spans="17:17" x14ac:dyDescent="0.25">
      <c r="Q7602" s="8"/>
    </row>
    <row r="7603" spans="17:17" x14ac:dyDescent="0.25">
      <c r="Q7603" s="8"/>
    </row>
    <row r="7604" spans="17:17" x14ac:dyDescent="0.25">
      <c r="Q7604" s="8"/>
    </row>
    <row r="7605" spans="17:17" x14ac:dyDescent="0.25">
      <c r="Q7605" s="8"/>
    </row>
    <row r="7606" spans="17:17" x14ac:dyDescent="0.25">
      <c r="Q7606" s="8"/>
    </row>
    <row r="7607" spans="17:17" x14ac:dyDescent="0.25">
      <c r="Q7607" s="8"/>
    </row>
    <row r="7608" spans="17:17" x14ac:dyDescent="0.25">
      <c r="Q7608" s="8"/>
    </row>
    <row r="7609" spans="17:17" x14ac:dyDescent="0.25">
      <c r="Q7609" s="8"/>
    </row>
    <row r="7610" spans="17:17" x14ac:dyDescent="0.25">
      <c r="Q7610" s="8"/>
    </row>
    <row r="7611" spans="17:17" x14ac:dyDescent="0.25">
      <c r="Q7611" s="8"/>
    </row>
    <row r="7612" spans="17:17" x14ac:dyDescent="0.25">
      <c r="Q7612" s="8"/>
    </row>
    <row r="7613" spans="17:17" x14ac:dyDescent="0.25">
      <c r="Q7613" s="8"/>
    </row>
    <row r="7614" spans="17:17" x14ac:dyDescent="0.25">
      <c r="Q7614" s="8"/>
    </row>
    <row r="7615" spans="17:17" x14ac:dyDescent="0.25">
      <c r="Q7615" s="8"/>
    </row>
    <row r="7616" spans="17:17" x14ac:dyDescent="0.25">
      <c r="Q7616" s="8"/>
    </row>
    <row r="7617" spans="17:17" x14ac:dyDescent="0.25">
      <c r="Q7617" s="8"/>
    </row>
    <row r="7618" spans="17:17" x14ac:dyDescent="0.25">
      <c r="Q7618" s="8"/>
    </row>
    <row r="7619" spans="17:17" x14ac:dyDescent="0.25">
      <c r="Q7619" s="8"/>
    </row>
    <row r="7620" spans="17:17" x14ac:dyDescent="0.25">
      <c r="Q7620" s="8"/>
    </row>
    <row r="7621" spans="17:17" x14ac:dyDescent="0.25">
      <c r="Q7621" s="8"/>
    </row>
    <row r="7622" spans="17:17" x14ac:dyDescent="0.25">
      <c r="Q7622" s="8"/>
    </row>
    <row r="7623" spans="17:17" x14ac:dyDescent="0.25">
      <c r="Q7623" s="8"/>
    </row>
    <row r="7624" spans="17:17" x14ac:dyDescent="0.25">
      <c r="Q7624" s="8"/>
    </row>
    <row r="7625" spans="17:17" x14ac:dyDescent="0.25">
      <c r="Q7625" s="8"/>
    </row>
    <row r="7626" spans="17:17" x14ac:dyDescent="0.25">
      <c r="Q7626" s="8"/>
    </row>
    <row r="7627" spans="17:17" x14ac:dyDescent="0.25">
      <c r="Q7627" s="8"/>
    </row>
    <row r="7628" spans="17:17" x14ac:dyDescent="0.25">
      <c r="Q7628" s="8"/>
    </row>
    <row r="7629" spans="17:17" x14ac:dyDescent="0.25">
      <c r="Q7629" s="8"/>
    </row>
    <row r="7630" spans="17:17" x14ac:dyDescent="0.25">
      <c r="Q7630" s="8"/>
    </row>
    <row r="7631" spans="17:17" x14ac:dyDescent="0.25">
      <c r="Q7631" s="8"/>
    </row>
    <row r="7632" spans="17:17" x14ac:dyDescent="0.25">
      <c r="Q7632" s="8"/>
    </row>
    <row r="7633" spans="17:17" x14ac:dyDescent="0.25">
      <c r="Q7633" s="8"/>
    </row>
    <row r="7634" spans="17:17" x14ac:dyDescent="0.25">
      <c r="Q7634" s="8"/>
    </row>
    <row r="7635" spans="17:17" x14ac:dyDescent="0.25">
      <c r="Q7635" s="8"/>
    </row>
    <row r="7636" spans="17:17" x14ac:dyDescent="0.25">
      <c r="Q7636" s="8"/>
    </row>
    <row r="7637" spans="17:17" x14ac:dyDescent="0.25">
      <c r="Q7637" s="8"/>
    </row>
    <row r="7638" spans="17:17" x14ac:dyDescent="0.25">
      <c r="Q7638" s="8"/>
    </row>
    <row r="7639" spans="17:17" x14ac:dyDescent="0.25">
      <c r="Q7639" s="8"/>
    </row>
    <row r="7640" spans="17:17" x14ac:dyDescent="0.25">
      <c r="Q7640" s="8"/>
    </row>
    <row r="7641" spans="17:17" x14ac:dyDescent="0.25">
      <c r="Q7641" s="8"/>
    </row>
    <row r="7642" spans="17:17" x14ac:dyDescent="0.25">
      <c r="Q7642" s="8"/>
    </row>
    <row r="7643" spans="17:17" x14ac:dyDescent="0.25">
      <c r="Q7643" s="8"/>
    </row>
    <row r="7644" spans="17:17" x14ac:dyDescent="0.25">
      <c r="Q7644" s="8"/>
    </row>
    <row r="7645" spans="17:17" x14ac:dyDescent="0.25">
      <c r="Q7645" s="8"/>
    </row>
    <row r="7646" spans="17:17" x14ac:dyDescent="0.25">
      <c r="Q7646" s="8"/>
    </row>
    <row r="7647" spans="17:17" x14ac:dyDescent="0.25">
      <c r="Q7647" s="8"/>
    </row>
    <row r="7648" spans="17:17" x14ac:dyDescent="0.25">
      <c r="Q7648" s="8"/>
    </row>
    <row r="7649" spans="17:17" x14ac:dyDescent="0.25">
      <c r="Q7649" s="8"/>
    </row>
    <row r="7650" spans="17:17" x14ac:dyDescent="0.25">
      <c r="Q7650" s="8"/>
    </row>
    <row r="7651" spans="17:17" x14ac:dyDescent="0.25">
      <c r="Q7651" s="8"/>
    </row>
    <row r="7652" spans="17:17" x14ac:dyDescent="0.25">
      <c r="Q7652" s="8"/>
    </row>
    <row r="7653" spans="17:17" x14ac:dyDescent="0.25">
      <c r="Q7653" s="8"/>
    </row>
    <row r="7654" spans="17:17" x14ac:dyDescent="0.25">
      <c r="Q7654" s="8"/>
    </row>
    <row r="7655" spans="17:17" x14ac:dyDescent="0.25">
      <c r="Q7655" s="8"/>
    </row>
    <row r="7656" spans="17:17" x14ac:dyDescent="0.25">
      <c r="Q7656" s="8"/>
    </row>
    <row r="7657" spans="17:17" x14ac:dyDescent="0.25">
      <c r="Q7657" s="8"/>
    </row>
    <row r="7658" spans="17:17" x14ac:dyDescent="0.25">
      <c r="Q7658" s="8"/>
    </row>
    <row r="7659" spans="17:17" x14ac:dyDescent="0.25">
      <c r="Q7659" s="8"/>
    </row>
    <row r="7660" spans="17:17" x14ac:dyDescent="0.25">
      <c r="Q7660" s="8"/>
    </row>
    <row r="7661" spans="17:17" x14ac:dyDescent="0.25">
      <c r="Q7661" s="8"/>
    </row>
    <row r="7662" spans="17:17" x14ac:dyDescent="0.25">
      <c r="Q7662" s="8"/>
    </row>
    <row r="7663" spans="17:17" x14ac:dyDescent="0.25">
      <c r="Q7663" s="8"/>
    </row>
    <row r="7664" spans="17:17" x14ac:dyDescent="0.25">
      <c r="Q7664" s="8"/>
    </row>
    <row r="7665" spans="17:17" x14ac:dyDescent="0.25">
      <c r="Q7665" s="8"/>
    </row>
    <row r="7666" spans="17:17" x14ac:dyDescent="0.25">
      <c r="Q7666" s="8"/>
    </row>
    <row r="7667" spans="17:17" x14ac:dyDescent="0.25">
      <c r="Q7667" s="8"/>
    </row>
    <row r="7668" spans="17:17" x14ac:dyDescent="0.25">
      <c r="Q7668" s="8"/>
    </row>
    <row r="7669" spans="17:17" x14ac:dyDescent="0.25">
      <c r="Q7669" s="8"/>
    </row>
    <row r="7670" spans="17:17" x14ac:dyDescent="0.25">
      <c r="Q7670" s="8"/>
    </row>
    <row r="7671" spans="17:17" x14ac:dyDescent="0.25">
      <c r="Q7671" s="8"/>
    </row>
    <row r="7672" spans="17:17" x14ac:dyDescent="0.25">
      <c r="Q7672" s="8"/>
    </row>
    <row r="7673" spans="17:17" x14ac:dyDescent="0.25">
      <c r="Q7673" s="8"/>
    </row>
    <row r="7674" spans="17:17" x14ac:dyDescent="0.25">
      <c r="Q7674" s="8"/>
    </row>
    <row r="7675" spans="17:17" x14ac:dyDescent="0.25">
      <c r="Q7675" s="8"/>
    </row>
    <row r="7676" spans="17:17" x14ac:dyDescent="0.25">
      <c r="Q7676" s="8"/>
    </row>
    <row r="7677" spans="17:17" x14ac:dyDescent="0.25">
      <c r="Q7677" s="8"/>
    </row>
    <row r="7678" spans="17:17" x14ac:dyDescent="0.25">
      <c r="Q7678" s="8"/>
    </row>
    <row r="7679" spans="17:17" x14ac:dyDescent="0.25">
      <c r="Q7679" s="8"/>
    </row>
    <row r="7680" spans="17:17" x14ac:dyDescent="0.25">
      <c r="Q7680" s="8"/>
    </row>
    <row r="7681" spans="17:17" x14ac:dyDescent="0.25">
      <c r="Q7681" s="8"/>
    </row>
    <row r="7682" spans="17:17" x14ac:dyDescent="0.25">
      <c r="Q7682" s="8"/>
    </row>
    <row r="7683" spans="17:17" x14ac:dyDescent="0.25">
      <c r="Q7683" s="8"/>
    </row>
    <row r="7684" spans="17:17" x14ac:dyDescent="0.25">
      <c r="Q7684" s="8"/>
    </row>
    <row r="7685" spans="17:17" x14ac:dyDescent="0.25">
      <c r="Q7685" s="8"/>
    </row>
    <row r="7686" spans="17:17" x14ac:dyDescent="0.25">
      <c r="Q7686" s="8"/>
    </row>
    <row r="7687" spans="17:17" x14ac:dyDescent="0.25">
      <c r="Q7687" s="8"/>
    </row>
    <row r="7688" spans="17:17" x14ac:dyDescent="0.25">
      <c r="Q7688" s="8"/>
    </row>
    <row r="7689" spans="17:17" x14ac:dyDescent="0.25">
      <c r="Q7689" s="8"/>
    </row>
    <row r="7690" spans="17:17" x14ac:dyDescent="0.25">
      <c r="Q7690" s="8"/>
    </row>
    <row r="7691" spans="17:17" x14ac:dyDescent="0.25">
      <c r="Q7691" s="8"/>
    </row>
    <row r="7692" spans="17:17" x14ac:dyDescent="0.25">
      <c r="Q7692" s="8"/>
    </row>
    <row r="7693" spans="17:17" x14ac:dyDescent="0.25">
      <c r="Q7693" s="8"/>
    </row>
    <row r="7694" spans="17:17" x14ac:dyDescent="0.25">
      <c r="Q7694" s="8"/>
    </row>
    <row r="7695" spans="17:17" x14ac:dyDescent="0.25">
      <c r="Q7695" s="8"/>
    </row>
    <row r="7696" spans="17:17" x14ac:dyDescent="0.25">
      <c r="Q7696" s="8"/>
    </row>
    <row r="7697" spans="17:17" x14ac:dyDescent="0.25">
      <c r="Q7697" s="8"/>
    </row>
    <row r="7698" spans="17:17" x14ac:dyDescent="0.25">
      <c r="Q7698" s="8"/>
    </row>
    <row r="7699" spans="17:17" x14ac:dyDescent="0.25">
      <c r="Q7699" s="8"/>
    </row>
    <row r="7700" spans="17:17" x14ac:dyDescent="0.25">
      <c r="Q7700" s="8"/>
    </row>
    <row r="7701" spans="17:17" x14ac:dyDescent="0.25">
      <c r="Q7701" s="8"/>
    </row>
    <row r="7702" spans="17:17" x14ac:dyDescent="0.25">
      <c r="Q7702" s="8"/>
    </row>
    <row r="7703" spans="17:17" x14ac:dyDescent="0.25">
      <c r="Q7703" s="8"/>
    </row>
    <row r="7704" spans="17:17" x14ac:dyDescent="0.25">
      <c r="Q7704" s="8"/>
    </row>
    <row r="7705" spans="17:17" x14ac:dyDescent="0.25">
      <c r="Q7705" s="8"/>
    </row>
    <row r="7706" spans="17:17" x14ac:dyDescent="0.25">
      <c r="Q7706" s="8"/>
    </row>
    <row r="7707" spans="17:17" x14ac:dyDescent="0.25">
      <c r="Q7707" s="8"/>
    </row>
    <row r="7708" spans="17:17" x14ac:dyDescent="0.25">
      <c r="Q7708" s="8"/>
    </row>
    <row r="7709" spans="17:17" x14ac:dyDescent="0.25">
      <c r="Q7709" s="8"/>
    </row>
    <row r="7710" spans="17:17" x14ac:dyDescent="0.25">
      <c r="Q7710" s="8"/>
    </row>
    <row r="7711" spans="17:17" x14ac:dyDescent="0.25">
      <c r="Q7711" s="8"/>
    </row>
    <row r="7712" spans="17:17" x14ac:dyDescent="0.25">
      <c r="Q7712" s="8"/>
    </row>
    <row r="7713" spans="17:17" x14ac:dyDescent="0.25">
      <c r="Q7713" s="8"/>
    </row>
    <row r="7714" spans="17:17" x14ac:dyDescent="0.25">
      <c r="Q7714" s="8"/>
    </row>
    <row r="7715" spans="17:17" x14ac:dyDescent="0.25">
      <c r="Q7715" s="8"/>
    </row>
    <row r="7716" spans="17:17" x14ac:dyDescent="0.25">
      <c r="Q7716" s="8"/>
    </row>
    <row r="7717" spans="17:17" x14ac:dyDescent="0.25">
      <c r="Q7717" s="8"/>
    </row>
    <row r="7718" spans="17:17" x14ac:dyDescent="0.25">
      <c r="Q7718" s="8"/>
    </row>
    <row r="7719" spans="17:17" x14ac:dyDescent="0.25">
      <c r="Q7719" s="8"/>
    </row>
    <row r="7720" spans="17:17" x14ac:dyDescent="0.25">
      <c r="Q7720" s="8"/>
    </row>
    <row r="7721" spans="17:17" x14ac:dyDescent="0.25">
      <c r="Q7721" s="8"/>
    </row>
    <row r="7722" spans="17:17" x14ac:dyDescent="0.25">
      <c r="Q7722" s="8"/>
    </row>
    <row r="7723" spans="17:17" x14ac:dyDescent="0.25">
      <c r="Q7723" s="8"/>
    </row>
    <row r="7724" spans="17:17" x14ac:dyDescent="0.25">
      <c r="Q7724" s="8"/>
    </row>
    <row r="7725" spans="17:17" x14ac:dyDescent="0.25">
      <c r="Q7725" s="8"/>
    </row>
    <row r="7726" spans="17:17" x14ac:dyDescent="0.25">
      <c r="Q7726" s="8"/>
    </row>
    <row r="7727" spans="17:17" x14ac:dyDescent="0.25">
      <c r="Q7727" s="8"/>
    </row>
    <row r="7728" spans="17:17" x14ac:dyDescent="0.25">
      <c r="Q7728" s="8"/>
    </row>
    <row r="7729" spans="17:17" x14ac:dyDescent="0.25">
      <c r="Q7729" s="8"/>
    </row>
    <row r="7730" spans="17:17" x14ac:dyDescent="0.25">
      <c r="Q7730" s="8"/>
    </row>
    <row r="7731" spans="17:17" x14ac:dyDescent="0.25">
      <c r="Q7731" s="8"/>
    </row>
    <row r="7732" spans="17:17" x14ac:dyDescent="0.25">
      <c r="Q7732" s="8"/>
    </row>
    <row r="7733" spans="17:17" x14ac:dyDescent="0.25">
      <c r="Q7733" s="8"/>
    </row>
    <row r="7734" spans="17:17" x14ac:dyDescent="0.25">
      <c r="Q7734" s="8"/>
    </row>
    <row r="7735" spans="17:17" x14ac:dyDescent="0.25">
      <c r="Q7735" s="8"/>
    </row>
    <row r="7736" spans="17:17" x14ac:dyDescent="0.25">
      <c r="Q7736" s="8"/>
    </row>
    <row r="7737" spans="17:17" x14ac:dyDescent="0.25">
      <c r="Q7737" s="8"/>
    </row>
    <row r="7738" spans="17:17" x14ac:dyDescent="0.25">
      <c r="Q7738" s="8"/>
    </row>
    <row r="7739" spans="17:17" x14ac:dyDescent="0.25">
      <c r="Q7739" s="8"/>
    </row>
    <row r="7740" spans="17:17" x14ac:dyDescent="0.25">
      <c r="Q7740" s="8"/>
    </row>
    <row r="7741" spans="17:17" x14ac:dyDescent="0.25">
      <c r="Q7741" s="8"/>
    </row>
    <row r="7742" spans="17:17" x14ac:dyDescent="0.25">
      <c r="Q7742" s="8"/>
    </row>
    <row r="7743" spans="17:17" x14ac:dyDescent="0.25">
      <c r="Q7743" s="8"/>
    </row>
    <row r="7744" spans="17:17" x14ac:dyDescent="0.25">
      <c r="Q7744" s="8"/>
    </row>
    <row r="7745" spans="17:17" x14ac:dyDescent="0.25">
      <c r="Q7745" s="8"/>
    </row>
    <row r="7746" spans="17:17" x14ac:dyDescent="0.25">
      <c r="Q7746" s="8"/>
    </row>
    <row r="7747" spans="17:17" x14ac:dyDescent="0.25">
      <c r="Q7747" s="8"/>
    </row>
    <row r="7748" spans="17:17" x14ac:dyDescent="0.25">
      <c r="Q7748" s="8"/>
    </row>
    <row r="7749" spans="17:17" x14ac:dyDescent="0.25">
      <c r="Q7749" s="8"/>
    </row>
    <row r="7750" spans="17:17" x14ac:dyDescent="0.25">
      <c r="Q7750" s="8"/>
    </row>
    <row r="7751" spans="17:17" x14ac:dyDescent="0.25">
      <c r="Q7751" s="8"/>
    </row>
    <row r="7752" spans="17:17" x14ac:dyDescent="0.25">
      <c r="Q7752" s="8"/>
    </row>
    <row r="7753" spans="17:17" x14ac:dyDescent="0.25">
      <c r="Q7753" s="8"/>
    </row>
    <row r="7754" spans="17:17" x14ac:dyDescent="0.25">
      <c r="Q7754" s="8"/>
    </row>
    <row r="7755" spans="17:17" x14ac:dyDescent="0.25">
      <c r="Q7755" s="8"/>
    </row>
    <row r="7756" spans="17:17" x14ac:dyDescent="0.25">
      <c r="Q7756" s="8"/>
    </row>
    <row r="7757" spans="17:17" x14ac:dyDescent="0.25">
      <c r="Q7757" s="8"/>
    </row>
    <row r="7758" spans="17:17" x14ac:dyDescent="0.25">
      <c r="Q7758" s="8"/>
    </row>
    <row r="7759" spans="17:17" x14ac:dyDescent="0.25">
      <c r="Q7759" s="8"/>
    </row>
    <row r="7760" spans="17:17" x14ac:dyDescent="0.25">
      <c r="Q7760" s="8"/>
    </row>
    <row r="7761" spans="17:17" x14ac:dyDescent="0.25">
      <c r="Q7761" s="8"/>
    </row>
    <row r="7762" spans="17:17" x14ac:dyDescent="0.25">
      <c r="Q7762" s="8"/>
    </row>
    <row r="7763" spans="17:17" x14ac:dyDescent="0.25">
      <c r="Q7763" s="8"/>
    </row>
    <row r="7764" spans="17:17" x14ac:dyDescent="0.25">
      <c r="Q7764" s="8"/>
    </row>
    <row r="7765" spans="17:17" x14ac:dyDescent="0.25">
      <c r="Q7765" s="8"/>
    </row>
    <row r="7766" spans="17:17" x14ac:dyDescent="0.25">
      <c r="Q7766" s="8"/>
    </row>
    <row r="7767" spans="17:17" x14ac:dyDescent="0.25">
      <c r="Q7767" s="8"/>
    </row>
    <row r="7768" spans="17:17" x14ac:dyDescent="0.25">
      <c r="Q7768" s="8"/>
    </row>
    <row r="7769" spans="17:17" x14ac:dyDescent="0.25">
      <c r="Q7769" s="8"/>
    </row>
    <row r="7770" spans="17:17" x14ac:dyDescent="0.25">
      <c r="Q7770" s="8"/>
    </row>
    <row r="7771" spans="17:17" x14ac:dyDescent="0.25">
      <c r="Q7771" s="8"/>
    </row>
    <row r="7772" spans="17:17" x14ac:dyDescent="0.25">
      <c r="Q7772" s="8"/>
    </row>
    <row r="7773" spans="17:17" x14ac:dyDescent="0.25">
      <c r="Q7773" s="8"/>
    </row>
    <row r="7774" spans="17:17" x14ac:dyDescent="0.25">
      <c r="Q7774" s="8"/>
    </row>
    <row r="7775" spans="17:17" x14ac:dyDescent="0.25">
      <c r="Q7775" s="8"/>
    </row>
    <row r="7776" spans="17:17" x14ac:dyDescent="0.25">
      <c r="Q7776" s="8"/>
    </row>
    <row r="7777" spans="17:17" x14ac:dyDescent="0.25">
      <c r="Q7777" s="8"/>
    </row>
    <row r="7778" spans="17:17" x14ac:dyDescent="0.25">
      <c r="Q7778" s="8"/>
    </row>
    <row r="7779" spans="17:17" x14ac:dyDescent="0.25">
      <c r="Q7779" s="8"/>
    </row>
    <row r="7780" spans="17:17" x14ac:dyDescent="0.25">
      <c r="Q7780" s="8"/>
    </row>
    <row r="7781" spans="17:17" x14ac:dyDescent="0.25">
      <c r="Q7781" s="8"/>
    </row>
    <row r="7782" spans="17:17" x14ac:dyDescent="0.25">
      <c r="Q7782" s="8"/>
    </row>
    <row r="7783" spans="17:17" x14ac:dyDescent="0.25">
      <c r="Q7783" s="8"/>
    </row>
    <row r="7784" spans="17:17" x14ac:dyDescent="0.25">
      <c r="Q7784" s="8"/>
    </row>
    <row r="7785" spans="17:17" x14ac:dyDescent="0.25">
      <c r="Q7785" s="8"/>
    </row>
    <row r="7786" spans="17:17" x14ac:dyDescent="0.25">
      <c r="Q7786" s="8"/>
    </row>
    <row r="7787" spans="17:17" x14ac:dyDescent="0.25">
      <c r="Q7787" s="8"/>
    </row>
    <row r="7788" spans="17:17" x14ac:dyDescent="0.25">
      <c r="Q7788" s="8"/>
    </row>
    <row r="7789" spans="17:17" x14ac:dyDescent="0.25">
      <c r="Q7789" s="8"/>
    </row>
    <row r="7790" spans="17:17" x14ac:dyDescent="0.25">
      <c r="Q7790" s="8"/>
    </row>
    <row r="7791" spans="17:17" x14ac:dyDescent="0.25">
      <c r="Q7791" s="8"/>
    </row>
    <row r="7792" spans="17:17" x14ac:dyDescent="0.25">
      <c r="Q7792" s="8"/>
    </row>
    <row r="7793" spans="17:17" x14ac:dyDescent="0.25">
      <c r="Q7793" s="8"/>
    </row>
    <row r="7794" spans="17:17" x14ac:dyDescent="0.25">
      <c r="Q7794" s="8"/>
    </row>
    <row r="7795" spans="17:17" x14ac:dyDescent="0.25">
      <c r="Q7795" s="8"/>
    </row>
    <row r="7796" spans="17:17" x14ac:dyDescent="0.25">
      <c r="Q7796" s="8"/>
    </row>
    <row r="7797" spans="17:17" x14ac:dyDescent="0.25">
      <c r="Q7797" s="8"/>
    </row>
    <row r="7798" spans="17:17" x14ac:dyDescent="0.25">
      <c r="Q7798" s="8"/>
    </row>
    <row r="7799" spans="17:17" x14ac:dyDescent="0.25">
      <c r="Q7799" s="8"/>
    </row>
    <row r="7800" spans="17:17" x14ac:dyDescent="0.25">
      <c r="Q7800" s="8"/>
    </row>
    <row r="7801" spans="17:17" x14ac:dyDescent="0.25">
      <c r="Q7801" s="8"/>
    </row>
    <row r="7802" spans="17:17" x14ac:dyDescent="0.25">
      <c r="Q7802" s="8"/>
    </row>
    <row r="7803" spans="17:17" x14ac:dyDescent="0.25">
      <c r="Q7803" s="8"/>
    </row>
    <row r="7804" spans="17:17" x14ac:dyDescent="0.25">
      <c r="Q7804" s="8"/>
    </row>
    <row r="7805" spans="17:17" x14ac:dyDescent="0.25">
      <c r="Q7805" s="8"/>
    </row>
    <row r="7806" spans="17:17" x14ac:dyDescent="0.25">
      <c r="Q7806" s="8"/>
    </row>
    <row r="7807" spans="17:17" x14ac:dyDescent="0.25">
      <c r="Q7807" s="8"/>
    </row>
    <row r="7808" spans="17:17" x14ac:dyDescent="0.25">
      <c r="Q7808" s="8"/>
    </row>
    <row r="7809" spans="17:17" x14ac:dyDescent="0.25">
      <c r="Q7809" s="8"/>
    </row>
    <row r="7810" spans="17:17" x14ac:dyDescent="0.25">
      <c r="Q7810" s="8"/>
    </row>
    <row r="7811" spans="17:17" x14ac:dyDescent="0.25">
      <c r="Q7811" s="8"/>
    </row>
    <row r="7812" spans="17:17" x14ac:dyDescent="0.25">
      <c r="Q7812" s="8"/>
    </row>
    <row r="7813" spans="17:17" x14ac:dyDescent="0.25">
      <c r="Q7813" s="8"/>
    </row>
    <row r="7814" spans="17:17" x14ac:dyDescent="0.25">
      <c r="Q7814" s="8"/>
    </row>
    <row r="7815" spans="17:17" x14ac:dyDescent="0.25">
      <c r="Q7815" s="8"/>
    </row>
    <row r="7816" spans="17:17" x14ac:dyDescent="0.25">
      <c r="Q7816" s="8"/>
    </row>
    <row r="7817" spans="17:17" x14ac:dyDescent="0.25">
      <c r="Q7817" s="8"/>
    </row>
    <row r="7818" spans="17:17" x14ac:dyDescent="0.25">
      <c r="Q7818" s="8"/>
    </row>
    <row r="7819" spans="17:17" x14ac:dyDescent="0.25">
      <c r="Q7819" s="8"/>
    </row>
    <row r="7820" spans="17:17" x14ac:dyDescent="0.25">
      <c r="Q7820" s="8"/>
    </row>
    <row r="7821" spans="17:17" x14ac:dyDescent="0.25">
      <c r="Q7821" s="8"/>
    </row>
    <row r="7822" spans="17:17" x14ac:dyDescent="0.25">
      <c r="Q7822" s="8"/>
    </row>
    <row r="7823" spans="17:17" x14ac:dyDescent="0.25">
      <c r="Q7823" s="8"/>
    </row>
    <row r="7824" spans="17:17" x14ac:dyDescent="0.25">
      <c r="Q7824" s="8"/>
    </row>
    <row r="7825" spans="17:17" x14ac:dyDescent="0.25">
      <c r="Q7825" s="8"/>
    </row>
    <row r="7826" spans="17:17" x14ac:dyDescent="0.25">
      <c r="Q7826" s="8"/>
    </row>
    <row r="7827" spans="17:17" x14ac:dyDescent="0.25">
      <c r="Q7827" s="8"/>
    </row>
    <row r="7828" spans="17:17" x14ac:dyDescent="0.25">
      <c r="Q7828" s="8"/>
    </row>
    <row r="7829" spans="17:17" x14ac:dyDescent="0.25">
      <c r="Q7829" s="8"/>
    </row>
    <row r="7830" spans="17:17" x14ac:dyDescent="0.25">
      <c r="Q7830" s="8"/>
    </row>
    <row r="7831" spans="17:17" x14ac:dyDescent="0.25">
      <c r="Q7831" s="8"/>
    </row>
    <row r="7832" spans="17:17" x14ac:dyDescent="0.25">
      <c r="Q7832" s="8"/>
    </row>
    <row r="7833" spans="17:17" x14ac:dyDescent="0.25">
      <c r="Q7833" s="8"/>
    </row>
    <row r="7834" spans="17:17" x14ac:dyDescent="0.25">
      <c r="Q7834" s="8"/>
    </row>
    <row r="7835" spans="17:17" x14ac:dyDescent="0.25">
      <c r="Q7835" s="8"/>
    </row>
    <row r="7836" spans="17:17" x14ac:dyDescent="0.25">
      <c r="Q7836" s="8"/>
    </row>
    <row r="7837" spans="17:17" x14ac:dyDescent="0.25">
      <c r="Q7837" s="8"/>
    </row>
    <row r="7838" spans="17:17" x14ac:dyDescent="0.25">
      <c r="Q7838" s="8"/>
    </row>
    <row r="7839" spans="17:17" x14ac:dyDescent="0.25">
      <c r="Q7839" s="8"/>
    </row>
    <row r="7840" spans="17:17" x14ac:dyDescent="0.25">
      <c r="Q7840" s="8"/>
    </row>
    <row r="7841" spans="17:17" x14ac:dyDescent="0.25">
      <c r="Q7841" s="8"/>
    </row>
    <row r="7842" spans="17:17" x14ac:dyDescent="0.25">
      <c r="Q7842" s="8"/>
    </row>
    <row r="7843" spans="17:17" x14ac:dyDescent="0.25">
      <c r="Q7843" s="8"/>
    </row>
    <row r="7844" spans="17:17" x14ac:dyDescent="0.25">
      <c r="Q7844" s="8"/>
    </row>
    <row r="7845" spans="17:17" x14ac:dyDescent="0.25">
      <c r="Q7845" s="8"/>
    </row>
    <row r="7846" spans="17:17" x14ac:dyDescent="0.25">
      <c r="Q7846" s="8"/>
    </row>
    <row r="7847" spans="17:17" x14ac:dyDescent="0.25">
      <c r="Q7847" s="8"/>
    </row>
    <row r="7848" spans="17:17" x14ac:dyDescent="0.25">
      <c r="Q7848" s="8"/>
    </row>
    <row r="7849" spans="17:17" x14ac:dyDescent="0.25">
      <c r="Q7849" s="8"/>
    </row>
    <row r="7850" spans="17:17" x14ac:dyDescent="0.25">
      <c r="Q7850" s="8"/>
    </row>
    <row r="7851" spans="17:17" x14ac:dyDescent="0.25">
      <c r="Q7851" s="8"/>
    </row>
    <row r="7852" spans="17:17" x14ac:dyDescent="0.25">
      <c r="Q7852" s="8"/>
    </row>
    <row r="7853" spans="17:17" x14ac:dyDescent="0.25">
      <c r="Q7853" s="8"/>
    </row>
    <row r="7854" spans="17:17" x14ac:dyDescent="0.25">
      <c r="Q7854" s="8"/>
    </row>
    <row r="7855" spans="17:17" x14ac:dyDescent="0.25">
      <c r="Q7855" s="8"/>
    </row>
    <row r="7856" spans="17:17" x14ac:dyDescent="0.25">
      <c r="Q7856" s="8"/>
    </row>
    <row r="7857" spans="17:17" x14ac:dyDescent="0.25">
      <c r="Q7857" s="8"/>
    </row>
    <row r="7858" spans="17:17" x14ac:dyDescent="0.25">
      <c r="Q7858" s="8"/>
    </row>
    <row r="7859" spans="17:17" x14ac:dyDescent="0.25">
      <c r="Q7859" s="8"/>
    </row>
    <row r="7860" spans="17:17" x14ac:dyDescent="0.25">
      <c r="Q7860" s="8"/>
    </row>
    <row r="7861" spans="17:17" x14ac:dyDescent="0.25">
      <c r="Q7861" s="8"/>
    </row>
    <row r="7862" spans="17:17" x14ac:dyDescent="0.25">
      <c r="Q7862" s="8"/>
    </row>
    <row r="7863" spans="17:17" x14ac:dyDescent="0.25">
      <c r="Q7863" s="8"/>
    </row>
    <row r="7864" spans="17:17" x14ac:dyDescent="0.25">
      <c r="Q7864" s="8"/>
    </row>
    <row r="7865" spans="17:17" x14ac:dyDescent="0.25">
      <c r="Q7865" s="8"/>
    </row>
    <row r="7866" spans="17:17" x14ac:dyDescent="0.25">
      <c r="Q7866" s="8"/>
    </row>
    <row r="7867" spans="17:17" x14ac:dyDescent="0.25">
      <c r="Q7867" s="8"/>
    </row>
    <row r="7868" spans="17:17" x14ac:dyDescent="0.25">
      <c r="Q7868" s="8"/>
    </row>
    <row r="7869" spans="17:17" x14ac:dyDescent="0.25">
      <c r="Q7869" s="8"/>
    </row>
    <row r="7870" spans="17:17" x14ac:dyDescent="0.25">
      <c r="Q7870" s="8"/>
    </row>
    <row r="7871" spans="17:17" x14ac:dyDescent="0.25">
      <c r="Q7871" s="8"/>
    </row>
    <row r="7872" spans="17:17" x14ac:dyDescent="0.25">
      <c r="Q7872" s="8"/>
    </row>
    <row r="7873" spans="17:17" x14ac:dyDescent="0.25">
      <c r="Q7873" s="8"/>
    </row>
    <row r="7874" spans="17:17" x14ac:dyDescent="0.25">
      <c r="Q7874" s="8"/>
    </row>
    <row r="7875" spans="17:17" x14ac:dyDescent="0.25">
      <c r="Q7875" s="8"/>
    </row>
    <row r="7876" spans="17:17" x14ac:dyDescent="0.25">
      <c r="Q7876" s="8"/>
    </row>
    <row r="7877" spans="17:17" x14ac:dyDescent="0.25">
      <c r="Q7877" s="8"/>
    </row>
    <row r="7878" spans="17:17" x14ac:dyDescent="0.25">
      <c r="Q7878" s="8"/>
    </row>
    <row r="7879" spans="17:17" x14ac:dyDescent="0.25">
      <c r="Q7879" s="8"/>
    </row>
    <row r="7880" spans="17:17" x14ac:dyDescent="0.25">
      <c r="Q7880" s="8"/>
    </row>
    <row r="7881" spans="17:17" x14ac:dyDescent="0.25">
      <c r="Q7881" s="8"/>
    </row>
    <row r="7882" spans="17:17" x14ac:dyDescent="0.25">
      <c r="Q7882" s="8"/>
    </row>
    <row r="7883" spans="17:17" x14ac:dyDescent="0.25">
      <c r="Q7883" s="8"/>
    </row>
    <row r="7884" spans="17:17" x14ac:dyDescent="0.25">
      <c r="Q7884" s="8"/>
    </row>
    <row r="7885" spans="17:17" x14ac:dyDescent="0.25">
      <c r="Q7885" s="8"/>
    </row>
    <row r="7886" spans="17:17" x14ac:dyDescent="0.25">
      <c r="Q7886" s="8"/>
    </row>
    <row r="7887" spans="17:17" x14ac:dyDescent="0.25">
      <c r="Q7887" s="8"/>
    </row>
    <row r="7888" spans="17:17" x14ac:dyDescent="0.25">
      <c r="Q7888" s="8"/>
    </row>
    <row r="7889" spans="17:17" x14ac:dyDescent="0.25">
      <c r="Q7889" s="8"/>
    </row>
    <row r="7890" spans="17:17" x14ac:dyDescent="0.25">
      <c r="Q7890" s="8"/>
    </row>
    <row r="7891" spans="17:17" x14ac:dyDescent="0.25">
      <c r="Q7891" s="8"/>
    </row>
    <row r="7892" spans="17:17" x14ac:dyDescent="0.25">
      <c r="Q7892" s="8"/>
    </row>
    <row r="7893" spans="17:17" x14ac:dyDescent="0.25">
      <c r="Q7893" s="8"/>
    </row>
    <row r="7894" spans="17:17" x14ac:dyDescent="0.25">
      <c r="Q7894" s="8"/>
    </row>
    <row r="7895" spans="17:17" x14ac:dyDescent="0.25">
      <c r="Q7895" s="8"/>
    </row>
    <row r="7896" spans="17:17" x14ac:dyDescent="0.25">
      <c r="Q7896" s="8"/>
    </row>
    <row r="7897" spans="17:17" x14ac:dyDescent="0.25">
      <c r="Q7897" s="8"/>
    </row>
    <row r="7898" spans="17:17" x14ac:dyDescent="0.25">
      <c r="Q7898" s="8"/>
    </row>
    <row r="7899" spans="17:17" x14ac:dyDescent="0.25">
      <c r="Q7899" s="8"/>
    </row>
    <row r="7900" spans="17:17" x14ac:dyDescent="0.25">
      <c r="Q7900" s="8"/>
    </row>
    <row r="7901" spans="17:17" x14ac:dyDescent="0.25">
      <c r="Q7901" s="8"/>
    </row>
    <row r="7902" spans="17:17" x14ac:dyDescent="0.25">
      <c r="Q7902" s="8"/>
    </row>
    <row r="7903" spans="17:17" x14ac:dyDescent="0.25">
      <c r="Q7903" s="8"/>
    </row>
    <row r="7904" spans="17:17" x14ac:dyDescent="0.25">
      <c r="Q7904" s="8"/>
    </row>
    <row r="7905" spans="17:17" x14ac:dyDescent="0.25">
      <c r="Q7905" s="8"/>
    </row>
    <row r="7906" spans="17:17" x14ac:dyDescent="0.25">
      <c r="Q7906" s="8"/>
    </row>
    <row r="7907" spans="17:17" x14ac:dyDescent="0.25">
      <c r="Q7907" s="8"/>
    </row>
    <row r="7908" spans="17:17" x14ac:dyDescent="0.25">
      <c r="Q7908" s="8"/>
    </row>
    <row r="7909" spans="17:17" x14ac:dyDescent="0.25">
      <c r="Q7909" s="8"/>
    </row>
    <row r="7910" spans="17:17" x14ac:dyDescent="0.25">
      <c r="Q7910" s="8"/>
    </row>
    <row r="7911" spans="17:17" x14ac:dyDescent="0.25">
      <c r="Q7911" s="8"/>
    </row>
    <row r="7912" spans="17:17" x14ac:dyDescent="0.25">
      <c r="Q7912" s="8"/>
    </row>
    <row r="7913" spans="17:17" x14ac:dyDescent="0.25">
      <c r="Q7913" s="8"/>
    </row>
    <row r="7914" spans="17:17" x14ac:dyDescent="0.25">
      <c r="Q7914" s="8"/>
    </row>
    <row r="7915" spans="17:17" x14ac:dyDescent="0.25">
      <c r="Q7915" s="8"/>
    </row>
    <row r="7916" spans="17:17" x14ac:dyDescent="0.25">
      <c r="Q7916" s="8"/>
    </row>
    <row r="7917" spans="17:17" x14ac:dyDescent="0.25">
      <c r="Q7917" s="8"/>
    </row>
    <row r="7918" spans="17:17" x14ac:dyDescent="0.25">
      <c r="Q7918" s="8"/>
    </row>
    <row r="7919" spans="17:17" x14ac:dyDescent="0.25">
      <c r="Q7919" s="8"/>
    </row>
    <row r="7920" spans="17:17" x14ac:dyDescent="0.25">
      <c r="Q7920" s="8"/>
    </row>
    <row r="7921" spans="17:17" x14ac:dyDescent="0.25">
      <c r="Q7921" s="8"/>
    </row>
    <row r="7922" spans="17:17" x14ac:dyDescent="0.25">
      <c r="Q7922" s="8"/>
    </row>
    <row r="7923" spans="17:17" x14ac:dyDescent="0.25">
      <c r="Q7923" s="8"/>
    </row>
    <row r="7924" spans="17:17" x14ac:dyDescent="0.25">
      <c r="Q7924" s="8"/>
    </row>
    <row r="7925" spans="17:17" x14ac:dyDescent="0.25">
      <c r="Q7925" s="8"/>
    </row>
    <row r="7926" spans="17:17" x14ac:dyDescent="0.25">
      <c r="Q7926" s="8"/>
    </row>
    <row r="7927" spans="17:17" x14ac:dyDescent="0.25">
      <c r="Q7927" s="8"/>
    </row>
    <row r="7928" spans="17:17" x14ac:dyDescent="0.25">
      <c r="Q7928" s="8"/>
    </row>
    <row r="7929" spans="17:17" x14ac:dyDescent="0.25">
      <c r="Q7929" s="8"/>
    </row>
    <row r="7930" spans="17:17" x14ac:dyDescent="0.25">
      <c r="Q7930" s="8"/>
    </row>
    <row r="7931" spans="17:17" x14ac:dyDescent="0.25">
      <c r="Q7931" s="8"/>
    </row>
    <row r="7932" spans="17:17" x14ac:dyDescent="0.25">
      <c r="Q7932" s="8"/>
    </row>
    <row r="7933" spans="17:17" x14ac:dyDescent="0.25">
      <c r="Q7933" s="8"/>
    </row>
    <row r="7934" spans="17:17" x14ac:dyDescent="0.25">
      <c r="Q7934" s="8"/>
    </row>
    <row r="7935" spans="17:17" x14ac:dyDescent="0.25">
      <c r="Q7935" s="8"/>
    </row>
    <row r="7936" spans="17:17" x14ac:dyDescent="0.25">
      <c r="Q7936" s="8"/>
    </row>
    <row r="7937" spans="17:17" x14ac:dyDescent="0.25">
      <c r="Q7937" s="8"/>
    </row>
    <row r="7938" spans="17:17" x14ac:dyDescent="0.25">
      <c r="Q7938" s="8"/>
    </row>
    <row r="7939" spans="17:17" x14ac:dyDescent="0.25">
      <c r="Q7939" s="8"/>
    </row>
    <row r="7940" spans="17:17" x14ac:dyDescent="0.25">
      <c r="Q7940" s="8"/>
    </row>
    <row r="7941" spans="17:17" x14ac:dyDescent="0.25">
      <c r="Q7941" s="8"/>
    </row>
    <row r="7942" spans="17:17" x14ac:dyDescent="0.25">
      <c r="Q7942" s="8"/>
    </row>
    <row r="7943" spans="17:17" x14ac:dyDescent="0.25">
      <c r="Q7943" s="8"/>
    </row>
    <row r="7944" spans="17:17" x14ac:dyDescent="0.25">
      <c r="Q7944" s="8"/>
    </row>
    <row r="7945" spans="17:17" x14ac:dyDescent="0.25">
      <c r="Q7945" s="8"/>
    </row>
    <row r="7946" spans="17:17" x14ac:dyDescent="0.25">
      <c r="Q7946" s="8"/>
    </row>
    <row r="7947" spans="17:17" x14ac:dyDescent="0.25">
      <c r="Q7947" s="8"/>
    </row>
    <row r="7948" spans="17:17" x14ac:dyDescent="0.25">
      <c r="Q7948" s="8"/>
    </row>
    <row r="7949" spans="17:17" x14ac:dyDescent="0.25">
      <c r="Q7949" s="8"/>
    </row>
    <row r="7950" spans="17:17" x14ac:dyDescent="0.25">
      <c r="Q7950" s="8"/>
    </row>
    <row r="7951" spans="17:17" x14ac:dyDescent="0.25">
      <c r="Q7951" s="8"/>
    </row>
    <row r="7952" spans="17:17" x14ac:dyDescent="0.25">
      <c r="Q7952" s="8"/>
    </row>
    <row r="7953" spans="17:17" x14ac:dyDescent="0.25">
      <c r="Q7953" s="8"/>
    </row>
    <row r="7954" spans="17:17" x14ac:dyDescent="0.25">
      <c r="Q7954" s="8"/>
    </row>
    <row r="7955" spans="17:17" x14ac:dyDescent="0.25">
      <c r="Q7955" s="8"/>
    </row>
    <row r="7956" spans="17:17" x14ac:dyDescent="0.25">
      <c r="Q7956" s="8"/>
    </row>
    <row r="7957" spans="17:17" x14ac:dyDescent="0.25">
      <c r="Q7957" s="8"/>
    </row>
    <row r="7958" spans="17:17" x14ac:dyDescent="0.25">
      <c r="Q7958" s="8"/>
    </row>
    <row r="7959" spans="17:17" x14ac:dyDescent="0.25">
      <c r="Q7959" s="8"/>
    </row>
    <row r="7960" spans="17:17" x14ac:dyDescent="0.25">
      <c r="Q7960" s="8"/>
    </row>
    <row r="7961" spans="17:17" x14ac:dyDescent="0.25">
      <c r="Q7961" s="8"/>
    </row>
    <row r="7962" spans="17:17" x14ac:dyDescent="0.25">
      <c r="Q7962" s="8"/>
    </row>
    <row r="7963" spans="17:17" x14ac:dyDescent="0.25">
      <c r="Q7963" s="8"/>
    </row>
    <row r="7964" spans="17:17" x14ac:dyDescent="0.25">
      <c r="Q7964" s="8"/>
    </row>
    <row r="7965" spans="17:17" x14ac:dyDescent="0.25">
      <c r="Q7965" s="8"/>
    </row>
    <row r="7966" spans="17:17" x14ac:dyDescent="0.25">
      <c r="Q7966" s="8"/>
    </row>
    <row r="7967" spans="17:17" x14ac:dyDescent="0.25">
      <c r="Q7967" s="8"/>
    </row>
    <row r="7968" spans="17:17" x14ac:dyDescent="0.25">
      <c r="Q7968" s="8"/>
    </row>
    <row r="7969" spans="17:17" x14ac:dyDescent="0.25">
      <c r="Q7969" s="8"/>
    </row>
    <row r="7970" spans="17:17" x14ac:dyDescent="0.25">
      <c r="Q7970" s="8"/>
    </row>
    <row r="7971" spans="17:17" x14ac:dyDescent="0.25">
      <c r="Q7971" s="8"/>
    </row>
    <row r="7972" spans="17:17" x14ac:dyDescent="0.25">
      <c r="Q7972" s="8"/>
    </row>
    <row r="7973" spans="17:17" x14ac:dyDescent="0.25">
      <c r="Q7973" s="8"/>
    </row>
    <row r="7974" spans="17:17" x14ac:dyDescent="0.25">
      <c r="Q7974" s="8"/>
    </row>
    <row r="7975" spans="17:17" x14ac:dyDescent="0.25">
      <c r="Q7975" s="8"/>
    </row>
    <row r="7976" spans="17:17" x14ac:dyDescent="0.25">
      <c r="Q7976" s="8"/>
    </row>
    <row r="7977" spans="17:17" x14ac:dyDescent="0.25">
      <c r="Q7977" s="8"/>
    </row>
    <row r="7978" spans="17:17" x14ac:dyDescent="0.25">
      <c r="Q7978" s="8"/>
    </row>
    <row r="7979" spans="17:17" x14ac:dyDescent="0.25">
      <c r="Q7979" s="8"/>
    </row>
    <row r="7980" spans="17:17" x14ac:dyDescent="0.25">
      <c r="Q7980" s="8"/>
    </row>
    <row r="7981" spans="17:17" x14ac:dyDescent="0.25">
      <c r="Q7981" s="8"/>
    </row>
    <row r="7982" spans="17:17" x14ac:dyDescent="0.25">
      <c r="Q7982" s="8"/>
    </row>
    <row r="7983" spans="17:17" x14ac:dyDescent="0.25">
      <c r="Q7983" s="8"/>
    </row>
    <row r="7984" spans="17:17" x14ac:dyDescent="0.25">
      <c r="Q7984" s="8"/>
    </row>
    <row r="7985" spans="17:17" x14ac:dyDescent="0.25">
      <c r="Q7985" s="8"/>
    </row>
    <row r="7986" spans="17:17" x14ac:dyDescent="0.25">
      <c r="Q7986" s="8"/>
    </row>
    <row r="7987" spans="17:17" x14ac:dyDescent="0.25">
      <c r="Q7987" s="8"/>
    </row>
    <row r="7988" spans="17:17" x14ac:dyDescent="0.25">
      <c r="Q7988" s="8"/>
    </row>
    <row r="7989" spans="17:17" x14ac:dyDescent="0.25">
      <c r="Q7989" s="8"/>
    </row>
    <row r="7990" spans="17:17" x14ac:dyDescent="0.25">
      <c r="Q7990" s="8"/>
    </row>
    <row r="7991" spans="17:17" x14ac:dyDescent="0.25">
      <c r="Q7991" s="8"/>
    </row>
    <row r="7992" spans="17:17" x14ac:dyDescent="0.25">
      <c r="Q7992" s="8"/>
    </row>
    <row r="7993" spans="17:17" x14ac:dyDescent="0.25">
      <c r="Q7993" s="8"/>
    </row>
    <row r="7994" spans="17:17" x14ac:dyDescent="0.25">
      <c r="Q7994" s="8"/>
    </row>
    <row r="7995" spans="17:17" x14ac:dyDescent="0.25">
      <c r="Q7995" s="8"/>
    </row>
    <row r="7996" spans="17:17" x14ac:dyDescent="0.25">
      <c r="Q7996" s="8"/>
    </row>
    <row r="7997" spans="17:17" x14ac:dyDescent="0.25">
      <c r="Q7997" s="8"/>
    </row>
    <row r="7998" spans="17:17" x14ac:dyDescent="0.25">
      <c r="Q7998" s="8"/>
    </row>
    <row r="7999" spans="17:17" x14ac:dyDescent="0.25">
      <c r="Q7999" s="8"/>
    </row>
    <row r="8000" spans="17:17" x14ac:dyDescent="0.25">
      <c r="Q8000" s="8"/>
    </row>
    <row r="8001" spans="17:17" x14ac:dyDescent="0.25">
      <c r="Q8001" s="8"/>
    </row>
    <row r="8002" spans="17:17" x14ac:dyDescent="0.25">
      <c r="Q8002" s="8"/>
    </row>
    <row r="8003" spans="17:17" x14ac:dyDescent="0.25">
      <c r="Q8003" s="8"/>
    </row>
    <row r="8004" spans="17:17" x14ac:dyDescent="0.25">
      <c r="Q8004" s="8"/>
    </row>
    <row r="8005" spans="17:17" x14ac:dyDescent="0.25">
      <c r="Q8005" s="8"/>
    </row>
    <row r="8006" spans="17:17" x14ac:dyDescent="0.25">
      <c r="Q8006" s="8"/>
    </row>
    <row r="8007" spans="17:17" x14ac:dyDescent="0.25">
      <c r="Q8007" s="8"/>
    </row>
    <row r="8008" spans="17:17" x14ac:dyDescent="0.25">
      <c r="Q8008" s="8"/>
    </row>
    <row r="8009" spans="17:17" x14ac:dyDescent="0.25">
      <c r="Q8009" s="8"/>
    </row>
    <row r="8010" spans="17:17" x14ac:dyDescent="0.25">
      <c r="Q8010" s="8"/>
    </row>
    <row r="8011" spans="17:17" x14ac:dyDescent="0.25">
      <c r="Q8011" s="8"/>
    </row>
    <row r="8012" spans="17:17" x14ac:dyDescent="0.25">
      <c r="Q8012" s="8"/>
    </row>
    <row r="8013" spans="17:17" x14ac:dyDescent="0.25">
      <c r="Q8013" s="8"/>
    </row>
    <row r="8014" spans="17:17" x14ac:dyDescent="0.25">
      <c r="Q8014" s="8"/>
    </row>
    <row r="8015" spans="17:17" x14ac:dyDescent="0.25">
      <c r="Q8015" s="8"/>
    </row>
    <row r="8016" spans="17:17" x14ac:dyDescent="0.25">
      <c r="Q8016" s="8"/>
    </row>
    <row r="8017" spans="17:17" x14ac:dyDescent="0.25">
      <c r="Q8017" s="8"/>
    </row>
    <row r="8018" spans="17:17" x14ac:dyDescent="0.25">
      <c r="Q8018" s="8"/>
    </row>
    <row r="8019" spans="17:17" x14ac:dyDescent="0.25">
      <c r="Q8019" s="8"/>
    </row>
    <row r="8020" spans="17:17" x14ac:dyDescent="0.25">
      <c r="Q8020" s="8"/>
    </row>
    <row r="8021" spans="17:17" x14ac:dyDescent="0.25">
      <c r="Q8021" s="8"/>
    </row>
    <row r="8022" spans="17:17" x14ac:dyDescent="0.25">
      <c r="Q8022" s="8"/>
    </row>
    <row r="8023" spans="17:17" x14ac:dyDescent="0.25">
      <c r="Q8023" s="8"/>
    </row>
    <row r="8024" spans="17:17" x14ac:dyDescent="0.25">
      <c r="Q8024" s="8"/>
    </row>
    <row r="8025" spans="17:17" x14ac:dyDescent="0.25">
      <c r="Q8025" s="8"/>
    </row>
    <row r="8026" spans="17:17" x14ac:dyDescent="0.25">
      <c r="Q8026" s="8"/>
    </row>
    <row r="8027" spans="17:17" x14ac:dyDescent="0.25">
      <c r="Q8027" s="8"/>
    </row>
    <row r="8028" spans="17:17" x14ac:dyDescent="0.25">
      <c r="Q8028" s="8"/>
    </row>
    <row r="8029" spans="17:17" x14ac:dyDescent="0.25">
      <c r="Q8029" s="8"/>
    </row>
    <row r="8030" spans="17:17" x14ac:dyDescent="0.25">
      <c r="Q8030" s="8"/>
    </row>
    <row r="8031" spans="17:17" x14ac:dyDescent="0.25">
      <c r="Q8031" s="8"/>
    </row>
    <row r="8032" spans="17:17" x14ac:dyDescent="0.25">
      <c r="Q8032" s="8"/>
    </row>
    <row r="8033" spans="17:17" x14ac:dyDescent="0.25">
      <c r="Q8033" s="8"/>
    </row>
    <row r="8034" spans="17:17" x14ac:dyDescent="0.25">
      <c r="Q8034" s="8"/>
    </row>
    <row r="8035" spans="17:17" x14ac:dyDescent="0.25">
      <c r="Q8035" s="8"/>
    </row>
    <row r="8036" spans="17:17" x14ac:dyDescent="0.25">
      <c r="Q8036" s="8"/>
    </row>
    <row r="8037" spans="17:17" x14ac:dyDescent="0.25">
      <c r="Q8037" s="8"/>
    </row>
    <row r="8038" spans="17:17" x14ac:dyDescent="0.25">
      <c r="Q8038" s="8"/>
    </row>
    <row r="8039" spans="17:17" x14ac:dyDescent="0.25">
      <c r="Q8039" s="8"/>
    </row>
    <row r="8040" spans="17:17" x14ac:dyDescent="0.25">
      <c r="Q8040" s="8"/>
    </row>
    <row r="8041" spans="17:17" x14ac:dyDescent="0.25">
      <c r="Q8041" s="8"/>
    </row>
    <row r="8042" spans="17:17" x14ac:dyDescent="0.25">
      <c r="Q8042" s="8"/>
    </row>
    <row r="8043" spans="17:17" x14ac:dyDescent="0.25">
      <c r="Q8043" s="8"/>
    </row>
    <row r="8044" spans="17:17" x14ac:dyDescent="0.25">
      <c r="Q8044" s="8"/>
    </row>
    <row r="8045" spans="17:17" x14ac:dyDescent="0.25">
      <c r="Q8045" s="8"/>
    </row>
    <row r="8046" spans="17:17" x14ac:dyDescent="0.25">
      <c r="Q8046" s="8"/>
    </row>
    <row r="8047" spans="17:17" x14ac:dyDescent="0.25">
      <c r="Q8047" s="8"/>
    </row>
    <row r="8048" spans="17:17" x14ac:dyDescent="0.25">
      <c r="Q8048" s="8"/>
    </row>
    <row r="8049" spans="17:17" x14ac:dyDescent="0.25">
      <c r="Q8049" s="8"/>
    </row>
    <row r="8050" spans="17:17" x14ac:dyDescent="0.25">
      <c r="Q8050" s="8"/>
    </row>
    <row r="8051" spans="17:17" x14ac:dyDescent="0.25">
      <c r="Q8051" s="8"/>
    </row>
    <row r="8052" spans="17:17" x14ac:dyDescent="0.25">
      <c r="Q8052" s="8"/>
    </row>
    <row r="8053" spans="17:17" x14ac:dyDescent="0.25">
      <c r="Q8053" s="8"/>
    </row>
    <row r="8054" spans="17:17" x14ac:dyDescent="0.25">
      <c r="Q8054" s="8"/>
    </row>
    <row r="8055" spans="17:17" x14ac:dyDescent="0.25">
      <c r="Q8055" s="8"/>
    </row>
    <row r="8056" spans="17:17" x14ac:dyDescent="0.25">
      <c r="Q8056" s="8"/>
    </row>
    <row r="8057" spans="17:17" x14ac:dyDescent="0.25">
      <c r="Q8057" s="8"/>
    </row>
    <row r="8058" spans="17:17" x14ac:dyDescent="0.25">
      <c r="Q8058" s="8"/>
    </row>
    <row r="8059" spans="17:17" x14ac:dyDescent="0.25">
      <c r="Q8059" s="8"/>
    </row>
    <row r="8060" spans="17:17" x14ac:dyDescent="0.25">
      <c r="Q8060" s="8"/>
    </row>
    <row r="8061" spans="17:17" x14ac:dyDescent="0.25">
      <c r="Q8061" s="8"/>
    </row>
    <row r="8062" spans="17:17" x14ac:dyDescent="0.25">
      <c r="Q8062" s="8"/>
    </row>
    <row r="8063" spans="17:17" x14ac:dyDescent="0.25">
      <c r="Q8063" s="8"/>
    </row>
    <row r="8064" spans="17:17" x14ac:dyDescent="0.25">
      <c r="Q8064" s="8"/>
    </row>
    <row r="8065" spans="17:17" x14ac:dyDescent="0.25">
      <c r="Q8065" s="8"/>
    </row>
    <row r="8066" spans="17:17" x14ac:dyDescent="0.25">
      <c r="Q8066" s="8"/>
    </row>
    <row r="8067" spans="17:17" x14ac:dyDescent="0.25">
      <c r="Q8067" s="8"/>
    </row>
    <row r="8068" spans="17:17" x14ac:dyDescent="0.25">
      <c r="Q8068" s="8"/>
    </row>
    <row r="8069" spans="17:17" x14ac:dyDescent="0.25">
      <c r="Q8069" s="8"/>
    </row>
    <row r="8070" spans="17:17" x14ac:dyDescent="0.25">
      <c r="Q8070" s="8"/>
    </row>
    <row r="8071" spans="17:17" x14ac:dyDescent="0.25">
      <c r="Q8071" s="8"/>
    </row>
    <row r="8072" spans="17:17" x14ac:dyDescent="0.25">
      <c r="Q8072" s="8"/>
    </row>
    <row r="8073" spans="17:17" x14ac:dyDescent="0.25">
      <c r="Q8073" s="8"/>
    </row>
    <row r="8074" spans="17:17" x14ac:dyDescent="0.25">
      <c r="Q8074" s="8"/>
    </row>
    <row r="8075" spans="17:17" x14ac:dyDescent="0.25">
      <c r="Q8075" s="8"/>
    </row>
    <row r="8076" spans="17:17" x14ac:dyDescent="0.25">
      <c r="Q8076" s="8"/>
    </row>
    <row r="8077" spans="17:17" x14ac:dyDescent="0.25">
      <c r="Q8077" s="8"/>
    </row>
    <row r="8078" spans="17:17" x14ac:dyDescent="0.25">
      <c r="Q8078" s="8"/>
    </row>
    <row r="8079" spans="17:17" x14ac:dyDescent="0.25">
      <c r="Q8079" s="8"/>
    </row>
    <row r="8080" spans="17:17" x14ac:dyDescent="0.25">
      <c r="Q8080" s="8"/>
    </row>
    <row r="8081" spans="17:17" x14ac:dyDescent="0.25">
      <c r="Q8081" s="8"/>
    </row>
    <row r="8082" spans="17:17" x14ac:dyDescent="0.25">
      <c r="Q8082" s="8"/>
    </row>
    <row r="8083" spans="17:17" x14ac:dyDescent="0.25">
      <c r="Q8083" s="8"/>
    </row>
    <row r="8084" spans="17:17" x14ac:dyDescent="0.25">
      <c r="Q8084" s="8"/>
    </row>
    <row r="8085" spans="17:17" x14ac:dyDescent="0.25">
      <c r="Q8085" s="8"/>
    </row>
    <row r="8086" spans="17:17" x14ac:dyDescent="0.25">
      <c r="Q8086" s="8"/>
    </row>
    <row r="8087" spans="17:17" x14ac:dyDescent="0.25">
      <c r="Q8087" s="8"/>
    </row>
    <row r="8088" spans="17:17" x14ac:dyDescent="0.25">
      <c r="Q8088" s="8"/>
    </row>
    <row r="8089" spans="17:17" x14ac:dyDescent="0.25">
      <c r="Q8089" s="8"/>
    </row>
    <row r="8090" spans="17:17" x14ac:dyDescent="0.25">
      <c r="Q8090" s="8"/>
    </row>
    <row r="8091" spans="17:17" x14ac:dyDescent="0.25">
      <c r="Q8091" s="8"/>
    </row>
    <row r="8092" spans="17:17" x14ac:dyDescent="0.25">
      <c r="Q8092" s="8"/>
    </row>
    <row r="8093" spans="17:17" x14ac:dyDescent="0.25">
      <c r="Q8093" s="8"/>
    </row>
    <row r="8094" spans="17:17" x14ac:dyDescent="0.25">
      <c r="Q8094" s="8"/>
    </row>
    <row r="8095" spans="17:17" x14ac:dyDescent="0.25">
      <c r="Q8095" s="8"/>
    </row>
    <row r="8096" spans="17:17" x14ac:dyDescent="0.25">
      <c r="Q8096" s="8"/>
    </row>
    <row r="8097" spans="17:17" x14ac:dyDescent="0.25">
      <c r="Q8097" s="8"/>
    </row>
    <row r="8098" spans="17:17" x14ac:dyDescent="0.25">
      <c r="Q8098" s="8"/>
    </row>
    <row r="8099" spans="17:17" x14ac:dyDescent="0.25">
      <c r="Q8099" s="8"/>
    </row>
    <row r="8100" spans="17:17" x14ac:dyDescent="0.25">
      <c r="Q8100" s="8"/>
    </row>
    <row r="8101" spans="17:17" x14ac:dyDescent="0.25">
      <c r="Q8101" s="8"/>
    </row>
    <row r="8102" spans="17:17" x14ac:dyDescent="0.25">
      <c r="Q8102" s="8"/>
    </row>
    <row r="8103" spans="17:17" x14ac:dyDescent="0.25">
      <c r="Q8103" s="8"/>
    </row>
    <row r="8104" spans="17:17" x14ac:dyDescent="0.25">
      <c r="Q8104" s="8"/>
    </row>
    <row r="8105" spans="17:17" x14ac:dyDescent="0.25">
      <c r="Q8105" s="8"/>
    </row>
    <row r="8106" spans="17:17" x14ac:dyDescent="0.25">
      <c r="Q8106" s="8"/>
    </row>
    <row r="8107" spans="17:17" x14ac:dyDescent="0.25">
      <c r="Q8107" s="8"/>
    </row>
    <row r="8108" spans="17:17" x14ac:dyDescent="0.25">
      <c r="Q8108" s="8"/>
    </row>
    <row r="8109" spans="17:17" x14ac:dyDescent="0.25">
      <c r="Q8109" s="8"/>
    </row>
    <row r="8110" spans="17:17" x14ac:dyDescent="0.25">
      <c r="Q8110" s="8"/>
    </row>
    <row r="8111" spans="17:17" x14ac:dyDescent="0.25">
      <c r="Q8111" s="8"/>
    </row>
    <row r="8112" spans="17:17" x14ac:dyDescent="0.25">
      <c r="Q8112" s="8"/>
    </row>
    <row r="8113" spans="17:17" x14ac:dyDescent="0.25">
      <c r="Q8113" s="8"/>
    </row>
    <row r="8114" spans="17:17" x14ac:dyDescent="0.25">
      <c r="Q8114" s="8"/>
    </row>
    <row r="8115" spans="17:17" x14ac:dyDescent="0.25">
      <c r="Q8115" s="8"/>
    </row>
    <row r="8116" spans="17:17" x14ac:dyDescent="0.25">
      <c r="Q8116" s="8"/>
    </row>
    <row r="8117" spans="17:17" x14ac:dyDescent="0.25">
      <c r="Q8117" s="8"/>
    </row>
    <row r="8118" spans="17:17" x14ac:dyDescent="0.25">
      <c r="Q8118" s="8"/>
    </row>
    <row r="8119" spans="17:17" x14ac:dyDescent="0.25">
      <c r="Q8119" s="8"/>
    </row>
    <row r="8120" spans="17:17" x14ac:dyDescent="0.25">
      <c r="Q8120" s="8"/>
    </row>
    <row r="8121" spans="17:17" x14ac:dyDescent="0.25">
      <c r="Q8121" s="8"/>
    </row>
    <row r="8122" spans="17:17" x14ac:dyDescent="0.25">
      <c r="Q8122" s="8"/>
    </row>
    <row r="8123" spans="17:17" x14ac:dyDescent="0.25">
      <c r="Q8123" s="8"/>
    </row>
    <row r="8124" spans="17:17" x14ac:dyDescent="0.25">
      <c r="Q8124" s="8"/>
    </row>
    <row r="8125" spans="17:17" x14ac:dyDescent="0.25">
      <c r="Q8125" s="8"/>
    </row>
    <row r="8126" spans="17:17" x14ac:dyDescent="0.25">
      <c r="Q8126" s="8"/>
    </row>
    <row r="8127" spans="17:17" x14ac:dyDescent="0.25">
      <c r="Q8127" s="8"/>
    </row>
    <row r="8128" spans="17:17" x14ac:dyDescent="0.25">
      <c r="Q8128" s="8"/>
    </row>
    <row r="8129" spans="17:17" x14ac:dyDescent="0.25">
      <c r="Q8129" s="8"/>
    </row>
    <row r="8130" spans="17:17" x14ac:dyDescent="0.25">
      <c r="Q8130" s="8"/>
    </row>
    <row r="8131" spans="17:17" x14ac:dyDescent="0.25">
      <c r="Q8131" s="8"/>
    </row>
    <row r="8132" spans="17:17" x14ac:dyDescent="0.25">
      <c r="Q8132" s="8"/>
    </row>
    <row r="8133" spans="17:17" x14ac:dyDescent="0.25">
      <c r="Q8133" s="8"/>
    </row>
    <row r="8134" spans="17:17" x14ac:dyDescent="0.25">
      <c r="Q8134" s="8"/>
    </row>
    <row r="8135" spans="17:17" x14ac:dyDescent="0.25">
      <c r="Q8135" s="8"/>
    </row>
    <row r="8136" spans="17:17" x14ac:dyDescent="0.25">
      <c r="Q8136" s="8"/>
    </row>
    <row r="8137" spans="17:17" x14ac:dyDescent="0.25">
      <c r="Q8137" s="8"/>
    </row>
    <row r="8138" spans="17:17" x14ac:dyDescent="0.25">
      <c r="Q8138" s="8"/>
    </row>
    <row r="8139" spans="17:17" x14ac:dyDescent="0.25">
      <c r="Q8139" s="8"/>
    </row>
    <row r="8140" spans="17:17" x14ac:dyDescent="0.25">
      <c r="Q8140" s="8"/>
    </row>
    <row r="8141" spans="17:17" x14ac:dyDescent="0.25">
      <c r="Q8141" s="8"/>
    </row>
    <row r="8142" spans="17:17" x14ac:dyDescent="0.25">
      <c r="Q8142" s="8"/>
    </row>
    <row r="8143" spans="17:17" x14ac:dyDescent="0.25">
      <c r="Q8143" s="8"/>
    </row>
    <row r="8144" spans="17:17" x14ac:dyDescent="0.25">
      <c r="Q8144" s="8"/>
    </row>
    <row r="8145" spans="17:17" x14ac:dyDescent="0.25">
      <c r="Q8145" s="8"/>
    </row>
    <row r="8146" spans="17:17" x14ac:dyDescent="0.25">
      <c r="Q8146" s="8"/>
    </row>
    <row r="8147" spans="17:17" x14ac:dyDescent="0.25">
      <c r="Q8147" s="8"/>
    </row>
    <row r="8148" spans="17:17" x14ac:dyDescent="0.25">
      <c r="Q8148" s="8"/>
    </row>
    <row r="8149" spans="17:17" x14ac:dyDescent="0.25">
      <c r="Q8149" s="8"/>
    </row>
    <row r="8150" spans="17:17" x14ac:dyDescent="0.25">
      <c r="Q8150" s="8"/>
    </row>
    <row r="8151" spans="17:17" x14ac:dyDescent="0.25">
      <c r="Q8151" s="8"/>
    </row>
    <row r="8152" spans="17:17" x14ac:dyDescent="0.25">
      <c r="Q8152" s="8"/>
    </row>
    <row r="8153" spans="17:17" x14ac:dyDescent="0.25">
      <c r="Q8153" s="8"/>
    </row>
    <row r="8154" spans="17:17" x14ac:dyDescent="0.25">
      <c r="Q8154" s="8"/>
    </row>
    <row r="8155" spans="17:17" x14ac:dyDescent="0.25">
      <c r="Q8155" s="8"/>
    </row>
    <row r="8156" spans="17:17" x14ac:dyDescent="0.25">
      <c r="Q8156" s="8"/>
    </row>
    <row r="8157" spans="17:17" x14ac:dyDescent="0.25">
      <c r="Q8157" s="8"/>
    </row>
    <row r="8158" spans="17:17" x14ac:dyDescent="0.25">
      <c r="Q8158" s="8"/>
    </row>
    <row r="8159" spans="17:17" x14ac:dyDescent="0.25">
      <c r="Q8159" s="8"/>
    </row>
    <row r="8160" spans="17:17" x14ac:dyDescent="0.25">
      <c r="Q8160" s="8"/>
    </row>
    <row r="8161" spans="17:17" x14ac:dyDescent="0.25">
      <c r="Q8161" s="8"/>
    </row>
    <row r="8162" spans="17:17" x14ac:dyDescent="0.25">
      <c r="Q8162" s="8"/>
    </row>
    <row r="8163" spans="17:17" x14ac:dyDescent="0.25">
      <c r="Q8163" s="8"/>
    </row>
    <row r="8164" spans="17:17" x14ac:dyDescent="0.25">
      <c r="Q8164" s="8"/>
    </row>
    <row r="8165" spans="17:17" x14ac:dyDescent="0.25">
      <c r="Q8165" s="8"/>
    </row>
    <row r="8166" spans="17:17" x14ac:dyDescent="0.25">
      <c r="Q8166" s="8"/>
    </row>
    <row r="8167" spans="17:17" x14ac:dyDescent="0.25">
      <c r="Q8167" s="8"/>
    </row>
    <row r="8168" spans="17:17" x14ac:dyDescent="0.25">
      <c r="Q8168" s="8"/>
    </row>
    <row r="8169" spans="17:17" x14ac:dyDescent="0.25">
      <c r="Q8169" s="8"/>
    </row>
    <row r="8170" spans="17:17" x14ac:dyDescent="0.25">
      <c r="Q8170" s="8"/>
    </row>
    <row r="8171" spans="17:17" x14ac:dyDescent="0.25">
      <c r="Q8171" s="8"/>
    </row>
    <row r="8172" spans="17:17" x14ac:dyDescent="0.25">
      <c r="Q8172" s="8"/>
    </row>
    <row r="8173" spans="17:17" x14ac:dyDescent="0.25">
      <c r="Q8173" s="8"/>
    </row>
    <row r="8174" spans="17:17" x14ac:dyDescent="0.25">
      <c r="Q8174" s="8"/>
    </row>
    <row r="8175" spans="17:17" x14ac:dyDescent="0.25">
      <c r="Q8175" s="8"/>
    </row>
    <row r="8176" spans="17:17" x14ac:dyDescent="0.25">
      <c r="Q8176" s="8"/>
    </row>
    <row r="8177" spans="17:17" x14ac:dyDescent="0.25">
      <c r="Q8177" s="8"/>
    </row>
    <row r="8178" spans="17:17" x14ac:dyDescent="0.25">
      <c r="Q8178" s="8"/>
    </row>
    <row r="8179" spans="17:17" x14ac:dyDescent="0.25">
      <c r="Q8179" s="8"/>
    </row>
    <row r="8180" spans="17:17" x14ac:dyDescent="0.25">
      <c r="Q8180" s="8"/>
    </row>
    <row r="8181" spans="17:17" x14ac:dyDescent="0.25">
      <c r="Q8181" s="8"/>
    </row>
    <row r="8182" spans="17:17" x14ac:dyDescent="0.25">
      <c r="Q8182" s="8"/>
    </row>
    <row r="8183" spans="17:17" x14ac:dyDescent="0.25">
      <c r="Q8183" s="8"/>
    </row>
    <row r="8184" spans="17:17" x14ac:dyDescent="0.25">
      <c r="Q8184" s="8"/>
    </row>
    <row r="8185" spans="17:17" x14ac:dyDescent="0.25">
      <c r="Q8185" s="8"/>
    </row>
    <row r="8186" spans="17:17" x14ac:dyDescent="0.25">
      <c r="Q8186" s="8"/>
    </row>
    <row r="8187" spans="17:17" x14ac:dyDescent="0.25">
      <c r="Q8187" s="8"/>
    </row>
    <row r="8188" spans="17:17" x14ac:dyDescent="0.25">
      <c r="Q8188" s="8"/>
    </row>
    <row r="8189" spans="17:17" x14ac:dyDescent="0.25">
      <c r="Q8189" s="8"/>
    </row>
    <row r="8190" spans="17:17" x14ac:dyDescent="0.25">
      <c r="Q8190" s="8"/>
    </row>
    <row r="8191" spans="17:17" x14ac:dyDescent="0.25">
      <c r="Q8191" s="8"/>
    </row>
    <row r="8192" spans="17:17" x14ac:dyDescent="0.25">
      <c r="Q8192" s="8"/>
    </row>
    <row r="8193" spans="17:17" x14ac:dyDescent="0.25">
      <c r="Q8193" s="8"/>
    </row>
    <row r="8194" spans="17:17" x14ac:dyDescent="0.25">
      <c r="Q8194" s="8"/>
    </row>
    <row r="8195" spans="17:17" x14ac:dyDescent="0.25">
      <c r="Q8195" s="8"/>
    </row>
    <row r="8196" spans="17:17" x14ac:dyDescent="0.25">
      <c r="Q8196" s="8"/>
    </row>
    <row r="8197" spans="17:17" x14ac:dyDescent="0.25">
      <c r="Q8197" s="8"/>
    </row>
    <row r="8198" spans="17:17" x14ac:dyDescent="0.25">
      <c r="Q8198" s="8"/>
    </row>
    <row r="8199" spans="17:17" x14ac:dyDescent="0.25">
      <c r="Q8199" s="8"/>
    </row>
    <row r="8200" spans="17:17" x14ac:dyDescent="0.25">
      <c r="Q8200" s="8"/>
    </row>
    <row r="8201" spans="17:17" x14ac:dyDescent="0.25">
      <c r="Q8201" s="8"/>
    </row>
    <row r="8202" spans="17:17" x14ac:dyDescent="0.25">
      <c r="Q8202" s="8"/>
    </row>
    <row r="8203" spans="17:17" x14ac:dyDescent="0.25">
      <c r="Q8203" s="8"/>
    </row>
    <row r="8204" spans="17:17" x14ac:dyDescent="0.25">
      <c r="Q8204" s="8"/>
    </row>
    <row r="8205" spans="17:17" x14ac:dyDescent="0.25">
      <c r="Q8205" s="8"/>
    </row>
    <row r="8206" spans="17:17" x14ac:dyDescent="0.25">
      <c r="Q8206" s="8"/>
    </row>
    <row r="8207" spans="17:17" x14ac:dyDescent="0.25">
      <c r="Q8207" s="8"/>
    </row>
    <row r="8208" spans="17:17" x14ac:dyDescent="0.25">
      <c r="Q8208" s="8"/>
    </row>
    <row r="8209" spans="17:17" x14ac:dyDescent="0.25">
      <c r="Q8209" s="8"/>
    </row>
    <row r="8210" spans="17:17" x14ac:dyDescent="0.25">
      <c r="Q8210" s="8"/>
    </row>
    <row r="8211" spans="17:17" x14ac:dyDescent="0.25">
      <c r="Q8211" s="8"/>
    </row>
    <row r="8212" spans="17:17" x14ac:dyDescent="0.25">
      <c r="Q8212" s="8"/>
    </row>
    <row r="8213" spans="17:17" x14ac:dyDescent="0.25">
      <c r="Q8213" s="8"/>
    </row>
    <row r="8214" spans="17:17" x14ac:dyDescent="0.25">
      <c r="Q8214" s="8"/>
    </row>
    <row r="8215" spans="17:17" x14ac:dyDescent="0.25">
      <c r="Q8215" s="8"/>
    </row>
    <row r="8216" spans="17:17" x14ac:dyDescent="0.25">
      <c r="Q8216" s="8"/>
    </row>
    <row r="8217" spans="17:17" x14ac:dyDescent="0.25">
      <c r="Q8217" s="8"/>
    </row>
    <row r="8218" spans="17:17" x14ac:dyDescent="0.25">
      <c r="Q8218" s="8"/>
    </row>
    <row r="8219" spans="17:17" x14ac:dyDescent="0.25">
      <c r="Q8219" s="8"/>
    </row>
    <row r="8220" spans="17:17" x14ac:dyDescent="0.25">
      <c r="Q8220" s="8"/>
    </row>
    <row r="8221" spans="17:17" x14ac:dyDescent="0.25">
      <c r="Q8221" s="8"/>
    </row>
    <row r="8222" spans="17:17" x14ac:dyDescent="0.25">
      <c r="Q8222" s="8"/>
    </row>
    <row r="8223" spans="17:17" x14ac:dyDescent="0.25">
      <c r="Q8223" s="8"/>
    </row>
    <row r="8224" spans="17:17" x14ac:dyDescent="0.25">
      <c r="Q8224" s="8"/>
    </row>
    <row r="8225" spans="17:17" x14ac:dyDescent="0.25">
      <c r="Q8225" s="8"/>
    </row>
    <row r="8226" spans="17:17" x14ac:dyDescent="0.25">
      <c r="Q8226" s="8"/>
    </row>
    <row r="8227" spans="17:17" x14ac:dyDescent="0.25">
      <c r="Q8227" s="8"/>
    </row>
    <row r="8228" spans="17:17" x14ac:dyDescent="0.25">
      <c r="Q8228" s="8"/>
    </row>
    <row r="8229" spans="17:17" x14ac:dyDescent="0.25">
      <c r="Q8229" s="8"/>
    </row>
    <row r="8230" spans="17:17" x14ac:dyDescent="0.25">
      <c r="Q8230" s="8"/>
    </row>
    <row r="8231" spans="17:17" x14ac:dyDescent="0.25">
      <c r="Q8231" s="8"/>
    </row>
    <row r="8232" spans="17:17" x14ac:dyDescent="0.25">
      <c r="Q8232" s="8"/>
    </row>
    <row r="8233" spans="17:17" x14ac:dyDescent="0.25">
      <c r="Q8233" s="8"/>
    </row>
    <row r="8234" spans="17:17" x14ac:dyDescent="0.25">
      <c r="Q8234" s="8"/>
    </row>
    <row r="8235" spans="17:17" x14ac:dyDescent="0.25">
      <c r="Q8235" s="8"/>
    </row>
    <row r="8236" spans="17:17" x14ac:dyDescent="0.25">
      <c r="Q8236" s="8"/>
    </row>
    <row r="8237" spans="17:17" x14ac:dyDescent="0.25">
      <c r="Q8237" s="8"/>
    </row>
    <row r="8238" spans="17:17" x14ac:dyDescent="0.25">
      <c r="Q8238" s="8"/>
    </row>
    <row r="8239" spans="17:17" x14ac:dyDescent="0.25">
      <c r="Q8239" s="8"/>
    </row>
    <row r="8240" spans="17:17" x14ac:dyDescent="0.25">
      <c r="Q8240" s="8"/>
    </row>
    <row r="8241" spans="17:17" x14ac:dyDescent="0.25">
      <c r="Q8241" s="8"/>
    </row>
    <row r="8242" spans="17:17" x14ac:dyDescent="0.25">
      <c r="Q8242" s="8"/>
    </row>
    <row r="8243" spans="17:17" x14ac:dyDescent="0.25">
      <c r="Q8243" s="8"/>
    </row>
    <row r="8244" spans="17:17" x14ac:dyDescent="0.25">
      <c r="Q8244" s="8"/>
    </row>
    <row r="8245" spans="17:17" x14ac:dyDescent="0.25">
      <c r="Q8245" s="8"/>
    </row>
    <row r="8246" spans="17:17" x14ac:dyDescent="0.25">
      <c r="Q8246" s="8"/>
    </row>
    <row r="8247" spans="17:17" x14ac:dyDescent="0.25">
      <c r="Q8247" s="8"/>
    </row>
    <row r="8248" spans="17:17" x14ac:dyDescent="0.25">
      <c r="Q8248" s="8"/>
    </row>
    <row r="8249" spans="17:17" x14ac:dyDescent="0.25">
      <c r="Q8249" s="8"/>
    </row>
    <row r="8250" spans="17:17" x14ac:dyDescent="0.25">
      <c r="Q8250" s="8"/>
    </row>
    <row r="8251" spans="17:17" x14ac:dyDescent="0.25">
      <c r="Q8251" s="8"/>
    </row>
    <row r="8252" spans="17:17" x14ac:dyDescent="0.25">
      <c r="Q8252" s="8"/>
    </row>
    <row r="8253" spans="17:17" x14ac:dyDescent="0.25">
      <c r="Q8253" s="8"/>
    </row>
    <row r="8254" spans="17:17" x14ac:dyDescent="0.25">
      <c r="Q8254" s="8"/>
    </row>
    <row r="8255" spans="17:17" x14ac:dyDescent="0.25">
      <c r="Q8255" s="8"/>
    </row>
    <row r="8256" spans="17:17" x14ac:dyDescent="0.25">
      <c r="Q8256" s="8"/>
    </row>
    <row r="8257" spans="17:17" x14ac:dyDescent="0.25">
      <c r="Q8257" s="8"/>
    </row>
    <row r="8258" spans="17:17" x14ac:dyDescent="0.25">
      <c r="Q8258" s="8"/>
    </row>
    <row r="8259" spans="17:17" x14ac:dyDescent="0.25">
      <c r="Q8259" s="8"/>
    </row>
    <row r="8260" spans="17:17" x14ac:dyDescent="0.25">
      <c r="Q8260" s="8"/>
    </row>
    <row r="8261" spans="17:17" x14ac:dyDescent="0.25">
      <c r="Q8261" s="8"/>
    </row>
    <row r="8262" spans="17:17" x14ac:dyDescent="0.25">
      <c r="Q8262" s="8"/>
    </row>
    <row r="8263" spans="17:17" x14ac:dyDescent="0.25">
      <c r="Q8263" s="8"/>
    </row>
    <row r="8264" spans="17:17" x14ac:dyDescent="0.25">
      <c r="Q8264" s="8"/>
    </row>
    <row r="8265" spans="17:17" x14ac:dyDescent="0.25">
      <c r="Q8265" s="8"/>
    </row>
    <row r="8266" spans="17:17" x14ac:dyDescent="0.25">
      <c r="Q8266" s="8"/>
    </row>
    <row r="8267" spans="17:17" x14ac:dyDescent="0.25">
      <c r="Q8267" s="8"/>
    </row>
    <row r="8268" spans="17:17" x14ac:dyDescent="0.25">
      <c r="Q8268" s="8"/>
    </row>
    <row r="8269" spans="17:17" x14ac:dyDescent="0.25">
      <c r="Q8269" s="8"/>
    </row>
    <row r="8270" spans="17:17" x14ac:dyDescent="0.25">
      <c r="Q8270" s="8"/>
    </row>
    <row r="8271" spans="17:17" x14ac:dyDescent="0.25">
      <c r="Q8271" s="8"/>
    </row>
    <row r="8272" spans="17:17" x14ac:dyDescent="0.25">
      <c r="Q8272" s="8"/>
    </row>
    <row r="8273" spans="17:17" x14ac:dyDescent="0.25">
      <c r="Q8273" s="8"/>
    </row>
    <row r="8274" spans="17:17" x14ac:dyDescent="0.25">
      <c r="Q8274" s="8"/>
    </row>
    <row r="8275" spans="17:17" x14ac:dyDescent="0.25">
      <c r="Q8275" s="8"/>
    </row>
    <row r="8276" spans="17:17" x14ac:dyDescent="0.25">
      <c r="Q8276" s="8"/>
    </row>
    <row r="8277" spans="17:17" x14ac:dyDescent="0.25">
      <c r="Q8277" s="8"/>
    </row>
    <row r="8278" spans="17:17" x14ac:dyDescent="0.25">
      <c r="Q8278" s="8"/>
    </row>
    <row r="8279" spans="17:17" x14ac:dyDescent="0.25">
      <c r="Q8279" s="8"/>
    </row>
    <row r="8280" spans="17:17" x14ac:dyDescent="0.25">
      <c r="Q8280" s="8"/>
    </row>
    <row r="8281" spans="17:17" x14ac:dyDescent="0.25">
      <c r="Q8281" s="8"/>
    </row>
    <row r="8282" spans="17:17" x14ac:dyDescent="0.25">
      <c r="Q8282" s="8"/>
    </row>
    <row r="8283" spans="17:17" x14ac:dyDescent="0.25">
      <c r="Q8283" s="8"/>
    </row>
    <row r="8284" spans="17:17" x14ac:dyDescent="0.25">
      <c r="Q8284" s="8"/>
    </row>
    <row r="8285" spans="17:17" x14ac:dyDescent="0.25">
      <c r="Q8285" s="8"/>
    </row>
    <row r="8286" spans="17:17" x14ac:dyDescent="0.25">
      <c r="Q8286" s="8"/>
    </row>
    <row r="8287" spans="17:17" x14ac:dyDescent="0.25">
      <c r="Q8287" s="8"/>
    </row>
    <row r="8288" spans="17:17" x14ac:dyDescent="0.25">
      <c r="Q8288" s="8"/>
    </row>
    <row r="8289" spans="17:17" x14ac:dyDescent="0.25">
      <c r="Q8289" s="8"/>
    </row>
    <row r="8290" spans="17:17" x14ac:dyDescent="0.25">
      <c r="Q8290" s="8"/>
    </row>
    <row r="8291" spans="17:17" x14ac:dyDescent="0.25">
      <c r="Q8291" s="8"/>
    </row>
    <row r="8292" spans="17:17" x14ac:dyDescent="0.25">
      <c r="Q8292" s="8"/>
    </row>
    <row r="8293" spans="17:17" x14ac:dyDescent="0.25">
      <c r="Q8293" s="8"/>
    </row>
    <row r="8294" spans="17:17" x14ac:dyDescent="0.25">
      <c r="Q8294" s="8"/>
    </row>
    <row r="8295" spans="17:17" x14ac:dyDescent="0.25">
      <c r="Q8295" s="8"/>
    </row>
    <row r="8296" spans="17:17" x14ac:dyDescent="0.25">
      <c r="Q8296" s="8"/>
    </row>
    <row r="8297" spans="17:17" x14ac:dyDescent="0.25">
      <c r="Q8297" s="8"/>
    </row>
    <row r="8298" spans="17:17" x14ac:dyDescent="0.25">
      <c r="Q8298" s="8"/>
    </row>
    <row r="8299" spans="17:17" x14ac:dyDescent="0.25">
      <c r="Q8299" s="8"/>
    </row>
    <row r="8300" spans="17:17" x14ac:dyDescent="0.25">
      <c r="Q8300" s="8"/>
    </row>
    <row r="8301" spans="17:17" x14ac:dyDescent="0.25">
      <c r="Q8301" s="8"/>
    </row>
    <row r="8302" spans="17:17" x14ac:dyDescent="0.25">
      <c r="Q8302" s="8"/>
    </row>
    <row r="8303" spans="17:17" x14ac:dyDescent="0.25">
      <c r="Q8303" s="8"/>
    </row>
    <row r="8304" spans="17:17" x14ac:dyDescent="0.25">
      <c r="Q8304" s="8"/>
    </row>
    <row r="8305" spans="17:17" x14ac:dyDescent="0.25">
      <c r="Q8305" s="8"/>
    </row>
    <row r="8306" spans="17:17" x14ac:dyDescent="0.25">
      <c r="Q8306" s="8"/>
    </row>
    <row r="8307" spans="17:17" x14ac:dyDescent="0.25">
      <c r="Q8307" s="8"/>
    </row>
    <row r="8308" spans="17:17" x14ac:dyDescent="0.25">
      <c r="Q8308" s="8"/>
    </row>
    <row r="8309" spans="17:17" x14ac:dyDescent="0.25">
      <c r="Q8309" s="8"/>
    </row>
    <row r="8310" spans="17:17" x14ac:dyDescent="0.25">
      <c r="Q8310" s="8"/>
    </row>
    <row r="8311" spans="17:17" x14ac:dyDescent="0.25">
      <c r="Q8311" s="8"/>
    </row>
    <row r="8312" spans="17:17" x14ac:dyDescent="0.25">
      <c r="Q8312" s="8"/>
    </row>
    <row r="8313" spans="17:17" x14ac:dyDescent="0.25">
      <c r="Q8313" s="8"/>
    </row>
    <row r="8314" spans="17:17" x14ac:dyDescent="0.25">
      <c r="Q8314" s="8"/>
    </row>
    <row r="8315" spans="17:17" x14ac:dyDescent="0.25">
      <c r="Q8315" s="8"/>
    </row>
    <row r="8316" spans="17:17" x14ac:dyDescent="0.25">
      <c r="Q8316" s="8"/>
    </row>
    <row r="8317" spans="17:17" x14ac:dyDescent="0.25">
      <c r="Q8317" s="8"/>
    </row>
    <row r="8318" spans="17:17" x14ac:dyDescent="0.25">
      <c r="Q8318" s="8"/>
    </row>
    <row r="8319" spans="17:17" x14ac:dyDescent="0.25">
      <c r="Q8319" s="8"/>
    </row>
    <row r="8320" spans="17:17" x14ac:dyDescent="0.25">
      <c r="Q8320" s="8"/>
    </row>
    <row r="8321" spans="17:17" x14ac:dyDescent="0.25">
      <c r="Q8321" s="8"/>
    </row>
    <row r="8322" spans="17:17" x14ac:dyDescent="0.25">
      <c r="Q8322" s="8"/>
    </row>
    <row r="8323" spans="17:17" x14ac:dyDescent="0.25">
      <c r="Q8323" s="8"/>
    </row>
    <row r="8324" spans="17:17" x14ac:dyDescent="0.25">
      <c r="Q8324" s="8"/>
    </row>
    <row r="8325" spans="17:17" x14ac:dyDescent="0.25">
      <c r="Q8325" s="8"/>
    </row>
    <row r="8326" spans="17:17" x14ac:dyDescent="0.25">
      <c r="Q8326" s="8"/>
    </row>
    <row r="8327" spans="17:17" x14ac:dyDescent="0.25">
      <c r="Q8327" s="8"/>
    </row>
    <row r="8328" spans="17:17" x14ac:dyDescent="0.25">
      <c r="Q8328" s="8"/>
    </row>
    <row r="8329" spans="17:17" x14ac:dyDescent="0.25">
      <c r="Q8329" s="8"/>
    </row>
    <row r="8330" spans="17:17" x14ac:dyDescent="0.25">
      <c r="Q8330" s="8"/>
    </row>
    <row r="8331" spans="17:17" x14ac:dyDescent="0.25">
      <c r="Q8331" s="8"/>
    </row>
    <row r="8332" spans="17:17" x14ac:dyDescent="0.25">
      <c r="Q8332" s="8"/>
    </row>
    <row r="8333" spans="17:17" x14ac:dyDescent="0.25">
      <c r="Q8333" s="8"/>
    </row>
    <row r="8334" spans="17:17" x14ac:dyDescent="0.25">
      <c r="Q8334" s="8"/>
    </row>
    <row r="8335" spans="17:17" x14ac:dyDescent="0.25">
      <c r="Q8335" s="8"/>
    </row>
    <row r="8336" spans="17:17" x14ac:dyDescent="0.25">
      <c r="Q8336" s="8"/>
    </row>
    <row r="8337" spans="17:17" x14ac:dyDescent="0.25">
      <c r="Q8337" s="8"/>
    </row>
    <row r="8338" spans="17:17" x14ac:dyDescent="0.25">
      <c r="Q8338" s="8"/>
    </row>
    <row r="8339" spans="17:17" x14ac:dyDescent="0.25">
      <c r="Q8339" s="8"/>
    </row>
    <row r="8340" spans="17:17" x14ac:dyDescent="0.25">
      <c r="Q8340" s="8"/>
    </row>
    <row r="8341" spans="17:17" x14ac:dyDescent="0.25">
      <c r="Q8341" s="8"/>
    </row>
    <row r="8342" spans="17:17" x14ac:dyDescent="0.25">
      <c r="Q8342" s="8"/>
    </row>
    <row r="8343" spans="17:17" x14ac:dyDescent="0.25">
      <c r="Q8343" s="8"/>
    </row>
    <row r="8344" spans="17:17" x14ac:dyDescent="0.25">
      <c r="Q8344" s="8"/>
    </row>
    <row r="8345" spans="17:17" x14ac:dyDescent="0.25">
      <c r="Q8345" s="8"/>
    </row>
    <row r="8346" spans="17:17" x14ac:dyDescent="0.25">
      <c r="Q8346" s="8"/>
    </row>
    <row r="8347" spans="17:17" x14ac:dyDescent="0.25">
      <c r="Q8347" s="8"/>
    </row>
    <row r="8348" spans="17:17" x14ac:dyDescent="0.25">
      <c r="Q8348" s="8"/>
    </row>
    <row r="8349" spans="17:17" x14ac:dyDescent="0.25">
      <c r="Q8349" s="8"/>
    </row>
    <row r="8350" spans="17:17" x14ac:dyDescent="0.25">
      <c r="Q8350" s="8"/>
    </row>
    <row r="8351" spans="17:17" x14ac:dyDescent="0.25">
      <c r="Q8351" s="8"/>
    </row>
    <row r="8352" spans="17:17" x14ac:dyDescent="0.25">
      <c r="Q8352" s="8"/>
    </row>
    <row r="8353" spans="17:17" x14ac:dyDescent="0.25">
      <c r="Q8353" s="8"/>
    </row>
    <row r="8354" spans="17:17" x14ac:dyDescent="0.25">
      <c r="Q8354" s="8"/>
    </row>
    <row r="8355" spans="17:17" x14ac:dyDescent="0.25">
      <c r="Q8355" s="8"/>
    </row>
    <row r="8356" spans="17:17" x14ac:dyDescent="0.25">
      <c r="Q8356" s="8"/>
    </row>
    <row r="8357" spans="17:17" x14ac:dyDescent="0.25">
      <c r="Q8357" s="8"/>
    </row>
    <row r="8358" spans="17:17" x14ac:dyDescent="0.25">
      <c r="Q8358" s="8"/>
    </row>
    <row r="8359" spans="17:17" x14ac:dyDescent="0.25">
      <c r="Q8359" s="8"/>
    </row>
    <row r="8360" spans="17:17" x14ac:dyDescent="0.25">
      <c r="Q8360" s="8"/>
    </row>
    <row r="8361" spans="17:17" x14ac:dyDescent="0.25">
      <c r="Q8361" s="8"/>
    </row>
    <row r="8362" spans="17:17" x14ac:dyDescent="0.25">
      <c r="Q8362" s="8"/>
    </row>
    <row r="8363" spans="17:17" x14ac:dyDescent="0.25">
      <c r="Q8363" s="8"/>
    </row>
    <row r="8364" spans="17:17" x14ac:dyDescent="0.25">
      <c r="Q8364" s="8"/>
    </row>
    <row r="8365" spans="17:17" x14ac:dyDescent="0.25">
      <c r="Q8365" s="8"/>
    </row>
    <row r="8366" spans="17:17" x14ac:dyDescent="0.25">
      <c r="Q8366" s="8"/>
    </row>
    <row r="8367" spans="17:17" x14ac:dyDescent="0.25">
      <c r="Q8367" s="8"/>
    </row>
    <row r="8368" spans="17:17" x14ac:dyDescent="0.25">
      <c r="Q8368" s="8"/>
    </row>
    <row r="8369" spans="17:17" x14ac:dyDescent="0.25">
      <c r="Q8369" s="8"/>
    </row>
    <row r="8370" spans="17:17" x14ac:dyDescent="0.25">
      <c r="Q8370" s="8"/>
    </row>
    <row r="8371" spans="17:17" x14ac:dyDescent="0.25">
      <c r="Q8371" s="8"/>
    </row>
    <row r="8372" spans="17:17" x14ac:dyDescent="0.25">
      <c r="Q8372" s="8"/>
    </row>
    <row r="8373" spans="17:17" x14ac:dyDescent="0.25">
      <c r="Q8373" s="8"/>
    </row>
    <row r="8374" spans="17:17" x14ac:dyDescent="0.25">
      <c r="Q8374" s="8"/>
    </row>
    <row r="8375" spans="17:17" x14ac:dyDescent="0.25">
      <c r="Q8375" s="8"/>
    </row>
    <row r="8376" spans="17:17" x14ac:dyDescent="0.25">
      <c r="Q8376" s="8"/>
    </row>
    <row r="8377" spans="17:17" x14ac:dyDescent="0.25">
      <c r="Q8377" s="8"/>
    </row>
    <row r="8378" spans="17:17" x14ac:dyDescent="0.25">
      <c r="Q8378" s="8"/>
    </row>
    <row r="8379" spans="17:17" x14ac:dyDescent="0.25">
      <c r="Q8379" s="8"/>
    </row>
    <row r="8380" spans="17:17" x14ac:dyDescent="0.25">
      <c r="Q8380" s="8"/>
    </row>
    <row r="8381" spans="17:17" x14ac:dyDescent="0.25">
      <c r="Q8381" s="8"/>
    </row>
    <row r="8382" spans="17:17" x14ac:dyDescent="0.25">
      <c r="Q8382" s="8"/>
    </row>
    <row r="8383" spans="17:17" x14ac:dyDescent="0.25">
      <c r="Q8383" s="8"/>
    </row>
    <row r="8384" spans="17:17" x14ac:dyDescent="0.25">
      <c r="Q8384" s="8"/>
    </row>
    <row r="8385" spans="17:17" x14ac:dyDescent="0.25">
      <c r="Q8385" s="8"/>
    </row>
    <row r="8386" spans="17:17" x14ac:dyDescent="0.25">
      <c r="Q8386" s="8"/>
    </row>
    <row r="8387" spans="17:17" x14ac:dyDescent="0.25">
      <c r="Q8387" s="8"/>
    </row>
    <row r="8388" spans="17:17" x14ac:dyDescent="0.25">
      <c r="Q8388" s="8"/>
    </row>
    <row r="8389" spans="17:17" x14ac:dyDescent="0.25">
      <c r="Q8389" s="8"/>
    </row>
    <row r="8390" spans="17:17" x14ac:dyDescent="0.25">
      <c r="Q8390" s="8"/>
    </row>
    <row r="8391" spans="17:17" x14ac:dyDescent="0.25">
      <c r="Q8391" s="8"/>
    </row>
    <row r="8392" spans="17:17" x14ac:dyDescent="0.25">
      <c r="Q8392" s="8"/>
    </row>
    <row r="8393" spans="17:17" x14ac:dyDescent="0.25">
      <c r="Q8393" s="8"/>
    </row>
    <row r="8394" spans="17:17" x14ac:dyDescent="0.25">
      <c r="Q8394" s="8"/>
    </row>
    <row r="8395" spans="17:17" x14ac:dyDescent="0.25">
      <c r="Q8395" s="8"/>
    </row>
    <row r="8396" spans="17:17" x14ac:dyDescent="0.25">
      <c r="Q8396" s="8"/>
    </row>
    <row r="8397" spans="17:17" x14ac:dyDescent="0.25">
      <c r="Q8397" s="8"/>
    </row>
    <row r="8398" spans="17:17" x14ac:dyDescent="0.25">
      <c r="Q8398" s="8"/>
    </row>
    <row r="8399" spans="17:17" x14ac:dyDescent="0.25">
      <c r="Q8399" s="8"/>
    </row>
    <row r="8400" spans="17:17" x14ac:dyDescent="0.25">
      <c r="Q8400" s="8"/>
    </row>
    <row r="8401" spans="17:17" x14ac:dyDescent="0.25">
      <c r="Q8401" s="8"/>
    </row>
    <row r="8402" spans="17:17" x14ac:dyDescent="0.25">
      <c r="Q8402" s="8"/>
    </row>
    <row r="8403" spans="17:17" x14ac:dyDescent="0.25">
      <c r="Q8403" s="8"/>
    </row>
    <row r="8404" spans="17:17" x14ac:dyDescent="0.25">
      <c r="Q8404" s="8"/>
    </row>
    <row r="8405" spans="17:17" x14ac:dyDescent="0.25">
      <c r="Q8405" s="8"/>
    </row>
    <row r="8406" spans="17:17" x14ac:dyDescent="0.25">
      <c r="Q8406" s="8"/>
    </row>
    <row r="8407" spans="17:17" x14ac:dyDescent="0.25">
      <c r="Q8407" s="8"/>
    </row>
    <row r="8408" spans="17:17" x14ac:dyDescent="0.25">
      <c r="Q8408" s="8"/>
    </row>
    <row r="8409" spans="17:17" x14ac:dyDescent="0.25">
      <c r="Q8409" s="8"/>
    </row>
    <row r="8410" spans="17:17" x14ac:dyDescent="0.25">
      <c r="Q8410" s="8"/>
    </row>
    <row r="8411" spans="17:17" x14ac:dyDescent="0.25">
      <c r="Q8411" s="8"/>
    </row>
    <row r="8412" spans="17:17" x14ac:dyDescent="0.25">
      <c r="Q8412" s="8"/>
    </row>
    <row r="8413" spans="17:17" x14ac:dyDescent="0.25">
      <c r="Q8413" s="8"/>
    </row>
    <row r="8414" spans="17:17" x14ac:dyDescent="0.25">
      <c r="Q8414" s="8"/>
    </row>
    <row r="8415" spans="17:17" x14ac:dyDescent="0.25">
      <c r="Q8415" s="8"/>
    </row>
    <row r="8416" spans="17:17" x14ac:dyDescent="0.25">
      <c r="Q8416" s="8"/>
    </row>
    <row r="8417" spans="17:17" x14ac:dyDescent="0.25">
      <c r="Q8417" s="8"/>
    </row>
    <row r="8418" spans="17:17" x14ac:dyDescent="0.25">
      <c r="Q8418" s="8"/>
    </row>
    <row r="8419" spans="17:17" x14ac:dyDescent="0.25">
      <c r="Q8419" s="8"/>
    </row>
    <row r="8420" spans="17:17" x14ac:dyDescent="0.25">
      <c r="Q8420" s="8"/>
    </row>
    <row r="8421" spans="17:17" x14ac:dyDescent="0.25">
      <c r="Q8421" s="8"/>
    </row>
    <row r="8422" spans="17:17" x14ac:dyDescent="0.25">
      <c r="Q8422" s="8"/>
    </row>
    <row r="8423" spans="17:17" x14ac:dyDescent="0.25">
      <c r="Q8423" s="8"/>
    </row>
    <row r="8424" spans="17:17" x14ac:dyDescent="0.25">
      <c r="Q8424" s="8"/>
    </row>
    <row r="8425" spans="17:17" x14ac:dyDescent="0.25">
      <c r="Q8425" s="8"/>
    </row>
    <row r="8426" spans="17:17" x14ac:dyDescent="0.25">
      <c r="Q8426" s="8"/>
    </row>
    <row r="8427" spans="17:17" x14ac:dyDescent="0.25">
      <c r="Q8427" s="8"/>
    </row>
    <row r="8428" spans="17:17" x14ac:dyDescent="0.25">
      <c r="Q8428" s="8"/>
    </row>
    <row r="8429" spans="17:17" x14ac:dyDescent="0.25">
      <c r="Q8429" s="8"/>
    </row>
    <row r="8430" spans="17:17" x14ac:dyDescent="0.25">
      <c r="Q8430" s="8"/>
    </row>
    <row r="8431" spans="17:17" x14ac:dyDescent="0.25">
      <c r="Q8431" s="8"/>
    </row>
    <row r="8432" spans="17:17" x14ac:dyDescent="0.25">
      <c r="Q8432" s="8"/>
    </row>
    <row r="8433" spans="17:17" x14ac:dyDescent="0.25">
      <c r="Q8433" s="8"/>
    </row>
    <row r="8434" spans="17:17" x14ac:dyDescent="0.25">
      <c r="Q8434" s="8"/>
    </row>
    <row r="8435" spans="17:17" x14ac:dyDescent="0.25">
      <c r="Q8435" s="8"/>
    </row>
    <row r="8436" spans="17:17" x14ac:dyDescent="0.25">
      <c r="Q8436" s="8"/>
    </row>
    <row r="8437" spans="17:17" x14ac:dyDescent="0.25">
      <c r="Q8437" s="8"/>
    </row>
    <row r="8438" spans="17:17" x14ac:dyDescent="0.25">
      <c r="Q8438" s="8"/>
    </row>
    <row r="8439" spans="17:17" x14ac:dyDescent="0.25">
      <c r="Q8439" s="8"/>
    </row>
    <row r="8440" spans="17:17" x14ac:dyDescent="0.25">
      <c r="Q8440" s="8"/>
    </row>
    <row r="8441" spans="17:17" x14ac:dyDescent="0.25">
      <c r="Q8441" s="8"/>
    </row>
    <row r="8442" spans="17:17" x14ac:dyDescent="0.25">
      <c r="Q8442" s="8"/>
    </row>
    <row r="8443" spans="17:17" x14ac:dyDescent="0.25">
      <c r="Q8443" s="8"/>
    </row>
    <row r="8444" spans="17:17" x14ac:dyDescent="0.25">
      <c r="Q8444" s="8"/>
    </row>
    <row r="8445" spans="17:17" x14ac:dyDescent="0.25">
      <c r="Q8445" s="8"/>
    </row>
    <row r="8446" spans="17:17" x14ac:dyDescent="0.25">
      <c r="Q8446" s="8"/>
    </row>
    <row r="8447" spans="17:17" x14ac:dyDescent="0.25">
      <c r="Q8447" s="8"/>
    </row>
    <row r="8448" spans="17:17" x14ac:dyDescent="0.25">
      <c r="Q8448" s="8"/>
    </row>
    <row r="8449" spans="17:17" x14ac:dyDescent="0.25">
      <c r="Q8449" s="8"/>
    </row>
    <row r="8450" spans="17:17" x14ac:dyDescent="0.25">
      <c r="Q8450" s="8"/>
    </row>
    <row r="8451" spans="17:17" x14ac:dyDescent="0.25">
      <c r="Q8451" s="8"/>
    </row>
    <row r="8452" spans="17:17" x14ac:dyDescent="0.25">
      <c r="Q8452" s="8"/>
    </row>
    <row r="8453" spans="17:17" x14ac:dyDescent="0.25">
      <c r="Q8453" s="8"/>
    </row>
    <row r="8454" spans="17:17" x14ac:dyDescent="0.25">
      <c r="Q8454" s="8"/>
    </row>
    <row r="8455" spans="17:17" x14ac:dyDescent="0.25">
      <c r="Q8455" s="8"/>
    </row>
    <row r="8456" spans="17:17" x14ac:dyDescent="0.25">
      <c r="Q8456" s="8"/>
    </row>
    <row r="8457" spans="17:17" x14ac:dyDescent="0.25">
      <c r="Q8457" s="8"/>
    </row>
    <row r="8458" spans="17:17" x14ac:dyDescent="0.25">
      <c r="Q8458" s="8"/>
    </row>
    <row r="8459" spans="17:17" x14ac:dyDescent="0.25">
      <c r="Q8459" s="8"/>
    </row>
    <row r="8460" spans="17:17" x14ac:dyDescent="0.25">
      <c r="Q8460" s="8"/>
    </row>
    <row r="8461" spans="17:17" x14ac:dyDescent="0.25">
      <c r="Q8461" s="8"/>
    </row>
    <row r="8462" spans="17:17" x14ac:dyDescent="0.25">
      <c r="Q8462" s="8"/>
    </row>
    <row r="8463" spans="17:17" x14ac:dyDescent="0.25">
      <c r="Q8463" s="8"/>
    </row>
    <row r="8464" spans="17:17" x14ac:dyDescent="0.25">
      <c r="Q8464" s="8"/>
    </row>
    <row r="8465" spans="17:17" x14ac:dyDescent="0.25">
      <c r="Q8465" s="8"/>
    </row>
    <row r="8466" spans="17:17" x14ac:dyDescent="0.25">
      <c r="Q8466" s="8"/>
    </row>
    <row r="8467" spans="17:17" x14ac:dyDescent="0.25">
      <c r="Q8467" s="8"/>
    </row>
    <row r="8468" spans="17:17" x14ac:dyDescent="0.25">
      <c r="Q8468" s="8"/>
    </row>
    <row r="8469" spans="17:17" x14ac:dyDescent="0.25">
      <c r="Q8469" s="8"/>
    </row>
    <row r="8470" spans="17:17" x14ac:dyDescent="0.25">
      <c r="Q8470" s="8"/>
    </row>
    <row r="8471" spans="17:17" x14ac:dyDescent="0.25">
      <c r="Q8471" s="8"/>
    </row>
    <row r="8472" spans="17:17" x14ac:dyDescent="0.25">
      <c r="Q8472" s="8"/>
    </row>
    <row r="8473" spans="17:17" x14ac:dyDescent="0.25">
      <c r="Q8473" s="8"/>
    </row>
    <row r="8474" spans="17:17" x14ac:dyDescent="0.25">
      <c r="Q8474" s="8"/>
    </row>
    <row r="8475" spans="17:17" x14ac:dyDescent="0.25">
      <c r="Q8475" s="8"/>
    </row>
    <row r="8476" spans="17:17" x14ac:dyDescent="0.25">
      <c r="Q8476" s="8"/>
    </row>
    <row r="8477" spans="17:17" x14ac:dyDescent="0.25">
      <c r="Q8477" s="8"/>
    </row>
    <row r="8478" spans="17:17" x14ac:dyDescent="0.25">
      <c r="Q8478" s="8"/>
    </row>
    <row r="8479" spans="17:17" x14ac:dyDescent="0.25">
      <c r="Q8479" s="8"/>
    </row>
    <row r="8480" spans="17:17" x14ac:dyDescent="0.25">
      <c r="Q8480" s="8"/>
    </row>
    <row r="8481" spans="17:17" x14ac:dyDescent="0.25">
      <c r="Q8481" s="8"/>
    </row>
    <row r="8482" spans="17:17" x14ac:dyDescent="0.25">
      <c r="Q8482" s="8"/>
    </row>
    <row r="8483" spans="17:17" x14ac:dyDescent="0.25">
      <c r="Q8483" s="8"/>
    </row>
    <row r="8484" spans="17:17" x14ac:dyDescent="0.25">
      <c r="Q8484" s="8"/>
    </row>
    <row r="8485" spans="17:17" x14ac:dyDescent="0.25">
      <c r="Q8485" s="8"/>
    </row>
    <row r="8486" spans="17:17" x14ac:dyDescent="0.25">
      <c r="Q8486" s="8"/>
    </row>
    <row r="8487" spans="17:17" x14ac:dyDescent="0.25">
      <c r="Q8487" s="8"/>
    </row>
    <row r="8488" spans="17:17" x14ac:dyDescent="0.25">
      <c r="Q8488" s="8"/>
    </row>
    <row r="8489" spans="17:17" x14ac:dyDescent="0.25">
      <c r="Q8489" s="8"/>
    </row>
    <row r="8490" spans="17:17" x14ac:dyDescent="0.25">
      <c r="Q8490" s="8"/>
    </row>
    <row r="8491" spans="17:17" x14ac:dyDescent="0.25">
      <c r="Q8491" s="8"/>
    </row>
    <row r="8492" spans="17:17" x14ac:dyDescent="0.25">
      <c r="Q8492" s="8"/>
    </row>
    <row r="8493" spans="17:17" x14ac:dyDescent="0.25">
      <c r="Q8493" s="8"/>
    </row>
    <row r="8494" spans="17:17" x14ac:dyDescent="0.25">
      <c r="Q8494" s="8"/>
    </row>
    <row r="8495" spans="17:17" x14ac:dyDescent="0.25">
      <c r="Q8495" s="8"/>
    </row>
    <row r="8496" spans="17:17" x14ac:dyDescent="0.25">
      <c r="Q8496" s="8"/>
    </row>
    <row r="8497" spans="17:17" x14ac:dyDescent="0.25">
      <c r="Q8497" s="8"/>
    </row>
    <row r="8498" spans="17:17" x14ac:dyDescent="0.25">
      <c r="Q8498" s="8"/>
    </row>
    <row r="8499" spans="17:17" x14ac:dyDescent="0.25">
      <c r="Q8499" s="8"/>
    </row>
    <row r="8500" spans="17:17" x14ac:dyDescent="0.25">
      <c r="Q8500" s="8"/>
    </row>
    <row r="8501" spans="17:17" x14ac:dyDescent="0.25">
      <c r="Q8501" s="8"/>
    </row>
    <row r="8502" spans="17:17" x14ac:dyDescent="0.25">
      <c r="Q8502" s="8"/>
    </row>
    <row r="8503" spans="17:17" x14ac:dyDescent="0.25">
      <c r="Q8503" s="8"/>
    </row>
    <row r="8504" spans="17:17" x14ac:dyDescent="0.25">
      <c r="Q8504" s="8"/>
    </row>
    <row r="8505" spans="17:17" x14ac:dyDescent="0.25">
      <c r="Q8505" s="8"/>
    </row>
    <row r="8506" spans="17:17" x14ac:dyDescent="0.25">
      <c r="Q8506" s="8"/>
    </row>
    <row r="8507" spans="17:17" x14ac:dyDescent="0.25">
      <c r="Q8507" s="8"/>
    </row>
    <row r="8508" spans="17:17" x14ac:dyDescent="0.25">
      <c r="Q8508" s="8"/>
    </row>
    <row r="8509" spans="17:17" x14ac:dyDescent="0.25">
      <c r="Q8509" s="8"/>
    </row>
    <row r="8510" spans="17:17" x14ac:dyDescent="0.25">
      <c r="Q8510" s="8"/>
    </row>
    <row r="8511" spans="17:17" x14ac:dyDescent="0.25">
      <c r="Q8511" s="8"/>
    </row>
    <row r="8512" spans="17:17" x14ac:dyDescent="0.25">
      <c r="Q8512" s="8"/>
    </row>
    <row r="8513" spans="17:17" x14ac:dyDescent="0.25">
      <c r="Q8513" s="8"/>
    </row>
    <row r="8514" spans="17:17" x14ac:dyDescent="0.25">
      <c r="Q8514" s="8"/>
    </row>
    <row r="8515" spans="17:17" x14ac:dyDescent="0.25">
      <c r="Q8515" s="8"/>
    </row>
    <row r="8516" spans="17:17" x14ac:dyDescent="0.25">
      <c r="Q8516" s="8"/>
    </row>
    <row r="8517" spans="17:17" x14ac:dyDescent="0.25">
      <c r="Q8517" s="8"/>
    </row>
    <row r="8518" spans="17:17" x14ac:dyDescent="0.25">
      <c r="Q8518" s="8"/>
    </row>
    <row r="8519" spans="17:17" x14ac:dyDescent="0.25">
      <c r="Q8519" s="8"/>
    </row>
    <row r="8520" spans="17:17" x14ac:dyDescent="0.25">
      <c r="Q8520" s="8"/>
    </row>
    <row r="8521" spans="17:17" x14ac:dyDescent="0.25">
      <c r="Q8521" s="8"/>
    </row>
    <row r="8522" spans="17:17" x14ac:dyDescent="0.25">
      <c r="Q8522" s="8"/>
    </row>
    <row r="8523" spans="17:17" x14ac:dyDescent="0.25">
      <c r="Q8523" s="8"/>
    </row>
    <row r="8524" spans="17:17" x14ac:dyDescent="0.25">
      <c r="Q8524" s="8"/>
    </row>
    <row r="8525" spans="17:17" x14ac:dyDescent="0.25">
      <c r="Q8525" s="8"/>
    </row>
    <row r="8526" spans="17:17" x14ac:dyDescent="0.25">
      <c r="Q8526" s="8"/>
    </row>
    <row r="8527" spans="17:17" x14ac:dyDescent="0.25">
      <c r="Q8527" s="8"/>
    </row>
    <row r="8528" spans="17:17" x14ac:dyDescent="0.25">
      <c r="Q8528" s="8"/>
    </row>
    <row r="8529" spans="17:17" x14ac:dyDescent="0.25">
      <c r="Q8529" s="8"/>
    </row>
    <row r="8530" spans="17:17" x14ac:dyDescent="0.25">
      <c r="Q8530" s="8"/>
    </row>
    <row r="8531" spans="17:17" x14ac:dyDescent="0.25">
      <c r="Q8531" s="8"/>
    </row>
    <row r="8532" spans="17:17" x14ac:dyDescent="0.25">
      <c r="Q8532" s="8"/>
    </row>
    <row r="8533" spans="17:17" x14ac:dyDescent="0.25">
      <c r="Q8533" s="8"/>
    </row>
    <row r="8534" spans="17:17" x14ac:dyDescent="0.25">
      <c r="Q8534" s="8"/>
    </row>
    <row r="8535" spans="17:17" x14ac:dyDescent="0.25">
      <c r="Q8535" s="8"/>
    </row>
    <row r="8536" spans="17:17" x14ac:dyDescent="0.25">
      <c r="Q8536" s="8"/>
    </row>
    <row r="8537" spans="17:17" x14ac:dyDescent="0.25">
      <c r="Q8537" s="8"/>
    </row>
    <row r="8538" spans="17:17" x14ac:dyDescent="0.25">
      <c r="Q8538" s="8"/>
    </row>
    <row r="8539" spans="17:17" x14ac:dyDescent="0.25">
      <c r="Q8539" s="8"/>
    </row>
    <row r="8540" spans="17:17" x14ac:dyDescent="0.25">
      <c r="Q8540" s="8"/>
    </row>
    <row r="8541" spans="17:17" x14ac:dyDescent="0.25">
      <c r="Q8541" s="8"/>
    </row>
    <row r="8542" spans="17:17" x14ac:dyDescent="0.25">
      <c r="Q8542" s="8"/>
    </row>
    <row r="8543" spans="17:17" x14ac:dyDescent="0.25">
      <c r="Q8543" s="8"/>
    </row>
    <row r="8544" spans="17:17" x14ac:dyDescent="0.25">
      <c r="Q8544" s="8"/>
    </row>
    <row r="8545" spans="17:17" x14ac:dyDescent="0.25">
      <c r="Q8545" s="8"/>
    </row>
    <row r="8546" spans="17:17" x14ac:dyDescent="0.25">
      <c r="Q8546" s="8"/>
    </row>
    <row r="8547" spans="17:17" x14ac:dyDescent="0.25">
      <c r="Q8547" s="8"/>
    </row>
    <row r="8548" spans="17:17" x14ac:dyDescent="0.25">
      <c r="Q8548" s="8"/>
    </row>
    <row r="8549" spans="17:17" x14ac:dyDescent="0.25">
      <c r="Q8549" s="8"/>
    </row>
    <row r="8550" spans="17:17" x14ac:dyDescent="0.25">
      <c r="Q8550" s="8"/>
    </row>
    <row r="8551" spans="17:17" x14ac:dyDescent="0.25">
      <c r="Q8551" s="8"/>
    </row>
    <row r="8552" spans="17:17" x14ac:dyDescent="0.25">
      <c r="Q8552" s="8"/>
    </row>
    <row r="8553" spans="17:17" x14ac:dyDescent="0.25">
      <c r="Q8553" s="8"/>
    </row>
    <row r="8554" spans="17:17" x14ac:dyDescent="0.25">
      <c r="Q8554" s="8"/>
    </row>
    <row r="8555" spans="17:17" x14ac:dyDescent="0.25">
      <c r="Q8555" s="8"/>
    </row>
    <row r="8556" spans="17:17" x14ac:dyDescent="0.25">
      <c r="Q8556" s="8"/>
    </row>
    <row r="8557" spans="17:17" x14ac:dyDescent="0.25">
      <c r="Q8557" s="8"/>
    </row>
    <row r="8558" spans="17:17" x14ac:dyDescent="0.25">
      <c r="Q8558" s="8"/>
    </row>
    <row r="8559" spans="17:17" x14ac:dyDescent="0.25">
      <c r="Q8559" s="8"/>
    </row>
    <row r="8560" spans="17:17" x14ac:dyDescent="0.25">
      <c r="Q8560" s="8"/>
    </row>
    <row r="8561" spans="17:17" x14ac:dyDescent="0.25">
      <c r="Q8561" s="8"/>
    </row>
    <row r="8562" spans="17:17" x14ac:dyDescent="0.25">
      <c r="Q8562" s="8"/>
    </row>
    <row r="8563" spans="17:17" x14ac:dyDescent="0.25">
      <c r="Q8563" s="8"/>
    </row>
    <row r="8564" spans="17:17" x14ac:dyDescent="0.25">
      <c r="Q8564" s="8"/>
    </row>
    <row r="8565" spans="17:17" x14ac:dyDescent="0.25">
      <c r="Q8565" s="8"/>
    </row>
    <row r="8566" spans="17:17" x14ac:dyDescent="0.25">
      <c r="Q8566" s="8"/>
    </row>
    <row r="8567" spans="17:17" x14ac:dyDescent="0.25">
      <c r="Q8567" s="8"/>
    </row>
    <row r="8568" spans="17:17" x14ac:dyDescent="0.25">
      <c r="Q8568" s="8"/>
    </row>
    <row r="8569" spans="17:17" x14ac:dyDescent="0.25">
      <c r="Q8569" s="8"/>
    </row>
    <row r="8570" spans="17:17" x14ac:dyDescent="0.25">
      <c r="Q8570" s="8"/>
    </row>
    <row r="8571" spans="17:17" x14ac:dyDescent="0.25">
      <c r="Q8571" s="8"/>
    </row>
    <row r="8572" spans="17:17" x14ac:dyDescent="0.25">
      <c r="Q8572" s="8"/>
    </row>
    <row r="8573" spans="17:17" x14ac:dyDescent="0.25">
      <c r="Q8573" s="8"/>
    </row>
    <row r="8574" spans="17:17" x14ac:dyDescent="0.25">
      <c r="Q8574" s="8"/>
    </row>
    <row r="8575" spans="17:17" x14ac:dyDescent="0.25">
      <c r="Q8575" s="8"/>
    </row>
    <row r="8576" spans="17:17" x14ac:dyDescent="0.25">
      <c r="Q8576" s="8"/>
    </row>
    <row r="8577" spans="17:17" x14ac:dyDescent="0.25">
      <c r="Q8577" s="8"/>
    </row>
    <row r="8578" spans="17:17" x14ac:dyDescent="0.25">
      <c r="Q8578" s="8"/>
    </row>
    <row r="8579" spans="17:17" x14ac:dyDescent="0.25">
      <c r="Q8579" s="8"/>
    </row>
    <row r="8580" spans="17:17" x14ac:dyDescent="0.25">
      <c r="Q8580" s="8"/>
    </row>
    <row r="8581" spans="17:17" x14ac:dyDescent="0.25">
      <c r="Q8581" s="8"/>
    </row>
    <row r="8582" spans="17:17" x14ac:dyDescent="0.25">
      <c r="Q8582" s="8"/>
    </row>
    <row r="8583" spans="17:17" x14ac:dyDescent="0.25">
      <c r="Q8583" s="8"/>
    </row>
    <row r="8584" spans="17:17" x14ac:dyDescent="0.25">
      <c r="Q8584" s="8"/>
    </row>
    <row r="8585" spans="17:17" x14ac:dyDescent="0.25">
      <c r="Q8585" s="8"/>
    </row>
    <row r="8586" spans="17:17" x14ac:dyDescent="0.25">
      <c r="Q8586" s="8"/>
    </row>
    <row r="8587" spans="17:17" x14ac:dyDescent="0.25">
      <c r="Q8587" s="8"/>
    </row>
    <row r="8588" spans="17:17" x14ac:dyDescent="0.25">
      <c r="Q8588" s="8"/>
    </row>
    <row r="8589" spans="17:17" x14ac:dyDescent="0.25">
      <c r="Q8589" s="8"/>
    </row>
    <row r="8590" spans="17:17" x14ac:dyDescent="0.25">
      <c r="Q8590" s="8"/>
    </row>
    <row r="8591" spans="17:17" x14ac:dyDescent="0.25">
      <c r="Q8591" s="8"/>
    </row>
    <row r="8592" spans="17:17" x14ac:dyDescent="0.25">
      <c r="Q8592" s="8"/>
    </row>
    <row r="8593" spans="17:17" x14ac:dyDescent="0.25">
      <c r="Q8593" s="8"/>
    </row>
    <row r="8594" spans="17:17" x14ac:dyDescent="0.25">
      <c r="Q8594" s="8"/>
    </row>
    <row r="8595" spans="17:17" x14ac:dyDescent="0.25">
      <c r="Q8595" s="8"/>
    </row>
    <row r="8596" spans="17:17" x14ac:dyDescent="0.25">
      <c r="Q8596" s="8"/>
    </row>
    <row r="8597" spans="17:17" x14ac:dyDescent="0.25">
      <c r="Q8597" s="8"/>
    </row>
    <row r="8598" spans="17:17" x14ac:dyDescent="0.25">
      <c r="Q8598" s="8"/>
    </row>
    <row r="8599" spans="17:17" x14ac:dyDescent="0.25">
      <c r="Q8599" s="8"/>
    </row>
    <row r="8600" spans="17:17" x14ac:dyDescent="0.25">
      <c r="Q8600" s="8"/>
    </row>
    <row r="8601" spans="17:17" x14ac:dyDescent="0.25">
      <c r="Q8601" s="8"/>
    </row>
    <row r="8602" spans="17:17" x14ac:dyDescent="0.25">
      <c r="Q8602" s="8"/>
    </row>
    <row r="8603" spans="17:17" x14ac:dyDescent="0.25">
      <c r="Q8603" s="8"/>
    </row>
    <row r="8604" spans="17:17" x14ac:dyDescent="0.25">
      <c r="Q8604" s="8"/>
    </row>
    <row r="8605" spans="17:17" x14ac:dyDescent="0.25">
      <c r="Q8605" s="8"/>
    </row>
    <row r="8606" spans="17:17" x14ac:dyDescent="0.25">
      <c r="Q8606" s="8"/>
    </row>
    <row r="8607" spans="17:17" x14ac:dyDescent="0.25">
      <c r="Q8607" s="8"/>
    </row>
    <row r="8608" spans="17:17" x14ac:dyDescent="0.25">
      <c r="Q8608" s="8"/>
    </row>
    <row r="8609" spans="17:17" x14ac:dyDescent="0.25">
      <c r="Q8609" s="8"/>
    </row>
    <row r="8610" spans="17:17" x14ac:dyDescent="0.25">
      <c r="Q8610" s="8"/>
    </row>
    <row r="8611" spans="17:17" x14ac:dyDescent="0.25">
      <c r="Q8611" s="8"/>
    </row>
    <row r="8612" spans="17:17" x14ac:dyDescent="0.25">
      <c r="Q8612" s="8"/>
    </row>
    <row r="8613" spans="17:17" x14ac:dyDescent="0.25">
      <c r="Q8613" s="8"/>
    </row>
    <row r="8614" spans="17:17" x14ac:dyDescent="0.25">
      <c r="Q8614" s="8"/>
    </row>
    <row r="8615" spans="17:17" x14ac:dyDescent="0.25">
      <c r="Q8615" s="8"/>
    </row>
    <row r="8616" spans="17:17" x14ac:dyDescent="0.25">
      <c r="Q8616" s="8"/>
    </row>
    <row r="8617" spans="17:17" x14ac:dyDescent="0.25">
      <c r="Q8617" s="8"/>
    </row>
    <row r="8618" spans="17:17" x14ac:dyDescent="0.25">
      <c r="Q8618" s="8"/>
    </row>
    <row r="8619" spans="17:17" x14ac:dyDescent="0.25">
      <c r="Q8619" s="8"/>
    </row>
    <row r="8620" spans="17:17" x14ac:dyDescent="0.25">
      <c r="Q8620" s="8"/>
    </row>
    <row r="8621" spans="17:17" x14ac:dyDescent="0.25">
      <c r="Q8621" s="8"/>
    </row>
    <row r="8622" spans="17:17" x14ac:dyDescent="0.25">
      <c r="Q8622" s="8"/>
    </row>
    <row r="8623" spans="17:17" x14ac:dyDescent="0.25">
      <c r="Q8623" s="8"/>
    </row>
    <row r="8624" spans="17:17" x14ac:dyDescent="0.25">
      <c r="Q8624" s="8"/>
    </row>
    <row r="8625" spans="17:17" x14ac:dyDescent="0.25">
      <c r="Q8625" s="8"/>
    </row>
    <row r="8626" spans="17:17" x14ac:dyDescent="0.25">
      <c r="Q8626" s="8"/>
    </row>
    <row r="8627" spans="17:17" x14ac:dyDescent="0.25">
      <c r="Q8627" s="8"/>
    </row>
    <row r="8628" spans="17:17" x14ac:dyDescent="0.25">
      <c r="Q8628" s="8"/>
    </row>
    <row r="8629" spans="17:17" x14ac:dyDescent="0.25">
      <c r="Q8629" s="8"/>
    </row>
    <row r="8630" spans="17:17" x14ac:dyDescent="0.25">
      <c r="Q8630" s="8"/>
    </row>
    <row r="8631" spans="17:17" x14ac:dyDescent="0.25">
      <c r="Q8631" s="8"/>
    </row>
    <row r="8632" spans="17:17" x14ac:dyDescent="0.25">
      <c r="Q8632" s="8"/>
    </row>
    <row r="8633" spans="17:17" x14ac:dyDescent="0.25">
      <c r="Q8633" s="8"/>
    </row>
    <row r="8634" spans="17:17" x14ac:dyDescent="0.25">
      <c r="Q8634" s="8"/>
    </row>
    <row r="8635" spans="17:17" x14ac:dyDescent="0.25">
      <c r="Q8635" s="8"/>
    </row>
    <row r="8636" spans="17:17" x14ac:dyDescent="0.25">
      <c r="Q8636" s="8"/>
    </row>
    <row r="8637" spans="17:17" x14ac:dyDescent="0.25">
      <c r="Q8637" s="8"/>
    </row>
    <row r="8638" spans="17:17" x14ac:dyDescent="0.25">
      <c r="Q8638" s="8"/>
    </row>
    <row r="8639" spans="17:17" x14ac:dyDescent="0.25">
      <c r="Q8639" s="8"/>
    </row>
    <row r="8640" spans="17:17" x14ac:dyDescent="0.25">
      <c r="Q8640" s="8"/>
    </row>
    <row r="8641" spans="17:17" x14ac:dyDescent="0.25">
      <c r="Q8641" s="8"/>
    </row>
    <row r="8642" spans="17:17" x14ac:dyDescent="0.25">
      <c r="Q8642" s="8"/>
    </row>
    <row r="8643" spans="17:17" x14ac:dyDescent="0.25">
      <c r="Q8643" s="8"/>
    </row>
    <row r="8644" spans="17:17" x14ac:dyDescent="0.25">
      <c r="Q8644" s="8"/>
    </row>
    <row r="8645" spans="17:17" x14ac:dyDescent="0.25">
      <c r="Q8645" s="8"/>
    </row>
    <row r="8646" spans="17:17" x14ac:dyDescent="0.25">
      <c r="Q8646" s="8"/>
    </row>
    <row r="8647" spans="17:17" x14ac:dyDescent="0.25">
      <c r="Q8647" s="8"/>
    </row>
    <row r="8648" spans="17:17" x14ac:dyDescent="0.25">
      <c r="Q8648" s="8"/>
    </row>
    <row r="8649" spans="17:17" x14ac:dyDescent="0.25">
      <c r="Q8649" s="8"/>
    </row>
    <row r="8650" spans="17:17" x14ac:dyDescent="0.25">
      <c r="Q8650" s="8"/>
    </row>
    <row r="8651" spans="17:17" x14ac:dyDescent="0.25">
      <c r="Q8651" s="8"/>
    </row>
    <row r="8652" spans="17:17" x14ac:dyDescent="0.25">
      <c r="Q8652" s="8"/>
    </row>
    <row r="8653" spans="17:17" x14ac:dyDescent="0.25">
      <c r="Q8653" s="8"/>
    </row>
    <row r="8654" spans="17:17" x14ac:dyDescent="0.25">
      <c r="Q8654" s="8"/>
    </row>
    <row r="8655" spans="17:17" x14ac:dyDescent="0.25">
      <c r="Q8655" s="8"/>
    </row>
    <row r="8656" spans="17:17" x14ac:dyDescent="0.25">
      <c r="Q8656" s="8"/>
    </row>
    <row r="8657" spans="17:17" x14ac:dyDescent="0.25">
      <c r="Q8657" s="8"/>
    </row>
    <row r="8658" spans="17:17" x14ac:dyDescent="0.25">
      <c r="Q8658" s="8"/>
    </row>
    <row r="8659" spans="17:17" x14ac:dyDescent="0.25">
      <c r="Q8659" s="8"/>
    </row>
    <row r="8660" spans="17:17" x14ac:dyDescent="0.25">
      <c r="Q8660" s="8"/>
    </row>
    <row r="8661" spans="17:17" x14ac:dyDescent="0.25">
      <c r="Q8661" s="8"/>
    </row>
    <row r="8662" spans="17:17" x14ac:dyDescent="0.25">
      <c r="Q8662" s="8"/>
    </row>
    <row r="8663" spans="17:17" x14ac:dyDescent="0.25">
      <c r="Q8663" s="8"/>
    </row>
    <row r="8664" spans="17:17" x14ac:dyDescent="0.25">
      <c r="Q8664" s="8"/>
    </row>
    <row r="8665" spans="17:17" x14ac:dyDescent="0.25">
      <c r="Q8665" s="8"/>
    </row>
    <row r="8666" spans="17:17" x14ac:dyDescent="0.25">
      <c r="Q8666" s="8"/>
    </row>
    <row r="8667" spans="17:17" x14ac:dyDescent="0.25">
      <c r="Q8667" s="8"/>
    </row>
    <row r="8668" spans="17:17" x14ac:dyDescent="0.25">
      <c r="Q8668" s="8"/>
    </row>
    <row r="8669" spans="17:17" x14ac:dyDescent="0.25">
      <c r="Q8669" s="8"/>
    </row>
    <row r="8670" spans="17:17" x14ac:dyDescent="0.25">
      <c r="Q8670" s="8"/>
    </row>
    <row r="8671" spans="17:17" x14ac:dyDescent="0.25">
      <c r="Q8671" s="8"/>
    </row>
    <row r="8672" spans="17:17" x14ac:dyDescent="0.25">
      <c r="Q8672" s="8"/>
    </row>
    <row r="8673" spans="17:17" x14ac:dyDescent="0.25">
      <c r="Q8673" s="8"/>
    </row>
    <row r="8674" spans="17:17" x14ac:dyDescent="0.25">
      <c r="Q8674" s="8"/>
    </row>
    <row r="8675" spans="17:17" x14ac:dyDescent="0.25">
      <c r="Q8675" s="8"/>
    </row>
    <row r="8676" spans="17:17" x14ac:dyDescent="0.25">
      <c r="Q8676" s="8"/>
    </row>
    <row r="8677" spans="17:17" x14ac:dyDescent="0.25">
      <c r="Q8677" s="8"/>
    </row>
    <row r="8678" spans="17:17" x14ac:dyDescent="0.25">
      <c r="Q8678" s="8"/>
    </row>
    <row r="8679" spans="17:17" x14ac:dyDescent="0.25">
      <c r="Q8679" s="8"/>
    </row>
    <row r="8680" spans="17:17" x14ac:dyDescent="0.25">
      <c r="Q8680" s="8"/>
    </row>
    <row r="8681" spans="17:17" x14ac:dyDescent="0.25">
      <c r="Q8681" s="8"/>
    </row>
    <row r="8682" spans="17:17" x14ac:dyDescent="0.25">
      <c r="Q8682" s="8"/>
    </row>
    <row r="8683" spans="17:17" x14ac:dyDescent="0.25">
      <c r="Q8683" s="8"/>
    </row>
    <row r="8684" spans="17:17" x14ac:dyDescent="0.25">
      <c r="Q8684" s="8"/>
    </row>
    <row r="8685" spans="17:17" x14ac:dyDescent="0.25">
      <c r="Q8685" s="8"/>
    </row>
    <row r="8686" spans="17:17" x14ac:dyDescent="0.25">
      <c r="Q8686" s="8"/>
    </row>
    <row r="8687" spans="17:17" x14ac:dyDescent="0.25">
      <c r="Q8687" s="8"/>
    </row>
    <row r="8688" spans="17:17" x14ac:dyDescent="0.25">
      <c r="Q8688" s="8"/>
    </row>
    <row r="8689" spans="17:17" x14ac:dyDescent="0.25">
      <c r="Q8689" s="8"/>
    </row>
    <row r="8690" spans="17:17" x14ac:dyDescent="0.25">
      <c r="Q8690" s="8"/>
    </row>
    <row r="8691" spans="17:17" x14ac:dyDescent="0.25">
      <c r="Q8691" s="8"/>
    </row>
    <row r="8692" spans="17:17" x14ac:dyDescent="0.25">
      <c r="Q8692" s="8"/>
    </row>
    <row r="8693" spans="17:17" x14ac:dyDescent="0.25">
      <c r="Q8693" s="8"/>
    </row>
    <row r="8694" spans="17:17" x14ac:dyDescent="0.25">
      <c r="Q8694" s="8"/>
    </row>
    <row r="8695" spans="17:17" x14ac:dyDescent="0.25">
      <c r="Q8695" s="8"/>
    </row>
    <row r="8696" spans="17:17" x14ac:dyDescent="0.25">
      <c r="Q8696" s="8"/>
    </row>
    <row r="8697" spans="17:17" x14ac:dyDescent="0.25">
      <c r="Q8697" s="8"/>
    </row>
    <row r="8698" spans="17:17" x14ac:dyDescent="0.25">
      <c r="Q8698" s="8"/>
    </row>
    <row r="8699" spans="17:17" x14ac:dyDescent="0.25">
      <c r="Q8699" s="8"/>
    </row>
    <row r="8700" spans="17:17" x14ac:dyDescent="0.25">
      <c r="Q8700" s="8"/>
    </row>
    <row r="8701" spans="17:17" x14ac:dyDescent="0.25">
      <c r="Q8701" s="8"/>
    </row>
    <row r="8702" spans="17:17" x14ac:dyDescent="0.25">
      <c r="Q8702" s="8"/>
    </row>
    <row r="8703" spans="17:17" x14ac:dyDescent="0.25">
      <c r="Q8703" s="8"/>
    </row>
    <row r="8704" spans="17:17" x14ac:dyDescent="0.25">
      <c r="Q8704" s="8"/>
    </row>
    <row r="8705" spans="17:17" x14ac:dyDescent="0.25">
      <c r="Q8705" s="8"/>
    </row>
    <row r="8706" spans="17:17" x14ac:dyDescent="0.25">
      <c r="Q8706" s="8"/>
    </row>
    <row r="8707" spans="17:17" x14ac:dyDescent="0.25">
      <c r="Q8707" s="8"/>
    </row>
    <row r="8708" spans="17:17" x14ac:dyDescent="0.25">
      <c r="Q8708" s="8"/>
    </row>
    <row r="8709" spans="17:17" x14ac:dyDescent="0.25">
      <c r="Q8709" s="8"/>
    </row>
    <row r="8710" spans="17:17" x14ac:dyDescent="0.25">
      <c r="Q8710" s="8"/>
    </row>
    <row r="8711" spans="17:17" x14ac:dyDescent="0.25">
      <c r="Q8711" s="8"/>
    </row>
    <row r="8712" spans="17:17" x14ac:dyDescent="0.25">
      <c r="Q8712" s="8"/>
    </row>
    <row r="8713" spans="17:17" x14ac:dyDescent="0.25">
      <c r="Q8713" s="8"/>
    </row>
    <row r="8714" spans="17:17" x14ac:dyDescent="0.25">
      <c r="Q8714" s="8"/>
    </row>
    <row r="8715" spans="17:17" x14ac:dyDescent="0.25">
      <c r="Q8715" s="8"/>
    </row>
    <row r="8716" spans="17:17" x14ac:dyDescent="0.25">
      <c r="Q8716" s="8"/>
    </row>
    <row r="8717" spans="17:17" x14ac:dyDescent="0.25">
      <c r="Q8717" s="8"/>
    </row>
    <row r="8718" spans="17:17" x14ac:dyDescent="0.25">
      <c r="Q8718" s="8"/>
    </row>
    <row r="8719" spans="17:17" x14ac:dyDescent="0.25">
      <c r="Q8719" s="8"/>
    </row>
    <row r="8720" spans="17:17" x14ac:dyDescent="0.25">
      <c r="Q8720" s="8"/>
    </row>
    <row r="8721" spans="17:17" x14ac:dyDescent="0.25">
      <c r="Q8721" s="8"/>
    </row>
    <row r="8722" spans="17:17" x14ac:dyDescent="0.25">
      <c r="Q8722" s="8"/>
    </row>
    <row r="8723" spans="17:17" x14ac:dyDescent="0.25">
      <c r="Q8723" s="8"/>
    </row>
    <row r="8724" spans="17:17" x14ac:dyDescent="0.25">
      <c r="Q8724" s="8"/>
    </row>
    <row r="8725" spans="17:17" x14ac:dyDescent="0.25">
      <c r="Q8725" s="8"/>
    </row>
    <row r="8726" spans="17:17" x14ac:dyDescent="0.25">
      <c r="Q8726" s="8"/>
    </row>
    <row r="8727" spans="17:17" x14ac:dyDescent="0.25">
      <c r="Q8727" s="8"/>
    </row>
    <row r="8728" spans="17:17" x14ac:dyDescent="0.25">
      <c r="Q8728" s="8"/>
    </row>
    <row r="8729" spans="17:17" x14ac:dyDescent="0.25">
      <c r="Q8729" s="8"/>
    </row>
    <row r="8730" spans="17:17" x14ac:dyDescent="0.25">
      <c r="Q8730" s="8"/>
    </row>
    <row r="8731" spans="17:17" x14ac:dyDescent="0.25">
      <c r="Q8731" s="8"/>
    </row>
    <row r="8732" spans="17:17" x14ac:dyDescent="0.25">
      <c r="Q8732" s="8"/>
    </row>
    <row r="8733" spans="17:17" x14ac:dyDescent="0.25">
      <c r="Q8733" s="8"/>
    </row>
    <row r="8734" spans="17:17" x14ac:dyDescent="0.25">
      <c r="Q8734" s="8"/>
    </row>
    <row r="8735" spans="17:17" x14ac:dyDescent="0.25">
      <c r="Q8735" s="8"/>
    </row>
    <row r="8736" spans="17:17" x14ac:dyDescent="0.25">
      <c r="Q8736" s="8"/>
    </row>
    <row r="8737" spans="17:17" x14ac:dyDescent="0.25">
      <c r="Q8737" s="8"/>
    </row>
    <row r="8738" spans="17:17" x14ac:dyDescent="0.25">
      <c r="Q8738" s="8"/>
    </row>
    <row r="8739" spans="17:17" x14ac:dyDescent="0.25">
      <c r="Q8739" s="8"/>
    </row>
    <row r="8740" spans="17:17" x14ac:dyDescent="0.25">
      <c r="Q8740" s="8"/>
    </row>
    <row r="8741" spans="17:17" x14ac:dyDescent="0.25">
      <c r="Q8741" s="8"/>
    </row>
    <row r="8742" spans="17:17" x14ac:dyDescent="0.25">
      <c r="Q8742" s="8"/>
    </row>
    <row r="8743" spans="17:17" x14ac:dyDescent="0.25">
      <c r="Q8743" s="8"/>
    </row>
    <row r="8744" spans="17:17" x14ac:dyDescent="0.25">
      <c r="Q8744" s="8"/>
    </row>
    <row r="8745" spans="17:17" x14ac:dyDescent="0.25">
      <c r="Q8745" s="8"/>
    </row>
    <row r="8746" spans="17:17" x14ac:dyDescent="0.25">
      <c r="Q8746" s="8"/>
    </row>
    <row r="8747" spans="17:17" x14ac:dyDescent="0.25">
      <c r="Q8747" s="8"/>
    </row>
    <row r="8748" spans="17:17" x14ac:dyDescent="0.25">
      <c r="Q8748" s="8"/>
    </row>
    <row r="8749" spans="17:17" x14ac:dyDescent="0.25">
      <c r="Q8749" s="8"/>
    </row>
    <row r="8750" spans="17:17" x14ac:dyDescent="0.25">
      <c r="Q8750" s="8"/>
    </row>
    <row r="8751" spans="17:17" x14ac:dyDescent="0.25">
      <c r="Q8751" s="8"/>
    </row>
    <row r="8752" spans="17:17" x14ac:dyDescent="0.25">
      <c r="Q8752" s="8"/>
    </row>
    <row r="8753" spans="17:17" x14ac:dyDescent="0.25">
      <c r="Q8753" s="8"/>
    </row>
    <row r="8754" spans="17:17" x14ac:dyDescent="0.25">
      <c r="Q8754" s="8"/>
    </row>
    <row r="8755" spans="17:17" x14ac:dyDescent="0.25">
      <c r="Q8755" s="8"/>
    </row>
    <row r="8756" spans="17:17" x14ac:dyDescent="0.25">
      <c r="Q8756" s="8"/>
    </row>
    <row r="8757" spans="17:17" x14ac:dyDescent="0.25">
      <c r="Q8757" s="8"/>
    </row>
    <row r="8758" spans="17:17" x14ac:dyDescent="0.25">
      <c r="Q8758" s="8"/>
    </row>
    <row r="8759" spans="17:17" x14ac:dyDescent="0.25">
      <c r="Q8759" s="8"/>
    </row>
    <row r="8760" spans="17:17" x14ac:dyDescent="0.25">
      <c r="Q8760" s="8"/>
    </row>
    <row r="8761" spans="17:17" x14ac:dyDescent="0.25">
      <c r="Q8761" s="8"/>
    </row>
    <row r="8762" spans="17:17" x14ac:dyDescent="0.25">
      <c r="Q8762" s="8"/>
    </row>
    <row r="8763" spans="17:17" x14ac:dyDescent="0.25">
      <c r="Q8763" s="8"/>
    </row>
    <row r="8764" spans="17:17" x14ac:dyDescent="0.25">
      <c r="Q8764" s="8"/>
    </row>
    <row r="8765" spans="17:17" x14ac:dyDescent="0.25">
      <c r="Q8765" s="8"/>
    </row>
    <row r="8766" spans="17:17" x14ac:dyDescent="0.25">
      <c r="Q8766" s="8"/>
    </row>
    <row r="8767" spans="17:17" x14ac:dyDescent="0.25">
      <c r="Q8767" s="8"/>
    </row>
    <row r="8768" spans="17:17" x14ac:dyDescent="0.25">
      <c r="Q8768" s="8"/>
    </row>
    <row r="8769" spans="17:17" x14ac:dyDescent="0.25">
      <c r="Q8769" s="8"/>
    </row>
    <row r="8770" spans="17:17" x14ac:dyDescent="0.25">
      <c r="Q8770" s="8"/>
    </row>
    <row r="8771" spans="17:17" x14ac:dyDescent="0.25">
      <c r="Q8771" s="8"/>
    </row>
    <row r="8772" spans="17:17" x14ac:dyDescent="0.25">
      <c r="Q8772" s="8"/>
    </row>
    <row r="8773" spans="17:17" x14ac:dyDescent="0.25">
      <c r="Q8773" s="8"/>
    </row>
    <row r="8774" spans="17:17" x14ac:dyDescent="0.25">
      <c r="Q8774" s="8"/>
    </row>
    <row r="8775" spans="17:17" x14ac:dyDescent="0.25">
      <c r="Q8775" s="8"/>
    </row>
    <row r="8776" spans="17:17" x14ac:dyDescent="0.25">
      <c r="Q8776" s="8"/>
    </row>
    <row r="8777" spans="17:17" x14ac:dyDescent="0.25">
      <c r="Q8777" s="8"/>
    </row>
    <row r="8778" spans="17:17" x14ac:dyDescent="0.25">
      <c r="Q8778" s="8"/>
    </row>
    <row r="8779" spans="17:17" x14ac:dyDescent="0.25">
      <c r="Q8779" s="8"/>
    </row>
    <row r="8780" spans="17:17" x14ac:dyDescent="0.25">
      <c r="Q8780" s="8"/>
    </row>
    <row r="8781" spans="17:17" x14ac:dyDescent="0.25">
      <c r="Q8781" s="8"/>
    </row>
    <row r="8782" spans="17:17" x14ac:dyDescent="0.25">
      <c r="Q8782" s="8"/>
    </row>
    <row r="8783" spans="17:17" x14ac:dyDescent="0.25">
      <c r="Q8783" s="8"/>
    </row>
    <row r="8784" spans="17:17" x14ac:dyDescent="0.25">
      <c r="Q8784" s="8"/>
    </row>
    <row r="8785" spans="17:17" x14ac:dyDescent="0.25">
      <c r="Q8785" s="8"/>
    </row>
    <row r="8786" spans="17:17" x14ac:dyDescent="0.25">
      <c r="Q8786" s="8"/>
    </row>
    <row r="8787" spans="17:17" x14ac:dyDescent="0.25">
      <c r="Q8787" s="8"/>
    </row>
    <row r="8788" spans="17:17" x14ac:dyDescent="0.25">
      <c r="Q8788" s="8"/>
    </row>
    <row r="8789" spans="17:17" x14ac:dyDescent="0.25">
      <c r="Q8789" s="8"/>
    </row>
    <row r="8790" spans="17:17" x14ac:dyDescent="0.25">
      <c r="Q8790" s="8"/>
    </row>
    <row r="8791" spans="17:17" x14ac:dyDescent="0.25">
      <c r="Q8791" s="8"/>
    </row>
    <row r="8792" spans="17:17" x14ac:dyDescent="0.25">
      <c r="Q8792" s="8"/>
    </row>
    <row r="8793" spans="17:17" x14ac:dyDescent="0.25">
      <c r="Q8793" s="8"/>
    </row>
    <row r="8794" spans="17:17" x14ac:dyDescent="0.25">
      <c r="Q8794" s="8"/>
    </row>
    <row r="8795" spans="17:17" x14ac:dyDescent="0.25">
      <c r="Q8795" s="8"/>
    </row>
    <row r="8796" spans="17:17" x14ac:dyDescent="0.25">
      <c r="Q8796" s="8"/>
    </row>
    <row r="8797" spans="17:17" x14ac:dyDescent="0.25">
      <c r="Q8797" s="8"/>
    </row>
    <row r="8798" spans="17:17" x14ac:dyDescent="0.25">
      <c r="Q8798" s="8"/>
    </row>
    <row r="8799" spans="17:17" x14ac:dyDescent="0.25">
      <c r="Q8799" s="8"/>
    </row>
    <row r="8800" spans="17:17" x14ac:dyDescent="0.25">
      <c r="Q8800" s="8"/>
    </row>
    <row r="8801" spans="17:17" x14ac:dyDescent="0.25">
      <c r="Q8801" s="8"/>
    </row>
    <row r="8802" spans="17:17" x14ac:dyDescent="0.25">
      <c r="Q8802" s="8"/>
    </row>
    <row r="8803" spans="17:17" x14ac:dyDescent="0.25">
      <c r="Q8803" s="8"/>
    </row>
    <row r="8804" spans="17:17" x14ac:dyDescent="0.25">
      <c r="Q8804" s="8"/>
    </row>
    <row r="8805" spans="17:17" x14ac:dyDescent="0.25">
      <c r="Q8805" s="8"/>
    </row>
    <row r="8806" spans="17:17" x14ac:dyDescent="0.25">
      <c r="Q8806" s="8"/>
    </row>
    <row r="8807" spans="17:17" x14ac:dyDescent="0.25">
      <c r="Q8807" s="8"/>
    </row>
    <row r="8808" spans="17:17" x14ac:dyDescent="0.25">
      <c r="Q8808" s="8"/>
    </row>
    <row r="8809" spans="17:17" x14ac:dyDescent="0.25">
      <c r="Q8809" s="8"/>
    </row>
    <row r="8810" spans="17:17" x14ac:dyDescent="0.25">
      <c r="Q8810" s="8"/>
    </row>
    <row r="8811" spans="17:17" x14ac:dyDescent="0.25">
      <c r="Q8811" s="8"/>
    </row>
    <row r="8812" spans="17:17" x14ac:dyDescent="0.25">
      <c r="Q8812" s="8"/>
    </row>
    <row r="8813" spans="17:17" x14ac:dyDescent="0.25">
      <c r="Q8813" s="8"/>
    </row>
    <row r="8814" spans="17:17" x14ac:dyDescent="0.25">
      <c r="Q8814" s="8"/>
    </row>
    <row r="8815" spans="17:17" x14ac:dyDescent="0.25">
      <c r="Q8815" s="8"/>
    </row>
    <row r="8816" spans="17:17" x14ac:dyDescent="0.25">
      <c r="Q8816" s="8"/>
    </row>
    <row r="8817" spans="17:17" x14ac:dyDescent="0.25">
      <c r="Q8817" s="8"/>
    </row>
    <row r="8818" spans="17:17" x14ac:dyDescent="0.25">
      <c r="Q8818" s="8"/>
    </row>
    <row r="8819" spans="17:17" x14ac:dyDescent="0.25">
      <c r="Q8819" s="8"/>
    </row>
    <row r="8820" spans="17:17" x14ac:dyDescent="0.25">
      <c r="Q8820" s="8"/>
    </row>
    <row r="8821" spans="17:17" x14ac:dyDescent="0.25">
      <c r="Q8821" s="8"/>
    </row>
    <row r="8822" spans="17:17" x14ac:dyDescent="0.25">
      <c r="Q8822" s="8"/>
    </row>
    <row r="8823" spans="17:17" x14ac:dyDescent="0.25">
      <c r="Q8823" s="8"/>
    </row>
    <row r="8824" spans="17:17" x14ac:dyDescent="0.25">
      <c r="Q8824" s="8"/>
    </row>
    <row r="8825" spans="17:17" x14ac:dyDescent="0.25">
      <c r="Q8825" s="8"/>
    </row>
    <row r="8826" spans="17:17" x14ac:dyDescent="0.25">
      <c r="Q8826" s="8"/>
    </row>
    <row r="8827" spans="17:17" x14ac:dyDescent="0.25">
      <c r="Q8827" s="8"/>
    </row>
    <row r="8828" spans="17:17" x14ac:dyDescent="0.25">
      <c r="Q8828" s="8"/>
    </row>
    <row r="8829" spans="17:17" x14ac:dyDescent="0.25">
      <c r="Q8829" s="8"/>
    </row>
    <row r="8830" spans="17:17" x14ac:dyDescent="0.25">
      <c r="Q8830" s="8"/>
    </row>
    <row r="8831" spans="17:17" x14ac:dyDescent="0.25">
      <c r="Q8831" s="8"/>
    </row>
    <row r="8832" spans="17:17" x14ac:dyDescent="0.25">
      <c r="Q8832" s="8"/>
    </row>
    <row r="8833" spans="17:17" x14ac:dyDescent="0.25">
      <c r="Q8833" s="8"/>
    </row>
    <row r="8834" spans="17:17" x14ac:dyDescent="0.25">
      <c r="Q8834" s="8"/>
    </row>
    <row r="8835" spans="17:17" x14ac:dyDescent="0.25">
      <c r="Q8835" s="8"/>
    </row>
    <row r="8836" spans="17:17" x14ac:dyDescent="0.25">
      <c r="Q8836" s="8"/>
    </row>
    <row r="8837" spans="17:17" x14ac:dyDescent="0.25">
      <c r="Q8837" s="8"/>
    </row>
    <row r="8838" spans="17:17" x14ac:dyDescent="0.25">
      <c r="Q8838" s="8"/>
    </row>
    <row r="8839" spans="17:17" x14ac:dyDescent="0.25">
      <c r="Q8839" s="8"/>
    </row>
    <row r="8840" spans="17:17" x14ac:dyDescent="0.25">
      <c r="Q8840" s="8"/>
    </row>
    <row r="8841" spans="17:17" x14ac:dyDescent="0.25">
      <c r="Q8841" s="8"/>
    </row>
    <row r="8842" spans="17:17" x14ac:dyDescent="0.25">
      <c r="Q8842" s="8"/>
    </row>
    <row r="8843" spans="17:17" x14ac:dyDescent="0.25">
      <c r="Q8843" s="8"/>
    </row>
    <row r="8844" spans="17:17" x14ac:dyDescent="0.25">
      <c r="Q8844" s="8"/>
    </row>
    <row r="8845" spans="17:17" x14ac:dyDescent="0.25">
      <c r="Q8845" s="8"/>
    </row>
    <row r="8846" spans="17:17" x14ac:dyDescent="0.25">
      <c r="Q8846" s="8"/>
    </row>
    <row r="8847" spans="17:17" x14ac:dyDescent="0.25">
      <c r="Q8847" s="8"/>
    </row>
    <row r="8848" spans="17:17" x14ac:dyDescent="0.25">
      <c r="Q8848" s="8"/>
    </row>
    <row r="8849" spans="17:17" x14ac:dyDescent="0.25">
      <c r="Q8849" s="8"/>
    </row>
    <row r="8850" spans="17:17" x14ac:dyDescent="0.25">
      <c r="Q8850" s="8"/>
    </row>
    <row r="8851" spans="17:17" x14ac:dyDescent="0.25">
      <c r="Q8851" s="8"/>
    </row>
    <row r="8852" spans="17:17" x14ac:dyDescent="0.25">
      <c r="Q8852" s="8"/>
    </row>
    <row r="8853" spans="17:17" x14ac:dyDescent="0.25">
      <c r="Q8853" s="8"/>
    </row>
    <row r="8854" spans="17:17" x14ac:dyDescent="0.25">
      <c r="Q8854" s="8"/>
    </row>
    <row r="8855" spans="17:17" x14ac:dyDescent="0.25">
      <c r="Q8855" s="8"/>
    </row>
    <row r="8856" spans="17:17" x14ac:dyDescent="0.25">
      <c r="Q8856" s="8"/>
    </row>
    <row r="8857" spans="17:17" x14ac:dyDescent="0.25">
      <c r="Q8857" s="8"/>
    </row>
    <row r="8858" spans="17:17" x14ac:dyDescent="0.25">
      <c r="Q8858" s="8"/>
    </row>
    <row r="8859" spans="17:17" x14ac:dyDescent="0.25">
      <c r="Q8859" s="8"/>
    </row>
    <row r="8860" spans="17:17" x14ac:dyDescent="0.25">
      <c r="Q8860" s="8"/>
    </row>
    <row r="8861" spans="17:17" x14ac:dyDescent="0.25">
      <c r="Q8861" s="8"/>
    </row>
    <row r="8862" spans="17:17" x14ac:dyDescent="0.25">
      <c r="Q8862" s="8"/>
    </row>
    <row r="8863" spans="17:17" x14ac:dyDescent="0.25">
      <c r="Q8863" s="8"/>
    </row>
    <row r="8864" spans="17:17" x14ac:dyDescent="0.25">
      <c r="Q8864" s="8"/>
    </row>
    <row r="8865" spans="17:17" x14ac:dyDescent="0.25">
      <c r="Q8865" s="8"/>
    </row>
    <row r="8866" spans="17:17" x14ac:dyDescent="0.25">
      <c r="Q8866" s="8"/>
    </row>
    <row r="8867" spans="17:17" x14ac:dyDescent="0.25">
      <c r="Q8867" s="8"/>
    </row>
    <row r="8868" spans="17:17" x14ac:dyDescent="0.25">
      <c r="Q8868" s="8"/>
    </row>
    <row r="8869" spans="17:17" x14ac:dyDescent="0.25">
      <c r="Q8869" s="8"/>
    </row>
    <row r="8870" spans="17:17" x14ac:dyDescent="0.25">
      <c r="Q8870" s="8"/>
    </row>
    <row r="8871" spans="17:17" x14ac:dyDescent="0.25">
      <c r="Q8871" s="8"/>
    </row>
    <row r="8872" spans="17:17" x14ac:dyDescent="0.25">
      <c r="Q8872" s="8"/>
    </row>
    <row r="8873" spans="17:17" x14ac:dyDescent="0.25">
      <c r="Q8873" s="8"/>
    </row>
    <row r="8874" spans="17:17" x14ac:dyDescent="0.25">
      <c r="Q8874" s="8"/>
    </row>
    <row r="8875" spans="17:17" x14ac:dyDescent="0.25">
      <c r="Q8875" s="8"/>
    </row>
    <row r="8876" spans="17:17" x14ac:dyDescent="0.25">
      <c r="Q8876" s="8"/>
    </row>
    <row r="8877" spans="17:17" x14ac:dyDescent="0.25">
      <c r="Q8877" s="8"/>
    </row>
    <row r="8878" spans="17:17" x14ac:dyDescent="0.25">
      <c r="Q8878" s="8"/>
    </row>
    <row r="8879" spans="17:17" x14ac:dyDescent="0.25">
      <c r="Q8879" s="8"/>
    </row>
    <row r="8880" spans="17:17" x14ac:dyDescent="0.25">
      <c r="Q8880" s="8"/>
    </row>
    <row r="8881" spans="17:17" x14ac:dyDescent="0.25">
      <c r="Q8881" s="8"/>
    </row>
    <row r="8882" spans="17:17" x14ac:dyDescent="0.25">
      <c r="Q8882" s="8"/>
    </row>
    <row r="8883" spans="17:17" x14ac:dyDescent="0.25">
      <c r="Q8883" s="8"/>
    </row>
    <row r="8884" spans="17:17" x14ac:dyDescent="0.25">
      <c r="Q8884" s="8"/>
    </row>
    <row r="8885" spans="17:17" x14ac:dyDescent="0.25">
      <c r="Q8885" s="8"/>
    </row>
    <row r="8886" spans="17:17" x14ac:dyDescent="0.25">
      <c r="Q8886" s="8"/>
    </row>
    <row r="8887" spans="17:17" x14ac:dyDescent="0.25">
      <c r="Q8887" s="8"/>
    </row>
    <row r="8888" spans="17:17" x14ac:dyDescent="0.25">
      <c r="Q8888" s="8"/>
    </row>
    <row r="8889" spans="17:17" x14ac:dyDescent="0.25">
      <c r="Q8889" s="8"/>
    </row>
    <row r="8890" spans="17:17" x14ac:dyDescent="0.25">
      <c r="Q8890" s="8"/>
    </row>
    <row r="8891" spans="17:17" x14ac:dyDescent="0.25">
      <c r="Q8891" s="8"/>
    </row>
    <row r="8892" spans="17:17" x14ac:dyDescent="0.25">
      <c r="Q8892" s="8"/>
    </row>
    <row r="8893" spans="17:17" x14ac:dyDescent="0.25">
      <c r="Q8893" s="8"/>
    </row>
    <row r="8894" spans="17:17" x14ac:dyDescent="0.25">
      <c r="Q8894" s="8"/>
    </row>
    <row r="8895" spans="17:17" x14ac:dyDescent="0.25">
      <c r="Q8895" s="8"/>
    </row>
    <row r="8896" spans="17:17" x14ac:dyDescent="0.25">
      <c r="Q8896" s="8"/>
    </row>
    <row r="8897" spans="17:17" x14ac:dyDescent="0.25">
      <c r="Q8897" s="8"/>
    </row>
    <row r="8898" spans="17:17" x14ac:dyDescent="0.25">
      <c r="Q8898" s="8"/>
    </row>
    <row r="8899" spans="17:17" x14ac:dyDescent="0.25">
      <c r="Q8899" s="8"/>
    </row>
    <row r="8900" spans="17:17" x14ac:dyDescent="0.25">
      <c r="Q8900" s="8"/>
    </row>
    <row r="8901" spans="17:17" x14ac:dyDescent="0.25">
      <c r="Q8901" s="8"/>
    </row>
    <row r="8902" spans="17:17" x14ac:dyDescent="0.25">
      <c r="Q8902" s="8"/>
    </row>
    <row r="8903" spans="17:17" x14ac:dyDescent="0.25">
      <c r="Q8903" s="8"/>
    </row>
    <row r="8904" spans="17:17" x14ac:dyDescent="0.25">
      <c r="Q8904" s="8"/>
    </row>
    <row r="8905" spans="17:17" x14ac:dyDescent="0.25">
      <c r="Q8905" s="8"/>
    </row>
    <row r="8906" spans="17:17" x14ac:dyDescent="0.25">
      <c r="Q8906" s="8"/>
    </row>
    <row r="8907" spans="17:17" x14ac:dyDescent="0.25">
      <c r="Q8907" s="8"/>
    </row>
    <row r="8908" spans="17:17" x14ac:dyDescent="0.25">
      <c r="Q8908" s="8"/>
    </row>
    <row r="8909" spans="17:17" x14ac:dyDescent="0.25">
      <c r="Q8909" s="8"/>
    </row>
    <row r="8910" spans="17:17" x14ac:dyDescent="0.25">
      <c r="Q8910" s="8"/>
    </row>
    <row r="8911" spans="17:17" x14ac:dyDescent="0.25">
      <c r="Q8911" s="8"/>
    </row>
    <row r="8912" spans="17:17" x14ac:dyDescent="0.25">
      <c r="Q8912" s="8"/>
    </row>
    <row r="8913" spans="17:17" x14ac:dyDescent="0.25">
      <c r="Q8913" s="8"/>
    </row>
    <row r="8914" spans="17:17" x14ac:dyDescent="0.25">
      <c r="Q8914" s="8"/>
    </row>
    <row r="8915" spans="17:17" x14ac:dyDescent="0.25">
      <c r="Q8915" s="8"/>
    </row>
    <row r="8916" spans="17:17" x14ac:dyDescent="0.25">
      <c r="Q8916" s="8"/>
    </row>
    <row r="8917" spans="17:17" x14ac:dyDescent="0.25">
      <c r="Q8917" s="8"/>
    </row>
    <row r="8918" spans="17:17" x14ac:dyDescent="0.25">
      <c r="Q8918" s="8"/>
    </row>
    <row r="8919" spans="17:17" x14ac:dyDescent="0.25">
      <c r="Q8919" s="8"/>
    </row>
    <row r="8920" spans="17:17" x14ac:dyDescent="0.25">
      <c r="Q8920" s="8"/>
    </row>
    <row r="8921" spans="17:17" x14ac:dyDescent="0.25">
      <c r="Q8921" s="8"/>
    </row>
    <row r="8922" spans="17:17" x14ac:dyDescent="0.25">
      <c r="Q8922" s="8"/>
    </row>
    <row r="8923" spans="17:17" x14ac:dyDescent="0.25">
      <c r="Q8923" s="8"/>
    </row>
    <row r="8924" spans="17:17" x14ac:dyDescent="0.25">
      <c r="Q8924" s="8"/>
    </row>
    <row r="8925" spans="17:17" x14ac:dyDescent="0.25">
      <c r="Q8925" s="8"/>
    </row>
    <row r="8926" spans="17:17" x14ac:dyDescent="0.25">
      <c r="Q8926" s="8"/>
    </row>
    <row r="8927" spans="17:17" x14ac:dyDescent="0.25">
      <c r="Q8927" s="8"/>
    </row>
    <row r="8928" spans="17:17" x14ac:dyDescent="0.25">
      <c r="Q8928" s="8"/>
    </row>
    <row r="8929" spans="17:17" x14ac:dyDescent="0.25">
      <c r="Q8929" s="8"/>
    </row>
    <row r="8930" spans="17:17" x14ac:dyDescent="0.25">
      <c r="Q8930" s="8"/>
    </row>
    <row r="8931" spans="17:17" x14ac:dyDescent="0.25">
      <c r="Q8931" s="8"/>
    </row>
    <row r="8932" spans="17:17" x14ac:dyDescent="0.25">
      <c r="Q8932" s="8"/>
    </row>
    <row r="8933" spans="17:17" x14ac:dyDescent="0.25">
      <c r="Q8933" s="8"/>
    </row>
    <row r="8934" spans="17:17" x14ac:dyDescent="0.25">
      <c r="Q8934" s="8"/>
    </row>
    <row r="8935" spans="17:17" x14ac:dyDescent="0.25">
      <c r="Q8935" s="8"/>
    </row>
    <row r="8936" spans="17:17" x14ac:dyDescent="0.25">
      <c r="Q8936" s="8"/>
    </row>
    <row r="8937" spans="17:17" x14ac:dyDescent="0.25">
      <c r="Q8937" s="8"/>
    </row>
    <row r="8938" spans="17:17" x14ac:dyDescent="0.25">
      <c r="Q8938" s="8"/>
    </row>
    <row r="8939" spans="17:17" x14ac:dyDescent="0.25">
      <c r="Q8939" s="8"/>
    </row>
    <row r="8940" spans="17:17" x14ac:dyDescent="0.25">
      <c r="Q8940" s="8"/>
    </row>
    <row r="8941" spans="17:17" x14ac:dyDescent="0.25">
      <c r="Q8941" s="8"/>
    </row>
    <row r="8942" spans="17:17" x14ac:dyDescent="0.25">
      <c r="Q8942" s="8"/>
    </row>
    <row r="8943" spans="17:17" x14ac:dyDescent="0.25">
      <c r="Q8943" s="8"/>
    </row>
    <row r="8944" spans="17:17" x14ac:dyDescent="0.25">
      <c r="Q8944" s="8"/>
    </row>
    <row r="8945" spans="17:17" x14ac:dyDescent="0.25">
      <c r="Q8945" s="8"/>
    </row>
    <row r="8946" spans="17:17" x14ac:dyDescent="0.25">
      <c r="Q8946" s="8"/>
    </row>
    <row r="8947" spans="17:17" x14ac:dyDescent="0.25">
      <c r="Q8947" s="8"/>
    </row>
    <row r="8948" spans="17:17" x14ac:dyDescent="0.25">
      <c r="Q8948" s="8"/>
    </row>
    <row r="8949" spans="17:17" x14ac:dyDescent="0.25">
      <c r="Q8949" s="8"/>
    </row>
    <row r="8950" spans="17:17" x14ac:dyDescent="0.25">
      <c r="Q8950" s="8"/>
    </row>
    <row r="8951" spans="17:17" x14ac:dyDescent="0.25">
      <c r="Q8951" s="8"/>
    </row>
    <row r="8952" spans="17:17" x14ac:dyDescent="0.25">
      <c r="Q8952" s="8"/>
    </row>
    <row r="8953" spans="17:17" x14ac:dyDescent="0.25">
      <c r="Q8953" s="8"/>
    </row>
    <row r="8954" spans="17:17" x14ac:dyDescent="0.25">
      <c r="Q8954" s="8"/>
    </row>
    <row r="8955" spans="17:17" x14ac:dyDescent="0.25">
      <c r="Q8955" s="8"/>
    </row>
    <row r="8956" spans="17:17" x14ac:dyDescent="0.25">
      <c r="Q8956" s="8"/>
    </row>
    <row r="8957" spans="17:17" x14ac:dyDescent="0.25">
      <c r="Q8957" s="8"/>
    </row>
    <row r="8958" spans="17:17" x14ac:dyDescent="0.25">
      <c r="Q8958" s="8"/>
    </row>
    <row r="8959" spans="17:17" x14ac:dyDescent="0.25">
      <c r="Q8959" s="8"/>
    </row>
    <row r="8960" spans="17:17" x14ac:dyDescent="0.25">
      <c r="Q8960" s="8"/>
    </row>
    <row r="8961" spans="17:17" x14ac:dyDescent="0.25">
      <c r="Q8961" s="8"/>
    </row>
    <row r="8962" spans="17:17" x14ac:dyDescent="0.25">
      <c r="Q8962" s="8"/>
    </row>
    <row r="8963" spans="17:17" x14ac:dyDescent="0.25">
      <c r="Q8963" s="8"/>
    </row>
    <row r="8964" spans="17:17" x14ac:dyDescent="0.25">
      <c r="Q8964" s="8"/>
    </row>
    <row r="8965" spans="17:17" x14ac:dyDescent="0.25">
      <c r="Q8965" s="8"/>
    </row>
    <row r="8966" spans="17:17" x14ac:dyDescent="0.25">
      <c r="Q8966" s="8"/>
    </row>
    <row r="8967" spans="17:17" x14ac:dyDescent="0.25">
      <c r="Q8967" s="8"/>
    </row>
    <row r="8968" spans="17:17" x14ac:dyDescent="0.25">
      <c r="Q8968" s="8"/>
    </row>
    <row r="8969" spans="17:17" x14ac:dyDescent="0.25">
      <c r="Q8969" s="8"/>
    </row>
    <row r="8970" spans="17:17" x14ac:dyDescent="0.25">
      <c r="Q8970" s="8"/>
    </row>
    <row r="8971" spans="17:17" x14ac:dyDescent="0.25">
      <c r="Q8971" s="8"/>
    </row>
    <row r="8972" spans="17:17" x14ac:dyDescent="0.25">
      <c r="Q8972" s="8"/>
    </row>
    <row r="8973" spans="17:17" x14ac:dyDescent="0.25">
      <c r="Q8973" s="8"/>
    </row>
    <row r="8974" spans="17:17" x14ac:dyDescent="0.25">
      <c r="Q8974" s="8"/>
    </row>
    <row r="8975" spans="17:17" x14ac:dyDescent="0.25">
      <c r="Q8975" s="8"/>
    </row>
    <row r="8976" spans="17:17" x14ac:dyDescent="0.25">
      <c r="Q8976" s="8"/>
    </row>
    <row r="8977" spans="17:17" x14ac:dyDescent="0.25">
      <c r="Q8977" s="8"/>
    </row>
    <row r="8978" spans="17:17" x14ac:dyDescent="0.25">
      <c r="Q8978" s="8"/>
    </row>
    <row r="8979" spans="17:17" x14ac:dyDescent="0.25">
      <c r="Q8979" s="8"/>
    </row>
    <row r="8980" spans="17:17" x14ac:dyDescent="0.25">
      <c r="Q8980" s="8"/>
    </row>
    <row r="8981" spans="17:17" x14ac:dyDescent="0.25">
      <c r="Q8981" s="8"/>
    </row>
    <row r="8982" spans="17:17" x14ac:dyDescent="0.25">
      <c r="Q8982" s="8"/>
    </row>
    <row r="8983" spans="17:17" x14ac:dyDescent="0.25">
      <c r="Q8983" s="8"/>
    </row>
    <row r="8984" spans="17:17" x14ac:dyDescent="0.25">
      <c r="Q8984" s="8"/>
    </row>
    <row r="8985" spans="17:17" x14ac:dyDescent="0.25">
      <c r="Q8985" s="8"/>
    </row>
    <row r="8986" spans="17:17" x14ac:dyDescent="0.25">
      <c r="Q8986" s="8"/>
    </row>
    <row r="8987" spans="17:17" x14ac:dyDescent="0.25">
      <c r="Q8987" s="8"/>
    </row>
    <row r="8988" spans="17:17" x14ac:dyDescent="0.25">
      <c r="Q8988" s="8"/>
    </row>
    <row r="8989" spans="17:17" x14ac:dyDescent="0.25">
      <c r="Q8989" s="8"/>
    </row>
    <row r="8990" spans="17:17" x14ac:dyDescent="0.25">
      <c r="Q8990" s="8"/>
    </row>
    <row r="8991" spans="17:17" x14ac:dyDescent="0.25">
      <c r="Q8991" s="8"/>
    </row>
    <row r="8992" spans="17:17" x14ac:dyDescent="0.25">
      <c r="Q8992" s="8"/>
    </row>
    <row r="8993" spans="17:17" x14ac:dyDescent="0.25">
      <c r="Q8993" s="8"/>
    </row>
    <row r="8994" spans="17:17" x14ac:dyDescent="0.25">
      <c r="Q8994" s="8"/>
    </row>
    <row r="8995" spans="17:17" x14ac:dyDescent="0.25">
      <c r="Q8995" s="8"/>
    </row>
    <row r="8996" spans="17:17" x14ac:dyDescent="0.25">
      <c r="Q8996" s="8"/>
    </row>
    <row r="8997" spans="17:17" x14ac:dyDescent="0.25">
      <c r="Q8997" s="8"/>
    </row>
    <row r="8998" spans="17:17" x14ac:dyDescent="0.25">
      <c r="Q8998" s="8"/>
    </row>
    <row r="8999" spans="17:17" x14ac:dyDescent="0.25">
      <c r="Q8999" s="8"/>
    </row>
    <row r="9000" spans="17:17" x14ac:dyDescent="0.25">
      <c r="Q9000" s="8"/>
    </row>
    <row r="9001" spans="17:17" x14ac:dyDescent="0.25">
      <c r="Q9001" s="8"/>
    </row>
    <row r="9002" spans="17:17" x14ac:dyDescent="0.25">
      <c r="Q9002" s="8"/>
    </row>
    <row r="9003" spans="17:17" x14ac:dyDescent="0.25">
      <c r="Q9003" s="8"/>
    </row>
    <row r="9004" spans="17:17" x14ac:dyDescent="0.25">
      <c r="Q9004" s="8"/>
    </row>
    <row r="9005" spans="17:17" x14ac:dyDescent="0.25">
      <c r="Q9005" s="8"/>
    </row>
    <row r="9006" spans="17:17" x14ac:dyDescent="0.25">
      <c r="Q9006" s="8"/>
    </row>
    <row r="9007" spans="17:17" x14ac:dyDescent="0.25">
      <c r="Q9007" s="8"/>
    </row>
    <row r="9008" spans="17:17" x14ac:dyDescent="0.25">
      <c r="Q9008" s="8"/>
    </row>
    <row r="9009" spans="17:17" x14ac:dyDescent="0.25">
      <c r="Q9009" s="8"/>
    </row>
    <row r="9010" spans="17:17" x14ac:dyDescent="0.25">
      <c r="Q9010" s="8"/>
    </row>
    <row r="9011" spans="17:17" x14ac:dyDescent="0.25">
      <c r="Q9011" s="8"/>
    </row>
    <row r="9012" spans="17:17" x14ac:dyDescent="0.25">
      <c r="Q9012" s="8"/>
    </row>
    <row r="9013" spans="17:17" x14ac:dyDescent="0.25">
      <c r="Q9013" s="8"/>
    </row>
    <row r="9014" spans="17:17" x14ac:dyDescent="0.25">
      <c r="Q9014" s="8"/>
    </row>
    <row r="9015" spans="17:17" x14ac:dyDescent="0.25">
      <c r="Q9015" s="8"/>
    </row>
    <row r="9016" spans="17:17" x14ac:dyDescent="0.25">
      <c r="Q9016" s="8"/>
    </row>
    <row r="9017" spans="17:17" x14ac:dyDescent="0.25">
      <c r="Q9017" s="8"/>
    </row>
    <row r="9018" spans="17:17" x14ac:dyDescent="0.25">
      <c r="Q9018" s="8"/>
    </row>
    <row r="9019" spans="17:17" x14ac:dyDescent="0.25">
      <c r="Q9019" s="8"/>
    </row>
    <row r="9020" spans="17:17" x14ac:dyDescent="0.25">
      <c r="Q9020" s="8"/>
    </row>
    <row r="9021" spans="17:17" x14ac:dyDescent="0.25">
      <c r="Q9021" s="8"/>
    </row>
    <row r="9022" spans="17:17" x14ac:dyDescent="0.25">
      <c r="Q9022" s="8"/>
    </row>
    <row r="9023" spans="17:17" x14ac:dyDescent="0.25">
      <c r="Q9023" s="8"/>
    </row>
    <row r="9024" spans="17:17" x14ac:dyDescent="0.25">
      <c r="Q9024" s="8"/>
    </row>
    <row r="9025" spans="17:17" x14ac:dyDescent="0.25">
      <c r="Q9025" s="8"/>
    </row>
    <row r="9026" spans="17:17" x14ac:dyDescent="0.25">
      <c r="Q9026" s="8"/>
    </row>
    <row r="9027" spans="17:17" x14ac:dyDescent="0.25">
      <c r="Q9027" s="8"/>
    </row>
    <row r="9028" spans="17:17" x14ac:dyDescent="0.25">
      <c r="Q9028" s="8"/>
    </row>
    <row r="9029" spans="17:17" x14ac:dyDescent="0.25">
      <c r="Q9029" s="8"/>
    </row>
    <row r="9030" spans="17:17" x14ac:dyDescent="0.25">
      <c r="Q9030" s="8"/>
    </row>
    <row r="9031" spans="17:17" x14ac:dyDescent="0.25">
      <c r="Q9031" s="8"/>
    </row>
    <row r="9032" spans="17:17" x14ac:dyDescent="0.25">
      <c r="Q9032" s="8"/>
    </row>
    <row r="9033" spans="17:17" x14ac:dyDescent="0.25">
      <c r="Q9033" s="8"/>
    </row>
    <row r="9034" spans="17:17" x14ac:dyDescent="0.25">
      <c r="Q9034" s="8"/>
    </row>
    <row r="9035" spans="17:17" x14ac:dyDescent="0.25">
      <c r="Q9035" s="8"/>
    </row>
    <row r="9036" spans="17:17" x14ac:dyDescent="0.25">
      <c r="Q9036" s="8"/>
    </row>
    <row r="9037" spans="17:17" x14ac:dyDescent="0.25">
      <c r="Q9037" s="8"/>
    </row>
    <row r="9038" spans="17:17" x14ac:dyDescent="0.25">
      <c r="Q9038" s="8"/>
    </row>
    <row r="9039" spans="17:17" x14ac:dyDescent="0.25">
      <c r="Q9039" s="8"/>
    </row>
    <row r="9040" spans="17:17" x14ac:dyDescent="0.25">
      <c r="Q9040" s="8"/>
    </row>
    <row r="9041" spans="17:17" x14ac:dyDescent="0.25">
      <c r="Q9041" s="8"/>
    </row>
    <row r="9042" spans="17:17" x14ac:dyDescent="0.25">
      <c r="Q9042" s="8"/>
    </row>
    <row r="9043" spans="17:17" x14ac:dyDescent="0.25">
      <c r="Q9043" s="8"/>
    </row>
    <row r="9044" spans="17:17" x14ac:dyDescent="0.25">
      <c r="Q9044" s="8"/>
    </row>
    <row r="9045" spans="17:17" x14ac:dyDescent="0.25">
      <c r="Q9045" s="8"/>
    </row>
    <row r="9046" spans="17:17" x14ac:dyDescent="0.25">
      <c r="Q9046" s="8"/>
    </row>
    <row r="9047" spans="17:17" x14ac:dyDescent="0.25">
      <c r="Q9047" s="8"/>
    </row>
    <row r="9048" spans="17:17" x14ac:dyDescent="0.25">
      <c r="Q9048" s="8"/>
    </row>
    <row r="9049" spans="17:17" x14ac:dyDescent="0.25">
      <c r="Q9049" s="8"/>
    </row>
    <row r="9050" spans="17:17" x14ac:dyDescent="0.25">
      <c r="Q9050" s="8"/>
    </row>
    <row r="9051" spans="17:17" x14ac:dyDescent="0.25">
      <c r="Q9051" s="8"/>
    </row>
    <row r="9052" spans="17:17" x14ac:dyDescent="0.25">
      <c r="Q9052" s="8"/>
    </row>
    <row r="9053" spans="17:17" x14ac:dyDescent="0.25">
      <c r="Q9053" s="8"/>
    </row>
    <row r="9054" spans="17:17" x14ac:dyDescent="0.25">
      <c r="Q9054" s="8"/>
    </row>
    <row r="9055" spans="17:17" x14ac:dyDescent="0.25">
      <c r="Q9055" s="8"/>
    </row>
    <row r="9056" spans="17:17" x14ac:dyDescent="0.25">
      <c r="Q9056" s="8"/>
    </row>
    <row r="9057" spans="17:17" x14ac:dyDescent="0.25">
      <c r="Q9057" s="8"/>
    </row>
    <row r="9058" spans="17:17" x14ac:dyDescent="0.25">
      <c r="Q9058" s="8"/>
    </row>
    <row r="9059" spans="17:17" x14ac:dyDescent="0.25">
      <c r="Q9059" s="8"/>
    </row>
    <row r="9060" spans="17:17" x14ac:dyDescent="0.25">
      <c r="Q9060" s="8"/>
    </row>
    <row r="9061" spans="17:17" x14ac:dyDescent="0.25">
      <c r="Q9061" s="8"/>
    </row>
    <row r="9062" spans="17:17" x14ac:dyDescent="0.25">
      <c r="Q9062" s="8"/>
    </row>
    <row r="9063" spans="17:17" x14ac:dyDescent="0.25">
      <c r="Q9063" s="8"/>
    </row>
    <row r="9064" spans="17:17" x14ac:dyDescent="0.25">
      <c r="Q9064" s="8"/>
    </row>
    <row r="9065" spans="17:17" x14ac:dyDescent="0.25">
      <c r="Q9065" s="8"/>
    </row>
    <row r="9066" spans="17:17" x14ac:dyDescent="0.25">
      <c r="Q9066" s="8"/>
    </row>
    <row r="9067" spans="17:17" x14ac:dyDescent="0.25">
      <c r="Q9067" s="8"/>
    </row>
    <row r="9068" spans="17:17" x14ac:dyDescent="0.25">
      <c r="Q9068" s="8"/>
    </row>
    <row r="9069" spans="17:17" x14ac:dyDescent="0.25">
      <c r="Q9069" s="8"/>
    </row>
    <row r="9070" spans="17:17" x14ac:dyDescent="0.25">
      <c r="Q9070" s="8"/>
    </row>
    <row r="9071" spans="17:17" x14ac:dyDescent="0.25">
      <c r="Q9071" s="8"/>
    </row>
    <row r="9072" spans="17:17" x14ac:dyDescent="0.25">
      <c r="Q9072" s="8"/>
    </row>
    <row r="9073" spans="17:17" x14ac:dyDescent="0.25">
      <c r="Q9073" s="8"/>
    </row>
    <row r="9074" spans="17:17" x14ac:dyDescent="0.25">
      <c r="Q9074" s="8"/>
    </row>
    <row r="9075" spans="17:17" x14ac:dyDescent="0.25">
      <c r="Q9075" s="8"/>
    </row>
    <row r="9076" spans="17:17" x14ac:dyDescent="0.25">
      <c r="Q9076" s="8"/>
    </row>
    <row r="9077" spans="17:17" x14ac:dyDescent="0.25">
      <c r="Q9077" s="8"/>
    </row>
    <row r="9078" spans="17:17" x14ac:dyDescent="0.25">
      <c r="Q9078" s="8"/>
    </row>
    <row r="9079" spans="17:17" x14ac:dyDescent="0.25">
      <c r="Q9079" s="8"/>
    </row>
    <row r="9080" spans="17:17" x14ac:dyDescent="0.25">
      <c r="Q9080" s="8"/>
    </row>
    <row r="9081" spans="17:17" x14ac:dyDescent="0.25">
      <c r="Q9081" s="8"/>
    </row>
    <row r="9082" spans="17:17" x14ac:dyDescent="0.25">
      <c r="Q9082" s="8"/>
    </row>
    <row r="9083" spans="17:17" x14ac:dyDescent="0.25">
      <c r="Q9083" s="8"/>
    </row>
    <row r="9084" spans="17:17" x14ac:dyDescent="0.25">
      <c r="Q9084" s="8"/>
    </row>
    <row r="9085" spans="17:17" x14ac:dyDescent="0.25">
      <c r="Q9085" s="8"/>
    </row>
    <row r="9086" spans="17:17" x14ac:dyDescent="0.25">
      <c r="Q9086" s="8"/>
    </row>
    <row r="9087" spans="17:17" x14ac:dyDescent="0.25">
      <c r="Q9087" s="8"/>
    </row>
    <row r="9088" spans="17:17" x14ac:dyDescent="0.25">
      <c r="Q9088" s="8"/>
    </row>
    <row r="9089" spans="17:17" x14ac:dyDescent="0.25">
      <c r="Q9089" s="8"/>
    </row>
    <row r="9090" spans="17:17" x14ac:dyDescent="0.25">
      <c r="Q9090" s="8"/>
    </row>
    <row r="9091" spans="17:17" x14ac:dyDescent="0.25">
      <c r="Q9091" s="8"/>
    </row>
    <row r="9092" spans="17:17" x14ac:dyDescent="0.25">
      <c r="Q9092" s="8"/>
    </row>
    <row r="9093" spans="17:17" x14ac:dyDescent="0.25">
      <c r="Q9093" s="8"/>
    </row>
    <row r="9094" spans="17:17" x14ac:dyDescent="0.25">
      <c r="Q9094" s="8"/>
    </row>
    <row r="9095" spans="17:17" x14ac:dyDescent="0.25">
      <c r="Q9095" s="8"/>
    </row>
    <row r="9096" spans="17:17" x14ac:dyDescent="0.25">
      <c r="Q9096" s="8"/>
    </row>
    <row r="9097" spans="17:17" x14ac:dyDescent="0.25">
      <c r="Q9097" s="8"/>
    </row>
    <row r="9098" spans="17:17" x14ac:dyDescent="0.25">
      <c r="Q9098" s="8"/>
    </row>
    <row r="9099" spans="17:17" x14ac:dyDescent="0.25">
      <c r="Q9099" s="8"/>
    </row>
    <row r="9100" spans="17:17" x14ac:dyDescent="0.25">
      <c r="Q9100" s="8"/>
    </row>
    <row r="9101" spans="17:17" x14ac:dyDescent="0.25">
      <c r="Q9101" s="8"/>
    </row>
    <row r="9102" spans="17:17" x14ac:dyDescent="0.25">
      <c r="Q9102" s="8"/>
    </row>
    <row r="9103" spans="17:17" x14ac:dyDescent="0.25">
      <c r="Q9103" s="8"/>
    </row>
    <row r="9104" spans="17:17" x14ac:dyDescent="0.25">
      <c r="Q9104" s="8"/>
    </row>
    <row r="9105" spans="17:17" x14ac:dyDescent="0.25">
      <c r="Q9105" s="8"/>
    </row>
    <row r="9106" spans="17:17" x14ac:dyDescent="0.25">
      <c r="Q9106" s="8"/>
    </row>
    <row r="9107" spans="17:17" x14ac:dyDescent="0.25">
      <c r="Q9107" s="8"/>
    </row>
    <row r="9108" spans="17:17" x14ac:dyDescent="0.25">
      <c r="Q9108" s="8"/>
    </row>
    <row r="9109" spans="17:17" x14ac:dyDescent="0.25">
      <c r="Q9109" s="8"/>
    </row>
    <row r="9110" spans="17:17" x14ac:dyDescent="0.25">
      <c r="Q9110" s="8"/>
    </row>
    <row r="9111" spans="17:17" x14ac:dyDescent="0.25">
      <c r="Q9111" s="8"/>
    </row>
    <row r="9112" spans="17:17" x14ac:dyDescent="0.25">
      <c r="Q9112" s="8"/>
    </row>
    <row r="9113" spans="17:17" x14ac:dyDescent="0.25">
      <c r="Q9113" s="8"/>
    </row>
    <row r="9114" spans="17:17" x14ac:dyDescent="0.25">
      <c r="Q9114" s="8"/>
    </row>
    <row r="9115" spans="17:17" x14ac:dyDescent="0.25">
      <c r="Q9115" s="8"/>
    </row>
    <row r="9116" spans="17:17" x14ac:dyDescent="0.25">
      <c r="Q9116" s="8"/>
    </row>
    <row r="9117" spans="17:17" x14ac:dyDescent="0.25">
      <c r="Q9117" s="8"/>
    </row>
    <row r="9118" spans="17:17" x14ac:dyDescent="0.25">
      <c r="Q9118" s="8"/>
    </row>
    <row r="9119" spans="17:17" x14ac:dyDescent="0.25">
      <c r="Q9119" s="8"/>
    </row>
    <row r="9120" spans="17:17" x14ac:dyDescent="0.25">
      <c r="Q9120" s="8"/>
    </row>
    <row r="9121" spans="17:17" x14ac:dyDescent="0.25">
      <c r="Q9121" s="8"/>
    </row>
    <row r="9122" spans="17:17" x14ac:dyDescent="0.25">
      <c r="Q9122" s="8"/>
    </row>
    <row r="9123" spans="17:17" x14ac:dyDescent="0.25">
      <c r="Q9123" s="8"/>
    </row>
    <row r="9124" spans="17:17" x14ac:dyDescent="0.25">
      <c r="Q9124" s="8"/>
    </row>
    <row r="9125" spans="17:17" x14ac:dyDescent="0.25">
      <c r="Q9125" s="8"/>
    </row>
    <row r="9126" spans="17:17" x14ac:dyDescent="0.25">
      <c r="Q9126" s="8"/>
    </row>
    <row r="9127" spans="17:17" x14ac:dyDescent="0.25">
      <c r="Q9127" s="8"/>
    </row>
    <row r="9128" spans="17:17" x14ac:dyDescent="0.25">
      <c r="Q9128" s="8"/>
    </row>
    <row r="9129" spans="17:17" x14ac:dyDescent="0.25">
      <c r="Q9129" s="8"/>
    </row>
    <row r="9130" spans="17:17" x14ac:dyDescent="0.25">
      <c r="Q9130" s="8"/>
    </row>
    <row r="9131" spans="17:17" x14ac:dyDescent="0.25">
      <c r="Q9131" s="8"/>
    </row>
    <row r="9132" spans="17:17" x14ac:dyDescent="0.25">
      <c r="Q9132" s="8"/>
    </row>
    <row r="9133" spans="17:17" x14ac:dyDescent="0.25">
      <c r="Q9133" s="8"/>
    </row>
    <row r="9134" spans="17:17" x14ac:dyDescent="0.25">
      <c r="Q9134" s="8"/>
    </row>
    <row r="9135" spans="17:17" x14ac:dyDescent="0.25">
      <c r="Q9135" s="8"/>
    </row>
    <row r="9136" spans="17:17" x14ac:dyDescent="0.25">
      <c r="Q9136" s="8"/>
    </row>
    <row r="9137" spans="17:17" x14ac:dyDescent="0.25">
      <c r="Q9137" s="8"/>
    </row>
    <row r="9138" spans="17:17" x14ac:dyDescent="0.25">
      <c r="Q9138" s="8"/>
    </row>
    <row r="9139" spans="17:17" x14ac:dyDescent="0.25">
      <c r="Q9139" s="8"/>
    </row>
    <row r="9140" spans="17:17" x14ac:dyDescent="0.25">
      <c r="Q9140" s="8"/>
    </row>
    <row r="9141" spans="17:17" x14ac:dyDescent="0.25">
      <c r="Q9141" s="8"/>
    </row>
    <row r="9142" spans="17:17" x14ac:dyDescent="0.25">
      <c r="Q9142" s="8"/>
    </row>
    <row r="9143" spans="17:17" x14ac:dyDescent="0.25">
      <c r="Q9143" s="8"/>
    </row>
    <row r="9144" spans="17:17" x14ac:dyDescent="0.25">
      <c r="Q9144" s="8"/>
    </row>
    <row r="9145" spans="17:17" x14ac:dyDescent="0.25">
      <c r="Q9145" s="8"/>
    </row>
    <row r="9146" spans="17:17" x14ac:dyDescent="0.25">
      <c r="Q9146" s="8"/>
    </row>
    <row r="9147" spans="17:17" x14ac:dyDescent="0.25">
      <c r="Q9147" s="8"/>
    </row>
    <row r="9148" spans="17:17" x14ac:dyDescent="0.25">
      <c r="Q9148" s="8"/>
    </row>
    <row r="9149" spans="17:17" x14ac:dyDescent="0.25">
      <c r="Q9149" s="8"/>
    </row>
    <row r="9150" spans="17:17" x14ac:dyDescent="0.25">
      <c r="Q9150" s="8"/>
    </row>
    <row r="9151" spans="17:17" x14ac:dyDescent="0.25">
      <c r="Q9151" s="8"/>
    </row>
    <row r="9152" spans="17:17" x14ac:dyDescent="0.25">
      <c r="Q9152" s="8"/>
    </row>
    <row r="9153" spans="17:17" x14ac:dyDescent="0.25">
      <c r="Q9153" s="8"/>
    </row>
    <row r="9154" spans="17:17" x14ac:dyDescent="0.25">
      <c r="Q9154" s="8"/>
    </row>
    <row r="9155" spans="17:17" x14ac:dyDescent="0.25">
      <c r="Q9155" s="8"/>
    </row>
    <row r="9156" spans="17:17" x14ac:dyDescent="0.25">
      <c r="Q9156" s="8"/>
    </row>
    <row r="9157" spans="17:17" x14ac:dyDescent="0.25">
      <c r="Q9157" s="8"/>
    </row>
    <row r="9158" spans="17:17" x14ac:dyDescent="0.25">
      <c r="Q9158" s="8"/>
    </row>
    <row r="9159" spans="17:17" x14ac:dyDescent="0.25">
      <c r="Q9159" s="8"/>
    </row>
    <row r="9160" spans="17:17" x14ac:dyDescent="0.25">
      <c r="Q9160" s="8"/>
    </row>
    <row r="9161" spans="17:17" x14ac:dyDescent="0.25">
      <c r="Q9161" s="8"/>
    </row>
    <row r="9162" spans="17:17" x14ac:dyDescent="0.25">
      <c r="Q9162" s="8"/>
    </row>
    <row r="9163" spans="17:17" x14ac:dyDescent="0.25">
      <c r="Q9163" s="8"/>
    </row>
    <row r="9164" spans="17:17" x14ac:dyDescent="0.25">
      <c r="Q9164" s="8"/>
    </row>
    <row r="9165" spans="17:17" x14ac:dyDescent="0.25">
      <c r="Q9165" s="8"/>
    </row>
    <row r="9166" spans="17:17" x14ac:dyDescent="0.25">
      <c r="Q9166" s="8"/>
    </row>
    <row r="9167" spans="17:17" x14ac:dyDescent="0.25">
      <c r="Q9167" s="8"/>
    </row>
    <row r="9168" spans="17:17" x14ac:dyDescent="0.25">
      <c r="Q9168" s="8"/>
    </row>
    <row r="9169" spans="17:17" x14ac:dyDescent="0.25">
      <c r="Q9169" s="8"/>
    </row>
    <row r="9170" spans="17:17" x14ac:dyDescent="0.25">
      <c r="Q9170" s="8"/>
    </row>
    <row r="9171" spans="17:17" x14ac:dyDescent="0.25">
      <c r="Q9171" s="8"/>
    </row>
    <row r="9172" spans="17:17" x14ac:dyDescent="0.25">
      <c r="Q9172" s="8"/>
    </row>
    <row r="9173" spans="17:17" x14ac:dyDescent="0.25">
      <c r="Q9173" s="8"/>
    </row>
    <row r="9174" spans="17:17" x14ac:dyDescent="0.25">
      <c r="Q9174" s="8"/>
    </row>
    <row r="9175" spans="17:17" x14ac:dyDescent="0.25">
      <c r="Q9175" s="8"/>
    </row>
    <row r="9176" spans="17:17" x14ac:dyDescent="0.25">
      <c r="Q9176" s="8"/>
    </row>
    <row r="9177" spans="17:17" x14ac:dyDescent="0.25">
      <c r="Q9177" s="8"/>
    </row>
    <row r="9178" spans="17:17" x14ac:dyDescent="0.25">
      <c r="Q9178" s="8"/>
    </row>
    <row r="9179" spans="17:17" x14ac:dyDescent="0.25">
      <c r="Q9179" s="8"/>
    </row>
    <row r="9180" spans="17:17" x14ac:dyDescent="0.25">
      <c r="Q9180" s="8"/>
    </row>
    <row r="9181" spans="17:17" x14ac:dyDescent="0.25">
      <c r="Q9181" s="8"/>
    </row>
    <row r="9182" spans="17:17" x14ac:dyDescent="0.25">
      <c r="Q9182" s="8"/>
    </row>
    <row r="9183" spans="17:17" x14ac:dyDescent="0.25">
      <c r="Q9183" s="8"/>
    </row>
    <row r="9184" spans="17:17" x14ac:dyDescent="0.25">
      <c r="Q9184" s="8"/>
    </row>
    <row r="9185" spans="17:17" x14ac:dyDescent="0.25">
      <c r="Q9185" s="8"/>
    </row>
    <row r="9186" spans="17:17" x14ac:dyDescent="0.25">
      <c r="Q9186" s="8"/>
    </row>
    <row r="9187" spans="17:17" x14ac:dyDescent="0.25">
      <c r="Q9187" s="8"/>
    </row>
    <row r="9188" spans="17:17" x14ac:dyDescent="0.25">
      <c r="Q9188" s="8"/>
    </row>
    <row r="9189" spans="17:17" x14ac:dyDescent="0.25">
      <c r="Q9189" s="8"/>
    </row>
    <row r="9190" spans="17:17" x14ac:dyDescent="0.25">
      <c r="Q9190" s="8"/>
    </row>
    <row r="9191" spans="17:17" x14ac:dyDescent="0.25">
      <c r="Q9191" s="8"/>
    </row>
    <row r="9192" spans="17:17" x14ac:dyDescent="0.25">
      <c r="Q9192" s="8"/>
    </row>
    <row r="9193" spans="17:17" x14ac:dyDescent="0.25">
      <c r="Q9193" s="8"/>
    </row>
    <row r="9194" spans="17:17" x14ac:dyDescent="0.25">
      <c r="Q9194" s="8"/>
    </row>
    <row r="9195" spans="17:17" x14ac:dyDescent="0.25">
      <c r="Q9195" s="8"/>
    </row>
    <row r="9196" spans="17:17" x14ac:dyDescent="0.25">
      <c r="Q9196" s="8"/>
    </row>
    <row r="9197" spans="17:17" x14ac:dyDescent="0.25">
      <c r="Q9197" s="8"/>
    </row>
    <row r="9198" spans="17:17" x14ac:dyDescent="0.25">
      <c r="Q9198" s="8"/>
    </row>
    <row r="9199" spans="17:17" x14ac:dyDescent="0.25">
      <c r="Q9199" s="8"/>
    </row>
    <row r="9200" spans="17:17" x14ac:dyDescent="0.25">
      <c r="Q9200" s="8"/>
    </row>
    <row r="9201" spans="17:17" x14ac:dyDescent="0.25">
      <c r="Q9201" s="8"/>
    </row>
    <row r="9202" spans="17:17" x14ac:dyDescent="0.25">
      <c r="Q9202" s="8"/>
    </row>
    <row r="9203" spans="17:17" x14ac:dyDescent="0.25">
      <c r="Q9203" s="8"/>
    </row>
    <row r="9204" spans="17:17" x14ac:dyDescent="0.25">
      <c r="Q9204" s="8"/>
    </row>
    <row r="9205" spans="17:17" x14ac:dyDescent="0.25">
      <c r="Q9205" s="8"/>
    </row>
    <row r="9206" spans="17:17" x14ac:dyDescent="0.25">
      <c r="Q9206" s="8"/>
    </row>
    <row r="9207" spans="17:17" x14ac:dyDescent="0.25">
      <c r="Q9207" s="8"/>
    </row>
    <row r="9208" spans="17:17" x14ac:dyDescent="0.25">
      <c r="Q9208" s="8"/>
    </row>
    <row r="9209" spans="17:17" x14ac:dyDescent="0.25">
      <c r="Q9209" s="8"/>
    </row>
    <row r="9210" spans="17:17" x14ac:dyDescent="0.25">
      <c r="Q9210" s="8"/>
    </row>
    <row r="9211" spans="17:17" x14ac:dyDescent="0.25">
      <c r="Q9211" s="8"/>
    </row>
    <row r="9212" spans="17:17" x14ac:dyDescent="0.25">
      <c r="Q9212" s="8"/>
    </row>
    <row r="9213" spans="17:17" x14ac:dyDescent="0.25">
      <c r="Q9213" s="8"/>
    </row>
    <row r="9214" spans="17:17" x14ac:dyDescent="0.25">
      <c r="Q9214" s="8"/>
    </row>
    <row r="9215" spans="17:17" x14ac:dyDescent="0.25">
      <c r="Q9215" s="8"/>
    </row>
    <row r="9216" spans="17:17" x14ac:dyDescent="0.25">
      <c r="Q9216" s="8"/>
    </row>
    <row r="9217" spans="17:17" x14ac:dyDescent="0.25">
      <c r="Q9217" s="8"/>
    </row>
    <row r="9218" spans="17:17" x14ac:dyDescent="0.25">
      <c r="Q9218" s="8"/>
    </row>
    <row r="9219" spans="17:17" x14ac:dyDescent="0.25">
      <c r="Q9219" s="8"/>
    </row>
    <row r="9220" spans="17:17" x14ac:dyDescent="0.25">
      <c r="Q9220" s="8"/>
    </row>
    <row r="9221" spans="17:17" x14ac:dyDescent="0.25">
      <c r="Q9221" s="8"/>
    </row>
    <row r="9222" spans="17:17" x14ac:dyDescent="0.25">
      <c r="Q9222" s="8"/>
    </row>
    <row r="9223" spans="17:17" x14ac:dyDescent="0.25">
      <c r="Q9223" s="8"/>
    </row>
    <row r="9224" spans="17:17" x14ac:dyDescent="0.25">
      <c r="Q9224" s="8"/>
    </row>
    <row r="9225" spans="17:17" x14ac:dyDescent="0.25">
      <c r="Q9225" s="8"/>
    </row>
    <row r="9226" spans="17:17" x14ac:dyDescent="0.25">
      <c r="Q9226" s="8"/>
    </row>
    <row r="9227" spans="17:17" x14ac:dyDescent="0.25">
      <c r="Q9227" s="8"/>
    </row>
    <row r="9228" spans="17:17" x14ac:dyDescent="0.25">
      <c r="Q9228" s="8"/>
    </row>
    <row r="9229" spans="17:17" x14ac:dyDescent="0.25">
      <c r="Q9229" s="8"/>
    </row>
    <row r="9230" spans="17:17" x14ac:dyDescent="0.25">
      <c r="Q9230" s="8"/>
    </row>
    <row r="9231" spans="17:17" x14ac:dyDescent="0.25">
      <c r="Q9231" s="8"/>
    </row>
    <row r="9232" spans="17:17" x14ac:dyDescent="0.25">
      <c r="Q9232" s="8"/>
    </row>
    <row r="9233" spans="17:17" x14ac:dyDescent="0.25">
      <c r="Q9233" s="8"/>
    </row>
    <row r="9234" spans="17:17" x14ac:dyDescent="0.25">
      <c r="Q9234" s="8"/>
    </row>
    <row r="9235" spans="17:17" x14ac:dyDescent="0.25">
      <c r="Q9235" s="8"/>
    </row>
    <row r="9236" spans="17:17" x14ac:dyDescent="0.25">
      <c r="Q9236" s="8"/>
    </row>
    <row r="9237" spans="17:17" x14ac:dyDescent="0.25">
      <c r="Q9237" s="8"/>
    </row>
    <row r="9238" spans="17:17" x14ac:dyDescent="0.25">
      <c r="Q9238" s="8"/>
    </row>
    <row r="9239" spans="17:17" x14ac:dyDescent="0.25">
      <c r="Q9239" s="8"/>
    </row>
    <row r="9240" spans="17:17" x14ac:dyDescent="0.25">
      <c r="Q9240" s="8"/>
    </row>
    <row r="9241" spans="17:17" x14ac:dyDescent="0.25">
      <c r="Q9241" s="8"/>
    </row>
    <row r="9242" spans="17:17" x14ac:dyDescent="0.25">
      <c r="Q9242" s="8"/>
    </row>
    <row r="9243" spans="17:17" x14ac:dyDescent="0.25">
      <c r="Q9243" s="8"/>
    </row>
    <row r="9244" spans="17:17" x14ac:dyDescent="0.25">
      <c r="Q9244" s="8"/>
    </row>
    <row r="9245" spans="17:17" x14ac:dyDescent="0.25">
      <c r="Q9245" s="8"/>
    </row>
    <row r="9246" spans="17:17" x14ac:dyDescent="0.25">
      <c r="Q9246" s="8"/>
    </row>
    <row r="9247" spans="17:17" x14ac:dyDescent="0.25">
      <c r="Q9247" s="8"/>
    </row>
    <row r="9248" spans="17:17" x14ac:dyDescent="0.25">
      <c r="Q9248" s="8"/>
    </row>
    <row r="9249" spans="17:17" x14ac:dyDescent="0.25">
      <c r="Q9249" s="8"/>
    </row>
    <row r="9250" spans="17:17" x14ac:dyDescent="0.25">
      <c r="Q9250" s="8"/>
    </row>
    <row r="9251" spans="17:17" x14ac:dyDescent="0.25">
      <c r="Q9251" s="8"/>
    </row>
    <row r="9252" spans="17:17" x14ac:dyDescent="0.25">
      <c r="Q9252" s="8"/>
    </row>
    <row r="9253" spans="17:17" x14ac:dyDescent="0.25">
      <c r="Q9253" s="8"/>
    </row>
    <row r="9254" spans="17:17" x14ac:dyDescent="0.25">
      <c r="Q9254" s="8"/>
    </row>
    <row r="9255" spans="17:17" x14ac:dyDescent="0.25">
      <c r="Q9255" s="8"/>
    </row>
    <row r="9256" spans="17:17" x14ac:dyDescent="0.25">
      <c r="Q9256" s="8"/>
    </row>
    <row r="9257" spans="17:17" x14ac:dyDescent="0.25">
      <c r="Q9257" s="8"/>
    </row>
    <row r="9258" spans="17:17" x14ac:dyDescent="0.25">
      <c r="Q9258" s="8"/>
    </row>
    <row r="9259" spans="17:17" x14ac:dyDescent="0.25">
      <c r="Q9259" s="8"/>
    </row>
    <row r="9260" spans="17:17" x14ac:dyDescent="0.25">
      <c r="Q9260" s="8"/>
    </row>
    <row r="9261" spans="17:17" x14ac:dyDescent="0.25">
      <c r="Q9261" s="8"/>
    </row>
    <row r="9262" spans="17:17" x14ac:dyDescent="0.25">
      <c r="Q9262" s="8"/>
    </row>
    <row r="9263" spans="17:17" x14ac:dyDescent="0.25">
      <c r="Q9263" s="8"/>
    </row>
    <row r="9264" spans="17:17" x14ac:dyDescent="0.25">
      <c r="Q9264" s="8"/>
    </row>
    <row r="9265" spans="17:17" x14ac:dyDescent="0.25">
      <c r="Q9265" s="8"/>
    </row>
    <row r="9266" spans="17:17" x14ac:dyDescent="0.25">
      <c r="Q9266" s="8"/>
    </row>
    <row r="9267" spans="17:17" x14ac:dyDescent="0.25">
      <c r="Q9267" s="8"/>
    </row>
    <row r="9268" spans="17:17" x14ac:dyDescent="0.25">
      <c r="Q9268" s="8"/>
    </row>
    <row r="9269" spans="17:17" x14ac:dyDescent="0.25">
      <c r="Q9269" s="8"/>
    </row>
    <row r="9270" spans="17:17" x14ac:dyDescent="0.25">
      <c r="Q9270" s="8"/>
    </row>
    <row r="9271" spans="17:17" x14ac:dyDescent="0.25">
      <c r="Q9271" s="8"/>
    </row>
    <row r="9272" spans="17:17" x14ac:dyDescent="0.25">
      <c r="Q9272" s="8"/>
    </row>
    <row r="9273" spans="17:17" x14ac:dyDescent="0.25">
      <c r="Q9273" s="8"/>
    </row>
    <row r="9274" spans="17:17" x14ac:dyDescent="0.25">
      <c r="Q9274" s="8"/>
    </row>
    <row r="9275" spans="17:17" x14ac:dyDescent="0.25">
      <c r="Q9275" s="8"/>
    </row>
    <row r="9276" spans="17:17" x14ac:dyDescent="0.25">
      <c r="Q9276" s="8"/>
    </row>
    <row r="9277" spans="17:17" x14ac:dyDescent="0.25">
      <c r="Q9277" s="8"/>
    </row>
    <row r="9278" spans="17:17" x14ac:dyDescent="0.25">
      <c r="Q9278" s="8"/>
    </row>
    <row r="9279" spans="17:17" x14ac:dyDescent="0.25">
      <c r="Q9279" s="8"/>
    </row>
    <row r="9280" spans="17:17" x14ac:dyDescent="0.25">
      <c r="Q9280" s="8"/>
    </row>
    <row r="9281" spans="17:17" x14ac:dyDescent="0.25">
      <c r="Q9281" s="8"/>
    </row>
    <row r="9282" spans="17:17" x14ac:dyDescent="0.25">
      <c r="Q9282" s="8"/>
    </row>
    <row r="9283" spans="17:17" x14ac:dyDescent="0.25">
      <c r="Q9283" s="8"/>
    </row>
    <row r="9284" spans="17:17" x14ac:dyDescent="0.25">
      <c r="Q9284" s="8"/>
    </row>
    <row r="9285" spans="17:17" x14ac:dyDescent="0.25">
      <c r="Q9285" s="8"/>
    </row>
    <row r="9286" spans="17:17" x14ac:dyDescent="0.25">
      <c r="Q9286" s="8"/>
    </row>
    <row r="9287" spans="17:17" x14ac:dyDescent="0.25">
      <c r="Q9287" s="8"/>
    </row>
    <row r="9288" spans="17:17" x14ac:dyDescent="0.25">
      <c r="Q9288" s="8"/>
    </row>
    <row r="9289" spans="17:17" x14ac:dyDescent="0.25">
      <c r="Q9289" s="8"/>
    </row>
    <row r="9290" spans="17:17" x14ac:dyDescent="0.25">
      <c r="Q9290" s="8"/>
    </row>
    <row r="9291" spans="17:17" x14ac:dyDescent="0.25">
      <c r="Q9291" s="8"/>
    </row>
    <row r="9292" spans="17:17" x14ac:dyDescent="0.25">
      <c r="Q9292" s="8"/>
    </row>
    <row r="9293" spans="17:17" x14ac:dyDescent="0.25">
      <c r="Q9293" s="8"/>
    </row>
    <row r="9294" spans="17:17" x14ac:dyDescent="0.25">
      <c r="Q9294" s="8"/>
    </row>
    <row r="9295" spans="17:17" x14ac:dyDescent="0.25">
      <c r="Q9295" s="8"/>
    </row>
    <row r="9296" spans="17:17" x14ac:dyDescent="0.25">
      <c r="Q9296" s="8"/>
    </row>
    <row r="9297" spans="17:17" x14ac:dyDescent="0.25">
      <c r="Q9297" s="8"/>
    </row>
    <row r="9298" spans="17:17" x14ac:dyDescent="0.25">
      <c r="Q9298" s="8"/>
    </row>
    <row r="9299" spans="17:17" x14ac:dyDescent="0.25">
      <c r="Q9299" s="8"/>
    </row>
    <row r="9300" spans="17:17" x14ac:dyDescent="0.25">
      <c r="Q9300" s="8"/>
    </row>
    <row r="9301" spans="17:17" x14ac:dyDescent="0.25">
      <c r="Q9301" s="8"/>
    </row>
    <row r="9302" spans="17:17" x14ac:dyDescent="0.25">
      <c r="Q9302" s="8"/>
    </row>
    <row r="9303" spans="17:17" x14ac:dyDescent="0.25">
      <c r="Q9303" s="8"/>
    </row>
    <row r="9304" spans="17:17" x14ac:dyDescent="0.25">
      <c r="Q9304" s="8"/>
    </row>
    <row r="9305" spans="17:17" x14ac:dyDescent="0.25">
      <c r="Q9305" s="8"/>
    </row>
    <row r="9306" spans="17:17" x14ac:dyDescent="0.25">
      <c r="Q9306" s="8"/>
    </row>
    <row r="9307" spans="17:17" x14ac:dyDescent="0.25">
      <c r="Q9307" s="8"/>
    </row>
    <row r="9308" spans="17:17" x14ac:dyDescent="0.25">
      <c r="Q9308" s="8"/>
    </row>
    <row r="9309" spans="17:17" x14ac:dyDescent="0.25">
      <c r="Q9309" s="8"/>
    </row>
    <row r="9310" spans="17:17" x14ac:dyDescent="0.25">
      <c r="Q9310" s="8"/>
    </row>
    <row r="9311" spans="17:17" x14ac:dyDescent="0.25">
      <c r="Q9311" s="8"/>
    </row>
    <row r="9312" spans="17:17" x14ac:dyDescent="0.25">
      <c r="Q9312" s="8"/>
    </row>
    <row r="9313" spans="17:17" x14ac:dyDescent="0.25">
      <c r="Q9313" s="8"/>
    </row>
    <row r="9314" spans="17:17" x14ac:dyDescent="0.25">
      <c r="Q9314" s="8"/>
    </row>
    <row r="9315" spans="17:17" x14ac:dyDescent="0.25">
      <c r="Q9315" s="8"/>
    </row>
    <row r="9316" spans="17:17" x14ac:dyDescent="0.25">
      <c r="Q9316" s="8"/>
    </row>
    <row r="9317" spans="17:17" x14ac:dyDescent="0.25">
      <c r="Q9317" s="8"/>
    </row>
    <row r="9318" spans="17:17" x14ac:dyDescent="0.25">
      <c r="Q9318" s="8"/>
    </row>
    <row r="9319" spans="17:17" x14ac:dyDescent="0.25">
      <c r="Q9319" s="8"/>
    </row>
    <row r="9320" spans="17:17" x14ac:dyDescent="0.25">
      <c r="Q9320" s="8"/>
    </row>
    <row r="9321" spans="17:17" x14ac:dyDescent="0.25">
      <c r="Q9321" s="8"/>
    </row>
    <row r="9322" spans="17:17" x14ac:dyDescent="0.25">
      <c r="Q9322" s="8"/>
    </row>
    <row r="9323" spans="17:17" x14ac:dyDescent="0.25">
      <c r="Q9323" s="8"/>
    </row>
    <row r="9324" spans="17:17" x14ac:dyDescent="0.25">
      <c r="Q9324" s="8"/>
    </row>
    <row r="9325" spans="17:17" x14ac:dyDescent="0.25">
      <c r="Q9325" s="8"/>
    </row>
    <row r="9326" spans="17:17" x14ac:dyDescent="0.25">
      <c r="Q9326" s="8"/>
    </row>
    <row r="9327" spans="17:17" x14ac:dyDescent="0.25">
      <c r="Q9327" s="8"/>
    </row>
    <row r="9328" spans="17:17" x14ac:dyDescent="0.25">
      <c r="Q9328" s="8"/>
    </row>
    <row r="9329" spans="17:17" x14ac:dyDescent="0.25">
      <c r="Q9329" s="8"/>
    </row>
    <row r="9330" spans="17:17" x14ac:dyDescent="0.25">
      <c r="Q9330" s="8"/>
    </row>
    <row r="9331" spans="17:17" x14ac:dyDescent="0.25">
      <c r="Q9331" s="8"/>
    </row>
    <row r="9332" spans="17:17" x14ac:dyDescent="0.25">
      <c r="Q9332" s="8"/>
    </row>
    <row r="9333" spans="17:17" x14ac:dyDescent="0.25">
      <c r="Q9333" s="8"/>
    </row>
    <row r="9334" spans="17:17" x14ac:dyDescent="0.25">
      <c r="Q9334" s="8"/>
    </row>
    <row r="9335" spans="17:17" x14ac:dyDescent="0.25">
      <c r="Q9335" s="8"/>
    </row>
    <row r="9336" spans="17:17" x14ac:dyDescent="0.25">
      <c r="Q9336" s="8"/>
    </row>
    <row r="9337" spans="17:17" x14ac:dyDescent="0.25">
      <c r="Q9337" s="8"/>
    </row>
    <row r="9338" spans="17:17" x14ac:dyDescent="0.25">
      <c r="Q9338" s="8"/>
    </row>
    <row r="9339" spans="17:17" x14ac:dyDescent="0.25">
      <c r="Q9339" s="8"/>
    </row>
    <row r="9340" spans="17:17" x14ac:dyDescent="0.25">
      <c r="Q9340" s="8"/>
    </row>
    <row r="9341" spans="17:17" x14ac:dyDescent="0.25">
      <c r="Q9341" s="8"/>
    </row>
    <row r="9342" spans="17:17" x14ac:dyDescent="0.25">
      <c r="Q9342" s="8"/>
    </row>
    <row r="9343" spans="17:17" x14ac:dyDescent="0.25">
      <c r="Q9343" s="8"/>
    </row>
    <row r="9344" spans="17:17" x14ac:dyDescent="0.25">
      <c r="Q9344" s="8"/>
    </row>
    <row r="9345" spans="17:17" x14ac:dyDescent="0.25">
      <c r="Q9345" s="8"/>
    </row>
    <row r="9346" spans="17:17" x14ac:dyDescent="0.25">
      <c r="Q9346" s="8"/>
    </row>
    <row r="9347" spans="17:17" x14ac:dyDescent="0.25">
      <c r="Q9347" s="8"/>
    </row>
    <row r="9348" spans="17:17" x14ac:dyDescent="0.25">
      <c r="Q9348" s="8"/>
    </row>
    <row r="9349" spans="17:17" x14ac:dyDescent="0.25">
      <c r="Q9349" s="8"/>
    </row>
    <row r="9350" spans="17:17" x14ac:dyDescent="0.25">
      <c r="Q9350" s="8"/>
    </row>
    <row r="9351" spans="17:17" x14ac:dyDescent="0.25">
      <c r="Q9351" s="8"/>
    </row>
    <row r="9352" spans="17:17" x14ac:dyDescent="0.25">
      <c r="Q9352" s="8"/>
    </row>
    <row r="9353" spans="17:17" x14ac:dyDescent="0.25">
      <c r="Q9353" s="8"/>
    </row>
    <row r="9354" spans="17:17" x14ac:dyDescent="0.25">
      <c r="Q9354" s="8"/>
    </row>
    <row r="9355" spans="17:17" x14ac:dyDescent="0.25">
      <c r="Q9355" s="8"/>
    </row>
    <row r="9356" spans="17:17" x14ac:dyDescent="0.25">
      <c r="Q9356" s="8"/>
    </row>
    <row r="9357" spans="17:17" x14ac:dyDescent="0.25">
      <c r="Q9357" s="8"/>
    </row>
    <row r="9358" spans="17:17" x14ac:dyDescent="0.25">
      <c r="Q9358" s="8"/>
    </row>
    <row r="9359" spans="17:17" x14ac:dyDescent="0.25">
      <c r="Q9359" s="8"/>
    </row>
    <row r="9360" spans="17:17" x14ac:dyDescent="0.25">
      <c r="Q9360" s="8"/>
    </row>
    <row r="9361" spans="17:17" x14ac:dyDescent="0.25">
      <c r="Q9361" s="8"/>
    </row>
    <row r="9362" spans="17:17" x14ac:dyDescent="0.25">
      <c r="Q9362" s="8"/>
    </row>
    <row r="9363" spans="17:17" x14ac:dyDescent="0.25">
      <c r="Q9363" s="8"/>
    </row>
    <row r="9364" spans="17:17" x14ac:dyDescent="0.25">
      <c r="Q9364" s="8"/>
    </row>
    <row r="9365" spans="17:17" x14ac:dyDescent="0.25">
      <c r="Q9365" s="8"/>
    </row>
    <row r="9366" spans="17:17" x14ac:dyDescent="0.25">
      <c r="Q9366" s="8"/>
    </row>
    <row r="9367" spans="17:17" x14ac:dyDescent="0.25">
      <c r="Q9367" s="8"/>
    </row>
    <row r="9368" spans="17:17" x14ac:dyDescent="0.25">
      <c r="Q9368" s="8"/>
    </row>
    <row r="9369" spans="17:17" x14ac:dyDescent="0.25">
      <c r="Q9369" s="8"/>
    </row>
    <row r="9370" spans="17:17" x14ac:dyDescent="0.25">
      <c r="Q9370" s="8"/>
    </row>
    <row r="9371" spans="17:17" x14ac:dyDescent="0.25">
      <c r="Q9371" s="8"/>
    </row>
    <row r="9372" spans="17:17" x14ac:dyDescent="0.25">
      <c r="Q9372" s="8"/>
    </row>
    <row r="9373" spans="17:17" x14ac:dyDescent="0.25">
      <c r="Q9373" s="8"/>
    </row>
    <row r="9374" spans="17:17" x14ac:dyDescent="0.25">
      <c r="Q9374" s="8"/>
    </row>
    <row r="9375" spans="17:17" x14ac:dyDescent="0.25">
      <c r="Q9375" s="8"/>
    </row>
    <row r="9376" spans="17:17" x14ac:dyDescent="0.25">
      <c r="Q9376" s="8"/>
    </row>
    <row r="9377" spans="17:17" x14ac:dyDescent="0.25">
      <c r="Q9377" s="8"/>
    </row>
    <row r="9378" spans="17:17" x14ac:dyDescent="0.25">
      <c r="Q9378" s="8"/>
    </row>
    <row r="9379" spans="17:17" x14ac:dyDescent="0.25">
      <c r="Q9379" s="8"/>
    </row>
    <row r="9380" spans="17:17" x14ac:dyDescent="0.25">
      <c r="Q9380" s="8"/>
    </row>
    <row r="9381" spans="17:17" x14ac:dyDescent="0.25">
      <c r="Q9381" s="8"/>
    </row>
    <row r="9382" spans="17:17" x14ac:dyDescent="0.25">
      <c r="Q9382" s="8"/>
    </row>
    <row r="9383" spans="17:17" x14ac:dyDescent="0.25">
      <c r="Q9383" s="8"/>
    </row>
    <row r="9384" spans="17:17" x14ac:dyDescent="0.25">
      <c r="Q9384" s="8"/>
    </row>
    <row r="9385" spans="17:17" x14ac:dyDescent="0.25">
      <c r="Q9385" s="8"/>
    </row>
    <row r="9386" spans="17:17" x14ac:dyDescent="0.25">
      <c r="Q9386" s="8"/>
    </row>
    <row r="9387" spans="17:17" x14ac:dyDescent="0.25">
      <c r="Q9387" s="8"/>
    </row>
    <row r="9388" spans="17:17" x14ac:dyDescent="0.25">
      <c r="Q9388" s="8"/>
    </row>
    <row r="9389" spans="17:17" x14ac:dyDescent="0.25">
      <c r="Q9389" s="8"/>
    </row>
    <row r="9390" spans="17:17" x14ac:dyDescent="0.25">
      <c r="Q9390" s="8"/>
    </row>
    <row r="9391" spans="17:17" x14ac:dyDescent="0.25">
      <c r="Q9391" s="8"/>
    </row>
    <row r="9392" spans="17:17" x14ac:dyDescent="0.25">
      <c r="Q9392" s="8"/>
    </row>
    <row r="9393" spans="17:17" x14ac:dyDescent="0.25">
      <c r="Q9393" s="8"/>
    </row>
    <row r="9394" spans="17:17" x14ac:dyDescent="0.25">
      <c r="Q9394" s="8"/>
    </row>
    <row r="9395" spans="17:17" x14ac:dyDescent="0.25">
      <c r="Q9395" s="8"/>
    </row>
    <row r="9396" spans="17:17" x14ac:dyDescent="0.25">
      <c r="Q9396" s="8"/>
    </row>
    <row r="9397" spans="17:17" x14ac:dyDescent="0.25">
      <c r="Q9397" s="8"/>
    </row>
    <row r="9398" spans="17:17" x14ac:dyDescent="0.25">
      <c r="Q9398" s="8"/>
    </row>
    <row r="9399" spans="17:17" x14ac:dyDescent="0.25">
      <c r="Q9399" s="8"/>
    </row>
    <row r="9400" spans="17:17" x14ac:dyDescent="0.25">
      <c r="Q9400" s="8"/>
    </row>
    <row r="9401" spans="17:17" x14ac:dyDescent="0.25">
      <c r="Q9401" s="8"/>
    </row>
    <row r="9402" spans="17:17" x14ac:dyDescent="0.25">
      <c r="Q9402" s="8"/>
    </row>
    <row r="9403" spans="17:17" x14ac:dyDescent="0.25">
      <c r="Q9403" s="8"/>
    </row>
    <row r="9404" spans="17:17" x14ac:dyDescent="0.25">
      <c r="Q9404" s="8"/>
    </row>
    <row r="9405" spans="17:17" x14ac:dyDescent="0.25">
      <c r="Q9405" s="8"/>
    </row>
    <row r="9406" spans="17:17" x14ac:dyDescent="0.25">
      <c r="Q9406" s="8"/>
    </row>
    <row r="9407" spans="17:17" x14ac:dyDescent="0.25">
      <c r="Q9407" s="8"/>
    </row>
    <row r="9408" spans="17:17" x14ac:dyDescent="0.25">
      <c r="Q9408" s="8"/>
    </row>
    <row r="9409" spans="17:17" x14ac:dyDescent="0.25">
      <c r="Q9409" s="8"/>
    </row>
    <row r="9410" spans="17:17" x14ac:dyDescent="0.25">
      <c r="Q9410" s="8"/>
    </row>
    <row r="9411" spans="17:17" x14ac:dyDescent="0.25">
      <c r="Q9411" s="8"/>
    </row>
    <row r="9412" spans="17:17" x14ac:dyDescent="0.25">
      <c r="Q9412" s="8"/>
    </row>
    <row r="9413" spans="17:17" x14ac:dyDescent="0.25">
      <c r="Q9413" s="8"/>
    </row>
    <row r="9414" spans="17:17" x14ac:dyDescent="0.25">
      <c r="Q9414" s="8"/>
    </row>
    <row r="9415" spans="17:17" x14ac:dyDescent="0.25">
      <c r="Q9415" s="8"/>
    </row>
    <row r="9416" spans="17:17" x14ac:dyDescent="0.25">
      <c r="Q9416" s="8"/>
    </row>
    <row r="9417" spans="17:17" x14ac:dyDescent="0.25">
      <c r="Q9417" s="8"/>
    </row>
    <row r="9418" spans="17:17" x14ac:dyDescent="0.25">
      <c r="Q9418" s="8"/>
    </row>
    <row r="9419" spans="17:17" x14ac:dyDescent="0.25">
      <c r="Q9419" s="8"/>
    </row>
    <row r="9420" spans="17:17" x14ac:dyDescent="0.25">
      <c r="Q9420" s="8"/>
    </row>
    <row r="9421" spans="17:17" x14ac:dyDescent="0.25">
      <c r="Q9421" s="8"/>
    </row>
    <row r="9422" spans="17:17" x14ac:dyDescent="0.25">
      <c r="Q9422" s="8"/>
    </row>
    <row r="9423" spans="17:17" x14ac:dyDescent="0.25">
      <c r="Q9423" s="8"/>
    </row>
    <row r="9424" spans="17:17" x14ac:dyDescent="0.25">
      <c r="Q9424" s="8"/>
    </row>
    <row r="9425" spans="17:17" x14ac:dyDescent="0.25">
      <c r="Q9425" s="8"/>
    </row>
    <row r="9426" spans="17:17" x14ac:dyDescent="0.25">
      <c r="Q9426" s="8"/>
    </row>
    <row r="9427" spans="17:17" x14ac:dyDescent="0.25">
      <c r="Q9427" s="8"/>
    </row>
    <row r="9428" spans="17:17" x14ac:dyDescent="0.25">
      <c r="Q9428" s="8"/>
    </row>
    <row r="9429" spans="17:17" x14ac:dyDescent="0.25">
      <c r="Q9429" s="8"/>
    </row>
    <row r="9430" spans="17:17" x14ac:dyDescent="0.25">
      <c r="Q9430" s="8"/>
    </row>
    <row r="9431" spans="17:17" x14ac:dyDescent="0.25">
      <c r="Q9431" s="8"/>
    </row>
    <row r="9432" spans="17:17" x14ac:dyDescent="0.25">
      <c r="Q9432" s="8"/>
    </row>
    <row r="9433" spans="17:17" x14ac:dyDescent="0.25">
      <c r="Q9433" s="8"/>
    </row>
    <row r="9434" spans="17:17" x14ac:dyDescent="0.25">
      <c r="Q9434" s="8"/>
    </row>
    <row r="9435" spans="17:17" x14ac:dyDescent="0.25">
      <c r="Q9435" s="8"/>
    </row>
    <row r="9436" spans="17:17" x14ac:dyDescent="0.25">
      <c r="Q9436" s="8"/>
    </row>
    <row r="9437" spans="17:17" x14ac:dyDescent="0.25">
      <c r="Q9437" s="8"/>
    </row>
    <row r="9438" spans="17:17" x14ac:dyDescent="0.25">
      <c r="Q9438" s="8"/>
    </row>
    <row r="9439" spans="17:17" x14ac:dyDescent="0.25">
      <c r="Q9439" s="8"/>
    </row>
    <row r="9440" spans="17:17" x14ac:dyDescent="0.25">
      <c r="Q9440" s="8"/>
    </row>
    <row r="9441" spans="17:17" x14ac:dyDescent="0.25">
      <c r="Q9441" s="8"/>
    </row>
    <row r="9442" spans="17:17" x14ac:dyDescent="0.25">
      <c r="Q9442" s="8"/>
    </row>
    <row r="9443" spans="17:17" x14ac:dyDescent="0.25">
      <c r="Q9443" s="8"/>
    </row>
    <row r="9444" spans="17:17" x14ac:dyDescent="0.25">
      <c r="Q9444" s="8"/>
    </row>
    <row r="9445" spans="17:17" x14ac:dyDescent="0.25">
      <c r="Q9445" s="8"/>
    </row>
    <row r="9446" spans="17:17" x14ac:dyDescent="0.25">
      <c r="Q9446" s="8"/>
    </row>
    <row r="9447" spans="17:17" x14ac:dyDescent="0.25">
      <c r="Q9447" s="8"/>
    </row>
    <row r="9448" spans="17:17" x14ac:dyDescent="0.25">
      <c r="Q9448" s="8"/>
    </row>
    <row r="9449" spans="17:17" x14ac:dyDescent="0.25">
      <c r="Q9449" s="8"/>
    </row>
    <row r="9450" spans="17:17" x14ac:dyDescent="0.25">
      <c r="Q9450" s="8"/>
    </row>
    <row r="9451" spans="17:17" x14ac:dyDescent="0.25">
      <c r="Q9451" s="8"/>
    </row>
    <row r="9452" spans="17:17" x14ac:dyDescent="0.25">
      <c r="Q9452" s="8"/>
    </row>
    <row r="9453" spans="17:17" x14ac:dyDescent="0.25">
      <c r="Q9453" s="8"/>
    </row>
    <row r="9454" spans="17:17" x14ac:dyDescent="0.25">
      <c r="Q9454" s="8"/>
    </row>
    <row r="9455" spans="17:17" x14ac:dyDescent="0.25">
      <c r="Q9455" s="8"/>
    </row>
    <row r="9456" spans="17:17" x14ac:dyDescent="0.25">
      <c r="Q9456" s="8"/>
    </row>
    <row r="9457" spans="17:17" x14ac:dyDescent="0.25">
      <c r="Q9457" s="8"/>
    </row>
    <row r="9458" spans="17:17" x14ac:dyDescent="0.25">
      <c r="Q9458" s="8"/>
    </row>
    <row r="9459" spans="17:17" x14ac:dyDescent="0.25">
      <c r="Q9459" s="8"/>
    </row>
    <row r="9460" spans="17:17" x14ac:dyDescent="0.25">
      <c r="Q9460" s="8"/>
    </row>
    <row r="9461" spans="17:17" x14ac:dyDescent="0.25">
      <c r="Q9461" s="8"/>
    </row>
    <row r="9462" spans="17:17" x14ac:dyDescent="0.25">
      <c r="Q9462" s="8"/>
    </row>
    <row r="9463" spans="17:17" x14ac:dyDescent="0.25">
      <c r="Q9463" s="8"/>
    </row>
    <row r="9464" spans="17:17" x14ac:dyDescent="0.25">
      <c r="Q9464" s="8"/>
    </row>
    <row r="9465" spans="17:17" x14ac:dyDescent="0.25">
      <c r="Q9465" s="8"/>
    </row>
    <row r="9466" spans="17:17" x14ac:dyDescent="0.25">
      <c r="Q9466" s="8"/>
    </row>
    <row r="9467" spans="17:17" x14ac:dyDescent="0.25">
      <c r="Q9467" s="8"/>
    </row>
    <row r="9468" spans="17:17" x14ac:dyDescent="0.25">
      <c r="Q9468" s="8"/>
    </row>
    <row r="9469" spans="17:17" x14ac:dyDescent="0.25">
      <c r="Q9469" s="8"/>
    </row>
    <row r="9470" spans="17:17" x14ac:dyDescent="0.25">
      <c r="Q9470" s="8"/>
    </row>
    <row r="9471" spans="17:17" x14ac:dyDescent="0.25">
      <c r="Q9471" s="8"/>
    </row>
    <row r="9472" spans="17:17" x14ac:dyDescent="0.25">
      <c r="Q9472" s="8"/>
    </row>
    <row r="9473" spans="17:17" x14ac:dyDescent="0.25">
      <c r="Q9473" s="8"/>
    </row>
    <row r="9474" spans="17:17" x14ac:dyDescent="0.25">
      <c r="Q9474" s="8"/>
    </row>
    <row r="9475" spans="17:17" x14ac:dyDescent="0.25">
      <c r="Q9475" s="8"/>
    </row>
    <row r="9476" spans="17:17" x14ac:dyDescent="0.25">
      <c r="Q9476" s="8"/>
    </row>
    <row r="9477" spans="17:17" x14ac:dyDescent="0.25">
      <c r="Q9477" s="8"/>
    </row>
    <row r="9478" spans="17:17" x14ac:dyDescent="0.25">
      <c r="Q9478" s="8"/>
    </row>
    <row r="9479" spans="17:17" x14ac:dyDescent="0.25">
      <c r="Q9479" s="8"/>
    </row>
    <row r="9480" spans="17:17" x14ac:dyDescent="0.25">
      <c r="Q9480" s="8"/>
    </row>
    <row r="9481" spans="17:17" x14ac:dyDescent="0.25">
      <c r="Q9481" s="8"/>
    </row>
    <row r="9482" spans="17:17" x14ac:dyDescent="0.25">
      <c r="Q9482" s="8"/>
    </row>
    <row r="9483" spans="17:17" x14ac:dyDescent="0.25">
      <c r="Q9483" s="8"/>
    </row>
    <row r="9484" spans="17:17" x14ac:dyDescent="0.25">
      <c r="Q9484" s="8"/>
    </row>
    <row r="9485" spans="17:17" x14ac:dyDescent="0.25">
      <c r="Q9485" s="8"/>
    </row>
    <row r="9486" spans="17:17" x14ac:dyDescent="0.25">
      <c r="Q9486" s="8"/>
    </row>
    <row r="9487" spans="17:17" x14ac:dyDescent="0.25">
      <c r="Q9487" s="8"/>
    </row>
    <row r="9488" spans="17:17" x14ac:dyDescent="0.25">
      <c r="Q9488" s="8"/>
    </row>
    <row r="9489" spans="17:17" x14ac:dyDescent="0.25">
      <c r="Q9489" s="8"/>
    </row>
    <row r="9490" spans="17:17" x14ac:dyDescent="0.25">
      <c r="Q9490" s="8"/>
    </row>
    <row r="9491" spans="17:17" x14ac:dyDescent="0.25">
      <c r="Q9491" s="8"/>
    </row>
    <row r="9492" spans="17:17" x14ac:dyDescent="0.25">
      <c r="Q9492" s="8"/>
    </row>
    <row r="9493" spans="17:17" x14ac:dyDescent="0.25">
      <c r="Q9493" s="8"/>
    </row>
    <row r="9494" spans="17:17" x14ac:dyDescent="0.25">
      <c r="Q9494" s="8"/>
    </row>
    <row r="9495" spans="17:17" x14ac:dyDescent="0.25">
      <c r="Q9495" s="8"/>
    </row>
    <row r="9496" spans="17:17" x14ac:dyDescent="0.25">
      <c r="Q9496" s="8"/>
    </row>
    <row r="9497" spans="17:17" x14ac:dyDescent="0.25">
      <c r="Q9497" s="8"/>
    </row>
    <row r="9498" spans="17:17" x14ac:dyDescent="0.25">
      <c r="Q9498" s="8"/>
    </row>
    <row r="9499" spans="17:17" x14ac:dyDescent="0.25">
      <c r="Q9499" s="8"/>
    </row>
    <row r="9500" spans="17:17" x14ac:dyDescent="0.25">
      <c r="Q9500" s="8"/>
    </row>
    <row r="9501" spans="17:17" x14ac:dyDescent="0.25">
      <c r="Q9501" s="8"/>
    </row>
    <row r="9502" spans="17:17" x14ac:dyDescent="0.25">
      <c r="Q9502" s="8"/>
    </row>
    <row r="9503" spans="17:17" x14ac:dyDescent="0.25">
      <c r="Q9503" s="8"/>
    </row>
    <row r="9504" spans="17:17" x14ac:dyDescent="0.25">
      <c r="Q9504" s="8"/>
    </row>
    <row r="9505" spans="17:17" x14ac:dyDescent="0.25">
      <c r="Q9505" s="8"/>
    </row>
    <row r="9506" spans="17:17" x14ac:dyDescent="0.25">
      <c r="Q9506" s="8"/>
    </row>
    <row r="9507" spans="17:17" x14ac:dyDescent="0.25">
      <c r="Q9507" s="8"/>
    </row>
    <row r="9508" spans="17:17" x14ac:dyDescent="0.25">
      <c r="Q9508" s="8"/>
    </row>
    <row r="9509" spans="17:17" x14ac:dyDescent="0.25">
      <c r="Q9509" s="8"/>
    </row>
    <row r="9510" spans="17:17" x14ac:dyDescent="0.25">
      <c r="Q9510" s="8"/>
    </row>
    <row r="9511" spans="17:17" x14ac:dyDescent="0.25">
      <c r="Q9511" s="8"/>
    </row>
    <row r="9512" spans="17:17" x14ac:dyDescent="0.25">
      <c r="Q9512" s="8"/>
    </row>
    <row r="9513" spans="17:17" x14ac:dyDescent="0.25">
      <c r="Q9513" s="8"/>
    </row>
    <row r="9514" spans="17:17" x14ac:dyDescent="0.25">
      <c r="Q9514" s="8"/>
    </row>
    <row r="9515" spans="17:17" x14ac:dyDescent="0.25">
      <c r="Q9515" s="8"/>
    </row>
    <row r="9516" spans="17:17" x14ac:dyDescent="0.25">
      <c r="Q9516" s="8"/>
    </row>
    <row r="9517" spans="17:17" x14ac:dyDescent="0.25">
      <c r="Q9517" s="8"/>
    </row>
    <row r="9518" spans="17:17" x14ac:dyDescent="0.25">
      <c r="Q9518" s="8"/>
    </row>
    <row r="9519" spans="17:17" x14ac:dyDescent="0.25">
      <c r="Q9519" s="8"/>
    </row>
    <row r="9520" spans="17:17" x14ac:dyDescent="0.25">
      <c r="Q9520" s="8"/>
    </row>
    <row r="9521" spans="17:17" x14ac:dyDescent="0.25">
      <c r="Q9521" s="8"/>
    </row>
    <row r="9522" spans="17:17" x14ac:dyDescent="0.25">
      <c r="Q9522" s="8"/>
    </row>
    <row r="9523" spans="17:17" x14ac:dyDescent="0.25">
      <c r="Q9523" s="8"/>
    </row>
    <row r="9524" spans="17:17" x14ac:dyDescent="0.25">
      <c r="Q9524" s="8"/>
    </row>
    <row r="9525" spans="17:17" x14ac:dyDescent="0.25">
      <c r="Q9525" s="8"/>
    </row>
    <row r="9526" spans="17:17" x14ac:dyDescent="0.25">
      <c r="Q9526" s="8"/>
    </row>
    <row r="9527" spans="17:17" x14ac:dyDescent="0.25">
      <c r="Q9527" s="8"/>
    </row>
    <row r="9528" spans="17:17" x14ac:dyDescent="0.25">
      <c r="Q9528" s="8"/>
    </row>
    <row r="9529" spans="17:17" x14ac:dyDescent="0.25">
      <c r="Q9529" s="8"/>
    </row>
    <row r="9530" spans="17:17" x14ac:dyDescent="0.25">
      <c r="Q9530" s="8"/>
    </row>
    <row r="9531" spans="17:17" x14ac:dyDescent="0.25">
      <c r="Q9531" s="8"/>
    </row>
    <row r="9532" spans="17:17" x14ac:dyDescent="0.25">
      <c r="Q9532" s="8"/>
    </row>
    <row r="9533" spans="17:17" x14ac:dyDescent="0.25">
      <c r="Q9533" s="8"/>
    </row>
    <row r="9534" spans="17:17" x14ac:dyDescent="0.25">
      <c r="Q9534" s="8"/>
    </row>
    <row r="9535" spans="17:17" x14ac:dyDescent="0.25">
      <c r="Q9535" s="8"/>
    </row>
    <row r="9536" spans="17:17" x14ac:dyDescent="0.25">
      <c r="Q9536" s="8"/>
    </row>
    <row r="9537" spans="17:17" x14ac:dyDescent="0.25">
      <c r="Q9537" s="8"/>
    </row>
    <row r="9538" spans="17:17" x14ac:dyDescent="0.25">
      <c r="Q9538" s="8"/>
    </row>
    <row r="9539" spans="17:17" x14ac:dyDescent="0.25">
      <c r="Q9539" s="8"/>
    </row>
    <row r="9540" spans="17:17" x14ac:dyDescent="0.25">
      <c r="Q9540" s="8"/>
    </row>
    <row r="9541" spans="17:17" x14ac:dyDescent="0.25">
      <c r="Q9541" s="8"/>
    </row>
    <row r="9542" spans="17:17" x14ac:dyDescent="0.25">
      <c r="Q9542" s="8"/>
    </row>
    <row r="9543" spans="17:17" x14ac:dyDescent="0.25">
      <c r="Q9543" s="8"/>
    </row>
    <row r="9544" spans="17:17" x14ac:dyDescent="0.25">
      <c r="Q9544" s="8"/>
    </row>
    <row r="9545" spans="17:17" x14ac:dyDescent="0.25">
      <c r="Q9545" s="8"/>
    </row>
    <row r="9546" spans="17:17" x14ac:dyDescent="0.25">
      <c r="Q9546" s="8"/>
    </row>
    <row r="9547" spans="17:17" x14ac:dyDescent="0.25">
      <c r="Q9547" s="8"/>
    </row>
    <row r="9548" spans="17:17" x14ac:dyDescent="0.25">
      <c r="Q9548" s="8"/>
    </row>
    <row r="9549" spans="17:17" x14ac:dyDescent="0.25">
      <c r="Q9549" s="8"/>
    </row>
    <row r="9550" spans="17:17" x14ac:dyDescent="0.25">
      <c r="Q9550" s="8"/>
    </row>
    <row r="9551" spans="17:17" x14ac:dyDescent="0.25">
      <c r="Q9551" s="8"/>
    </row>
    <row r="9552" spans="17:17" x14ac:dyDescent="0.25">
      <c r="Q9552" s="8"/>
    </row>
    <row r="9553" spans="17:17" x14ac:dyDescent="0.25">
      <c r="Q9553" s="8"/>
    </row>
    <row r="9554" spans="17:17" x14ac:dyDescent="0.25">
      <c r="Q9554" s="8"/>
    </row>
    <row r="9555" spans="17:17" x14ac:dyDescent="0.25">
      <c r="Q9555" s="8"/>
    </row>
    <row r="9556" spans="17:17" x14ac:dyDescent="0.25">
      <c r="Q9556" s="8"/>
    </row>
    <row r="9557" spans="17:17" x14ac:dyDescent="0.25">
      <c r="Q9557" s="8"/>
    </row>
    <row r="9558" spans="17:17" x14ac:dyDescent="0.25">
      <c r="Q9558" s="8"/>
    </row>
    <row r="9559" spans="17:17" x14ac:dyDescent="0.25">
      <c r="Q9559" s="8"/>
    </row>
    <row r="9560" spans="17:17" x14ac:dyDescent="0.25">
      <c r="Q9560" s="8"/>
    </row>
    <row r="9561" spans="17:17" x14ac:dyDescent="0.25">
      <c r="Q9561" s="8"/>
    </row>
    <row r="9562" spans="17:17" x14ac:dyDescent="0.25">
      <c r="Q9562" s="8"/>
    </row>
    <row r="9563" spans="17:17" x14ac:dyDescent="0.25">
      <c r="Q9563" s="8"/>
    </row>
    <row r="9564" spans="17:17" x14ac:dyDescent="0.25">
      <c r="Q9564" s="8"/>
    </row>
    <row r="9565" spans="17:17" x14ac:dyDescent="0.25">
      <c r="Q9565" s="8"/>
    </row>
    <row r="9566" spans="17:17" x14ac:dyDescent="0.25">
      <c r="Q9566" s="8"/>
    </row>
    <row r="9567" spans="17:17" x14ac:dyDescent="0.25">
      <c r="Q9567" s="8"/>
    </row>
    <row r="9568" spans="17:17" x14ac:dyDescent="0.25">
      <c r="Q9568" s="8"/>
    </row>
    <row r="9569" spans="17:17" x14ac:dyDescent="0.25">
      <c r="Q9569" s="8"/>
    </row>
    <row r="9570" spans="17:17" x14ac:dyDescent="0.25">
      <c r="Q9570" s="8"/>
    </row>
    <row r="9571" spans="17:17" x14ac:dyDescent="0.25">
      <c r="Q9571" s="8"/>
    </row>
    <row r="9572" spans="17:17" x14ac:dyDescent="0.25">
      <c r="Q9572" s="8"/>
    </row>
    <row r="9573" spans="17:17" x14ac:dyDescent="0.25">
      <c r="Q9573" s="8"/>
    </row>
    <row r="9574" spans="17:17" x14ac:dyDescent="0.25">
      <c r="Q9574" s="8"/>
    </row>
    <row r="9575" spans="17:17" x14ac:dyDescent="0.25">
      <c r="Q9575" s="8"/>
    </row>
    <row r="9576" spans="17:17" x14ac:dyDescent="0.25">
      <c r="Q9576" s="8"/>
    </row>
    <row r="9577" spans="17:17" x14ac:dyDescent="0.25">
      <c r="Q9577" s="8"/>
    </row>
    <row r="9578" spans="17:17" x14ac:dyDescent="0.25">
      <c r="Q9578" s="8"/>
    </row>
    <row r="9579" spans="17:17" x14ac:dyDescent="0.25">
      <c r="Q9579" s="8"/>
    </row>
    <row r="9580" spans="17:17" x14ac:dyDescent="0.25">
      <c r="Q9580" s="8"/>
    </row>
    <row r="9581" spans="17:17" x14ac:dyDescent="0.25">
      <c r="Q9581" s="8"/>
    </row>
    <row r="9582" spans="17:17" x14ac:dyDescent="0.25">
      <c r="Q9582" s="8"/>
    </row>
    <row r="9583" spans="17:17" x14ac:dyDescent="0.25">
      <c r="Q9583" s="8"/>
    </row>
    <row r="9584" spans="17:17" x14ac:dyDescent="0.25">
      <c r="Q9584" s="8"/>
    </row>
    <row r="9585" spans="17:17" x14ac:dyDescent="0.25">
      <c r="Q9585" s="8"/>
    </row>
    <row r="9586" spans="17:17" x14ac:dyDescent="0.25">
      <c r="Q9586" s="8"/>
    </row>
    <row r="9587" spans="17:17" x14ac:dyDescent="0.25">
      <c r="Q9587" s="8"/>
    </row>
    <row r="9588" spans="17:17" x14ac:dyDescent="0.25">
      <c r="Q9588" s="8"/>
    </row>
    <row r="9589" spans="17:17" x14ac:dyDescent="0.25">
      <c r="Q9589" s="8"/>
    </row>
    <row r="9590" spans="17:17" x14ac:dyDescent="0.25">
      <c r="Q9590" s="8"/>
    </row>
    <row r="9591" spans="17:17" x14ac:dyDescent="0.25">
      <c r="Q9591" s="8"/>
    </row>
    <row r="9592" spans="17:17" x14ac:dyDescent="0.25">
      <c r="Q9592" s="8"/>
    </row>
    <row r="9593" spans="17:17" x14ac:dyDescent="0.25">
      <c r="Q9593" s="8"/>
    </row>
    <row r="9594" spans="17:17" x14ac:dyDescent="0.25">
      <c r="Q9594" s="8"/>
    </row>
    <row r="9595" spans="17:17" x14ac:dyDescent="0.25">
      <c r="Q9595" s="8"/>
    </row>
    <row r="9596" spans="17:17" x14ac:dyDescent="0.25">
      <c r="Q9596" s="8"/>
    </row>
    <row r="9597" spans="17:17" x14ac:dyDescent="0.25">
      <c r="Q9597" s="8"/>
    </row>
    <row r="9598" spans="17:17" x14ac:dyDescent="0.25">
      <c r="Q9598" s="8"/>
    </row>
    <row r="9599" spans="17:17" x14ac:dyDescent="0.25">
      <c r="Q9599" s="8"/>
    </row>
    <row r="9600" spans="17:17" x14ac:dyDescent="0.25">
      <c r="Q9600" s="8"/>
    </row>
    <row r="9601" spans="17:17" x14ac:dyDescent="0.25">
      <c r="Q9601" s="8"/>
    </row>
    <row r="9602" spans="17:17" x14ac:dyDescent="0.25">
      <c r="Q9602" s="8"/>
    </row>
    <row r="9603" spans="17:17" x14ac:dyDescent="0.25">
      <c r="Q9603" s="8"/>
    </row>
    <row r="9604" spans="17:17" x14ac:dyDescent="0.25">
      <c r="Q9604" s="8"/>
    </row>
    <row r="9605" spans="17:17" x14ac:dyDescent="0.25">
      <c r="Q9605" s="8"/>
    </row>
    <row r="9606" spans="17:17" x14ac:dyDescent="0.25">
      <c r="Q9606" s="8"/>
    </row>
    <row r="9607" spans="17:17" x14ac:dyDescent="0.25">
      <c r="Q9607" s="8"/>
    </row>
    <row r="9608" spans="17:17" x14ac:dyDescent="0.25">
      <c r="Q9608" s="8"/>
    </row>
    <row r="9609" spans="17:17" x14ac:dyDescent="0.25">
      <c r="Q9609" s="8"/>
    </row>
    <row r="9610" spans="17:17" x14ac:dyDescent="0.25">
      <c r="Q9610" s="8"/>
    </row>
    <row r="9611" spans="17:17" x14ac:dyDescent="0.25">
      <c r="Q9611" s="8"/>
    </row>
    <row r="9612" spans="17:17" x14ac:dyDescent="0.25">
      <c r="Q9612" s="8"/>
    </row>
    <row r="9613" spans="17:17" x14ac:dyDescent="0.25">
      <c r="Q9613" s="8"/>
    </row>
    <row r="9614" spans="17:17" x14ac:dyDescent="0.25">
      <c r="Q9614" s="8"/>
    </row>
    <row r="9615" spans="17:17" x14ac:dyDescent="0.25">
      <c r="Q9615" s="8"/>
    </row>
    <row r="9616" spans="17:17" x14ac:dyDescent="0.25">
      <c r="Q9616" s="8"/>
    </row>
    <row r="9617" spans="17:17" x14ac:dyDescent="0.25">
      <c r="Q9617" s="8"/>
    </row>
    <row r="9618" spans="17:17" x14ac:dyDescent="0.25">
      <c r="Q9618" s="8"/>
    </row>
    <row r="9619" spans="17:17" x14ac:dyDescent="0.25">
      <c r="Q9619" s="8"/>
    </row>
    <row r="9620" spans="17:17" x14ac:dyDescent="0.25">
      <c r="Q9620" s="8"/>
    </row>
    <row r="9621" spans="17:17" x14ac:dyDescent="0.25">
      <c r="Q9621" s="8"/>
    </row>
    <row r="9622" spans="17:17" x14ac:dyDescent="0.25">
      <c r="Q9622" s="8"/>
    </row>
    <row r="9623" spans="17:17" x14ac:dyDescent="0.25">
      <c r="Q9623" s="8"/>
    </row>
    <row r="9624" spans="17:17" x14ac:dyDescent="0.25">
      <c r="Q9624" s="8"/>
    </row>
    <row r="9625" spans="17:17" x14ac:dyDescent="0.25">
      <c r="Q9625" s="8"/>
    </row>
    <row r="9626" spans="17:17" x14ac:dyDescent="0.25">
      <c r="Q9626" s="8"/>
    </row>
    <row r="9627" spans="17:17" x14ac:dyDescent="0.25">
      <c r="Q9627" s="8"/>
    </row>
    <row r="9628" spans="17:17" x14ac:dyDescent="0.25">
      <c r="Q9628" s="8"/>
    </row>
    <row r="9629" spans="17:17" x14ac:dyDescent="0.25">
      <c r="Q9629" s="8"/>
    </row>
    <row r="9630" spans="17:17" x14ac:dyDescent="0.25">
      <c r="Q9630" s="8"/>
    </row>
    <row r="9631" spans="17:17" x14ac:dyDescent="0.25">
      <c r="Q9631" s="8"/>
    </row>
    <row r="9632" spans="17:17" x14ac:dyDescent="0.25">
      <c r="Q9632" s="8"/>
    </row>
    <row r="9633" spans="17:17" x14ac:dyDescent="0.25">
      <c r="Q9633" s="8"/>
    </row>
    <row r="9634" spans="17:17" x14ac:dyDescent="0.25">
      <c r="Q9634" s="8"/>
    </row>
    <row r="9635" spans="17:17" x14ac:dyDescent="0.25">
      <c r="Q9635" s="8"/>
    </row>
    <row r="9636" spans="17:17" x14ac:dyDescent="0.25">
      <c r="Q9636" s="8"/>
    </row>
    <row r="9637" spans="17:17" x14ac:dyDescent="0.25">
      <c r="Q9637" s="8"/>
    </row>
    <row r="9638" spans="17:17" x14ac:dyDescent="0.25">
      <c r="Q9638" s="8"/>
    </row>
    <row r="9639" spans="17:17" x14ac:dyDescent="0.25">
      <c r="Q9639" s="8"/>
    </row>
    <row r="9640" spans="17:17" x14ac:dyDescent="0.25">
      <c r="Q9640" s="8"/>
    </row>
    <row r="9641" spans="17:17" x14ac:dyDescent="0.25">
      <c r="Q9641" s="8"/>
    </row>
    <row r="9642" spans="17:17" x14ac:dyDescent="0.25">
      <c r="Q9642" s="8"/>
    </row>
    <row r="9643" spans="17:17" x14ac:dyDescent="0.25">
      <c r="Q9643" s="8"/>
    </row>
    <row r="9644" spans="17:17" x14ac:dyDescent="0.25">
      <c r="Q9644" s="8"/>
    </row>
    <row r="9645" spans="17:17" x14ac:dyDescent="0.25">
      <c r="Q9645" s="8"/>
    </row>
    <row r="9646" spans="17:17" x14ac:dyDescent="0.25">
      <c r="Q9646" s="8"/>
    </row>
    <row r="9647" spans="17:17" x14ac:dyDescent="0.25">
      <c r="Q9647" s="8"/>
    </row>
    <row r="9648" spans="17:17" x14ac:dyDescent="0.25">
      <c r="Q9648" s="8"/>
    </row>
    <row r="9649" spans="17:17" x14ac:dyDescent="0.25">
      <c r="Q9649" s="8"/>
    </row>
    <row r="9650" spans="17:17" x14ac:dyDescent="0.25">
      <c r="Q9650" s="8"/>
    </row>
    <row r="9651" spans="17:17" x14ac:dyDescent="0.25">
      <c r="Q9651" s="8"/>
    </row>
    <row r="9652" spans="17:17" x14ac:dyDescent="0.25">
      <c r="Q9652" s="8"/>
    </row>
    <row r="9653" spans="17:17" x14ac:dyDescent="0.25">
      <c r="Q9653" s="8"/>
    </row>
    <row r="9654" spans="17:17" x14ac:dyDescent="0.25">
      <c r="Q9654" s="8"/>
    </row>
    <row r="9655" spans="17:17" x14ac:dyDescent="0.25">
      <c r="Q9655" s="8"/>
    </row>
    <row r="9656" spans="17:17" x14ac:dyDescent="0.25">
      <c r="Q9656" s="8"/>
    </row>
    <row r="9657" spans="17:17" x14ac:dyDescent="0.25">
      <c r="Q9657" s="8"/>
    </row>
    <row r="9658" spans="17:17" x14ac:dyDescent="0.25">
      <c r="Q9658" s="8"/>
    </row>
    <row r="9659" spans="17:17" x14ac:dyDescent="0.25">
      <c r="Q9659" s="8"/>
    </row>
    <row r="9660" spans="17:17" x14ac:dyDescent="0.25">
      <c r="Q9660" s="8"/>
    </row>
    <row r="9661" spans="17:17" x14ac:dyDescent="0.25">
      <c r="Q9661" s="8"/>
    </row>
    <row r="9662" spans="17:17" x14ac:dyDescent="0.25">
      <c r="Q9662" s="8"/>
    </row>
    <row r="9663" spans="17:17" x14ac:dyDescent="0.25">
      <c r="Q9663" s="8"/>
    </row>
    <row r="9664" spans="17:17" x14ac:dyDescent="0.25">
      <c r="Q9664" s="8"/>
    </row>
    <row r="9665" spans="17:17" x14ac:dyDescent="0.25">
      <c r="Q9665" s="8"/>
    </row>
    <row r="9666" spans="17:17" x14ac:dyDescent="0.25">
      <c r="Q9666" s="8"/>
    </row>
    <row r="9667" spans="17:17" x14ac:dyDescent="0.25">
      <c r="Q9667" s="8"/>
    </row>
    <row r="9668" spans="17:17" x14ac:dyDescent="0.25">
      <c r="Q9668" s="8"/>
    </row>
    <row r="9669" spans="17:17" x14ac:dyDescent="0.25">
      <c r="Q9669" s="8"/>
    </row>
    <row r="9670" spans="17:17" x14ac:dyDescent="0.25">
      <c r="Q9670" s="8"/>
    </row>
    <row r="9671" spans="17:17" x14ac:dyDescent="0.25">
      <c r="Q9671" s="8"/>
    </row>
    <row r="9672" spans="17:17" x14ac:dyDescent="0.25">
      <c r="Q9672" s="8"/>
    </row>
    <row r="9673" spans="17:17" x14ac:dyDescent="0.25">
      <c r="Q9673" s="8"/>
    </row>
    <row r="9674" spans="17:17" x14ac:dyDescent="0.25">
      <c r="Q9674" s="8"/>
    </row>
    <row r="9675" spans="17:17" x14ac:dyDescent="0.25">
      <c r="Q9675" s="8"/>
    </row>
    <row r="9676" spans="17:17" x14ac:dyDescent="0.25">
      <c r="Q9676" s="8"/>
    </row>
    <row r="9677" spans="17:17" x14ac:dyDescent="0.25">
      <c r="Q9677" s="8"/>
    </row>
    <row r="9678" spans="17:17" x14ac:dyDescent="0.25">
      <c r="Q9678" s="8"/>
    </row>
    <row r="9679" spans="17:17" x14ac:dyDescent="0.25">
      <c r="Q9679" s="8"/>
    </row>
    <row r="9680" spans="17:17" x14ac:dyDescent="0.25">
      <c r="Q9680" s="8"/>
    </row>
    <row r="9681" spans="17:17" x14ac:dyDescent="0.25">
      <c r="Q9681" s="8"/>
    </row>
    <row r="9682" spans="17:17" x14ac:dyDescent="0.25">
      <c r="Q9682" s="8"/>
    </row>
    <row r="9683" spans="17:17" x14ac:dyDescent="0.25">
      <c r="Q9683" s="8"/>
    </row>
    <row r="9684" spans="17:17" x14ac:dyDescent="0.25">
      <c r="Q9684" s="8"/>
    </row>
    <row r="9685" spans="17:17" x14ac:dyDescent="0.25">
      <c r="Q9685" s="8"/>
    </row>
    <row r="9686" spans="17:17" x14ac:dyDescent="0.25">
      <c r="Q9686" s="8"/>
    </row>
    <row r="9687" spans="17:17" x14ac:dyDescent="0.25">
      <c r="Q9687" s="8"/>
    </row>
    <row r="9688" spans="17:17" x14ac:dyDescent="0.25">
      <c r="Q9688" s="8"/>
    </row>
    <row r="9689" spans="17:17" x14ac:dyDescent="0.25">
      <c r="Q9689" s="8"/>
    </row>
    <row r="9690" spans="17:17" x14ac:dyDescent="0.25">
      <c r="Q9690" s="8"/>
    </row>
    <row r="9691" spans="17:17" x14ac:dyDescent="0.25">
      <c r="Q9691" s="8"/>
    </row>
    <row r="9692" spans="17:17" x14ac:dyDescent="0.25">
      <c r="Q9692" s="8"/>
    </row>
    <row r="9693" spans="17:17" x14ac:dyDescent="0.25">
      <c r="Q9693" s="8"/>
    </row>
    <row r="9694" spans="17:17" x14ac:dyDescent="0.25">
      <c r="Q9694" s="8"/>
    </row>
    <row r="9695" spans="17:17" x14ac:dyDescent="0.25">
      <c r="Q9695" s="8"/>
    </row>
    <row r="9696" spans="17:17" x14ac:dyDescent="0.25">
      <c r="Q9696" s="8"/>
    </row>
    <row r="9697" spans="17:17" x14ac:dyDescent="0.25">
      <c r="Q9697" s="8"/>
    </row>
    <row r="9698" spans="17:17" x14ac:dyDescent="0.25">
      <c r="Q9698" s="8"/>
    </row>
    <row r="9699" spans="17:17" x14ac:dyDescent="0.25">
      <c r="Q9699" s="8"/>
    </row>
    <row r="9700" spans="17:17" x14ac:dyDescent="0.25">
      <c r="Q9700" s="8"/>
    </row>
    <row r="9701" spans="17:17" x14ac:dyDescent="0.25">
      <c r="Q9701" s="8"/>
    </row>
    <row r="9702" spans="17:17" x14ac:dyDescent="0.25">
      <c r="Q9702" s="8"/>
    </row>
    <row r="9703" spans="17:17" x14ac:dyDescent="0.25">
      <c r="Q9703" s="8"/>
    </row>
    <row r="9704" spans="17:17" x14ac:dyDescent="0.25">
      <c r="Q9704" s="8"/>
    </row>
    <row r="9705" spans="17:17" x14ac:dyDescent="0.25">
      <c r="Q9705" s="8"/>
    </row>
    <row r="9706" spans="17:17" x14ac:dyDescent="0.25">
      <c r="Q9706" s="8"/>
    </row>
    <row r="9707" spans="17:17" x14ac:dyDescent="0.25">
      <c r="Q9707" s="8"/>
    </row>
    <row r="9708" spans="17:17" x14ac:dyDescent="0.25">
      <c r="Q9708" s="8"/>
    </row>
    <row r="9709" spans="17:17" x14ac:dyDescent="0.25">
      <c r="Q9709" s="8"/>
    </row>
    <row r="9710" spans="17:17" x14ac:dyDescent="0.25">
      <c r="Q9710" s="8"/>
    </row>
    <row r="9711" spans="17:17" x14ac:dyDescent="0.25">
      <c r="Q9711" s="8"/>
    </row>
    <row r="9712" spans="17:17" x14ac:dyDescent="0.25">
      <c r="Q9712" s="8"/>
    </row>
    <row r="9713" spans="17:17" x14ac:dyDescent="0.25">
      <c r="Q9713" s="8"/>
    </row>
    <row r="9714" spans="17:17" x14ac:dyDescent="0.25">
      <c r="Q9714" s="8"/>
    </row>
    <row r="9715" spans="17:17" x14ac:dyDescent="0.25">
      <c r="Q9715" s="8"/>
    </row>
    <row r="9716" spans="17:17" x14ac:dyDescent="0.25">
      <c r="Q9716" s="8"/>
    </row>
    <row r="9717" spans="17:17" x14ac:dyDescent="0.25">
      <c r="Q9717" s="8"/>
    </row>
    <row r="9718" spans="17:17" x14ac:dyDescent="0.25">
      <c r="Q9718" s="8"/>
    </row>
    <row r="9719" spans="17:17" x14ac:dyDescent="0.25">
      <c r="Q9719" s="8"/>
    </row>
    <row r="9720" spans="17:17" x14ac:dyDescent="0.25">
      <c r="Q9720" s="8"/>
    </row>
    <row r="9721" spans="17:17" x14ac:dyDescent="0.25">
      <c r="Q9721" s="8"/>
    </row>
    <row r="9722" spans="17:17" x14ac:dyDescent="0.25">
      <c r="Q9722" s="8"/>
    </row>
    <row r="9723" spans="17:17" x14ac:dyDescent="0.25">
      <c r="Q9723" s="8"/>
    </row>
    <row r="9724" spans="17:17" x14ac:dyDescent="0.25">
      <c r="Q9724" s="8"/>
    </row>
    <row r="9725" spans="17:17" x14ac:dyDescent="0.25">
      <c r="Q9725" s="8"/>
    </row>
    <row r="9726" spans="17:17" x14ac:dyDescent="0.25">
      <c r="Q9726" s="8"/>
    </row>
    <row r="9727" spans="17:17" x14ac:dyDescent="0.25">
      <c r="Q9727" s="8"/>
    </row>
    <row r="9728" spans="17:17" x14ac:dyDescent="0.25">
      <c r="Q9728" s="8"/>
    </row>
    <row r="9729" spans="17:17" x14ac:dyDescent="0.25">
      <c r="Q9729" s="8"/>
    </row>
    <row r="9730" spans="17:17" x14ac:dyDescent="0.25">
      <c r="Q9730" s="8"/>
    </row>
    <row r="9731" spans="17:17" x14ac:dyDescent="0.25">
      <c r="Q9731" s="8"/>
    </row>
    <row r="9732" spans="17:17" x14ac:dyDescent="0.25">
      <c r="Q9732" s="8"/>
    </row>
    <row r="9733" spans="17:17" x14ac:dyDescent="0.25">
      <c r="Q9733" s="8"/>
    </row>
    <row r="9734" spans="17:17" x14ac:dyDescent="0.25">
      <c r="Q9734" s="8"/>
    </row>
    <row r="9735" spans="17:17" x14ac:dyDescent="0.25">
      <c r="Q9735" s="8"/>
    </row>
    <row r="9736" spans="17:17" x14ac:dyDescent="0.25">
      <c r="Q9736" s="8"/>
    </row>
    <row r="9737" spans="17:17" x14ac:dyDescent="0.25">
      <c r="Q9737" s="8"/>
    </row>
    <row r="9738" spans="17:17" x14ac:dyDescent="0.25">
      <c r="Q9738" s="8"/>
    </row>
    <row r="9739" spans="17:17" x14ac:dyDescent="0.25">
      <c r="Q9739" s="8"/>
    </row>
    <row r="9740" spans="17:17" x14ac:dyDescent="0.25">
      <c r="Q9740" s="8"/>
    </row>
    <row r="9741" spans="17:17" x14ac:dyDescent="0.25">
      <c r="Q9741" s="8"/>
    </row>
    <row r="9742" spans="17:17" x14ac:dyDescent="0.25">
      <c r="Q9742" s="8"/>
    </row>
    <row r="9743" spans="17:17" x14ac:dyDescent="0.25">
      <c r="Q9743" s="8"/>
    </row>
    <row r="9744" spans="17:17" x14ac:dyDescent="0.25">
      <c r="Q9744" s="8"/>
    </row>
    <row r="9745" spans="17:17" x14ac:dyDescent="0.25">
      <c r="Q9745" s="8"/>
    </row>
    <row r="9746" spans="17:17" x14ac:dyDescent="0.25">
      <c r="Q9746" s="8"/>
    </row>
    <row r="9747" spans="17:17" x14ac:dyDescent="0.25">
      <c r="Q9747" s="8"/>
    </row>
    <row r="9748" spans="17:17" x14ac:dyDescent="0.25">
      <c r="Q9748" s="8"/>
    </row>
    <row r="9749" spans="17:17" x14ac:dyDescent="0.25">
      <c r="Q9749" s="8"/>
    </row>
    <row r="9750" spans="17:17" x14ac:dyDescent="0.25">
      <c r="Q9750" s="8"/>
    </row>
    <row r="9751" spans="17:17" x14ac:dyDescent="0.25">
      <c r="Q9751" s="8"/>
    </row>
    <row r="9752" spans="17:17" x14ac:dyDescent="0.25">
      <c r="Q9752" s="8"/>
    </row>
    <row r="9753" spans="17:17" x14ac:dyDescent="0.25">
      <c r="Q9753" s="8"/>
    </row>
    <row r="9754" spans="17:17" x14ac:dyDescent="0.25">
      <c r="Q9754" s="8"/>
    </row>
    <row r="9755" spans="17:17" x14ac:dyDescent="0.25">
      <c r="Q9755" s="8"/>
    </row>
    <row r="9756" spans="17:17" x14ac:dyDescent="0.25">
      <c r="Q9756" s="8"/>
    </row>
    <row r="9757" spans="17:17" x14ac:dyDescent="0.25">
      <c r="Q9757" s="8"/>
    </row>
    <row r="9758" spans="17:17" x14ac:dyDescent="0.25">
      <c r="Q9758" s="8"/>
    </row>
    <row r="9759" spans="17:17" x14ac:dyDescent="0.25">
      <c r="Q9759" s="8"/>
    </row>
    <row r="9760" spans="17:17" x14ac:dyDescent="0.25">
      <c r="Q9760" s="8"/>
    </row>
    <row r="9761" spans="17:17" x14ac:dyDescent="0.25">
      <c r="Q9761" s="8"/>
    </row>
    <row r="9762" spans="17:17" x14ac:dyDescent="0.25">
      <c r="Q9762" s="8"/>
    </row>
    <row r="9763" spans="17:17" x14ac:dyDescent="0.25">
      <c r="Q9763" s="8"/>
    </row>
    <row r="9764" spans="17:17" x14ac:dyDescent="0.25">
      <c r="Q9764" s="8"/>
    </row>
    <row r="9765" spans="17:17" x14ac:dyDescent="0.25">
      <c r="Q9765" s="8"/>
    </row>
    <row r="9766" spans="17:17" x14ac:dyDescent="0.25">
      <c r="Q9766" s="8"/>
    </row>
    <row r="9767" spans="17:17" x14ac:dyDescent="0.25">
      <c r="Q9767" s="8"/>
    </row>
    <row r="9768" spans="17:17" x14ac:dyDescent="0.25">
      <c r="Q9768" s="8"/>
    </row>
    <row r="9769" spans="17:17" x14ac:dyDescent="0.25">
      <c r="Q9769" s="8"/>
    </row>
    <row r="9770" spans="17:17" x14ac:dyDescent="0.25">
      <c r="Q9770" s="8"/>
    </row>
    <row r="9771" spans="17:17" x14ac:dyDescent="0.25">
      <c r="Q9771" s="8"/>
    </row>
    <row r="9772" spans="17:17" x14ac:dyDescent="0.25">
      <c r="Q9772" s="8"/>
    </row>
    <row r="9773" spans="17:17" x14ac:dyDescent="0.25">
      <c r="Q9773" s="8"/>
    </row>
    <row r="9774" spans="17:17" x14ac:dyDescent="0.25">
      <c r="Q9774" s="8"/>
    </row>
    <row r="9775" spans="17:17" x14ac:dyDescent="0.25">
      <c r="Q9775" s="8"/>
    </row>
    <row r="9776" spans="17:17" x14ac:dyDescent="0.25">
      <c r="Q9776" s="8"/>
    </row>
    <row r="9777" spans="17:17" x14ac:dyDescent="0.25">
      <c r="Q9777" s="8"/>
    </row>
    <row r="9778" spans="17:17" x14ac:dyDescent="0.25">
      <c r="Q9778" s="8"/>
    </row>
    <row r="9779" spans="17:17" x14ac:dyDescent="0.25">
      <c r="Q9779" s="8"/>
    </row>
    <row r="9780" spans="17:17" x14ac:dyDescent="0.25">
      <c r="Q9780" s="8"/>
    </row>
    <row r="9781" spans="17:17" x14ac:dyDescent="0.25">
      <c r="Q9781" s="8"/>
    </row>
    <row r="9782" spans="17:17" x14ac:dyDescent="0.25">
      <c r="Q9782" s="8"/>
    </row>
    <row r="9783" spans="17:17" x14ac:dyDescent="0.25">
      <c r="Q9783" s="8"/>
    </row>
    <row r="9784" spans="17:17" x14ac:dyDescent="0.25">
      <c r="Q9784" s="8"/>
    </row>
    <row r="9785" spans="17:17" x14ac:dyDescent="0.25">
      <c r="Q9785" s="8"/>
    </row>
    <row r="9786" spans="17:17" x14ac:dyDescent="0.25">
      <c r="Q9786" s="8"/>
    </row>
    <row r="9787" spans="17:17" x14ac:dyDescent="0.25">
      <c r="Q9787" s="8"/>
    </row>
    <row r="9788" spans="17:17" x14ac:dyDescent="0.25">
      <c r="Q9788" s="8"/>
    </row>
    <row r="9789" spans="17:17" x14ac:dyDescent="0.25">
      <c r="Q9789" s="8"/>
    </row>
    <row r="9790" spans="17:17" x14ac:dyDescent="0.25">
      <c r="Q9790" s="8"/>
    </row>
    <row r="9791" spans="17:17" x14ac:dyDescent="0.25">
      <c r="Q9791" s="8"/>
    </row>
    <row r="9792" spans="17:17" x14ac:dyDescent="0.25">
      <c r="Q9792" s="8"/>
    </row>
    <row r="9793" spans="17:17" x14ac:dyDescent="0.25">
      <c r="Q9793" s="8"/>
    </row>
    <row r="9794" spans="17:17" x14ac:dyDescent="0.25">
      <c r="Q9794" s="8"/>
    </row>
    <row r="9795" spans="17:17" x14ac:dyDescent="0.25">
      <c r="Q9795" s="8"/>
    </row>
    <row r="9796" spans="17:17" x14ac:dyDescent="0.25">
      <c r="Q9796" s="8"/>
    </row>
    <row r="9797" spans="17:17" x14ac:dyDescent="0.25">
      <c r="Q9797" s="8"/>
    </row>
    <row r="9798" spans="17:17" x14ac:dyDescent="0.25">
      <c r="Q9798" s="8"/>
    </row>
    <row r="9799" spans="17:17" x14ac:dyDescent="0.25">
      <c r="Q9799" s="8"/>
    </row>
    <row r="9800" spans="17:17" x14ac:dyDescent="0.25">
      <c r="Q9800" s="8"/>
    </row>
    <row r="9801" spans="17:17" x14ac:dyDescent="0.25">
      <c r="Q9801" s="8"/>
    </row>
    <row r="9802" spans="17:17" x14ac:dyDescent="0.25">
      <c r="Q9802" s="8"/>
    </row>
    <row r="9803" spans="17:17" x14ac:dyDescent="0.25">
      <c r="Q9803" s="8"/>
    </row>
    <row r="9804" spans="17:17" x14ac:dyDescent="0.25">
      <c r="Q9804" s="8"/>
    </row>
    <row r="9805" spans="17:17" x14ac:dyDescent="0.25">
      <c r="Q9805" s="8"/>
    </row>
    <row r="9806" spans="17:17" x14ac:dyDescent="0.25">
      <c r="Q9806" s="8"/>
    </row>
    <row r="9807" spans="17:17" x14ac:dyDescent="0.25">
      <c r="Q9807" s="8"/>
    </row>
    <row r="9808" spans="17:17" x14ac:dyDescent="0.25">
      <c r="Q9808" s="8"/>
    </row>
    <row r="9809" spans="17:17" x14ac:dyDescent="0.25">
      <c r="Q9809" s="8"/>
    </row>
    <row r="9810" spans="17:17" x14ac:dyDescent="0.25">
      <c r="Q9810" s="8"/>
    </row>
    <row r="9811" spans="17:17" x14ac:dyDescent="0.25">
      <c r="Q9811" s="8"/>
    </row>
    <row r="9812" spans="17:17" x14ac:dyDescent="0.25">
      <c r="Q9812" s="8"/>
    </row>
    <row r="9813" spans="17:17" x14ac:dyDescent="0.25">
      <c r="Q9813" s="8"/>
    </row>
    <row r="9814" spans="17:17" x14ac:dyDescent="0.25">
      <c r="Q9814" s="8"/>
    </row>
    <row r="9815" spans="17:17" x14ac:dyDescent="0.25">
      <c r="Q9815" s="8"/>
    </row>
    <row r="9816" spans="17:17" x14ac:dyDescent="0.25">
      <c r="Q9816" s="8"/>
    </row>
    <row r="9817" spans="17:17" x14ac:dyDescent="0.25">
      <c r="Q9817" s="8"/>
    </row>
    <row r="9818" spans="17:17" x14ac:dyDescent="0.25">
      <c r="Q9818" s="8"/>
    </row>
    <row r="9819" spans="17:17" x14ac:dyDescent="0.25">
      <c r="Q9819" s="8"/>
    </row>
    <row r="9820" spans="17:17" x14ac:dyDescent="0.25">
      <c r="Q9820" s="8"/>
    </row>
    <row r="9821" spans="17:17" x14ac:dyDescent="0.25">
      <c r="Q9821" s="8"/>
    </row>
    <row r="9822" spans="17:17" x14ac:dyDescent="0.25">
      <c r="Q9822" s="8"/>
    </row>
    <row r="9823" spans="17:17" x14ac:dyDescent="0.25">
      <c r="Q9823" s="8"/>
    </row>
    <row r="9824" spans="17:17" x14ac:dyDescent="0.25">
      <c r="Q9824" s="8"/>
    </row>
    <row r="9825" spans="17:17" x14ac:dyDescent="0.25">
      <c r="Q9825" s="8"/>
    </row>
    <row r="9826" spans="17:17" x14ac:dyDescent="0.25">
      <c r="Q9826" s="8"/>
    </row>
    <row r="9827" spans="17:17" x14ac:dyDescent="0.25">
      <c r="Q9827" s="8"/>
    </row>
    <row r="9828" spans="17:17" x14ac:dyDescent="0.25">
      <c r="Q9828" s="8"/>
    </row>
    <row r="9829" spans="17:17" x14ac:dyDescent="0.25">
      <c r="Q9829" s="8"/>
    </row>
    <row r="9830" spans="17:17" x14ac:dyDescent="0.25">
      <c r="Q9830" s="8"/>
    </row>
    <row r="9831" spans="17:17" x14ac:dyDescent="0.25">
      <c r="Q9831" s="8"/>
    </row>
    <row r="9832" spans="17:17" x14ac:dyDescent="0.25">
      <c r="Q9832" s="8"/>
    </row>
    <row r="9833" spans="17:17" x14ac:dyDescent="0.25">
      <c r="Q9833" s="8"/>
    </row>
    <row r="9834" spans="17:17" x14ac:dyDescent="0.25">
      <c r="Q9834" s="8"/>
    </row>
    <row r="9835" spans="17:17" x14ac:dyDescent="0.25">
      <c r="Q9835" s="8"/>
    </row>
    <row r="9836" spans="17:17" x14ac:dyDescent="0.25">
      <c r="Q9836" s="8"/>
    </row>
    <row r="9837" spans="17:17" x14ac:dyDescent="0.25">
      <c r="Q9837" s="8"/>
    </row>
    <row r="9838" spans="17:17" x14ac:dyDescent="0.25">
      <c r="Q9838" s="8"/>
    </row>
    <row r="9839" spans="17:17" x14ac:dyDescent="0.25">
      <c r="Q9839" s="8"/>
    </row>
    <row r="9840" spans="17:17" x14ac:dyDescent="0.25">
      <c r="Q9840" s="8"/>
    </row>
    <row r="9841" spans="17:17" x14ac:dyDescent="0.25">
      <c r="Q9841" s="8"/>
    </row>
    <row r="9842" spans="17:17" x14ac:dyDescent="0.25">
      <c r="Q9842" s="8"/>
    </row>
    <row r="9843" spans="17:17" x14ac:dyDescent="0.25">
      <c r="Q9843" s="8"/>
    </row>
    <row r="9844" spans="17:17" x14ac:dyDescent="0.25">
      <c r="Q9844" s="8"/>
    </row>
    <row r="9845" spans="17:17" x14ac:dyDescent="0.25">
      <c r="Q9845" s="8"/>
    </row>
    <row r="9846" spans="17:17" x14ac:dyDescent="0.25">
      <c r="Q9846" s="8"/>
    </row>
    <row r="9847" spans="17:17" x14ac:dyDescent="0.25">
      <c r="Q9847" s="8"/>
    </row>
    <row r="9848" spans="17:17" x14ac:dyDescent="0.25">
      <c r="Q9848" s="8"/>
    </row>
    <row r="9849" spans="17:17" x14ac:dyDescent="0.25">
      <c r="Q9849" s="8"/>
    </row>
    <row r="9850" spans="17:17" x14ac:dyDescent="0.25">
      <c r="Q9850" s="8"/>
    </row>
    <row r="9851" spans="17:17" x14ac:dyDescent="0.25">
      <c r="Q9851" s="8"/>
    </row>
    <row r="9852" spans="17:17" x14ac:dyDescent="0.25">
      <c r="Q9852" s="8"/>
    </row>
    <row r="9853" spans="17:17" x14ac:dyDescent="0.25">
      <c r="Q9853" s="8"/>
    </row>
    <row r="9854" spans="17:17" x14ac:dyDescent="0.25">
      <c r="Q9854" s="8"/>
    </row>
    <row r="9855" spans="17:17" x14ac:dyDescent="0.25">
      <c r="Q9855" s="8"/>
    </row>
    <row r="9856" spans="17:17" x14ac:dyDescent="0.25">
      <c r="Q9856" s="8"/>
    </row>
    <row r="9857" spans="17:17" x14ac:dyDescent="0.25">
      <c r="Q9857" s="8"/>
    </row>
    <row r="9858" spans="17:17" x14ac:dyDescent="0.25">
      <c r="Q9858" s="8"/>
    </row>
    <row r="9859" spans="17:17" x14ac:dyDescent="0.25">
      <c r="Q9859" s="8"/>
    </row>
    <row r="9860" spans="17:17" x14ac:dyDescent="0.25">
      <c r="Q9860" s="8"/>
    </row>
    <row r="9861" spans="17:17" x14ac:dyDescent="0.25">
      <c r="Q9861" s="8"/>
    </row>
    <row r="9862" spans="17:17" x14ac:dyDescent="0.25">
      <c r="Q9862" s="8"/>
    </row>
    <row r="9863" spans="17:17" x14ac:dyDescent="0.25">
      <c r="Q9863" s="8"/>
    </row>
    <row r="9864" spans="17:17" x14ac:dyDescent="0.25">
      <c r="Q9864" s="8"/>
    </row>
    <row r="9865" spans="17:17" x14ac:dyDescent="0.25">
      <c r="Q9865" s="8"/>
    </row>
    <row r="9866" spans="17:17" x14ac:dyDescent="0.25">
      <c r="Q9866" s="8"/>
    </row>
    <row r="9867" spans="17:17" x14ac:dyDescent="0.25">
      <c r="Q9867" s="8"/>
    </row>
    <row r="9868" spans="17:17" x14ac:dyDescent="0.25">
      <c r="Q9868" s="8"/>
    </row>
    <row r="9869" spans="17:17" x14ac:dyDescent="0.25">
      <c r="Q9869" s="8"/>
    </row>
    <row r="9870" spans="17:17" x14ac:dyDescent="0.25">
      <c r="Q9870" s="8"/>
    </row>
    <row r="9871" spans="17:17" x14ac:dyDescent="0.25">
      <c r="Q9871" s="8"/>
    </row>
    <row r="9872" spans="17:17" x14ac:dyDescent="0.25">
      <c r="Q9872" s="8"/>
    </row>
    <row r="9873" spans="17:17" x14ac:dyDescent="0.25">
      <c r="Q9873" s="8"/>
    </row>
    <row r="9874" spans="17:17" x14ac:dyDescent="0.25">
      <c r="Q9874" s="8"/>
    </row>
    <row r="9875" spans="17:17" x14ac:dyDescent="0.25">
      <c r="Q9875" s="8"/>
    </row>
    <row r="9876" spans="17:17" x14ac:dyDescent="0.25">
      <c r="Q9876" s="8"/>
    </row>
    <row r="9877" spans="17:17" x14ac:dyDescent="0.25">
      <c r="Q9877" s="8"/>
    </row>
    <row r="9878" spans="17:17" x14ac:dyDescent="0.25">
      <c r="Q9878" s="8"/>
    </row>
    <row r="9879" spans="17:17" x14ac:dyDescent="0.25">
      <c r="Q9879" s="8"/>
    </row>
    <row r="9880" spans="17:17" x14ac:dyDescent="0.25">
      <c r="Q9880" s="8"/>
    </row>
    <row r="9881" spans="17:17" x14ac:dyDescent="0.25">
      <c r="Q9881" s="8"/>
    </row>
    <row r="9882" spans="17:17" x14ac:dyDescent="0.25">
      <c r="Q9882" s="8"/>
    </row>
    <row r="9883" spans="17:17" x14ac:dyDescent="0.25">
      <c r="Q9883" s="8"/>
    </row>
    <row r="9884" spans="17:17" x14ac:dyDescent="0.25">
      <c r="Q9884" s="8"/>
    </row>
    <row r="9885" spans="17:17" x14ac:dyDescent="0.25">
      <c r="Q9885" s="8"/>
    </row>
    <row r="9886" spans="17:17" x14ac:dyDescent="0.25">
      <c r="Q9886" s="8"/>
    </row>
    <row r="9887" spans="17:17" x14ac:dyDescent="0.25">
      <c r="Q9887" s="8"/>
    </row>
    <row r="9888" spans="17:17" x14ac:dyDescent="0.25">
      <c r="Q9888" s="8"/>
    </row>
    <row r="9889" spans="17:17" x14ac:dyDescent="0.25">
      <c r="Q9889" s="8"/>
    </row>
    <row r="9890" spans="17:17" x14ac:dyDescent="0.25">
      <c r="Q9890" s="8"/>
    </row>
    <row r="9891" spans="17:17" x14ac:dyDescent="0.25">
      <c r="Q9891" s="8"/>
    </row>
    <row r="9892" spans="17:17" x14ac:dyDescent="0.25">
      <c r="Q9892" s="8"/>
    </row>
    <row r="9893" spans="17:17" x14ac:dyDescent="0.25">
      <c r="Q9893" s="8"/>
    </row>
    <row r="9894" spans="17:17" x14ac:dyDescent="0.25">
      <c r="Q9894" s="8"/>
    </row>
    <row r="9895" spans="17:17" x14ac:dyDescent="0.25">
      <c r="Q9895" s="8"/>
    </row>
    <row r="9896" spans="17:17" x14ac:dyDescent="0.25">
      <c r="Q9896" s="8"/>
    </row>
    <row r="9897" spans="17:17" x14ac:dyDescent="0.25">
      <c r="Q9897" s="8"/>
    </row>
    <row r="9898" spans="17:17" x14ac:dyDescent="0.25">
      <c r="Q9898" s="8"/>
    </row>
    <row r="9899" spans="17:17" x14ac:dyDescent="0.25">
      <c r="Q9899" s="8"/>
    </row>
    <row r="9900" spans="17:17" x14ac:dyDescent="0.25">
      <c r="Q9900" s="8"/>
    </row>
    <row r="9901" spans="17:17" x14ac:dyDescent="0.25">
      <c r="Q9901" s="8"/>
    </row>
    <row r="9902" spans="17:17" x14ac:dyDescent="0.25">
      <c r="Q9902" s="8"/>
    </row>
    <row r="9903" spans="17:17" x14ac:dyDescent="0.25">
      <c r="Q9903" s="8"/>
    </row>
    <row r="9904" spans="17:17" x14ac:dyDescent="0.25">
      <c r="Q9904" s="8"/>
    </row>
    <row r="9905" spans="17:17" x14ac:dyDescent="0.25">
      <c r="Q9905" s="8"/>
    </row>
    <row r="9906" spans="17:17" x14ac:dyDescent="0.25">
      <c r="Q9906" s="8"/>
    </row>
    <row r="9907" spans="17:17" x14ac:dyDescent="0.25">
      <c r="Q9907" s="8"/>
    </row>
    <row r="9908" spans="17:17" x14ac:dyDescent="0.25">
      <c r="Q9908" s="8"/>
    </row>
    <row r="9909" spans="17:17" x14ac:dyDescent="0.25">
      <c r="Q9909" s="8"/>
    </row>
    <row r="9910" spans="17:17" x14ac:dyDescent="0.25">
      <c r="Q9910" s="8"/>
    </row>
    <row r="9911" spans="17:17" x14ac:dyDescent="0.25">
      <c r="Q9911" s="8"/>
    </row>
    <row r="9912" spans="17:17" x14ac:dyDescent="0.25">
      <c r="Q9912" s="8"/>
    </row>
    <row r="9913" spans="17:17" x14ac:dyDescent="0.25">
      <c r="Q9913" s="8"/>
    </row>
    <row r="9914" spans="17:17" x14ac:dyDescent="0.25">
      <c r="Q9914" s="8"/>
    </row>
    <row r="9915" spans="17:17" x14ac:dyDescent="0.25">
      <c r="Q9915" s="8"/>
    </row>
    <row r="9916" spans="17:17" x14ac:dyDescent="0.25">
      <c r="Q9916" s="8"/>
    </row>
    <row r="9917" spans="17:17" x14ac:dyDescent="0.25">
      <c r="Q9917" s="8"/>
    </row>
    <row r="9918" spans="17:17" x14ac:dyDescent="0.25">
      <c r="Q9918" s="8"/>
    </row>
    <row r="9919" spans="17:17" x14ac:dyDescent="0.25">
      <c r="Q9919" s="8"/>
    </row>
    <row r="9920" spans="17:17" x14ac:dyDescent="0.25">
      <c r="Q9920" s="8"/>
    </row>
    <row r="9921" spans="17:17" x14ac:dyDescent="0.25">
      <c r="Q9921" s="8"/>
    </row>
    <row r="9922" spans="17:17" x14ac:dyDescent="0.25">
      <c r="Q9922" s="8"/>
    </row>
    <row r="9923" spans="17:17" x14ac:dyDescent="0.25">
      <c r="Q9923" s="8"/>
    </row>
    <row r="9924" spans="17:17" x14ac:dyDescent="0.25">
      <c r="Q9924" s="8"/>
    </row>
    <row r="9925" spans="17:17" x14ac:dyDescent="0.25">
      <c r="Q9925" s="8"/>
    </row>
    <row r="9926" spans="17:17" x14ac:dyDescent="0.25">
      <c r="Q9926" s="8"/>
    </row>
    <row r="9927" spans="17:17" x14ac:dyDescent="0.25">
      <c r="Q9927" s="8"/>
    </row>
    <row r="9928" spans="17:17" x14ac:dyDescent="0.25">
      <c r="Q9928" s="8"/>
    </row>
    <row r="9929" spans="17:17" x14ac:dyDescent="0.25">
      <c r="Q9929" s="8"/>
    </row>
    <row r="9930" spans="17:17" x14ac:dyDescent="0.25">
      <c r="Q9930" s="8"/>
    </row>
    <row r="9931" spans="17:17" x14ac:dyDescent="0.25">
      <c r="Q9931" s="8"/>
    </row>
    <row r="9932" spans="17:17" x14ac:dyDescent="0.25">
      <c r="Q9932" s="8"/>
    </row>
    <row r="9933" spans="17:17" x14ac:dyDescent="0.25">
      <c r="Q9933" s="8"/>
    </row>
    <row r="9934" spans="17:17" x14ac:dyDescent="0.25">
      <c r="Q9934" s="8"/>
    </row>
    <row r="9935" spans="17:17" x14ac:dyDescent="0.25">
      <c r="Q9935" s="8"/>
    </row>
    <row r="9936" spans="17:17" x14ac:dyDescent="0.25">
      <c r="Q9936" s="8"/>
    </row>
    <row r="9937" spans="17:17" x14ac:dyDescent="0.25">
      <c r="Q9937" s="8"/>
    </row>
    <row r="9938" spans="17:17" x14ac:dyDescent="0.25">
      <c r="Q9938" s="8"/>
    </row>
    <row r="9939" spans="17:17" x14ac:dyDescent="0.25">
      <c r="Q9939" s="8"/>
    </row>
    <row r="9940" spans="17:17" x14ac:dyDescent="0.25">
      <c r="Q9940" s="8"/>
    </row>
    <row r="9941" spans="17:17" x14ac:dyDescent="0.25">
      <c r="Q9941" s="8"/>
    </row>
    <row r="9942" spans="17:17" x14ac:dyDescent="0.25">
      <c r="Q9942" s="8"/>
    </row>
    <row r="9943" spans="17:17" x14ac:dyDescent="0.25">
      <c r="Q9943" s="8"/>
    </row>
    <row r="9944" spans="17:17" x14ac:dyDescent="0.25">
      <c r="Q9944" s="8"/>
    </row>
    <row r="9945" spans="17:17" x14ac:dyDescent="0.25">
      <c r="Q9945" s="8"/>
    </row>
    <row r="9946" spans="17:17" x14ac:dyDescent="0.25">
      <c r="Q9946" s="8"/>
    </row>
    <row r="9947" spans="17:17" x14ac:dyDescent="0.25">
      <c r="Q9947" s="8"/>
    </row>
    <row r="9948" spans="17:17" x14ac:dyDescent="0.25">
      <c r="Q9948" s="8"/>
    </row>
    <row r="9949" spans="17:17" x14ac:dyDescent="0.25">
      <c r="Q9949" s="8"/>
    </row>
    <row r="9950" spans="17:17" x14ac:dyDescent="0.25">
      <c r="Q9950" s="8"/>
    </row>
    <row r="9951" spans="17:17" x14ac:dyDescent="0.25">
      <c r="Q9951" s="8"/>
    </row>
    <row r="9952" spans="17:17" x14ac:dyDescent="0.25">
      <c r="Q9952" s="8"/>
    </row>
    <row r="9953" spans="17:17" x14ac:dyDescent="0.25">
      <c r="Q9953" s="8"/>
    </row>
    <row r="9954" spans="17:17" x14ac:dyDescent="0.25">
      <c r="Q9954" s="8"/>
    </row>
    <row r="9955" spans="17:17" x14ac:dyDescent="0.25">
      <c r="Q9955" s="8"/>
    </row>
    <row r="9956" spans="17:17" x14ac:dyDescent="0.25">
      <c r="Q9956" s="8"/>
    </row>
    <row r="9957" spans="17:17" x14ac:dyDescent="0.25">
      <c r="Q9957" s="8"/>
    </row>
    <row r="9958" spans="17:17" x14ac:dyDescent="0.25">
      <c r="Q9958" s="8"/>
    </row>
    <row r="9959" spans="17:17" x14ac:dyDescent="0.25">
      <c r="Q9959" s="8"/>
    </row>
    <row r="9960" spans="17:17" x14ac:dyDescent="0.25">
      <c r="Q9960" s="8"/>
    </row>
    <row r="9961" spans="17:17" x14ac:dyDescent="0.25">
      <c r="Q9961" s="8"/>
    </row>
    <row r="9962" spans="17:17" x14ac:dyDescent="0.25">
      <c r="Q9962" s="8"/>
    </row>
    <row r="9963" spans="17:17" x14ac:dyDescent="0.25">
      <c r="Q9963" s="8"/>
    </row>
    <row r="9964" spans="17:17" x14ac:dyDescent="0.25">
      <c r="Q9964" s="8"/>
    </row>
    <row r="9965" spans="17:17" x14ac:dyDescent="0.25">
      <c r="Q9965" s="8"/>
    </row>
    <row r="9966" spans="17:17" x14ac:dyDescent="0.25">
      <c r="Q9966" s="8"/>
    </row>
    <row r="9967" spans="17:17" x14ac:dyDescent="0.25">
      <c r="Q9967" s="8"/>
    </row>
    <row r="9968" spans="17:17" x14ac:dyDescent="0.25">
      <c r="Q9968" s="8"/>
    </row>
    <row r="9969" spans="17:17" x14ac:dyDescent="0.25">
      <c r="Q9969" s="8"/>
    </row>
    <row r="9970" spans="17:17" x14ac:dyDescent="0.25">
      <c r="Q9970" s="8"/>
    </row>
    <row r="9971" spans="17:17" x14ac:dyDescent="0.25">
      <c r="Q9971" s="8"/>
    </row>
    <row r="9972" spans="17:17" x14ac:dyDescent="0.25">
      <c r="Q9972" s="8"/>
    </row>
    <row r="9973" spans="17:17" x14ac:dyDescent="0.25">
      <c r="Q9973" s="8"/>
    </row>
    <row r="9974" spans="17:17" x14ac:dyDescent="0.25">
      <c r="Q9974" s="8"/>
    </row>
    <row r="9975" spans="17:17" x14ac:dyDescent="0.25">
      <c r="Q9975" s="8"/>
    </row>
    <row r="9976" spans="17:17" x14ac:dyDescent="0.25">
      <c r="Q9976" s="8"/>
    </row>
    <row r="9977" spans="17:17" x14ac:dyDescent="0.25">
      <c r="Q9977" s="8"/>
    </row>
    <row r="9978" spans="17:17" x14ac:dyDescent="0.25">
      <c r="Q9978" s="8"/>
    </row>
    <row r="9979" spans="17:17" x14ac:dyDescent="0.25">
      <c r="Q9979" s="8"/>
    </row>
    <row r="9980" spans="17:17" x14ac:dyDescent="0.25">
      <c r="Q9980" s="8"/>
    </row>
    <row r="9981" spans="17:17" x14ac:dyDescent="0.25">
      <c r="Q9981" s="8"/>
    </row>
    <row r="9982" spans="17:17" x14ac:dyDescent="0.25">
      <c r="Q9982" s="8"/>
    </row>
    <row r="9983" spans="17:17" x14ac:dyDescent="0.25">
      <c r="Q9983" s="8"/>
    </row>
    <row r="9984" spans="17:17" x14ac:dyDescent="0.25">
      <c r="Q9984" s="8"/>
    </row>
    <row r="9985" spans="17:17" x14ac:dyDescent="0.25">
      <c r="Q9985" s="8"/>
    </row>
    <row r="9986" spans="17:17" x14ac:dyDescent="0.25">
      <c r="Q9986" s="8"/>
    </row>
    <row r="9987" spans="17:17" x14ac:dyDescent="0.25">
      <c r="Q9987" s="8"/>
    </row>
    <row r="9988" spans="17:17" x14ac:dyDescent="0.25">
      <c r="Q9988" s="8"/>
    </row>
    <row r="9989" spans="17:17" x14ac:dyDescent="0.25">
      <c r="Q9989" s="8"/>
    </row>
    <row r="9990" spans="17:17" x14ac:dyDescent="0.25">
      <c r="Q9990" s="8"/>
    </row>
    <row r="9991" spans="17:17" x14ac:dyDescent="0.25">
      <c r="Q9991" s="8"/>
    </row>
  </sheetData>
  <autoFilter ref="A1:AG2031" xr:uid="{C4772506-8D2D-4B51-A47A-3605CE599965}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Name</vt:lpstr>
      <vt:lpstr>Last name</vt:lpstr>
      <vt:lpstr>Companies</vt:lpstr>
      <vt:lpstr>Genders</vt:lpstr>
      <vt:lpstr>Marital status</vt:lpstr>
      <vt:lpstr>Ethnicities</vt:lpstr>
      <vt:lpstr>Departments</vt:lpstr>
      <vt:lpstr>Background education</vt:lpstr>
      <vt:lpstr>Roles</vt:lpstr>
      <vt:lpstr>Levels</vt:lpstr>
      <vt:lpstr>Countries</vt:lpstr>
      <vt:lpstr>States</vt:lpstr>
      <vt:lpstr>Recruitment source</vt:lpstr>
      <vt:lpstr>Reasons for dismissal</vt:lpstr>
      <vt:lpstr>Employees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de Oliveira Ramos Vieira</dc:creator>
  <cp:keywords/>
  <dc:description/>
  <cp:lastModifiedBy>Arthur de Oliveira Ramos Vieira</cp:lastModifiedBy>
  <cp:revision/>
  <dcterms:created xsi:type="dcterms:W3CDTF">2022-03-01T05:37:40Z</dcterms:created>
  <dcterms:modified xsi:type="dcterms:W3CDTF">2022-11-07T18:35:15Z</dcterms:modified>
  <cp:category/>
  <cp:contentStatus/>
</cp:coreProperties>
</file>